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5"/>
  <workbookPr/>
  <mc:AlternateContent xmlns:mc="http://schemas.openxmlformats.org/markup-compatibility/2006">
    <mc:Choice Requires="x15">
      <x15ac:absPath xmlns:x15ac="http://schemas.microsoft.com/office/spreadsheetml/2010/11/ac" url="https://capuc-my.sharepoint.com/personal/jared_ferguson_cpuc_ca_gov/Documents/BusbarMapping/Baseline_Reconciliation/25_26_TPP_reconciliation/"/>
    </mc:Choice>
  </mc:AlternateContent>
  <xr:revisionPtr revIDLastSave="62" documentId="8_{070CAAD1-F662-43F3-9E45-E0BA5EB524EA}" xr6:coauthVersionLast="47" xr6:coauthVersionMax="47" xr10:uidLastSave="{F2B418B0-AA70-4AD5-A899-FA17DC38AF7A}"/>
  <bookViews>
    <workbookView xWindow="-28920" yWindow="-1920" windowWidth="29040" windowHeight="17640" tabRatio="597" firstSheet="1" activeTab="1" xr2:uid="{34304E4D-A860-407D-B572-92078234807D}"/>
  </bookViews>
  <sheets>
    <sheet name="README" sheetId="5" r:id="rId1"/>
    <sheet name="Summary_byArea" sheetId="6" r:id="rId2"/>
    <sheet name="SubSummary" sheetId="3" r:id="rId3"/>
    <sheet name="IRPBase_Res_NotinTxBase" sheetId="1" r:id="rId4"/>
    <sheet name="IRPBase_Res_NotinEnvScreens" sheetId="4" r:id="rId5"/>
    <sheet name="Indev_Online_Res_NotinIRPBase" sheetId="2" r:id="rId6"/>
  </sheets>
  <definedNames>
    <definedName name="_xlnm._FilterDatabase" localSheetId="5" hidden="1">Indev_Online_Res_NotinIRPBase!$A$2:$AF$339</definedName>
    <definedName name="_xlnm._FilterDatabase" localSheetId="3" hidden="1">IRPBase_Res_NotinTxBase!$A$2:$Y$65</definedName>
    <definedName name="_xlnm._FilterDatabase" localSheetId="2" hidden="1">SubSummary!$A$3:$BY$692</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5" i="6" l="1"/>
  <c r="I35" i="6"/>
  <c r="J35" i="6"/>
  <c r="H36" i="6"/>
  <c r="I36" i="6"/>
  <c r="J36" i="6"/>
  <c r="H37" i="6"/>
  <c r="I37" i="6"/>
  <c r="J37" i="6"/>
  <c r="H38" i="6"/>
  <c r="I38" i="6"/>
  <c r="J38" i="6"/>
  <c r="H39" i="6"/>
  <c r="I39" i="6"/>
  <c r="J39" i="6"/>
  <c r="H40" i="6"/>
  <c r="I40" i="6"/>
  <c r="J40" i="6"/>
  <c r="H41" i="6"/>
  <c r="I41" i="6"/>
  <c r="J41" i="6"/>
  <c r="H42" i="6"/>
  <c r="I42" i="6"/>
  <c r="J42" i="6"/>
  <c r="H43" i="6"/>
  <c r="I43" i="6"/>
  <c r="J43" i="6"/>
  <c r="H34" i="6"/>
  <c r="I34" i="6"/>
  <c r="J34" i="6"/>
  <c r="J29" i="6"/>
  <c r="I29" i="6"/>
  <c r="H29" i="6"/>
  <c r="J28" i="6"/>
  <c r="I28" i="6"/>
  <c r="H28" i="6"/>
  <c r="J27" i="6"/>
  <c r="I27" i="6"/>
  <c r="H27" i="6"/>
  <c r="J26" i="6"/>
  <c r="I26" i="6"/>
  <c r="H26" i="6"/>
  <c r="J25" i="6"/>
  <c r="I25" i="6"/>
  <c r="H25" i="6"/>
  <c r="J24" i="6"/>
  <c r="I24" i="6"/>
  <c r="H24" i="6"/>
  <c r="J23" i="6"/>
  <c r="I23" i="6"/>
  <c r="H23" i="6"/>
  <c r="J22" i="6"/>
  <c r="I22" i="6"/>
  <c r="H22" i="6"/>
  <c r="J21" i="6"/>
  <c r="I21" i="6"/>
  <c r="H21" i="6"/>
  <c r="J20" i="6"/>
  <c r="I20" i="6"/>
  <c r="H20" i="6"/>
  <c r="G6" i="6"/>
  <c r="H6" i="6"/>
  <c r="I6" i="6"/>
  <c r="J6" i="6"/>
  <c r="G7" i="6"/>
  <c r="H7" i="6"/>
  <c r="I7" i="6"/>
  <c r="J7" i="6"/>
  <c r="G8" i="6"/>
  <c r="H8" i="6"/>
  <c r="I8" i="6"/>
  <c r="J8" i="6"/>
  <c r="G9" i="6"/>
  <c r="H9" i="6"/>
  <c r="I9" i="6"/>
  <c r="J9" i="6"/>
  <c r="G10" i="6"/>
  <c r="H10" i="6"/>
  <c r="I10" i="6"/>
  <c r="J10" i="6"/>
  <c r="G11" i="6"/>
  <c r="H11" i="6"/>
  <c r="I11" i="6"/>
  <c r="J11" i="6"/>
  <c r="G12" i="6"/>
  <c r="H12" i="6"/>
  <c r="I12" i="6"/>
  <c r="J12" i="6"/>
  <c r="G13" i="6"/>
  <c r="H13" i="6"/>
  <c r="I13" i="6"/>
  <c r="J13" i="6"/>
  <c r="G14" i="6"/>
  <c r="H14" i="6"/>
  <c r="I14" i="6"/>
  <c r="J14" i="6"/>
  <c r="G15" i="6"/>
  <c r="H15" i="6"/>
  <c r="I15" i="6"/>
  <c r="J15" i="6"/>
  <c r="H337" i="2" l="1"/>
  <c r="AK5" i="3" l="1"/>
  <c r="AL5" i="3"/>
  <c r="AM5" i="3"/>
  <c r="AN5" i="3"/>
  <c r="AO5" i="3"/>
  <c r="AS5" i="3"/>
  <c r="AT5" i="3"/>
  <c r="AU5" i="3"/>
  <c r="AV5" i="3"/>
  <c r="AW5" i="3"/>
  <c r="AX5" i="3"/>
  <c r="AK6" i="3"/>
  <c r="AL6" i="3"/>
  <c r="AM6" i="3"/>
  <c r="AN6" i="3"/>
  <c r="AO6" i="3"/>
  <c r="AS6" i="3"/>
  <c r="AT6" i="3"/>
  <c r="AU6" i="3"/>
  <c r="AV6" i="3"/>
  <c r="AW6" i="3"/>
  <c r="AX6" i="3"/>
  <c r="AK7" i="3"/>
  <c r="AL7" i="3"/>
  <c r="AM7" i="3"/>
  <c r="AN7" i="3"/>
  <c r="AO7" i="3"/>
  <c r="AS7" i="3"/>
  <c r="AT7" i="3"/>
  <c r="AU7" i="3"/>
  <c r="AV7" i="3"/>
  <c r="AW7" i="3"/>
  <c r="AX7" i="3"/>
  <c r="AK8" i="3"/>
  <c r="AL8" i="3"/>
  <c r="AM8" i="3"/>
  <c r="AN8" i="3"/>
  <c r="AO8" i="3"/>
  <c r="AS8" i="3"/>
  <c r="AT8" i="3"/>
  <c r="AU8" i="3"/>
  <c r="AV8" i="3"/>
  <c r="AW8" i="3"/>
  <c r="AX8" i="3"/>
  <c r="AK9" i="3"/>
  <c r="AL9" i="3"/>
  <c r="AM9" i="3"/>
  <c r="AN9" i="3"/>
  <c r="AO9" i="3"/>
  <c r="AS9" i="3"/>
  <c r="AT9" i="3"/>
  <c r="AU9" i="3"/>
  <c r="AV9" i="3"/>
  <c r="AW9" i="3"/>
  <c r="AX9" i="3"/>
  <c r="AK10" i="3"/>
  <c r="AL10" i="3"/>
  <c r="AM10" i="3"/>
  <c r="AN10" i="3"/>
  <c r="AO10" i="3"/>
  <c r="AS10" i="3"/>
  <c r="AT10" i="3"/>
  <c r="AU10" i="3"/>
  <c r="AV10" i="3"/>
  <c r="AW10" i="3"/>
  <c r="AX10" i="3"/>
  <c r="AK11" i="3"/>
  <c r="AL11" i="3"/>
  <c r="AM11" i="3"/>
  <c r="AN11" i="3"/>
  <c r="AO11" i="3"/>
  <c r="AS11" i="3"/>
  <c r="AT11" i="3"/>
  <c r="AU11" i="3"/>
  <c r="AV11" i="3"/>
  <c r="AW11" i="3"/>
  <c r="AX11" i="3"/>
  <c r="AK12" i="3"/>
  <c r="AL12" i="3"/>
  <c r="AM12" i="3"/>
  <c r="AN12" i="3"/>
  <c r="AO12" i="3"/>
  <c r="AS12" i="3"/>
  <c r="AT12" i="3"/>
  <c r="AU12" i="3"/>
  <c r="AV12" i="3"/>
  <c r="AW12" i="3"/>
  <c r="AX12" i="3"/>
  <c r="AK13" i="3"/>
  <c r="AL13" i="3"/>
  <c r="AM13" i="3"/>
  <c r="AN13" i="3"/>
  <c r="AO13" i="3"/>
  <c r="AS13" i="3"/>
  <c r="AT13" i="3"/>
  <c r="AU13" i="3"/>
  <c r="AV13" i="3"/>
  <c r="AW13" i="3"/>
  <c r="AX13" i="3"/>
  <c r="AK14" i="3"/>
  <c r="AL14" i="3"/>
  <c r="AM14" i="3"/>
  <c r="AN14" i="3"/>
  <c r="AO14" i="3"/>
  <c r="AS14" i="3"/>
  <c r="AT14" i="3"/>
  <c r="AU14" i="3"/>
  <c r="AV14" i="3"/>
  <c r="AW14" i="3"/>
  <c r="AX14" i="3"/>
  <c r="AK15" i="3"/>
  <c r="AL15" i="3"/>
  <c r="AM15" i="3"/>
  <c r="AN15" i="3"/>
  <c r="AO15" i="3"/>
  <c r="AS15" i="3"/>
  <c r="AT15" i="3"/>
  <c r="AU15" i="3"/>
  <c r="AV15" i="3"/>
  <c r="AW15" i="3"/>
  <c r="AX15" i="3"/>
  <c r="AK16" i="3"/>
  <c r="AL16" i="3"/>
  <c r="AM16" i="3"/>
  <c r="AN16" i="3"/>
  <c r="AO16" i="3"/>
  <c r="AS16" i="3"/>
  <c r="AT16" i="3"/>
  <c r="AU16" i="3"/>
  <c r="AV16" i="3"/>
  <c r="AW16" i="3"/>
  <c r="AX16" i="3"/>
  <c r="AK17" i="3"/>
  <c r="AL17" i="3"/>
  <c r="AM17" i="3"/>
  <c r="AN17" i="3"/>
  <c r="AO17" i="3"/>
  <c r="AS17" i="3"/>
  <c r="AT17" i="3"/>
  <c r="AU17" i="3"/>
  <c r="AV17" i="3"/>
  <c r="AW17" i="3"/>
  <c r="AX17" i="3"/>
  <c r="AK18" i="3"/>
  <c r="AL18" i="3"/>
  <c r="AM18" i="3"/>
  <c r="AN18" i="3"/>
  <c r="AO18" i="3"/>
  <c r="AS18" i="3"/>
  <c r="AT18" i="3"/>
  <c r="AU18" i="3"/>
  <c r="AV18" i="3"/>
  <c r="AW18" i="3"/>
  <c r="AX18" i="3"/>
  <c r="AK19" i="3"/>
  <c r="AL19" i="3"/>
  <c r="AM19" i="3"/>
  <c r="AN19" i="3"/>
  <c r="AO19" i="3"/>
  <c r="AS19" i="3"/>
  <c r="AT19" i="3"/>
  <c r="AU19" i="3"/>
  <c r="AV19" i="3"/>
  <c r="AW19" i="3"/>
  <c r="AX19" i="3"/>
  <c r="AK20" i="3"/>
  <c r="AL20" i="3"/>
  <c r="AM20" i="3"/>
  <c r="AN20" i="3"/>
  <c r="AO20" i="3"/>
  <c r="AS20" i="3"/>
  <c r="AT20" i="3"/>
  <c r="AU20" i="3"/>
  <c r="AV20" i="3"/>
  <c r="AW20" i="3"/>
  <c r="AX20" i="3"/>
  <c r="AK21" i="3"/>
  <c r="AL21" i="3"/>
  <c r="AM21" i="3"/>
  <c r="AN21" i="3"/>
  <c r="AO21" i="3"/>
  <c r="AS21" i="3"/>
  <c r="AT21" i="3"/>
  <c r="AU21" i="3"/>
  <c r="AV21" i="3"/>
  <c r="AW21" i="3"/>
  <c r="AX21" i="3"/>
  <c r="AK22" i="3"/>
  <c r="AL22" i="3"/>
  <c r="AM22" i="3"/>
  <c r="AN22" i="3"/>
  <c r="AO22" i="3"/>
  <c r="AS22" i="3"/>
  <c r="AT22" i="3"/>
  <c r="AU22" i="3"/>
  <c r="AV22" i="3"/>
  <c r="AW22" i="3"/>
  <c r="AX22" i="3"/>
  <c r="AK23" i="3"/>
  <c r="AL23" i="3"/>
  <c r="AM23" i="3"/>
  <c r="AN23" i="3"/>
  <c r="AO23" i="3"/>
  <c r="AS23" i="3"/>
  <c r="AT23" i="3"/>
  <c r="AU23" i="3"/>
  <c r="AV23" i="3"/>
  <c r="AW23" i="3"/>
  <c r="AX23" i="3"/>
  <c r="AK24" i="3"/>
  <c r="AL24" i="3"/>
  <c r="AM24" i="3"/>
  <c r="AN24" i="3"/>
  <c r="AO24" i="3"/>
  <c r="AS24" i="3"/>
  <c r="AT24" i="3"/>
  <c r="AU24" i="3"/>
  <c r="AV24" i="3"/>
  <c r="AW24" i="3"/>
  <c r="AX24" i="3"/>
  <c r="AK25" i="3"/>
  <c r="AL25" i="3"/>
  <c r="AM25" i="3"/>
  <c r="AN25" i="3"/>
  <c r="AO25" i="3"/>
  <c r="AS25" i="3"/>
  <c r="AT25" i="3"/>
  <c r="AU25" i="3"/>
  <c r="AV25" i="3"/>
  <c r="AW25" i="3"/>
  <c r="AX25" i="3"/>
  <c r="AK26" i="3"/>
  <c r="AL26" i="3"/>
  <c r="AM26" i="3"/>
  <c r="AN26" i="3"/>
  <c r="AO26" i="3"/>
  <c r="AS26" i="3"/>
  <c r="AT26" i="3"/>
  <c r="AU26" i="3"/>
  <c r="AV26" i="3"/>
  <c r="AW26" i="3"/>
  <c r="AX26" i="3"/>
  <c r="AK27" i="3"/>
  <c r="AL27" i="3"/>
  <c r="AM27" i="3"/>
  <c r="AN27" i="3"/>
  <c r="AO27" i="3"/>
  <c r="AS27" i="3"/>
  <c r="AT27" i="3"/>
  <c r="AU27" i="3"/>
  <c r="AV27" i="3"/>
  <c r="AW27" i="3"/>
  <c r="AX27" i="3"/>
  <c r="AK28" i="3"/>
  <c r="AL28" i="3"/>
  <c r="AM28" i="3"/>
  <c r="AN28" i="3"/>
  <c r="AO28" i="3"/>
  <c r="AS28" i="3"/>
  <c r="AT28" i="3"/>
  <c r="AU28" i="3"/>
  <c r="AV28" i="3"/>
  <c r="AW28" i="3"/>
  <c r="AX28" i="3"/>
  <c r="AK29" i="3"/>
  <c r="AL29" i="3"/>
  <c r="AM29" i="3"/>
  <c r="AN29" i="3"/>
  <c r="AO29" i="3"/>
  <c r="AS29" i="3"/>
  <c r="AT29" i="3"/>
  <c r="AU29" i="3"/>
  <c r="AV29" i="3"/>
  <c r="AW29" i="3"/>
  <c r="AX29" i="3"/>
  <c r="AK30" i="3"/>
  <c r="AL30" i="3"/>
  <c r="AM30" i="3"/>
  <c r="AN30" i="3"/>
  <c r="AO30" i="3"/>
  <c r="AS30" i="3"/>
  <c r="AT30" i="3"/>
  <c r="AU30" i="3"/>
  <c r="AV30" i="3"/>
  <c r="AW30" i="3"/>
  <c r="AX30" i="3"/>
  <c r="AK31" i="3"/>
  <c r="AL31" i="3"/>
  <c r="AM31" i="3"/>
  <c r="AN31" i="3"/>
  <c r="AO31" i="3"/>
  <c r="AS31" i="3"/>
  <c r="AT31" i="3"/>
  <c r="AU31" i="3"/>
  <c r="AV31" i="3"/>
  <c r="AW31" i="3"/>
  <c r="AX31" i="3"/>
  <c r="AK32" i="3"/>
  <c r="AL32" i="3"/>
  <c r="AM32" i="3"/>
  <c r="AN32" i="3"/>
  <c r="AO32" i="3"/>
  <c r="AS32" i="3"/>
  <c r="AT32" i="3"/>
  <c r="AU32" i="3"/>
  <c r="AV32" i="3"/>
  <c r="AW32" i="3"/>
  <c r="AX32" i="3"/>
  <c r="AK33" i="3"/>
  <c r="AL33" i="3"/>
  <c r="AM33" i="3"/>
  <c r="AN33" i="3"/>
  <c r="AO33" i="3"/>
  <c r="AS33" i="3"/>
  <c r="AT33" i="3"/>
  <c r="AU33" i="3"/>
  <c r="AV33" i="3"/>
  <c r="AW33" i="3"/>
  <c r="AX33" i="3"/>
  <c r="AK34" i="3"/>
  <c r="AL34" i="3"/>
  <c r="AM34" i="3"/>
  <c r="AN34" i="3"/>
  <c r="AO34" i="3"/>
  <c r="AS34" i="3"/>
  <c r="AT34" i="3"/>
  <c r="AU34" i="3"/>
  <c r="AV34" i="3"/>
  <c r="AW34" i="3"/>
  <c r="AX34" i="3"/>
  <c r="AK35" i="3"/>
  <c r="AL35" i="3"/>
  <c r="AM35" i="3"/>
  <c r="AN35" i="3"/>
  <c r="AO35" i="3"/>
  <c r="AS35" i="3"/>
  <c r="AT35" i="3"/>
  <c r="AU35" i="3"/>
  <c r="AV35" i="3"/>
  <c r="AW35" i="3"/>
  <c r="AX35" i="3"/>
  <c r="AK36" i="3"/>
  <c r="AL36" i="3"/>
  <c r="AM36" i="3"/>
  <c r="AN36" i="3"/>
  <c r="AO36" i="3"/>
  <c r="AS36" i="3"/>
  <c r="AT36" i="3"/>
  <c r="AU36" i="3"/>
  <c r="AV36" i="3"/>
  <c r="AW36" i="3"/>
  <c r="AX36" i="3"/>
  <c r="AK37" i="3"/>
  <c r="AL37" i="3"/>
  <c r="AM37" i="3"/>
  <c r="AN37" i="3"/>
  <c r="AO37" i="3"/>
  <c r="AS37" i="3"/>
  <c r="AT37" i="3"/>
  <c r="AU37" i="3"/>
  <c r="AV37" i="3"/>
  <c r="AW37" i="3"/>
  <c r="AX37" i="3"/>
  <c r="AK38" i="3"/>
  <c r="AL38" i="3"/>
  <c r="AM38" i="3"/>
  <c r="AN38" i="3"/>
  <c r="AO38" i="3"/>
  <c r="AS38" i="3"/>
  <c r="AT38" i="3"/>
  <c r="AU38" i="3"/>
  <c r="AV38" i="3"/>
  <c r="AW38" i="3"/>
  <c r="AX38" i="3"/>
  <c r="AK39" i="3"/>
  <c r="AL39" i="3"/>
  <c r="AM39" i="3"/>
  <c r="AN39" i="3"/>
  <c r="AO39" i="3"/>
  <c r="AS39" i="3"/>
  <c r="AT39" i="3"/>
  <c r="AU39" i="3"/>
  <c r="AV39" i="3"/>
  <c r="AW39" i="3"/>
  <c r="AX39" i="3"/>
  <c r="AK40" i="3"/>
  <c r="AL40" i="3"/>
  <c r="AM40" i="3"/>
  <c r="AN40" i="3"/>
  <c r="AO40" i="3"/>
  <c r="AS40" i="3"/>
  <c r="AT40" i="3"/>
  <c r="AU40" i="3"/>
  <c r="AV40" i="3"/>
  <c r="AW40" i="3"/>
  <c r="AX40" i="3"/>
  <c r="AK41" i="3"/>
  <c r="AL41" i="3"/>
  <c r="AM41" i="3"/>
  <c r="AN41" i="3"/>
  <c r="AO41" i="3"/>
  <c r="AS41" i="3"/>
  <c r="AT41" i="3"/>
  <c r="AU41" i="3"/>
  <c r="AV41" i="3"/>
  <c r="AW41" i="3"/>
  <c r="AX41" i="3"/>
  <c r="AK42" i="3"/>
  <c r="AL42" i="3"/>
  <c r="AM42" i="3"/>
  <c r="AN42" i="3"/>
  <c r="AO42" i="3"/>
  <c r="AS42" i="3"/>
  <c r="AT42" i="3"/>
  <c r="AU42" i="3"/>
  <c r="AV42" i="3"/>
  <c r="AW42" i="3"/>
  <c r="AX42" i="3"/>
  <c r="AK43" i="3"/>
  <c r="AL43" i="3"/>
  <c r="AM43" i="3"/>
  <c r="AN43" i="3"/>
  <c r="AO43" i="3"/>
  <c r="AS43" i="3"/>
  <c r="AT43" i="3"/>
  <c r="AU43" i="3"/>
  <c r="AV43" i="3"/>
  <c r="AW43" i="3"/>
  <c r="AX43" i="3"/>
  <c r="AK44" i="3"/>
  <c r="AL44" i="3"/>
  <c r="AM44" i="3"/>
  <c r="AN44" i="3"/>
  <c r="AO44" i="3"/>
  <c r="AS44" i="3"/>
  <c r="AT44" i="3"/>
  <c r="AU44" i="3"/>
  <c r="AV44" i="3"/>
  <c r="AW44" i="3"/>
  <c r="AX44" i="3"/>
  <c r="AK45" i="3"/>
  <c r="AL45" i="3"/>
  <c r="AM45" i="3"/>
  <c r="AN45" i="3"/>
  <c r="AO45" i="3"/>
  <c r="AS45" i="3"/>
  <c r="AT45" i="3"/>
  <c r="AU45" i="3"/>
  <c r="AV45" i="3"/>
  <c r="AW45" i="3"/>
  <c r="AX45" i="3"/>
  <c r="AK46" i="3"/>
  <c r="AL46" i="3"/>
  <c r="AM46" i="3"/>
  <c r="AN46" i="3"/>
  <c r="AO46" i="3"/>
  <c r="AS46" i="3"/>
  <c r="AT46" i="3"/>
  <c r="AU46" i="3"/>
  <c r="AV46" i="3"/>
  <c r="AW46" i="3"/>
  <c r="AX46" i="3"/>
  <c r="AK47" i="3"/>
  <c r="AL47" i="3"/>
  <c r="AM47" i="3"/>
  <c r="AN47" i="3"/>
  <c r="AO47" i="3"/>
  <c r="AS47" i="3"/>
  <c r="AT47" i="3"/>
  <c r="AU47" i="3"/>
  <c r="AV47" i="3"/>
  <c r="AW47" i="3"/>
  <c r="AX47" i="3"/>
  <c r="AK48" i="3"/>
  <c r="AL48" i="3"/>
  <c r="AM48" i="3"/>
  <c r="AN48" i="3"/>
  <c r="AO48" i="3"/>
  <c r="AS48" i="3"/>
  <c r="AT48" i="3"/>
  <c r="AU48" i="3"/>
  <c r="AV48" i="3"/>
  <c r="AW48" i="3"/>
  <c r="AX48" i="3"/>
  <c r="AK49" i="3"/>
  <c r="AL49" i="3"/>
  <c r="AM49" i="3"/>
  <c r="AN49" i="3"/>
  <c r="AO49" i="3"/>
  <c r="AS49" i="3"/>
  <c r="AT49" i="3"/>
  <c r="AU49" i="3"/>
  <c r="AV49" i="3"/>
  <c r="AW49" i="3"/>
  <c r="AX49" i="3"/>
  <c r="AK50" i="3"/>
  <c r="AL50" i="3"/>
  <c r="AM50" i="3"/>
  <c r="AN50" i="3"/>
  <c r="AO50" i="3"/>
  <c r="AS50" i="3"/>
  <c r="AT50" i="3"/>
  <c r="AU50" i="3"/>
  <c r="AV50" i="3"/>
  <c r="AW50" i="3"/>
  <c r="AX50" i="3"/>
  <c r="AK51" i="3"/>
  <c r="AL51" i="3"/>
  <c r="AM51" i="3"/>
  <c r="AN51" i="3"/>
  <c r="AO51" i="3"/>
  <c r="AS51" i="3"/>
  <c r="AT51" i="3"/>
  <c r="AU51" i="3"/>
  <c r="AV51" i="3"/>
  <c r="AW51" i="3"/>
  <c r="AX51" i="3"/>
  <c r="AK52" i="3"/>
  <c r="AL52" i="3"/>
  <c r="AM52" i="3"/>
  <c r="AN52" i="3"/>
  <c r="AO52" i="3"/>
  <c r="AS52" i="3"/>
  <c r="AT52" i="3"/>
  <c r="AU52" i="3"/>
  <c r="AV52" i="3"/>
  <c r="AW52" i="3"/>
  <c r="AX52" i="3"/>
  <c r="AK53" i="3"/>
  <c r="AL53" i="3"/>
  <c r="AM53" i="3"/>
  <c r="AN53" i="3"/>
  <c r="AO53" i="3"/>
  <c r="AS53" i="3"/>
  <c r="AT53" i="3"/>
  <c r="AU53" i="3"/>
  <c r="AV53" i="3"/>
  <c r="AW53" i="3"/>
  <c r="AX53" i="3"/>
  <c r="AK54" i="3"/>
  <c r="AL54" i="3"/>
  <c r="AM54" i="3"/>
  <c r="AN54" i="3"/>
  <c r="AO54" i="3"/>
  <c r="AS54" i="3"/>
  <c r="AT54" i="3"/>
  <c r="AU54" i="3"/>
  <c r="AV54" i="3"/>
  <c r="AW54" i="3"/>
  <c r="AX54" i="3"/>
  <c r="AK55" i="3"/>
  <c r="AL55" i="3"/>
  <c r="AM55" i="3"/>
  <c r="AN55" i="3"/>
  <c r="AO55" i="3"/>
  <c r="AS55" i="3"/>
  <c r="AT55" i="3"/>
  <c r="AU55" i="3"/>
  <c r="AV55" i="3"/>
  <c r="AW55" i="3"/>
  <c r="AX55" i="3"/>
  <c r="AK56" i="3"/>
  <c r="AL56" i="3"/>
  <c r="AM56" i="3"/>
  <c r="AN56" i="3"/>
  <c r="AO56" i="3"/>
  <c r="AS56" i="3"/>
  <c r="AT56" i="3"/>
  <c r="AU56" i="3"/>
  <c r="AV56" i="3"/>
  <c r="AW56" i="3"/>
  <c r="AX56" i="3"/>
  <c r="AK57" i="3"/>
  <c r="AL57" i="3"/>
  <c r="AM57" i="3"/>
  <c r="AN57" i="3"/>
  <c r="AO57" i="3"/>
  <c r="AS57" i="3"/>
  <c r="AT57" i="3"/>
  <c r="AU57" i="3"/>
  <c r="AV57" i="3"/>
  <c r="AW57" i="3"/>
  <c r="AX57" i="3"/>
  <c r="AK58" i="3"/>
  <c r="AL58" i="3"/>
  <c r="AM58" i="3"/>
  <c r="AN58" i="3"/>
  <c r="AO58" i="3"/>
  <c r="AS58" i="3"/>
  <c r="AT58" i="3"/>
  <c r="AU58" i="3"/>
  <c r="AV58" i="3"/>
  <c r="AW58" i="3"/>
  <c r="AX58" i="3"/>
  <c r="AK59" i="3"/>
  <c r="AL59" i="3"/>
  <c r="AM59" i="3"/>
  <c r="AN59" i="3"/>
  <c r="AO59" i="3"/>
  <c r="AS59" i="3"/>
  <c r="AT59" i="3"/>
  <c r="AU59" i="3"/>
  <c r="AV59" i="3"/>
  <c r="AW59" i="3"/>
  <c r="AX59" i="3"/>
  <c r="AK60" i="3"/>
  <c r="AL60" i="3"/>
  <c r="AM60" i="3"/>
  <c r="AN60" i="3"/>
  <c r="AO60" i="3"/>
  <c r="AS60" i="3"/>
  <c r="AT60" i="3"/>
  <c r="AU60" i="3"/>
  <c r="AV60" i="3"/>
  <c r="AW60" i="3"/>
  <c r="AX60" i="3"/>
  <c r="AK61" i="3"/>
  <c r="AL61" i="3"/>
  <c r="AM61" i="3"/>
  <c r="AN61" i="3"/>
  <c r="AO61" i="3"/>
  <c r="AS61" i="3"/>
  <c r="AT61" i="3"/>
  <c r="AU61" i="3"/>
  <c r="AV61" i="3"/>
  <c r="AW61" i="3"/>
  <c r="AX61" i="3"/>
  <c r="AK62" i="3"/>
  <c r="AL62" i="3"/>
  <c r="AM62" i="3"/>
  <c r="AN62" i="3"/>
  <c r="AO62" i="3"/>
  <c r="AS62" i="3"/>
  <c r="AT62" i="3"/>
  <c r="AU62" i="3"/>
  <c r="AV62" i="3"/>
  <c r="AW62" i="3"/>
  <c r="AX62" i="3"/>
  <c r="AK63" i="3"/>
  <c r="AL63" i="3"/>
  <c r="AM63" i="3"/>
  <c r="AN63" i="3"/>
  <c r="AO63" i="3"/>
  <c r="AS63" i="3"/>
  <c r="AT63" i="3"/>
  <c r="AU63" i="3"/>
  <c r="AV63" i="3"/>
  <c r="AW63" i="3"/>
  <c r="AX63" i="3"/>
  <c r="AK64" i="3"/>
  <c r="AL64" i="3"/>
  <c r="AM64" i="3"/>
  <c r="AN64" i="3"/>
  <c r="AO64" i="3"/>
  <c r="AS64" i="3"/>
  <c r="AT64" i="3"/>
  <c r="AU64" i="3"/>
  <c r="AV64" i="3"/>
  <c r="AW64" i="3"/>
  <c r="AX64" i="3"/>
  <c r="AK65" i="3"/>
  <c r="AL65" i="3"/>
  <c r="AM65" i="3"/>
  <c r="AN65" i="3"/>
  <c r="AO65" i="3"/>
  <c r="AS65" i="3"/>
  <c r="AT65" i="3"/>
  <c r="AU65" i="3"/>
  <c r="AV65" i="3"/>
  <c r="AW65" i="3"/>
  <c r="AX65" i="3"/>
  <c r="AK66" i="3"/>
  <c r="AL66" i="3"/>
  <c r="AM66" i="3"/>
  <c r="AN66" i="3"/>
  <c r="AO66" i="3"/>
  <c r="AS66" i="3"/>
  <c r="AT66" i="3"/>
  <c r="AU66" i="3"/>
  <c r="AV66" i="3"/>
  <c r="AW66" i="3"/>
  <c r="AX66" i="3"/>
  <c r="AK67" i="3"/>
  <c r="AL67" i="3"/>
  <c r="AM67" i="3"/>
  <c r="AN67" i="3"/>
  <c r="AO67" i="3"/>
  <c r="AS67" i="3"/>
  <c r="AT67" i="3"/>
  <c r="AU67" i="3"/>
  <c r="AV67" i="3"/>
  <c r="AW67" i="3"/>
  <c r="AX67" i="3"/>
  <c r="AK68" i="3"/>
  <c r="AL68" i="3"/>
  <c r="AM68" i="3"/>
  <c r="AN68" i="3"/>
  <c r="AO68" i="3"/>
  <c r="AS68" i="3"/>
  <c r="AT68" i="3"/>
  <c r="AU68" i="3"/>
  <c r="AV68" i="3"/>
  <c r="AW68" i="3"/>
  <c r="AX68" i="3"/>
  <c r="AK69" i="3"/>
  <c r="AL69" i="3"/>
  <c r="AM69" i="3"/>
  <c r="AN69" i="3"/>
  <c r="AO69" i="3"/>
  <c r="AS69" i="3"/>
  <c r="AT69" i="3"/>
  <c r="AU69" i="3"/>
  <c r="AV69" i="3"/>
  <c r="AW69" i="3"/>
  <c r="AX69" i="3"/>
  <c r="AK70" i="3"/>
  <c r="AL70" i="3"/>
  <c r="AM70" i="3"/>
  <c r="AN70" i="3"/>
  <c r="AO70" i="3"/>
  <c r="AS70" i="3"/>
  <c r="AT70" i="3"/>
  <c r="AU70" i="3"/>
  <c r="AV70" i="3"/>
  <c r="AW70" i="3"/>
  <c r="AX70" i="3"/>
  <c r="AK71" i="3"/>
  <c r="AL71" i="3"/>
  <c r="AM71" i="3"/>
  <c r="AN71" i="3"/>
  <c r="AO71" i="3"/>
  <c r="AS71" i="3"/>
  <c r="AT71" i="3"/>
  <c r="AU71" i="3"/>
  <c r="AV71" i="3"/>
  <c r="AW71" i="3"/>
  <c r="AX71" i="3"/>
  <c r="AK72" i="3"/>
  <c r="AL72" i="3"/>
  <c r="AM72" i="3"/>
  <c r="AN72" i="3"/>
  <c r="AO72" i="3"/>
  <c r="AS72" i="3"/>
  <c r="AT72" i="3"/>
  <c r="AU72" i="3"/>
  <c r="AV72" i="3"/>
  <c r="AW72" i="3"/>
  <c r="AX72" i="3"/>
  <c r="AK73" i="3"/>
  <c r="AL73" i="3"/>
  <c r="AM73" i="3"/>
  <c r="AN73" i="3"/>
  <c r="AO73" i="3"/>
  <c r="AS73" i="3"/>
  <c r="AT73" i="3"/>
  <c r="AU73" i="3"/>
  <c r="AV73" i="3"/>
  <c r="AW73" i="3"/>
  <c r="AX73" i="3"/>
  <c r="AK74" i="3"/>
  <c r="AL74" i="3"/>
  <c r="AM74" i="3"/>
  <c r="AN74" i="3"/>
  <c r="AO74" i="3"/>
  <c r="AS74" i="3"/>
  <c r="AT74" i="3"/>
  <c r="AU74" i="3"/>
  <c r="AV74" i="3"/>
  <c r="AW74" i="3"/>
  <c r="AX74" i="3"/>
  <c r="AK75" i="3"/>
  <c r="AL75" i="3"/>
  <c r="AM75" i="3"/>
  <c r="AN75" i="3"/>
  <c r="AO75" i="3"/>
  <c r="AS75" i="3"/>
  <c r="AT75" i="3"/>
  <c r="AU75" i="3"/>
  <c r="AV75" i="3"/>
  <c r="AW75" i="3"/>
  <c r="AX75" i="3"/>
  <c r="AK76" i="3"/>
  <c r="AL76" i="3"/>
  <c r="AM76" i="3"/>
  <c r="AN76" i="3"/>
  <c r="AO76" i="3"/>
  <c r="AS76" i="3"/>
  <c r="AT76" i="3"/>
  <c r="AU76" i="3"/>
  <c r="AV76" i="3"/>
  <c r="AW76" i="3"/>
  <c r="AX76" i="3"/>
  <c r="AK77" i="3"/>
  <c r="AL77" i="3"/>
  <c r="AM77" i="3"/>
  <c r="AN77" i="3"/>
  <c r="AO77" i="3"/>
  <c r="AS77" i="3"/>
  <c r="AT77" i="3"/>
  <c r="AU77" i="3"/>
  <c r="AV77" i="3"/>
  <c r="AW77" i="3"/>
  <c r="AX77" i="3"/>
  <c r="AK78" i="3"/>
  <c r="AL78" i="3"/>
  <c r="AM78" i="3"/>
  <c r="AN78" i="3"/>
  <c r="AO78" i="3"/>
  <c r="AS78" i="3"/>
  <c r="AT78" i="3"/>
  <c r="AU78" i="3"/>
  <c r="AV78" i="3"/>
  <c r="AW78" i="3"/>
  <c r="AX78" i="3"/>
  <c r="AK79" i="3"/>
  <c r="AL79" i="3"/>
  <c r="AM79" i="3"/>
  <c r="AN79" i="3"/>
  <c r="AO79" i="3"/>
  <c r="AS79" i="3"/>
  <c r="AT79" i="3"/>
  <c r="AU79" i="3"/>
  <c r="AV79" i="3"/>
  <c r="AW79" i="3"/>
  <c r="AX79" i="3"/>
  <c r="AK80" i="3"/>
  <c r="AL80" i="3"/>
  <c r="AM80" i="3"/>
  <c r="AN80" i="3"/>
  <c r="AO80" i="3"/>
  <c r="AS80" i="3"/>
  <c r="AT80" i="3"/>
  <c r="AU80" i="3"/>
  <c r="AV80" i="3"/>
  <c r="AW80" i="3"/>
  <c r="AX80" i="3"/>
  <c r="AK81" i="3"/>
  <c r="AL81" i="3"/>
  <c r="AM81" i="3"/>
  <c r="AN81" i="3"/>
  <c r="AO81" i="3"/>
  <c r="AS81" i="3"/>
  <c r="AT81" i="3"/>
  <c r="AU81" i="3"/>
  <c r="AV81" i="3"/>
  <c r="AW81" i="3"/>
  <c r="AX81" i="3"/>
  <c r="AK82" i="3"/>
  <c r="AL82" i="3"/>
  <c r="AM82" i="3"/>
  <c r="AN82" i="3"/>
  <c r="AO82" i="3"/>
  <c r="AS82" i="3"/>
  <c r="AT82" i="3"/>
  <c r="AU82" i="3"/>
  <c r="AV82" i="3"/>
  <c r="AW82" i="3"/>
  <c r="AX82" i="3"/>
  <c r="AK83" i="3"/>
  <c r="AL83" i="3"/>
  <c r="AM83" i="3"/>
  <c r="AN83" i="3"/>
  <c r="AO83" i="3"/>
  <c r="AS83" i="3"/>
  <c r="AT83" i="3"/>
  <c r="AU83" i="3"/>
  <c r="AV83" i="3"/>
  <c r="AW83" i="3"/>
  <c r="AX83" i="3"/>
  <c r="AK84" i="3"/>
  <c r="AL84" i="3"/>
  <c r="AM84" i="3"/>
  <c r="AN84" i="3"/>
  <c r="AO84" i="3"/>
  <c r="AS84" i="3"/>
  <c r="AT84" i="3"/>
  <c r="AU84" i="3"/>
  <c r="AV84" i="3"/>
  <c r="AW84" i="3"/>
  <c r="AX84" i="3"/>
  <c r="AK85" i="3"/>
  <c r="AL85" i="3"/>
  <c r="AM85" i="3"/>
  <c r="AN85" i="3"/>
  <c r="AO85" i="3"/>
  <c r="AS85" i="3"/>
  <c r="AT85" i="3"/>
  <c r="AU85" i="3"/>
  <c r="AV85" i="3"/>
  <c r="AW85" i="3"/>
  <c r="AX85" i="3"/>
  <c r="AK86" i="3"/>
  <c r="AL86" i="3"/>
  <c r="AM86" i="3"/>
  <c r="AN86" i="3"/>
  <c r="AO86" i="3"/>
  <c r="AS86" i="3"/>
  <c r="AT86" i="3"/>
  <c r="AU86" i="3"/>
  <c r="AV86" i="3"/>
  <c r="AW86" i="3"/>
  <c r="AX86" i="3"/>
  <c r="AK87" i="3"/>
  <c r="AL87" i="3"/>
  <c r="AM87" i="3"/>
  <c r="AN87" i="3"/>
  <c r="AO87" i="3"/>
  <c r="AS87" i="3"/>
  <c r="AT87" i="3"/>
  <c r="AU87" i="3"/>
  <c r="AV87" i="3"/>
  <c r="AW87" i="3"/>
  <c r="AX87" i="3"/>
  <c r="AK88" i="3"/>
  <c r="AL88" i="3"/>
  <c r="AM88" i="3"/>
  <c r="AN88" i="3"/>
  <c r="AO88" i="3"/>
  <c r="AS88" i="3"/>
  <c r="AT88" i="3"/>
  <c r="AU88" i="3"/>
  <c r="AV88" i="3"/>
  <c r="AW88" i="3"/>
  <c r="AX88" i="3"/>
  <c r="AK89" i="3"/>
  <c r="AL89" i="3"/>
  <c r="AM89" i="3"/>
  <c r="AN89" i="3"/>
  <c r="AO89" i="3"/>
  <c r="AS89" i="3"/>
  <c r="AT89" i="3"/>
  <c r="AU89" i="3"/>
  <c r="AV89" i="3"/>
  <c r="AW89" i="3"/>
  <c r="AX89" i="3"/>
  <c r="AK90" i="3"/>
  <c r="AL90" i="3"/>
  <c r="AM90" i="3"/>
  <c r="AN90" i="3"/>
  <c r="AO90" i="3"/>
  <c r="AS90" i="3"/>
  <c r="AT90" i="3"/>
  <c r="AU90" i="3"/>
  <c r="AV90" i="3"/>
  <c r="AW90" i="3"/>
  <c r="AX90" i="3"/>
  <c r="AK91" i="3"/>
  <c r="AL91" i="3"/>
  <c r="AM91" i="3"/>
  <c r="AN91" i="3"/>
  <c r="AO91" i="3"/>
  <c r="AS91" i="3"/>
  <c r="AT91" i="3"/>
  <c r="AU91" i="3"/>
  <c r="AV91" i="3"/>
  <c r="AW91" i="3"/>
  <c r="AX91" i="3"/>
  <c r="AK92" i="3"/>
  <c r="AL92" i="3"/>
  <c r="AM92" i="3"/>
  <c r="AN92" i="3"/>
  <c r="AO92" i="3"/>
  <c r="AS92" i="3"/>
  <c r="AT92" i="3"/>
  <c r="AU92" i="3"/>
  <c r="AV92" i="3"/>
  <c r="AW92" i="3"/>
  <c r="AX92" i="3"/>
  <c r="AK93" i="3"/>
  <c r="AL93" i="3"/>
  <c r="AM93" i="3"/>
  <c r="AN93" i="3"/>
  <c r="AO93" i="3"/>
  <c r="AS93" i="3"/>
  <c r="AT93" i="3"/>
  <c r="AU93" i="3"/>
  <c r="AV93" i="3"/>
  <c r="AW93" i="3"/>
  <c r="AX93" i="3"/>
  <c r="AK94" i="3"/>
  <c r="AL94" i="3"/>
  <c r="AM94" i="3"/>
  <c r="AN94" i="3"/>
  <c r="AO94" i="3"/>
  <c r="AS94" i="3"/>
  <c r="AT94" i="3"/>
  <c r="AU94" i="3"/>
  <c r="AV94" i="3"/>
  <c r="AW94" i="3"/>
  <c r="AX94" i="3"/>
  <c r="AK95" i="3"/>
  <c r="AL95" i="3"/>
  <c r="AM95" i="3"/>
  <c r="AN95" i="3"/>
  <c r="AO95" i="3"/>
  <c r="AS95" i="3"/>
  <c r="AT95" i="3"/>
  <c r="AU95" i="3"/>
  <c r="AV95" i="3"/>
  <c r="AW95" i="3"/>
  <c r="AX95" i="3"/>
  <c r="AK96" i="3"/>
  <c r="AL96" i="3"/>
  <c r="AM96" i="3"/>
  <c r="AN96" i="3"/>
  <c r="AO96" i="3"/>
  <c r="AS96" i="3"/>
  <c r="AT96" i="3"/>
  <c r="AU96" i="3"/>
  <c r="AV96" i="3"/>
  <c r="AW96" i="3"/>
  <c r="AX96" i="3"/>
  <c r="AK97" i="3"/>
  <c r="AL97" i="3"/>
  <c r="AM97" i="3"/>
  <c r="AN97" i="3"/>
  <c r="AO97" i="3"/>
  <c r="AS97" i="3"/>
  <c r="AT97" i="3"/>
  <c r="AU97" i="3"/>
  <c r="AV97" i="3"/>
  <c r="AW97" i="3"/>
  <c r="AX97" i="3"/>
  <c r="AK98" i="3"/>
  <c r="AL98" i="3"/>
  <c r="AM98" i="3"/>
  <c r="AN98" i="3"/>
  <c r="AO98" i="3"/>
  <c r="AS98" i="3"/>
  <c r="AT98" i="3"/>
  <c r="AU98" i="3"/>
  <c r="AV98" i="3"/>
  <c r="AW98" i="3"/>
  <c r="AX98" i="3"/>
  <c r="AK99" i="3"/>
  <c r="AL99" i="3"/>
  <c r="AM99" i="3"/>
  <c r="AN99" i="3"/>
  <c r="AO99" i="3"/>
  <c r="AS99" i="3"/>
  <c r="AT99" i="3"/>
  <c r="AU99" i="3"/>
  <c r="AV99" i="3"/>
  <c r="AW99" i="3"/>
  <c r="AX99" i="3"/>
  <c r="AK100" i="3"/>
  <c r="AL100" i="3"/>
  <c r="AM100" i="3"/>
  <c r="AN100" i="3"/>
  <c r="AO100" i="3"/>
  <c r="AS100" i="3"/>
  <c r="AT100" i="3"/>
  <c r="AU100" i="3"/>
  <c r="AV100" i="3"/>
  <c r="AW100" i="3"/>
  <c r="AX100" i="3"/>
  <c r="AK101" i="3"/>
  <c r="AL101" i="3"/>
  <c r="AM101" i="3"/>
  <c r="AN101" i="3"/>
  <c r="AO101" i="3"/>
  <c r="AS101" i="3"/>
  <c r="AT101" i="3"/>
  <c r="AU101" i="3"/>
  <c r="AV101" i="3"/>
  <c r="AW101" i="3"/>
  <c r="AX101" i="3"/>
  <c r="AK102" i="3"/>
  <c r="AL102" i="3"/>
  <c r="AM102" i="3"/>
  <c r="AN102" i="3"/>
  <c r="AO102" i="3"/>
  <c r="AS102" i="3"/>
  <c r="AT102" i="3"/>
  <c r="AU102" i="3"/>
  <c r="AV102" i="3"/>
  <c r="AW102" i="3"/>
  <c r="AX102" i="3"/>
  <c r="AK103" i="3"/>
  <c r="AL103" i="3"/>
  <c r="AM103" i="3"/>
  <c r="AN103" i="3"/>
  <c r="AO103" i="3"/>
  <c r="AS103" i="3"/>
  <c r="AT103" i="3"/>
  <c r="AU103" i="3"/>
  <c r="AV103" i="3"/>
  <c r="AW103" i="3"/>
  <c r="AX103" i="3"/>
  <c r="AK104" i="3"/>
  <c r="AL104" i="3"/>
  <c r="AM104" i="3"/>
  <c r="AN104" i="3"/>
  <c r="AO104" i="3"/>
  <c r="AS104" i="3"/>
  <c r="AT104" i="3"/>
  <c r="AU104" i="3"/>
  <c r="AV104" i="3"/>
  <c r="AW104" i="3"/>
  <c r="AX104" i="3"/>
  <c r="AK105" i="3"/>
  <c r="AL105" i="3"/>
  <c r="AM105" i="3"/>
  <c r="AN105" i="3"/>
  <c r="AO105" i="3"/>
  <c r="AS105" i="3"/>
  <c r="AT105" i="3"/>
  <c r="AU105" i="3"/>
  <c r="AV105" i="3"/>
  <c r="AW105" i="3"/>
  <c r="AX105" i="3"/>
  <c r="AK106" i="3"/>
  <c r="AL106" i="3"/>
  <c r="AM106" i="3"/>
  <c r="AN106" i="3"/>
  <c r="AO106" i="3"/>
  <c r="AS106" i="3"/>
  <c r="AT106" i="3"/>
  <c r="AU106" i="3"/>
  <c r="AV106" i="3"/>
  <c r="AW106" i="3"/>
  <c r="AX106" i="3"/>
  <c r="AK107" i="3"/>
  <c r="AL107" i="3"/>
  <c r="AM107" i="3"/>
  <c r="AN107" i="3"/>
  <c r="AO107" i="3"/>
  <c r="AS107" i="3"/>
  <c r="AT107" i="3"/>
  <c r="AU107" i="3"/>
  <c r="AV107" i="3"/>
  <c r="AW107" i="3"/>
  <c r="AX107" i="3"/>
  <c r="AK108" i="3"/>
  <c r="AL108" i="3"/>
  <c r="AM108" i="3"/>
  <c r="AN108" i="3"/>
  <c r="AO108" i="3"/>
  <c r="AS108" i="3"/>
  <c r="AT108" i="3"/>
  <c r="AU108" i="3"/>
  <c r="AV108" i="3"/>
  <c r="AW108" i="3"/>
  <c r="AX108" i="3"/>
  <c r="AK109" i="3"/>
  <c r="AL109" i="3"/>
  <c r="AM109" i="3"/>
  <c r="AN109" i="3"/>
  <c r="AO109" i="3"/>
  <c r="AS109" i="3"/>
  <c r="AT109" i="3"/>
  <c r="AU109" i="3"/>
  <c r="AV109" i="3"/>
  <c r="AW109" i="3"/>
  <c r="AX109" i="3"/>
  <c r="AK110" i="3"/>
  <c r="AL110" i="3"/>
  <c r="AM110" i="3"/>
  <c r="AN110" i="3"/>
  <c r="AO110" i="3"/>
  <c r="AS110" i="3"/>
  <c r="AT110" i="3"/>
  <c r="AU110" i="3"/>
  <c r="AV110" i="3"/>
  <c r="AW110" i="3"/>
  <c r="AX110" i="3"/>
  <c r="AK111" i="3"/>
  <c r="AL111" i="3"/>
  <c r="AM111" i="3"/>
  <c r="AN111" i="3"/>
  <c r="AO111" i="3"/>
  <c r="AS111" i="3"/>
  <c r="AT111" i="3"/>
  <c r="AU111" i="3"/>
  <c r="AV111" i="3"/>
  <c r="AW111" i="3"/>
  <c r="AX111" i="3"/>
  <c r="AK112" i="3"/>
  <c r="AL112" i="3"/>
  <c r="AM112" i="3"/>
  <c r="AN112" i="3"/>
  <c r="AO112" i="3"/>
  <c r="AS112" i="3"/>
  <c r="AT112" i="3"/>
  <c r="AU112" i="3"/>
  <c r="AV112" i="3"/>
  <c r="AW112" i="3"/>
  <c r="AX112" i="3"/>
  <c r="AK113" i="3"/>
  <c r="AL113" i="3"/>
  <c r="AM113" i="3"/>
  <c r="AN113" i="3"/>
  <c r="AO113" i="3"/>
  <c r="AS113" i="3"/>
  <c r="AT113" i="3"/>
  <c r="AU113" i="3"/>
  <c r="AV113" i="3"/>
  <c r="AW113" i="3"/>
  <c r="AX113" i="3"/>
  <c r="AK114" i="3"/>
  <c r="AL114" i="3"/>
  <c r="AM114" i="3"/>
  <c r="AN114" i="3"/>
  <c r="AO114" i="3"/>
  <c r="AS114" i="3"/>
  <c r="AT114" i="3"/>
  <c r="AU114" i="3"/>
  <c r="AV114" i="3"/>
  <c r="AW114" i="3"/>
  <c r="AX114" i="3"/>
  <c r="AK115" i="3"/>
  <c r="AL115" i="3"/>
  <c r="AM115" i="3"/>
  <c r="AN115" i="3"/>
  <c r="AO115" i="3"/>
  <c r="AS115" i="3"/>
  <c r="AT115" i="3"/>
  <c r="AU115" i="3"/>
  <c r="AV115" i="3"/>
  <c r="AW115" i="3"/>
  <c r="AX115" i="3"/>
  <c r="AK116" i="3"/>
  <c r="AL116" i="3"/>
  <c r="AM116" i="3"/>
  <c r="AN116" i="3"/>
  <c r="AO116" i="3"/>
  <c r="AS116" i="3"/>
  <c r="AT116" i="3"/>
  <c r="AU116" i="3"/>
  <c r="AV116" i="3"/>
  <c r="AW116" i="3"/>
  <c r="AX116" i="3"/>
  <c r="AK117" i="3"/>
  <c r="AL117" i="3"/>
  <c r="AM117" i="3"/>
  <c r="AN117" i="3"/>
  <c r="AO117" i="3"/>
  <c r="AS117" i="3"/>
  <c r="AT117" i="3"/>
  <c r="AU117" i="3"/>
  <c r="AV117" i="3"/>
  <c r="AW117" i="3"/>
  <c r="AX117" i="3"/>
  <c r="AK118" i="3"/>
  <c r="AL118" i="3"/>
  <c r="AM118" i="3"/>
  <c r="AN118" i="3"/>
  <c r="AO118" i="3"/>
  <c r="AS118" i="3"/>
  <c r="AT118" i="3"/>
  <c r="AU118" i="3"/>
  <c r="AV118" i="3"/>
  <c r="AW118" i="3"/>
  <c r="AX118" i="3"/>
  <c r="AK119" i="3"/>
  <c r="AL119" i="3"/>
  <c r="AM119" i="3"/>
  <c r="AN119" i="3"/>
  <c r="AO119" i="3"/>
  <c r="AS119" i="3"/>
  <c r="AT119" i="3"/>
  <c r="AU119" i="3"/>
  <c r="AV119" i="3"/>
  <c r="AW119" i="3"/>
  <c r="AX119" i="3"/>
  <c r="AK120" i="3"/>
  <c r="AL120" i="3"/>
  <c r="AM120" i="3"/>
  <c r="AN120" i="3"/>
  <c r="AO120" i="3"/>
  <c r="AS120" i="3"/>
  <c r="AT120" i="3"/>
  <c r="AU120" i="3"/>
  <c r="AV120" i="3"/>
  <c r="AW120" i="3"/>
  <c r="AX120" i="3"/>
  <c r="AK121" i="3"/>
  <c r="AL121" i="3"/>
  <c r="AM121" i="3"/>
  <c r="AN121" i="3"/>
  <c r="AO121" i="3"/>
  <c r="AS121" i="3"/>
  <c r="AT121" i="3"/>
  <c r="AU121" i="3"/>
  <c r="AV121" i="3"/>
  <c r="AW121" i="3"/>
  <c r="AX121" i="3"/>
  <c r="AK122" i="3"/>
  <c r="AL122" i="3"/>
  <c r="AM122" i="3"/>
  <c r="AN122" i="3"/>
  <c r="AO122" i="3"/>
  <c r="AS122" i="3"/>
  <c r="AT122" i="3"/>
  <c r="AU122" i="3"/>
  <c r="AV122" i="3"/>
  <c r="AW122" i="3"/>
  <c r="AX122" i="3"/>
  <c r="AK123" i="3"/>
  <c r="AL123" i="3"/>
  <c r="AM123" i="3"/>
  <c r="AN123" i="3"/>
  <c r="AO123" i="3"/>
  <c r="AS123" i="3"/>
  <c r="AT123" i="3"/>
  <c r="AU123" i="3"/>
  <c r="AV123" i="3"/>
  <c r="AW123" i="3"/>
  <c r="AX123" i="3"/>
  <c r="AK124" i="3"/>
  <c r="AL124" i="3"/>
  <c r="AM124" i="3"/>
  <c r="AN124" i="3"/>
  <c r="AO124" i="3"/>
  <c r="AS124" i="3"/>
  <c r="AT124" i="3"/>
  <c r="AU124" i="3"/>
  <c r="AV124" i="3"/>
  <c r="AW124" i="3"/>
  <c r="AX124" i="3"/>
  <c r="AK125" i="3"/>
  <c r="AL125" i="3"/>
  <c r="AM125" i="3"/>
  <c r="AN125" i="3"/>
  <c r="AO125" i="3"/>
  <c r="AS125" i="3"/>
  <c r="AT125" i="3"/>
  <c r="AU125" i="3"/>
  <c r="AV125" i="3"/>
  <c r="AW125" i="3"/>
  <c r="AX125" i="3"/>
  <c r="AK126" i="3"/>
  <c r="AL126" i="3"/>
  <c r="AM126" i="3"/>
  <c r="AN126" i="3"/>
  <c r="AO126" i="3"/>
  <c r="AS126" i="3"/>
  <c r="AT126" i="3"/>
  <c r="AU126" i="3"/>
  <c r="AV126" i="3"/>
  <c r="AW126" i="3"/>
  <c r="AX126" i="3"/>
  <c r="AK127" i="3"/>
  <c r="AL127" i="3"/>
  <c r="AM127" i="3"/>
  <c r="AN127" i="3"/>
  <c r="AO127" i="3"/>
  <c r="AS127" i="3"/>
  <c r="AT127" i="3"/>
  <c r="AU127" i="3"/>
  <c r="AV127" i="3"/>
  <c r="AW127" i="3"/>
  <c r="AX127" i="3"/>
  <c r="AK128" i="3"/>
  <c r="AL128" i="3"/>
  <c r="AM128" i="3"/>
  <c r="AN128" i="3"/>
  <c r="AO128" i="3"/>
  <c r="AS128" i="3"/>
  <c r="AT128" i="3"/>
  <c r="AU128" i="3"/>
  <c r="AV128" i="3"/>
  <c r="AW128" i="3"/>
  <c r="AX128" i="3"/>
  <c r="AK129" i="3"/>
  <c r="AL129" i="3"/>
  <c r="AM129" i="3"/>
  <c r="AN129" i="3"/>
  <c r="AO129" i="3"/>
  <c r="AS129" i="3"/>
  <c r="AT129" i="3"/>
  <c r="AU129" i="3"/>
  <c r="AV129" i="3"/>
  <c r="AW129" i="3"/>
  <c r="AX129" i="3"/>
  <c r="AK130" i="3"/>
  <c r="AL130" i="3"/>
  <c r="AM130" i="3"/>
  <c r="AN130" i="3"/>
  <c r="AO130" i="3"/>
  <c r="AS130" i="3"/>
  <c r="AT130" i="3"/>
  <c r="AU130" i="3"/>
  <c r="AV130" i="3"/>
  <c r="AW130" i="3"/>
  <c r="AX130" i="3"/>
  <c r="AK131" i="3"/>
  <c r="AL131" i="3"/>
  <c r="AM131" i="3"/>
  <c r="AN131" i="3"/>
  <c r="AO131" i="3"/>
  <c r="AS131" i="3"/>
  <c r="AT131" i="3"/>
  <c r="AU131" i="3"/>
  <c r="AV131" i="3"/>
  <c r="AW131" i="3"/>
  <c r="AX131" i="3"/>
  <c r="AK132" i="3"/>
  <c r="AL132" i="3"/>
  <c r="AM132" i="3"/>
  <c r="AN132" i="3"/>
  <c r="AO132" i="3"/>
  <c r="AS132" i="3"/>
  <c r="AT132" i="3"/>
  <c r="AU132" i="3"/>
  <c r="AV132" i="3"/>
  <c r="AW132" i="3"/>
  <c r="AX132" i="3"/>
  <c r="AK133" i="3"/>
  <c r="AL133" i="3"/>
  <c r="AM133" i="3"/>
  <c r="AN133" i="3"/>
  <c r="AO133" i="3"/>
  <c r="AS133" i="3"/>
  <c r="AT133" i="3"/>
  <c r="AU133" i="3"/>
  <c r="AV133" i="3"/>
  <c r="AW133" i="3"/>
  <c r="AX133" i="3"/>
  <c r="AK134" i="3"/>
  <c r="AL134" i="3"/>
  <c r="AM134" i="3"/>
  <c r="AN134" i="3"/>
  <c r="AO134" i="3"/>
  <c r="AS134" i="3"/>
  <c r="AT134" i="3"/>
  <c r="AU134" i="3"/>
  <c r="AV134" i="3"/>
  <c r="AW134" i="3"/>
  <c r="AX134" i="3"/>
  <c r="AK135" i="3"/>
  <c r="AL135" i="3"/>
  <c r="AM135" i="3"/>
  <c r="AN135" i="3"/>
  <c r="AO135" i="3"/>
  <c r="AS135" i="3"/>
  <c r="AT135" i="3"/>
  <c r="AU135" i="3"/>
  <c r="AV135" i="3"/>
  <c r="AW135" i="3"/>
  <c r="AX135" i="3"/>
  <c r="AK136" i="3"/>
  <c r="AL136" i="3"/>
  <c r="AM136" i="3"/>
  <c r="AN136" i="3"/>
  <c r="AO136" i="3"/>
  <c r="AS136" i="3"/>
  <c r="AT136" i="3"/>
  <c r="AU136" i="3"/>
  <c r="AV136" i="3"/>
  <c r="AW136" i="3"/>
  <c r="AX136" i="3"/>
  <c r="AK137" i="3"/>
  <c r="AL137" i="3"/>
  <c r="AM137" i="3"/>
  <c r="AN137" i="3"/>
  <c r="AO137" i="3"/>
  <c r="AS137" i="3"/>
  <c r="AT137" i="3"/>
  <c r="AU137" i="3"/>
  <c r="AV137" i="3"/>
  <c r="AW137" i="3"/>
  <c r="AX137" i="3"/>
  <c r="AK138" i="3"/>
  <c r="AL138" i="3"/>
  <c r="AM138" i="3"/>
  <c r="AN138" i="3"/>
  <c r="AO138" i="3"/>
  <c r="AS138" i="3"/>
  <c r="AT138" i="3"/>
  <c r="AU138" i="3"/>
  <c r="AV138" i="3"/>
  <c r="AW138" i="3"/>
  <c r="AX138" i="3"/>
  <c r="AK139" i="3"/>
  <c r="AL139" i="3"/>
  <c r="AM139" i="3"/>
  <c r="AN139" i="3"/>
  <c r="AO139" i="3"/>
  <c r="AS139" i="3"/>
  <c r="AT139" i="3"/>
  <c r="AU139" i="3"/>
  <c r="AV139" i="3"/>
  <c r="AW139" i="3"/>
  <c r="AX139" i="3"/>
  <c r="AK140" i="3"/>
  <c r="AL140" i="3"/>
  <c r="AM140" i="3"/>
  <c r="AN140" i="3"/>
  <c r="AO140" i="3"/>
  <c r="AS140" i="3"/>
  <c r="AT140" i="3"/>
  <c r="AU140" i="3"/>
  <c r="AV140" i="3"/>
  <c r="AW140" i="3"/>
  <c r="AX140" i="3"/>
  <c r="AK141" i="3"/>
  <c r="AL141" i="3"/>
  <c r="AM141" i="3"/>
  <c r="AN141" i="3"/>
  <c r="AO141" i="3"/>
  <c r="AS141" i="3"/>
  <c r="AT141" i="3"/>
  <c r="AU141" i="3"/>
  <c r="AV141" i="3"/>
  <c r="AW141" i="3"/>
  <c r="AX141" i="3"/>
  <c r="AK142" i="3"/>
  <c r="AL142" i="3"/>
  <c r="AM142" i="3"/>
  <c r="AN142" i="3"/>
  <c r="AO142" i="3"/>
  <c r="AS142" i="3"/>
  <c r="AT142" i="3"/>
  <c r="AU142" i="3"/>
  <c r="AV142" i="3"/>
  <c r="AW142" i="3"/>
  <c r="AX142" i="3"/>
  <c r="AK143" i="3"/>
  <c r="AL143" i="3"/>
  <c r="AM143" i="3"/>
  <c r="AN143" i="3"/>
  <c r="AO143" i="3"/>
  <c r="AS143" i="3"/>
  <c r="AT143" i="3"/>
  <c r="AU143" i="3"/>
  <c r="AV143" i="3"/>
  <c r="AW143" i="3"/>
  <c r="AX143" i="3"/>
  <c r="AK144" i="3"/>
  <c r="AL144" i="3"/>
  <c r="AM144" i="3"/>
  <c r="AN144" i="3"/>
  <c r="AO144" i="3"/>
  <c r="AS144" i="3"/>
  <c r="AT144" i="3"/>
  <c r="AU144" i="3"/>
  <c r="AV144" i="3"/>
  <c r="AW144" i="3"/>
  <c r="AX144" i="3"/>
  <c r="AK145" i="3"/>
  <c r="AL145" i="3"/>
  <c r="AM145" i="3"/>
  <c r="AN145" i="3"/>
  <c r="AO145" i="3"/>
  <c r="AS145" i="3"/>
  <c r="AT145" i="3"/>
  <c r="AU145" i="3"/>
  <c r="AV145" i="3"/>
  <c r="AW145" i="3"/>
  <c r="AX145" i="3"/>
  <c r="AK146" i="3"/>
  <c r="AL146" i="3"/>
  <c r="AM146" i="3"/>
  <c r="AN146" i="3"/>
  <c r="AO146" i="3"/>
  <c r="AS146" i="3"/>
  <c r="AT146" i="3"/>
  <c r="AU146" i="3"/>
  <c r="AV146" i="3"/>
  <c r="AW146" i="3"/>
  <c r="AX146" i="3"/>
  <c r="AK147" i="3"/>
  <c r="AL147" i="3"/>
  <c r="AM147" i="3"/>
  <c r="AN147" i="3"/>
  <c r="AO147" i="3"/>
  <c r="AS147" i="3"/>
  <c r="AT147" i="3"/>
  <c r="AU147" i="3"/>
  <c r="AV147" i="3"/>
  <c r="AW147" i="3"/>
  <c r="AX147" i="3"/>
  <c r="AK148" i="3"/>
  <c r="AL148" i="3"/>
  <c r="AM148" i="3"/>
  <c r="AN148" i="3"/>
  <c r="AO148" i="3"/>
  <c r="AS148" i="3"/>
  <c r="AT148" i="3"/>
  <c r="AU148" i="3"/>
  <c r="AV148" i="3"/>
  <c r="AW148" i="3"/>
  <c r="AX148" i="3"/>
  <c r="AK149" i="3"/>
  <c r="AL149" i="3"/>
  <c r="AM149" i="3"/>
  <c r="AN149" i="3"/>
  <c r="AO149" i="3"/>
  <c r="AS149" i="3"/>
  <c r="AT149" i="3"/>
  <c r="AU149" i="3"/>
  <c r="AV149" i="3"/>
  <c r="AW149" i="3"/>
  <c r="AX149" i="3"/>
  <c r="AK150" i="3"/>
  <c r="AL150" i="3"/>
  <c r="AM150" i="3"/>
  <c r="AN150" i="3"/>
  <c r="AO150" i="3"/>
  <c r="AS150" i="3"/>
  <c r="AT150" i="3"/>
  <c r="AU150" i="3"/>
  <c r="AV150" i="3"/>
  <c r="AW150" i="3"/>
  <c r="AX150" i="3"/>
  <c r="AK151" i="3"/>
  <c r="AL151" i="3"/>
  <c r="AM151" i="3"/>
  <c r="AN151" i="3"/>
  <c r="AO151" i="3"/>
  <c r="AS151" i="3"/>
  <c r="AT151" i="3"/>
  <c r="AU151" i="3"/>
  <c r="AV151" i="3"/>
  <c r="AW151" i="3"/>
  <c r="AX151" i="3"/>
  <c r="AK152" i="3"/>
  <c r="AL152" i="3"/>
  <c r="AM152" i="3"/>
  <c r="AN152" i="3"/>
  <c r="AO152" i="3"/>
  <c r="AS152" i="3"/>
  <c r="AT152" i="3"/>
  <c r="AU152" i="3"/>
  <c r="AV152" i="3"/>
  <c r="AW152" i="3"/>
  <c r="AX152" i="3"/>
  <c r="AK153" i="3"/>
  <c r="AL153" i="3"/>
  <c r="AM153" i="3"/>
  <c r="AN153" i="3"/>
  <c r="AO153" i="3"/>
  <c r="AS153" i="3"/>
  <c r="AT153" i="3"/>
  <c r="AU153" i="3"/>
  <c r="AV153" i="3"/>
  <c r="AW153" i="3"/>
  <c r="AX153" i="3"/>
  <c r="AK154" i="3"/>
  <c r="AL154" i="3"/>
  <c r="AM154" i="3"/>
  <c r="AN154" i="3"/>
  <c r="AO154" i="3"/>
  <c r="AS154" i="3"/>
  <c r="AT154" i="3"/>
  <c r="AU154" i="3"/>
  <c r="AV154" i="3"/>
  <c r="AW154" i="3"/>
  <c r="AX154" i="3"/>
  <c r="AK155" i="3"/>
  <c r="AL155" i="3"/>
  <c r="AM155" i="3"/>
  <c r="AN155" i="3"/>
  <c r="AO155" i="3"/>
  <c r="AS155" i="3"/>
  <c r="AT155" i="3"/>
  <c r="AU155" i="3"/>
  <c r="AV155" i="3"/>
  <c r="AW155" i="3"/>
  <c r="AX155" i="3"/>
  <c r="AK156" i="3"/>
  <c r="AL156" i="3"/>
  <c r="AM156" i="3"/>
  <c r="AN156" i="3"/>
  <c r="AO156" i="3"/>
  <c r="AS156" i="3"/>
  <c r="AT156" i="3"/>
  <c r="AU156" i="3"/>
  <c r="AV156" i="3"/>
  <c r="AW156" i="3"/>
  <c r="AX156" i="3"/>
  <c r="AK157" i="3"/>
  <c r="AL157" i="3"/>
  <c r="AM157" i="3"/>
  <c r="AN157" i="3"/>
  <c r="AO157" i="3"/>
  <c r="AS157" i="3"/>
  <c r="AT157" i="3"/>
  <c r="AU157" i="3"/>
  <c r="AV157" i="3"/>
  <c r="AW157" i="3"/>
  <c r="AX157" i="3"/>
  <c r="AK158" i="3"/>
  <c r="AL158" i="3"/>
  <c r="AM158" i="3"/>
  <c r="AN158" i="3"/>
  <c r="AO158" i="3"/>
  <c r="AS158" i="3"/>
  <c r="AT158" i="3"/>
  <c r="AU158" i="3"/>
  <c r="AV158" i="3"/>
  <c r="AW158" i="3"/>
  <c r="AX158" i="3"/>
  <c r="AK159" i="3"/>
  <c r="AL159" i="3"/>
  <c r="AM159" i="3"/>
  <c r="AN159" i="3"/>
  <c r="AO159" i="3"/>
  <c r="AS159" i="3"/>
  <c r="AT159" i="3"/>
  <c r="AU159" i="3"/>
  <c r="AV159" i="3"/>
  <c r="AW159" i="3"/>
  <c r="AX159" i="3"/>
  <c r="AK160" i="3"/>
  <c r="AL160" i="3"/>
  <c r="AM160" i="3"/>
  <c r="AN160" i="3"/>
  <c r="AO160" i="3"/>
  <c r="AS160" i="3"/>
  <c r="AT160" i="3"/>
  <c r="AU160" i="3"/>
  <c r="AV160" i="3"/>
  <c r="AW160" i="3"/>
  <c r="AX160" i="3"/>
  <c r="AK161" i="3"/>
  <c r="AL161" i="3"/>
  <c r="AM161" i="3"/>
  <c r="AN161" i="3"/>
  <c r="AO161" i="3"/>
  <c r="AS161" i="3"/>
  <c r="AT161" i="3"/>
  <c r="AU161" i="3"/>
  <c r="AV161" i="3"/>
  <c r="AW161" i="3"/>
  <c r="AX161" i="3"/>
  <c r="AK162" i="3"/>
  <c r="AL162" i="3"/>
  <c r="AM162" i="3"/>
  <c r="AN162" i="3"/>
  <c r="AO162" i="3"/>
  <c r="AS162" i="3"/>
  <c r="AT162" i="3"/>
  <c r="AU162" i="3"/>
  <c r="AV162" i="3"/>
  <c r="AW162" i="3"/>
  <c r="AX162" i="3"/>
  <c r="AK163" i="3"/>
  <c r="AL163" i="3"/>
  <c r="AM163" i="3"/>
  <c r="AN163" i="3"/>
  <c r="AO163" i="3"/>
  <c r="AS163" i="3"/>
  <c r="AT163" i="3"/>
  <c r="AU163" i="3"/>
  <c r="AV163" i="3"/>
  <c r="AW163" i="3"/>
  <c r="AX163" i="3"/>
  <c r="AK164" i="3"/>
  <c r="AL164" i="3"/>
  <c r="AM164" i="3"/>
  <c r="AN164" i="3"/>
  <c r="AO164" i="3"/>
  <c r="AS164" i="3"/>
  <c r="AT164" i="3"/>
  <c r="AU164" i="3"/>
  <c r="AV164" i="3"/>
  <c r="AW164" i="3"/>
  <c r="AX164" i="3"/>
  <c r="AK165" i="3"/>
  <c r="AL165" i="3"/>
  <c r="AM165" i="3"/>
  <c r="AN165" i="3"/>
  <c r="AO165" i="3"/>
  <c r="AS165" i="3"/>
  <c r="AT165" i="3"/>
  <c r="AU165" i="3"/>
  <c r="AV165" i="3"/>
  <c r="AW165" i="3"/>
  <c r="AX165" i="3"/>
  <c r="AK166" i="3"/>
  <c r="AL166" i="3"/>
  <c r="AM166" i="3"/>
  <c r="AN166" i="3"/>
  <c r="AO166" i="3"/>
  <c r="AS166" i="3"/>
  <c r="AT166" i="3"/>
  <c r="AU166" i="3"/>
  <c r="AV166" i="3"/>
  <c r="AW166" i="3"/>
  <c r="AX166" i="3"/>
  <c r="AK167" i="3"/>
  <c r="AL167" i="3"/>
  <c r="AM167" i="3"/>
  <c r="AN167" i="3"/>
  <c r="AO167" i="3"/>
  <c r="AS167" i="3"/>
  <c r="AT167" i="3"/>
  <c r="AU167" i="3"/>
  <c r="AV167" i="3"/>
  <c r="AW167" i="3"/>
  <c r="AX167" i="3"/>
  <c r="AK168" i="3"/>
  <c r="AL168" i="3"/>
  <c r="AM168" i="3"/>
  <c r="AN168" i="3"/>
  <c r="AO168" i="3"/>
  <c r="AS168" i="3"/>
  <c r="AT168" i="3"/>
  <c r="AU168" i="3"/>
  <c r="AV168" i="3"/>
  <c r="AW168" i="3"/>
  <c r="AX168" i="3"/>
  <c r="AK169" i="3"/>
  <c r="AL169" i="3"/>
  <c r="AM169" i="3"/>
  <c r="AN169" i="3"/>
  <c r="AO169" i="3"/>
  <c r="AS169" i="3"/>
  <c r="AT169" i="3"/>
  <c r="AU169" i="3"/>
  <c r="AV169" i="3"/>
  <c r="AW169" i="3"/>
  <c r="AX169" i="3"/>
  <c r="AK170" i="3"/>
  <c r="AL170" i="3"/>
  <c r="AM170" i="3"/>
  <c r="AN170" i="3"/>
  <c r="AO170" i="3"/>
  <c r="AS170" i="3"/>
  <c r="AT170" i="3"/>
  <c r="AU170" i="3"/>
  <c r="AV170" i="3"/>
  <c r="AW170" i="3"/>
  <c r="AX170" i="3"/>
  <c r="AK171" i="3"/>
  <c r="AL171" i="3"/>
  <c r="AM171" i="3"/>
  <c r="AN171" i="3"/>
  <c r="AO171" i="3"/>
  <c r="AS171" i="3"/>
  <c r="AT171" i="3"/>
  <c r="AU171" i="3"/>
  <c r="AV171" i="3"/>
  <c r="AW171" i="3"/>
  <c r="AX171" i="3"/>
  <c r="AK172" i="3"/>
  <c r="AL172" i="3"/>
  <c r="AM172" i="3"/>
  <c r="AN172" i="3"/>
  <c r="AO172" i="3"/>
  <c r="AS172" i="3"/>
  <c r="AT172" i="3"/>
  <c r="AU172" i="3"/>
  <c r="AV172" i="3"/>
  <c r="AW172" i="3"/>
  <c r="AX172" i="3"/>
  <c r="AK173" i="3"/>
  <c r="AL173" i="3"/>
  <c r="AM173" i="3"/>
  <c r="AN173" i="3"/>
  <c r="AO173" i="3"/>
  <c r="AS173" i="3"/>
  <c r="AT173" i="3"/>
  <c r="AU173" i="3"/>
  <c r="AV173" i="3"/>
  <c r="AW173" i="3"/>
  <c r="AX173" i="3"/>
  <c r="AK174" i="3"/>
  <c r="AL174" i="3"/>
  <c r="AM174" i="3"/>
  <c r="AN174" i="3"/>
  <c r="AO174" i="3"/>
  <c r="AS174" i="3"/>
  <c r="AT174" i="3"/>
  <c r="AU174" i="3"/>
  <c r="AV174" i="3"/>
  <c r="AW174" i="3"/>
  <c r="AX174" i="3"/>
  <c r="AK175" i="3"/>
  <c r="AL175" i="3"/>
  <c r="AM175" i="3"/>
  <c r="AN175" i="3"/>
  <c r="AO175" i="3"/>
  <c r="AS175" i="3"/>
  <c r="AT175" i="3"/>
  <c r="AU175" i="3"/>
  <c r="AV175" i="3"/>
  <c r="AW175" i="3"/>
  <c r="AX175" i="3"/>
  <c r="AK176" i="3"/>
  <c r="AL176" i="3"/>
  <c r="AM176" i="3"/>
  <c r="AN176" i="3"/>
  <c r="AO176" i="3"/>
  <c r="AS176" i="3"/>
  <c r="AT176" i="3"/>
  <c r="AU176" i="3"/>
  <c r="AV176" i="3"/>
  <c r="AW176" i="3"/>
  <c r="AX176" i="3"/>
  <c r="AK177" i="3"/>
  <c r="AL177" i="3"/>
  <c r="AM177" i="3"/>
  <c r="AN177" i="3"/>
  <c r="AO177" i="3"/>
  <c r="AS177" i="3"/>
  <c r="AT177" i="3"/>
  <c r="AU177" i="3"/>
  <c r="AV177" i="3"/>
  <c r="AW177" i="3"/>
  <c r="AX177" i="3"/>
  <c r="AK178" i="3"/>
  <c r="AL178" i="3"/>
  <c r="AM178" i="3"/>
  <c r="AN178" i="3"/>
  <c r="AO178" i="3"/>
  <c r="AS178" i="3"/>
  <c r="AT178" i="3"/>
  <c r="AU178" i="3"/>
  <c r="AV178" i="3"/>
  <c r="AW178" i="3"/>
  <c r="AX178" i="3"/>
  <c r="AK179" i="3"/>
  <c r="AL179" i="3"/>
  <c r="AM179" i="3"/>
  <c r="AN179" i="3"/>
  <c r="AO179" i="3"/>
  <c r="AS179" i="3"/>
  <c r="AT179" i="3"/>
  <c r="AU179" i="3"/>
  <c r="AV179" i="3"/>
  <c r="AW179" i="3"/>
  <c r="AX179" i="3"/>
  <c r="AK180" i="3"/>
  <c r="AL180" i="3"/>
  <c r="AM180" i="3"/>
  <c r="AN180" i="3"/>
  <c r="AO180" i="3"/>
  <c r="AS180" i="3"/>
  <c r="AT180" i="3"/>
  <c r="AU180" i="3"/>
  <c r="AV180" i="3"/>
  <c r="AW180" i="3"/>
  <c r="AX180" i="3"/>
  <c r="AK181" i="3"/>
  <c r="AL181" i="3"/>
  <c r="AM181" i="3"/>
  <c r="AN181" i="3"/>
  <c r="AO181" i="3"/>
  <c r="AS181" i="3"/>
  <c r="AT181" i="3"/>
  <c r="AU181" i="3"/>
  <c r="AV181" i="3"/>
  <c r="AW181" i="3"/>
  <c r="AX181" i="3"/>
  <c r="AK182" i="3"/>
  <c r="AL182" i="3"/>
  <c r="AM182" i="3"/>
  <c r="AN182" i="3"/>
  <c r="AO182" i="3"/>
  <c r="AS182" i="3"/>
  <c r="AT182" i="3"/>
  <c r="AU182" i="3"/>
  <c r="AV182" i="3"/>
  <c r="AW182" i="3"/>
  <c r="AX182" i="3"/>
  <c r="AK183" i="3"/>
  <c r="AL183" i="3"/>
  <c r="AM183" i="3"/>
  <c r="AN183" i="3"/>
  <c r="AO183" i="3"/>
  <c r="AS183" i="3"/>
  <c r="AT183" i="3"/>
  <c r="AU183" i="3"/>
  <c r="AV183" i="3"/>
  <c r="AW183" i="3"/>
  <c r="AX183" i="3"/>
  <c r="AK184" i="3"/>
  <c r="AL184" i="3"/>
  <c r="AM184" i="3"/>
  <c r="AN184" i="3"/>
  <c r="AO184" i="3"/>
  <c r="AS184" i="3"/>
  <c r="AT184" i="3"/>
  <c r="AU184" i="3"/>
  <c r="AV184" i="3"/>
  <c r="AW184" i="3"/>
  <c r="AX184" i="3"/>
  <c r="AK185" i="3"/>
  <c r="AL185" i="3"/>
  <c r="AM185" i="3"/>
  <c r="AN185" i="3"/>
  <c r="AO185" i="3"/>
  <c r="AS185" i="3"/>
  <c r="AT185" i="3"/>
  <c r="AU185" i="3"/>
  <c r="AV185" i="3"/>
  <c r="AW185" i="3"/>
  <c r="AX185" i="3"/>
  <c r="AK186" i="3"/>
  <c r="AL186" i="3"/>
  <c r="AM186" i="3"/>
  <c r="AN186" i="3"/>
  <c r="AO186" i="3"/>
  <c r="AS186" i="3"/>
  <c r="AT186" i="3"/>
  <c r="AU186" i="3"/>
  <c r="AV186" i="3"/>
  <c r="AW186" i="3"/>
  <c r="AX186" i="3"/>
  <c r="AK187" i="3"/>
  <c r="AL187" i="3"/>
  <c r="AM187" i="3"/>
  <c r="AN187" i="3"/>
  <c r="AO187" i="3"/>
  <c r="AS187" i="3"/>
  <c r="AT187" i="3"/>
  <c r="AU187" i="3"/>
  <c r="AV187" i="3"/>
  <c r="AW187" i="3"/>
  <c r="AX187" i="3"/>
  <c r="AK188" i="3"/>
  <c r="AL188" i="3"/>
  <c r="AM188" i="3"/>
  <c r="AN188" i="3"/>
  <c r="AO188" i="3"/>
  <c r="AS188" i="3"/>
  <c r="AT188" i="3"/>
  <c r="AU188" i="3"/>
  <c r="AV188" i="3"/>
  <c r="AW188" i="3"/>
  <c r="AX188" i="3"/>
  <c r="AK189" i="3"/>
  <c r="AL189" i="3"/>
  <c r="AM189" i="3"/>
  <c r="AN189" i="3"/>
  <c r="AO189" i="3"/>
  <c r="AS189" i="3"/>
  <c r="AT189" i="3"/>
  <c r="AU189" i="3"/>
  <c r="AV189" i="3"/>
  <c r="AW189" i="3"/>
  <c r="AX189" i="3"/>
  <c r="AK190" i="3"/>
  <c r="AL190" i="3"/>
  <c r="AM190" i="3"/>
  <c r="AN190" i="3"/>
  <c r="AO190" i="3"/>
  <c r="AS190" i="3"/>
  <c r="AT190" i="3"/>
  <c r="AU190" i="3"/>
  <c r="AV190" i="3"/>
  <c r="AW190" i="3"/>
  <c r="AX190" i="3"/>
  <c r="AK191" i="3"/>
  <c r="AL191" i="3"/>
  <c r="AM191" i="3"/>
  <c r="AN191" i="3"/>
  <c r="AO191" i="3"/>
  <c r="AS191" i="3"/>
  <c r="AT191" i="3"/>
  <c r="AU191" i="3"/>
  <c r="AV191" i="3"/>
  <c r="AW191" i="3"/>
  <c r="AX191" i="3"/>
  <c r="AK192" i="3"/>
  <c r="AL192" i="3"/>
  <c r="AM192" i="3"/>
  <c r="AN192" i="3"/>
  <c r="AO192" i="3"/>
  <c r="AS192" i="3"/>
  <c r="AT192" i="3"/>
  <c r="AU192" i="3"/>
  <c r="AV192" i="3"/>
  <c r="AW192" i="3"/>
  <c r="AX192" i="3"/>
  <c r="AK193" i="3"/>
  <c r="AL193" i="3"/>
  <c r="AM193" i="3"/>
  <c r="AN193" i="3"/>
  <c r="AO193" i="3"/>
  <c r="AS193" i="3"/>
  <c r="AT193" i="3"/>
  <c r="AU193" i="3"/>
  <c r="AV193" i="3"/>
  <c r="AW193" i="3"/>
  <c r="AX193" i="3"/>
  <c r="AK194" i="3"/>
  <c r="AL194" i="3"/>
  <c r="AM194" i="3"/>
  <c r="AN194" i="3"/>
  <c r="AO194" i="3"/>
  <c r="AS194" i="3"/>
  <c r="AT194" i="3"/>
  <c r="AU194" i="3"/>
  <c r="AV194" i="3"/>
  <c r="AW194" i="3"/>
  <c r="AX194" i="3"/>
  <c r="AK195" i="3"/>
  <c r="AL195" i="3"/>
  <c r="AM195" i="3"/>
  <c r="AN195" i="3"/>
  <c r="AO195" i="3"/>
  <c r="AS195" i="3"/>
  <c r="AT195" i="3"/>
  <c r="AU195" i="3"/>
  <c r="AV195" i="3"/>
  <c r="AW195" i="3"/>
  <c r="AX195" i="3"/>
  <c r="AK196" i="3"/>
  <c r="AL196" i="3"/>
  <c r="AM196" i="3"/>
  <c r="AN196" i="3"/>
  <c r="AO196" i="3"/>
  <c r="AS196" i="3"/>
  <c r="AT196" i="3"/>
  <c r="AU196" i="3"/>
  <c r="AV196" i="3"/>
  <c r="AW196" i="3"/>
  <c r="AX196" i="3"/>
  <c r="AK197" i="3"/>
  <c r="AL197" i="3"/>
  <c r="AM197" i="3"/>
  <c r="AN197" i="3"/>
  <c r="AO197" i="3"/>
  <c r="AS197" i="3"/>
  <c r="AT197" i="3"/>
  <c r="AU197" i="3"/>
  <c r="AV197" i="3"/>
  <c r="AW197" i="3"/>
  <c r="AX197" i="3"/>
  <c r="AK198" i="3"/>
  <c r="AL198" i="3"/>
  <c r="AM198" i="3"/>
  <c r="AN198" i="3"/>
  <c r="AO198" i="3"/>
  <c r="AS198" i="3"/>
  <c r="AT198" i="3"/>
  <c r="AU198" i="3"/>
  <c r="AV198" i="3"/>
  <c r="AW198" i="3"/>
  <c r="AX198" i="3"/>
  <c r="AK199" i="3"/>
  <c r="AL199" i="3"/>
  <c r="AM199" i="3"/>
  <c r="AN199" i="3"/>
  <c r="AO199" i="3"/>
  <c r="AS199" i="3"/>
  <c r="AT199" i="3"/>
  <c r="AU199" i="3"/>
  <c r="AV199" i="3"/>
  <c r="AW199" i="3"/>
  <c r="AX199" i="3"/>
  <c r="AK200" i="3"/>
  <c r="AL200" i="3"/>
  <c r="AM200" i="3"/>
  <c r="AN200" i="3"/>
  <c r="AO200" i="3"/>
  <c r="AS200" i="3"/>
  <c r="AT200" i="3"/>
  <c r="AU200" i="3"/>
  <c r="AV200" i="3"/>
  <c r="AW200" i="3"/>
  <c r="AX200" i="3"/>
  <c r="AK201" i="3"/>
  <c r="AL201" i="3"/>
  <c r="AM201" i="3"/>
  <c r="AN201" i="3"/>
  <c r="AO201" i="3"/>
  <c r="AS201" i="3"/>
  <c r="AT201" i="3"/>
  <c r="AU201" i="3"/>
  <c r="AV201" i="3"/>
  <c r="AW201" i="3"/>
  <c r="AX201" i="3"/>
  <c r="AK202" i="3"/>
  <c r="AL202" i="3"/>
  <c r="AM202" i="3"/>
  <c r="AN202" i="3"/>
  <c r="AO202" i="3"/>
  <c r="AS202" i="3"/>
  <c r="AT202" i="3"/>
  <c r="AU202" i="3"/>
  <c r="AV202" i="3"/>
  <c r="AW202" i="3"/>
  <c r="AX202" i="3"/>
  <c r="AK203" i="3"/>
  <c r="AL203" i="3"/>
  <c r="AM203" i="3"/>
  <c r="AN203" i="3"/>
  <c r="AO203" i="3"/>
  <c r="AS203" i="3"/>
  <c r="AT203" i="3"/>
  <c r="AU203" i="3"/>
  <c r="AV203" i="3"/>
  <c r="AW203" i="3"/>
  <c r="AX203" i="3"/>
  <c r="AK204" i="3"/>
  <c r="AL204" i="3"/>
  <c r="AM204" i="3"/>
  <c r="AN204" i="3"/>
  <c r="AO204" i="3"/>
  <c r="AS204" i="3"/>
  <c r="AT204" i="3"/>
  <c r="AU204" i="3"/>
  <c r="AV204" i="3"/>
  <c r="AW204" i="3"/>
  <c r="AX204" i="3"/>
  <c r="AK205" i="3"/>
  <c r="AL205" i="3"/>
  <c r="AM205" i="3"/>
  <c r="AN205" i="3"/>
  <c r="AO205" i="3"/>
  <c r="AS205" i="3"/>
  <c r="AT205" i="3"/>
  <c r="AU205" i="3"/>
  <c r="AV205" i="3"/>
  <c r="AW205" i="3"/>
  <c r="AX205" i="3"/>
  <c r="AK206" i="3"/>
  <c r="AL206" i="3"/>
  <c r="AM206" i="3"/>
  <c r="AN206" i="3"/>
  <c r="AO206" i="3"/>
  <c r="AS206" i="3"/>
  <c r="AT206" i="3"/>
  <c r="AU206" i="3"/>
  <c r="AV206" i="3"/>
  <c r="AW206" i="3"/>
  <c r="AX206" i="3"/>
  <c r="AK207" i="3"/>
  <c r="AL207" i="3"/>
  <c r="AM207" i="3"/>
  <c r="AN207" i="3"/>
  <c r="AO207" i="3"/>
  <c r="AS207" i="3"/>
  <c r="AT207" i="3"/>
  <c r="AU207" i="3"/>
  <c r="AV207" i="3"/>
  <c r="AW207" i="3"/>
  <c r="AX207" i="3"/>
  <c r="AK208" i="3"/>
  <c r="AL208" i="3"/>
  <c r="AM208" i="3"/>
  <c r="AN208" i="3"/>
  <c r="AO208" i="3"/>
  <c r="AS208" i="3"/>
  <c r="AT208" i="3"/>
  <c r="AU208" i="3"/>
  <c r="AV208" i="3"/>
  <c r="AW208" i="3"/>
  <c r="AX208" i="3"/>
  <c r="AK209" i="3"/>
  <c r="AL209" i="3"/>
  <c r="AM209" i="3"/>
  <c r="AN209" i="3"/>
  <c r="AO209" i="3"/>
  <c r="AS209" i="3"/>
  <c r="AT209" i="3"/>
  <c r="AU209" i="3"/>
  <c r="AV209" i="3"/>
  <c r="AW209" i="3"/>
  <c r="AX209" i="3"/>
  <c r="AK210" i="3"/>
  <c r="AL210" i="3"/>
  <c r="AM210" i="3"/>
  <c r="AN210" i="3"/>
  <c r="AO210" i="3"/>
  <c r="AS210" i="3"/>
  <c r="AT210" i="3"/>
  <c r="AU210" i="3"/>
  <c r="AV210" i="3"/>
  <c r="AW210" i="3"/>
  <c r="AX210" i="3"/>
  <c r="AK211" i="3"/>
  <c r="AL211" i="3"/>
  <c r="AM211" i="3"/>
  <c r="AN211" i="3"/>
  <c r="AO211" i="3"/>
  <c r="AS211" i="3"/>
  <c r="AT211" i="3"/>
  <c r="AU211" i="3"/>
  <c r="AV211" i="3"/>
  <c r="AW211" i="3"/>
  <c r="AX211" i="3"/>
  <c r="AK212" i="3"/>
  <c r="AL212" i="3"/>
  <c r="AM212" i="3"/>
  <c r="AN212" i="3"/>
  <c r="AO212" i="3"/>
  <c r="AS212" i="3"/>
  <c r="AT212" i="3"/>
  <c r="AU212" i="3"/>
  <c r="AV212" i="3"/>
  <c r="AW212" i="3"/>
  <c r="AX212" i="3"/>
  <c r="AK213" i="3"/>
  <c r="AL213" i="3"/>
  <c r="AM213" i="3"/>
  <c r="AN213" i="3"/>
  <c r="AO213" i="3"/>
  <c r="AS213" i="3"/>
  <c r="AT213" i="3"/>
  <c r="AU213" i="3"/>
  <c r="AV213" i="3"/>
  <c r="AW213" i="3"/>
  <c r="AX213" i="3"/>
  <c r="AK214" i="3"/>
  <c r="AL214" i="3"/>
  <c r="AM214" i="3"/>
  <c r="AN214" i="3"/>
  <c r="AO214" i="3"/>
  <c r="AS214" i="3"/>
  <c r="AT214" i="3"/>
  <c r="AU214" i="3"/>
  <c r="AV214" i="3"/>
  <c r="AW214" i="3"/>
  <c r="AX214" i="3"/>
  <c r="AK215" i="3"/>
  <c r="AL215" i="3"/>
  <c r="AM215" i="3"/>
  <c r="AN215" i="3"/>
  <c r="AO215" i="3"/>
  <c r="AS215" i="3"/>
  <c r="AT215" i="3"/>
  <c r="AU215" i="3"/>
  <c r="AV215" i="3"/>
  <c r="AW215" i="3"/>
  <c r="AX215" i="3"/>
  <c r="AK216" i="3"/>
  <c r="AL216" i="3"/>
  <c r="AM216" i="3"/>
  <c r="AN216" i="3"/>
  <c r="AO216" i="3"/>
  <c r="AS216" i="3"/>
  <c r="AT216" i="3"/>
  <c r="AU216" i="3"/>
  <c r="AV216" i="3"/>
  <c r="AW216" i="3"/>
  <c r="AX216" i="3"/>
  <c r="AK217" i="3"/>
  <c r="AL217" i="3"/>
  <c r="AM217" i="3"/>
  <c r="AN217" i="3"/>
  <c r="AO217" i="3"/>
  <c r="AS217" i="3"/>
  <c r="AT217" i="3"/>
  <c r="AU217" i="3"/>
  <c r="AV217" i="3"/>
  <c r="AW217" i="3"/>
  <c r="AX217" i="3"/>
  <c r="AK218" i="3"/>
  <c r="AL218" i="3"/>
  <c r="AM218" i="3"/>
  <c r="AN218" i="3"/>
  <c r="AO218" i="3"/>
  <c r="AS218" i="3"/>
  <c r="AT218" i="3"/>
  <c r="AU218" i="3"/>
  <c r="AV218" i="3"/>
  <c r="AW218" i="3"/>
  <c r="AX218" i="3"/>
  <c r="AK219" i="3"/>
  <c r="AL219" i="3"/>
  <c r="AM219" i="3"/>
  <c r="AN219" i="3"/>
  <c r="AO219" i="3"/>
  <c r="AS219" i="3"/>
  <c r="AT219" i="3"/>
  <c r="AU219" i="3"/>
  <c r="AV219" i="3"/>
  <c r="AW219" i="3"/>
  <c r="AX219" i="3"/>
  <c r="AK220" i="3"/>
  <c r="AL220" i="3"/>
  <c r="AM220" i="3"/>
  <c r="AN220" i="3"/>
  <c r="AO220" i="3"/>
  <c r="AS220" i="3"/>
  <c r="AT220" i="3"/>
  <c r="AU220" i="3"/>
  <c r="AV220" i="3"/>
  <c r="AW220" i="3"/>
  <c r="AX220" i="3"/>
  <c r="AK221" i="3"/>
  <c r="AL221" i="3"/>
  <c r="AM221" i="3"/>
  <c r="AN221" i="3"/>
  <c r="AO221" i="3"/>
  <c r="AS221" i="3"/>
  <c r="AT221" i="3"/>
  <c r="AU221" i="3"/>
  <c r="AV221" i="3"/>
  <c r="AW221" i="3"/>
  <c r="AX221" i="3"/>
  <c r="AK222" i="3"/>
  <c r="AL222" i="3"/>
  <c r="AM222" i="3"/>
  <c r="AN222" i="3"/>
  <c r="AO222" i="3"/>
  <c r="AS222" i="3"/>
  <c r="AT222" i="3"/>
  <c r="AU222" i="3"/>
  <c r="AV222" i="3"/>
  <c r="AW222" i="3"/>
  <c r="AX222" i="3"/>
  <c r="AK223" i="3"/>
  <c r="AL223" i="3"/>
  <c r="AM223" i="3"/>
  <c r="AN223" i="3"/>
  <c r="AO223" i="3"/>
  <c r="AS223" i="3"/>
  <c r="AT223" i="3"/>
  <c r="AU223" i="3"/>
  <c r="AV223" i="3"/>
  <c r="AW223" i="3"/>
  <c r="AX223" i="3"/>
  <c r="AK224" i="3"/>
  <c r="AL224" i="3"/>
  <c r="AM224" i="3"/>
  <c r="AN224" i="3"/>
  <c r="AO224" i="3"/>
  <c r="AS224" i="3"/>
  <c r="AT224" i="3"/>
  <c r="AU224" i="3"/>
  <c r="AV224" i="3"/>
  <c r="AW224" i="3"/>
  <c r="AX224" i="3"/>
  <c r="AK225" i="3"/>
  <c r="AL225" i="3"/>
  <c r="AM225" i="3"/>
  <c r="AN225" i="3"/>
  <c r="AO225" i="3"/>
  <c r="AS225" i="3"/>
  <c r="AT225" i="3"/>
  <c r="AU225" i="3"/>
  <c r="AV225" i="3"/>
  <c r="AW225" i="3"/>
  <c r="AX225" i="3"/>
  <c r="AK226" i="3"/>
  <c r="AL226" i="3"/>
  <c r="AM226" i="3"/>
  <c r="AN226" i="3"/>
  <c r="AO226" i="3"/>
  <c r="AS226" i="3"/>
  <c r="AT226" i="3"/>
  <c r="AU226" i="3"/>
  <c r="AV226" i="3"/>
  <c r="AW226" i="3"/>
  <c r="AX226" i="3"/>
  <c r="AK227" i="3"/>
  <c r="AL227" i="3"/>
  <c r="AM227" i="3"/>
  <c r="AN227" i="3"/>
  <c r="AO227" i="3"/>
  <c r="AS227" i="3"/>
  <c r="AT227" i="3"/>
  <c r="AU227" i="3"/>
  <c r="AV227" i="3"/>
  <c r="AW227" i="3"/>
  <c r="AX227" i="3"/>
  <c r="AK228" i="3"/>
  <c r="AL228" i="3"/>
  <c r="AM228" i="3"/>
  <c r="AN228" i="3"/>
  <c r="AO228" i="3"/>
  <c r="AS228" i="3"/>
  <c r="AT228" i="3"/>
  <c r="AU228" i="3"/>
  <c r="AV228" i="3"/>
  <c r="AW228" i="3"/>
  <c r="AX228" i="3"/>
  <c r="AK229" i="3"/>
  <c r="AL229" i="3"/>
  <c r="AM229" i="3"/>
  <c r="AN229" i="3"/>
  <c r="AO229" i="3"/>
  <c r="AS229" i="3"/>
  <c r="AT229" i="3"/>
  <c r="AU229" i="3"/>
  <c r="AV229" i="3"/>
  <c r="AW229" i="3"/>
  <c r="AX229" i="3"/>
  <c r="AK230" i="3"/>
  <c r="AL230" i="3"/>
  <c r="AM230" i="3"/>
  <c r="AN230" i="3"/>
  <c r="AO230" i="3"/>
  <c r="AS230" i="3"/>
  <c r="AT230" i="3"/>
  <c r="AU230" i="3"/>
  <c r="AV230" i="3"/>
  <c r="AW230" i="3"/>
  <c r="AX230" i="3"/>
  <c r="AK231" i="3"/>
  <c r="AL231" i="3"/>
  <c r="AM231" i="3"/>
  <c r="AN231" i="3"/>
  <c r="AO231" i="3"/>
  <c r="AS231" i="3"/>
  <c r="AT231" i="3"/>
  <c r="AU231" i="3"/>
  <c r="AV231" i="3"/>
  <c r="AW231" i="3"/>
  <c r="AX231" i="3"/>
  <c r="AK232" i="3"/>
  <c r="AL232" i="3"/>
  <c r="AM232" i="3"/>
  <c r="AN232" i="3"/>
  <c r="AO232" i="3"/>
  <c r="AS232" i="3"/>
  <c r="AT232" i="3"/>
  <c r="AU232" i="3"/>
  <c r="AV232" i="3"/>
  <c r="AW232" i="3"/>
  <c r="AX232" i="3"/>
  <c r="AK233" i="3"/>
  <c r="AL233" i="3"/>
  <c r="AM233" i="3"/>
  <c r="AN233" i="3"/>
  <c r="AO233" i="3"/>
  <c r="AS233" i="3"/>
  <c r="AT233" i="3"/>
  <c r="AU233" i="3"/>
  <c r="AV233" i="3"/>
  <c r="AW233" i="3"/>
  <c r="AX233" i="3"/>
  <c r="AK234" i="3"/>
  <c r="AL234" i="3"/>
  <c r="AM234" i="3"/>
  <c r="AN234" i="3"/>
  <c r="AO234" i="3"/>
  <c r="AS234" i="3"/>
  <c r="AT234" i="3"/>
  <c r="AU234" i="3"/>
  <c r="AV234" i="3"/>
  <c r="AW234" i="3"/>
  <c r="AX234" i="3"/>
  <c r="AK235" i="3"/>
  <c r="AL235" i="3"/>
  <c r="AM235" i="3"/>
  <c r="AN235" i="3"/>
  <c r="AO235" i="3"/>
  <c r="AS235" i="3"/>
  <c r="AT235" i="3"/>
  <c r="AU235" i="3"/>
  <c r="AV235" i="3"/>
  <c r="AW235" i="3"/>
  <c r="AX235" i="3"/>
  <c r="AK236" i="3"/>
  <c r="AL236" i="3"/>
  <c r="AM236" i="3"/>
  <c r="AN236" i="3"/>
  <c r="AO236" i="3"/>
  <c r="AS236" i="3"/>
  <c r="AT236" i="3"/>
  <c r="AU236" i="3"/>
  <c r="AV236" i="3"/>
  <c r="AW236" i="3"/>
  <c r="AX236" i="3"/>
  <c r="AK237" i="3"/>
  <c r="AL237" i="3"/>
  <c r="AM237" i="3"/>
  <c r="AN237" i="3"/>
  <c r="AO237" i="3"/>
  <c r="AS237" i="3"/>
  <c r="AT237" i="3"/>
  <c r="AU237" i="3"/>
  <c r="AV237" i="3"/>
  <c r="AW237" i="3"/>
  <c r="AX237" i="3"/>
  <c r="AK238" i="3"/>
  <c r="AL238" i="3"/>
  <c r="AM238" i="3"/>
  <c r="AN238" i="3"/>
  <c r="AO238" i="3"/>
  <c r="AS238" i="3"/>
  <c r="AT238" i="3"/>
  <c r="AU238" i="3"/>
  <c r="AV238" i="3"/>
  <c r="AW238" i="3"/>
  <c r="AX238" i="3"/>
  <c r="AK239" i="3"/>
  <c r="AL239" i="3"/>
  <c r="AM239" i="3"/>
  <c r="AN239" i="3"/>
  <c r="AO239" i="3"/>
  <c r="AS239" i="3"/>
  <c r="AT239" i="3"/>
  <c r="AU239" i="3"/>
  <c r="AV239" i="3"/>
  <c r="AW239" i="3"/>
  <c r="AX239" i="3"/>
  <c r="AK240" i="3"/>
  <c r="AL240" i="3"/>
  <c r="AM240" i="3"/>
  <c r="AN240" i="3"/>
  <c r="AO240" i="3"/>
  <c r="AS240" i="3"/>
  <c r="AT240" i="3"/>
  <c r="AU240" i="3"/>
  <c r="AV240" i="3"/>
  <c r="AW240" i="3"/>
  <c r="AX240" i="3"/>
  <c r="AK241" i="3"/>
  <c r="AL241" i="3"/>
  <c r="AM241" i="3"/>
  <c r="AN241" i="3"/>
  <c r="AO241" i="3"/>
  <c r="AS241" i="3"/>
  <c r="AT241" i="3"/>
  <c r="AU241" i="3"/>
  <c r="AV241" i="3"/>
  <c r="AW241" i="3"/>
  <c r="AX241" i="3"/>
  <c r="AK242" i="3"/>
  <c r="AL242" i="3"/>
  <c r="AM242" i="3"/>
  <c r="AN242" i="3"/>
  <c r="AO242" i="3"/>
  <c r="AS242" i="3"/>
  <c r="AT242" i="3"/>
  <c r="AU242" i="3"/>
  <c r="AV242" i="3"/>
  <c r="AW242" i="3"/>
  <c r="AX242" i="3"/>
  <c r="AK243" i="3"/>
  <c r="AL243" i="3"/>
  <c r="AM243" i="3"/>
  <c r="AN243" i="3"/>
  <c r="AO243" i="3"/>
  <c r="AS243" i="3"/>
  <c r="AT243" i="3"/>
  <c r="AU243" i="3"/>
  <c r="AV243" i="3"/>
  <c r="AW243" i="3"/>
  <c r="AX243" i="3"/>
  <c r="AK244" i="3"/>
  <c r="AL244" i="3"/>
  <c r="AM244" i="3"/>
  <c r="AN244" i="3"/>
  <c r="AO244" i="3"/>
  <c r="AS244" i="3"/>
  <c r="AT244" i="3"/>
  <c r="AU244" i="3"/>
  <c r="AV244" i="3"/>
  <c r="AW244" i="3"/>
  <c r="AX244" i="3"/>
  <c r="AK245" i="3"/>
  <c r="AL245" i="3"/>
  <c r="AM245" i="3"/>
  <c r="AN245" i="3"/>
  <c r="AO245" i="3"/>
  <c r="AS245" i="3"/>
  <c r="AT245" i="3"/>
  <c r="AU245" i="3"/>
  <c r="AV245" i="3"/>
  <c r="AW245" i="3"/>
  <c r="AX245" i="3"/>
  <c r="AK246" i="3"/>
  <c r="AL246" i="3"/>
  <c r="AM246" i="3"/>
  <c r="AN246" i="3"/>
  <c r="AO246" i="3"/>
  <c r="AS246" i="3"/>
  <c r="AT246" i="3"/>
  <c r="AU246" i="3"/>
  <c r="AV246" i="3"/>
  <c r="AW246" i="3"/>
  <c r="AX246" i="3"/>
  <c r="AK247" i="3"/>
  <c r="AL247" i="3"/>
  <c r="AM247" i="3"/>
  <c r="AN247" i="3"/>
  <c r="AO247" i="3"/>
  <c r="AS247" i="3"/>
  <c r="AT247" i="3"/>
  <c r="AU247" i="3"/>
  <c r="AV247" i="3"/>
  <c r="AW247" i="3"/>
  <c r="AX247" i="3"/>
  <c r="AK248" i="3"/>
  <c r="AL248" i="3"/>
  <c r="AM248" i="3"/>
  <c r="AN248" i="3"/>
  <c r="AO248" i="3"/>
  <c r="AS248" i="3"/>
  <c r="AT248" i="3"/>
  <c r="AU248" i="3"/>
  <c r="AV248" i="3"/>
  <c r="AW248" i="3"/>
  <c r="AX248" i="3"/>
  <c r="AK249" i="3"/>
  <c r="AL249" i="3"/>
  <c r="AM249" i="3"/>
  <c r="AN249" i="3"/>
  <c r="AO249" i="3"/>
  <c r="AS249" i="3"/>
  <c r="AT249" i="3"/>
  <c r="AU249" i="3"/>
  <c r="AV249" i="3"/>
  <c r="AW249" i="3"/>
  <c r="AX249" i="3"/>
  <c r="AK250" i="3"/>
  <c r="AL250" i="3"/>
  <c r="AM250" i="3"/>
  <c r="AN250" i="3"/>
  <c r="AO250" i="3"/>
  <c r="AS250" i="3"/>
  <c r="AT250" i="3"/>
  <c r="AU250" i="3"/>
  <c r="AV250" i="3"/>
  <c r="AW250" i="3"/>
  <c r="AX250" i="3"/>
  <c r="AK251" i="3"/>
  <c r="AL251" i="3"/>
  <c r="AM251" i="3"/>
  <c r="AN251" i="3"/>
  <c r="AO251" i="3"/>
  <c r="AS251" i="3"/>
  <c r="AT251" i="3"/>
  <c r="AU251" i="3"/>
  <c r="AV251" i="3"/>
  <c r="AW251" i="3"/>
  <c r="AX251" i="3"/>
  <c r="AK252" i="3"/>
  <c r="AL252" i="3"/>
  <c r="AM252" i="3"/>
  <c r="AN252" i="3"/>
  <c r="AO252" i="3"/>
  <c r="AS252" i="3"/>
  <c r="AT252" i="3"/>
  <c r="AU252" i="3"/>
  <c r="AV252" i="3"/>
  <c r="AW252" i="3"/>
  <c r="AX252" i="3"/>
  <c r="AK253" i="3"/>
  <c r="AL253" i="3"/>
  <c r="AM253" i="3"/>
  <c r="AN253" i="3"/>
  <c r="AO253" i="3"/>
  <c r="AS253" i="3"/>
  <c r="AT253" i="3"/>
  <c r="AU253" i="3"/>
  <c r="AV253" i="3"/>
  <c r="AW253" i="3"/>
  <c r="AX253" i="3"/>
  <c r="AK254" i="3"/>
  <c r="AL254" i="3"/>
  <c r="AM254" i="3"/>
  <c r="AN254" i="3"/>
  <c r="AO254" i="3"/>
  <c r="AS254" i="3"/>
  <c r="AT254" i="3"/>
  <c r="AU254" i="3"/>
  <c r="AV254" i="3"/>
  <c r="AW254" i="3"/>
  <c r="AX254" i="3"/>
  <c r="AK255" i="3"/>
  <c r="AL255" i="3"/>
  <c r="AM255" i="3"/>
  <c r="AN255" i="3"/>
  <c r="AO255" i="3"/>
  <c r="AS255" i="3"/>
  <c r="AT255" i="3"/>
  <c r="AU255" i="3"/>
  <c r="AV255" i="3"/>
  <c r="AW255" i="3"/>
  <c r="AX255" i="3"/>
  <c r="AK256" i="3"/>
  <c r="AL256" i="3"/>
  <c r="AM256" i="3"/>
  <c r="AN256" i="3"/>
  <c r="AO256" i="3"/>
  <c r="AS256" i="3"/>
  <c r="AT256" i="3"/>
  <c r="AU256" i="3"/>
  <c r="AV256" i="3"/>
  <c r="AW256" i="3"/>
  <c r="AX256" i="3"/>
  <c r="AK257" i="3"/>
  <c r="AL257" i="3"/>
  <c r="AM257" i="3"/>
  <c r="AN257" i="3"/>
  <c r="AO257" i="3"/>
  <c r="AS257" i="3"/>
  <c r="AT257" i="3"/>
  <c r="AU257" i="3"/>
  <c r="AV257" i="3"/>
  <c r="AW257" i="3"/>
  <c r="AX257" i="3"/>
  <c r="AK258" i="3"/>
  <c r="AL258" i="3"/>
  <c r="AM258" i="3"/>
  <c r="AN258" i="3"/>
  <c r="AO258" i="3"/>
  <c r="AS258" i="3"/>
  <c r="AT258" i="3"/>
  <c r="AU258" i="3"/>
  <c r="AV258" i="3"/>
  <c r="AW258" i="3"/>
  <c r="AX258" i="3"/>
  <c r="AK259" i="3"/>
  <c r="AL259" i="3"/>
  <c r="AM259" i="3"/>
  <c r="AN259" i="3"/>
  <c r="AO259" i="3"/>
  <c r="AS259" i="3"/>
  <c r="AT259" i="3"/>
  <c r="AU259" i="3"/>
  <c r="AV259" i="3"/>
  <c r="AW259" i="3"/>
  <c r="AX259" i="3"/>
  <c r="AK260" i="3"/>
  <c r="AL260" i="3"/>
  <c r="AM260" i="3"/>
  <c r="AN260" i="3"/>
  <c r="AO260" i="3"/>
  <c r="AS260" i="3"/>
  <c r="AT260" i="3"/>
  <c r="AU260" i="3"/>
  <c r="AV260" i="3"/>
  <c r="AW260" i="3"/>
  <c r="AX260" i="3"/>
  <c r="AK261" i="3"/>
  <c r="AL261" i="3"/>
  <c r="AM261" i="3"/>
  <c r="AN261" i="3"/>
  <c r="AO261" i="3"/>
  <c r="AS261" i="3"/>
  <c r="AT261" i="3"/>
  <c r="AU261" i="3"/>
  <c r="AV261" i="3"/>
  <c r="AW261" i="3"/>
  <c r="AX261" i="3"/>
  <c r="AK262" i="3"/>
  <c r="AL262" i="3"/>
  <c r="AM262" i="3"/>
  <c r="AN262" i="3"/>
  <c r="AO262" i="3"/>
  <c r="AS262" i="3"/>
  <c r="AT262" i="3"/>
  <c r="AU262" i="3"/>
  <c r="AV262" i="3"/>
  <c r="AW262" i="3"/>
  <c r="AX262" i="3"/>
  <c r="AK263" i="3"/>
  <c r="AL263" i="3"/>
  <c r="AM263" i="3"/>
  <c r="AN263" i="3"/>
  <c r="AO263" i="3"/>
  <c r="AS263" i="3"/>
  <c r="AT263" i="3"/>
  <c r="AU263" i="3"/>
  <c r="AV263" i="3"/>
  <c r="AW263" i="3"/>
  <c r="AX263" i="3"/>
  <c r="AK264" i="3"/>
  <c r="AL264" i="3"/>
  <c r="AM264" i="3"/>
  <c r="AN264" i="3"/>
  <c r="AO264" i="3"/>
  <c r="AS264" i="3"/>
  <c r="AT264" i="3"/>
  <c r="AU264" i="3"/>
  <c r="AV264" i="3"/>
  <c r="AW264" i="3"/>
  <c r="AX264" i="3"/>
  <c r="AK265" i="3"/>
  <c r="AL265" i="3"/>
  <c r="AM265" i="3"/>
  <c r="AN265" i="3"/>
  <c r="AO265" i="3"/>
  <c r="AS265" i="3"/>
  <c r="AT265" i="3"/>
  <c r="AU265" i="3"/>
  <c r="AV265" i="3"/>
  <c r="AW265" i="3"/>
  <c r="AX265" i="3"/>
  <c r="AK266" i="3"/>
  <c r="AL266" i="3"/>
  <c r="AM266" i="3"/>
  <c r="AN266" i="3"/>
  <c r="AO266" i="3"/>
  <c r="AS266" i="3"/>
  <c r="AT266" i="3"/>
  <c r="AU266" i="3"/>
  <c r="AV266" i="3"/>
  <c r="AW266" i="3"/>
  <c r="AX266" i="3"/>
  <c r="AK267" i="3"/>
  <c r="AL267" i="3"/>
  <c r="AM267" i="3"/>
  <c r="AN267" i="3"/>
  <c r="AO267" i="3"/>
  <c r="AS267" i="3"/>
  <c r="AT267" i="3"/>
  <c r="AU267" i="3"/>
  <c r="AV267" i="3"/>
  <c r="AW267" i="3"/>
  <c r="AX267" i="3"/>
  <c r="AK268" i="3"/>
  <c r="AL268" i="3"/>
  <c r="AM268" i="3"/>
  <c r="AN268" i="3"/>
  <c r="AO268" i="3"/>
  <c r="AS268" i="3"/>
  <c r="AT268" i="3"/>
  <c r="AU268" i="3"/>
  <c r="AV268" i="3"/>
  <c r="AW268" i="3"/>
  <c r="AX268" i="3"/>
  <c r="AK269" i="3"/>
  <c r="AL269" i="3"/>
  <c r="AM269" i="3"/>
  <c r="AN269" i="3"/>
  <c r="AO269" i="3"/>
  <c r="AS269" i="3"/>
  <c r="AT269" i="3"/>
  <c r="AU269" i="3"/>
  <c r="AV269" i="3"/>
  <c r="AW269" i="3"/>
  <c r="AX269" i="3"/>
  <c r="AK270" i="3"/>
  <c r="AL270" i="3"/>
  <c r="AM270" i="3"/>
  <c r="AN270" i="3"/>
  <c r="AO270" i="3"/>
  <c r="AS270" i="3"/>
  <c r="AT270" i="3"/>
  <c r="AU270" i="3"/>
  <c r="AV270" i="3"/>
  <c r="AW270" i="3"/>
  <c r="AX270" i="3"/>
  <c r="AK271" i="3"/>
  <c r="AL271" i="3"/>
  <c r="AM271" i="3"/>
  <c r="AN271" i="3"/>
  <c r="AO271" i="3"/>
  <c r="AS271" i="3"/>
  <c r="AT271" i="3"/>
  <c r="AU271" i="3"/>
  <c r="AV271" i="3"/>
  <c r="AW271" i="3"/>
  <c r="AX271" i="3"/>
  <c r="AK272" i="3"/>
  <c r="AL272" i="3"/>
  <c r="AM272" i="3"/>
  <c r="AN272" i="3"/>
  <c r="AO272" i="3"/>
  <c r="AS272" i="3"/>
  <c r="AT272" i="3"/>
  <c r="AU272" i="3"/>
  <c r="AV272" i="3"/>
  <c r="AW272" i="3"/>
  <c r="AX272" i="3"/>
  <c r="AK273" i="3"/>
  <c r="AL273" i="3"/>
  <c r="AM273" i="3"/>
  <c r="AN273" i="3"/>
  <c r="AO273" i="3"/>
  <c r="AS273" i="3"/>
  <c r="AT273" i="3"/>
  <c r="AU273" i="3"/>
  <c r="AV273" i="3"/>
  <c r="AW273" i="3"/>
  <c r="AX273" i="3"/>
  <c r="AK274" i="3"/>
  <c r="AL274" i="3"/>
  <c r="AM274" i="3"/>
  <c r="AN274" i="3"/>
  <c r="AO274" i="3"/>
  <c r="AS274" i="3"/>
  <c r="AT274" i="3"/>
  <c r="AU274" i="3"/>
  <c r="AV274" i="3"/>
  <c r="AW274" i="3"/>
  <c r="AX274" i="3"/>
  <c r="AK275" i="3"/>
  <c r="AL275" i="3"/>
  <c r="AM275" i="3"/>
  <c r="AN275" i="3"/>
  <c r="AO275" i="3"/>
  <c r="AS275" i="3"/>
  <c r="AT275" i="3"/>
  <c r="AU275" i="3"/>
  <c r="AV275" i="3"/>
  <c r="AW275" i="3"/>
  <c r="AX275" i="3"/>
  <c r="AK276" i="3"/>
  <c r="AL276" i="3"/>
  <c r="AM276" i="3"/>
  <c r="AN276" i="3"/>
  <c r="AO276" i="3"/>
  <c r="AS276" i="3"/>
  <c r="AT276" i="3"/>
  <c r="AU276" i="3"/>
  <c r="AV276" i="3"/>
  <c r="AW276" i="3"/>
  <c r="AX276" i="3"/>
  <c r="AK277" i="3"/>
  <c r="AL277" i="3"/>
  <c r="AM277" i="3"/>
  <c r="AN277" i="3"/>
  <c r="AO277" i="3"/>
  <c r="AS277" i="3"/>
  <c r="AT277" i="3"/>
  <c r="AU277" i="3"/>
  <c r="AV277" i="3"/>
  <c r="AW277" i="3"/>
  <c r="AX277" i="3"/>
  <c r="AK278" i="3"/>
  <c r="AL278" i="3"/>
  <c r="AM278" i="3"/>
  <c r="AN278" i="3"/>
  <c r="AO278" i="3"/>
  <c r="AS278" i="3"/>
  <c r="AT278" i="3"/>
  <c r="AU278" i="3"/>
  <c r="AV278" i="3"/>
  <c r="AW278" i="3"/>
  <c r="AX278" i="3"/>
  <c r="AK279" i="3"/>
  <c r="AL279" i="3"/>
  <c r="AM279" i="3"/>
  <c r="AN279" i="3"/>
  <c r="AO279" i="3"/>
  <c r="AS279" i="3"/>
  <c r="AT279" i="3"/>
  <c r="AU279" i="3"/>
  <c r="AV279" i="3"/>
  <c r="AW279" i="3"/>
  <c r="AX279" i="3"/>
  <c r="AK280" i="3"/>
  <c r="AL280" i="3"/>
  <c r="AM280" i="3"/>
  <c r="AN280" i="3"/>
  <c r="AO280" i="3"/>
  <c r="AS280" i="3"/>
  <c r="AT280" i="3"/>
  <c r="AU280" i="3"/>
  <c r="AV280" i="3"/>
  <c r="AW280" i="3"/>
  <c r="AX280" i="3"/>
  <c r="AK281" i="3"/>
  <c r="AL281" i="3"/>
  <c r="AM281" i="3"/>
  <c r="AN281" i="3"/>
  <c r="AO281" i="3"/>
  <c r="AS281" i="3"/>
  <c r="AT281" i="3"/>
  <c r="AU281" i="3"/>
  <c r="AV281" i="3"/>
  <c r="AW281" i="3"/>
  <c r="AX281" i="3"/>
  <c r="AK282" i="3"/>
  <c r="AL282" i="3"/>
  <c r="AM282" i="3"/>
  <c r="AN282" i="3"/>
  <c r="AO282" i="3"/>
  <c r="AS282" i="3"/>
  <c r="AT282" i="3"/>
  <c r="AU282" i="3"/>
  <c r="AV282" i="3"/>
  <c r="AW282" i="3"/>
  <c r="AX282" i="3"/>
  <c r="AK283" i="3"/>
  <c r="AL283" i="3"/>
  <c r="AM283" i="3"/>
  <c r="AN283" i="3"/>
  <c r="AO283" i="3"/>
  <c r="AS283" i="3"/>
  <c r="AT283" i="3"/>
  <c r="AU283" i="3"/>
  <c r="AV283" i="3"/>
  <c r="AW283" i="3"/>
  <c r="AX283" i="3"/>
  <c r="AK284" i="3"/>
  <c r="AL284" i="3"/>
  <c r="AM284" i="3"/>
  <c r="AN284" i="3"/>
  <c r="AO284" i="3"/>
  <c r="AS284" i="3"/>
  <c r="AT284" i="3"/>
  <c r="AU284" i="3"/>
  <c r="AV284" i="3"/>
  <c r="AW284" i="3"/>
  <c r="AX284" i="3"/>
  <c r="AK285" i="3"/>
  <c r="AL285" i="3"/>
  <c r="AM285" i="3"/>
  <c r="AN285" i="3"/>
  <c r="AO285" i="3"/>
  <c r="AS285" i="3"/>
  <c r="AT285" i="3"/>
  <c r="AU285" i="3"/>
  <c r="AV285" i="3"/>
  <c r="AW285" i="3"/>
  <c r="AX285" i="3"/>
  <c r="AK286" i="3"/>
  <c r="AL286" i="3"/>
  <c r="AM286" i="3"/>
  <c r="AN286" i="3"/>
  <c r="AO286" i="3"/>
  <c r="AS286" i="3"/>
  <c r="AT286" i="3"/>
  <c r="AU286" i="3"/>
  <c r="AV286" i="3"/>
  <c r="AW286" i="3"/>
  <c r="AX286" i="3"/>
  <c r="AK287" i="3"/>
  <c r="AL287" i="3"/>
  <c r="AM287" i="3"/>
  <c r="AN287" i="3"/>
  <c r="AO287" i="3"/>
  <c r="AS287" i="3"/>
  <c r="AT287" i="3"/>
  <c r="AU287" i="3"/>
  <c r="AV287" i="3"/>
  <c r="AW287" i="3"/>
  <c r="AX287" i="3"/>
  <c r="AK288" i="3"/>
  <c r="AL288" i="3"/>
  <c r="AM288" i="3"/>
  <c r="AN288" i="3"/>
  <c r="AO288" i="3"/>
  <c r="AS288" i="3"/>
  <c r="AT288" i="3"/>
  <c r="AU288" i="3"/>
  <c r="AV288" i="3"/>
  <c r="AW288" i="3"/>
  <c r="AX288" i="3"/>
  <c r="AK289" i="3"/>
  <c r="AL289" i="3"/>
  <c r="AM289" i="3"/>
  <c r="AN289" i="3"/>
  <c r="AO289" i="3"/>
  <c r="AS289" i="3"/>
  <c r="AT289" i="3"/>
  <c r="AU289" i="3"/>
  <c r="AV289" i="3"/>
  <c r="AW289" i="3"/>
  <c r="AX289" i="3"/>
  <c r="AK290" i="3"/>
  <c r="AL290" i="3"/>
  <c r="AM290" i="3"/>
  <c r="AN290" i="3"/>
  <c r="AO290" i="3"/>
  <c r="AS290" i="3"/>
  <c r="AT290" i="3"/>
  <c r="AU290" i="3"/>
  <c r="AV290" i="3"/>
  <c r="AW290" i="3"/>
  <c r="AX290" i="3"/>
  <c r="AK291" i="3"/>
  <c r="AL291" i="3"/>
  <c r="AM291" i="3"/>
  <c r="AN291" i="3"/>
  <c r="AO291" i="3"/>
  <c r="AS291" i="3"/>
  <c r="AT291" i="3"/>
  <c r="AU291" i="3"/>
  <c r="AV291" i="3"/>
  <c r="AW291" i="3"/>
  <c r="AX291" i="3"/>
  <c r="AK292" i="3"/>
  <c r="AL292" i="3"/>
  <c r="AM292" i="3"/>
  <c r="AN292" i="3"/>
  <c r="AO292" i="3"/>
  <c r="AS292" i="3"/>
  <c r="AT292" i="3"/>
  <c r="AU292" i="3"/>
  <c r="AV292" i="3"/>
  <c r="AW292" i="3"/>
  <c r="AX292" i="3"/>
  <c r="AK293" i="3"/>
  <c r="AL293" i="3"/>
  <c r="AM293" i="3"/>
  <c r="AN293" i="3"/>
  <c r="AO293" i="3"/>
  <c r="AS293" i="3"/>
  <c r="AT293" i="3"/>
  <c r="AU293" i="3"/>
  <c r="AV293" i="3"/>
  <c r="AW293" i="3"/>
  <c r="AX293" i="3"/>
  <c r="AK294" i="3"/>
  <c r="AL294" i="3"/>
  <c r="AM294" i="3"/>
  <c r="AN294" i="3"/>
  <c r="AO294" i="3"/>
  <c r="AS294" i="3"/>
  <c r="AT294" i="3"/>
  <c r="AU294" i="3"/>
  <c r="AV294" i="3"/>
  <c r="AW294" i="3"/>
  <c r="AX294" i="3"/>
  <c r="AK295" i="3"/>
  <c r="AL295" i="3"/>
  <c r="AM295" i="3"/>
  <c r="AN295" i="3"/>
  <c r="AO295" i="3"/>
  <c r="AS295" i="3"/>
  <c r="AT295" i="3"/>
  <c r="AU295" i="3"/>
  <c r="AV295" i="3"/>
  <c r="AW295" i="3"/>
  <c r="AX295" i="3"/>
  <c r="AK296" i="3"/>
  <c r="AL296" i="3"/>
  <c r="AM296" i="3"/>
  <c r="AN296" i="3"/>
  <c r="AO296" i="3"/>
  <c r="AS296" i="3"/>
  <c r="AT296" i="3"/>
  <c r="AU296" i="3"/>
  <c r="AV296" i="3"/>
  <c r="AW296" i="3"/>
  <c r="AX296" i="3"/>
  <c r="AK297" i="3"/>
  <c r="AL297" i="3"/>
  <c r="AM297" i="3"/>
  <c r="AN297" i="3"/>
  <c r="AO297" i="3"/>
  <c r="AS297" i="3"/>
  <c r="AT297" i="3"/>
  <c r="AU297" i="3"/>
  <c r="AV297" i="3"/>
  <c r="AW297" i="3"/>
  <c r="AX297" i="3"/>
  <c r="AK298" i="3"/>
  <c r="AL298" i="3"/>
  <c r="AM298" i="3"/>
  <c r="AN298" i="3"/>
  <c r="AO298" i="3"/>
  <c r="AS298" i="3"/>
  <c r="AT298" i="3"/>
  <c r="AU298" i="3"/>
  <c r="AV298" i="3"/>
  <c r="AW298" i="3"/>
  <c r="AX298" i="3"/>
  <c r="AK299" i="3"/>
  <c r="AL299" i="3"/>
  <c r="AM299" i="3"/>
  <c r="AN299" i="3"/>
  <c r="AO299" i="3"/>
  <c r="AS299" i="3"/>
  <c r="AT299" i="3"/>
  <c r="AU299" i="3"/>
  <c r="AV299" i="3"/>
  <c r="AW299" i="3"/>
  <c r="AX299" i="3"/>
  <c r="AK300" i="3"/>
  <c r="AL300" i="3"/>
  <c r="AM300" i="3"/>
  <c r="AN300" i="3"/>
  <c r="AO300" i="3"/>
  <c r="AS300" i="3"/>
  <c r="AT300" i="3"/>
  <c r="AU300" i="3"/>
  <c r="AV300" i="3"/>
  <c r="AW300" i="3"/>
  <c r="AX300" i="3"/>
  <c r="AK301" i="3"/>
  <c r="AL301" i="3"/>
  <c r="AM301" i="3"/>
  <c r="AN301" i="3"/>
  <c r="AO301" i="3"/>
  <c r="AS301" i="3"/>
  <c r="AT301" i="3"/>
  <c r="AU301" i="3"/>
  <c r="AV301" i="3"/>
  <c r="AW301" i="3"/>
  <c r="AX301" i="3"/>
  <c r="AK302" i="3"/>
  <c r="AL302" i="3"/>
  <c r="AM302" i="3"/>
  <c r="AN302" i="3"/>
  <c r="AO302" i="3"/>
  <c r="AS302" i="3"/>
  <c r="AT302" i="3"/>
  <c r="AU302" i="3"/>
  <c r="AV302" i="3"/>
  <c r="AW302" i="3"/>
  <c r="AX302" i="3"/>
  <c r="AK303" i="3"/>
  <c r="AL303" i="3"/>
  <c r="AM303" i="3"/>
  <c r="AN303" i="3"/>
  <c r="AO303" i="3"/>
  <c r="AS303" i="3"/>
  <c r="AT303" i="3"/>
  <c r="AU303" i="3"/>
  <c r="AV303" i="3"/>
  <c r="AW303" i="3"/>
  <c r="AX303" i="3"/>
  <c r="AK304" i="3"/>
  <c r="AL304" i="3"/>
  <c r="AM304" i="3"/>
  <c r="AN304" i="3"/>
  <c r="AO304" i="3"/>
  <c r="AS304" i="3"/>
  <c r="AT304" i="3"/>
  <c r="AU304" i="3"/>
  <c r="AV304" i="3"/>
  <c r="AW304" i="3"/>
  <c r="AX304" i="3"/>
  <c r="AK305" i="3"/>
  <c r="AL305" i="3"/>
  <c r="AM305" i="3"/>
  <c r="AN305" i="3"/>
  <c r="AO305" i="3"/>
  <c r="AS305" i="3"/>
  <c r="AT305" i="3"/>
  <c r="AU305" i="3"/>
  <c r="AV305" i="3"/>
  <c r="AW305" i="3"/>
  <c r="AX305" i="3"/>
  <c r="AK306" i="3"/>
  <c r="AL306" i="3"/>
  <c r="AM306" i="3"/>
  <c r="AN306" i="3"/>
  <c r="AO306" i="3"/>
  <c r="AS306" i="3"/>
  <c r="AT306" i="3"/>
  <c r="AU306" i="3"/>
  <c r="AV306" i="3"/>
  <c r="AW306" i="3"/>
  <c r="AX306" i="3"/>
  <c r="AK307" i="3"/>
  <c r="AL307" i="3"/>
  <c r="AM307" i="3"/>
  <c r="AN307" i="3"/>
  <c r="AO307" i="3"/>
  <c r="AS307" i="3"/>
  <c r="AT307" i="3"/>
  <c r="AU307" i="3"/>
  <c r="AV307" i="3"/>
  <c r="AW307" i="3"/>
  <c r="AX307" i="3"/>
  <c r="AK308" i="3"/>
  <c r="AL308" i="3"/>
  <c r="AM308" i="3"/>
  <c r="AN308" i="3"/>
  <c r="AO308" i="3"/>
  <c r="AS308" i="3"/>
  <c r="AT308" i="3"/>
  <c r="AU308" i="3"/>
  <c r="AV308" i="3"/>
  <c r="AW308" i="3"/>
  <c r="AX308" i="3"/>
  <c r="AK309" i="3"/>
  <c r="AL309" i="3"/>
  <c r="AM309" i="3"/>
  <c r="AN309" i="3"/>
  <c r="AO309" i="3"/>
  <c r="AS309" i="3"/>
  <c r="AT309" i="3"/>
  <c r="AU309" i="3"/>
  <c r="AV309" i="3"/>
  <c r="AW309" i="3"/>
  <c r="AX309" i="3"/>
  <c r="AK310" i="3"/>
  <c r="AL310" i="3"/>
  <c r="AM310" i="3"/>
  <c r="AN310" i="3"/>
  <c r="AO310" i="3"/>
  <c r="AS310" i="3"/>
  <c r="AT310" i="3"/>
  <c r="AU310" i="3"/>
  <c r="AV310" i="3"/>
  <c r="AW310" i="3"/>
  <c r="AX310" i="3"/>
  <c r="AK311" i="3"/>
  <c r="AL311" i="3"/>
  <c r="AM311" i="3"/>
  <c r="AN311" i="3"/>
  <c r="AO311" i="3"/>
  <c r="AS311" i="3"/>
  <c r="AT311" i="3"/>
  <c r="AU311" i="3"/>
  <c r="AV311" i="3"/>
  <c r="AW311" i="3"/>
  <c r="AX311" i="3"/>
  <c r="AK312" i="3"/>
  <c r="AL312" i="3"/>
  <c r="AM312" i="3"/>
  <c r="AN312" i="3"/>
  <c r="AO312" i="3"/>
  <c r="AS312" i="3"/>
  <c r="AT312" i="3"/>
  <c r="AU312" i="3"/>
  <c r="AV312" i="3"/>
  <c r="AW312" i="3"/>
  <c r="AX312" i="3"/>
  <c r="AK313" i="3"/>
  <c r="AL313" i="3"/>
  <c r="AM313" i="3"/>
  <c r="AN313" i="3"/>
  <c r="AO313" i="3"/>
  <c r="AS313" i="3"/>
  <c r="AT313" i="3"/>
  <c r="AU313" i="3"/>
  <c r="AV313" i="3"/>
  <c r="AW313" i="3"/>
  <c r="AX313" i="3"/>
  <c r="AK314" i="3"/>
  <c r="AL314" i="3"/>
  <c r="AM314" i="3"/>
  <c r="AN314" i="3"/>
  <c r="AO314" i="3"/>
  <c r="AS314" i="3"/>
  <c r="AT314" i="3"/>
  <c r="AU314" i="3"/>
  <c r="AV314" i="3"/>
  <c r="AW314" i="3"/>
  <c r="AX314" i="3"/>
  <c r="AK315" i="3"/>
  <c r="AL315" i="3"/>
  <c r="AM315" i="3"/>
  <c r="AN315" i="3"/>
  <c r="AO315" i="3"/>
  <c r="AS315" i="3"/>
  <c r="AT315" i="3"/>
  <c r="AU315" i="3"/>
  <c r="AV315" i="3"/>
  <c r="AW315" i="3"/>
  <c r="AX315" i="3"/>
  <c r="AK316" i="3"/>
  <c r="AL316" i="3"/>
  <c r="AM316" i="3"/>
  <c r="AN316" i="3"/>
  <c r="AO316" i="3"/>
  <c r="AS316" i="3"/>
  <c r="AT316" i="3"/>
  <c r="AU316" i="3"/>
  <c r="AV316" i="3"/>
  <c r="AW316" i="3"/>
  <c r="AX316" i="3"/>
  <c r="AK317" i="3"/>
  <c r="AL317" i="3"/>
  <c r="AM317" i="3"/>
  <c r="AN317" i="3"/>
  <c r="AO317" i="3"/>
  <c r="AS317" i="3"/>
  <c r="AT317" i="3"/>
  <c r="AU317" i="3"/>
  <c r="AV317" i="3"/>
  <c r="AW317" i="3"/>
  <c r="AX317" i="3"/>
  <c r="AK318" i="3"/>
  <c r="AL318" i="3"/>
  <c r="AM318" i="3"/>
  <c r="AN318" i="3"/>
  <c r="AO318" i="3"/>
  <c r="AS318" i="3"/>
  <c r="AT318" i="3"/>
  <c r="AU318" i="3"/>
  <c r="AV318" i="3"/>
  <c r="AW318" i="3"/>
  <c r="AX318" i="3"/>
  <c r="AK319" i="3"/>
  <c r="AL319" i="3"/>
  <c r="AM319" i="3"/>
  <c r="AN319" i="3"/>
  <c r="AO319" i="3"/>
  <c r="AS319" i="3"/>
  <c r="AT319" i="3"/>
  <c r="AU319" i="3"/>
  <c r="AV319" i="3"/>
  <c r="AW319" i="3"/>
  <c r="AX319" i="3"/>
  <c r="AK320" i="3"/>
  <c r="AL320" i="3"/>
  <c r="AM320" i="3"/>
  <c r="AN320" i="3"/>
  <c r="AO320" i="3"/>
  <c r="AS320" i="3"/>
  <c r="AT320" i="3"/>
  <c r="AU320" i="3"/>
  <c r="AV320" i="3"/>
  <c r="AW320" i="3"/>
  <c r="AX320" i="3"/>
  <c r="AK321" i="3"/>
  <c r="AL321" i="3"/>
  <c r="AM321" i="3"/>
  <c r="AN321" i="3"/>
  <c r="AO321" i="3"/>
  <c r="AS321" i="3"/>
  <c r="AT321" i="3"/>
  <c r="AU321" i="3"/>
  <c r="AV321" i="3"/>
  <c r="AW321" i="3"/>
  <c r="AX321" i="3"/>
  <c r="AK322" i="3"/>
  <c r="AL322" i="3"/>
  <c r="AM322" i="3"/>
  <c r="AN322" i="3"/>
  <c r="AO322" i="3"/>
  <c r="AS322" i="3"/>
  <c r="AT322" i="3"/>
  <c r="AU322" i="3"/>
  <c r="AV322" i="3"/>
  <c r="AW322" i="3"/>
  <c r="AX322" i="3"/>
  <c r="AK323" i="3"/>
  <c r="AL323" i="3"/>
  <c r="AM323" i="3"/>
  <c r="AN323" i="3"/>
  <c r="AO323" i="3"/>
  <c r="AS323" i="3"/>
  <c r="AT323" i="3"/>
  <c r="AU323" i="3"/>
  <c r="AV323" i="3"/>
  <c r="AW323" i="3"/>
  <c r="AX323" i="3"/>
  <c r="AK324" i="3"/>
  <c r="AL324" i="3"/>
  <c r="AM324" i="3"/>
  <c r="AN324" i="3"/>
  <c r="AO324" i="3"/>
  <c r="AS324" i="3"/>
  <c r="AT324" i="3"/>
  <c r="AU324" i="3"/>
  <c r="AV324" i="3"/>
  <c r="AW324" i="3"/>
  <c r="AX324" i="3"/>
  <c r="AK325" i="3"/>
  <c r="AL325" i="3"/>
  <c r="AM325" i="3"/>
  <c r="AN325" i="3"/>
  <c r="AO325" i="3"/>
  <c r="AS325" i="3"/>
  <c r="AT325" i="3"/>
  <c r="AU325" i="3"/>
  <c r="AV325" i="3"/>
  <c r="AW325" i="3"/>
  <c r="AX325" i="3"/>
  <c r="AK326" i="3"/>
  <c r="AL326" i="3"/>
  <c r="AM326" i="3"/>
  <c r="AN326" i="3"/>
  <c r="AO326" i="3"/>
  <c r="AS326" i="3"/>
  <c r="AT326" i="3"/>
  <c r="AU326" i="3"/>
  <c r="AV326" i="3"/>
  <c r="AW326" i="3"/>
  <c r="AX326" i="3"/>
  <c r="AK327" i="3"/>
  <c r="AL327" i="3"/>
  <c r="AM327" i="3"/>
  <c r="AN327" i="3"/>
  <c r="AO327" i="3"/>
  <c r="AS327" i="3"/>
  <c r="AT327" i="3"/>
  <c r="AU327" i="3"/>
  <c r="AV327" i="3"/>
  <c r="AW327" i="3"/>
  <c r="AX327" i="3"/>
  <c r="AK328" i="3"/>
  <c r="AL328" i="3"/>
  <c r="AM328" i="3"/>
  <c r="AN328" i="3"/>
  <c r="AO328" i="3"/>
  <c r="AS328" i="3"/>
  <c r="AT328" i="3"/>
  <c r="AU328" i="3"/>
  <c r="AV328" i="3"/>
  <c r="AW328" i="3"/>
  <c r="AX328" i="3"/>
  <c r="AK329" i="3"/>
  <c r="AL329" i="3"/>
  <c r="AM329" i="3"/>
  <c r="AN329" i="3"/>
  <c r="AO329" i="3"/>
  <c r="AS329" i="3"/>
  <c r="AT329" i="3"/>
  <c r="AU329" i="3"/>
  <c r="AV329" i="3"/>
  <c r="AW329" i="3"/>
  <c r="AX329" i="3"/>
  <c r="AK330" i="3"/>
  <c r="AL330" i="3"/>
  <c r="AM330" i="3"/>
  <c r="AN330" i="3"/>
  <c r="AO330" i="3"/>
  <c r="AS330" i="3"/>
  <c r="AT330" i="3"/>
  <c r="AU330" i="3"/>
  <c r="AV330" i="3"/>
  <c r="AW330" i="3"/>
  <c r="AX330" i="3"/>
  <c r="AK331" i="3"/>
  <c r="AL331" i="3"/>
  <c r="AM331" i="3"/>
  <c r="AN331" i="3"/>
  <c r="AO331" i="3"/>
  <c r="AS331" i="3"/>
  <c r="AT331" i="3"/>
  <c r="AU331" i="3"/>
  <c r="AV331" i="3"/>
  <c r="AW331" i="3"/>
  <c r="AX331" i="3"/>
  <c r="AK332" i="3"/>
  <c r="AL332" i="3"/>
  <c r="AM332" i="3"/>
  <c r="AN332" i="3"/>
  <c r="AO332" i="3"/>
  <c r="AS332" i="3"/>
  <c r="AT332" i="3"/>
  <c r="AU332" i="3"/>
  <c r="AV332" i="3"/>
  <c r="AW332" i="3"/>
  <c r="AX332" i="3"/>
  <c r="AK333" i="3"/>
  <c r="AL333" i="3"/>
  <c r="AM333" i="3"/>
  <c r="AN333" i="3"/>
  <c r="AO333" i="3"/>
  <c r="AS333" i="3"/>
  <c r="AT333" i="3"/>
  <c r="AU333" i="3"/>
  <c r="AV333" i="3"/>
  <c r="AW333" i="3"/>
  <c r="AX333" i="3"/>
  <c r="AK334" i="3"/>
  <c r="AL334" i="3"/>
  <c r="AM334" i="3"/>
  <c r="AN334" i="3"/>
  <c r="AO334" i="3"/>
  <c r="AS334" i="3"/>
  <c r="AT334" i="3"/>
  <c r="AU334" i="3"/>
  <c r="AV334" i="3"/>
  <c r="AW334" i="3"/>
  <c r="AX334" i="3"/>
  <c r="AK335" i="3"/>
  <c r="AL335" i="3"/>
  <c r="AM335" i="3"/>
  <c r="AN335" i="3"/>
  <c r="AO335" i="3"/>
  <c r="AS335" i="3"/>
  <c r="AT335" i="3"/>
  <c r="AU335" i="3"/>
  <c r="AV335" i="3"/>
  <c r="AW335" i="3"/>
  <c r="AX335" i="3"/>
  <c r="AK336" i="3"/>
  <c r="AL336" i="3"/>
  <c r="AM336" i="3"/>
  <c r="AN336" i="3"/>
  <c r="AO336" i="3"/>
  <c r="AS336" i="3"/>
  <c r="AT336" i="3"/>
  <c r="AU336" i="3"/>
  <c r="AV336" i="3"/>
  <c r="AW336" i="3"/>
  <c r="AX336" i="3"/>
  <c r="AK337" i="3"/>
  <c r="AL337" i="3"/>
  <c r="AM337" i="3"/>
  <c r="AN337" i="3"/>
  <c r="AO337" i="3"/>
  <c r="AS337" i="3"/>
  <c r="AT337" i="3"/>
  <c r="AU337" i="3"/>
  <c r="AV337" i="3"/>
  <c r="AW337" i="3"/>
  <c r="AX337" i="3"/>
  <c r="AK338" i="3"/>
  <c r="AL338" i="3"/>
  <c r="AM338" i="3"/>
  <c r="AN338" i="3"/>
  <c r="AO338" i="3"/>
  <c r="AS338" i="3"/>
  <c r="AT338" i="3"/>
  <c r="AU338" i="3"/>
  <c r="AV338" i="3"/>
  <c r="AW338" i="3"/>
  <c r="AX338" i="3"/>
  <c r="AK339" i="3"/>
  <c r="AL339" i="3"/>
  <c r="AM339" i="3"/>
  <c r="AN339" i="3"/>
  <c r="AO339" i="3"/>
  <c r="AS339" i="3"/>
  <c r="AT339" i="3"/>
  <c r="AU339" i="3"/>
  <c r="AV339" i="3"/>
  <c r="AW339" i="3"/>
  <c r="AX339" i="3"/>
  <c r="AK340" i="3"/>
  <c r="AL340" i="3"/>
  <c r="AM340" i="3"/>
  <c r="AN340" i="3"/>
  <c r="AO340" i="3"/>
  <c r="AS340" i="3"/>
  <c r="AT340" i="3"/>
  <c r="AU340" i="3"/>
  <c r="AV340" i="3"/>
  <c r="AW340" i="3"/>
  <c r="AX340" i="3"/>
  <c r="AK341" i="3"/>
  <c r="AL341" i="3"/>
  <c r="AM341" i="3"/>
  <c r="AN341" i="3"/>
  <c r="AO341" i="3"/>
  <c r="AS341" i="3"/>
  <c r="AT341" i="3"/>
  <c r="AU341" i="3"/>
  <c r="AV341" i="3"/>
  <c r="AW341" i="3"/>
  <c r="AX341" i="3"/>
  <c r="AK342" i="3"/>
  <c r="AL342" i="3"/>
  <c r="AM342" i="3"/>
  <c r="AN342" i="3"/>
  <c r="AO342" i="3"/>
  <c r="AS342" i="3"/>
  <c r="AT342" i="3"/>
  <c r="AU342" i="3"/>
  <c r="AV342" i="3"/>
  <c r="AW342" i="3"/>
  <c r="AX342" i="3"/>
  <c r="AK343" i="3"/>
  <c r="AL343" i="3"/>
  <c r="AM343" i="3"/>
  <c r="AN343" i="3"/>
  <c r="AO343" i="3"/>
  <c r="AS343" i="3"/>
  <c r="AT343" i="3"/>
  <c r="AU343" i="3"/>
  <c r="AV343" i="3"/>
  <c r="AW343" i="3"/>
  <c r="AX343" i="3"/>
  <c r="AK344" i="3"/>
  <c r="AL344" i="3"/>
  <c r="AM344" i="3"/>
  <c r="AN344" i="3"/>
  <c r="AO344" i="3"/>
  <c r="AS344" i="3"/>
  <c r="AT344" i="3"/>
  <c r="AU344" i="3"/>
  <c r="AV344" i="3"/>
  <c r="AW344" i="3"/>
  <c r="AX344" i="3"/>
  <c r="AK345" i="3"/>
  <c r="AL345" i="3"/>
  <c r="AM345" i="3"/>
  <c r="AN345" i="3"/>
  <c r="AO345" i="3"/>
  <c r="AS345" i="3"/>
  <c r="AT345" i="3"/>
  <c r="AU345" i="3"/>
  <c r="AV345" i="3"/>
  <c r="AW345" i="3"/>
  <c r="AX345" i="3"/>
  <c r="AK346" i="3"/>
  <c r="AL346" i="3"/>
  <c r="AM346" i="3"/>
  <c r="AN346" i="3"/>
  <c r="AO346" i="3"/>
  <c r="AS346" i="3"/>
  <c r="AT346" i="3"/>
  <c r="AU346" i="3"/>
  <c r="AV346" i="3"/>
  <c r="AW346" i="3"/>
  <c r="AX346" i="3"/>
  <c r="AK347" i="3"/>
  <c r="AL347" i="3"/>
  <c r="AM347" i="3"/>
  <c r="AN347" i="3"/>
  <c r="AO347" i="3"/>
  <c r="AS347" i="3"/>
  <c r="AT347" i="3"/>
  <c r="AU347" i="3"/>
  <c r="AV347" i="3"/>
  <c r="AW347" i="3"/>
  <c r="AX347" i="3"/>
  <c r="AK348" i="3"/>
  <c r="AL348" i="3"/>
  <c r="AM348" i="3"/>
  <c r="AN348" i="3"/>
  <c r="AO348" i="3"/>
  <c r="AS348" i="3"/>
  <c r="AT348" i="3"/>
  <c r="AU348" i="3"/>
  <c r="AV348" i="3"/>
  <c r="AW348" i="3"/>
  <c r="AX348" i="3"/>
  <c r="AK349" i="3"/>
  <c r="AL349" i="3"/>
  <c r="AM349" i="3"/>
  <c r="AN349" i="3"/>
  <c r="AO349" i="3"/>
  <c r="AS349" i="3"/>
  <c r="AT349" i="3"/>
  <c r="AU349" i="3"/>
  <c r="AV349" i="3"/>
  <c r="AW349" i="3"/>
  <c r="AX349" i="3"/>
  <c r="AK350" i="3"/>
  <c r="AL350" i="3"/>
  <c r="AM350" i="3"/>
  <c r="AN350" i="3"/>
  <c r="AO350" i="3"/>
  <c r="AS350" i="3"/>
  <c r="AT350" i="3"/>
  <c r="AU350" i="3"/>
  <c r="AV350" i="3"/>
  <c r="AW350" i="3"/>
  <c r="AX350" i="3"/>
  <c r="AK351" i="3"/>
  <c r="AL351" i="3"/>
  <c r="AM351" i="3"/>
  <c r="AN351" i="3"/>
  <c r="AO351" i="3"/>
  <c r="AS351" i="3"/>
  <c r="AT351" i="3"/>
  <c r="AU351" i="3"/>
  <c r="AV351" i="3"/>
  <c r="AW351" i="3"/>
  <c r="AX351" i="3"/>
  <c r="AK352" i="3"/>
  <c r="AL352" i="3"/>
  <c r="AM352" i="3"/>
  <c r="AN352" i="3"/>
  <c r="AO352" i="3"/>
  <c r="AS352" i="3"/>
  <c r="AT352" i="3"/>
  <c r="AU352" i="3"/>
  <c r="AV352" i="3"/>
  <c r="AW352" i="3"/>
  <c r="AX352" i="3"/>
  <c r="AK353" i="3"/>
  <c r="AL353" i="3"/>
  <c r="AM353" i="3"/>
  <c r="AN353" i="3"/>
  <c r="AO353" i="3"/>
  <c r="AS353" i="3"/>
  <c r="AT353" i="3"/>
  <c r="AU353" i="3"/>
  <c r="AV353" i="3"/>
  <c r="AW353" i="3"/>
  <c r="AX353" i="3"/>
  <c r="AK354" i="3"/>
  <c r="AL354" i="3"/>
  <c r="AM354" i="3"/>
  <c r="AN354" i="3"/>
  <c r="AO354" i="3"/>
  <c r="AS354" i="3"/>
  <c r="AT354" i="3"/>
  <c r="AU354" i="3"/>
  <c r="AV354" i="3"/>
  <c r="AW354" i="3"/>
  <c r="AX354" i="3"/>
  <c r="AK355" i="3"/>
  <c r="AL355" i="3"/>
  <c r="AM355" i="3"/>
  <c r="AN355" i="3"/>
  <c r="AO355" i="3"/>
  <c r="AS355" i="3"/>
  <c r="AT355" i="3"/>
  <c r="AU355" i="3"/>
  <c r="AV355" i="3"/>
  <c r="AW355" i="3"/>
  <c r="AX355" i="3"/>
  <c r="AK356" i="3"/>
  <c r="AL356" i="3"/>
  <c r="AM356" i="3"/>
  <c r="AN356" i="3"/>
  <c r="AO356" i="3"/>
  <c r="AS356" i="3"/>
  <c r="AT356" i="3"/>
  <c r="AU356" i="3"/>
  <c r="AV356" i="3"/>
  <c r="AW356" i="3"/>
  <c r="AX356" i="3"/>
  <c r="AK357" i="3"/>
  <c r="AL357" i="3"/>
  <c r="AM357" i="3"/>
  <c r="AN357" i="3"/>
  <c r="AO357" i="3"/>
  <c r="AS357" i="3"/>
  <c r="AT357" i="3"/>
  <c r="AU357" i="3"/>
  <c r="AV357" i="3"/>
  <c r="AW357" i="3"/>
  <c r="AX357" i="3"/>
  <c r="AK358" i="3"/>
  <c r="AL358" i="3"/>
  <c r="AM358" i="3"/>
  <c r="AN358" i="3"/>
  <c r="AO358" i="3"/>
  <c r="AS358" i="3"/>
  <c r="AT358" i="3"/>
  <c r="AU358" i="3"/>
  <c r="AV358" i="3"/>
  <c r="AW358" i="3"/>
  <c r="AX358" i="3"/>
  <c r="AK359" i="3"/>
  <c r="AL359" i="3"/>
  <c r="AM359" i="3"/>
  <c r="AN359" i="3"/>
  <c r="AO359" i="3"/>
  <c r="AS359" i="3"/>
  <c r="AT359" i="3"/>
  <c r="AU359" i="3"/>
  <c r="AV359" i="3"/>
  <c r="AW359" i="3"/>
  <c r="AX359" i="3"/>
  <c r="AK360" i="3"/>
  <c r="AL360" i="3"/>
  <c r="AM360" i="3"/>
  <c r="AN360" i="3"/>
  <c r="AO360" i="3"/>
  <c r="AS360" i="3"/>
  <c r="AT360" i="3"/>
  <c r="AU360" i="3"/>
  <c r="AV360" i="3"/>
  <c r="AW360" i="3"/>
  <c r="AX360" i="3"/>
  <c r="AK361" i="3"/>
  <c r="AL361" i="3"/>
  <c r="AM361" i="3"/>
  <c r="AN361" i="3"/>
  <c r="AO361" i="3"/>
  <c r="AS361" i="3"/>
  <c r="AT361" i="3"/>
  <c r="AU361" i="3"/>
  <c r="AV361" i="3"/>
  <c r="AW361" i="3"/>
  <c r="AX361" i="3"/>
  <c r="AK362" i="3"/>
  <c r="AL362" i="3"/>
  <c r="AM362" i="3"/>
  <c r="AN362" i="3"/>
  <c r="AO362" i="3"/>
  <c r="AS362" i="3"/>
  <c r="AT362" i="3"/>
  <c r="AU362" i="3"/>
  <c r="AV362" i="3"/>
  <c r="AW362" i="3"/>
  <c r="AX362" i="3"/>
  <c r="AK363" i="3"/>
  <c r="AL363" i="3"/>
  <c r="AM363" i="3"/>
  <c r="AN363" i="3"/>
  <c r="AO363" i="3"/>
  <c r="AS363" i="3"/>
  <c r="AT363" i="3"/>
  <c r="AU363" i="3"/>
  <c r="AV363" i="3"/>
  <c r="AW363" i="3"/>
  <c r="AX363" i="3"/>
  <c r="AK364" i="3"/>
  <c r="AL364" i="3"/>
  <c r="AM364" i="3"/>
  <c r="AN364" i="3"/>
  <c r="AO364" i="3"/>
  <c r="AS364" i="3"/>
  <c r="AT364" i="3"/>
  <c r="AU364" i="3"/>
  <c r="AV364" i="3"/>
  <c r="AW364" i="3"/>
  <c r="AX364" i="3"/>
  <c r="AK365" i="3"/>
  <c r="AL365" i="3"/>
  <c r="AM365" i="3"/>
  <c r="AN365" i="3"/>
  <c r="AO365" i="3"/>
  <c r="AS365" i="3"/>
  <c r="AT365" i="3"/>
  <c r="AU365" i="3"/>
  <c r="AV365" i="3"/>
  <c r="AW365" i="3"/>
  <c r="AX365" i="3"/>
  <c r="AK366" i="3"/>
  <c r="AL366" i="3"/>
  <c r="AM366" i="3"/>
  <c r="AN366" i="3"/>
  <c r="AO366" i="3"/>
  <c r="AS366" i="3"/>
  <c r="AT366" i="3"/>
  <c r="AU366" i="3"/>
  <c r="AV366" i="3"/>
  <c r="AW366" i="3"/>
  <c r="AX366" i="3"/>
  <c r="AK367" i="3"/>
  <c r="AL367" i="3"/>
  <c r="AM367" i="3"/>
  <c r="AN367" i="3"/>
  <c r="AO367" i="3"/>
  <c r="AS367" i="3"/>
  <c r="AT367" i="3"/>
  <c r="AU367" i="3"/>
  <c r="AV367" i="3"/>
  <c r="AW367" i="3"/>
  <c r="AX367" i="3"/>
  <c r="AK368" i="3"/>
  <c r="AL368" i="3"/>
  <c r="AM368" i="3"/>
  <c r="AN368" i="3"/>
  <c r="AO368" i="3"/>
  <c r="AS368" i="3"/>
  <c r="AT368" i="3"/>
  <c r="AU368" i="3"/>
  <c r="AV368" i="3"/>
  <c r="AW368" i="3"/>
  <c r="AX368" i="3"/>
  <c r="AK369" i="3"/>
  <c r="AL369" i="3"/>
  <c r="AM369" i="3"/>
  <c r="AN369" i="3"/>
  <c r="AO369" i="3"/>
  <c r="AS369" i="3"/>
  <c r="AT369" i="3"/>
  <c r="AU369" i="3"/>
  <c r="AV369" i="3"/>
  <c r="AW369" i="3"/>
  <c r="AX369" i="3"/>
  <c r="AK370" i="3"/>
  <c r="AL370" i="3"/>
  <c r="AM370" i="3"/>
  <c r="AN370" i="3"/>
  <c r="AO370" i="3"/>
  <c r="AS370" i="3"/>
  <c r="AT370" i="3"/>
  <c r="AU370" i="3"/>
  <c r="AV370" i="3"/>
  <c r="AW370" i="3"/>
  <c r="AX370" i="3"/>
  <c r="AK371" i="3"/>
  <c r="AL371" i="3"/>
  <c r="AM371" i="3"/>
  <c r="AN371" i="3"/>
  <c r="AO371" i="3"/>
  <c r="AS371" i="3"/>
  <c r="AT371" i="3"/>
  <c r="AU371" i="3"/>
  <c r="AV371" i="3"/>
  <c r="AW371" i="3"/>
  <c r="AX371" i="3"/>
  <c r="AK372" i="3"/>
  <c r="AL372" i="3"/>
  <c r="AM372" i="3"/>
  <c r="AN372" i="3"/>
  <c r="AO372" i="3"/>
  <c r="AS372" i="3"/>
  <c r="AT372" i="3"/>
  <c r="AU372" i="3"/>
  <c r="AV372" i="3"/>
  <c r="AW372" i="3"/>
  <c r="AX372" i="3"/>
  <c r="AK373" i="3"/>
  <c r="AL373" i="3"/>
  <c r="AM373" i="3"/>
  <c r="AN373" i="3"/>
  <c r="AO373" i="3"/>
  <c r="AS373" i="3"/>
  <c r="AT373" i="3"/>
  <c r="AU373" i="3"/>
  <c r="AV373" i="3"/>
  <c r="AW373" i="3"/>
  <c r="AX373" i="3"/>
  <c r="AK374" i="3"/>
  <c r="AL374" i="3"/>
  <c r="AM374" i="3"/>
  <c r="AN374" i="3"/>
  <c r="AO374" i="3"/>
  <c r="AS374" i="3"/>
  <c r="AT374" i="3"/>
  <c r="AU374" i="3"/>
  <c r="AV374" i="3"/>
  <c r="AW374" i="3"/>
  <c r="AX374" i="3"/>
  <c r="AK375" i="3"/>
  <c r="AL375" i="3"/>
  <c r="AM375" i="3"/>
  <c r="AN375" i="3"/>
  <c r="AO375" i="3"/>
  <c r="AS375" i="3"/>
  <c r="AT375" i="3"/>
  <c r="AU375" i="3"/>
  <c r="AV375" i="3"/>
  <c r="AW375" i="3"/>
  <c r="AX375" i="3"/>
  <c r="AK376" i="3"/>
  <c r="AL376" i="3"/>
  <c r="AM376" i="3"/>
  <c r="AN376" i="3"/>
  <c r="AO376" i="3"/>
  <c r="AS376" i="3"/>
  <c r="AT376" i="3"/>
  <c r="AU376" i="3"/>
  <c r="AV376" i="3"/>
  <c r="AW376" i="3"/>
  <c r="AX376" i="3"/>
  <c r="AK377" i="3"/>
  <c r="AL377" i="3"/>
  <c r="AM377" i="3"/>
  <c r="AN377" i="3"/>
  <c r="AO377" i="3"/>
  <c r="AS377" i="3"/>
  <c r="AT377" i="3"/>
  <c r="AU377" i="3"/>
  <c r="AV377" i="3"/>
  <c r="AW377" i="3"/>
  <c r="AX377" i="3"/>
  <c r="AK378" i="3"/>
  <c r="AL378" i="3"/>
  <c r="AM378" i="3"/>
  <c r="AN378" i="3"/>
  <c r="AO378" i="3"/>
  <c r="AS378" i="3"/>
  <c r="AT378" i="3"/>
  <c r="AU378" i="3"/>
  <c r="AV378" i="3"/>
  <c r="AW378" i="3"/>
  <c r="AX378" i="3"/>
  <c r="AK379" i="3"/>
  <c r="AL379" i="3"/>
  <c r="AM379" i="3"/>
  <c r="AN379" i="3"/>
  <c r="AO379" i="3"/>
  <c r="AS379" i="3"/>
  <c r="AT379" i="3"/>
  <c r="AU379" i="3"/>
  <c r="AV379" i="3"/>
  <c r="AW379" i="3"/>
  <c r="AX379" i="3"/>
  <c r="AK380" i="3"/>
  <c r="AL380" i="3"/>
  <c r="AM380" i="3"/>
  <c r="AN380" i="3"/>
  <c r="AO380" i="3"/>
  <c r="AS380" i="3"/>
  <c r="AT380" i="3"/>
  <c r="AU380" i="3"/>
  <c r="AV380" i="3"/>
  <c r="AW380" i="3"/>
  <c r="AX380" i="3"/>
  <c r="AK381" i="3"/>
  <c r="AL381" i="3"/>
  <c r="AM381" i="3"/>
  <c r="AN381" i="3"/>
  <c r="AO381" i="3"/>
  <c r="AS381" i="3"/>
  <c r="AT381" i="3"/>
  <c r="AU381" i="3"/>
  <c r="AV381" i="3"/>
  <c r="AW381" i="3"/>
  <c r="AX381" i="3"/>
  <c r="AK382" i="3"/>
  <c r="AL382" i="3"/>
  <c r="AM382" i="3"/>
  <c r="AN382" i="3"/>
  <c r="AO382" i="3"/>
  <c r="AS382" i="3"/>
  <c r="AT382" i="3"/>
  <c r="AU382" i="3"/>
  <c r="AV382" i="3"/>
  <c r="AW382" i="3"/>
  <c r="AX382" i="3"/>
  <c r="AK383" i="3"/>
  <c r="AL383" i="3"/>
  <c r="AM383" i="3"/>
  <c r="AN383" i="3"/>
  <c r="AO383" i="3"/>
  <c r="AS383" i="3"/>
  <c r="AT383" i="3"/>
  <c r="AU383" i="3"/>
  <c r="AV383" i="3"/>
  <c r="AW383" i="3"/>
  <c r="AX383" i="3"/>
  <c r="AK384" i="3"/>
  <c r="AL384" i="3"/>
  <c r="AM384" i="3"/>
  <c r="AN384" i="3"/>
  <c r="AO384" i="3"/>
  <c r="AS384" i="3"/>
  <c r="AT384" i="3"/>
  <c r="AU384" i="3"/>
  <c r="AV384" i="3"/>
  <c r="AW384" i="3"/>
  <c r="AX384" i="3"/>
  <c r="AK385" i="3"/>
  <c r="AL385" i="3"/>
  <c r="AM385" i="3"/>
  <c r="AN385" i="3"/>
  <c r="AO385" i="3"/>
  <c r="AS385" i="3"/>
  <c r="AT385" i="3"/>
  <c r="AU385" i="3"/>
  <c r="AV385" i="3"/>
  <c r="AW385" i="3"/>
  <c r="AX385" i="3"/>
  <c r="AK386" i="3"/>
  <c r="AL386" i="3"/>
  <c r="AM386" i="3"/>
  <c r="AN386" i="3"/>
  <c r="AO386" i="3"/>
  <c r="AS386" i="3"/>
  <c r="AT386" i="3"/>
  <c r="AU386" i="3"/>
  <c r="AV386" i="3"/>
  <c r="AW386" i="3"/>
  <c r="AX386" i="3"/>
  <c r="AK387" i="3"/>
  <c r="AL387" i="3"/>
  <c r="AM387" i="3"/>
  <c r="AN387" i="3"/>
  <c r="AO387" i="3"/>
  <c r="AS387" i="3"/>
  <c r="AT387" i="3"/>
  <c r="AU387" i="3"/>
  <c r="AV387" i="3"/>
  <c r="AW387" i="3"/>
  <c r="AX387" i="3"/>
  <c r="AK388" i="3"/>
  <c r="AL388" i="3"/>
  <c r="AM388" i="3"/>
  <c r="AN388" i="3"/>
  <c r="AO388" i="3"/>
  <c r="AS388" i="3"/>
  <c r="AT388" i="3"/>
  <c r="AU388" i="3"/>
  <c r="AV388" i="3"/>
  <c r="AW388" i="3"/>
  <c r="AX388" i="3"/>
  <c r="AK389" i="3"/>
  <c r="AL389" i="3"/>
  <c r="AM389" i="3"/>
  <c r="AN389" i="3"/>
  <c r="AO389" i="3"/>
  <c r="AS389" i="3"/>
  <c r="AT389" i="3"/>
  <c r="AU389" i="3"/>
  <c r="AV389" i="3"/>
  <c r="AW389" i="3"/>
  <c r="AX389" i="3"/>
  <c r="AK390" i="3"/>
  <c r="AL390" i="3"/>
  <c r="AM390" i="3"/>
  <c r="AN390" i="3"/>
  <c r="AO390" i="3"/>
  <c r="AS390" i="3"/>
  <c r="AT390" i="3"/>
  <c r="AU390" i="3"/>
  <c r="AV390" i="3"/>
  <c r="AW390" i="3"/>
  <c r="AX390" i="3"/>
  <c r="AK391" i="3"/>
  <c r="AL391" i="3"/>
  <c r="AM391" i="3"/>
  <c r="AN391" i="3"/>
  <c r="AO391" i="3"/>
  <c r="AS391" i="3"/>
  <c r="AT391" i="3"/>
  <c r="AU391" i="3"/>
  <c r="AV391" i="3"/>
  <c r="AW391" i="3"/>
  <c r="AX391" i="3"/>
  <c r="AK392" i="3"/>
  <c r="AL392" i="3"/>
  <c r="AM392" i="3"/>
  <c r="AN392" i="3"/>
  <c r="AO392" i="3"/>
  <c r="AS392" i="3"/>
  <c r="AT392" i="3"/>
  <c r="AU392" i="3"/>
  <c r="AV392" i="3"/>
  <c r="AW392" i="3"/>
  <c r="AX392" i="3"/>
  <c r="AK393" i="3"/>
  <c r="AL393" i="3"/>
  <c r="AM393" i="3"/>
  <c r="AN393" i="3"/>
  <c r="AO393" i="3"/>
  <c r="AS393" i="3"/>
  <c r="AT393" i="3"/>
  <c r="AU393" i="3"/>
  <c r="AV393" i="3"/>
  <c r="AW393" i="3"/>
  <c r="AX393" i="3"/>
  <c r="AK394" i="3"/>
  <c r="AL394" i="3"/>
  <c r="AM394" i="3"/>
  <c r="AN394" i="3"/>
  <c r="AO394" i="3"/>
  <c r="AS394" i="3"/>
  <c r="AT394" i="3"/>
  <c r="AU394" i="3"/>
  <c r="AV394" i="3"/>
  <c r="AW394" i="3"/>
  <c r="AX394" i="3"/>
  <c r="AK395" i="3"/>
  <c r="AL395" i="3"/>
  <c r="AM395" i="3"/>
  <c r="AN395" i="3"/>
  <c r="AO395" i="3"/>
  <c r="AS395" i="3"/>
  <c r="AT395" i="3"/>
  <c r="AU395" i="3"/>
  <c r="AV395" i="3"/>
  <c r="AW395" i="3"/>
  <c r="AX395" i="3"/>
  <c r="AK396" i="3"/>
  <c r="AL396" i="3"/>
  <c r="AM396" i="3"/>
  <c r="AN396" i="3"/>
  <c r="AO396" i="3"/>
  <c r="AS396" i="3"/>
  <c r="AT396" i="3"/>
  <c r="AU396" i="3"/>
  <c r="AV396" i="3"/>
  <c r="AW396" i="3"/>
  <c r="AX396" i="3"/>
  <c r="AK397" i="3"/>
  <c r="AL397" i="3"/>
  <c r="AM397" i="3"/>
  <c r="AN397" i="3"/>
  <c r="AO397" i="3"/>
  <c r="AS397" i="3"/>
  <c r="AT397" i="3"/>
  <c r="AU397" i="3"/>
  <c r="AV397" i="3"/>
  <c r="AW397" i="3"/>
  <c r="AX397" i="3"/>
  <c r="AK398" i="3"/>
  <c r="AL398" i="3"/>
  <c r="AM398" i="3"/>
  <c r="AN398" i="3"/>
  <c r="AO398" i="3"/>
  <c r="AS398" i="3"/>
  <c r="AT398" i="3"/>
  <c r="AU398" i="3"/>
  <c r="AV398" i="3"/>
  <c r="AW398" i="3"/>
  <c r="AX398" i="3"/>
  <c r="AK399" i="3"/>
  <c r="AL399" i="3"/>
  <c r="AM399" i="3"/>
  <c r="AN399" i="3"/>
  <c r="AO399" i="3"/>
  <c r="AS399" i="3"/>
  <c r="AT399" i="3"/>
  <c r="AU399" i="3"/>
  <c r="AV399" i="3"/>
  <c r="AW399" i="3"/>
  <c r="AX399" i="3"/>
  <c r="AK400" i="3"/>
  <c r="AL400" i="3"/>
  <c r="AM400" i="3"/>
  <c r="AN400" i="3"/>
  <c r="AO400" i="3"/>
  <c r="AS400" i="3"/>
  <c r="AT400" i="3"/>
  <c r="AU400" i="3"/>
  <c r="AV400" i="3"/>
  <c r="AW400" i="3"/>
  <c r="AX400" i="3"/>
  <c r="AK401" i="3"/>
  <c r="AL401" i="3"/>
  <c r="AM401" i="3"/>
  <c r="AN401" i="3"/>
  <c r="AO401" i="3"/>
  <c r="AS401" i="3"/>
  <c r="AT401" i="3"/>
  <c r="AU401" i="3"/>
  <c r="AV401" i="3"/>
  <c r="AW401" i="3"/>
  <c r="AX401" i="3"/>
  <c r="AK402" i="3"/>
  <c r="AL402" i="3"/>
  <c r="AM402" i="3"/>
  <c r="AN402" i="3"/>
  <c r="AO402" i="3"/>
  <c r="AS402" i="3"/>
  <c r="AT402" i="3"/>
  <c r="AU402" i="3"/>
  <c r="AV402" i="3"/>
  <c r="AW402" i="3"/>
  <c r="AX402" i="3"/>
  <c r="AK403" i="3"/>
  <c r="AL403" i="3"/>
  <c r="AM403" i="3"/>
  <c r="AN403" i="3"/>
  <c r="AO403" i="3"/>
  <c r="AS403" i="3"/>
  <c r="AT403" i="3"/>
  <c r="AU403" i="3"/>
  <c r="AV403" i="3"/>
  <c r="AW403" i="3"/>
  <c r="AX403" i="3"/>
  <c r="AK404" i="3"/>
  <c r="AL404" i="3"/>
  <c r="AM404" i="3"/>
  <c r="AN404" i="3"/>
  <c r="AO404" i="3"/>
  <c r="AS404" i="3"/>
  <c r="AT404" i="3"/>
  <c r="AU404" i="3"/>
  <c r="AV404" i="3"/>
  <c r="AW404" i="3"/>
  <c r="AX404" i="3"/>
  <c r="AK405" i="3"/>
  <c r="AL405" i="3"/>
  <c r="AM405" i="3"/>
  <c r="AN405" i="3"/>
  <c r="AO405" i="3"/>
  <c r="AS405" i="3"/>
  <c r="AT405" i="3"/>
  <c r="AU405" i="3"/>
  <c r="AV405" i="3"/>
  <c r="AW405" i="3"/>
  <c r="AX405" i="3"/>
  <c r="AK406" i="3"/>
  <c r="AL406" i="3"/>
  <c r="AM406" i="3"/>
  <c r="AN406" i="3"/>
  <c r="AO406" i="3"/>
  <c r="AS406" i="3"/>
  <c r="AT406" i="3"/>
  <c r="AU406" i="3"/>
  <c r="AV406" i="3"/>
  <c r="AW406" i="3"/>
  <c r="AX406" i="3"/>
  <c r="AK407" i="3"/>
  <c r="AL407" i="3"/>
  <c r="AM407" i="3"/>
  <c r="AN407" i="3"/>
  <c r="AO407" i="3"/>
  <c r="AS407" i="3"/>
  <c r="AT407" i="3"/>
  <c r="AU407" i="3"/>
  <c r="AV407" i="3"/>
  <c r="AW407" i="3"/>
  <c r="AX407" i="3"/>
  <c r="AK408" i="3"/>
  <c r="AL408" i="3"/>
  <c r="AM408" i="3"/>
  <c r="AN408" i="3"/>
  <c r="AO408" i="3"/>
  <c r="AS408" i="3"/>
  <c r="AT408" i="3"/>
  <c r="AU408" i="3"/>
  <c r="AV408" i="3"/>
  <c r="AW408" i="3"/>
  <c r="AX408" i="3"/>
  <c r="AK409" i="3"/>
  <c r="AL409" i="3"/>
  <c r="AM409" i="3"/>
  <c r="AN409" i="3"/>
  <c r="AO409" i="3"/>
  <c r="AS409" i="3"/>
  <c r="AT409" i="3"/>
  <c r="AU409" i="3"/>
  <c r="AV409" i="3"/>
  <c r="AW409" i="3"/>
  <c r="AX409" i="3"/>
  <c r="AK410" i="3"/>
  <c r="AL410" i="3"/>
  <c r="AM410" i="3"/>
  <c r="AN410" i="3"/>
  <c r="AO410" i="3"/>
  <c r="AS410" i="3"/>
  <c r="AT410" i="3"/>
  <c r="AU410" i="3"/>
  <c r="AV410" i="3"/>
  <c r="AW410" i="3"/>
  <c r="AX410" i="3"/>
  <c r="AK411" i="3"/>
  <c r="AL411" i="3"/>
  <c r="AM411" i="3"/>
  <c r="AN411" i="3"/>
  <c r="AO411" i="3"/>
  <c r="AS411" i="3"/>
  <c r="AT411" i="3"/>
  <c r="AU411" i="3"/>
  <c r="AV411" i="3"/>
  <c r="AW411" i="3"/>
  <c r="AX411" i="3"/>
  <c r="AK412" i="3"/>
  <c r="AL412" i="3"/>
  <c r="AM412" i="3"/>
  <c r="AN412" i="3"/>
  <c r="AO412" i="3"/>
  <c r="AS412" i="3"/>
  <c r="AT412" i="3"/>
  <c r="AU412" i="3"/>
  <c r="AV412" i="3"/>
  <c r="AW412" i="3"/>
  <c r="AX412" i="3"/>
  <c r="AK413" i="3"/>
  <c r="AL413" i="3"/>
  <c r="AM413" i="3"/>
  <c r="AN413" i="3"/>
  <c r="AO413" i="3"/>
  <c r="AS413" i="3"/>
  <c r="AT413" i="3"/>
  <c r="AU413" i="3"/>
  <c r="AV413" i="3"/>
  <c r="AW413" i="3"/>
  <c r="AX413" i="3"/>
  <c r="AK414" i="3"/>
  <c r="AL414" i="3"/>
  <c r="AM414" i="3"/>
  <c r="AN414" i="3"/>
  <c r="AO414" i="3"/>
  <c r="AS414" i="3"/>
  <c r="AT414" i="3"/>
  <c r="AU414" i="3"/>
  <c r="AV414" i="3"/>
  <c r="AW414" i="3"/>
  <c r="AX414" i="3"/>
  <c r="AK415" i="3"/>
  <c r="AL415" i="3"/>
  <c r="AM415" i="3"/>
  <c r="AN415" i="3"/>
  <c r="AO415" i="3"/>
  <c r="AS415" i="3"/>
  <c r="AT415" i="3"/>
  <c r="AU415" i="3"/>
  <c r="AV415" i="3"/>
  <c r="AW415" i="3"/>
  <c r="AX415" i="3"/>
  <c r="AK416" i="3"/>
  <c r="AL416" i="3"/>
  <c r="AM416" i="3"/>
  <c r="AN416" i="3"/>
  <c r="AO416" i="3"/>
  <c r="AS416" i="3"/>
  <c r="AT416" i="3"/>
  <c r="AU416" i="3"/>
  <c r="AV416" i="3"/>
  <c r="AW416" i="3"/>
  <c r="AX416" i="3"/>
  <c r="AK417" i="3"/>
  <c r="AL417" i="3"/>
  <c r="AM417" i="3"/>
  <c r="AN417" i="3"/>
  <c r="AO417" i="3"/>
  <c r="AS417" i="3"/>
  <c r="AT417" i="3"/>
  <c r="AU417" i="3"/>
  <c r="AV417" i="3"/>
  <c r="AW417" i="3"/>
  <c r="AX417" i="3"/>
  <c r="AK418" i="3"/>
  <c r="AL418" i="3"/>
  <c r="AM418" i="3"/>
  <c r="AN418" i="3"/>
  <c r="AO418" i="3"/>
  <c r="AS418" i="3"/>
  <c r="AT418" i="3"/>
  <c r="AU418" i="3"/>
  <c r="AV418" i="3"/>
  <c r="AW418" i="3"/>
  <c r="AX418" i="3"/>
  <c r="AK419" i="3"/>
  <c r="AL419" i="3"/>
  <c r="AM419" i="3"/>
  <c r="AN419" i="3"/>
  <c r="AO419" i="3"/>
  <c r="AS419" i="3"/>
  <c r="AT419" i="3"/>
  <c r="AU419" i="3"/>
  <c r="AV419" i="3"/>
  <c r="AW419" i="3"/>
  <c r="AX419" i="3"/>
  <c r="AK420" i="3"/>
  <c r="AL420" i="3"/>
  <c r="AM420" i="3"/>
  <c r="AN420" i="3"/>
  <c r="AO420" i="3"/>
  <c r="AS420" i="3"/>
  <c r="AT420" i="3"/>
  <c r="AU420" i="3"/>
  <c r="AV420" i="3"/>
  <c r="AW420" i="3"/>
  <c r="AX420" i="3"/>
  <c r="AK421" i="3"/>
  <c r="AL421" i="3"/>
  <c r="AM421" i="3"/>
  <c r="AN421" i="3"/>
  <c r="AO421" i="3"/>
  <c r="AS421" i="3"/>
  <c r="AT421" i="3"/>
  <c r="AU421" i="3"/>
  <c r="AV421" i="3"/>
  <c r="AW421" i="3"/>
  <c r="AX421" i="3"/>
  <c r="AK422" i="3"/>
  <c r="AL422" i="3"/>
  <c r="AM422" i="3"/>
  <c r="AN422" i="3"/>
  <c r="AO422" i="3"/>
  <c r="AS422" i="3"/>
  <c r="AT422" i="3"/>
  <c r="AU422" i="3"/>
  <c r="AV422" i="3"/>
  <c r="AW422" i="3"/>
  <c r="AX422" i="3"/>
  <c r="AK423" i="3"/>
  <c r="AL423" i="3"/>
  <c r="AM423" i="3"/>
  <c r="AN423" i="3"/>
  <c r="AO423" i="3"/>
  <c r="AS423" i="3"/>
  <c r="AT423" i="3"/>
  <c r="AU423" i="3"/>
  <c r="AV423" i="3"/>
  <c r="AW423" i="3"/>
  <c r="AX423" i="3"/>
  <c r="AK424" i="3"/>
  <c r="AL424" i="3"/>
  <c r="AM424" i="3"/>
  <c r="AN424" i="3"/>
  <c r="AO424" i="3"/>
  <c r="AS424" i="3"/>
  <c r="AT424" i="3"/>
  <c r="AU424" i="3"/>
  <c r="AV424" i="3"/>
  <c r="AW424" i="3"/>
  <c r="AX424" i="3"/>
  <c r="AK425" i="3"/>
  <c r="AL425" i="3"/>
  <c r="AM425" i="3"/>
  <c r="AN425" i="3"/>
  <c r="AO425" i="3"/>
  <c r="AS425" i="3"/>
  <c r="AT425" i="3"/>
  <c r="AU425" i="3"/>
  <c r="AV425" i="3"/>
  <c r="AW425" i="3"/>
  <c r="AX425" i="3"/>
  <c r="AK426" i="3"/>
  <c r="AL426" i="3"/>
  <c r="AM426" i="3"/>
  <c r="AN426" i="3"/>
  <c r="AO426" i="3"/>
  <c r="AS426" i="3"/>
  <c r="AT426" i="3"/>
  <c r="AU426" i="3"/>
  <c r="AV426" i="3"/>
  <c r="AW426" i="3"/>
  <c r="AX426" i="3"/>
  <c r="AK427" i="3"/>
  <c r="AL427" i="3"/>
  <c r="AM427" i="3"/>
  <c r="AN427" i="3"/>
  <c r="AO427" i="3"/>
  <c r="AS427" i="3"/>
  <c r="AT427" i="3"/>
  <c r="AU427" i="3"/>
  <c r="AV427" i="3"/>
  <c r="AW427" i="3"/>
  <c r="AX427" i="3"/>
  <c r="AK428" i="3"/>
  <c r="AL428" i="3"/>
  <c r="AM428" i="3"/>
  <c r="AN428" i="3"/>
  <c r="AO428" i="3"/>
  <c r="AS428" i="3"/>
  <c r="AT428" i="3"/>
  <c r="AU428" i="3"/>
  <c r="AV428" i="3"/>
  <c r="AW428" i="3"/>
  <c r="AX428" i="3"/>
  <c r="AK429" i="3"/>
  <c r="AL429" i="3"/>
  <c r="AM429" i="3"/>
  <c r="AN429" i="3"/>
  <c r="AO429" i="3"/>
  <c r="AS429" i="3"/>
  <c r="AT429" i="3"/>
  <c r="AU429" i="3"/>
  <c r="AV429" i="3"/>
  <c r="AW429" i="3"/>
  <c r="AX429" i="3"/>
  <c r="AK430" i="3"/>
  <c r="AL430" i="3"/>
  <c r="AM430" i="3"/>
  <c r="AN430" i="3"/>
  <c r="AO430" i="3"/>
  <c r="AS430" i="3"/>
  <c r="AT430" i="3"/>
  <c r="AU430" i="3"/>
  <c r="AV430" i="3"/>
  <c r="AW430" i="3"/>
  <c r="AX430" i="3"/>
  <c r="AK431" i="3"/>
  <c r="AL431" i="3"/>
  <c r="AM431" i="3"/>
  <c r="AN431" i="3"/>
  <c r="AO431" i="3"/>
  <c r="AS431" i="3"/>
  <c r="AT431" i="3"/>
  <c r="AU431" i="3"/>
  <c r="AV431" i="3"/>
  <c r="AW431" i="3"/>
  <c r="AX431" i="3"/>
  <c r="AK432" i="3"/>
  <c r="AL432" i="3"/>
  <c r="AM432" i="3"/>
  <c r="AN432" i="3"/>
  <c r="AO432" i="3"/>
  <c r="AS432" i="3"/>
  <c r="AT432" i="3"/>
  <c r="AU432" i="3"/>
  <c r="AV432" i="3"/>
  <c r="AW432" i="3"/>
  <c r="AX432" i="3"/>
  <c r="AK433" i="3"/>
  <c r="AL433" i="3"/>
  <c r="AM433" i="3"/>
  <c r="AN433" i="3"/>
  <c r="AO433" i="3"/>
  <c r="AS433" i="3"/>
  <c r="AT433" i="3"/>
  <c r="AU433" i="3"/>
  <c r="AV433" i="3"/>
  <c r="AW433" i="3"/>
  <c r="AX433" i="3"/>
  <c r="AK434" i="3"/>
  <c r="AL434" i="3"/>
  <c r="AM434" i="3"/>
  <c r="AN434" i="3"/>
  <c r="AO434" i="3"/>
  <c r="AS434" i="3"/>
  <c r="AT434" i="3"/>
  <c r="AU434" i="3"/>
  <c r="AV434" i="3"/>
  <c r="AW434" i="3"/>
  <c r="AX434" i="3"/>
  <c r="AK435" i="3"/>
  <c r="AL435" i="3"/>
  <c r="AM435" i="3"/>
  <c r="AN435" i="3"/>
  <c r="AO435" i="3"/>
  <c r="AS435" i="3"/>
  <c r="AT435" i="3"/>
  <c r="AU435" i="3"/>
  <c r="AV435" i="3"/>
  <c r="AW435" i="3"/>
  <c r="AX435" i="3"/>
  <c r="AK436" i="3"/>
  <c r="AL436" i="3"/>
  <c r="AM436" i="3"/>
  <c r="AN436" i="3"/>
  <c r="AO436" i="3"/>
  <c r="AS436" i="3"/>
  <c r="AT436" i="3"/>
  <c r="AU436" i="3"/>
  <c r="AV436" i="3"/>
  <c r="AW436" i="3"/>
  <c r="AX436" i="3"/>
  <c r="AK437" i="3"/>
  <c r="AL437" i="3"/>
  <c r="AM437" i="3"/>
  <c r="AN437" i="3"/>
  <c r="AO437" i="3"/>
  <c r="AS437" i="3"/>
  <c r="AT437" i="3"/>
  <c r="AU437" i="3"/>
  <c r="AV437" i="3"/>
  <c r="AW437" i="3"/>
  <c r="AX437" i="3"/>
  <c r="AK438" i="3"/>
  <c r="AL438" i="3"/>
  <c r="AM438" i="3"/>
  <c r="AN438" i="3"/>
  <c r="AO438" i="3"/>
  <c r="AS438" i="3"/>
  <c r="AT438" i="3"/>
  <c r="AU438" i="3"/>
  <c r="AV438" i="3"/>
  <c r="AW438" i="3"/>
  <c r="AX438" i="3"/>
  <c r="AK439" i="3"/>
  <c r="AL439" i="3"/>
  <c r="AM439" i="3"/>
  <c r="AN439" i="3"/>
  <c r="AO439" i="3"/>
  <c r="AS439" i="3"/>
  <c r="AT439" i="3"/>
  <c r="AU439" i="3"/>
  <c r="AV439" i="3"/>
  <c r="AW439" i="3"/>
  <c r="AX439" i="3"/>
  <c r="AK440" i="3"/>
  <c r="AL440" i="3"/>
  <c r="AM440" i="3"/>
  <c r="AN440" i="3"/>
  <c r="AO440" i="3"/>
  <c r="AS440" i="3"/>
  <c r="AT440" i="3"/>
  <c r="AU440" i="3"/>
  <c r="AV440" i="3"/>
  <c r="AW440" i="3"/>
  <c r="AX440" i="3"/>
  <c r="AK441" i="3"/>
  <c r="AL441" i="3"/>
  <c r="AM441" i="3"/>
  <c r="AN441" i="3"/>
  <c r="AO441" i="3"/>
  <c r="AS441" i="3"/>
  <c r="AT441" i="3"/>
  <c r="AU441" i="3"/>
  <c r="AV441" i="3"/>
  <c r="AW441" i="3"/>
  <c r="AX441" i="3"/>
  <c r="AK442" i="3"/>
  <c r="AL442" i="3"/>
  <c r="AM442" i="3"/>
  <c r="AN442" i="3"/>
  <c r="AO442" i="3"/>
  <c r="AS442" i="3"/>
  <c r="AT442" i="3"/>
  <c r="AU442" i="3"/>
  <c r="AV442" i="3"/>
  <c r="AW442" i="3"/>
  <c r="AX442" i="3"/>
  <c r="AK443" i="3"/>
  <c r="AL443" i="3"/>
  <c r="AM443" i="3"/>
  <c r="AN443" i="3"/>
  <c r="AO443" i="3"/>
  <c r="AS443" i="3"/>
  <c r="AT443" i="3"/>
  <c r="AU443" i="3"/>
  <c r="AV443" i="3"/>
  <c r="AW443" i="3"/>
  <c r="AX443" i="3"/>
  <c r="AK444" i="3"/>
  <c r="AL444" i="3"/>
  <c r="AM444" i="3"/>
  <c r="AN444" i="3"/>
  <c r="AO444" i="3"/>
  <c r="AS444" i="3"/>
  <c r="AT444" i="3"/>
  <c r="AU444" i="3"/>
  <c r="AV444" i="3"/>
  <c r="AW444" i="3"/>
  <c r="AX444" i="3"/>
  <c r="AK445" i="3"/>
  <c r="AL445" i="3"/>
  <c r="AM445" i="3"/>
  <c r="AN445" i="3"/>
  <c r="AO445" i="3"/>
  <c r="AS445" i="3"/>
  <c r="AT445" i="3"/>
  <c r="AU445" i="3"/>
  <c r="AV445" i="3"/>
  <c r="AW445" i="3"/>
  <c r="AX445" i="3"/>
  <c r="AK446" i="3"/>
  <c r="AL446" i="3"/>
  <c r="AM446" i="3"/>
  <c r="AN446" i="3"/>
  <c r="AO446" i="3"/>
  <c r="AS446" i="3"/>
  <c r="AT446" i="3"/>
  <c r="AU446" i="3"/>
  <c r="AV446" i="3"/>
  <c r="AW446" i="3"/>
  <c r="AX446" i="3"/>
  <c r="AK447" i="3"/>
  <c r="AL447" i="3"/>
  <c r="AM447" i="3"/>
  <c r="AN447" i="3"/>
  <c r="AO447" i="3"/>
  <c r="AS447" i="3"/>
  <c r="AT447" i="3"/>
  <c r="AU447" i="3"/>
  <c r="AV447" i="3"/>
  <c r="AW447" i="3"/>
  <c r="AX447" i="3"/>
  <c r="AK448" i="3"/>
  <c r="AL448" i="3"/>
  <c r="AM448" i="3"/>
  <c r="AN448" i="3"/>
  <c r="AO448" i="3"/>
  <c r="AS448" i="3"/>
  <c r="AT448" i="3"/>
  <c r="AU448" i="3"/>
  <c r="AV448" i="3"/>
  <c r="AW448" i="3"/>
  <c r="AX448" i="3"/>
  <c r="AK449" i="3"/>
  <c r="AL449" i="3"/>
  <c r="AM449" i="3"/>
  <c r="AN449" i="3"/>
  <c r="AO449" i="3"/>
  <c r="AS449" i="3"/>
  <c r="AT449" i="3"/>
  <c r="AU449" i="3"/>
  <c r="AV449" i="3"/>
  <c r="AW449" i="3"/>
  <c r="AX449" i="3"/>
  <c r="AK450" i="3"/>
  <c r="AL450" i="3"/>
  <c r="AM450" i="3"/>
  <c r="AN450" i="3"/>
  <c r="AO450" i="3"/>
  <c r="AS450" i="3"/>
  <c r="AT450" i="3"/>
  <c r="AU450" i="3"/>
  <c r="AV450" i="3"/>
  <c r="AW450" i="3"/>
  <c r="AX450" i="3"/>
  <c r="AK451" i="3"/>
  <c r="AL451" i="3"/>
  <c r="AM451" i="3"/>
  <c r="AN451" i="3"/>
  <c r="AO451" i="3"/>
  <c r="AS451" i="3"/>
  <c r="AT451" i="3"/>
  <c r="AU451" i="3"/>
  <c r="AV451" i="3"/>
  <c r="AW451" i="3"/>
  <c r="AX451" i="3"/>
  <c r="AK452" i="3"/>
  <c r="AL452" i="3"/>
  <c r="AM452" i="3"/>
  <c r="AN452" i="3"/>
  <c r="AO452" i="3"/>
  <c r="AS452" i="3"/>
  <c r="AT452" i="3"/>
  <c r="AU452" i="3"/>
  <c r="AV452" i="3"/>
  <c r="AW452" i="3"/>
  <c r="AX452" i="3"/>
  <c r="AK453" i="3"/>
  <c r="AL453" i="3"/>
  <c r="AM453" i="3"/>
  <c r="AN453" i="3"/>
  <c r="AO453" i="3"/>
  <c r="AS453" i="3"/>
  <c r="AT453" i="3"/>
  <c r="AU453" i="3"/>
  <c r="AV453" i="3"/>
  <c r="AW453" i="3"/>
  <c r="AX453" i="3"/>
  <c r="AK454" i="3"/>
  <c r="AL454" i="3"/>
  <c r="AM454" i="3"/>
  <c r="AN454" i="3"/>
  <c r="AO454" i="3"/>
  <c r="AS454" i="3"/>
  <c r="AT454" i="3"/>
  <c r="AU454" i="3"/>
  <c r="AV454" i="3"/>
  <c r="AW454" i="3"/>
  <c r="AX454" i="3"/>
  <c r="AK455" i="3"/>
  <c r="AL455" i="3"/>
  <c r="AM455" i="3"/>
  <c r="AN455" i="3"/>
  <c r="AO455" i="3"/>
  <c r="AS455" i="3"/>
  <c r="AT455" i="3"/>
  <c r="AU455" i="3"/>
  <c r="AV455" i="3"/>
  <c r="AW455" i="3"/>
  <c r="AX455" i="3"/>
  <c r="AK456" i="3"/>
  <c r="AL456" i="3"/>
  <c r="AM456" i="3"/>
  <c r="AN456" i="3"/>
  <c r="AO456" i="3"/>
  <c r="AS456" i="3"/>
  <c r="AT456" i="3"/>
  <c r="AU456" i="3"/>
  <c r="AV456" i="3"/>
  <c r="AW456" i="3"/>
  <c r="AX456" i="3"/>
  <c r="AK457" i="3"/>
  <c r="AL457" i="3"/>
  <c r="AM457" i="3"/>
  <c r="AN457" i="3"/>
  <c r="AO457" i="3"/>
  <c r="AS457" i="3"/>
  <c r="AT457" i="3"/>
  <c r="AU457" i="3"/>
  <c r="AV457" i="3"/>
  <c r="AW457" i="3"/>
  <c r="AX457" i="3"/>
  <c r="AK458" i="3"/>
  <c r="AL458" i="3"/>
  <c r="AM458" i="3"/>
  <c r="AN458" i="3"/>
  <c r="AO458" i="3"/>
  <c r="AS458" i="3"/>
  <c r="AT458" i="3"/>
  <c r="AU458" i="3"/>
  <c r="AV458" i="3"/>
  <c r="AW458" i="3"/>
  <c r="AX458" i="3"/>
  <c r="AK459" i="3"/>
  <c r="AL459" i="3"/>
  <c r="AM459" i="3"/>
  <c r="AN459" i="3"/>
  <c r="AO459" i="3"/>
  <c r="AS459" i="3"/>
  <c r="AT459" i="3"/>
  <c r="AU459" i="3"/>
  <c r="AV459" i="3"/>
  <c r="AW459" i="3"/>
  <c r="AX459" i="3"/>
  <c r="AK460" i="3"/>
  <c r="AL460" i="3"/>
  <c r="AM460" i="3"/>
  <c r="AN460" i="3"/>
  <c r="AO460" i="3"/>
  <c r="AS460" i="3"/>
  <c r="AT460" i="3"/>
  <c r="AU460" i="3"/>
  <c r="AV460" i="3"/>
  <c r="AW460" i="3"/>
  <c r="AX460" i="3"/>
  <c r="AK461" i="3"/>
  <c r="AL461" i="3"/>
  <c r="AM461" i="3"/>
  <c r="AN461" i="3"/>
  <c r="AO461" i="3"/>
  <c r="AS461" i="3"/>
  <c r="AT461" i="3"/>
  <c r="AU461" i="3"/>
  <c r="AV461" i="3"/>
  <c r="AW461" i="3"/>
  <c r="AX461" i="3"/>
  <c r="AK462" i="3"/>
  <c r="AL462" i="3"/>
  <c r="AM462" i="3"/>
  <c r="AN462" i="3"/>
  <c r="AO462" i="3"/>
  <c r="AS462" i="3"/>
  <c r="AT462" i="3"/>
  <c r="AU462" i="3"/>
  <c r="AV462" i="3"/>
  <c r="AW462" i="3"/>
  <c r="AX462" i="3"/>
  <c r="AK463" i="3"/>
  <c r="AL463" i="3"/>
  <c r="AM463" i="3"/>
  <c r="AN463" i="3"/>
  <c r="AO463" i="3"/>
  <c r="AS463" i="3"/>
  <c r="AT463" i="3"/>
  <c r="AU463" i="3"/>
  <c r="AV463" i="3"/>
  <c r="AW463" i="3"/>
  <c r="AX463" i="3"/>
  <c r="AK464" i="3"/>
  <c r="AL464" i="3"/>
  <c r="AM464" i="3"/>
  <c r="AN464" i="3"/>
  <c r="AO464" i="3"/>
  <c r="AS464" i="3"/>
  <c r="AT464" i="3"/>
  <c r="AU464" i="3"/>
  <c r="AV464" i="3"/>
  <c r="AW464" i="3"/>
  <c r="AX464" i="3"/>
  <c r="AK465" i="3"/>
  <c r="AL465" i="3"/>
  <c r="AM465" i="3"/>
  <c r="AN465" i="3"/>
  <c r="AO465" i="3"/>
  <c r="AS465" i="3"/>
  <c r="AT465" i="3"/>
  <c r="AU465" i="3"/>
  <c r="AV465" i="3"/>
  <c r="AW465" i="3"/>
  <c r="AX465" i="3"/>
  <c r="AK466" i="3"/>
  <c r="AL466" i="3"/>
  <c r="AM466" i="3"/>
  <c r="AN466" i="3"/>
  <c r="AO466" i="3"/>
  <c r="AS466" i="3"/>
  <c r="AT466" i="3"/>
  <c r="AU466" i="3"/>
  <c r="AV466" i="3"/>
  <c r="AW466" i="3"/>
  <c r="AX466" i="3"/>
  <c r="AK467" i="3"/>
  <c r="AL467" i="3"/>
  <c r="AM467" i="3"/>
  <c r="AN467" i="3"/>
  <c r="AO467" i="3"/>
  <c r="AS467" i="3"/>
  <c r="AT467" i="3"/>
  <c r="AU467" i="3"/>
  <c r="AV467" i="3"/>
  <c r="AW467" i="3"/>
  <c r="AX467" i="3"/>
  <c r="AK468" i="3"/>
  <c r="AL468" i="3"/>
  <c r="AM468" i="3"/>
  <c r="AN468" i="3"/>
  <c r="AO468" i="3"/>
  <c r="AS468" i="3"/>
  <c r="AT468" i="3"/>
  <c r="AU468" i="3"/>
  <c r="AV468" i="3"/>
  <c r="AW468" i="3"/>
  <c r="AX468" i="3"/>
  <c r="AK469" i="3"/>
  <c r="AL469" i="3"/>
  <c r="AM469" i="3"/>
  <c r="AN469" i="3"/>
  <c r="AO469" i="3"/>
  <c r="AS469" i="3"/>
  <c r="AT469" i="3"/>
  <c r="AU469" i="3"/>
  <c r="AV469" i="3"/>
  <c r="AW469" i="3"/>
  <c r="AX469" i="3"/>
  <c r="AK470" i="3"/>
  <c r="AL470" i="3"/>
  <c r="AM470" i="3"/>
  <c r="AN470" i="3"/>
  <c r="AO470" i="3"/>
  <c r="AS470" i="3"/>
  <c r="AT470" i="3"/>
  <c r="AU470" i="3"/>
  <c r="AV470" i="3"/>
  <c r="AW470" i="3"/>
  <c r="AX470" i="3"/>
  <c r="AK471" i="3"/>
  <c r="AL471" i="3"/>
  <c r="AM471" i="3"/>
  <c r="AN471" i="3"/>
  <c r="AO471" i="3"/>
  <c r="AS471" i="3"/>
  <c r="AT471" i="3"/>
  <c r="AU471" i="3"/>
  <c r="AV471" i="3"/>
  <c r="AW471" i="3"/>
  <c r="AX471" i="3"/>
  <c r="AK472" i="3"/>
  <c r="AL472" i="3"/>
  <c r="AM472" i="3"/>
  <c r="AN472" i="3"/>
  <c r="AO472" i="3"/>
  <c r="AS472" i="3"/>
  <c r="AT472" i="3"/>
  <c r="AU472" i="3"/>
  <c r="AV472" i="3"/>
  <c r="AW472" i="3"/>
  <c r="AX472" i="3"/>
  <c r="AK473" i="3"/>
  <c r="AL473" i="3"/>
  <c r="AM473" i="3"/>
  <c r="AN473" i="3"/>
  <c r="AO473" i="3"/>
  <c r="AS473" i="3"/>
  <c r="AT473" i="3"/>
  <c r="AU473" i="3"/>
  <c r="AV473" i="3"/>
  <c r="AW473" i="3"/>
  <c r="AX473" i="3"/>
  <c r="AK474" i="3"/>
  <c r="AL474" i="3"/>
  <c r="AM474" i="3"/>
  <c r="AN474" i="3"/>
  <c r="AO474" i="3"/>
  <c r="AS474" i="3"/>
  <c r="AT474" i="3"/>
  <c r="AU474" i="3"/>
  <c r="AV474" i="3"/>
  <c r="AW474" i="3"/>
  <c r="AX474" i="3"/>
  <c r="AK475" i="3"/>
  <c r="AL475" i="3"/>
  <c r="AM475" i="3"/>
  <c r="AN475" i="3"/>
  <c r="AO475" i="3"/>
  <c r="AS475" i="3"/>
  <c r="AT475" i="3"/>
  <c r="AU475" i="3"/>
  <c r="AV475" i="3"/>
  <c r="AW475" i="3"/>
  <c r="AX475" i="3"/>
  <c r="AK476" i="3"/>
  <c r="AL476" i="3"/>
  <c r="AM476" i="3"/>
  <c r="AN476" i="3"/>
  <c r="AO476" i="3"/>
  <c r="AS476" i="3"/>
  <c r="AT476" i="3"/>
  <c r="AU476" i="3"/>
  <c r="AV476" i="3"/>
  <c r="AW476" i="3"/>
  <c r="AX476" i="3"/>
  <c r="AK477" i="3"/>
  <c r="AL477" i="3"/>
  <c r="AM477" i="3"/>
  <c r="AN477" i="3"/>
  <c r="AO477" i="3"/>
  <c r="AS477" i="3"/>
  <c r="AT477" i="3"/>
  <c r="AU477" i="3"/>
  <c r="AV477" i="3"/>
  <c r="AW477" i="3"/>
  <c r="AX477" i="3"/>
  <c r="AK478" i="3"/>
  <c r="AL478" i="3"/>
  <c r="AM478" i="3"/>
  <c r="AN478" i="3"/>
  <c r="AO478" i="3"/>
  <c r="AS478" i="3"/>
  <c r="AT478" i="3"/>
  <c r="AU478" i="3"/>
  <c r="AV478" i="3"/>
  <c r="AW478" i="3"/>
  <c r="AX478" i="3"/>
  <c r="AK479" i="3"/>
  <c r="AL479" i="3"/>
  <c r="AM479" i="3"/>
  <c r="AN479" i="3"/>
  <c r="AO479" i="3"/>
  <c r="AS479" i="3"/>
  <c r="AT479" i="3"/>
  <c r="AU479" i="3"/>
  <c r="AV479" i="3"/>
  <c r="AW479" i="3"/>
  <c r="AX479" i="3"/>
  <c r="AK480" i="3"/>
  <c r="AL480" i="3"/>
  <c r="AM480" i="3"/>
  <c r="AN480" i="3"/>
  <c r="AO480" i="3"/>
  <c r="AS480" i="3"/>
  <c r="AT480" i="3"/>
  <c r="AU480" i="3"/>
  <c r="AV480" i="3"/>
  <c r="AW480" i="3"/>
  <c r="AX480" i="3"/>
  <c r="AK481" i="3"/>
  <c r="AL481" i="3"/>
  <c r="AM481" i="3"/>
  <c r="AN481" i="3"/>
  <c r="AO481" i="3"/>
  <c r="AS481" i="3"/>
  <c r="AT481" i="3"/>
  <c r="AU481" i="3"/>
  <c r="AV481" i="3"/>
  <c r="AW481" i="3"/>
  <c r="AX481" i="3"/>
  <c r="AK482" i="3"/>
  <c r="AL482" i="3"/>
  <c r="AM482" i="3"/>
  <c r="AN482" i="3"/>
  <c r="AO482" i="3"/>
  <c r="AS482" i="3"/>
  <c r="AT482" i="3"/>
  <c r="AU482" i="3"/>
  <c r="AV482" i="3"/>
  <c r="AW482" i="3"/>
  <c r="AX482" i="3"/>
  <c r="AK483" i="3"/>
  <c r="AL483" i="3"/>
  <c r="AM483" i="3"/>
  <c r="AN483" i="3"/>
  <c r="AO483" i="3"/>
  <c r="AS483" i="3"/>
  <c r="AT483" i="3"/>
  <c r="AU483" i="3"/>
  <c r="AV483" i="3"/>
  <c r="AW483" i="3"/>
  <c r="AX483" i="3"/>
  <c r="AK484" i="3"/>
  <c r="AL484" i="3"/>
  <c r="AM484" i="3"/>
  <c r="AN484" i="3"/>
  <c r="AO484" i="3"/>
  <c r="AS484" i="3"/>
  <c r="AT484" i="3"/>
  <c r="AU484" i="3"/>
  <c r="AV484" i="3"/>
  <c r="AW484" i="3"/>
  <c r="AX484" i="3"/>
  <c r="AK485" i="3"/>
  <c r="AL485" i="3"/>
  <c r="AM485" i="3"/>
  <c r="AN485" i="3"/>
  <c r="AO485" i="3"/>
  <c r="AS485" i="3"/>
  <c r="AT485" i="3"/>
  <c r="AU485" i="3"/>
  <c r="AV485" i="3"/>
  <c r="AW485" i="3"/>
  <c r="AX485" i="3"/>
  <c r="AK486" i="3"/>
  <c r="AL486" i="3"/>
  <c r="AM486" i="3"/>
  <c r="AN486" i="3"/>
  <c r="AO486" i="3"/>
  <c r="AS486" i="3"/>
  <c r="AT486" i="3"/>
  <c r="AU486" i="3"/>
  <c r="AV486" i="3"/>
  <c r="AW486" i="3"/>
  <c r="AX486" i="3"/>
  <c r="AK487" i="3"/>
  <c r="AL487" i="3"/>
  <c r="AM487" i="3"/>
  <c r="AN487" i="3"/>
  <c r="AO487" i="3"/>
  <c r="AS487" i="3"/>
  <c r="AT487" i="3"/>
  <c r="AU487" i="3"/>
  <c r="AV487" i="3"/>
  <c r="AW487" i="3"/>
  <c r="AX487" i="3"/>
  <c r="AK488" i="3"/>
  <c r="AL488" i="3"/>
  <c r="AM488" i="3"/>
  <c r="AN488" i="3"/>
  <c r="AO488" i="3"/>
  <c r="AS488" i="3"/>
  <c r="AT488" i="3"/>
  <c r="AU488" i="3"/>
  <c r="AV488" i="3"/>
  <c r="AW488" i="3"/>
  <c r="AX488" i="3"/>
  <c r="AK489" i="3"/>
  <c r="AL489" i="3"/>
  <c r="AM489" i="3"/>
  <c r="AN489" i="3"/>
  <c r="AO489" i="3"/>
  <c r="AS489" i="3"/>
  <c r="AT489" i="3"/>
  <c r="AU489" i="3"/>
  <c r="AV489" i="3"/>
  <c r="AW489" i="3"/>
  <c r="AX489" i="3"/>
  <c r="AK490" i="3"/>
  <c r="AL490" i="3"/>
  <c r="AM490" i="3"/>
  <c r="AN490" i="3"/>
  <c r="AO490" i="3"/>
  <c r="AS490" i="3"/>
  <c r="AT490" i="3"/>
  <c r="AU490" i="3"/>
  <c r="AV490" i="3"/>
  <c r="AW490" i="3"/>
  <c r="AX490" i="3"/>
  <c r="AK491" i="3"/>
  <c r="AL491" i="3"/>
  <c r="AM491" i="3"/>
  <c r="AN491" i="3"/>
  <c r="AO491" i="3"/>
  <c r="AS491" i="3"/>
  <c r="AT491" i="3"/>
  <c r="AU491" i="3"/>
  <c r="AV491" i="3"/>
  <c r="AW491" i="3"/>
  <c r="AX491" i="3"/>
  <c r="AK492" i="3"/>
  <c r="AL492" i="3"/>
  <c r="AM492" i="3"/>
  <c r="AN492" i="3"/>
  <c r="AO492" i="3"/>
  <c r="AS492" i="3"/>
  <c r="AT492" i="3"/>
  <c r="AU492" i="3"/>
  <c r="AV492" i="3"/>
  <c r="AW492" i="3"/>
  <c r="AX492" i="3"/>
  <c r="AK493" i="3"/>
  <c r="AL493" i="3"/>
  <c r="AM493" i="3"/>
  <c r="AN493" i="3"/>
  <c r="AO493" i="3"/>
  <c r="AS493" i="3"/>
  <c r="AT493" i="3"/>
  <c r="AU493" i="3"/>
  <c r="AV493" i="3"/>
  <c r="AW493" i="3"/>
  <c r="AX493" i="3"/>
  <c r="AK494" i="3"/>
  <c r="AL494" i="3"/>
  <c r="AM494" i="3"/>
  <c r="AN494" i="3"/>
  <c r="AO494" i="3"/>
  <c r="AS494" i="3"/>
  <c r="AT494" i="3"/>
  <c r="AU494" i="3"/>
  <c r="AV494" i="3"/>
  <c r="AW494" i="3"/>
  <c r="AX494" i="3"/>
  <c r="AK495" i="3"/>
  <c r="AL495" i="3"/>
  <c r="AM495" i="3"/>
  <c r="AN495" i="3"/>
  <c r="AO495" i="3"/>
  <c r="AS495" i="3"/>
  <c r="AT495" i="3"/>
  <c r="AU495" i="3"/>
  <c r="AV495" i="3"/>
  <c r="AW495" i="3"/>
  <c r="AX495" i="3"/>
  <c r="AK496" i="3"/>
  <c r="AL496" i="3"/>
  <c r="AM496" i="3"/>
  <c r="AN496" i="3"/>
  <c r="AO496" i="3"/>
  <c r="AS496" i="3"/>
  <c r="AT496" i="3"/>
  <c r="AU496" i="3"/>
  <c r="AV496" i="3"/>
  <c r="AW496" i="3"/>
  <c r="AX496" i="3"/>
  <c r="AK497" i="3"/>
  <c r="AL497" i="3"/>
  <c r="AM497" i="3"/>
  <c r="AN497" i="3"/>
  <c r="AO497" i="3"/>
  <c r="AS497" i="3"/>
  <c r="AT497" i="3"/>
  <c r="AU497" i="3"/>
  <c r="AV497" i="3"/>
  <c r="AW497" i="3"/>
  <c r="AX497" i="3"/>
  <c r="AK498" i="3"/>
  <c r="AL498" i="3"/>
  <c r="AM498" i="3"/>
  <c r="AN498" i="3"/>
  <c r="AO498" i="3"/>
  <c r="AS498" i="3"/>
  <c r="AT498" i="3"/>
  <c r="AU498" i="3"/>
  <c r="AV498" i="3"/>
  <c r="AW498" i="3"/>
  <c r="AX498" i="3"/>
  <c r="AK499" i="3"/>
  <c r="AL499" i="3"/>
  <c r="AM499" i="3"/>
  <c r="AN499" i="3"/>
  <c r="AO499" i="3"/>
  <c r="AS499" i="3"/>
  <c r="AT499" i="3"/>
  <c r="AU499" i="3"/>
  <c r="AV499" i="3"/>
  <c r="AW499" i="3"/>
  <c r="AX499" i="3"/>
  <c r="AK500" i="3"/>
  <c r="AL500" i="3"/>
  <c r="AM500" i="3"/>
  <c r="AN500" i="3"/>
  <c r="AO500" i="3"/>
  <c r="AS500" i="3"/>
  <c r="AT500" i="3"/>
  <c r="AU500" i="3"/>
  <c r="AV500" i="3"/>
  <c r="AW500" i="3"/>
  <c r="AX500" i="3"/>
  <c r="AK501" i="3"/>
  <c r="AL501" i="3"/>
  <c r="AM501" i="3"/>
  <c r="AN501" i="3"/>
  <c r="AO501" i="3"/>
  <c r="AS501" i="3"/>
  <c r="AT501" i="3"/>
  <c r="AU501" i="3"/>
  <c r="AV501" i="3"/>
  <c r="AW501" i="3"/>
  <c r="AX501" i="3"/>
  <c r="AK502" i="3"/>
  <c r="AL502" i="3"/>
  <c r="AM502" i="3"/>
  <c r="AN502" i="3"/>
  <c r="AO502" i="3"/>
  <c r="AS502" i="3"/>
  <c r="AT502" i="3"/>
  <c r="AU502" i="3"/>
  <c r="AV502" i="3"/>
  <c r="AW502" i="3"/>
  <c r="AX502" i="3"/>
  <c r="AK503" i="3"/>
  <c r="AL503" i="3"/>
  <c r="AM503" i="3"/>
  <c r="AN503" i="3"/>
  <c r="AO503" i="3"/>
  <c r="AS503" i="3"/>
  <c r="AT503" i="3"/>
  <c r="AU503" i="3"/>
  <c r="AV503" i="3"/>
  <c r="AW503" i="3"/>
  <c r="AX503" i="3"/>
  <c r="AK504" i="3"/>
  <c r="AL504" i="3"/>
  <c r="AM504" i="3"/>
  <c r="AN504" i="3"/>
  <c r="AO504" i="3"/>
  <c r="AS504" i="3"/>
  <c r="AT504" i="3"/>
  <c r="AU504" i="3"/>
  <c r="AV504" i="3"/>
  <c r="AW504" i="3"/>
  <c r="AX504" i="3"/>
  <c r="AK505" i="3"/>
  <c r="AL505" i="3"/>
  <c r="AM505" i="3"/>
  <c r="AN505" i="3"/>
  <c r="AO505" i="3"/>
  <c r="AS505" i="3"/>
  <c r="AT505" i="3"/>
  <c r="AU505" i="3"/>
  <c r="AV505" i="3"/>
  <c r="AW505" i="3"/>
  <c r="AX505" i="3"/>
  <c r="AK506" i="3"/>
  <c r="AL506" i="3"/>
  <c r="AM506" i="3"/>
  <c r="AN506" i="3"/>
  <c r="AO506" i="3"/>
  <c r="AS506" i="3"/>
  <c r="AT506" i="3"/>
  <c r="AU506" i="3"/>
  <c r="AV506" i="3"/>
  <c r="AW506" i="3"/>
  <c r="AX506" i="3"/>
  <c r="AK507" i="3"/>
  <c r="AL507" i="3"/>
  <c r="AM507" i="3"/>
  <c r="AN507" i="3"/>
  <c r="AO507" i="3"/>
  <c r="AS507" i="3"/>
  <c r="AT507" i="3"/>
  <c r="AU507" i="3"/>
  <c r="AV507" i="3"/>
  <c r="AW507" i="3"/>
  <c r="AX507" i="3"/>
  <c r="AK508" i="3"/>
  <c r="AL508" i="3"/>
  <c r="AM508" i="3"/>
  <c r="AN508" i="3"/>
  <c r="AO508" i="3"/>
  <c r="AS508" i="3"/>
  <c r="AT508" i="3"/>
  <c r="AU508" i="3"/>
  <c r="AV508" i="3"/>
  <c r="AW508" i="3"/>
  <c r="AX508" i="3"/>
  <c r="AK509" i="3"/>
  <c r="AL509" i="3"/>
  <c r="AM509" i="3"/>
  <c r="AN509" i="3"/>
  <c r="AO509" i="3"/>
  <c r="AS509" i="3"/>
  <c r="AT509" i="3"/>
  <c r="AU509" i="3"/>
  <c r="AV509" i="3"/>
  <c r="AW509" i="3"/>
  <c r="AX509" i="3"/>
  <c r="AK510" i="3"/>
  <c r="AL510" i="3"/>
  <c r="AM510" i="3"/>
  <c r="AN510" i="3"/>
  <c r="AO510" i="3"/>
  <c r="AS510" i="3"/>
  <c r="AT510" i="3"/>
  <c r="AU510" i="3"/>
  <c r="AV510" i="3"/>
  <c r="AW510" i="3"/>
  <c r="AX510" i="3"/>
  <c r="AK511" i="3"/>
  <c r="AL511" i="3"/>
  <c r="AM511" i="3"/>
  <c r="AN511" i="3"/>
  <c r="AO511" i="3"/>
  <c r="AS511" i="3"/>
  <c r="AT511" i="3"/>
  <c r="AU511" i="3"/>
  <c r="AV511" i="3"/>
  <c r="AW511" i="3"/>
  <c r="AX511" i="3"/>
  <c r="AK512" i="3"/>
  <c r="AL512" i="3"/>
  <c r="AM512" i="3"/>
  <c r="AN512" i="3"/>
  <c r="AO512" i="3"/>
  <c r="AS512" i="3"/>
  <c r="AT512" i="3"/>
  <c r="AU512" i="3"/>
  <c r="AV512" i="3"/>
  <c r="AW512" i="3"/>
  <c r="AX512" i="3"/>
  <c r="AK513" i="3"/>
  <c r="AL513" i="3"/>
  <c r="AM513" i="3"/>
  <c r="AN513" i="3"/>
  <c r="AO513" i="3"/>
  <c r="AS513" i="3"/>
  <c r="AT513" i="3"/>
  <c r="AU513" i="3"/>
  <c r="AV513" i="3"/>
  <c r="AW513" i="3"/>
  <c r="AX513" i="3"/>
  <c r="AK514" i="3"/>
  <c r="AL514" i="3"/>
  <c r="AM514" i="3"/>
  <c r="AN514" i="3"/>
  <c r="AO514" i="3"/>
  <c r="AS514" i="3"/>
  <c r="AT514" i="3"/>
  <c r="AU514" i="3"/>
  <c r="AV514" i="3"/>
  <c r="AW514" i="3"/>
  <c r="AX514" i="3"/>
  <c r="AK515" i="3"/>
  <c r="AL515" i="3"/>
  <c r="AM515" i="3"/>
  <c r="AN515" i="3"/>
  <c r="AO515" i="3"/>
  <c r="AS515" i="3"/>
  <c r="AT515" i="3"/>
  <c r="AU515" i="3"/>
  <c r="AV515" i="3"/>
  <c r="AW515" i="3"/>
  <c r="AX515" i="3"/>
  <c r="AK516" i="3"/>
  <c r="AL516" i="3"/>
  <c r="AM516" i="3"/>
  <c r="AN516" i="3"/>
  <c r="AO516" i="3"/>
  <c r="AS516" i="3"/>
  <c r="AT516" i="3"/>
  <c r="AU516" i="3"/>
  <c r="AV516" i="3"/>
  <c r="AW516" i="3"/>
  <c r="AX516" i="3"/>
  <c r="AK517" i="3"/>
  <c r="AL517" i="3"/>
  <c r="AM517" i="3"/>
  <c r="AN517" i="3"/>
  <c r="AO517" i="3"/>
  <c r="AS517" i="3"/>
  <c r="AT517" i="3"/>
  <c r="AU517" i="3"/>
  <c r="AV517" i="3"/>
  <c r="AW517" i="3"/>
  <c r="AX517" i="3"/>
  <c r="AK518" i="3"/>
  <c r="AL518" i="3"/>
  <c r="AM518" i="3"/>
  <c r="AN518" i="3"/>
  <c r="AO518" i="3"/>
  <c r="AS518" i="3"/>
  <c r="AT518" i="3"/>
  <c r="AU518" i="3"/>
  <c r="AV518" i="3"/>
  <c r="AW518" i="3"/>
  <c r="AX518" i="3"/>
  <c r="AK519" i="3"/>
  <c r="AL519" i="3"/>
  <c r="AM519" i="3"/>
  <c r="AN519" i="3"/>
  <c r="AO519" i="3"/>
  <c r="AS519" i="3"/>
  <c r="AT519" i="3"/>
  <c r="AU519" i="3"/>
  <c r="AV519" i="3"/>
  <c r="AW519" i="3"/>
  <c r="AX519" i="3"/>
  <c r="AK520" i="3"/>
  <c r="AL520" i="3"/>
  <c r="AM520" i="3"/>
  <c r="AN520" i="3"/>
  <c r="AO520" i="3"/>
  <c r="AS520" i="3"/>
  <c r="AT520" i="3"/>
  <c r="AU520" i="3"/>
  <c r="AV520" i="3"/>
  <c r="AW520" i="3"/>
  <c r="AX520" i="3"/>
  <c r="AK521" i="3"/>
  <c r="AL521" i="3"/>
  <c r="AM521" i="3"/>
  <c r="AN521" i="3"/>
  <c r="AO521" i="3"/>
  <c r="AS521" i="3"/>
  <c r="AT521" i="3"/>
  <c r="AU521" i="3"/>
  <c r="AV521" i="3"/>
  <c r="AW521" i="3"/>
  <c r="AX521" i="3"/>
  <c r="AK522" i="3"/>
  <c r="AL522" i="3"/>
  <c r="AM522" i="3"/>
  <c r="AN522" i="3"/>
  <c r="AO522" i="3"/>
  <c r="AS522" i="3"/>
  <c r="AT522" i="3"/>
  <c r="AU522" i="3"/>
  <c r="AV522" i="3"/>
  <c r="AW522" i="3"/>
  <c r="AX522" i="3"/>
  <c r="AK523" i="3"/>
  <c r="AL523" i="3"/>
  <c r="AM523" i="3"/>
  <c r="AN523" i="3"/>
  <c r="AO523" i="3"/>
  <c r="AS523" i="3"/>
  <c r="AT523" i="3"/>
  <c r="AU523" i="3"/>
  <c r="AV523" i="3"/>
  <c r="AW523" i="3"/>
  <c r="AX523" i="3"/>
  <c r="AK524" i="3"/>
  <c r="AL524" i="3"/>
  <c r="AM524" i="3"/>
  <c r="AN524" i="3"/>
  <c r="AO524" i="3"/>
  <c r="AS524" i="3"/>
  <c r="AT524" i="3"/>
  <c r="AU524" i="3"/>
  <c r="AV524" i="3"/>
  <c r="AW524" i="3"/>
  <c r="AX524" i="3"/>
  <c r="AK525" i="3"/>
  <c r="AL525" i="3"/>
  <c r="AM525" i="3"/>
  <c r="AN525" i="3"/>
  <c r="AO525" i="3"/>
  <c r="AS525" i="3"/>
  <c r="AT525" i="3"/>
  <c r="AU525" i="3"/>
  <c r="AV525" i="3"/>
  <c r="AW525" i="3"/>
  <c r="AX525" i="3"/>
  <c r="AK526" i="3"/>
  <c r="AL526" i="3"/>
  <c r="AM526" i="3"/>
  <c r="AN526" i="3"/>
  <c r="AO526" i="3"/>
  <c r="AS526" i="3"/>
  <c r="AT526" i="3"/>
  <c r="AU526" i="3"/>
  <c r="AV526" i="3"/>
  <c r="AW526" i="3"/>
  <c r="AX526" i="3"/>
  <c r="AK527" i="3"/>
  <c r="AL527" i="3"/>
  <c r="AM527" i="3"/>
  <c r="AN527" i="3"/>
  <c r="AO527" i="3"/>
  <c r="AS527" i="3"/>
  <c r="AT527" i="3"/>
  <c r="AU527" i="3"/>
  <c r="AV527" i="3"/>
  <c r="AW527" i="3"/>
  <c r="AX527" i="3"/>
  <c r="AK528" i="3"/>
  <c r="AL528" i="3"/>
  <c r="AM528" i="3"/>
  <c r="AN528" i="3"/>
  <c r="AO528" i="3"/>
  <c r="AS528" i="3"/>
  <c r="AT528" i="3"/>
  <c r="AU528" i="3"/>
  <c r="AV528" i="3"/>
  <c r="AW528" i="3"/>
  <c r="AX528" i="3"/>
  <c r="AK529" i="3"/>
  <c r="AL529" i="3"/>
  <c r="AM529" i="3"/>
  <c r="AN529" i="3"/>
  <c r="AO529" i="3"/>
  <c r="AS529" i="3"/>
  <c r="AT529" i="3"/>
  <c r="AU529" i="3"/>
  <c r="AV529" i="3"/>
  <c r="AW529" i="3"/>
  <c r="AX529" i="3"/>
  <c r="AK530" i="3"/>
  <c r="AL530" i="3"/>
  <c r="AM530" i="3"/>
  <c r="AN530" i="3"/>
  <c r="AO530" i="3"/>
  <c r="AS530" i="3"/>
  <c r="AT530" i="3"/>
  <c r="AU530" i="3"/>
  <c r="AV530" i="3"/>
  <c r="AW530" i="3"/>
  <c r="AX530" i="3"/>
  <c r="AK531" i="3"/>
  <c r="AL531" i="3"/>
  <c r="AM531" i="3"/>
  <c r="AN531" i="3"/>
  <c r="AO531" i="3"/>
  <c r="AS531" i="3"/>
  <c r="AT531" i="3"/>
  <c r="AU531" i="3"/>
  <c r="AV531" i="3"/>
  <c r="AW531" i="3"/>
  <c r="AX531" i="3"/>
  <c r="AK532" i="3"/>
  <c r="AL532" i="3"/>
  <c r="AM532" i="3"/>
  <c r="AN532" i="3"/>
  <c r="AO532" i="3"/>
  <c r="AS532" i="3"/>
  <c r="AT532" i="3"/>
  <c r="AU532" i="3"/>
  <c r="AV532" i="3"/>
  <c r="AW532" i="3"/>
  <c r="AX532" i="3"/>
  <c r="AK533" i="3"/>
  <c r="AL533" i="3"/>
  <c r="AM533" i="3"/>
  <c r="AN533" i="3"/>
  <c r="AO533" i="3"/>
  <c r="AS533" i="3"/>
  <c r="AT533" i="3"/>
  <c r="AU533" i="3"/>
  <c r="AV533" i="3"/>
  <c r="AW533" i="3"/>
  <c r="AX533" i="3"/>
  <c r="AK534" i="3"/>
  <c r="AL534" i="3"/>
  <c r="AM534" i="3"/>
  <c r="AN534" i="3"/>
  <c r="AO534" i="3"/>
  <c r="AS534" i="3"/>
  <c r="AT534" i="3"/>
  <c r="AU534" i="3"/>
  <c r="AV534" i="3"/>
  <c r="AW534" i="3"/>
  <c r="AX534" i="3"/>
  <c r="AK535" i="3"/>
  <c r="AL535" i="3"/>
  <c r="AM535" i="3"/>
  <c r="AN535" i="3"/>
  <c r="AO535" i="3"/>
  <c r="AS535" i="3"/>
  <c r="AT535" i="3"/>
  <c r="AU535" i="3"/>
  <c r="AV535" i="3"/>
  <c r="AW535" i="3"/>
  <c r="AX535" i="3"/>
  <c r="AK536" i="3"/>
  <c r="AL536" i="3"/>
  <c r="AM536" i="3"/>
  <c r="AN536" i="3"/>
  <c r="AO536" i="3"/>
  <c r="AS536" i="3"/>
  <c r="AT536" i="3"/>
  <c r="AU536" i="3"/>
  <c r="AV536" i="3"/>
  <c r="AW536" i="3"/>
  <c r="AX536" i="3"/>
  <c r="AK537" i="3"/>
  <c r="AL537" i="3"/>
  <c r="AM537" i="3"/>
  <c r="AN537" i="3"/>
  <c r="AO537" i="3"/>
  <c r="AS537" i="3"/>
  <c r="AT537" i="3"/>
  <c r="AU537" i="3"/>
  <c r="AV537" i="3"/>
  <c r="AW537" i="3"/>
  <c r="AX537" i="3"/>
  <c r="AK538" i="3"/>
  <c r="AL538" i="3"/>
  <c r="AM538" i="3"/>
  <c r="AN538" i="3"/>
  <c r="AO538" i="3"/>
  <c r="AS538" i="3"/>
  <c r="AT538" i="3"/>
  <c r="AU538" i="3"/>
  <c r="AV538" i="3"/>
  <c r="AW538" i="3"/>
  <c r="AX538" i="3"/>
  <c r="AK539" i="3"/>
  <c r="AL539" i="3"/>
  <c r="AM539" i="3"/>
  <c r="AN539" i="3"/>
  <c r="AO539" i="3"/>
  <c r="AS539" i="3"/>
  <c r="AT539" i="3"/>
  <c r="AU539" i="3"/>
  <c r="AV539" i="3"/>
  <c r="AW539" i="3"/>
  <c r="AX539" i="3"/>
  <c r="AK540" i="3"/>
  <c r="AL540" i="3"/>
  <c r="AM540" i="3"/>
  <c r="AN540" i="3"/>
  <c r="AO540" i="3"/>
  <c r="AS540" i="3"/>
  <c r="AT540" i="3"/>
  <c r="AU540" i="3"/>
  <c r="AV540" i="3"/>
  <c r="AW540" i="3"/>
  <c r="AX540" i="3"/>
  <c r="AK541" i="3"/>
  <c r="AL541" i="3"/>
  <c r="AM541" i="3"/>
  <c r="AN541" i="3"/>
  <c r="AO541" i="3"/>
  <c r="AS541" i="3"/>
  <c r="AT541" i="3"/>
  <c r="AU541" i="3"/>
  <c r="AV541" i="3"/>
  <c r="AW541" i="3"/>
  <c r="AX541" i="3"/>
  <c r="AK542" i="3"/>
  <c r="AL542" i="3"/>
  <c r="AM542" i="3"/>
  <c r="AN542" i="3"/>
  <c r="AO542" i="3"/>
  <c r="AS542" i="3"/>
  <c r="AT542" i="3"/>
  <c r="AU542" i="3"/>
  <c r="AV542" i="3"/>
  <c r="AW542" i="3"/>
  <c r="AX542" i="3"/>
  <c r="AK543" i="3"/>
  <c r="AL543" i="3"/>
  <c r="AM543" i="3"/>
  <c r="AN543" i="3"/>
  <c r="AO543" i="3"/>
  <c r="AS543" i="3"/>
  <c r="AT543" i="3"/>
  <c r="AU543" i="3"/>
  <c r="AV543" i="3"/>
  <c r="AW543" i="3"/>
  <c r="AX543" i="3"/>
  <c r="AK544" i="3"/>
  <c r="AL544" i="3"/>
  <c r="AM544" i="3"/>
  <c r="AN544" i="3"/>
  <c r="AO544" i="3"/>
  <c r="AS544" i="3"/>
  <c r="AT544" i="3"/>
  <c r="AU544" i="3"/>
  <c r="AV544" i="3"/>
  <c r="AW544" i="3"/>
  <c r="AX544" i="3"/>
  <c r="AK545" i="3"/>
  <c r="AL545" i="3"/>
  <c r="AM545" i="3"/>
  <c r="AN545" i="3"/>
  <c r="AO545" i="3"/>
  <c r="AS545" i="3"/>
  <c r="AT545" i="3"/>
  <c r="AU545" i="3"/>
  <c r="AV545" i="3"/>
  <c r="AW545" i="3"/>
  <c r="AX545" i="3"/>
  <c r="AK546" i="3"/>
  <c r="AL546" i="3"/>
  <c r="AM546" i="3"/>
  <c r="AN546" i="3"/>
  <c r="AO546" i="3"/>
  <c r="AS546" i="3"/>
  <c r="AT546" i="3"/>
  <c r="AU546" i="3"/>
  <c r="AV546" i="3"/>
  <c r="AW546" i="3"/>
  <c r="AX546" i="3"/>
  <c r="AK547" i="3"/>
  <c r="AL547" i="3"/>
  <c r="AM547" i="3"/>
  <c r="AN547" i="3"/>
  <c r="AO547" i="3"/>
  <c r="AS547" i="3"/>
  <c r="AT547" i="3"/>
  <c r="AU547" i="3"/>
  <c r="AV547" i="3"/>
  <c r="AW547" i="3"/>
  <c r="AX547" i="3"/>
  <c r="AK548" i="3"/>
  <c r="AL548" i="3"/>
  <c r="AM548" i="3"/>
  <c r="AN548" i="3"/>
  <c r="AO548" i="3"/>
  <c r="AS548" i="3"/>
  <c r="AT548" i="3"/>
  <c r="AU548" i="3"/>
  <c r="AV548" i="3"/>
  <c r="AW548" i="3"/>
  <c r="AX548" i="3"/>
  <c r="AK549" i="3"/>
  <c r="AL549" i="3"/>
  <c r="AM549" i="3"/>
  <c r="AN549" i="3"/>
  <c r="AO549" i="3"/>
  <c r="AS549" i="3"/>
  <c r="AT549" i="3"/>
  <c r="AU549" i="3"/>
  <c r="AV549" i="3"/>
  <c r="AW549" i="3"/>
  <c r="AX549" i="3"/>
  <c r="AK550" i="3"/>
  <c r="AL550" i="3"/>
  <c r="AM550" i="3"/>
  <c r="AN550" i="3"/>
  <c r="AO550" i="3"/>
  <c r="AS550" i="3"/>
  <c r="AT550" i="3"/>
  <c r="AU550" i="3"/>
  <c r="AV550" i="3"/>
  <c r="AW550" i="3"/>
  <c r="AX550" i="3"/>
  <c r="AK551" i="3"/>
  <c r="AL551" i="3"/>
  <c r="AM551" i="3"/>
  <c r="AN551" i="3"/>
  <c r="AO551" i="3"/>
  <c r="AS551" i="3"/>
  <c r="AT551" i="3"/>
  <c r="AU551" i="3"/>
  <c r="AV551" i="3"/>
  <c r="AW551" i="3"/>
  <c r="AX551" i="3"/>
  <c r="AK552" i="3"/>
  <c r="AL552" i="3"/>
  <c r="AM552" i="3"/>
  <c r="AN552" i="3"/>
  <c r="AO552" i="3"/>
  <c r="AS552" i="3"/>
  <c r="AT552" i="3"/>
  <c r="AU552" i="3"/>
  <c r="AV552" i="3"/>
  <c r="AW552" i="3"/>
  <c r="AX552" i="3"/>
  <c r="AK553" i="3"/>
  <c r="AL553" i="3"/>
  <c r="AM553" i="3"/>
  <c r="AN553" i="3"/>
  <c r="AO553" i="3"/>
  <c r="AS553" i="3"/>
  <c r="AT553" i="3"/>
  <c r="AU553" i="3"/>
  <c r="AV553" i="3"/>
  <c r="AW553" i="3"/>
  <c r="AX553" i="3"/>
  <c r="AK554" i="3"/>
  <c r="AL554" i="3"/>
  <c r="AM554" i="3"/>
  <c r="AN554" i="3"/>
  <c r="AO554" i="3"/>
  <c r="AS554" i="3"/>
  <c r="AT554" i="3"/>
  <c r="AU554" i="3"/>
  <c r="AV554" i="3"/>
  <c r="AW554" i="3"/>
  <c r="AX554" i="3"/>
  <c r="AK555" i="3"/>
  <c r="AL555" i="3"/>
  <c r="AM555" i="3"/>
  <c r="AN555" i="3"/>
  <c r="AO555" i="3"/>
  <c r="AS555" i="3"/>
  <c r="AT555" i="3"/>
  <c r="AU555" i="3"/>
  <c r="AV555" i="3"/>
  <c r="AW555" i="3"/>
  <c r="AX555" i="3"/>
  <c r="AK556" i="3"/>
  <c r="AL556" i="3"/>
  <c r="AM556" i="3"/>
  <c r="AN556" i="3"/>
  <c r="AO556" i="3"/>
  <c r="AS556" i="3"/>
  <c r="AT556" i="3"/>
  <c r="AU556" i="3"/>
  <c r="AV556" i="3"/>
  <c r="AW556" i="3"/>
  <c r="AX556" i="3"/>
  <c r="AK557" i="3"/>
  <c r="AL557" i="3"/>
  <c r="AM557" i="3"/>
  <c r="AN557" i="3"/>
  <c r="AO557" i="3"/>
  <c r="AS557" i="3"/>
  <c r="AT557" i="3"/>
  <c r="AU557" i="3"/>
  <c r="AV557" i="3"/>
  <c r="AW557" i="3"/>
  <c r="AX557" i="3"/>
  <c r="AK558" i="3"/>
  <c r="AL558" i="3"/>
  <c r="AM558" i="3"/>
  <c r="AN558" i="3"/>
  <c r="AO558" i="3"/>
  <c r="AS558" i="3"/>
  <c r="AT558" i="3"/>
  <c r="AU558" i="3"/>
  <c r="AV558" i="3"/>
  <c r="AW558" i="3"/>
  <c r="AX558" i="3"/>
  <c r="AK559" i="3"/>
  <c r="AL559" i="3"/>
  <c r="AM559" i="3"/>
  <c r="AN559" i="3"/>
  <c r="AO559" i="3"/>
  <c r="AS559" i="3"/>
  <c r="AT559" i="3"/>
  <c r="AU559" i="3"/>
  <c r="AV559" i="3"/>
  <c r="AW559" i="3"/>
  <c r="AX559" i="3"/>
  <c r="AK560" i="3"/>
  <c r="AL560" i="3"/>
  <c r="AM560" i="3"/>
  <c r="AN560" i="3"/>
  <c r="AO560" i="3"/>
  <c r="AS560" i="3"/>
  <c r="AT560" i="3"/>
  <c r="AU560" i="3"/>
  <c r="AV560" i="3"/>
  <c r="AW560" i="3"/>
  <c r="AX560" i="3"/>
  <c r="AK561" i="3"/>
  <c r="AL561" i="3"/>
  <c r="AM561" i="3"/>
  <c r="AN561" i="3"/>
  <c r="AO561" i="3"/>
  <c r="AS561" i="3"/>
  <c r="AT561" i="3"/>
  <c r="AU561" i="3"/>
  <c r="AV561" i="3"/>
  <c r="AW561" i="3"/>
  <c r="AX561" i="3"/>
  <c r="AK562" i="3"/>
  <c r="AL562" i="3"/>
  <c r="AM562" i="3"/>
  <c r="AN562" i="3"/>
  <c r="AO562" i="3"/>
  <c r="AS562" i="3"/>
  <c r="AT562" i="3"/>
  <c r="AU562" i="3"/>
  <c r="AV562" i="3"/>
  <c r="AW562" i="3"/>
  <c r="AX562" i="3"/>
  <c r="AK563" i="3"/>
  <c r="AL563" i="3"/>
  <c r="AM563" i="3"/>
  <c r="AN563" i="3"/>
  <c r="AO563" i="3"/>
  <c r="AS563" i="3"/>
  <c r="AT563" i="3"/>
  <c r="AU563" i="3"/>
  <c r="AV563" i="3"/>
  <c r="AW563" i="3"/>
  <c r="AX563" i="3"/>
  <c r="AK564" i="3"/>
  <c r="AL564" i="3"/>
  <c r="AM564" i="3"/>
  <c r="AN564" i="3"/>
  <c r="AO564" i="3"/>
  <c r="AS564" i="3"/>
  <c r="AT564" i="3"/>
  <c r="AU564" i="3"/>
  <c r="AV564" i="3"/>
  <c r="AW564" i="3"/>
  <c r="AX564" i="3"/>
  <c r="AK565" i="3"/>
  <c r="AL565" i="3"/>
  <c r="AM565" i="3"/>
  <c r="AN565" i="3"/>
  <c r="AO565" i="3"/>
  <c r="AS565" i="3"/>
  <c r="AT565" i="3"/>
  <c r="AU565" i="3"/>
  <c r="AV565" i="3"/>
  <c r="AW565" i="3"/>
  <c r="AX565" i="3"/>
  <c r="AK566" i="3"/>
  <c r="AL566" i="3"/>
  <c r="AM566" i="3"/>
  <c r="AN566" i="3"/>
  <c r="AO566" i="3"/>
  <c r="AS566" i="3"/>
  <c r="AT566" i="3"/>
  <c r="AU566" i="3"/>
  <c r="AV566" i="3"/>
  <c r="AW566" i="3"/>
  <c r="AX566" i="3"/>
  <c r="AK567" i="3"/>
  <c r="AL567" i="3"/>
  <c r="AM567" i="3"/>
  <c r="AN567" i="3"/>
  <c r="AO567" i="3"/>
  <c r="AS567" i="3"/>
  <c r="AT567" i="3"/>
  <c r="AU567" i="3"/>
  <c r="AV567" i="3"/>
  <c r="AW567" i="3"/>
  <c r="AX567" i="3"/>
  <c r="AK568" i="3"/>
  <c r="AL568" i="3"/>
  <c r="AM568" i="3"/>
  <c r="AN568" i="3"/>
  <c r="AO568" i="3"/>
  <c r="AS568" i="3"/>
  <c r="AT568" i="3"/>
  <c r="AU568" i="3"/>
  <c r="AV568" i="3"/>
  <c r="AW568" i="3"/>
  <c r="AX568" i="3"/>
  <c r="AK569" i="3"/>
  <c r="AL569" i="3"/>
  <c r="AM569" i="3"/>
  <c r="AN569" i="3"/>
  <c r="AO569" i="3"/>
  <c r="AS569" i="3"/>
  <c r="AT569" i="3"/>
  <c r="AU569" i="3"/>
  <c r="AV569" i="3"/>
  <c r="AW569" i="3"/>
  <c r="AX569" i="3"/>
  <c r="AK570" i="3"/>
  <c r="AL570" i="3"/>
  <c r="AM570" i="3"/>
  <c r="AN570" i="3"/>
  <c r="AO570" i="3"/>
  <c r="AS570" i="3"/>
  <c r="AT570" i="3"/>
  <c r="AU570" i="3"/>
  <c r="AV570" i="3"/>
  <c r="AW570" i="3"/>
  <c r="AX570" i="3"/>
  <c r="AK571" i="3"/>
  <c r="AL571" i="3"/>
  <c r="AM571" i="3"/>
  <c r="AN571" i="3"/>
  <c r="AO571" i="3"/>
  <c r="AS571" i="3"/>
  <c r="AT571" i="3"/>
  <c r="AU571" i="3"/>
  <c r="AV571" i="3"/>
  <c r="AW571" i="3"/>
  <c r="AX571" i="3"/>
  <c r="AK572" i="3"/>
  <c r="AL572" i="3"/>
  <c r="AM572" i="3"/>
  <c r="AN572" i="3"/>
  <c r="AO572" i="3"/>
  <c r="AS572" i="3"/>
  <c r="AT572" i="3"/>
  <c r="AU572" i="3"/>
  <c r="AV572" i="3"/>
  <c r="AW572" i="3"/>
  <c r="AX572" i="3"/>
  <c r="AK573" i="3"/>
  <c r="AL573" i="3"/>
  <c r="AM573" i="3"/>
  <c r="AN573" i="3"/>
  <c r="AO573" i="3"/>
  <c r="AS573" i="3"/>
  <c r="AT573" i="3"/>
  <c r="AU573" i="3"/>
  <c r="AV573" i="3"/>
  <c r="AW573" i="3"/>
  <c r="AX573" i="3"/>
  <c r="AK574" i="3"/>
  <c r="AL574" i="3"/>
  <c r="AM574" i="3"/>
  <c r="AN574" i="3"/>
  <c r="AO574" i="3"/>
  <c r="AS574" i="3"/>
  <c r="AT574" i="3"/>
  <c r="AU574" i="3"/>
  <c r="AV574" i="3"/>
  <c r="AW574" i="3"/>
  <c r="AX574" i="3"/>
  <c r="AK575" i="3"/>
  <c r="AL575" i="3"/>
  <c r="AM575" i="3"/>
  <c r="AN575" i="3"/>
  <c r="AO575" i="3"/>
  <c r="AS575" i="3"/>
  <c r="AT575" i="3"/>
  <c r="AU575" i="3"/>
  <c r="AV575" i="3"/>
  <c r="AW575" i="3"/>
  <c r="AX575" i="3"/>
  <c r="AK576" i="3"/>
  <c r="AL576" i="3"/>
  <c r="AM576" i="3"/>
  <c r="AN576" i="3"/>
  <c r="AO576" i="3"/>
  <c r="AS576" i="3"/>
  <c r="AT576" i="3"/>
  <c r="AU576" i="3"/>
  <c r="AV576" i="3"/>
  <c r="AW576" i="3"/>
  <c r="AX576" i="3"/>
  <c r="AK577" i="3"/>
  <c r="AL577" i="3"/>
  <c r="AM577" i="3"/>
  <c r="AN577" i="3"/>
  <c r="AO577" i="3"/>
  <c r="AS577" i="3"/>
  <c r="AT577" i="3"/>
  <c r="AU577" i="3"/>
  <c r="AV577" i="3"/>
  <c r="AW577" i="3"/>
  <c r="AX577" i="3"/>
  <c r="AK578" i="3"/>
  <c r="AL578" i="3"/>
  <c r="AM578" i="3"/>
  <c r="AN578" i="3"/>
  <c r="AO578" i="3"/>
  <c r="AS578" i="3"/>
  <c r="AT578" i="3"/>
  <c r="AU578" i="3"/>
  <c r="AV578" i="3"/>
  <c r="AW578" i="3"/>
  <c r="AX578" i="3"/>
  <c r="AK579" i="3"/>
  <c r="AL579" i="3"/>
  <c r="AM579" i="3"/>
  <c r="AN579" i="3"/>
  <c r="AO579" i="3"/>
  <c r="AS579" i="3"/>
  <c r="AT579" i="3"/>
  <c r="AU579" i="3"/>
  <c r="AV579" i="3"/>
  <c r="AW579" i="3"/>
  <c r="AX579" i="3"/>
  <c r="AK580" i="3"/>
  <c r="AL580" i="3"/>
  <c r="AM580" i="3"/>
  <c r="AN580" i="3"/>
  <c r="AO580" i="3"/>
  <c r="AS580" i="3"/>
  <c r="AT580" i="3"/>
  <c r="AU580" i="3"/>
  <c r="AV580" i="3"/>
  <c r="AW580" i="3"/>
  <c r="AX580" i="3"/>
  <c r="AK581" i="3"/>
  <c r="AL581" i="3"/>
  <c r="AM581" i="3"/>
  <c r="AN581" i="3"/>
  <c r="AO581" i="3"/>
  <c r="AS581" i="3"/>
  <c r="AT581" i="3"/>
  <c r="AU581" i="3"/>
  <c r="AV581" i="3"/>
  <c r="AW581" i="3"/>
  <c r="AX581" i="3"/>
  <c r="AK582" i="3"/>
  <c r="AL582" i="3"/>
  <c r="AM582" i="3"/>
  <c r="AN582" i="3"/>
  <c r="AO582" i="3"/>
  <c r="AS582" i="3"/>
  <c r="AT582" i="3"/>
  <c r="AU582" i="3"/>
  <c r="AV582" i="3"/>
  <c r="AW582" i="3"/>
  <c r="AX582" i="3"/>
  <c r="AK583" i="3"/>
  <c r="AL583" i="3"/>
  <c r="AM583" i="3"/>
  <c r="AN583" i="3"/>
  <c r="AO583" i="3"/>
  <c r="AS583" i="3"/>
  <c r="AT583" i="3"/>
  <c r="AU583" i="3"/>
  <c r="AV583" i="3"/>
  <c r="AW583" i="3"/>
  <c r="AX583" i="3"/>
  <c r="AK584" i="3"/>
  <c r="AL584" i="3"/>
  <c r="AM584" i="3"/>
  <c r="AN584" i="3"/>
  <c r="AO584" i="3"/>
  <c r="AS584" i="3"/>
  <c r="AT584" i="3"/>
  <c r="AU584" i="3"/>
  <c r="AV584" i="3"/>
  <c r="AW584" i="3"/>
  <c r="AX584" i="3"/>
  <c r="AK585" i="3"/>
  <c r="AL585" i="3"/>
  <c r="AM585" i="3"/>
  <c r="AN585" i="3"/>
  <c r="AO585" i="3"/>
  <c r="AS585" i="3"/>
  <c r="AT585" i="3"/>
  <c r="AU585" i="3"/>
  <c r="AV585" i="3"/>
  <c r="AW585" i="3"/>
  <c r="AX585" i="3"/>
  <c r="AK586" i="3"/>
  <c r="AL586" i="3"/>
  <c r="AM586" i="3"/>
  <c r="AN586" i="3"/>
  <c r="AO586" i="3"/>
  <c r="AS586" i="3"/>
  <c r="AT586" i="3"/>
  <c r="AU586" i="3"/>
  <c r="AV586" i="3"/>
  <c r="AW586" i="3"/>
  <c r="AX586" i="3"/>
  <c r="AK587" i="3"/>
  <c r="AL587" i="3"/>
  <c r="AM587" i="3"/>
  <c r="AN587" i="3"/>
  <c r="AO587" i="3"/>
  <c r="AS587" i="3"/>
  <c r="AT587" i="3"/>
  <c r="AU587" i="3"/>
  <c r="AV587" i="3"/>
  <c r="AW587" i="3"/>
  <c r="AX587" i="3"/>
  <c r="AK588" i="3"/>
  <c r="AL588" i="3"/>
  <c r="AM588" i="3"/>
  <c r="AN588" i="3"/>
  <c r="AO588" i="3"/>
  <c r="AS588" i="3"/>
  <c r="AT588" i="3"/>
  <c r="AU588" i="3"/>
  <c r="AV588" i="3"/>
  <c r="AW588" i="3"/>
  <c r="AX588" i="3"/>
  <c r="AK589" i="3"/>
  <c r="AL589" i="3"/>
  <c r="AM589" i="3"/>
  <c r="AN589" i="3"/>
  <c r="AO589" i="3"/>
  <c r="AS589" i="3"/>
  <c r="AT589" i="3"/>
  <c r="AU589" i="3"/>
  <c r="AV589" i="3"/>
  <c r="AW589" i="3"/>
  <c r="AX589" i="3"/>
  <c r="AK590" i="3"/>
  <c r="AL590" i="3"/>
  <c r="AM590" i="3"/>
  <c r="AN590" i="3"/>
  <c r="AO590" i="3"/>
  <c r="AS590" i="3"/>
  <c r="AT590" i="3"/>
  <c r="AU590" i="3"/>
  <c r="AV590" i="3"/>
  <c r="AW590" i="3"/>
  <c r="AX590" i="3"/>
  <c r="AK591" i="3"/>
  <c r="AL591" i="3"/>
  <c r="AM591" i="3"/>
  <c r="AN591" i="3"/>
  <c r="AO591" i="3"/>
  <c r="AS591" i="3"/>
  <c r="AT591" i="3"/>
  <c r="AU591" i="3"/>
  <c r="AV591" i="3"/>
  <c r="AW591" i="3"/>
  <c r="AX591" i="3"/>
  <c r="AK592" i="3"/>
  <c r="AL592" i="3"/>
  <c r="AM592" i="3"/>
  <c r="AN592" i="3"/>
  <c r="AO592" i="3"/>
  <c r="AS592" i="3"/>
  <c r="AT592" i="3"/>
  <c r="AU592" i="3"/>
  <c r="AV592" i="3"/>
  <c r="AW592" i="3"/>
  <c r="AX592" i="3"/>
  <c r="AK593" i="3"/>
  <c r="AL593" i="3"/>
  <c r="AM593" i="3"/>
  <c r="AN593" i="3"/>
  <c r="AO593" i="3"/>
  <c r="AS593" i="3"/>
  <c r="AT593" i="3"/>
  <c r="AU593" i="3"/>
  <c r="AV593" i="3"/>
  <c r="AW593" i="3"/>
  <c r="AX593" i="3"/>
  <c r="AK594" i="3"/>
  <c r="AL594" i="3"/>
  <c r="AM594" i="3"/>
  <c r="AN594" i="3"/>
  <c r="AO594" i="3"/>
  <c r="AS594" i="3"/>
  <c r="AT594" i="3"/>
  <c r="AU594" i="3"/>
  <c r="AV594" i="3"/>
  <c r="AW594" i="3"/>
  <c r="AX594" i="3"/>
  <c r="AK595" i="3"/>
  <c r="AL595" i="3"/>
  <c r="AM595" i="3"/>
  <c r="AN595" i="3"/>
  <c r="AO595" i="3"/>
  <c r="AS595" i="3"/>
  <c r="AT595" i="3"/>
  <c r="AU595" i="3"/>
  <c r="AV595" i="3"/>
  <c r="AW595" i="3"/>
  <c r="AX595" i="3"/>
  <c r="AK596" i="3"/>
  <c r="AL596" i="3"/>
  <c r="AM596" i="3"/>
  <c r="AN596" i="3"/>
  <c r="AO596" i="3"/>
  <c r="AS596" i="3"/>
  <c r="AT596" i="3"/>
  <c r="AU596" i="3"/>
  <c r="AV596" i="3"/>
  <c r="AW596" i="3"/>
  <c r="AX596" i="3"/>
  <c r="AK597" i="3"/>
  <c r="AL597" i="3"/>
  <c r="AM597" i="3"/>
  <c r="AN597" i="3"/>
  <c r="AO597" i="3"/>
  <c r="AS597" i="3"/>
  <c r="AT597" i="3"/>
  <c r="AU597" i="3"/>
  <c r="AV597" i="3"/>
  <c r="AW597" i="3"/>
  <c r="AX597" i="3"/>
  <c r="AK598" i="3"/>
  <c r="AL598" i="3"/>
  <c r="AM598" i="3"/>
  <c r="AN598" i="3"/>
  <c r="AO598" i="3"/>
  <c r="AS598" i="3"/>
  <c r="AT598" i="3"/>
  <c r="AU598" i="3"/>
  <c r="AV598" i="3"/>
  <c r="AW598" i="3"/>
  <c r="AX598" i="3"/>
  <c r="AK599" i="3"/>
  <c r="AL599" i="3"/>
  <c r="AM599" i="3"/>
  <c r="AN599" i="3"/>
  <c r="AO599" i="3"/>
  <c r="AS599" i="3"/>
  <c r="AT599" i="3"/>
  <c r="AU599" i="3"/>
  <c r="AV599" i="3"/>
  <c r="AW599" i="3"/>
  <c r="AX599" i="3"/>
  <c r="AK600" i="3"/>
  <c r="AL600" i="3"/>
  <c r="AM600" i="3"/>
  <c r="AN600" i="3"/>
  <c r="AO600" i="3"/>
  <c r="AS600" i="3"/>
  <c r="AT600" i="3"/>
  <c r="AU600" i="3"/>
  <c r="AV600" i="3"/>
  <c r="AW600" i="3"/>
  <c r="AX600" i="3"/>
  <c r="AK601" i="3"/>
  <c r="AL601" i="3"/>
  <c r="AM601" i="3"/>
  <c r="AN601" i="3"/>
  <c r="AO601" i="3"/>
  <c r="AS601" i="3"/>
  <c r="AT601" i="3"/>
  <c r="AU601" i="3"/>
  <c r="AV601" i="3"/>
  <c r="AW601" i="3"/>
  <c r="AX601" i="3"/>
  <c r="AK602" i="3"/>
  <c r="AL602" i="3"/>
  <c r="AM602" i="3"/>
  <c r="AN602" i="3"/>
  <c r="AO602" i="3"/>
  <c r="AS602" i="3"/>
  <c r="AT602" i="3"/>
  <c r="AU602" i="3"/>
  <c r="AV602" i="3"/>
  <c r="AW602" i="3"/>
  <c r="AX602" i="3"/>
  <c r="AK603" i="3"/>
  <c r="AL603" i="3"/>
  <c r="AM603" i="3"/>
  <c r="AN603" i="3"/>
  <c r="AO603" i="3"/>
  <c r="AS603" i="3"/>
  <c r="AT603" i="3"/>
  <c r="AU603" i="3"/>
  <c r="AV603" i="3"/>
  <c r="AW603" i="3"/>
  <c r="AX603" i="3"/>
  <c r="AK604" i="3"/>
  <c r="AL604" i="3"/>
  <c r="AM604" i="3"/>
  <c r="AN604" i="3"/>
  <c r="AO604" i="3"/>
  <c r="AS604" i="3"/>
  <c r="AT604" i="3"/>
  <c r="AU604" i="3"/>
  <c r="AV604" i="3"/>
  <c r="AW604" i="3"/>
  <c r="AX604" i="3"/>
  <c r="AK605" i="3"/>
  <c r="AL605" i="3"/>
  <c r="AM605" i="3"/>
  <c r="AN605" i="3"/>
  <c r="AO605" i="3"/>
  <c r="AS605" i="3"/>
  <c r="AT605" i="3"/>
  <c r="AU605" i="3"/>
  <c r="AV605" i="3"/>
  <c r="AW605" i="3"/>
  <c r="AX605" i="3"/>
  <c r="AK606" i="3"/>
  <c r="AL606" i="3"/>
  <c r="AM606" i="3"/>
  <c r="AN606" i="3"/>
  <c r="AO606" i="3"/>
  <c r="AS606" i="3"/>
  <c r="AT606" i="3"/>
  <c r="AU606" i="3"/>
  <c r="AV606" i="3"/>
  <c r="AW606" i="3"/>
  <c r="AX606" i="3"/>
  <c r="AK607" i="3"/>
  <c r="AL607" i="3"/>
  <c r="AM607" i="3"/>
  <c r="AN607" i="3"/>
  <c r="AO607" i="3"/>
  <c r="AS607" i="3"/>
  <c r="AT607" i="3"/>
  <c r="AU607" i="3"/>
  <c r="AV607" i="3"/>
  <c r="AW607" i="3"/>
  <c r="AX607" i="3"/>
  <c r="AK608" i="3"/>
  <c r="AL608" i="3"/>
  <c r="AM608" i="3"/>
  <c r="AN608" i="3"/>
  <c r="AO608" i="3"/>
  <c r="AS608" i="3"/>
  <c r="AT608" i="3"/>
  <c r="AU608" i="3"/>
  <c r="AV608" i="3"/>
  <c r="AW608" i="3"/>
  <c r="AX608" i="3"/>
  <c r="AK609" i="3"/>
  <c r="AL609" i="3"/>
  <c r="AM609" i="3"/>
  <c r="AN609" i="3"/>
  <c r="AO609" i="3"/>
  <c r="AS609" i="3"/>
  <c r="AT609" i="3"/>
  <c r="AU609" i="3"/>
  <c r="AV609" i="3"/>
  <c r="AW609" i="3"/>
  <c r="AX609" i="3"/>
  <c r="AK610" i="3"/>
  <c r="AL610" i="3"/>
  <c r="AM610" i="3"/>
  <c r="AN610" i="3"/>
  <c r="AO610" i="3"/>
  <c r="AS610" i="3"/>
  <c r="AT610" i="3"/>
  <c r="AU610" i="3"/>
  <c r="AV610" i="3"/>
  <c r="AW610" i="3"/>
  <c r="AX610" i="3"/>
  <c r="AK611" i="3"/>
  <c r="AL611" i="3"/>
  <c r="AM611" i="3"/>
  <c r="AN611" i="3"/>
  <c r="AO611" i="3"/>
  <c r="AS611" i="3"/>
  <c r="AT611" i="3"/>
  <c r="AU611" i="3"/>
  <c r="AV611" i="3"/>
  <c r="AW611" i="3"/>
  <c r="AX611" i="3"/>
  <c r="AK612" i="3"/>
  <c r="AL612" i="3"/>
  <c r="AM612" i="3"/>
  <c r="AN612" i="3"/>
  <c r="AO612" i="3"/>
  <c r="AS612" i="3"/>
  <c r="AT612" i="3"/>
  <c r="AU612" i="3"/>
  <c r="AV612" i="3"/>
  <c r="AW612" i="3"/>
  <c r="AX612" i="3"/>
  <c r="AK613" i="3"/>
  <c r="AL613" i="3"/>
  <c r="AM613" i="3"/>
  <c r="AN613" i="3"/>
  <c r="AO613" i="3"/>
  <c r="AS613" i="3"/>
  <c r="AT613" i="3"/>
  <c r="AU613" i="3"/>
  <c r="AV613" i="3"/>
  <c r="AW613" i="3"/>
  <c r="AX613" i="3"/>
  <c r="AK614" i="3"/>
  <c r="AL614" i="3"/>
  <c r="AM614" i="3"/>
  <c r="AN614" i="3"/>
  <c r="AO614" i="3"/>
  <c r="AS614" i="3"/>
  <c r="AT614" i="3"/>
  <c r="AU614" i="3"/>
  <c r="AV614" i="3"/>
  <c r="AW614" i="3"/>
  <c r="AX614" i="3"/>
  <c r="AK615" i="3"/>
  <c r="AL615" i="3"/>
  <c r="AM615" i="3"/>
  <c r="AN615" i="3"/>
  <c r="AO615" i="3"/>
  <c r="AS615" i="3"/>
  <c r="AT615" i="3"/>
  <c r="AU615" i="3"/>
  <c r="AV615" i="3"/>
  <c r="AW615" i="3"/>
  <c r="AX615" i="3"/>
  <c r="AK616" i="3"/>
  <c r="AL616" i="3"/>
  <c r="AM616" i="3"/>
  <c r="AN616" i="3"/>
  <c r="AO616" i="3"/>
  <c r="AS616" i="3"/>
  <c r="AT616" i="3"/>
  <c r="AU616" i="3"/>
  <c r="AV616" i="3"/>
  <c r="AW616" i="3"/>
  <c r="AX616" i="3"/>
  <c r="AK617" i="3"/>
  <c r="AL617" i="3"/>
  <c r="AM617" i="3"/>
  <c r="AN617" i="3"/>
  <c r="AO617" i="3"/>
  <c r="AS617" i="3"/>
  <c r="AT617" i="3"/>
  <c r="AU617" i="3"/>
  <c r="AV617" i="3"/>
  <c r="AW617" i="3"/>
  <c r="AX617" i="3"/>
  <c r="AK618" i="3"/>
  <c r="AL618" i="3"/>
  <c r="AM618" i="3"/>
  <c r="AN618" i="3"/>
  <c r="AO618" i="3"/>
  <c r="AS618" i="3"/>
  <c r="AT618" i="3"/>
  <c r="AU618" i="3"/>
  <c r="AV618" i="3"/>
  <c r="AW618" i="3"/>
  <c r="AX618" i="3"/>
  <c r="AK619" i="3"/>
  <c r="AL619" i="3"/>
  <c r="AM619" i="3"/>
  <c r="AN619" i="3"/>
  <c r="AO619" i="3"/>
  <c r="AS619" i="3"/>
  <c r="AT619" i="3"/>
  <c r="AU619" i="3"/>
  <c r="AV619" i="3"/>
  <c r="AW619" i="3"/>
  <c r="AX619" i="3"/>
  <c r="AK620" i="3"/>
  <c r="AL620" i="3"/>
  <c r="AM620" i="3"/>
  <c r="AN620" i="3"/>
  <c r="AO620" i="3"/>
  <c r="AS620" i="3"/>
  <c r="AT620" i="3"/>
  <c r="AU620" i="3"/>
  <c r="AV620" i="3"/>
  <c r="AW620" i="3"/>
  <c r="AX620" i="3"/>
  <c r="AK621" i="3"/>
  <c r="AL621" i="3"/>
  <c r="AM621" i="3"/>
  <c r="AN621" i="3"/>
  <c r="AO621" i="3"/>
  <c r="AS621" i="3"/>
  <c r="AT621" i="3"/>
  <c r="AU621" i="3"/>
  <c r="AV621" i="3"/>
  <c r="AW621" i="3"/>
  <c r="AX621" i="3"/>
  <c r="AK622" i="3"/>
  <c r="AL622" i="3"/>
  <c r="AM622" i="3"/>
  <c r="AN622" i="3"/>
  <c r="AO622" i="3"/>
  <c r="AS622" i="3"/>
  <c r="AT622" i="3"/>
  <c r="AU622" i="3"/>
  <c r="AV622" i="3"/>
  <c r="AW622" i="3"/>
  <c r="AX622" i="3"/>
  <c r="AK623" i="3"/>
  <c r="AL623" i="3"/>
  <c r="AM623" i="3"/>
  <c r="AN623" i="3"/>
  <c r="AO623" i="3"/>
  <c r="AS623" i="3"/>
  <c r="AT623" i="3"/>
  <c r="AU623" i="3"/>
  <c r="AV623" i="3"/>
  <c r="AW623" i="3"/>
  <c r="AX623" i="3"/>
  <c r="AK624" i="3"/>
  <c r="AL624" i="3"/>
  <c r="AM624" i="3"/>
  <c r="AN624" i="3"/>
  <c r="AO624" i="3"/>
  <c r="AS624" i="3"/>
  <c r="AT624" i="3"/>
  <c r="AU624" i="3"/>
  <c r="AV624" i="3"/>
  <c r="AW624" i="3"/>
  <c r="AX624" i="3"/>
  <c r="AK625" i="3"/>
  <c r="AL625" i="3"/>
  <c r="AM625" i="3"/>
  <c r="AN625" i="3"/>
  <c r="AO625" i="3"/>
  <c r="AS625" i="3"/>
  <c r="AT625" i="3"/>
  <c r="AU625" i="3"/>
  <c r="AV625" i="3"/>
  <c r="AW625" i="3"/>
  <c r="AX625" i="3"/>
  <c r="AK626" i="3"/>
  <c r="AL626" i="3"/>
  <c r="AM626" i="3"/>
  <c r="AN626" i="3"/>
  <c r="AO626" i="3"/>
  <c r="AS626" i="3"/>
  <c r="AT626" i="3"/>
  <c r="AU626" i="3"/>
  <c r="AV626" i="3"/>
  <c r="AW626" i="3"/>
  <c r="AX626" i="3"/>
  <c r="AK627" i="3"/>
  <c r="AL627" i="3"/>
  <c r="AM627" i="3"/>
  <c r="AN627" i="3"/>
  <c r="AO627" i="3"/>
  <c r="AS627" i="3"/>
  <c r="AT627" i="3"/>
  <c r="AU627" i="3"/>
  <c r="AV627" i="3"/>
  <c r="AW627" i="3"/>
  <c r="AX627" i="3"/>
  <c r="AK628" i="3"/>
  <c r="AL628" i="3"/>
  <c r="AM628" i="3"/>
  <c r="AN628" i="3"/>
  <c r="AO628" i="3"/>
  <c r="AS628" i="3"/>
  <c r="AT628" i="3"/>
  <c r="AU628" i="3"/>
  <c r="AV628" i="3"/>
  <c r="AW628" i="3"/>
  <c r="AX628" i="3"/>
  <c r="AK629" i="3"/>
  <c r="AL629" i="3"/>
  <c r="AM629" i="3"/>
  <c r="AN629" i="3"/>
  <c r="AO629" i="3"/>
  <c r="AS629" i="3"/>
  <c r="AT629" i="3"/>
  <c r="AU629" i="3"/>
  <c r="AV629" i="3"/>
  <c r="AW629" i="3"/>
  <c r="AX629" i="3"/>
  <c r="AK630" i="3"/>
  <c r="AL630" i="3"/>
  <c r="AM630" i="3"/>
  <c r="AN630" i="3"/>
  <c r="AO630" i="3"/>
  <c r="AS630" i="3"/>
  <c r="AT630" i="3"/>
  <c r="AU630" i="3"/>
  <c r="AV630" i="3"/>
  <c r="AW630" i="3"/>
  <c r="AX630" i="3"/>
  <c r="AK631" i="3"/>
  <c r="AL631" i="3"/>
  <c r="AM631" i="3"/>
  <c r="AN631" i="3"/>
  <c r="AO631" i="3"/>
  <c r="AS631" i="3"/>
  <c r="AT631" i="3"/>
  <c r="AU631" i="3"/>
  <c r="AV631" i="3"/>
  <c r="AW631" i="3"/>
  <c r="AX631" i="3"/>
  <c r="AK632" i="3"/>
  <c r="AL632" i="3"/>
  <c r="AM632" i="3"/>
  <c r="AN632" i="3"/>
  <c r="AO632" i="3"/>
  <c r="AS632" i="3"/>
  <c r="AT632" i="3"/>
  <c r="AU632" i="3"/>
  <c r="AV632" i="3"/>
  <c r="AW632" i="3"/>
  <c r="AX632" i="3"/>
  <c r="AK633" i="3"/>
  <c r="AL633" i="3"/>
  <c r="AM633" i="3"/>
  <c r="AN633" i="3"/>
  <c r="AO633" i="3"/>
  <c r="AS633" i="3"/>
  <c r="AT633" i="3"/>
  <c r="AU633" i="3"/>
  <c r="AV633" i="3"/>
  <c r="AW633" i="3"/>
  <c r="AX633" i="3"/>
  <c r="AK634" i="3"/>
  <c r="AL634" i="3"/>
  <c r="AM634" i="3"/>
  <c r="AN634" i="3"/>
  <c r="AO634" i="3"/>
  <c r="AS634" i="3"/>
  <c r="AT634" i="3"/>
  <c r="AU634" i="3"/>
  <c r="AV634" i="3"/>
  <c r="AW634" i="3"/>
  <c r="AX634" i="3"/>
  <c r="AK635" i="3"/>
  <c r="AL635" i="3"/>
  <c r="AM635" i="3"/>
  <c r="AN635" i="3"/>
  <c r="AO635" i="3"/>
  <c r="AS635" i="3"/>
  <c r="AT635" i="3"/>
  <c r="AU635" i="3"/>
  <c r="AV635" i="3"/>
  <c r="AW635" i="3"/>
  <c r="AX635" i="3"/>
  <c r="AK636" i="3"/>
  <c r="AL636" i="3"/>
  <c r="AM636" i="3"/>
  <c r="AN636" i="3"/>
  <c r="AO636" i="3"/>
  <c r="AS636" i="3"/>
  <c r="AT636" i="3"/>
  <c r="AU636" i="3"/>
  <c r="AV636" i="3"/>
  <c r="AW636" i="3"/>
  <c r="AX636" i="3"/>
  <c r="AK637" i="3"/>
  <c r="AL637" i="3"/>
  <c r="AM637" i="3"/>
  <c r="AN637" i="3"/>
  <c r="AO637" i="3"/>
  <c r="AS637" i="3"/>
  <c r="AT637" i="3"/>
  <c r="AU637" i="3"/>
  <c r="AV637" i="3"/>
  <c r="AW637" i="3"/>
  <c r="AX637" i="3"/>
  <c r="AK638" i="3"/>
  <c r="AL638" i="3"/>
  <c r="AM638" i="3"/>
  <c r="AN638" i="3"/>
  <c r="AO638" i="3"/>
  <c r="AS638" i="3"/>
  <c r="AT638" i="3"/>
  <c r="AU638" i="3"/>
  <c r="AV638" i="3"/>
  <c r="AW638" i="3"/>
  <c r="AX638" i="3"/>
  <c r="AK639" i="3"/>
  <c r="AL639" i="3"/>
  <c r="AM639" i="3"/>
  <c r="AN639" i="3"/>
  <c r="AO639" i="3"/>
  <c r="AS639" i="3"/>
  <c r="AT639" i="3"/>
  <c r="AU639" i="3"/>
  <c r="AV639" i="3"/>
  <c r="AW639" i="3"/>
  <c r="AX639" i="3"/>
  <c r="AK640" i="3"/>
  <c r="AL640" i="3"/>
  <c r="AM640" i="3"/>
  <c r="AN640" i="3"/>
  <c r="AO640" i="3"/>
  <c r="AS640" i="3"/>
  <c r="AT640" i="3"/>
  <c r="AU640" i="3"/>
  <c r="AV640" i="3"/>
  <c r="AW640" i="3"/>
  <c r="AX640" i="3"/>
  <c r="AK641" i="3"/>
  <c r="AL641" i="3"/>
  <c r="AM641" i="3"/>
  <c r="AN641" i="3"/>
  <c r="AO641" i="3"/>
  <c r="AS641" i="3"/>
  <c r="AT641" i="3"/>
  <c r="AU641" i="3"/>
  <c r="AV641" i="3"/>
  <c r="AW641" i="3"/>
  <c r="AX641" i="3"/>
  <c r="AK642" i="3"/>
  <c r="AL642" i="3"/>
  <c r="AM642" i="3"/>
  <c r="AN642" i="3"/>
  <c r="AO642" i="3"/>
  <c r="AS642" i="3"/>
  <c r="AT642" i="3"/>
  <c r="AU642" i="3"/>
  <c r="AV642" i="3"/>
  <c r="AW642" i="3"/>
  <c r="AX642" i="3"/>
  <c r="AK643" i="3"/>
  <c r="AL643" i="3"/>
  <c r="AM643" i="3"/>
  <c r="AN643" i="3"/>
  <c r="AO643" i="3"/>
  <c r="AS643" i="3"/>
  <c r="AT643" i="3"/>
  <c r="AU643" i="3"/>
  <c r="AV643" i="3"/>
  <c r="AW643" i="3"/>
  <c r="AX643" i="3"/>
  <c r="AK644" i="3"/>
  <c r="AL644" i="3"/>
  <c r="AM644" i="3"/>
  <c r="AN644" i="3"/>
  <c r="AO644" i="3"/>
  <c r="AS644" i="3"/>
  <c r="AT644" i="3"/>
  <c r="AU644" i="3"/>
  <c r="AV644" i="3"/>
  <c r="AW644" i="3"/>
  <c r="AX644" i="3"/>
  <c r="AK645" i="3"/>
  <c r="AL645" i="3"/>
  <c r="AM645" i="3"/>
  <c r="AN645" i="3"/>
  <c r="AO645" i="3"/>
  <c r="AS645" i="3"/>
  <c r="AT645" i="3"/>
  <c r="AU645" i="3"/>
  <c r="AV645" i="3"/>
  <c r="AW645" i="3"/>
  <c r="AX645" i="3"/>
  <c r="AK646" i="3"/>
  <c r="AL646" i="3"/>
  <c r="AM646" i="3"/>
  <c r="AN646" i="3"/>
  <c r="AO646" i="3"/>
  <c r="AS646" i="3"/>
  <c r="AT646" i="3"/>
  <c r="AU646" i="3"/>
  <c r="AV646" i="3"/>
  <c r="AW646" i="3"/>
  <c r="AX646" i="3"/>
  <c r="AK647" i="3"/>
  <c r="AL647" i="3"/>
  <c r="AM647" i="3"/>
  <c r="AN647" i="3"/>
  <c r="AO647" i="3"/>
  <c r="AS647" i="3"/>
  <c r="AT647" i="3"/>
  <c r="AU647" i="3"/>
  <c r="AV647" i="3"/>
  <c r="AW647" i="3"/>
  <c r="AX647" i="3"/>
  <c r="AK648" i="3"/>
  <c r="AL648" i="3"/>
  <c r="AM648" i="3"/>
  <c r="AN648" i="3"/>
  <c r="AO648" i="3"/>
  <c r="AS648" i="3"/>
  <c r="AT648" i="3"/>
  <c r="AU648" i="3"/>
  <c r="AV648" i="3"/>
  <c r="AW648" i="3"/>
  <c r="AX648" i="3"/>
  <c r="AK649" i="3"/>
  <c r="AL649" i="3"/>
  <c r="AM649" i="3"/>
  <c r="AN649" i="3"/>
  <c r="AO649" i="3"/>
  <c r="AS649" i="3"/>
  <c r="AT649" i="3"/>
  <c r="AU649" i="3"/>
  <c r="AV649" i="3"/>
  <c r="AW649" i="3"/>
  <c r="AX649" i="3"/>
  <c r="AK650" i="3"/>
  <c r="AL650" i="3"/>
  <c r="AM650" i="3"/>
  <c r="AN650" i="3"/>
  <c r="AO650" i="3"/>
  <c r="AS650" i="3"/>
  <c r="AT650" i="3"/>
  <c r="AU650" i="3"/>
  <c r="AV650" i="3"/>
  <c r="AW650" i="3"/>
  <c r="AX650" i="3"/>
  <c r="AK651" i="3"/>
  <c r="AL651" i="3"/>
  <c r="AM651" i="3"/>
  <c r="AN651" i="3"/>
  <c r="AO651" i="3"/>
  <c r="AS651" i="3"/>
  <c r="AT651" i="3"/>
  <c r="AU651" i="3"/>
  <c r="AV651" i="3"/>
  <c r="AW651" i="3"/>
  <c r="AX651" i="3"/>
  <c r="AK652" i="3"/>
  <c r="AL652" i="3"/>
  <c r="AM652" i="3"/>
  <c r="AN652" i="3"/>
  <c r="AO652" i="3"/>
  <c r="AS652" i="3"/>
  <c r="AT652" i="3"/>
  <c r="AU652" i="3"/>
  <c r="AV652" i="3"/>
  <c r="AW652" i="3"/>
  <c r="AX652" i="3"/>
  <c r="AK653" i="3"/>
  <c r="AL653" i="3"/>
  <c r="AM653" i="3"/>
  <c r="AN653" i="3"/>
  <c r="AO653" i="3"/>
  <c r="AS653" i="3"/>
  <c r="AT653" i="3"/>
  <c r="AU653" i="3"/>
  <c r="AV653" i="3"/>
  <c r="AW653" i="3"/>
  <c r="AX653" i="3"/>
  <c r="AK654" i="3"/>
  <c r="AL654" i="3"/>
  <c r="AM654" i="3"/>
  <c r="AN654" i="3"/>
  <c r="AO654" i="3"/>
  <c r="AS654" i="3"/>
  <c r="AT654" i="3"/>
  <c r="AU654" i="3"/>
  <c r="AV654" i="3"/>
  <c r="AW654" i="3"/>
  <c r="AX654" i="3"/>
  <c r="AK655" i="3"/>
  <c r="AL655" i="3"/>
  <c r="AM655" i="3"/>
  <c r="AN655" i="3"/>
  <c r="AO655" i="3"/>
  <c r="AS655" i="3"/>
  <c r="AT655" i="3"/>
  <c r="AU655" i="3"/>
  <c r="AV655" i="3"/>
  <c r="AW655" i="3"/>
  <c r="AX655" i="3"/>
  <c r="AK656" i="3"/>
  <c r="AL656" i="3"/>
  <c r="AM656" i="3"/>
  <c r="AN656" i="3"/>
  <c r="AO656" i="3"/>
  <c r="AS656" i="3"/>
  <c r="AT656" i="3"/>
  <c r="AU656" i="3"/>
  <c r="AV656" i="3"/>
  <c r="AW656" i="3"/>
  <c r="AX656" i="3"/>
  <c r="AK657" i="3"/>
  <c r="AL657" i="3"/>
  <c r="AM657" i="3"/>
  <c r="AN657" i="3"/>
  <c r="AO657" i="3"/>
  <c r="AS657" i="3"/>
  <c r="AT657" i="3"/>
  <c r="AU657" i="3"/>
  <c r="AV657" i="3"/>
  <c r="AW657" i="3"/>
  <c r="AX657" i="3"/>
  <c r="AK658" i="3"/>
  <c r="AL658" i="3"/>
  <c r="AM658" i="3"/>
  <c r="AN658" i="3"/>
  <c r="AO658" i="3"/>
  <c r="AS658" i="3"/>
  <c r="AT658" i="3"/>
  <c r="AU658" i="3"/>
  <c r="AV658" i="3"/>
  <c r="AW658" i="3"/>
  <c r="AX658" i="3"/>
  <c r="AK659" i="3"/>
  <c r="AL659" i="3"/>
  <c r="AM659" i="3"/>
  <c r="AN659" i="3"/>
  <c r="AO659" i="3"/>
  <c r="AS659" i="3"/>
  <c r="AT659" i="3"/>
  <c r="AU659" i="3"/>
  <c r="AV659" i="3"/>
  <c r="AW659" i="3"/>
  <c r="AX659" i="3"/>
  <c r="AK660" i="3"/>
  <c r="AL660" i="3"/>
  <c r="AM660" i="3"/>
  <c r="AN660" i="3"/>
  <c r="AO660" i="3"/>
  <c r="AS660" i="3"/>
  <c r="AT660" i="3"/>
  <c r="AU660" i="3"/>
  <c r="AV660" i="3"/>
  <c r="AW660" i="3"/>
  <c r="AX660" i="3"/>
  <c r="AK661" i="3"/>
  <c r="AL661" i="3"/>
  <c r="AM661" i="3"/>
  <c r="AN661" i="3"/>
  <c r="AO661" i="3"/>
  <c r="AS661" i="3"/>
  <c r="AT661" i="3"/>
  <c r="AU661" i="3"/>
  <c r="AV661" i="3"/>
  <c r="AW661" i="3"/>
  <c r="AX661" i="3"/>
  <c r="AK662" i="3"/>
  <c r="AL662" i="3"/>
  <c r="AM662" i="3"/>
  <c r="AN662" i="3"/>
  <c r="AO662" i="3"/>
  <c r="AS662" i="3"/>
  <c r="AT662" i="3"/>
  <c r="AU662" i="3"/>
  <c r="AV662" i="3"/>
  <c r="AW662" i="3"/>
  <c r="AX662" i="3"/>
  <c r="AK663" i="3"/>
  <c r="AL663" i="3"/>
  <c r="AM663" i="3"/>
  <c r="AN663" i="3"/>
  <c r="AO663" i="3"/>
  <c r="AS663" i="3"/>
  <c r="AT663" i="3"/>
  <c r="AU663" i="3"/>
  <c r="AV663" i="3"/>
  <c r="AW663" i="3"/>
  <c r="AX663" i="3"/>
  <c r="AK664" i="3"/>
  <c r="AL664" i="3"/>
  <c r="AM664" i="3"/>
  <c r="AN664" i="3"/>
  <c r="AO664" i="3"/>
  <c r="AS664" i="3"/>
  <c r="AT664" i="3"/>
  <c r="AU664" i="3"/>
  <c r="AV664" i="3"/>
  <c r="AW664" i="3"/>
  <c r="AX664" i="3"/>
  <c r="AK665" i="3"/>
  <c r="AL665" i="3"/>
  <c r="AM665" i="3"/>
  <c r="AN665" i="3"/>
  <c r="AO665" i="3"/>
  <c r="AS665" i="3"/>
  <c r="AT665" i="3"/>
  <c r="AU665" i="3"/>
  <c r="AV665" i="3"/>
  <c r="AW665" i="3"/>
  <c r="AX665" i="3"/>
  <c r="AK666" i="3"/>
  <c r="AL666" i="3"/>
  <c r="AM666" i="3"/>
  <c r="AN666" i="3"/>
  <c r="AO666" i="3"/>
  <c r="AS666" i="3"/>
  <c r="AT666" i="3"/>
  <c r="AU666" i="3"/>
  <c r="AV666" i="3"/>
  <c r="AW666" i="3"/>
  <c r="AX666" i="3"/>
  <c r="AK667" i="3"/>
  <c r="AL667" i="3"/>
  <c r="AM667" i="3"/>
  <c r="AN667" i="3"/>
  <c r="AO667" i="3"/>
  <c r="AS667" i="3"/>
  <c r="AT667" i="3"/>
  <c r="AU667" i="3"/>
  <c r="AV667" i="3"/>
  <c r="AW667" i="3"/>
  <c r="AX667" i="3"/>
  <c r="AK668" i="3"/>
  <c r="AL668" i="3"/>
  <c r="AM668" i="3"/>
  <c r="AN668" i="3"/>
  <c r="AO668" i="3"/>
  <c r="AS668" i="3"/>
  <c r="AT668" i="3"/>
  <c r="AU668" i="3"/>
  <c r="AV668" i="3"/>
  <c r="AW668" i="3"/>
  <c r="AX668" i="3"/>
  <c r="AK669" i="3"/>
  <c r="AL669" i="3"/>
  <c r="AM669" i="3"/>
  <c r="AN669" i="3"/>
  <c r="AO669" i="3"/>
  <c r="AS669" i="3"/>
  <c r="AT669" i="3"/>
  <c r="AU669" i="3"/>
  <c r="AV669" i="3"/>
  <c r="AW669" i="3"/>
  <c r="AX669" i="3"/>
  <c r="AK670" i="3"/>
  <c r="AL670" i="3"/>
  <c r="AM670" i="3"/>
  <c r="AN670" i="3"/>
  <c r="AO670" i="3"/>
  <c r="AS670" i="3"/>
  <c r="AT670" i="3"/>
  <c r="AU670" i="3"/>
  <c r="AV670" i="3"/>
  <c r="AW670" i="3"/>
  <c r="AX670" i="3"/>
  <c r="AK671" i="3"/>
  <c r="AL671" i="3"/>
  <c r="AM671" i="3"/>
  <c r="AN671" i="3"/>
  <c r="AO671" i="3"/>
  <c r="AS671" i="3"/>
  <c r="AT671" i="3"/>
  <c r="AU671" i="3"/>
  <c r="AV671" i="3"/>
  <c r="AW671" i="3"/>
  <c r="AX671" i="3"/>
  <c r="AK672" i="3"/>
  <c r="AL672" i="3"/>
  <c r="AM672" i="3"/>
  <c r="AN672" i="3"/>
  <c r="AO672" i="3"/>
  <c r="AS672" i="3"/>
  <c r="AT672" i="3"/>
  <c r="AU672" i="3"/>
  <c r="AV672" i="3"/>
  <c r="AW672" i="3"/>
  <c r="AX672" i="3"/>
  <c r="AK673" i="3"/>
  <c r="AL673" i="3"/>
  <c r="AM673" i="3"/>
  <c r="AN673" i="3"/>
  <c r="AO673" i="3"/>
  <c r="AS673" i="3"/>
  <c r="AT673" i="3"/>
  <c r="AU673" i="3"/>
  <c r="AV673" i="3"/>
  <c r="AW673" i="3"/>
  <c r="AX673" i="3"/>
  <c r="AK674" i="3"/>
  <c r="AL674" i="3"/>
  <c r="AM674" i="3"/>
  <c r="AN674" i="3"/>
  <c r="AO674" i="3"/>
  <c r="AS674" i="3"/>
  <c r="AT674" i="3"/>
  <c r="AU674" i="3"/>
  <c r="AV674" i="3"/>
  <c r="AW674" i="3"/>
  <c r="AX674" i="3"/>
  <c r="AK675" i="3"/>
  <c r="AL675" i="3"/>
  <c r="AM675" i="3"/>
  <c r="AN675" i="3"/>
  <c r="AO675" i="3"/>
  <c r="AS675" i="3"/>
  <c r="AT675" i="3"/>
  <c r="AU675" i="3"/>
  <c r="AV675" i="3"/>
  <c r="AW675" i="3"/>
  <c r="AX675" i="3"/>
  <c r="AK676" i="3"/>
  <c r="AL676" i="3"/>
  <c r="AM676" i="3"/>
  <c r="AN676" i="3"/>
  <c r="AO676" i="3"/>
  <c r="AS676" i="3"/>
  <c r="AT676" i="3"/>
  <c r="AU676" i="3"/>
  <c r="AV676" i="3"/>
  <c r="AW676" i="3"/>
  <c r="AX676" i="3"/>
  <c r="AK677" i="3"/>
  <c r="AL677" i="3"/>
  <c r="AM677" i="3"/>
  <c r="AN677" i="3"/>
  <c r="AO677" i="3"/>
  <c r="AS677" i="3"/>
  <c r="AT677" i="3"/>
  <c r="AU677" i="3"/>
  <c r="AV677" i="3"/>
  <c r="AW677" i="3"/>
  <c r="AX677" i="3"/>
  <c r="AK678" i="3"/>
  <c r="AL678" i="3"/>
  <c r="AM678" i="3"/>
  <c r="AN678" i="3"/>
  <c r="AO678" i="3"/>
  <c r="AS678" i="3"/>
  <c r="AT678" i="3"/>
  <c r="AU678" i="3"/>
  <c r="AV678" i="3"/>
  <c r="AW678" i="3"/>
  <c r="AX678" i="3"/>
  <c r="AK679" i="3"/>
  <c r="AL679" i="3"/>
  <c r="AM679" i="3"/>
  <c r="AN679" i="3"/>
  <c r="AO679" i="3"/>
  <c r="AS679" i="3"/>
  <c r="AT679" i="3"/>
  <c r="AU679" i="3"/>
  <c r="AV679" i="3"/>
  <c r="AW679" i="3"/>
  <c r="AX679" i="3"/>
  <c r="AK680" i="3"/>
  <c r="AL680" i="3"/>
  <c r="AM680" i="3"/>
  <c r="AN680" i="3"/>
  <c r="AO680" i="3"/>
  <c r="AS680" i="3"/>
  <c r="AT680" i="3"/>
  <c r="AU680" i="3"/>
  <c r="AV680" i="3"/>
  <c r="AW680" i="3"/>
  <c r="AX680" i="3"/>
  <c r="AK681" i="3"/>
  <c r="AL681" i="3"/>
  <c r="AM681" i="3"/>
  <c r="AN681" i="3"/>
  <c r="AO681" i="3"/>
  <c r="AS681" i="3"/>
  <c r="AT681" i="3"/>
  <c r="AU681" i="3"/>
  <c r="AV681" i="3"/>
  <c r="AW681" i="3"/>
  <c r="AX681" i="3"/>
  <c r="AK682" i="3"/>
  <c r="AL682" i="3"/>
  <c r="AM682" i="3"/>
  <c r="AN682" i="3"/>
  <c r="AO682" i="3"/>
  <c r="AS682" i="3"/>
  <c r="AT682" i="3"/>
  <c r="AU682" i="3"/>
  <c r="AV682" i="3"/>
  <c r="AW682" i="3"/>
  <c r="AX682" i="3"/>
  <c r="AK683" i="3"/>
  <c r="AL683" i="3"/>
  <c r="AM683" i="3"/>
  <c r="AN683" i="3"/>
  <c r="AO683" i="3"/>
  <c r="AS683" i="3"/>
  <c r="AT683" i="3"/>
  <c r="AU683" i="3"/>
  <c r="AV683" i="3"/>
  <c r="AW683" i="3"/>
  <c r="AX683" i="3"/>
  <c r="AK684" i="3"/>
  <c r="AL684" i="3"/>
  <c r="AM684" i="3"/>
  <c r="AN684" i="3"/>
  <c r="AO684" i="3"/>
  <c r="AS684" i="3"/>
  <c r="AT684" i="3"/>
  <c r="AU684" i="3"/>
  <c r="AV684" i="3"/>
  <c r="AW684" i="3"/>
  <c r="AX684" i="3"/>
  <c r="AK685" i="3"/>
  <c r="AL685" i="3"/>
  <c r="AM685" i="3"/>
  <c r="AN685" i="3"/>
  <c r="AO685" i="3"/>
  <c r="AS685" i="3"/>
  <c r="AT685" i="3"/>
  <c r="AU685" i="3"/>
  <c r="AV685" i="3"/>
  <c r="AW685" i="3"/>
  <c r="AX685" i="3"/>
  <c r="AK686" i="3"/>
  <c r="AL686" i="3"/>
  <c r="AM686" i="3"/>
  <c r="AN686" i="3"/>
  <c r="AO686" i="3"/>
  <c r="AS686" i="3"/>
  <c r="AT686" i="3"/>
  <c r="AU686" i="3"/>
  <c r="AV686" i="3"/>
  <c r="AW686" i="3"/>
  <c r="AX686" i="3"/>
  <c r="AK687" i="3"/>
  <c r="AL687" i="3"/>
  <c r="AM687" i="3"/>
  <c r="AN687" i="3"/>
  <c r="AO687" i="3"/>
  <c r="AS687" i="3"/>
  <c r="AT687" i="3"/>
  <c r="AU687" i="3"/>
  <c r="AV687" i="3"/>
  <c r="AW687" i="3"/>
  <c r="AX687" i="3"/>
  <c r="AK688" i="3"/>
  <c r="AL688" i="3"/>
  <c r="AM688" i="3"/>
  <c r="AN688" i="3"/>
  <c r="AO688" i="3"/>
  <c r="AS688" i="3"/>
  <c r="AT688" i="3"/>
  <c r="AU688" i="3"/>
  <c r="AV688" i="3"/>
  <c r="AW688" i="3"/>
  <c r="AX688" i="3"/>
  <c r="AK689" i="3"/>
  <c r="AL689" i="3"/>
  <c r="AM689" i="3"/>
  <c r="AN689" i="3"/>
  <c r="AO689" i="3"/>
  <c r="AS689" i="3"/>
  <c r="AT689" i="3"/>
  <c r="AU689" i="3"/>
  <c r="AV689" i="3"/>
  <c r="AW689" i="3"/>
  <c r="AX689" i="3"/>
  <c r="AK690" i="3"/>
  <c r="AL690" i="3"/>
  <c r="AM690" i="3"/>
  <c r="AN690" i="3"/>
  <c r="AO690" i="3"/>
  <c r="AS690" i="3"/>
  <c r="AT690" i="3"/>
  <c r="AU690" i="3"/>
  <c r="AV690" i="3"/>
  <c r="AW690" i="3"/>
  <c r="AX690" i="3"/>
  <c r="AK691" i="3"/>
  <c r="AL691" i="3"/>
  <c r="AM691" i="3"/>
  <c r="AN691" i="3"/>
  <c r="AO691" i="3"/>
  <c r="AS691" i="3"/>
  <c r="AT691" i="3"/>
  <c r="AU691" i="3"/>
  <c r="AV691" i="3"/>
  <c r="AW691" i="3"/>
  <c r="AX691" i="3"/>
  <c r="AK692" i="3"/>
  <c r="AL692" i="3"/>
  <c r="AM692" i="3"/>
  <c r="AN692" i="3"/>
  <c r="AO692" i="3"/>
  <c r="AS692" i="3"/>
  <c r="AT692" i="3"/>
  <c r="AU692" i="3"/>
  <c r="AV692" i="3"/>
  <c r="AW692" i="3"/>
  <c r="AX692" i="3"/>
  <c r="AX4" i="3"/>
  <c r="P37" i="6" s="1"/>
  <c r="AW4" i="3"/>
  <c r="AV4" i="3"/>
  <c r="AU4" i="3"/>
  <c r="AT4" i="3"/>
  <c r="AS4" i="3"/>
  <c r="AO4" i="3"/>
  <c r="AN4" i="3"/>
  <c r="AM4" i="3"/>
  <c r="E37" i="6" s="1"/>
  <c r="AL4" i="3"/>
  <c r="AK4" i="3"/>
  <c r="AH692" i="3"/>
  <c r="AG692" i="3"/>
  <c r="AF692" i="3"/>
  <c r="BL692" i="3" s="1"/>
  <c r="AE692" i="3"/>
  <c r="AD692" i="3"/>
  <c r="AC692" i="3"/>
  <c r="Y692" i="3"/>
  <c r="BE692" i="3" s="1"/>
  <c r="X692" i="3"/>
  <c r="W692" i="3"/>
  <c r="V692" i="3"/>
  <c r="U692" i="3"/>
  <c r="BA692" i="3" s="1"/>
  <c r="AH691" i="3"/>
  <c r="AG691" i="3"/>
  <c r="AF691" i="3"/>
  <c r="AE691" i="3"/>
  <c r="BK691" i="3" s="1"/>
  <c r="AD691" i="3"/>
  <c r="AC691" i="3"/>
  <c r="Y691" i="3"/>
  <c r="X691" i="3"/>
  <c r="BD691" i="3" s="1"/>
  <c r="W691" i="3"/>
  <c r="V691" i="3"/>
  <c r="U691" i="3"/>
  <c r="AH690" i="3"/>
  <c r="BN690" i="3" s="1"/>
  <c r="AG690" i="3"/>
  <c r="AF690" i="3"/>
  <c r="AE690" i="3"/>
  <c r="AD690" i="3"/>
  <c r="BJ690" i="3" s="1"/>
  <c r="AC690" i="3"/>
  <c r="Y690" i="3"/>
  <c r="X690" i="3"/>
  <c r="W690" i="3"/>
  <c r="BC690" i="3" s="1"/>
  <c r="V690" i="3"/>
  <c r="U690" i="3"/>
  <c r="AH689" i="3"/>
  <c r="AG689" i="3"/>
  <c r="BM689" i="3" s="1"/>
  <c r="AF689" i="3"/>
  <c r="AE689" i="3"/>
  <c r="AD689" i="3"/>
  <c r="AC689" i="3"/>
  <c r="BI689" i="3" s="1"/>
  <c r="Y689" i="3"/>
  <c r="X689" i="3"/>
  <c r="W689" i="3"/>
  <c r="V689" i="3"/>
  <c r="BB689" i="3" s="1"/>
  <c r="U689" i="3"/>
  <c r="AH688" i="3"/>
  <c r="AG688" i="3"/>
  <c r="AF688" i="3"/>
  <c r="BL688" i="3" s="1"/>
  <c r="AE688" i="3"/>
  <c r="AD688" i="3"/>
  <c r="AC688" i="3"/>
  <c r="Y688" i="3"/>
  <c r="BE688" i="3" s="1"/>
  <c r="X688" i="3"/>
  <c r="W688" i="3"/>
  <c r="V688" i="3"/>
  <c r="U688" i="3"/>
  <c r="BA688" i="3" s="1"/>
  <c r="AH687" i="3"/>
  <c r="AG687" i="3"/>
  <c r="AF687" i="3"/>
  <c r="AE687" i="3"/>
  <c r="BK687" i="3" s="1"/>
  <c r="AD687" i="3"/>
  <c r="AC687" i="3"/>
  <c r="Y687" i="3"/>
  <c r="X687" i="3"/>
  <c r="BD687" i="3" s="1"/>
  <c r="W687" i="3"/>
  <c r="V687" i="3"/>
  <c r="U687" i="3"/>
  <c r="AH686" i="3"/>
  <c r="BN686" i="3" s="1"/>
  <c r="AG686" i="3"/>
  <c r="AF686" i="3"/>
  <c r="AE686" i="3"/>
  <c r="AD686" i="3"/>
  <c r="BJ686" i="3" s="1"/>
  <c r="AC686" i="3"/>
  <c r="Y686" i="3"/>
  <c r="X686" i="3"/>
  <c r="W686" i="3"/>
  <c r="BC686" i="3" s="1"/>
  <c r="V686" i="3"/>
  <c r="U686" i="3"/>
  <c r="AH685" i="3"/>
  <c r="AG685" i="3"/>
  <c r="BM685" i="3" s="1"/>
  <c r="AF685" i="3"/>
  <c r="AE685" i="3"/>
  <c r="AD685" i="3"/>
  <c r="AC685" i="3"/>
  <c r="BI685" i="3" s="1"/>
  <c r="Y685" i="3"/>
  <c r="X685" i="3"/>
  <c r="W685" i="3"/>
  <c r="V685" i="3"/>
  <c r="BB685" i="3" s="1"/>
  <c r="U685" i="3"/>
  <c r="AH684" i="3"/>
  <c r="AG684" i="3"/>
  <c r="AF684" i="3"/>
  <c r="BL684" i="3" s="1"/>
  <c r="AE684" i="3"/>
  <c r="AD684" i="3"/>
  <c r="AC684" i="3"/>
  <c r="Y684" i="3"/>
  <c r="BE684" i="3" s="1"/>
  <c r="X684" i="3"/>
  <c r="W684" i="3"/>
  <c r="V684" i="3"/>
  <c r="U684" i="3"/>
  <c r="BA684" i="3" s="1"/>
  <c r="AH683" i="3"/>
  <c r="AG683" i="3"/>
  <c r="AF683" i="3"/>
  <c r="AE683" i="3"/>
  <c r="BK683" i="3" s="1"/>
  <c r="AD683" i="3"/>
  <c r="AC683" i="3"/>
  <c r="Y683" i="3"/>
  <c r="X683" i="3"/>
  <c r="BD683" i="3" s="1"/>
  <c r="W683" i="3"/>
  <c r="V683" i="3"/>
  <c r="U683" i="3"/>
  <c r="AH682" i="3"/>
  <c r="BN682" i="3" s="1"/>
  <c r="AG682" i="3"/>
  <c r="AF682" i="3"/>
  <c r="AE682" i="3"/>
  <c r="AD682" i="3"/>
  <c r="BJ682" i="3" s="1"/>
  <c r="AC682" i="3"/>
  <c r="Y682" i="3"/>
  <c r="X682" i="3"/>
  <c r="W682" i="3"/>
  <c r="BC682" i="3" s="1"/>
  <c r="V682" i="3"/>
  <c r="U682" i="3"/>
  <c r="AH681" i="3"/>
  <c r="AG681" i="3"/>
  <c r="BM681" i="3" s="1"/>
  <c r="AF681" i="3"/>
  <c r="AE681" i="3"/>
  <c r="AD681" i="3"/>
  <c r="AC681" i="3"/>
  <c r="BI681" i="3" s="1"/>
  <c r="Y681" i="3"/>
  <c r="X681" i="3"/>
  <c r="W681" i="3"/>
  <c r="V681" i="3"/>
  <c r="BB681" i="3" s="1"/>
  <c r="U681" i="3"/>
  <c r="AH680" i="3"/>
  <c r="AG680" i="3"/>
  <c r="AF680" i="3"/>
  <c r="BL680" i="3" s="1"/>
  <c r="AE680" i="3"/>
  <c r="AD680" i="3"/>
  <c r="AC680" i="3"/>
  <c r="Y680" i="3"/>
  <c r="BE680" i="3" s="1"/>
  <c r="X680" i="3"/>
  <c r="W680" i="3"/>
  <c r="V680" i="3"/>
  <c r="U680" i="3"/>
  <c r="BA680" i="3" s="1"/>
  <c r="AH679" i="3"/>
  <c r="AG679" i="3"/>
  <c r="AF679" i="3"/>
  <c r="AE679" i="3"/>
  <c r="BK679" i="3" s="1"/>
  <c r="AD679" i="3"/>
  <c r="AC679" i="3"/>
  <c r="Y679" i="3"/>
  <c r="X679" i="3"/>
  <c r="BD679" i="3" s="1"/>
  <c r="W679" i="3"/>
  <c r="V679" i="3"/>
  <c r="U679" i="3"/>
  <c r="AH678" i="3"/>
  <c r="BN678" i="3" s="1"/>
  <c r="AG678" i="3"/>
  <c r="AF678" i="3"/>
  <c r="AE678" i="3"/>
  <c r="AD678" i="3"/>
  <c r="BJ678" i="3" s="1"/>
  <c r="AC678" i="3"/>
  <c r="Y678" i="3"/>
  <c r="X678" i="3"/>
  <c r="W678" i="3"/>
  <c r="BC678" i="3" s="1"/>
  <c r="V678" i="3"/>
  <c r="U678" i="3"/>
  <c r="AH677" i="3"/>
  <c r="AG677" i="3"/>
  <c r="BM677" i="3" s="1"/>
  <c r="AF677" i="3"/>
  <c r="AE677" i="3"/>
  <c r="AD677" i="3"/>
  <c r="AC677" i="3"/>
  <c r="BI677" i="3" s="1"/>
  <c r="Y677" i="3"/>
  <c r="X677" i="3"/>
  <c r="W677" i="3"/>
  <c r="V677" i="3"/>
  <c r="BB677" i="3" s="1"/>
  <c r="U677" i="3"/>
  <c r="AH676" i="3"/>
  <c r="AG676" i="3"/>
  <c r="AF676" i="3"/>
  <c r="BL676" i="3" s="1"/>
  <c r="AE676" i="3"/>
  <c r="AD676" i="3"/>
  <c r="AC676" i="3"/>
  <c r="Y676" i="3"/>
  <c r="BE676" i="3" s="1"/>
  <c r="X676" i="3"/>
  <c r="W676" i="3"/>
  <c r="V676" i="3"/>
  <c r="U676" i="3"/>
  <c r="BA676" i="3" s="1"/>
  <c r="AH675" i="3"/>
  <c r="AG675" i="3"/>
  <c r="AF675" i="3"/>
  <c r="AE675" i="3"/>
  <c r="BK675" i="3" s="1"/>
  <c r="AD675" i="3"/>
  <c r="AC675" i="3"/>
  <c r="Y675" i="3"/>
  <c r="X675" i="3"/>
  <c r="BD675" i="3" s="1"/>
  <c r="W675" i="3"/>
  <c r="V675" i="3"/>
  <c r="U675" i="3"/>
  <c r="AH674" i="3"/>
  <c r="BN674" i="3" s="1"/>
  <c r="AG674" i="3"/>
  <c r="AF674" i="3"/>
  <c r="AE674" i="3"/>
  <c r="AD674" i="3"/>
  <c r="BJ674" i="3" s="1"/>
  <c r="AC674" i="3"/>
  <c r="Y674" i="3"/>
  <c r="X674" i="3"/>
  <c r="W674" i="3"/>
  <c r="BC674" i="3" s="1"/>
  <c r="V674" i="3"/>
  <c r="U674" i="3"/>
  <c r="AH673" i="3"/>
  <c r="AG673" i="3"/>
  <c r="BM673" i="3" s="1"/>
  <c r="AF673" i="3"/>
  <c r="AE673" i="3"/>
  <c r="AD673" i="3"/>
  <c r="AC673" i="3"/>
  <c r="BI673" i="3" s="1"/>
  <c r="Y673" i="3"/>
  <c r="X673" i="3"/>
  <c r="W673" i="3"/>
  <c r="V673" i="3"/>
  <c r="BB673" i="3" s="1"/>
  <c r="U673" i="3"/>
  <c r="AH672" i="3"/>
  <c r="AG672" i="3"/>
  <c r="AF672" i="3"/>
  <c r="BL672" i="3" s="1"/>
  <c r="AE672" i="3"/>
  <c r="AD672" i="3"/>
  <c r="AC672" i="3"/>
  <c r="Y672" i="3"/>
  <c r="BE672" i="3" s="1"/>
  <c r="X672" i="3"/>
  <c r="W672" i="3"/>
  <c r="V672" i="3"/>
  <c r="U672" i="3"/>
  <c r="BA672" i="3" s="1"/>
  <c r="AH671" i="3"/>
  <c r="AG671" i="3"/>
  <c r="AF671" i="3"/>
  <c r="AE671" i="3"/>
  <c r="BK671" i="3" s="1"/>
  <c r="AD671" i="3"/>
  <c r="AC671" i="3"/>
  <c r="Y671" i="3"/>
  <c r="X671" i="3"/>
  <c r="BD671" i="3" s="1"/>
  <c r="W671" i="3"/>
  <c r="V671" i="3"/>
  <c r="U671" i="3"/>
  <c r="AH670" i="3"/>
  <c r="BN670" i="3" s="1"/>
  <c r="AG670" i="3"/>
  <c r="AF670" i="3"/>
  <c r="AE670" i="3"/>
  <c r="AD670" i="3"/>
  <c r="BJ670" i="3" s="1"/>
  <c r="AC670" i="3"/>
  <c r="Y670" i="3"/>
  <c r="X670" i="3"/>
  <c r="W670" i="3"/>
  <c r="BC670" i="3" s="1"/>
  <c r="V670" i="3"/>
  <c r="U670" i="3"/>
  <c r="AH669" i="3"/>
  <c r="AG669" i="3"/>
  <c r="BM669" i="3" s="1"/>
  <c r="AF669" i="3"/>
  <c r="AE669" i="3"/>
  <c r="AD669" i="3"/>
  <c r="AC669" i="3"/>
  <c r="BI669" i="3" s="1"/>
  <c r="Y669" i="3"/>
  <c r="X669" i="3"/>
  <c r="W669" i="3"/>
  <c r="V669" i="3"/>
  <c r="BB669" i="3" s="1"/>
  <c r="U669" i="3"/>
  <c r="AH668" i="3"/>
  <c r="AG668" i="3"/>
  <c r="AF668" i="3"/>
  <c r="BL668" i="3" s="1"/>
  <c r="AE668" i="3"/>
  <c r="AD668" i="3"/>
  <c r="AC668" i="3"/>
  <c r="Y668" i="3"/>
  <c r="BE668" i="3" s="1"/>
  <c r="X668" i="3"/>
  <c r="W668" i="3"/>
  <c r="V668" i="3"/>
  <c r="U668" i="3"/>
  <c r="BA668" i="3" s="1"/>
  <c r="AH667" i="3"/>
  <c r="AG667" i="3"/>
  <c r="AF667" i="3"/>
  <c r="AE667" i="3"/>
  <c r="BK667" i="3" s="1"/>
  <c r="AD667" i="3"/>
  <c r="AC667" i="3"/>
  <c r="Y667" i="3"/>
  <c r="X667" i="3"/>
  <c r="BD667" i="3" s="1"/>
  <c r="W667" i="3"/>
  <c r="V667" i="3"/>
  <c r="U667" i="3"/>
  <c r="AH666" i="3"/>
  <c r="BN666" i="3" s="1"/>
  <c r="AG666" i="3"/>
  <c r="AF666" i="3"/>
  <c r="AE666" i="3"/>
  <c r="AD666" i="3"/>
  <c r="BJ666" i="3" s="1"/>
  <c r="AC666" i="3"/>
  <c r="Y666" i="3"/>
  <c r="X666" i="3"/>
  <c r="W666" i="3"/>
  <c r="BC666" i="3" s="1"/>
  <c r="V666" i="3"/>
  <c r="U666" i="3"/>
  <c r="AH665" i="3"/>
  <c r="AG665" i="3"/>
  <c r="BM665" i="3" s="1"/>
  <c r="AF665" i="3"/>
  <c r="AE665" i="3"/>
  <c r="AD665" i="3"/>
  <c r="AC665" i="3"/>
  <c r="BI665" i="3" s="1"/>
  <c r="Y665" i="3"/>
  <c r="X665" i="3"/>
  <c r="W665" i="3"/>
  <c r="V665" i="3"/>
  <c r="BB665" i="3" s="1"/>
  <c r="U665" i="3"/>
  <c r="AH664" i="3"/>
  <c r="AG664" i="3"/>
  <c r="AF664" i="3"/>
  <c r="BL664" i="3" s="1"/>
  <c r="AE664" i="3"/>
  <c r="AD664" i="3"/>
  <c r="AC664" i="3"/>
  <c r="Y664" i="3"/>
  <c r="BE664" i="3" s="1"/>
  <c r="X664" i="3"/>
  <c r="W664" i="3"/>
  <c r="V664" i="3"/>
  <c r="U664" i="3"/>
  <c r="BA664" i="3" s="1"/>
  <c r="AH663" i="3"/>
  <c r="AG663" i="3"/>
  <c r="AF663" i="3"/>
  <c r="AE663" i="3"/>
  <c r="BK663" i="3" s="1"/>
  <c r="AD663" i="3"/>
  <c r="AC663" i="3"/>
  <c r="Y663" i="3"/>
  <c r="X663" i="3"/>
  <c r="BD663" i="3" s="1"/>
  <c r="W663" i="3"/>
  <c r="V663" i="3"/>
  <c r="U663" i="3"/>
  <c r="AH662" i="3"/>
  <c r="BN662" i="3" s="1"/>
  <c r="AG662" i="3"/>
  <c r="AF662" i="3"/>
  <c r="AE662" i="3"/>
  <c r="AD662" i="3"/>
  <c r="BJ662" i="3" s="1"/>
  <c r="AC662" i="3"/>
  <c r="Y662" i="3"/>
  <c r="X662" i="3"/>
  <c r="W662" i="3"/>
  <c r="BC662" i="3" s="1"/>
  <c r="V662" i="3"/>
  <c r="U662" i="3"/>
  <c r="AH661" i="3"/>
  <c r="AG661" i="3"/>
  <c r="BM661" i="3" s="1"/>
  <c r="AF661" i="3"/>
  <c r="AE661" i="3"/>
  <c r="AD661" i="3"/>
  <c r="AC661" i="3"/>
  <c r="BI661" i="3" s="1"/>
  <c r="Y661" i="3"/>
  <c r="X661" i="3"/>
  <c r="W661" i="3"/>
  <c r="V661" i="3"/>
  <c r="BB661" i="3" s="1"/>
  <c r="U661" i="3"/>
  <c r="AH660" i="3"/>
  <c r="AG660" i="3"/>
  <c r="AF660" i="3"/>
  <c r="BL660" i="3" s="1"/>
  <c r="AE660" i="3"/>
  <c r="AD660" i="3"/>
  <c r="AC660" i="3"/>
  <c r="Y660" i="3"/>
  <c r="BE660" i="3" s="1"/>
  <c r="X660" i="3"/>
  <c r="W660" i="3"/>
  <c r="V660" i="3"/>
  <c r="U660" i="3"/>
  <c r="BA660" i="3" s="1"/>
  <c r="AH659" i="3"/>
  <c r="AG659" i="3"/>
  <c r="AF659" i="3"/>
  <c r="AE659" i="3"/>
  <c r="BK659" i="3" s="1"/>
  <c r="AD659" i="3"/>
  <c r="AC659" i="3"/>
  <c r="Y659" i="3"/>
  <c r="X659" i="3"/>
  <c r="BD659" i="3" s="1"/>
  <c r="W659" i="3"/>
  <c r="BC659" i="3" s="1"/>
  <c r="V659" i="3"/>
  <c r="U659" i="3"/>
  <c r="AH658" i="3"/>
  <c r="BN658" i="3" s="1"/>
  <c r="AG658" i="3"/>
  <c r="AF658" i="3"/>
  <c r="AE658" i="3"/>
  <c r="AD658" i="3"/>
  <c r="BJ658" i="3" s="1"/>
  <c r="AC658" i="3"/>
  <c r="BI658" i="3" s="1"/>
  <c r="Y658" i="3"/>
  <c r="X658" i="3"/>
  <c r="W658" i="3"/>
  <c r="BC658" i="3" s="1"/>
  <c r="V658" i="3"/>
  <c r="U658" i="3"/>
  <c r="AH657" i="3"/>
  <c r="AG657" i="3"/>
  <c r="BM657" i="3" s="1"/>
  <c r="AF657" i="3"/>
  <c r="BL657" i="3" s="1"/>
  <c r="AE657" i="3"/>
  <c r="AD657" i="3"/>
  <c r="AC657" i="3"/>
  <c r="BI657" i="3" s="1"/>
  <c r="Y657" i="3"/>
  <c r="X657" i="3"/>
  <c r="W657" i="3"/>
  <c r="V657" i="3"/>
  <c r="BB657" i="3" s="1"/>
  <c r="U657" i="3"/>
  <c r="BA657" i="3" s="1"/>
  <c r="AH656" i="3"/>
  <c r="AG656" i="3"/>
  <c r="AF656" i="3"/>
  <c r="BL656" i="3" s="1"/>
  <c r="AE656" i="3"/>
  <c r="AD656" i="3"/>
  <c r="AC656" i="3"/>
  <c r="Y656" i="3"/>
  <c r="BE656" i="3" s="1"/>
  <c r="X656" i="3"/>
  <c r="BD656" i="3" s="1"/>
  <c r="W656" i="3"/>
  <c r="V656" i="3"/>
  <c r="U656" i="3"/>
  <c r="BA656" i="3" s="1"/>
  <c r="AH655" i="3"/>
  <c r="AG655" i="3"/>
  <c r="AF655" i="3"/>
  <c r="AE655" i="3"/>
  <c r="BK655" i="3" s="1"/>
  <c r="AD655" i="3"/>
  <c r="BJ655" i="3" s="1"/>
  <c r="AC655" i="3"/>
  <c r="Y655" i="3"/>
  <c r="BE655" i="3" s="1"/>
  <c r="X655" i="3"/>
  <c r="BD655" i="3" s="1"/>
  <c r="W655" i="3"/>
  <c r="V655" i="3"/>
  <c r="U655" i="3"/>
  <c r="AH654" i="3"/>
  <c r="BN654" i="3" s="1"/>
  <c r="AG654" i="3"/>
  <c r="BM654" i="3" s="1"/>
  <c r="AF654" i="3"/>
  <c r="AE654" i="3"/>
  <c r="BK654" i="3" s="1"/>
  <c r="AD654" i="3"/>
  <c r="BJ654" i="3" s="1"/>
  <c r="AC654" i="3"/>
  <c r="Y654" i="3"/>
  <c r="X654" i="3"/>
  <c r="W654" i="3"/>
  <c r="BC654" i="3" s="1"/>
  <c r="V654" i="3"/>
  <c r="BB654" i="3" s="1"/>
  <c r="U654" i="3"/>
  <c r="AH653" i="3"/>
  <c r="BN653" i="3" s="1"/>
  <c r="AG653" i="3"/>
  <c r="BM653" i="3" s="1"/>
  <c r="AF653" i="3"/>
  <c r="AE653" i="3"/>
  <c r="AD653" i="3"/>
  <c r="AC653" i="3"/>
  <c r="BI653" i="3" s="1"/>
  <c r="Y653" i="3"/>
  <c r="BE653" i="3" s="1"/>
  <c r="X653" i="3"/>
  <c r="W653" i="3"/>
  <c r="BC653" i="3" s="1"/>
  <c r="V653" i="3"/>
  <c r="BB653" i="3" s="1"/>
  <c r="U653" i="3"/>
  <c r="AH652" i="3"/>
  <c r="AG652" i="3"/>
  <c r="AF652" i="3"/>
  <c r="BL652" i="3" s="1"/>
  <c r="AE652" i="3"/>
  <c r="BK652" i="3" s="1"/>
  <c r="AD652" i="3"/>
  <c r="AC652" i="3"/>
  <c r="BI652" i="3" s="1"/>
  <c r="Y652" i="3"/>
  <c r="BE652" i="3" s="1"/>
  <c r="X652" i="3"/>
  <c r="W652" i="3"/>
  <c r="V652" i="3"/>
  <c r="U652" i="3"/>
  <c r="BA652" i="3" s="1"/>
  <c r="AH651" i="3"/>
  <c r="BN651" i="3" s="1"/>
  <c r="AG651" i="3"/>
  <c r="AF651" i="3"/>
  <c r="BL651" i="3" s="1"/>
  <c r="AE651" i="3"/>
  <c r="BK651" i="3" s="1"/>
  <c r="AD651" i="3"/>
  <c r="AC651" i="3"/>
  <c r="Y651" i="3"/>
  <c r="X651" i="3"/>
  <c r="BD651" i="3" s="1"/>
  <c r="W651" i="3"/>
  <c r="BC651" i="3" s="1"/>
  <c r="V651" i="3"/>
  <c r="U651" i="3"/>
  <c r="BA651" i="3" s="1"/>
  <c r="AH650" i="3"/>
  <c r="BN650" i="3" s="1"/>
  <c r="AG650" i="3"/>
  <c r="AF650" i="3"/>
  <c r="AE650" i="3"/>
  <c r="AD650" i="3"/>
  <c r="BJ650" i="3" s="1"/>
  <c r="AC650" i="3"/>
  <c r="BI650" i="3" s="1"/>
  <c r="Y650" i="3"/>
  <c r="X650" i="3"/>
  <c r="BD650" i="3" s="1"/>
  <c r="W650" i="3"/>
  <c r="BC650" i="3" s="1"/>
  <c r="V650" i="3"/>
  <c r="U650" i="3"/>
  <c r="AH649" i="3"/>
  <c r="AG649" i="3"/>
  <c r="BM649" i="3" s="1"/>
  <c r="AF649" i="3"/>
  <c r="BL649" i="3" s="1"/>
  <c r="AE649" i="3"/>
  <c r="AD649" i="3"/>
  <c r="BJ649" i="3" s="1"/>
  <c r="AC649" i="3"/>
  <c r="BI649" i="3" s="1"/>
  <c r="Y649" i="3"/>
  <c r="X649" i="3"/>
  <c r="W649" i="3"/>
  <c r="V649" i="3"/>
  <c r="BB649" i="3" s="1"/>
  <c r="U649" i="3"/>
  <c r="BA649" i="3" s="1"/>
  <c r="AH648" i="3"/>
  <c r="AG648" i="3"/>
  <c r="BM648" i="3" s="1"/>
  <c r="AF648" i="3"/>
  <c r="BL648" i="3" s="1"/>
  <c r="AE648" i="3"/>
  <c r="AD648" i="3"/>
  <c r="AC648" i="3"/>
  <c r="Y648" i="3"/>
  <c r="BE648" i="3" s="1"/>
  <c r="X648" i="3"/>
  <c r="BD648" i="3" s="1"/>
  <c r="W648" i="3"/>
  <c r="V648" i="3"/>
  <c r="BB648" i="3" s="1"/>
  <c r="U648" i="3"/>
  <c r="BA648" i="3" s="1"/>
  <c r="AH647" i="3"/>
  <c r="AG647" i="3"/>
  <c r="AF647" i="3"/>
  <c r="AE647" i="3"/>
  <c r="BK647" i="3" s="1"/>
  <c r="AD647" i="3"/>
  <c r="BJ647" i="3" s="1"/>
  <c r="AC647" i="3"/>
  <c r="Y647" i="3"/>
  <c r="BE647" i="3" s="1"/>
  <c r="X647" i="3"/>
  <c r="BD647" i="3" s="1"/>
  <c r="W647" i="3"/>
  <c r="V647" i="3"/>
  <c r="U647" i="3"/>
  <c r="AH646" i="3"/>
  <c r="BN646" i="3" s="1"/>
  <c r="AG646" i="3"/>
  <c r="BM646" i="3" s="1"/>
  <c r="AF646" i="3"/>
  <c r="AE646" i="3"/>
  <c r="BK646" i="3" s="1"/>
  <c r="AD646" i="3"/>
  <c r="BJ646" i="3" s="1"/>
  <c r="AC646" i="3"/>
  <c r="Y646" i="3"/>
  <c r="X646" i="3"/>
  <c r="W646" i="3"/>
  <c r="BC646" i="3" s="1"/>
  <c r="V646" i="3"/>
  <c r="BB646" i="3" s="1"/>
  <c r="U646" i="3"/>
  <c r="AH645" i="3"/>
  <c r="BN645" i="3" s="1"/>
  <c r="AG645" i="3"/>
  <c r="BM645" i="3" s="1"/>
  <c r="AF645" i="3"/>
  <c r="AE645" i="3"/>
  <c r="AD645" i="3"/>
  <c r="AC645" i="3"/>
  <c r="BI645" i="3" s="1"/>
  <c r="Y645" i="3"/>
  <c r="BE645" i="3" s="1"/>
  <c r="X645" i="3"/>
  <c r="W645" i="3"/>
  <c r="BC645" i="3" s="1"/>
  <c r="V645" i="3"/>
  <c r="BB645" i="3" s="1"/>
  <c r="U645" i="3"/>
  <c r="AH644" i="3"/>
  <c r="AG644" i="3"/>
  <c r="AF644" i="3"/>
  <c r="BL644" i="3" s="1"/>
  <c r="AE644" i="3"/>
  <c r="BK644" i="3" s="1"/>
  <c r="AD644" i="3"/>
  <c r="AC644" i="3"/>
  <c r="BI644" i="3" s="1"/>
  <c r="Y644" i="3"/>
  <c r="BE644" i="3" s="1"/>
  <c r="X644" i="3"/>
  <c r="W644" i="3"/>
  <c r="V644" i="3"/>
  <c r="U644" i="3"/>
  <c r="BA644" i="3" s="1"/>
  <c r="AH643" i="3"/>
  <c r="BN643" i="3" s="1"/>
  <c r="AG643" i="3"/>
  <c r="AF643" i="3"/>
  <c r="BL643" i="3" s="1"/>
  <c r="AE643" i="3"/>
  <c r="BK643" i="3" s="1"/>
  <c r="AD643" i="3"/>
  <c r="AC643" i="3"/>
  <c r="Y643" i="3"/>
  <c r="X643" i="3"/>
  <c r="BD643" i="3" s="1"/>
  <c r="W643" i="3"/>
  <c r="BC643" i="3" s="1"/>
  <c r="V643" i="3"/>
  <c r="U643" i="3"/>
  <c r="BA643" i="3" s="1"/>
  <c r="AH642" i="3"/>
  <c r="BN642" i="3" s="1"/>
  <c r="AG642" i="3"/>
  <c r="AF642" i="3"/>
  <c r="AE642" i="3"/>
  <c r="AD642" i="3"/>
  <c r="BJ642" i="3" s="1"/>
  <c r="AC642" i="3"/>
  <c r="BI642" i="3" s="1"/>
  <c r="Y642" i="3"/>
  <c r="X642" i="3"/>
  <c r="BD642" i="3" s="1"/>
  <c r="W642" i="3"/>
  <c r="BC642" i="3" s="1"/>
  <c r="V642" i="3"/>
  <c r="U642" i="3"/>
  <c r="AH641" i="3"/>
  <c r="AG641" i="3"/>
  <c r="BM641" i="3" s="1"/>
  <c r="AF641" i="3"/>
  <c r="BL641" i="3" s="1"/>
  <c r="AE641" i="3"/>
  <c r="AD641" i="3"/>
  <c r="BJ641" i="3" s="1"/>
  <c r="AC641" i="3"/>
  <c r="BI641" i="3" s="1"/>
  <c r="Y641" i="3"/>
  <c r="X641" i="3"/>
  <c r="W641" i="3"/>
  <c r="V641" i="3"/>
  <c r="BB641" i="3" s="1"/>
  <c r="U641" i="3"/>
  <c r="BA641" i="3" s="1"/>
  <c r="AH640" i="3"/>
  <c r="AG640" i="3"/>
  <c r="BM640" i="3" s="1"/>
  <c r="AF640" i="3"/>
  <c r="BL640" i="3" s="1"/>
  <c r="AE640" i="3"/>
  <c r="AD640" i="3"/>
  <c r="AC640" i="3"/>
  <c r="Y640" i="3"/>
  <c r="BE640" i="3" s="1"/>
  <c r="X640" i="3"/>
  <c r="BD640" i="3" s="1"/>
  <c r="W640" i="3"/>
  <c r="V640" i="3"/>
  <c r="BB640" i="3" s="1"/>
  <c r="U640" i="3"/>
  <c r="BA640" i="3" s="1"/>
  <c r="AH639" i="3"/>
  <c r="AG639" i="3"/>
  <c r="AF639" i="3"/>
  <c r="AE639" i="3"/>
  <c r="BK639" i="3" s="1"/>
  <c r="AD639" i="3"/>
  <c r="BJ639" i="3" s="1"/>
  <c r="AC639" i="3"/>
  <c r="Y639" i="3"/>
  <c r="BE639" i="3" s="1"/>
  <c r="X639" i="3"/>
  <c r="BD639" i="3" s="1"/>
  <c r="W639" i="3"/>
  <c r="V639" i="3"/>
  <c r="U639" i="3"/>
  <c r="AH638" i="3"/>
  <c r="BN638" i="3" s="1"/>
  <c r="AG638" i="3"/>
  <c r="BM638" i="3" s="1"/>
  <c r="AF638" i="3"/>
  <c r="AE638" i="3"/>
  <c r="BK638" i="3" s="1"/>
  <c r="AD638" i="3"/>
  <c r="BJ638" i="3" s="1"/>
  <c r="AC638" i="3"/>
  <c r="Y638" i="3"/>
  <c r="X638" i="3"/>
  <c r="W638" i="3"/>
  <c r="BC638" i="3" s="1"/>
  <c r="V638" i="3"/>
  <c r="BB638" i="3" s="1"/>
  <c r="U638" i="3"/>
  <c r="AH637" i="3"/>
  <c r="BN637" i="3" s="1"/>
  <c r="AG637" i="3"/>
  <c r="BM637" i="3" s="1"/>
  <c r="AF637" i="3"/>
  <c r="AE637" i="3"/>
  <c r="AD637" i="3"/>
  <c r="AC637" i="3"/>
  <c r="BI637" i="3" s="1"/>
  <c r="Y637" i="3"/>
  <c r="BE637" i="3" s="1"/>
  <c r="X637" i="3"/>
  <c r="W637" i="3"/>
  <c r="BC637" i="3" s="1"/>
  <c r="V637" i="3"/>
  <c r="BB637" i="3" s="1"/>
  <c r="U637" i="3"/>
  <c r="AH636" i="3"/>
  <c r="AG636" i="3"/>
  <c r="AF636" i="3"/>
  <c r="BL636" i="3" s="1"/>
  <c r="AE636" i="3"/>
  <c r="BK636" i="3" s="1"/>
  <c r="AD636" i="3"/>
  <c r="AC636" i="3"/>
  <c r="BI636" i="3" s="1"/>
  <c r="Y636" i="3"/>
  <c r="BE636" i="3" s="1"/>
  <c r="X636" i="3"/>
  <c r="W636" i="3"/>
  <c r="V636" i="3"/>
  <c r="U636" i="3"/>
  <c r="BA636" i="3" s="1"/>
  <c r="AH635" i="3"/>
  <c r="BN635" i="3" s="1"/>
  <c r="AG635" i="3"/>
  <c r="AF635" i="3"/>
  <c r="BL635" i="3" s="1"/>
  <c r="AE635" i="3"/>
  <c r="BK635" i="3" s="1"/>
  <c r="AD635" i="3"/>
  <c r="AC635" i="3"/>
  <c r="Y635" i="3"/>
  <c r="X635" i="3"/>
  <c r="BD635" i="3" s="1"/>
  <c r="W635" i="3"/>
  <c r="BC635" i="3" s="1"/>
  <c r="V635" i="3"/>
  <c r="U635" i="3"/>
  <c r="BA635" i="3" s="1"/>
  <c r="AH634" i="3"/>
  <c r="BN634" i="3" s="1"/>
  <c r="AG634" i="3"/>
  <c r="AF634" i="3"/>
  <c r="AE634" i="3"/>
  <c r="AD634" i="3"/>
  <c r="BJ634" i="3" s="1"/>
  <c r="AC634" i="3"/>
  <c r="BI634" i="3" s="1"/>
  <c r="Y634" i="3"/>
  <c r="X634" i="3"/>
  <c r="BD634" i="3" s="1"/>
  <c r="W634" i="3"/>
  <c r="BC634" i="3" s="1"/>
  <c r="V634" i="3"/>
  <c r="U634" i="3"/>
  <c r="AH633" i="3"/>
  <c r="AG633" i="3"/>
  <c r="BM633" i="3" s="1"/>
  <c r="AF633" i="3"/>
  <c r="BL633" i="3" s="1"/>
  <c r="AE633" i="3"/>
  <c r="AD633" i="3"/>
  <c r="BJ633" i="3" s="1"/>
  <c r="AC633" i="3"/>
  <c r="BI633" i="3" s="1"/>
  <c r="Y633" i="3"/>
  <c r="X633" i="3"/>
  <c r="W633" i="3"/>
  <c r="V633" i="3"/>
  <c r="BB633" i="3" s="1"/>
  <c r="U633" i="3"/>
  <c r="BA633" i="3" s="1"/>
  <c r="AH632" i="3"/>
  <c r="AG632" i="3"/>
  <c r="BM632" i="3" s="1"/>
  <c r="AF632" i="3"/>
  <c r="BL632" i="3" s="1"/>
  <c r="AE632" i="3"/>
  <c r="AD632" i="3"/>
  <c r="AC632" i="3"/>
  <c r="Y632" i="3"/>
  <c r="BE632" i="3" s="1"/>
  <c r="X632" i="3"/>
  <c r="BD632" i="3" s="1"/>
  <c r="W632" i="3"/>
  <c r="V632" i="3"/>
  <c r="BB632" i="3" s="1"/>
  <c r="U632" i="3"/>
  <c r="BA632" i="3" s="1"/>
  <c r="AH631" i="3"/>
  <c r="AG631" i="3"/>
  <c r="AF631" i="3"/>
  <c r="AE631" i="3"/>
  <c r="BK631" i="3" s="1"/>
  <c r="AD631" i="3"/>
  <c r="BJ631" i="3" s="1"/>
  <c r="AC631" i="3"/>
  <c r="Y631" i="3"/>
  <c r="BE631" i="3" s="1"/>
  <c r="X631" i="3"/>
  <c r="BD631" i="3" s="1"/>
  <c r="W631" i="3"/>
  <c r="V631" i="3"/>
  <c r="U631" i="3"/>
  <c r="AH630" i="3"/>
  <c r="BN630" i="3" s="1"/>
  <c r="AG630" i="3"/>
  <c r="BM630" i="3" s="1"/>
  <c r="AF630" i="3"/>
  <c r="AE630" i="3"/>
  <c r="BK630" i="3" s="1"/>
  <c r="AD630" i="3"/>
  <c r="BJ630" i="3" s="1"/>
  <c r="AC630" i="3"/>
  <c r="Y630" i="3"/>
  <c r="X630" i="3"/>
  <c r="W630" i="3"/>
  <c r="BC630" i="3" s="1"/>
  <c r="V630" i="3"/>
  <c r="BB630" i="3" s="1"/>
  <c r="U630" i="3"/>
  <c r="AH629" i="3"/>
  <c r="BN629" i="3" s="1"/>
  <c r="AG629" i="3"/>
  <c r="BM629" i="3" s="1"/>
  <c r="AF629" i="3"/>
  <c r="AE629" i="3"/>
  <c r="AD629" i="3"/>
  <c r="AC629" i="3"/>
  <c r="BI629" i="3" s="1"/>
  <c r="Y629" i="3"/>
  <c r="BE629" i="3" s="1"/>
  <c r="X629" i="3"/>
  <c r="W629" i="3"/>
  <c r="BC629" i="3" s="1"/>
  <c r="V629" i="3"/>
  <c r="BB629" i="3" s="1"/>
  <c r="U629" i="3"/>
  <c r="AH628" i="3"/>
  <c r="AG628" i="3"/>
  <c r="AF628" i="3"/>
  <c r="BL628" i="3" s="1"/>
  <c r="AE628" i="3"/>
  <c r="BK628" i="3" s="1"/>
  <c r="AD628" i="3"/>
  <c r="AC628" i="3"/>
  <c r="BI628" i="3" s="1"/>
  <c r="Y628" i="3"/>
  <c r="BE628" i="3" s="1"/>
  <c r="X628" i="3"/>
  <c r="W628" i="3"/>
  <c r="V628" i="3"/>
  <c r="U628" i="3"/>
  <c r="BA628" i="3" s="1"/>
  <c r="AH627" i="3"/>
  <c r="BN627" i="3" s="1"/>
  <c r="AG627" i="3"/>
  <c r="AF627" i="3"/>
  <c r="BL627" i="3" s="1"/>
  <c r="AE627" i="3"/>
  <c r="BK627" i="3" s="1"/>
  <c r="AD627" i="3"/>
  <c r="AC627" i="3"/>
  <c r="Y627" i="3"/>
  <c r="X627" i="3"/>
  <c r="BD627" i="3" s="1"/>
  <c r="W627" i="3"/>
  <c r="BC627" i="3" s="1"/>
  <c r="V627" i="3"/>
  <c r="U627" i="3"/>
  <c r="BA627" i="3" s="1"/>
  <c r="AH626" i="3"/>
  <c r="BN626" i="3" s="1"/>
  <c r="AG626" i="3"/>
  <c r="AF626" i="3"/>
  <c r="AE626" i="3"/>
  <c r="AD626" i="3"/>
  <c r="BJ626" i="3" s="1"/>
  <c r="AC626" i="3"/>
  <c r="BI626" i="3" s="1"/>
  <c r="Y626" i="3"/>
  <c r="X626" i="3"/>
  <c r="BD626" i="3" s="1"/>
  <c r="W626" i="3"/>
  <c r="BC626" i="3" s="1"/>
  <c r="V626" i="3"/>
  <c r="U626" i="3"/>
  <c r="AH625" i="3"/>
  <c r="AG625" i="3"/>
  <c r="BM625" i="3" s="1"/>
  <c r="AF625" i="3"/>
  <c r="BL625" i="3" s="1"/>
  <c r="AE625" i="3"/>
  <c r="AD625" i="3"/>
  <c r="BJ625" i="3" s="1"/>
  <c r="AC625" i="3"/>
  <c r="BI625" i="3" s="1"/>
  <c r="Y625" i="3"/>
  <c r="X625" i="3"/>
  <c r="W625" i="3"/>
  <c r="V625" i="3"/>
  <c r="BB625" i="3" s="1"/>
  <c r="U625" i="3"/>
  <c r="BA625" i="3" s="1"/>
  <c r="AH624" i="3"/>
  <c r="AG624" i="3"/>
  <c r="BM624" i="3" s="1"/>
  <c r="AF624" i="3"/>
  <c r="BL624" i="3" s="1"/>
  <c r="AE624" i="3"/>
  <c r="AD624" i="3"/>
  <c r="AC624" i="3"/>
  <c r="Y624" i="3"/>
  <c r="BE624" i="3" s="1"/>
  <c r="X624" i="3"/>
  <c r="BD624" i="3" s="1"/>
  <c r="W624" i="3"/>
  <c r="V624" i="3"/>
  <c r="BB624" i="3" s="1"/>
  <c r="U624" i="3"/>
  <c r="BA624" i="3" s="1"/>
  <c r="AH623" i="3"/>
  <c r="AG623" i="3"/>
  <c r="AF623" i="3"/>
  <c r="AE623" i="3"/>
  <c r="BK623" i="3" s="1"/>
  <c r="AD623" i="3"/>
  <c r="BJ623" i="3" s="1"/>
  <c r="AC623" i="3"/>
  <c r="Y623" i="3"/>
  <c r="BE623" i="3" s="1"/>
  <c r="X623" i="3"/>
  <c r="BD623" i="3" s="1"/>
  <c r="W623" i="3"/>
  <c r="V623" i="3"/>
  <c r="U623" i="3"/>
  <c r="AH622" i="3"/>
  <c r="BN622" i="3" s="1"/>
  <c r="AG622" i="3"/>
  <c r="BM622" i="3" s="1"/>
  <c r="AF622" i="3"/>
  <c r="AE622" i="3"/>
  <c r="BK622" i="3" s="1"/>
  <c r="AD622" i="3"/>
  <c r="BJ622" i="3" s="1"/>
  <c r="AC622" i="3"/>
  <c r="Y622" i="3"/>
  <c r="X622" i="3"/>
  <c r="W622" i="3"/>
  <c r="BC622" i="3" s="1"/>
  <c r="V622" i="3"/>
  <c r="BB622" i="3" s="1"/>
  <c r="U622" i="3"/>
  <c r="AH621" i="3"/>
  <c r="BN621" i="3" s="1"/>
  <c r="AG621" i="3"/>
  <c r="BM621" i="3" s="1"/>
  <c r="AF621" i="3"/>
  <c r="AE621" i="3"/>
  <c r="AD621" i="3"/>
  <c r="AC621" i="3"/>
  <c r="BI621" i="3" s="1"/>
  <c r="Y621" i="3"/>
  <c r="BE621" i="3" s="1"/>
  <c r="X621" i="3"/>
  <c r="W621" i="3"/>
  <c r="BC621" i="3" s="1"/>
  <c r="V621" i="3"/>
  <c r="BB621" i="3" s="1"/>
  <c r="U621" i="3"/>
  <c r="AH620" i="3"/>
  <c r="AG620" i="3"/>
  <c r="AF620" i="3"/>
  <c r="BL620" i="3" s="1"/>
  <c r="AE620" i="3"/>
  <c r="BK620" i="3" s="1"/>
  <c r="AD620" i="3"/>
  <c r="AC620" i="3"/>
  <c r="BI620" i="3" s="1"/>
  <c r="Y620" i="3"/>
  <c r="BE620" i="3" s="1"/>
  <c r="X620" i="3"/>
  <c r="W620" i="3"/>
  <c r="V620" i="3"/>
  <c r="U620" i="3"/>
  <c r="BA620" i="3" s="1"/>
  <c r="AH619" i="3"/>
  <c r="BN619" i="3" s="1"/>
  <c r="AG619" i="3"/>
  <c r="AF619" i="3"/>
  <c r="BL619" i="3" s="1"/>
  <c r="AE619" i="3"/>
  <c r="BK619" i="3" s="1"/>
  <c r="AD619" i="3"/>
  <c r="AC619" i="3"/>
  <c r="Y619" i="3"/>
  <c r="X619" i="3"/>
  <c r="BD619" i="3" s="1"/>
  <c r="W619" i="3"/>
  <c r="BC619" i="3" s="1"/>
  <c r="V619" i="3"/>
  <c r="U619" i="3"/>
  <c r="BA619" i="3" s="1"/>
  <c r="AH618" i="3"/>
  <c r="BN618" i="3" s="1"/>
  <c r="AG618" i="3"/>
  <c r="AF618" i="3"/>
  <c r="AE618" i="3"/>
  <c r="AD618" i="3"/>
  <c r="BJ618" i="3" s="1"/>
  <c r="AC618" i="3"/>
  <c r="BI618" i="3" s="1"/>
  <c r="Y618" i="3"/>
  <c r="X618" i="3"/>
  <c r="BD618" i="3" s="1"/>
  <c r="W618" i="3"/>
  <c r="BC618" i="3" s="1"/>
  <c r="V618" i="3"/>
  <c r="U618" i="3"/>
  <c r="AH617" i="3"/>
  <c r="AG617" i="3"/>
  <c r="BM617" i="3" s="1"/>
  <c r="AF617" i="3"/>
  <c r="BL617" i="3" s="1"/>
  <c r="AE617" i="3"/>
  <c r="AD617" i="3"/>
  <c r="BJ617" i="3" s="1"/>
  <c r="AC617" i="3"/>
  <c r="BI617" i="3" s="1"/>
  <c r="Y617" i="3"/>
  <c r="X617" i="3"/>
  <c r="W617" i="3"/>
  <c r="V617" i="3"/>
  <c r="BB617" i="3" s="1"/>
  <c r="U617" i="3"/>
  <c r="BA617" i="3" s="1"/>
  <c r="AH616" i="3"/>
  <c r="AG616" i="3"/>
  <c r="BM616" i="3" s="1"/>
  <c r="AF616" i="3"/>
  <c r="BL616" i="3" s="1"/>
  <c r="AE616" i="3"/>
  <c r="AD616" i="3"/>
  <c r="AC616" i="3"/>
  <c r="Y616" i="3"/>
  <c r="BE616" i="3" s="1"/>
  <c r="X616" i="3"/>
  <c r="BD616" i="3" s="1"/>
  <c r="W616" i="3"/>
  <c r="V616" i="3"/>
  <c r="BB616" i="3" s="1"/>
  <c r="U616" i="3"/>
  <c r="BA616" i="3" s="1"/>
  <c r="AH615" i="3"/>
  <c r="AG615" i="3"/>
  <c r="AF615" i="3"/>
  <c r="AE615" i="3"/>
  <c r="BK615" i="3" s="1"/>
  <c r="AD615" i="3"/>
  <c r="BJ615" i="3" s="1"/>
  <c r="AC615" i="3"/>
  <c r="Y615" i="3"/>
  <c r="BE615" i="3" s="1"/>
  <c r="X615" i="3"/>
  <c r="BD615" i="3" s="1"/>
  <c r="W615" i="3"/>
  <c r="V615" i="3"/>
  <c r="U615" i="3"/>
  <c r="AH614" i="3"/>
  <c r="BN614" i="3" s="1"/>
  <c r="AG614" i="3"/>
  <c r="BM614" i="3" s="1"/>
  <c r="AF614" i="3"/>
  <c r="AE614" i="3"/>
  <c r="BK614" i="3" s="1"/>
  <c r="AD614" i="3"/>
  <c r="BJ614" i="3" s="1"/>
  <c r="AC614" i="3"/>
  <c r="Y614" i="3"/>
  <c r="X614" i="3"/>
  <c r="W614" i="3"/>
  <c r="BC614" i="3" s="1"/>
  <c r="V614" i="3"/>
  <c r="BB614" i="3" s="1"/>
  <c r="U614" i="3"/>
  <c r="AH613" i="3"/>
  <c r="BN613" i="3" s="1"/>
  <c r="AG613" i="3"/>
  <c r="BM613" i="3" s="1"/>
  <c r="AF613" i="3"/>
  <c r="AE613" i="3"/>
  <c r="AD613" i="3"/>
  <c r="AC613" i="3"/>
  <c r="BI613" i="3" s="1"/>
  <c r="Y613" i="3"/>
  <c r="BE613" i="3" s="1"/>
  <c r="X613" i="3"/>
  <c r="W613" i="3"/>
  <c r="BC613" i="3" s="1"/>
  <c r="V613" i="3"/>
  <c r="BB613" i="3" s="1"/>
  <c r="U613" i="3"/>
  <c r="AH612" i="3"/>
  <c r="AG612" i="3"/>
  <c r="AF612" i="3"/>
  <c r="BL612" i="3" s="1"/>
  <c r="AE612" i="3"/>
  <c r="BK612" i="3" s="1"/>
  <c r="AD612" i="3"/>
  <c r="AC612" i="3"/>
  <c r="BI612" i="3" s="1"/>
  <c r="Y612" i="3"/>
  <c r="BE612" i="3" s="1"/>
  <c r="X612" i="3"/>
  <c r="W612" i="3"/>
  <c r="V612" i="3"/>
  <c r="U612" i="3"/>
  <c r="BA612" i="3" s="1"/>
  <c r="AH611" i="3"/>
  <c r="BN611" i="3" s="1"/>
  <c r="AG611" i="3"/>
  <c r="AF611" i="3"/>
  <c r="BL611" i="3" s="1"/>
  <c r="AE611" i="3"/>
  <c r="BK611" i="3" s="1"/>
  <c r="AD611" i="3"/>
  <c r="AC611" i="3"/>
  <c r="Y611" i="3"/>
  <c r="X611" i="3"/>
  <c r="BD611" i="3" s="1"/>
  <c r="W611" i="3"/>
  <c r="BC611" i="3" s="1"/>
  <c r="V611" i="3"/>
  <c r="U611" i="3"/>
  <c r="BA611" i="3" s="1"/>
  <c r="AH610" i="3"/>
  <c r="BN610" i="3" s="1"/>
  <c r="AG610" i="3"/>
  <c r="AF610" i="3"/>
  <c r="AE610" i="3"/>
  <c r="AD610" i="3"/>
  <c r="BJ610" i="3" s="1"/>
  <c r="AC610" i="3"/>
  <c r="BI610" i="3" s="1"/>
  <c r="Y610" i="3"/>
  <c r="X610" i="3"/>
  <c r="BD610" i="3" s="1"/>
  <c r="W610" i="3"/>
  <c r="BC610" i="3" s="1"/>
  <c r="V610" i="3"/>
  <c r="U610" i="3"/>
  <c r="AH609" i="3"/>
  <c r="AG609" i="3"/>
  <c r="BM609" i="3" s="1"/>
  <c r="AF609" i="3"/>
  <c r="BL609" i="3" s="1"/>
  <c r="AE609" i="3"/>
  <c r="AD609" i="3"/>
  <c r="BJ609" i="3" s="1"/>
  <c r="AC609" i="3"/>
  <c r="BI609" i="3" s="1"/>
  <c r="Y609" i="3"/>
  <c r="X609" i="3"/>
  <c r="W609" i="3"/>
  <c r="V609" i="3"/>
  <c r="BB609" i="3" s="1"/>
  <c r="U609" i="3"/>
  <c r="BA609" i="3" s="1"/>
  <c r="AH608" i="3"/>
  <c r="AG608" i="3"/>
  <c r="BM608" i="3" s="1"/>
  <c r="AF608" i="3"/>
  <c r="BL608" i="3" s="1"/>
  <c r="AE608" i="3"/>
  <c r="AD608" i="3"/>
  <c r="AC608" i="3"/>
  <c r="Y608" i="3"/>
  <c r="BE608" i="3" s="1"/>
  <c r="X608" i="3"/>
  <c r="BD608" i="3" s="1"/>
  <c r="W608" i="3"/>
  <c r="V608" i="3"/>
  <c r="BB608" i="3" s="1"/>
  <c r="U608" i="3"/>
  <c r="BA608" i="3" s="1"/>
  <c r="AH607" i="3"/>
  <c r="AG607" i="3"/>
  <c r="AF607" i="3"/>
  <c r="AE607" i="3"/>
  <c r="BK607" i="3" s="1"/>
  <c r="AD607" i="3"/>
  <c r="BJ607" i="3" s="1"/>
  <c r="AC607" i="3"/>
  <c r="Y607" i="3"/>
  <c r="BE607" i="3" s="1"/>
  <c r="X607" i="3"/>
  <c r="BD607" i="3" s="1"/>
  <c r="W607" i="3"/>
  <c r="V607" i="3"/>
  <c r="U607" i="3"/>
  <c r="AH606" i="3"/>
  <c r="BN606" i="3" s="1"/>
  <c r="AG606" i="3"/>
  <c r="BM606" i="3" s="1"/>
  <c r="AF606" i="3"/>
  <c r="AE606" i="3"/>
  <c r="BK606" i="3" s="1"/>
  <c r="AD606" i="3"/>
  <c r="BJ606" i="3" s="1"/>
  <c r="AC606" i="3"/>
  <c r="Y606" i="3"/>
  <c r="X606" i="3"/>
  <c r="W606" i="3"/>
  <c r="BC606" i="3" s="1"/>
  <c r="V606" i="3"/>
  <c r="BB606" i="3" s="1"/>
  <c r="U606" i="3"/>
  <c r="AH605" i="3"/>
  <c r="BN605" i="3" s="1"/>
  <c r="AG605" i="3"/>
  <c r="BM605" i="3" s="1"/>
  <c r="AF605" i="3"/>
  <c r="AE605" i="3"/>
  <c r="AD605" i="3"/>
  <c r="AC605" i="3"/>
  <c r="BI605" i="3" s="1"/>
  <c r="Y605" i="3"/>
  <c r="BE605" i="3" s="1"/>
  <c r="X605" i="3"/>
  <c r="W605" i="3"/>
  <c r="BC605" i="3" s="1"/>
  <c r="V605" i="3"/>
  <c r="BB605" i="3" s="1"/>
  <c r="U605" i="3"/>
  <c r="AH604" i="3"/>
  <c r="AG604" i="3"/>
  <c r="AF604" i="3"/>
  <c r="BL604" i="3" s="1"/>
  <c r="AE604" i="3"/>
  <c r="BK604" i="3" s="1"/>
  <c r="AD604" i="3"/>
  <c r="AC604" i="3"/>
  <c r="BI604" i="3" s="1"/>
  <c r="Y604" i="3"/>
  <c r="BE604" i="3" s="1"/>
  <c r="X604" i="3"/>
  <c r="W604" i="3"/>
  <c r="V604" i="3"/>
  <c r="U604" i="3"/>
  <c r="BA604" i="3" s="1"/>
  <c r="AH603" i="3"/>
  <c r="BN603" i="3" s="1"/>
  <c r="AG603" i="3"/>
  <c r="AF603" i="3"/>
  <c r="BL603" i="3" s="1"/>
  <c r="AE603" i="3"/>
  <c r="BK603" i="3" s="1"/>
  <c r="AD603" i="3"/>
  <c r="AC603" i="3"/>
  <c r="Y603" i="3"/>
  <c r="X603" i="3"/>
  <c r="BD603" i="3" s="1"/>
  <c r="W603" i="3"/>
  <c r="BC603" i="3" s="1"/>
  <c r="V603" i="3"/>
  <c r="U603" i="3"/>
  <c r="BA603" i="3" s="1"/>
  <c r="AH602" i="3"/>
  <c r="BN602" i="3" s="1"/>
  <c r="AG602" i="3"/>
  <c r="AF602" i="3"/>
  <c r="AE602" i="3"/>
  <c r="AD602" i="3"/>
  <c r="BJ602" i="3" s="1"/>
  <c r="AC602" i="3"/>
  <c r="BI602" i="3" s="1"/>
  <c r="Y602" i="3"/>
  <c r="X602" i="3"/>
  <c r="BD602" i="3" s="1"/>
  <c r="W602" i="3"/>
  <c r="BC602" i="3" s="1"/>
  <c r="V602" i="3"/>
  <c r="U602" i="3"/>
  <c r="AH601" i="3"/>
  <c r="AG601" i="3"/>
  <c r="BM601" i="3" s="1"/>
  <c r="AF601" i="3"/>
  <c r="BL601" i="3" s="1"/>
  <c r="AE601" i="3"/>
  <c r="AD601" i="3"/>
  <c r="BJ601" i="3" s="1"/>
  <c r="AC601" i="3"/>
  <c r="BI601" i="3" s="1"/>
  <c r="Y601" i="3"/>
  <c r="X601" i="3"/>
  <c r="W601" i="3"/>
  <c r="V601" i="3"/>
  <c r="BB601" i="3" s="1"/>
  <c r="U601" i="3"/>
  <c r="BA601" i="3" s="1"/>
  <c r="AH600" i="3"/>
  <c r="AG600" i="3"/>
  <c r="BM600" i="3" s="1"/>
  <c r="AF600" i="3"/>
  <c r="BL600" i="3" s="1"/>
  <c r="AE600" i="3"/>
  <c r="AD600" i="3"/>
  <c r="AC600" i="3"/>
  <c r="Y600" i="3"/>
  <c r="BE600" i="3" s="1"/>
  <c r="X600" i="3"/>
  <c r="BD600" i="3" s="1"/>
  <c r="W600" i="3"/>
  <c r="V600" i="3"/>
  <c r="BB600" i="3" s="1"/>
  <c r="U600" i="3"/>
  <c r="BA600" i="3" s="1"/>
  <c r="AH599" i="3"/>
  <c r="AG599" i="3"/>
  <c r="AF599" i="3"/>
  <c r="AE599" i="3"/>
  <c r="BK599" i="3" s="1"/>
  <c r="AD599" i="3"/>
  <c r="BJ599" i="3" s="1"/>
  <c r="AC599" i="3"/>
  <c r="Y599" i="3"/>
  <c r="BE599" i="3" s="1"/>
  <c r="X599" i="3"/>
  <c r="BD599" i="3" s="1"/>
  <c r="W599" i="3"/>
  <c r="V599" i="3"/>
  <c r="U599" i="3"/>
  <c r="AH598" i="3"/>
  <c r="BN598" i="3" s="1"/>
  <c r="AG598" i="3"/>
  <c r="BM598" i="3" s="1"/>
  <c r="AF598" i="3"/>
  <c r="AE598" i="3"/>
  <c r="BK598" i="3" s="1"/>
  <c r="AD598" i="3"/>
  <c r="BJ598" i="3" s="1"/>
  <c r="AC598" i="3"/>
  <c r="Y598" i="3"/>
  <c r="X598" i="3"/>
  <c r="W598" i="3"/>
  <c r="BC598" i="3" s="1"/>
  <c r="V598" i="3"/>
  <c r="BB598" i="3" s="1"/>
  <c r="U598" i="3"/>
  <c r="AH597" i="3"/>
  <c r="BN597" i="3" s="1"/>
  <c r="AG597" i="3"/>
  <c r="BM597" i="3" s="1"/>
  <c r="AF597" i="3"/>
  <c r="AE597" i="3"/>
  <c r="AD597" i="3"/>
  <c r="AC597" i="3"/>
  <c r="BI597" i="3" s="1"/>
  <c r="Y597" i="3"/>
  <c r="BE597" i="3" s="1"/>
  <c r="X597" i="3"/>
  <c r="W597" i="3"/>
  <c r="BC597" i="3" s="1"/>
  <c r="V597" i="3"/>
  <c r="BB597" i="3" s="1"/>
  <c r="U597" i="3"/>
  <c r="AH596" i="3"/>
  <c r="AG596" i="3"/>
  <c r="AF596" i="3"/>
  <c r="BL596" i="3" s="1"/>
  <c r="AE596" i="3"/>
  <c r="BK596" i="3" s="1"/>
  <c r="AD596" i="3"/>
  <c r="AC596" i="3"/>
  <c r="BI596" i="3" s="1"/>
  <c r="Y596" i="3"/>
  <c r="BE596" i="3" s="1"/>
  <c r="X596" i="3"/>
  <c r="W596" i="3"/>
  <c r="V596" i="3"/>
  <c r="U596" i="3"/>
  <c r="BA596" i="3" s="1"/>
  <c r="AH595" i="3"/>
  <c r="BN595" i="3" s="1"/>
  <c r="AG595" i="3"/>
  <c r="AF595" i="3"/>
  <c r="BL595" i="3" s="1"/>
  <c r="AE595" i="3"/>
  <c r="BK595" i="3" s="1"/>
  <c r="AD595" i="3"/>
  <c r="AC595" i="3"/>
  <c r="Y595" i="3"/>
  <c r="X595" i="3"/>
  <c r="BD595" i="3" s="1"/>
  <c r="W595" i="3"/>
  <c r="BC595" i="3" s="1"/>
  <c r="V595" i="3"/>
  <c r="U595" i="3"/>
  <c r="BA595" i="3" s="1"/>
  <c r="AH594" i="3"/>
  <c r="BN594" i="3" s="1"/>
  <c r="AG594" i="3"/>
  <c r="AF594" i="3"/>
  <c r="AE594" i="3"/>
  <c r="AD594" i="3"/>
  <c r="BJ594" i="3" s="1"/>
  <c r="AC594" i="3"/>
  <c r="BI594" i="3" s="1"/>
  <c r="Y594" i="3"/>
  <c r="X594" i="3"/>
  <c r="BD594" i="3" s="1"/>
  <c r="W594" i="3"/>
  <c r="BC594" i="3" s="1"/>
  <c r="V594" i="3"/>
  <c r="U594" i="3"/>
  <c r="AH593" i="3"/>
  <c r="AG593" i="3"/>
  <c r="BM593" i="3" s="1"/>
  <c r="AF593" i="3"/>
  <c r="BL593" i="3" s="1"/>
  <c r="AE593" i="3"/>
  <c r="AD593" i="3"/>
  <c r="BJ593" i="3" s="1"/>
  <c r="AC593" i="3"/>
  <c r="BI593" i="3" s="1"/>
  <c r="Y593" i="3"/>
  <c r="X593" i="3"/>
  <c r="W593" i="3"/>
  <c r="V593" i="3"/>
  <c r="BB593" i="3" s="1"/>
  <c r="U593" i="3"/>
  <c r="BA593" i="3" s="1"/>
  <c r="AH592" i="3"/>
  <c r="AG592" i="3"/>
  <c r="BM592" i="3" s="1"/>
  <c r="AF592" i="3"/>
  <c r="BL592" i="3" s="1"/>
  <c r="AE592" i="3"/>
  <c r="AD592" i="3"/>
  <c r="AC592" i="3"/>
  <c r="Y592" i="3"/>
  <c r="BE592" i="3" s="1"/>
  <c r="X592" i="3"/>
  <c r="BD592" i="3" s="1"/>
  <c r="W592" i="3"/>
  <c r="V592" i="3"/>
  <c r="BB592" i="3" s="1"/>
  <c r="U592" i="3"/>
  <c r="BA592" i="3" s="1"/>
  <c r="AH591" i="3"/>
  <c r="AG591" i="3"/>
  <c r="AF591" i="3"/>
  <c r="AE591" i="3"/>
  <c r="BK591" i="3" s="1"/>
  <c r="AD591" i="3"/>
  <c r="BJ591" i="3" s="1"/>
  <c r="AC591" i="3"/>
  <c r="Y591" i="3"/>
  <c r="BE591" i="3" s="1"/>
  <c r="X591" i="3"/>
  <c r="BD591" i="3" s="1"/>
  <c r="W591" i="3"/>
  <c r="V591" i="3"/>
  <c r="U591" i="3"/>
  <c r="AH590" i="3"/>
  <c r="BN590" i="3" s="1"/>
  <c r="AG590" i="3"/>
  <c r="BM590" i="3" s="1"/>
  <c r="AF590" i="3"/>
  <c r="AE590" i="3"/>
  <c r="BK590" i="3" s="1"/>
  <c r="AD590" i="3"/>
  <c r="BJ590" i="3" s="1"/>
  <c r="AC590" i="3"/>
  <c r="Y590" i="3"/>
  <c r="X590" i="3"/>
  <c r="W590" i="3"/>
  <c r="BC590" i="3" s="1"/>
  <c r="V590" i="3"/>
  <c r="BB590" i="3" s="1"/>
  <c r="U590" i="3"/>
  <c r="AH589" i="3"/>
  <c r="BN589" i="3" s="1"/>
  <c r="AG589" i="3"/>
  <c r="BM589" i="3" s="1"/>
  <c r="AF589" i="3"/>
  <c r="AE589" i="3"/>
  <c r="AD589" i="3"/>
  <c r="AC589" i="3"/>
  <c r="BI589" i="3" s="1"/>
  <c r="Y589" i="3"/>
  <c r="BE589" i="3" s="1"/>
  <c r="X589" i="3"/>
  <c r="W589" i="3"/>
  <c r="BC589" i="3" s="1"/>
  <c r="V589" i="3"/>
  <c r="BB589" i="3" s="1"/>
  <c r="U589" i="3"/>
  <c r="AH588" i="3"/>
  <c r="AG588" i="3"/>
  <c r="AF588" i="3"/>
  <c r="BL588" i="3" s="1"/>
  <c r="AE588" i="3"/>
  <c r="BK588" i="3" s="1"/>
  <c r="AD588" i="3"/>
  <c r="AC588" i="3"/>
  <c r="BI588" i="3" s="1"/>
  <c r="Y588" i="3"/>
  <c r="BE588" i="3" s="1"/>
  <c r="X588" i="3"/>
  <c r="W588" i="3"/>
  <c r="V588" i="3"/>
  <c r="U588" i="3"/>
  <c r="BA588" i="3" s="1"/>
  <c r="AH587" i="3"/>
  <c r="BN587" i="3" s="1"/>
  <c r="AG587" i="3"/>
  <c r="AF587" i="3"/>
  <c r="BL587" i="3" s="1"/>
  <c r="AE587" i="3"/>
  <c r="BK587" i="3" s="1"/>
  <c r="AD587" i="3"/>
  <c r="AC587" i="3"/>
  <c r="Y587" i="3"/>
  <c r="X587" i="3"/>
  <c r="BD587" i="3" s="1"/>
  <c r="W587" i="3"/>
  <c r="BC587" i="3" s="1"/>
  <c r="V587" i="3"/>
  <c r="U587" i="3"/>
  <c r="BA587" i="3" s="1"/>
  <c r="AH586" i="3"/>
  <c r="BN586" i="3" s="1"/>
  <c r="AG586" i="3"/>
  <c r="AF586" i="3"/>
  <c r="AE586" i="3"/>
  <c r="AD586" i="3"/>
  <c r="BJ586" i="3" s="1"/>
  <c r="AC586" i="3"/>
  <c r="BI586" i="3" s="1"/>
  <c r="Y586" i="3"/>
  <c r="X586" i="3"/>
  <c r="BD586" i="3" s="1"/>
  <c r="W586" i="3"/>
  <c r="BC586" i="3" s="1"/>
  <c r="V586" i="3"/>
  <c r="U586" i="3"/>
  <c r="AH585" i="3"/>
  <c r="AG585" i="3"/>
  <c r="BM585" i="3" s="1"/>
  <c r="AF585" i="3"/>
  <c r="BL585" i="3" s="1"/>
  <c r="AE585" i="3"/>
  <c r="AD585" i="3"/>
  <c r="BJ585" i="3" s="1"/>
  <c r="AC585" i="3"/>
  <c r="BI585" i="3" s="1"/>
  <c r="Y585" i="3"/>
  <c r="X585" i="3"/>
  <c r="W585" i="3"/>
  <c r="V585" i="3"/>
  <c r="BB585" i="3" s="1"/>
  <c r="U585" i="3"/>
  <c r="BA585" i="3" s="1"/>
  <c r="AH584" i="3"/>
  <c r="AG584" i="3"/>
  <c r="BM584" i="3" s="1"/>
  <c r="AF584" i="3"/>
  <c r="BL584" i="3" s="1"/>
  <c r="AE584" i="3"/>
  <c r="AD584" i="3"/>
  <c r="AC584" i="3"/>
  <c r="Y584" i="3"/>
  <c r="BE584" i="3" s="1"/>
  <c r="X584" i="3"/>
  <c r="BD584" i="3" s="1"/>
  <c r="W584" i="3"/>
  <c r="V584" i="3"/>
  <c r="BB584" i="3" s="1"/>
  <c r="U584" i="3"/>
  <c r="BA584" i="3" s="1"/>
  <c r="AH583" i="3"/>
  <c r="AG583" i="3"/>
  <c r="AF583" i="3"/>
  <c r="AE583" i="3"/>
  <c r="BK583" i="3" s="1"/>
  <c r="AD583" i="3"/>
  <c r="BJ583" i="3" s="1"/>
  <c r="AC583" i="3"/>
  <c r="Y583" i="3"/>
  <c r="BE583" i="3" s="1"/>
  <c r="X583" i="3"/>
  <c r="BD583" i="3" s="1"/>
  <c r="W583" i="3"/>
  <c r="V583" i="3"/>
  <c r="U583" i="3"/>
  <c r="AH582" i="3"/>
  <c r="BN582" i="3" s="1"/>
  <c r="AG582" i="3"/>
  <c r="BM582" i="3" s="1"/>
  <c r="AF582" i="3"/>
  <c r="AE582" i="3"/>
  <c r="BK582" i="3" s="1"/>
  <c r="AD582" i="3"/>
  <c r="BJ582" i="3" s="1"/>
  <c r="AC582" i="3"/>
  <c r="Y582" i="3"/>
  <c r="X582" i="3"/>
  <c r="W582" i="3"/>
  <c r="BC582" i="3" s="1"/>
  <c r="V582" i="3"/>
  <c r="BB582" i="3" s="1"/>
  <c r="U582" i="3"/>
  <c r="AH581" i="3"/>
  <c r="BN581" i="3" s="1"/>
  <c r="AG581" i="3"/>
  <c r="BM581" i="3" s="1"/>
  <c r="AF581" i="3"/>
  <c r="AE581" i="3"/>
  <c r="AD581" i="3"/>
  <c r="AC581" i="3"/>
  <c r="BI581" i="3" s="1"/>
  <c r="Y581" i="3"/>
  <c r="BE581" i="3" s="1"/>
  <c r="X581" i="3"/>
  <c r="W581" i="3"/>
  <c r="BC581" i="3" s="1"/>
  <c r="V581" i="3"/>
  <c r="BB581" i="3" s="1"/>
  <c r="U581" i="3"/>
  <c r="AH580" i="3"/>
  <c r="AG580" i="3"/>
  <c r="AF580" i="3"/>
  <c r="BL580" i="3" s="1"/>
  <c r="AE580" i="3"/>
  <c r="BK580" i="3" s="1"/>
  <c r="AD580" i="3"/>
  <c r="AC580" i="3"/>
  <c r="BI580" i="3" s="1"/>
  <c r="Y580" i="3"/>
  <c r="BE580" i="3" s="1"/>
  <c r="X580" i="3"/>
  <c r="W580" i="3"/>
  <c r="V580" i="3"/>
  <c r="U580" i="3"/>
  <c r="BA580" i="3" s="1"/>
  <c r="AH579" i="3"/>
  <c r="BN579" i="3" s="1"/>
  <c r="AG579" i="3"/>
  <c r="AF579" i="3"/>
  <c r="BL579" i="3" s="1"/>
  <c r="AE579" i="3"/>
  <c r="BK579" i="3" s="1"/>
  <c r="AD579" i="3"/>
  <c r="AC579" i="3"/>
  <c r="Y579" i="3"/>
  <c r="X579" i="3"/>
  <c r="BD579" i="3" s="1"/>
  <c r="W579" i="3"/>
  <c r="BC579" i="3" s="1"/>
  <c r="V579" i="3"/>
  <c r="U579" i="3"/>
  <c r="BA579" i="3" s="1"/>
  <c r="AH578" i="3"/>
  <c r="BN578" i="3" s="1"/>
  <c r="AG578" i="3"/>
  <c r="AF578" i="3"/>
  <c r="AE578" i="3"/>
  <c r="AD578" i="3"/>
  <c r="BJ578" i="3" s="1"/>
  <c r="AC578" i="3"/>
  <c r="BI578" i="3" s="1"/>
  <c r="Y578" i="3"/>
  <c r="X578" i="3"/>
  <c r="BD578" i="3" s="1"/>
  <c r="W578" i="3"/>
  <c r="BC578" i="3" s="1"/>
  <c r="V578" i="3"/>
  <c r="U578" i="3"/>
  <c r="AH577" i="3"/>
  <c r="AG577" i="3"/>
  <c r="BM577" i="3" s="1"/>
  <c r="AF577" i="3"/>
  <c r="BL577" i="3" s="1"/>
  <c r="AE577" i="3"/>
  <c r="AD577" i="3"/>
  <c r="BJ577" i="3" s="1"/>
  <c r="AC577" i="3"/>
  <c r="BI577" i="3" s="1"/>
  <c r="Y577" i="3"/>
  <c r="X577" i="3"/>
  <c r="W577" i="3"/>
  <c r="V577" i="3"/>
  <c r="BB577" i="3" s="1"/>
  <c r="U577" i="3"/>
  <c r="BA577" i="3" s="1"/>
  <c r="AH576" i="3"/>
  <c r="AG576" i="3"/>
  <c r="BM576" i="3" s="1"/>
  <c r="AF576" i="3"/>
  <c r="BL576" i="3" s="1"/>
  <c r="AE576" i="3"/>
  <c r="AD576" i="3"/>
  <c r="AC576" i="3"/>
  <c r="Y576" i="3"/>
  <c r="BE576" i="3" s="1"/>
  <c r="X576" i="3"/>
  <c r="BD576" i="3" s="1"/>
  <c r="W576" i="3"/>
  <c r="V576" i="3"/>
  <c r="BB576" i="3" s="1"/>
  <c r="U576" i="3"/>
  <c r="BA576" i="3" s="1"/>
  <c r="AH575" i="3"/>
  <c r="AG575" i="3"/>
  <c r="AF575" i="3"/>
  <c r="AE575" i="3"/>
  <c r="BK575" i="3" s="1"/>
  <c r="AD575" i="3"/>
  <c r="BJ575" i="3" s="1"/>
  <c r="AC575" i="3"/>
  <c r="Y575" i="3"/>
  <c r="BE575" i="3" s="1"/>
  <c r="X575" i="3"/>
  <c r="BD575" i="3" s="1"/>
  <c r="W575" i="3"/>
  <c r="V575" i="3"/>
  <c r="U575" i="3"/>
  <c r="AH574" i="3"/>
  <c r="BN574" i="3" s="1"/>
  <c r="AG574" i="3"/>
  <c r="BM574" i="3" s="1"/>
  <c r="AF574" i="3"/>
  <c r="AE574" i="3"/>
  <c r="BK574" i="3" s="1"/>
  <c r="AD574" i="3"/>
  <c r="BJ574" i="3" s="1"/>
  <c r="AC574" i="3"/>
  <c r="Y574" i="3"/>
  <c r="X574" i="3"/>
  <c r="W574" i="3"/>
  <c r="BC574" i="3" s="1"/>
  <c r="V574" i="3"/>
  <c r="BB574" i="3" s="1"/>
  <c r="U574" i="3"/>
  <c r="AH573" i="3"/>
  <c r="BN573" i="3" s="1"/>
  <c r="AG573" i="3"/>
  <c r="BM573" i="3" s="1"/>
  <c r="AF573" i="3"/>
  <c r="AE573" i="3"/>
  <c r="AD573" i="3"/>
  <c r="AC573" i="3"/>
  <c r="BI573" i="3" s="1"/>
  <c r="Y573" i="3"/>
  <c r="BE573" i="3" s="1"/>
  <c r="X573" i="3"/>
  <c r="W573" i="3"/>
  <c r="BC573" i="3" s="1"/>
  <c r="V573" i="3"/>
  <c r="BB573" i="3" s="1"/>
  <c r="U573" i="3"/>
  <c r="AH572" i="3"/>
  <c r="AG572" i="3"/>
  <c r="AF572" i="3"/>
  <c r="BL572" i="3" s="1"/>
  <c r="AE572" i="3"/>
  <c r="BK572" i="3" s="1"/>
  <c r="AD572" i="3"/>
  <c r="AC572" i="3"/>
  <c r="BI572" i="3" s="1"/>
  <c r="Y572" i="3"/>
  <c r="BE572" i="3" s="1"/>
  <c r="X572" i="3"/>
  <c r="W572" i="3"/>
  <c r="V572" i="3"/>
  <c r="U572" i="3"/>
  <c r="BA572" i="3" s="1"/>
  <c r="AH571" i="3"/>
  <c r="BN571" i="3" s="1"/>
  <c r="AG571" i="3"/>
  <c r="AF571" i="3"/>
  <c r="BL571" i="3" s="1"/>
  <c r="AE571" i="3"/>
  <c r="BK571" i="3" s="1"/>
  <c r="AD571" i="3"/>
  <c r="AC571" i="3"/>
  <c r="Y571" i="3"/>
  <c r="X571" i="3"/>
  <c r="BD571" i="3" s="1"/>
  <c r="W571" i="3"/>
  <c r="BC571" i="3" s="1"/>
  <c r="V571" i="3"/>
  <c r="U571" i="3"/>
  <c r="BA571" i="3" s="1"/>
  <c r="AH570" i="3"/>
  <c r="BN570" i="3" s="1"/>
  <c r="AG570" i="3"/>
  <c r="AF570" i="3"/>
  <c r="AE570" i="3"/>
  <c r="AD570" i="3"/>
  <c r="BJ570" i="3" s="1"/>
  <c r="AC570" i="3"/>
  <c r="BI570" i="3" s="1"/>
  <c r="Y570" i="3"/>
  <c r="X570" i="3"/>
  <c r="BD570" i="3" s="1"/>
  <c r="W570" i="3"/>
  <c r="BC570" i="3" s="1"/>
  <c r="V570" i="3"/>
  <c r="U570" i="3"/>
  <c r="AH569" i="3"/>
  <c r="AG569" i="3"/>
  <c r="BM569" i="3" s="1"/>
  <c r="AF569" i="3"/>
  <c r="BL569" i="3" s="1"/>
  <c r="AE569" i="3"/>
  <c r="AD569" i="3"/>
  <c r="BJ569" i="3" s="1"/>
  <c r="AC569" i="3"/>
  <c r="BI569" i="3" s="1"/>
  <c r="Y569" i="3"/>
  <c r="X569" i="3"/>
  <c r="W569" i="3"/>
  <c r="V569" i="3"/>
  <c r="BB569" i="3" s="1"/>
  <c r="U569" i="3"/>
  <c r="BA569" i="3" s="1"/>
  <c r="AH568" i="3"/>
  <c r="AG568" i="3"/>
  <c r="BM568" i="3" s="1"/>
  <c r="AF568" i="3"/>
  <c r="BL568" i="3" s="1"/>
  <c r="AE568" i="3"/>
  <c r="AD568" i="3"/>
  <c r="AC568" i="3"/>
  <c r="Y568" i="3"/>
  <c r="BE568" i="3" s="1"/>
  <c r="X568" i="3"/>
  <c r="BD568" i="3" s="1"/>
  <c r="W568" i="3"/>
  <c r="V568" i="3"/>
  <c r="BB568" i="3" s="1"/>
  <c r="U568" i="3"/>
  <c r="BA568" i="3" s="1"/>
  <c r="AH567" i="3"/>
  <c r="AG567" i="3"/>
  <c r="AF567" i="3"/>
  <c r="AE567" i="3"/>
  <c r="BK567" i="3" s="1"/>
  <c r="AD567" i="3"/>
  <c r="BJ567" i="3" s="1"/>
  <c r="AC567" i="3"/>
  <c r="Y567" i="3"/>
  <c r="BE567" i="3" s="1"/>
  <c r="X567" i="3"/>
  <c r="BD567" i="3" s="1"/>
  <c r="W567" i="3"/>
  <c r="V567" i="3"/>
  <c r="U567" i="3"/>
  <c r="AH566" i="3"/>
  <c r="BN566" i="3" s="1"/>
  <c r="AG566" i="3"/>
  <c r="BM566" i="3" s="1"/>
  <c r="AF566" i="3"/>
  <c r="AE566" i="3"/>
  <c r="BK566" i="3" s="1"/>
  <c r="AD566" i="3"/>
  <c r="BJ566" i="3" s="1"/>
  <c r="AC566" i="3"/>
  <c r="Y566" i="3"/>
  <c r="X566" i="3"/>
  <c r="W566" i="3"/>
  <c r="BC566" i="3" s="1"/>
  <c r="V566" i="3"/>
  <c r="BB566" i="3" s="1"/>
  <c r="U566" i="3"/>
  <c r="AH565" i="3"/>
  <c r="BN565" i="3" s="1"/>
  <c r="AG565" i="3"/>
  <c r="BM565" i="3" s="1"/>
  <c r="AF565" i="3"/>
  <c r="AE565" i="3"/>
  <c r="AD565" i="3"/>
  <c r="AC565" i="3"/>
  <c r="BI565" i="3" s="1"/>
  <c r="Y565" i="3"/>
  <c r="BE565" i="3" s="1"/>
  <c r="X565" i="3"/>
  <c r="W565" i="3"/>
  <c r="BC565" i="3" s="1"/>
  <c r="V565" i="3"/>
  <c r="BB565" i="3" s="1"/>
  <c r="U565" i="3"/>
  <c r="AH564" i="3"/>
  <c r="AG564" i="3"/>
  <c r="AF564" i="3"/>
  <c r="BL564" i="3" s="1"/>
  <c r="AE564" i="3"/>
  <c r="BK564" i="3" s="1"/>
  <c r="AD564" i="3"/>
  <c r="AC564" i="3"/>
  <c r="BI564" i="3" s="1"/>
  <c r="Y564" i="3"/>
  <c r="BE564" i="3" s="1"/>
  <c r="X564" i="3"/>
  <c r="W564" i="3"/>
  <c r="V564" i="3"/>
  <c r="U564" i="3"/>
  <c r="BA564" i="3" s="1"/>
  <c r="AH563" i="3"/>
  <c r="BN563" i="3" s="1"/>
  <c r="AG563" i="3"/>
  <c r="AF563" i="3"/>
  <c r="BL563" i="3" s="1"/>
  <c r="AE563" i="3"/>
  <c r="BK563" i="3" s="1"/>
  <c r="AD563" i="3"/>
  <c r="AC563" i="3"/>
  <c r="Y563" i="3"/>
  <c r="X563" i="3"/>
  <c r="BD563" i="3" s="1"/>
  <c r="W563" i="3"/>
  <c r="BC563" i="3" s="1"/>
  <c r="V563" i="3"/>
  <c r="U563" i="3"/>
  <c r="BA563" i="3" s="1"/>
  <c r="AH562" i="3"/>
  <c r="BN562" i="3" s="1"/>
  <c r="AG562" i="3"/>
  <c r="AF562" i="3"/>
  <c r="AE562" i="3"/>
  <c r="AD562" i="3"/>
  <c r="BJ562" i="3" s="1"/>
  <c r="AC562" i="3"/>
  <c r="BI562" i="3" s="1"/>
  <c r="Y562" i="3"/>
  <c r="X562" i="3"/>
  <c r="BD562" i="3" s="1"/>
  <c r="W562" i="3"/>
  <c r="BC562" i="3" s="1"/>
  <c r="V562" i="3"/>
  <c r="U562" i="3"/>
  <c r="AH561" i="3"/>
  <c r="AG561" i="3"/>
  <c r="BM561" i="3" s="1"/>
  <c r="AF561" i="3"/>
  <c r="BL561" i="3" s="1"/>
  <c r="AE561" i="3"/>
  <c r="AD561" i="3"/>
  <c r="BJ561" i="3" s="1"/>
  <c r="AC561" i="3"/>
  <c r="BI561" i="3" s="1"/>
  <c r="Y561" i="3"/>
  <c r="X561" i="3"/>
  <c r="W561" i="3"/>
  <c r="V561" i="3"/>
  <c r="BB561" i="3" s="1"/>
  <c r="U561" i="3"/>
  <c r="BA561" i="3" s="1"/>
  <c r="AH560" i="3"/>
  <c r="AG560" i="3"/>
  <c r="BM560" i="3" s="1"/>
  <c r="AF560" i="3"/>
  <c r="BL560" i="3" s="1"/>
  <c r="AE560" i="3"/>
  <c r="AD560" i="3"/>
  <c r="AC560" i="3"/>
  <c r="Y560" i="3"/>
  <c r="BE560" i="3" s="1"/>
  <c r="X560" i="3"/>
  <c r="BD560" i="3" s="1"/>
  <c r="W560" i="3"/>
  <c r="V560" i="3"/>
  <c r="BB560" i="3" s="1"/>
  <c r="U560" i="3"/>
  <c r="BA560" i="3" s="1"/>
  <c r="AH559" i="3"/>
  <c r="BN559" i="3" s="1"/>
  <c r="AG559" i="3"/>
  <c r="AF559" i="3"/>
  <c r="AE559" i="3"/>
  <c r="BK559" i="3" s="1"/>
  <c r="AD559" i="3"/>
  <c r="BJ559" i="3" s="1"/>
  <c r="AC559" i="3"/>
  <c r="Y559" i="3"/>
  <c r="BE559" i="3" s="1"/>
  <c r="X559" i="3"/>
  <c r="BD559" i="3" s="1"/>
  <c r="W559" i="3"/>
  <c r="BC559" i="3" s="1"/>
  <c r="V559" i="3"/>
  <c r="U559" i="3"/>
  <c r="AH558" i="3"/>
  <c r="BN558" i="3" s="1"/>
  <c r="AG558" i="3"/>
  <c r="BM558" i="3" s="1"/>
  <c r="AF558" i="3"/>
  <c r="AE558" i="3"/>
  <c r="BK558" i="3" s="1"/>
  <c r="AD558" i="3"/>
  <c r="BJ558" i="3" s="1"/>
  <c r="AC558" i="3"/>
  <c r="BI558" i="3" s="1"/>
  <c r="Y558" i="3"/>
  <c r="X558" i="3"/>
  <c r="W558" i="3"/>
  <c r="BC558" i="3" s="1"/>
  <c r="V558" i="3"/>
  <c r="BB558" i="3" s="1"/>
  <c r="U558" i="3"/>
  <c r="AH557" i="3"/>
  <c r="BN557" i="3" s="1"/>
  <c r="AG557" i="3"/>
  <c r="BM557" i="3" s="1"/>
  <c r="AF557" i="3"/>
  <c r="BL557" i="3" s="1"/>
  <c r="AE557" i="3"/>
  <c r="AD557" i="3"/>
  <c r="AC557" i="3"/>
  <c r="BI557" i="3" s="1"/>
  <c r="Y557" i="3"/>
  <c r="BE557" i="3" s="1"/>
  <c r="X557" i="3"/>
  <c r="W557" i="3"/>
  <c r="BC557" i="3" s="1"/>
  <c r="V557" i="3"/>
  <c r="BB557" i="3" s="1"/>
  <c r="U557" i="3"/>
  <c r="BA557" i="3" s="1"/>
  <c r="AH556" i="3"/>
  <c r="AG556" i="3"/>
  <c r="AF556" i="3"/>
  <c r="BL556" i="3" s="1"/>
  <c r="AE556" i="3"/>
  <c r="BK556" i="3" s="1"/>
  <c r="AD556" i="3"/>
  <c r="AC556" i="3"/>
  <c r="BI556" i="3" s="1"/>
  <c r="Y556" i="3"/>
  <c r="BE556" i="3" s="1"/>
  <c r="X556" i="3"/>
  <c r="BD556" i="3" s="1"/>
  <c r="W556" i="3"/>
  <c r="V556" i="3"/>
  <c r="U556" i="3"/>
  <c r="BA556" i="3" s="1"/>
  <c r="AH555" i="3"/>
  <c r="BN555" i="3" s="1"/>
  <c r="AG555" i="3"/>
  <c r="BM555" i="3" s="1"/>
  <c r="AF555" i="3"/>
  <c r="BL555" i="3" s="1"/>
  <c r="AE555" i="3"/>
  <c r="BK555" i="3" s="1"/>
  <c r="AD555" i="3"/>
  <c r="BJ555" i="3" s="1"/>
  <c r="AC555" i="3"/>
  <c r="Y555" i="3"/>
  <c r="X555" i="3"/>
  <c r="BD555" i="3" s="1"/>
  <c r="W555" i="3"/>
  <c r="BC555" i="3" s="1"/>
  <c r="V555" i="3"/>
  <c r="BB555" i="3" s="1"/>
  <c r="U555" i="3"/>
  <c r="BA555" i="3" s="1"/>
  <c r="AH554" i="3"/>
  <c r="BN554" i="3" s="1"/>
  <c r="AG554" i="3"/>
  <c r="BM554" i="3" s="1"/>
  <c r="AF554" i="3"/>
  <c r="AE554" i="3"/>
  <c r="AD554" i="3"/>
  <c r="BJ554" i="3" s="1"/>
  <c r="AC554" i="3"/>
  <c r="BI554" i="3" s="1"/>
  <c r="Y554" i="3"/>
  <c r="BE554" i="3" s="1"/>
  <c r="X554" i="3"/>
  <c r="BD554" i="3" s="1"/>
  <c r="W554" i="3"/>
  <c r="BC554" i="3" s="1"/>
  <c r="V554" i="3"/>
  <c r="BB554" i="3" s="1"/>
  <c r="U554" i="3"/>
  <c r="AH553" i="3"/>
  <c r="AG553" i="3"/>
  <c r="BM553" i="3" s="1"/>
  <c r="AF553" i="3"/>
  <c r="BL553" i="3" s="1"/>
  <c r="AE553" i="3"/>
  <c r="BK553" i="3" s="1"/>
  <c r="AD553" i="3"/>
  <c r="BJ553" i="3" s="1"/>
  <c r="AC553" i="3"/>
  <c r="BI553" i="3" s="1"/>
  <c r="Y553" i="3"/>
  <c r="BE553" i="3" s="1"/>
  <c r="X553" i="3"/>
  <c r="W553" i="3"/>
  <c r="V553" i="3"/>
  <c r="BB553" i="3" s="1"/>
  <c r="U553" i="3"/>
  <c r="BA553" i="3" s="1"/>
  <c r="AH552" i="3"/>
  <c r="BN552" i="3" s="1"/>
  <c r="AG552" i="3"/>
  <c r="BM552" i="3" s="1"/>
  <c r="AF552" i="3"/>
  <c r="BL552" i="3" s="1"/>
  <c r="AE552" i="3"/>
  <c r="BK552" i="3" s="1"/>
  <c r="AD552" i="3"/>
  <c r="AC552" i="3"/>
  <c r="Y552" i="3"/>
  <c r="BE552" i="3" s="1"/>
  <c r="X552" i="3"/>
  <c r="BD552" i="3" s="1"/>
  <c r="W552" i="3"/>
  <c r="BC552" i="3" s="1"/>
  <c r="V552" i="3"/>
  <c r="BB552" i="3" s="1"/>
  <c r="U552" i="3"/>
  <c r="BA552" i="3" s="1"/>
  <c r="AH551" i="3"/>
  <c r="BN551" i="3" s="1"/>
  <c r="AG551" i="3"/>
  <c r="AF551" i="3"/>
  <c r="AE551" i="3"/>
  <c r="BK551" i="3" s="1"/>
  <c r="AD551" i="3"/>
  <c r="BJ551" i="3" s="1"/>
  <c r="AC551" i="3"/>
  <c r="BI551" i="3" s="1"/>
  <c r="Y551" i="3"/>
  <c r="BE551" i="3" s="1"/>
  <c r="X551" i="3"/>
  <c r="BD551" i="3" s="1"/>
  <c r="W551" i="3"/>
  <c r="BC551" i="3" s="1"/>
  <c r="V551" i="3"/>
  <c r="U551" i="3"/>
  <c r="AH550" i="3"/>
  <c r="BN550" i="3" s="1"/>
  <c r="AG550" i="3"/>
  <c r="BM550" i="3" s="1"/>
  <c r="AF550" i="3"/>
  <c r="BL550" i="3" s="1"/>
  <c r="AE550" i="3"/>
  <c r="BK550" i="3" s="1"/>
  <c r="AD550" i="3"/>
  <c r="BJ550" i="3" s="1"/>
  <c r="AC550" i="3"/>
  <c r="BI550" i="3" s="1"/>
  <c r="Y550" i="3"/>
  <c r="X550" i="3"/>
  <c r="W550" i="3"/>
  <c r="BC550" i="3" s="1"/>
  <c r="V550" i="3"/>
  <c r="BB550" i="3" s="1"/>
  <c r="U550" i="3"/>
  <c r="BA550" i="3" s="1"/>
  <c r="AH549" i="3"/>
  <c r="BN549" i="3" s="1"/>
  <c r="AG549" i="3"/>
  <c r="BM549" i="3" s="1"/>
  <c r="AF549" i="3"/>
  <c r="BL549" i="3" s="1"/>
  <c r="AE549" i="3"/>
  <c r="AD549" i="3"/>
  <c r="AC549" i="3"/>
  <c r="BI549" i="3" s="1"/>
  <c r="Y549" i="3"/>
  <c r="BE549" i="3" s="1"/>
  <c r="X549" i="3"/>
  <c r="BD549" i="3" s="1"/>
  <c r="W549" i="3"/>
  <c r="BC549" i="3" s="1"/>
  <c r="V549" i="3"/>
  <c r="BB549" i="3" s="1"/>
  <c r="U549" i="3"/>
  <c r="BA549" i="3" s="1"/>
  <c r="AH548" i="3"/>
  <c r="AG548" i="3"/>
  <c r="AF548" i="3"/>
  <c r="BL548" i="3" s="1"/>
  <c r="AE548" i="3"/>
  <c r="BK548" i="3" s="1"/>
  <c r="AD548" i="3"/>
  <c r="BJ548" i="3" s="1"/>
  <c r="AC548" i="3"/>
  <c r="BI548" i="3" s="1"/>
  <c r="Y548" i="3"/>
  <c r="BE548" i="3" s="1"/>
  <c r="X548" i="3"/>
  <c r="BD548" i="3" s="1"/>
  <c r="W548" i="3"/>
  <c r="V548" i="3"/>
  <c r="U548" i="3"/>
  <c r="BA548" i="3" s="1"/>
  <c r="AH547" i="3"/>
  <c r="BN547" i="3" s="1"/>
  <c r="AG547" i="3"/>
  <c r="BM547" i="3" s="1"/>
  <c r="AF547" i="3"/>
  <c r="BL547" i="3" s="1"/>
  <c r="AE547" i="3"/>
  <c r="BK547" i="3" s="1"/>
  <c r="AD547" i="3"/>
  <c r="BJ547" i="3" s="1"/>
  <c r="AC547" i="3"/>
  <c r="Y547" i="3"/>
  <c r="X547" i="3"/>
  <c r="BD547" i="3" s="1"/>
  <c r="W547" i="3"/>
  <c r="BC547" i="3" s="1"/>
  <c r="V547" i="3"/>
  <c r="BB547" i="3" s="1"/>
  <c r="U547" i="3"/>
  <c r="BA547" i="3" s="1"/>
  <c r="AH546" i="3"/>
  <c r="BN546" i="3" s="1"/>
  <c r="AG546" i="3"/>
  <c r="BM546" i="3" s="1"/>
  <c r="AF546" i="3"/>
  <c r="AE546" i="3"/>
  <c r="AD546" i="3"/>
  <c r="BJ546" i="3" s="1"/>
  <c r="AC546" i="3"/>
  <c r="BI546" i="3" s="1"/>
  <c r="Y546" i="3"/>
  <c r="BE546" i="3" s="1"/>
  <c r="X546" i="3"/>
  <c r="BD546" i="3" s="1"/>
  <c r="W546" i="3"/>
  <c r="BC546" i="3" s="1"/>
  <c r="V546" i="3"/>
  <c r="BB546" i="3" s="1"/>
  <c r="U546" i="3"/>
  <c r="AH545" i="3"/>
  <c r="BN545" i="3" s="1"/>
  <c r="AG545" i="3"/>
  <c r="BM545" i="3" s="1"/>
  <c r="AF545" i="3"/>
  <c r="BL545" i="3" s="1"/>
  <c r="AE545" i="3"/>
  <c r="BK545" i="3" s="1"/>
  <c r="AD545" i="3"/>
  <c r="BJ545" i="3" s="1"/>
  <c r="AC545" i="3"/>
  <c r="BI545" i="3" s="1"/>
  <c r="Y545" i="3"/>
  <c r="BE545" i="3" s="1"/>
  <c r="X545" i="3"/>
  <c r="W545" i="3"/>
  <c r="BC545" i="3" s="1"/>
  <c r="V545" i="3"/>
  <c r="BB545" i="3" s="1"/>
  <c r="U545" i="3"/>
  <c r="BA545" i="3" s="1"/>
  <c r="AH544" i="3"/>
  <c r="BN544" i="3" s="1"/>
  <c r="AG544" i="3"/>
  <c r="BM544" i="3" s="1"/>
  <c r="AF544" i="3"/>
  <c r="BL544" i="3" s="1"/>
  <c r="AE544" i="3"/>
  <c r="BK544" i="3" s="1"/>
  <c r="AD544" i="3"/>
  <c r="AC544" i="3"/>
  <c r="BI544" i="3" s="1"/>
  <c r="Y544" i="3"/>
  <c r="BE544" i="3" s="1"/>
  <c r="X544" i="3"/>
  <c r="BD544" i="3" s="1"/>
  <c r="W544" i="3"/>
  <c r="BC544" i="3" s="1"/>
  <c r="V544" i="3"/>
  <c r="BB544" i="3" s="1"/>
  <c r="U544" i="3"/>
  <c r="BA544" i="3" s="1"/>
  <c r="AH543" i="3"/>
  <c r="BN543" i="3" s="1"/>
  <c r="AG543" i="3"/>
  <c r="AF543" i="3"/>
  <c r="BL543" i="3" s="1"/>
  <c r="AE543" i="3"/>
  <c r="BK543" i="3" s="1"/>
  <c r="AD543" i="3"/>
  <c r="BJ543" i="3" s="1"/>
  <c r="AC543" i="3"/>
  <c r="BI543" i="3" s="1"/>
  <c r="Y543" i="3"/>
  <c r="BE543" i="3" s="1"/>
  <c r="X543" i="3"/>
  <c r="BD543" i="3" s="1"/>
  <c r="W543" i="3"/>
  <c r="BC543" i="3" s="1"/>
  <c r="V543" i="3"/>
  <c r="U543" i="3"/>
  <c r="BA543" i="3" s="1"/>
  <c r="AH542" i="3"/>
  <c r="BN542" i="3" s="1"/>
  <c r="AG542" i="3"/>
  <c r="BM542" i="3" s="1"/>
  <c r="AF542" i="3"/>
  <c r="BL542" i="3" s="1"/>
  <c r="AE542" i="3"/>
  <c r="BK542" i="3" s="1"/>
  <c r="AD542" i="3"/>
  <c r="BJ542" i="3" s="1"/>
  <c r="AC542" i="3"/>
  <c r="BI542" i="3" s="1"/>
  <c r="Y542" i="3"/>
  <c r="X542" i="3"/>
  <c r="BD542" i="3" s="1"/>
  <c r="W542" i="3"/>
  <c r="BC542" i="3" s="1"/>
  <c r="V542" i="3"/>
  <c r="BB542" i="3" s="1"/>
  <c r="U542" i="3"/>
  <c r="BA542" i="3" s="1"/>
  <c r="AH541" i="3"/>
  <c r="BN541" i="3" s="1"/>
  <c r="AG541" i="3"/>
  <c r="BM541" i="3" s="1"/>
  <c r="AF541" i="3"/>
  <c r="BL541" i="3" s="1"/>
  <c r="AE541" i="3"/>
  <c r="AD541" i="3"/>
  <c r="BJ541" i="3" s="1"/>
  <c r="AC541" i="3"/>
  <c r="BI541" i="3" s="1"/>
  <c r="Y541" i="3"/>
  <c r="BE541" i="3" s="1"/>
  <c r="X541" i="3"/>
  <c r="BD541" i="3" s="1"/>
  <c r="W541" i="3"/>
  <c r="BC541" i="3" s="1"/>
  <c r="V541" i="3"/>
  <c r="BB541" i="3" s="1"/>
  <c r="U541" i="3"/>
  <c r="BA541" i="3" s="1"/>
  <c r="AH540" i="3"/>
  <c r="AG540" i="3"/>
  <c r="BM540" i="3" s="1"/>
  <c r="AF540" i="3"/>
  <c r="BL540" i="3" s="1"/>
  <c r="AE540" i="3"/>
  <c r="BK540" i="3" s="1"/>
  <c r="AD540" i="3"/>
  <c r="BJ540" i="3" s="1"/>
  <c r="AC540" i="3"/>
  <c r="BI540" i="3" s="1"/>
  <c r="Y540" i="3"/>
  <c r="BE540" i="3" s="1"/>
  <c r="X540" i="3"/>
  <c r="BD540" i="3" s="1"/>
  <c r="W540" i="3"/>
  <c r="V540" i="3"/>
  <c r="BB540" i="3" s="1"/>
  <c r="U540" i="3"/>
  <c r="BA540" i="3" s="1"/>
  <c r="AH539" i="3"/>
  <c r="BN539" i="3" s="1"/>
  <c r="AG539" i="3"/>
  <c r="BM539" i="3" s="1"/>
  <c r="AF539" i="3"/>
  <c r="BL539" i="3" s="1"/>
  <c r="AE539" i="3"/>
  <c r="BK539" i="3" s="1"/>
  <c r="AD539" i="3"/>
  <c r="BJ539" i="3" s="1"/>
  <c r="AC539" i="3"/>
  <c r="Y539" i="3"/>
  <c r="BE539" i="3" s="1"/>
  <c r="X539" i="3"/>
  <c r="BD539" i="3" s="1"/>
  <c r="W539" i="3"/>
  <c r="BC539" i="3" s="1"/>
  <c r="V539" i="3"/>
  <c r="BB539" i="3" s="1"/>
  <c r="U539" i="3"/>
  <c r="BA539" i="3" s="1"/>
  <c r="AH538" i="3"/>
  <c r="BN538" i="3" s="1"/>
  <c r="AG538" i="3"/>
  <c r="BM538" i="3" s="1"/>
  <c r="AF538" i="3"/>
  <c r="AE538" i="3"/>
  <c r="BK538" i="3" s="1"/>
  <c r="AD538" i="3"/>
  <c r="BJ538" i="3" s="1"/>
  <c r="AC538" i="3"/>
  <c r="BI538" i="3" s="1"/>
  <c r="Y538" i="3"/>
  <c r="BE538" i="3" s="1"/>
  <c r="X538" i="3"/>
  <c r="BD538" i="3" s="1"/>
  <c r="W538" i="3"/>
  <c r="BC538" i="3" s="1"/>
  <c r="V538" i="3"/>
  <c r="BB538" i="3" s="1"/>
  <c r="U538" i="3"/>
  <c r="AH537" i="3"/>
  <c r="BN537" i="3" s="1"/>
  <c r="AG537" i="3"/>
  <c r="BM537" i="3" s="1"/>
  <c r="AF537" i="3"/>
  <c r="BL537" i="3" s="1"/>
  <c r="AE537" i="3"/>
  <c r="BK537" i="3" s="1"/>
  <c r="AD537" i="3"/>
  <c r="BJ537" i="3" s="1"/>
  <c r="AC537" i="3"/>
  <c r="BI537" i="3" s="1"/>
  <c r="Y537" i="3"/>
  <c r="BE537" i="3" s="1"/>
  <c r="X537" i="3"/>
  <c r="W537" i="3"/>
  <c r="BC537" i="3" s="1"/>
  <c r="V537" i="3"/>
  <c r="BB537" i="3" s="1"/>
  <c r="U537" i="3"/>
  <c r="BA537" i="3" s="1"/>
  <c r="AH536" i="3"/>
  <c r="BN536" i="3" s="1"/>
  <c r="AG536" i="3"/>
  <c r="BM536" i="3" s="1"/>
  <c r="AF536" i="3"/>
  <c r="BL536" i="3" s="1"/>
  <c r="AE536" i="3"/>
  <c r="BK536" i="3" s="1"/>
  <c r="AD536" i="3"/>
  <c r="AC536" i="3"/>
  <c r="BI536" i="3" s="1"/>
  <c r="Y536" i="3"/>
  <c r="BE536" i="3" s="1"/>
  <c r="X536" i="3"/>
  <c r="BD536" i="3" s="1"/>
  <c r="W536" i="3"/>
  <c r="BC536" i="3" s="1"/>
  <c r="V536" i="3"/>
  <c r="BB536" i="3" s="1"/>
  <c r="U536" i="3"/>
  <c r="BA536" i="3" s="1"/>
  <c r="AH535" i="3"/>
  <c r="BN535" i="3" s="1"/>
  <c r="AG535" i="3"/>
  <c r="AF535" i="3"/>
  <c r="BL535" i="3" s="1"/>
  <c r="AE535" i="3"/>
  <c r="BK535" i="3" s="1"/>
  <c r="AD535" i="3"/>
  <c r="BJ535" i="3" s="1"/>
  <c r="AC535" i="3"/>
  <c r="BI535" i="3" s="1"/>
  <c r="Y535" i="3"/>
  <c r="BE535" i="3" s="1"/>
  <c r="X535" i="3"/>
  <c r="BD535" i="3" s="1"/>
  <c r="W535" i="3"/>
  <c r="BC535" i="3" s="1"/>
  <c r="V535" i="3"/>
  <c r="U535" i="3"/>
  <c r="BA535" i="3" s="1"/>
  <c r="AH534" i="3"/>
  <c r="BN534" i="3" s="1"/>
  <c r="AG534" i="3"/>
  <c r="BM534" i="3" s="1"/>
  <c r="AF534" i="3"/>
  <c r="BL534" i="3" s="1"/>
  <c r="AE534" i="3"/>
  <c r="BK534" i="3" s="1"/>
  <c r="AD534" i="3"/>
  <c r="BJ534" i="3" s="1"/>
  <c r="AC534" i="3"/>
  <c r="BI534" i="3" s="1"/>
  <c r="Y534" i="3"/>
  <c r="X534" i="3"/>
  <c r="BD534" i="3" s="1"/>
  <c r="W534" i="3"/>
  <c r="BC534" i="3" s="1"/>
  <c r="V534" i="3"/>
  <c r="BB534" i="3" s="1"/>
  <c r="U534" i="3"/>
  <c r="BA534" i="3" s="1"/>
  <c r="AH533" i="3"/>
  <c r="BN533" i="3" s="1"/>
  <c r="AG533" i="3"/>
  <c r="BM533" i="3" s="1"/>
  <c r="AF533" i="3"/>
  <c r="BL533" i="3" s="1"/>
  <c r="AE533" i="3"/>
  <c r="AD533" i="3"/>
  <c r="BJ533" i="3" s="1"/>
  <c r="AC533" i="3"/>
  <c r="BI533" i="3" s="1"/>
  <c r="Y533" i="3"/>
  <c r="BE533" i="3" s="1"/>
  <c r="X533" i="3"/>
  <c r="BD533" i="3" s="1"/>
  <c r="W533" i="3"/>
  <c r="BC533" i="3" s="1"/>
  <c r="V533" i="3"/>
  <c r="BB533" i="3" s="1"/>
  <c r="U533" i="3"/>
  <c r="BA533" i="3" s="1"/>
  <c r="AH532" i="3"/>
  <c r="AG532" i="3"/>
  <c r="BM532" i="3" s="1"/>
  <c r="AF532" i="3"/>
  <c r="BL532" i="3" s="1"/>
  <c r="AE532" i="3"/>
  <c r="BK532" i="3" s="1"/>
  <c r="AD532" i="3"/>
  <c r="BJ532" i="3" s="1"/>
  <c r="AC532" i="3"/>
  <c r="BI532" i="3" s="1"/>
  <c r="Y532" i="3"/>
  <c r="BE532" i="3" s="1"/>
  <c r="X532" i="3"/>
  <c r="BD532" i="3" s="1"/>
  <c r="W532" i="3"/>
  <c r="V532" i="3"/>
  <c r="BB532" i="3" s="1"/>
  <c r="U532" i="3"/>
  <c r="BA532" i="3" s="1"/>
  <c r="AH531" i="3"/>
  <c r="BN531" i="3" s="1"/>
  <c r="AG531" i="3"/>
  <c r="BM531" i="3" s="1"/>
  <c r="AF531" i="3"/>
  <c r="BL531" i="3" s="1"/>
  <c r="AE531" i="3"/>
  <c r="BK531" i="3" s="1"/>
  <c r="AD531" i="3"/>
  <c r="BJ531" i="3" s="1"/>
  <c r="AC531" i="3"/>
  <c r="Y531" i="3"/>
  <c r="BE531" i="3" s="1"/>
  <c r="X531" i="3"/>
  <c r="BD531" i="3" s="1"/>
  <c r="W531" i="3"/>
  <c r="BC531" i="3" s="1"/>
  <c r="V531" i="3"/>
  <c r="BB531" i="3" s="1"/>
  <c r="U531" i="3"/>
  <c r="BA531" i="3" s="1"/>
  <c r="AH530" i="3"/>
  <c r="BN530" i="3" s="1"/>
  <c r="AG530" i="3"/>
  <c r="BM530" i="3" s="1"/>
  <c r="AF530" i="3"/>
  <c r="AE530" i="3"/>
  <c r="BK530" i="3" s="1"/>
  <c r="AD530" i="3"/>
  <c r="BJ530" i="3" s="1"/>
  <c r="AC530" i="3"/>
  <c r="BI530" i="3" s="1"/>
  <c r="Y530" i="3"/>
  <c r="BE530" i="3" s="1"/>
  <c r="X530" i="3"/>
  <c r="BD530" i="3" s="1"/>
  <c r="W530" i="3"/>
  <c r="BC530" i="3" s="1"/>
  <c r="V530" i="3"/>
  <c r="BB530" i="3" s="1"/>
  <c r="U530" i="3"/>
  <c r="AH529" i="3"/>
  <c r="BN529" i="3" s="1"/>
  <c r="AG529" i="3"/>
  <c r="BM529" i="3" s="1"/>
  <c r="AF529" i="3"/>
  <c r="BL529" i="3" s="1"/>
  <c r="AE529" i="3"/>
  <c r="BK529" i="3" s="1"/>
  <c r="AD529" i="3"/>
  <c r="BJ529" i="3" s="1"/>
  <c r="AC529" i="3"/>
  <c r="BI529" i="3" s="1"/>
  <c r="Y529" i="3"/>
  <c r="BE529" i="3" s="1"/>
  <c r="X529" i="3"/>
  <c r="W529" i="3"/>
  <c r="BC529" i="3" s="1"/>
  <c r="V529" i="3"/>
  <c r="BB529" i="3" s="1"/>
  <c r="U529" i="3"/>
  <c r="BA529" i="3" s="1"/>
  <c r="AH528" i="3"/>
  <c r="BN528" i="3" s="1"/>
  <c r="AG528" i="3"/>
  <c r="BM528" i="3" s="1"/>
  <c r="AF528" i="3"/>
  <c r="BL528" i="3" s="1"/>
  <c r="AE528" i="3"/>
  <c r="BK528" i="3" s="1"/>
  <c r="AD528" i="3"/>
  <c r="AC528" i="3"/>
  <c r="BI528" i="3" s="1"/>
  <c r="Y528" i="3"/>
  <c r="BE528" i="3" s="1"/>
  <c r="X528" i="3"/>
  <c r="BD528" i="3" s="1"/>
  <c r="W528" i="3"/>
  <c r="BC528" i="3" s="1"/>
  <c r="V528" i="3"/>
  <c r="BB528" i="3" s="1"/>
  <c r="U528" i="3"/>
  <c r="BA528" i="3" s="1"/>
  <c r="AH527" i="3"/>
  <c r="BN527" i="3" s="1"/>
  <c r="AG527" i="3"/>
  <c r="AF527" i="3"/>
  <c r="BL527" i="3" s="1"/>
  <c r="AE527" i="3"/>
  <c r="BK527" i="3" s="1"/>
  <c r="AD527" i="3"/>
  <c r="BJ527" i="3" s="1"/>
  <c r="AC527" i="3"/>
  <c r="BI527" i="3" s="1"/>
  <c r="Y527" i="3"/>
  <c r="BE527" i="3" s="1"/>
  <c r="X527" i="3"/>
  <c r="BD527" i="3" s="1"/>
  <c r="W527" i="3"/>
  <c r="BC527" i="3" s="1"/>
  <c r="V527" i="3"/>
  <c r="U527" i="3"/>
  <c r="BA527" i="3" s="1"/>
  <c r="AH526" i="3"/>
  <c r="BN526" i="3" s="1"/>
  <c r="AG526" i="3"/>
  <c r="BM526" i="3" s="1"/>
  <c r="AF526" i="3"/>
  <c r="BL526" i="3" s="1"/>
  <c r="AE526" i="3"/>
  <c r="BK526" i="3" s="1"/>
  <c r="AD526" i="3"/>
  <c r="BJ526" i="3" s="1"/>
  <c r="AC526" i="3"/>
  <c r="BI526" i="3" s="1"/>
  <c r="Y526" i="3"/>
  <c r="X526" i="3"/>
  <c r="BD526" i="3" s="1"/>
  <c r="W526" i="3"/>
  <c r="BC526" i="3" s="1"/>
  <c r="V526" i="3"/>
  <c r="BB526" i="3" s="1"/>
  <c r="U526" i="3"/>
  <c r="BA526" i="3" s="1"/>
  <c r="AH525" i="3"/>
  <c r="BN525" i="3" s="1"/>
  <c r="AG525" i="3"/>
  <c r="BM525" i="3" s="1"/>
  <c r="AF525" i="3"/>
  <c r="BL525" i="3" s="1"/>
  <c r="AE525" i="3"/>
  <c r="AD525" i="3"/>
  <c r="BJ525" i="3" s="1"/>
  <c r="AC525" i="3"/>
  <c r="BI525" i="3" s="1"/>
  <c r="Y525" i="3"/>
  <c r="BE525" i="3" s="1"/>
  <c r="X525" i="3"/>
  <c r="BD525" i="3" s="1"/>
  <c r="W525" i="3"/>
  <c r="BC525" i="3" s="1"/>
  <c r="V525" i="3"/>
  <c r="BB525" i="3" s="1"/>
  <c r="U525" i="3"/>
  <c r="BA525" i="3" s="1"/>
  <c r="AH524" i="3"/>
  <c r="AG524" i="3"/>
  <c r="BM524" i="3" s="1"/>
  <c r="AF524" i="3"/>
  <c r="BL524" i="3" s="1"/>
  <c r="AE524" i="3"/>
  <c r="BK524" i="3" s="1"/>
  <c r="AD524" i="3"/>
  <c r="BJ524" i="3" s="1"/>
  <c r="AC524" i="3"/>
  <c r="BI524" i="3" s="1"/>
  <c r="Y524" i="3"/>
  <c r="BE524" i="3" s="1"/>
  <c r="X524" i="3"/>
  <c r="BD524" i="3" s="1"/>
  <c r="W524" i="3"/>
  <c r="V524" i="3"/>
  <c r="BB524" i="3" s="1"/>
  <c r="U524" i="3"/>
  <c r="BA524" i="3" s="1"/>
  <c r="AH523" i="3"/>
  <c r="BN523" i="3" s="1"/>
  <c r="AG523" i="3"/>
  <c r="BM523" i="3" s="1"/>
  <c r="AF523" i="3"/>
  <c r="BL523" i="3" s="1"/>
  <c r="AE523" i="3"/>
  <c r="BK523" i="3" s="1"/>
  <c r="AD523" i="3"/>
  <c r="BJ523" i="3" s="1"/>
  <c r="AC523" i="3"/>
  <c r="Y523" i="3"/>
  <c r="BE523" i="3" s="1"/>
  <c r="X523" i="3"/>
  <c r="BD523" i="3" s="1"/>
  <c r="W523" i="3"/>
  <c r="BC523" i="3" s="1"/>
  <c r="V523" i="3"/>
  <c r="BB523" i="3" s="1"/>
  <c r="U523" i="3"/>
  <c r="BA523" i="3" s="1"/>
  <c r="AH522" i="3"/>
  <c r="BN522" i="3" s="1"/>
  <c r="AG522" i="3"/>
  <c r="BM522" i="3" s="1"/>
  <c r="AF522" i="3"/>
  <c r="AE522" i="3"/>
  <c r="BK522" i="3" s="1"/>
  <c r="AD522" i="3"/>
  <c r="BJ522" i="3" s="1"/>
  <c r="AC522" i="3"/>
  <c r="BI522" i="3" s="1"/>
  <c r="Y522" i="3"/>
  <c r="BE522" i="3" s="1"/>
  <c r="X522" i="3"/>
  <c r="BD522" i="3" s="1"/>
  <c r="W522" i="3"/>
  <c r="BC522" i="3" s="1"/>
  <c r="V522" i="3"/>
  <c r="BB522" i="3" s="1"/>
  <c r="U522" i="3"/>
  <c r="AH521" i="3"/>
  <c r="BN521" i="3" s="1"/>
  <c r="AG521" i="3"/>
  <c r="BM521" i="3" s="1"/>
  <c r="AF521" i="3"/>
  <c r="BL521" i="3" s="1"/>
  <c r="AE521" i="3"/>
  <c r="BK521" i="3" s="1"/>
  <c r="AD521" i="3"/>
  <c r="BJ521" i="3" s="1"/>
  <c r="AC521" i="3"/>
  <c r="BI521" i="3" s="1"/>
  <c r="Y521" i="3"/>
  <c r="BE521" i="3" s="1"/>
  <c r="X521" i="3"/>
  <c r="W521" i="3"/>
  <c r="BC521" i="3" s="1"/>
  <c r="V521" i="3"/>
  <c r="BB521" i="3" s="1"/>
  <c r="U521" i="3"/>
  <c r="BA521" i="3" s="1"/>
  <c r="AH520" i="3"/>
  <c r="BN520" i="3" s="1"/>
  <c r="AG520" i="3"/>
  <c r="BM520" i="3" s="1"/>
  <c r="AF520" i="3"/>
  <c r="BL520" i="3" s="1"/>
  <c r="AE520" i="3"/>
  <c r="BK520" i="3" s="1"/>
  <c r="AD520" i="3"/>
  <c r="AC520" i="3"/>
  <c r="BI520" i="3" s="1"/>
  <c r="Y520" i="3"/>
  <c r="BE520" i="3" s="1"/>
  <c r="X520" i="3"/>
  <c r="BD520" i="3" s="1"/>
  <c r="W520" i="3"/>
  <c r="BC520" i="3" s="1"/>
  <c r="V520" i="3"/>
  <c r="BB520" i="3" s="1"/>
  <c r="U520" i="3"/>
  <c r="BA520" i="3" s="1"/>
  <c r="AH519" i="3"/>
  <c r="BN519" i="3" s="1"/>
  <c r="AG519" i="3"/>
  <c r="AF519" i="3"/>
  <c r="BL519" i="3" s="1"/>
  <c r="AE519" i="3"/>
  <c r="BK519" i="3" s="1"/>
  <c r="AD519" i="3"/>
  <c r="BJ519" i="3" s="1"/>
  <c r="AC519" i="3"/>
  <c r="BI519" i="3" s="1"/>
  <c r="Y519" i="3"/>
  <c r="BE519" i="3" s="1"/>
  <c r="X519" i="3"/>
  <c r="BD519" i="3" s="1"/>
  <c r="W519" i="3"/>
  <c r="BC519" i="3" s="1"/>
  <c r="V519" i="3"/>
  <c r="U519" i="3"/>
  <c r="BA519" i="3" s="1"/>
  <c r="AH518" i="3"/>
  <c r="BN518" i="3" s="1"/>
  <c r="AG518" i="3"/>
  <c r="BM518" i="3" s="1"/>
  <c r="AF518" i="3"/>
  <c r="BL518" i="3" s="1"/>
  <c r="AE518" i="3"/>
  <c r="BK518" i="3" s="1"/>
  <c r="AD518" i="3"/>
  <c r="BJ518" i="3" s="1"/>
  <c r="AC518" i="3"/>
  <c r="BI518" i="3" s="1"/>
  <c r="Y518" i="3"/>
  <c r="X518" i="3"/>
  <c r="BD518" i="3" s="1"/>
  <c r="W518" i="3"/>
  <c r="BC518" i="3" s="1"/>
  <c r="V518" i="3"/>
  <c r="BB518" i="3" s="1"/>
  <c r="U518" i="3"/>
  <c r="BA518" i="3" s="1"/>
  <c r="AH517" i="3"/>
  <c r="BN517" i="3" s="1"/>
  <c r="AG517" i="3"/>
  <c r="BM517" i="3" s="1"/>
  <c r="AF517" i="3"/>
  <c r="BL517" i="3" s="1"/>
  <c r="AE517" i="3"/>
  <c r="AD517" i="3"/>
  <c r="BJ517" i="3" s="1"/>
  <c r="AC517" i="3"/>
  <c r="BI517" i="3" s="1"/>
  <c r="Y517" i="3"/>
  <c r="BE517" i="3" s="1"/>
  <c r="X517" i="3"/>
  <c r="BD517" i="3" s="1"/>
  <c r="W517" i="3"/>
  <c r="BC517" i="3" s="1"/>
  <c r="V517" i="3"/>
  <c r="BB517" i="3" s="1"/>
  <c r="U517" i="3"/>
  <c r="BA517" i="3" s="1"/>
  <c r="AH516" i="3"/>
  <c r="AG516" i="3"/>
  <c r="BM516" i="3" s="1"/>
  <c r="AF516" i="3"/>
  <c r="BL516" i="3" s="1"/>
  <c r="AE516" i="3"/>
  <c r="BK516" i="3" s="1"/>
  <c r="AD516" i="3"/>
  <c r="BJ516" i="3" s="1"/>
  <c r="AC516" i="3"/>
  <c r="BI516" i="3" s="1"/>
  <c r="Y516" i="3"/>
  <c r="BE516" i="3" s="1"/>
  <c r="X516" i="3"/>
  <c r="BD516" i="3" s="1"/>
  <c r="W516" i="3"/>
  <c r="V516" i="3"/>
  <c r="BB516" i="3" s="1"/>
  <c r="U516" i="3"/>
  <c r="BA516" i="3" s="1"/>
  <c r="AH515" i="3"/>
  <c r="BN515" i="3" s="1"/>
  <c r="AG515" i="3"/>
  <c r="BM515" i="3" s="1"/>
  <c r="AF515" i="3"/>
  <c r="BL515" i="3" s="1"/>
  <c r="AE515" i="3"/>
  <c r="BK515" i="3" s="1"/>
  <c r="AD515" i="3"/>
  <c r="BJ515" i="3" s="1"/>
  <c r="AC515" i="3"/>
  <c r="Y515" i="3"/>
  <c r="BE515" i="3" s="1"/>
  <c r="X515" i="3"/>
  <c r="BD515" i="3" s="1"/>
  <c r="W515" i="3"/>
  <c r="BC515" i="3" s="1"/>
  <c r="V515" i="3"/>
  <c r="BB515" i="3" s="1"/>
  <c r="U515" i="3"/>
  <c r="BA515" i="3" s="1"/>
  <c r="AH514" i="3"/>
  <c r="BN514" i="3" s="1"/>
  <c r="AG514" i="3"/>
  <c r="BM514" i="3" s="1"/>
  <c r="AF514" i="3"/>
  <c r="AE514" i="3"/>
  <c r="BK514" i="3" s="1"/>
  <c r="AD514" i="3"/>
  <c r="BJ514" i="3" s="1"/>
  <c r="AC514" i="3"/>
  <c r="BI514" i="3" s="1"/>
  <c r="Y514" i="3"/>
  <c r="BE514" i="3" s="1"/>
  <c r="X514" i="3"/>
  <c r="BD514" i="3" s="1"/>
  <c r="W514" i="3"/>
  <c r="BC514" i="3" s="1"/>
  <c r="V514" i="3"/>
  <c r="BB514" i="3" s="1"/>
  <c r="U514" i="3"/>
  <c r="AH513" i="3"/>
  <c r="BN513" i="3" s="1"/>
  <c r="AG513" i="3"/>
  <c r="BM513" i="3" s="1"/>
  <c r="AF513" i="3"/>
  <c r="BL513" i="3" s="1"/>
  <c r="AE513" i="3"/>
  <c r="BK513" i="3" s="1"/>
  <c r="AD513" i="3"/>
  <c r="BJ513" i="3" s="1"/>
  <c r="AC513" i="3"/>
  <c r="BI513" i="3" s="1"/>
  <c r="Y513" i="3"/>
  <c r="BE513" i="3" s="1"/>
  <c r="X513" i="3"/>
  <c r="W513" i="3"/>
  <c r="BC513" i="3" s="1"/>
  <c r="V513" i="3"/>
  <c r="BB513" i="3" s="1"/>
  <c r="U513" i="3"/>
  <c r="BA513" i="3" s="1"/>
  <c r="AH512" i="3"/>
  <c r="BN512" i="3" s="1"/>
  <c r="AG512" i="3"/>
  <c r="BM512" i="3" s="1"/>
  <c r="AF512" i="3"/>
  <c r="BL512" i="3" s="1"/>
  <c r="AE512" i="3"/>
  <c r="BK512" i="3" s="1"/>
  <c r="AD512" i="3"/>
  <c r="AC512" i="3"/>
  <c r="BI512" i="3" s="1"/>
  <c r="Y512" i="3"/>
  <c r="BE512" i="3" s="1"/>
  <c r="X512" i="3"/>
  <c r="BD512" i="3" s="1"/>
  <c r="W512" i="3"/>
  <c r="BC512" i="3" s="1"/>
  <c r="V512" i="3"/>
  <c r="BB512" i="3" s="1"/>
  <c r="U512" i="3"/>
  <c r="BA512" i="3" s="1"/>
  <c r="AH511" i="3"/>
  <c r="BN511" i="3" s="1"/>
  <c r="AG511" i="3"/>
  <c r="AF511" i="3"/>
  <c r="BL511" i="3" s="1"/>
  <c r="AE511" i="3"/>
  <c r="BK511" i="3" s="1"/>
  <c r="AD511" i="3"/>
  <c r="BJ511" i="3" s="1"/>
  <c r="AC511" i="3"/>
  <c r="BI511" i="3" s="1"/>
  <c r="Y511" i="3"/>
  <c r="BE511" i="3" s="1"/>
  <c r="X511" i="3"/>
  <c r="BD511" i="3" s="1"/>
  <c r="W511" i="3"/>
  <c r="BC511" i="3" s="1"/>
  <c r="V511" i="3"/>
  <c r="U511" i="3"/>
  <c r="BA511" i="3" s="1"/>
  <c r="AH510" i="3"/>
  <c r="BN510" i="3" s="1"/>
  <c r="AG510" i="3"/>
  <c r="BM510" i="3" s="1"/>
  <c r="AF510" i="3"/>
  <c r="BL510" i="3" s="1"/>
  <c r="AE510" i="3"/>
  <c r="BK510" i="3" s="1"/>
  <c r="AD510" i="3"/>
  <c r="BJ510" i="3" s="1"/>
  <c r="AC510" i="3"/>
  <c r="BI510" i="3" s="1"/>
  <c r="Y510" i="3"/>
  <c r="X510" i="3"/>
  <c r="BD510" i="3" s="1"/>
  <c r="W510" i="3"/>
  <c r="BC510" i="3" s="1"/>
  <c r="V510" i="3"/>
  <c r="BB510" i="3" s="1"/>
  <c r="U510" i="3"/>
  <c r="BA510" i="3" s="1"/>
  <c r="AH509" i="3"/>
  <c r="BN509" i="3" s="1"/>
  <c r="AG509" i="3"/>
  <c r="BM509" i="3" s="1"/>
  <c r="AF509" i="3"/>
  <c r="BL509" i="3" s="1"/>
  <c r="AE509" i="3"/>
  <c r="AD509" i="3"/>
  <c r="BJ509" i="3" s="1"/>
  <c r="AC509" i="3"/>
  <c r="BI509" i="3" s="1"/>
  <c r="Y509" i="3"/>
  <c r="BE509" i="3" s="1"/>
  <c r="X509" i="3"/>
  <c r="BD509" i="3" s="1"/>
  <c r="W509" i="3"/>
  <c r="BC509" i="3" s="1"/>
  <c r="V509" i="3"/>
  <c r="BB509" i="3" s="1"/>
  <c r="U509" i="3"/>
  <c r="BA509" i="3" s="1"/>
  <c r="AH508" i="3"/>
  <c r="AG508" i="3"/>
  <c r="BM508" i="3" s="1"/>
  <c r="AF508" i="3"/>
  <c r="BL508" i="3" s="1"/>
  <c r="AE508" i="3"/>
  <c r="BK508" i="3" s="1"/>
  <c r="AD508" i="3"/>
  <c r="BJ508" i="3" s="1"/>
  <c r="AC508" i="3"/>
  <c r="BI508" i="3" s="1"/>
  <c r="Y508" i="3"/>
  <c r="BE508" i="3" s="1"/>
  <c r="X508" i="3"/>
  <c r="BD508" i="3" s="1"/>
  <c r="W508" i="3"/>
  <c r="V508" i="3"/>
  <c r="BB508" i="3" s="1"/>
  <c r="U508" i="3"/>
  <c r="BA508" i="3" s="1"/>
  <c r="AH507" i="3"/>
  <c r="BN507" i="3" s="1"/>
  <c r="AG507" i="3"/>
  <c r="BM507" i="3" s="1"/>
  <c r="AF507" i="3"/>
  <c r="BL507" i="3" s="1"/>
  <c r="AE507" i="3"/>
  <c r="BK507" i="3" s="1"/>
  <c r="AD507" i="3"/>
  <c r="BJ507" i="3" s="1"/>
  <c r="AC507" i="3"/>
  <c r="Y507" i="3"/>
  <c r="BE507" i="3" s="1"/>
  <c r="X507" i="3"/>
  <c r="BD507" i="3" s="1"/>
  <c r="W507" i="3"/>
  <c r="BC507" i="3" s="1"/>
  <c r="V507" i="3"/>
  <c r="BB507" i="3" s="1"/>
  <c r="U507" i="3"/>
  <c r="BA507" i="3" s="1"/>
  <c r="AH506" i="3"/>
  <c r="BN506" i="3" s="1"/>
  <c r="AG506" i="3"/>
  <c r="BM506" i="3" s="1"/>
  <c r="AF506" i="3"/>
  <c r="AE506" i="3"/>
  <c r="BK506" i="3" s="1"/>
  <c r="AD506" i="3"/>
  <c r="BJ506" i="3" s="1"/>
  <c r="AC506" i="3"/>
  <c r="BI506" i="3" s="1"/>
  <c r="Y506" i="3"/>
  <c r="BE506" i="3" s="1"/>
  <c r="X506" i="3"/>
  <c r="BD506" i="3" s="1"/>
  <c r="W506" i="3"/>
  <c r="BC506" i="3" s="1"/>
  <c r="V506" i="3"/>
  <c r="BB506" i="3" s="1"/>
  <c r="U506" i="3"/>
  <c r="AH505" i="3"/>
  <c r="BN505" i="3" s="1"/>
  <c r="AG505" i="3"/>
  <c r="BM505" i="3" s="1"/>
  <c r="AF505" i="3"/>
  <c r="BL505" i="3" s="1"/>
  <c r="AE505" i="3"/>
  <c r="BK505" i="3" s="1"/>
  <c r="AD505" i="3"/>
  <c r="BJ505" i="3" s="1"/>
  <c r="AC505" i="3"/>
  <c r="BI505" i="3" s="1"/>
  <c r="Y505" i="3"/>
  <c r="BE505" i="3" s="1"/>
  <c r="X505" i="3"/>
  <c r="W505" i="3"/>
  <c r="BC505" i="3" s="1"/>
  <c r="V505" i="3"/>
  <c r="BB505" i="3" s="1"/>
  <c r="U505" i="3"/>
  <c r="BA505" i="3" s="1"/>
  <c r="AH504" i="3"/>
  <c r="BN504" i="3" s="1"/>
  <c r="AG504" i="3"/>
  <c r="BM504" i="3" s="1"/>
  <c r="AF504" i="3"/>
  <c r="BL504" i="3" s="1"/>
  <c r="AE504" i="3"/>
  <c r="BK504" i="3" s="1"/>
  <c r="AD504" i="3"/>
  <c r="AC504" i="3"/>
  <c r="BI504" i="3" s="1"/>
  <c r="Y504" i="3"/>
  <c r="BE504" i="3" s="1"/>
  <c r="X504" i="3"/>
  <c r="BD504" i="3" s="1"/>
  <c r="W504" i="3"/>
  <c r="BC504" i="3" s="1"/>
  <c r="V504" i="3"/>
  <c r="BB504" i="3" s="1"/>
  <c r="U504" i="3"/>
  <c r="BA504" i="3" s="1"/>
  <c r="AH503" i="3"/>
  <c r="BN503" i="3" s="1"/>
  <c r="AG503" i="3"/>
  <c r="AF503" i="3"/>
  <c r="BL503" i="3" s="1"/>
  <c r="AE503" i="3"/>
  <c r="BK503" i="3" s="1"/>
  <c r="AD503" i="3"/>
  <c r="BJ503" i="3" s="1"/>
  <c r="AC503" i="3"/>
  <c r="BI503" i="3" s="1"/>
  <c r="Y503" i="3"/>
  <c r="BE503" i="3" s="1"/>
  <c r="X503" i="3"/>
  <c r="BD503" i="3" s="1"/>
  <c r="W503" i="3"/>
  <c r="BC503" i="3" s="1"/>
  <c r="V503" i="3"/>
  <c r="U503" i="3"/>
  <c r="BA503" i="3" s="1"/>
  <c r="AH502" i="3"/>
  <c r="BN502" i="3" s="1"/>
  <c r="AG502" i="3"/>
  <c r="BM502" i="3" s="1"/>
  <c r="AF502" i="3"/>
  <c r="BL502" i="3" s="1"/>
  <c r="AE502" i="3"/>
  <c r="BK502" i="3" s="1"/>
  <c r="AD502" i="3"/>
  <c r="BJ502" i="3" s="1"/>
  <c r="AC502" i="3"/>
  <c r="BI502" i="3" s="1"/>
  <c r="Y502" i="3"/>
  <c r="X502" i="3"/>
  <c r="BD502" i="3" s="1"/>
  <c r="W502" i="3"/>
  <c r="BC502" i="3" s="1"/>
  <c r="V502" i="3"/>
  <c r="BB502" i="3" s="1"/>
  <c r="U502" i="3"/>
  <c r="BA502" i="3" s="1"/>
  <c r="AH501" i="3"/>
  <c r="BN501" i="3" s="1"/>
  <c r="AG501" i="3"/>
  <c r="BM501" i="3" s="1"/>
  <c r="AF501" i="3"/>
  <c r="BL501" i="3" s="1"/>
  <c r="AE501" i="3"/>
  <c r="AD501" i="3"/>
  <c r="BJ501" i="3" s="1"/>
  <c r="AC501" i="3"/>
  <c r="BI501" i="3" s="1"/>
  <c r="Y501" i="3"/>
  <c r="BE501" i="3" s="1"/>
  <c r="X501" i="3"/>
  <c r="BD501" i="3" s="1"/>
  <c r="W501" i="3"/>
  <c r="BC501" i="3" s="1"/>
  <c r="V501" i="3"/>
  <c r="BB501" i="3" s="1"/>
  <c r="U501" i="3"/>
  <c r="BA501" i="3" s="1"/>
  <c r="AH500" i="3"/>
  <c r="AG500" i="3"/>
  <c r="BM500" i="3" s="1"/>
  <c r="AF500" i="3"/>
  <c r="BL500" i="3" s="1"/>
  <c r="AE500" i="3"/>
  <c r="BK500" i="3" s="1"/>
  <c r="AD500" i="3"/>
  <c r="BJ500" i="3" s="1"/>
  <c r="AC500" i="3"/>
  <c r="BI500" i="3" s="1"/>
  <c r="Y500" i="3"/>
  <c r="BE500" i="3" s="1"/>
  <c r="X500" i="3"/>
  <c r="BD500" i="3" s="1"/>
  <c r="W500" i="3"/>
  <c r="V500" i="3"/>
  <c r="BB500" i="3" s="1"/>
  <c r="U500" i="3"/>
  <c r="BA500" i="3" s="1"/>
  <c r="AH499" i="3"/>
  <c r="BN499" i="3" s="1"/>
  <c r="AG499" i="3"/>
  <c r="BM499" i="3" s="1"/>
  <c r="AF499" i="3"/>
  <c r="BL499" i="3" s="1"/>
  <c r="AE499" i="3"/>
  <c r="BK499" i="3" s="1"/>
  <c r="AD499" i="3"/>
  <c r="BJ499" i="3" s="1"/>
  <c r="AC499" i="3"/>
  <c r="Y499" i="3"/>
  <c r="BE499" i="3" s="1"/>
  <c r="X499" i="3"/>
  <c r="BD499" i="3" s="1"/>
  <c r="W499" i="3"/>
  <c r="BC499" i="3" s="1"/>
  <c r="V499" i="3"/>
  <c r="BB499" i="3" s="1"/>
  <c r="U499" i="3"/>
  <c r="BA499" i="3" s="1"/>
  <c r="AH498" i="3"/>
  <c r="BN498" i="3" s="1"/>
  <c r="AG498" i="3"/>
  <c r="BM498" i="3" s="1"/>
  <c r="AF498" i="3"/>
  <c r="AE498" i="3"/>
  <c r="BK498" i="3" s="1"/>
  <c r="AD498" i="3"/>
  <c r="BJ498" i="3" s="1"/>
  <c r="AC498" i="3"/>
  <c r="BI498" i="3" s="1"/>
  <c r="Y498" i="3"/>
  <c r="BE498" i="3" s="1"/>
  <c r="X498" i="3"/>
  <c r="BD498" i="3" s="1"/>
  <c r="W498" i="3"/>
  <c r="BC498" i="3" s="1"/>
  <c r="V498" i="3"/>
  <c r="BB498" i="3" s="1"/>
  <c r="U498" i="3"/>
  <c r="AH497" i="3"/>
  <c r="BN497" i="3" s="1"/>
  <c r="AG497" i="3"/>
  <c r="BM497" i="3" s="1"/>
  <c r="AF497" i="3"/>
  <c r="BL497" i="3" s="1"/>
  <c r="AE497" i="3"/>
  <c r="BK497" i="3" s="1"/>
  <c r="AD497" i="3"/>
  <c r="BJ497" i="3" s="1"/>
  <c r="AC497" i="3"/>
  <c r="BI497" i="3" s="1"/>
  <c r="Y497" i="3"/>
  <c r="BE497" i="3" s="1"/>
  <c r="X497" i="3"/>
  <c r="W497" i="3"/>
  <c r="BC497" i="3" s="1"/>
  <c r="V497" i="3"/>
  <c r="BB497" i="3" s="1"/>
  <c r="U497" i="3"/>
  <c r="BA497" i="3" s="1"/>
  <c r="AH496" i="3"/>
  <c r="BN496" i="3" s="1"/>
  <c r="AG496" i="3"/>
  <c r="BM496" i="3" s="1"/>
  <c r="AF496" i="3"/>
  <c r="BL496" i="3" s="1"/>
  <c r="AE496" i="3"/>
  <c r="BK496" i="3" s="1"/>
  <c r="AD496" i="3"/>
  <c r="AC496" i="3"/>
  <c r="BI496" i="3" s="1"/>
  <c r="Y496" i="3"/>
  <c r="BE496" i="3" s="1"/>
  <c r="X496" i="3"/>
  <c r="BD496" i="3" s="1"/>
  <c r="W496" i="3"/>
  <c r="BC496" i="3" s="1"/>
  <c r="V496" i="3"/>
  <c r="BB496" i="3" s="1"/>
  <c r="U496" i="3"/>
  <c r="BA496" i="3" s="1"/>
  <c r="AH495" i="3"/>
  <c r="BN495" i="3" s="1"/>
  <c r="AG495" i="3"/>
  <c r="AF495" i="3"/>
  <c r="BL495" i="3" s="1"/>
  <c r="AE495" i="3"/>
  <c r="BK495" i="3" s="1"/>
  <c r="AD495" i="3"/>
  <c r="BJ495" i="3" s="1"/>
  <c r="AC495" i="3"/>
  <c r="BI495" i="3" s="1"/>
  <c r="Y495" i="3"/>
  <c r="BE495" i="3" s="1"/>
  <c r="X495" i="3"/>
  <c r="BD495" i="3" s="1"/>
  <c r="W495" i="3"/>
  <c r="BC495" i="3" s="1"/>
  <c r="V495" i="3"/>
  <c r="U495" i="3"/>
  <c r="BA495" i="3" s="1"/>
  <c r="AH494" i="3"/>
  <c r="BN494" i="3" s="1"/>
  <c r="AG494" i="3"/>
  <c r="BM494" i="3" s="1"/>
  <c r="AF494" i="3"/>
  <c r="BL494" i="3" s="1"/>
  <c r="AE494" i="3"/>
  <c r="BK494" i="3" s="1"/>
  <c r="AD494" i="3"/>
  <c r="BJ494" i="3" s="1"/>
  <c r="AC494" i="3"/>
  <c r="BI494" i="3" s="1"/>
  <c r="Y494" i="3"/>
  <c r="X494" i="3"/>
  <c r="BD494" i="3" s="1"/>
  <c r="W494" i="3"/>
  <c r="BC494" i="3" s="1"/>
  <c r="V494" i="3"/>
  <c r="BB494" i="3" s="1"/>
  <c r="U494" i="3"/>
  <c r="BA494" i="3" s="1"/>
  <c r="AH493" i="3"/>
  <c r="BN493" i="3" s="1"/>
  <c r="AG493" i="3"/>
  <c r="BM493" i="3" s="1"/>
  <c r="AF493" i="3"/>
  <c r="BL493" i="3" s="1"/>
  <c r="AE493" i="3"/>
  <c r="AD493" i="3"/>
  <c r="BJ493" i="3" s="1"/>
  <c r="AC493" i="3"/>
  <c r="BI493" i="3" s="1"/>
  <c r="Y493" i="3"/>
  <c r="BE493" i="3" s="1"/>
  <c r="X493" i="3"/>
  <c r="BD493" i="3" s="1"/>
  <c r="W493" i="3"/>
  <c r="BC493" i="3" s="1"/>
  <c r="V493" i="3"/>
  <c r="BB493" i="3" s="1"/>
  <c r="U493" i="3"/>
  <c r="BA493" i="3" s="1"/>
  <c r="AH492" i="3"/>
  <c r="AG492" i="3"/>
  <c r="BM492" i="3" s="1"/>
  <c r="AF492" i="3"/>
  <c r="BL492" i="3" s="1"/>
  <c r="AE492" i="3"/>
  <c r="BK492" i="3" s="1"/>
  <c r="AD492" i="3"/>
  <c r="BJ492" i="3" s="1"/>
  <c r="AC492" i="3"/>
  <c r="BI492" i="3" s="1"/>
  <c r="Y492" i="3"/>
  <c r="BE492" i="3" s="1"/>
  <c r="X492" i="3"/>
  <c r="BD492" i="3" s="1"/>
  <c r="W492" i="3"/>
  <c r="V492" i="3"/>
  <c r="BB492" i="3" s="1"/>
  <c r="U492" i="3"/>
  <c r="BA492" i="3" s="1"/>
  <c r="AH491" i="3"/>
  <c r="BN491" i="3" s="1"/>
  <c r="AG491" i="3"/>
  <c r="BM491" i="3" s="1"/>
  <c r="AF491" i="3"/>
  <c r="BL491" i="3" s="1"/>
  <c r="AE491" i="3"/>
  <c r="BK491" i="3" s="1"/>
  <c r="AD491" i="3"/>
  <c r="BJ491" i="3" s="1"/>
  <c r="AC491" i="3"/>
  <c r="Y491" i="3"/>
  <c r="BE491" i="3" s="1"/>
  <c r="X491" i="3"/>
  <c r="BD491" i="3" s="1"/>
  <c r="W491" i="3"/>
  <c r="BC491" i="3" s="1"/>
  <c r="V491" i="3"/>
  <c r="BB491" i="3" s="1"/>
  <c r="U491" i="3"/>
  <c r="BA491" i="3" s="1"/>
  <c r="AH490" i="3"/>
  <c r="BN490" i="3" s="1"/>
  <c r="AG490" i="3"/>
  <c r="BM490" i="3" s="1"/>
  <c r="AF490" i="3"/>
  <c r="AE490" i="3"/>
  <c r="BK490" i="3" s="1"/>
  <c r="AD490" i="3"/>
  <c r="BJ490" i="3" s="1"/>
  <c r="AC490" i="3"/>
  <c r="BI490" i="3" s="1"/>
  <c r="Y490" i="3"/>
  <c r="BE490" i="3" s="1"/>
  <c r="X490" i="3"/>
  <c r="BD490" i="3" s="1"/>
  <c r="W490" i="3"/>
  <c r="BC490" i="3" s="1"/>
  <c r="V490" i="3"/>
  <c r="BB490" i="3" s="1"/>
  <c r="U490" i="3"/>
  <c r="AH489" i="3"/>
  <c r="BN489" i="3" s="1"/>
  <c r="AG489" i="3"/>
  <c r="BM489" i="3" s="1"/>
  <c r="AF489" i="3"/>
  <c r="BL489" i="3" s="1"/>
  <c r="AE489" i="3"/>
  <c r="BK489" i="3" s="1"/>
  <c r="AD489" i="3"/>
  <c r="BJ489" i="3" s="1"/>
  <c r="AC489" i="3"/>
  <c r="BI489" i="3" s="1"/>
  <c r="Y489" i="3"/>
  <c r="BE489" i="3" s="1"/>
  <c r="X489" i="3"/>
  <c r="W489" i="3"/>
  <c r="BC489" i="3" s="1"/>
  <c r="V489" i="3"/>
  <c r="BB489" i="3" s="1"/>
  <c r="U489" i="3"/>
  <c r="BA489" i="3" s="1"/>
  <c r="AH488" i="3"/>
  <c r="BN488" i="3" s="1"/>
  <c r="AG488" i="3"/>
  <c r="BM488" i="3" s="1"/>
  <c r="AF488" i="3"/>
  <c r="BL488" i="3" s="1"/>
  <c r="AE488" i="3"/>
  <c r="BK488" i="3" s="1"/>
  <c r="AD488" i="3"/>
  <c r="AC488" i="3"/>
  <c r="BI488" i="3" s="1"/>
  <c r="Y488" i="3"/>
  <c r="BE488" i="3" s="1"/>
  <c r="X488" i="3"/>
  <c r="BD488" i="3" s="1"/>
  <c r="W488" i="3"/>
  <c r="BC488" i="3" s="1"/>
  <c r="V488" i="3"/>
  <c r="BB488" i="3" s="1"/>
  <c r="U488" i="3"/>
  <c r="BA488" i="3" s="1"/>
  <c r="AH487" i="3"/>
  <c r="BN487" i="3" s="1"/>
  <c r="AG487" i="3"/>
  <c r="AF487" i="3"/>
  <c r="BL487" i="3" s="1"/>
  <c r="AE487" i="3"/>
  <c r="BK487" i="3" s="1"/>
  <c r="AD487" i="3"/>
  <c r="BJ487" i="3" s="1"/>
  <c r="AC487" i="3"/>
  <c r="BI487" i="3" s="1"/>
  <c r="Y487" i="3"/>
  <c r="BE487" i="3" s="1"/>
  <c r="X487" i="3"/>
  <c r="BD487" i="3" s="1"/>
  <c r="W487" i="3"/>
  <c r="BC487" i="3" s="1"/>
  <c r="V487" i="3"/>
  <c r="U487" i="3"/>
  <c r="BA487" i="3" s="1"/>
  <c r="AH486" i="3"/>
  <c r="BN486" i="3" s="1"/>
  <c r="AG486" i="3"/>
  <c r="BM486" i="3" s="1"/>
  <c r="AF486" i="3"/>
  <c r="BL486" i="3" s="1"/>
  <c r="AE486" i="3"/>
  <c r="BK486" i="3" s="1"/>
  <c r="AD486" i="3"/>
  <c r="BJ486" i="3" s="1"/>
  <c r="AC486" i="3"/>
  <c r="BI486" i="3" s="1"/>
  <c r="Y486" i="3"/>
  <c r="X486" i="3"/>
  <c r="BD486" i="3" s="1"/>
  <c r="W486" i="3"/>
  <c r="BC486" i="3" s="1"/>
  <c r="V486" i="3"/>
  <c r="BB486" i="3" s="1"/>
  <c r="U486" i="3"/>
  <c r="BA486" i="3" s="1"/>
  <c r="AH485" i="3"/>
  <c r="BN485" i="3" s="1"/>
  <c r="AG485" i="3"/>
  <c r="BM485" i="3" s="1"/>
  <c r="AF485" i="3"/>
  <c r="BL485" i="3" s="1"/>
  <c r="AE485" i="3"/>
  <c r="AD485" i="3"/>
  <c r="BJ485" i="3" s="1"/>
  <c r="AC485" i="3"/>
  <c r="BI485" i="3" s="1"/>
  <c r="Y485" i="3"/>
  <c r="BE485" i="3" s="1"/>
  <c r="X485" i="3"/>
  <c r="BD485" i="3" s="1"/>
  <c r="W485" i="3"/>
  <c r="BC485" i="3" s="1"/>
  <c r="V485" i="3"/>
  <c r="BB485" i="3" s="1"/>
  <c r="U485" i="3"/>
  <c r="BA485" i="3" s="1"/>
  <c r="AH484" i="3"/>
  <c r="AG484" i="3"/>
  <c r="BM484" i="3" s="1"/>
  <c r="AF484" i="3"/>
  <c r="BL484" i="3" s="1"/>
  <c r="AE484" i="3"/>
  <c r="BK484" i="3" s="1"/>
  <c r="AD484" i="3"/>
  <c r="BJ484" i="3" s="1"/>
  <c r="AC484" i="3"/>
  <c r="BI484" i="3" s="1"/>
  <c r="Y484" i="3"/>
  <c r="BE484" i="3" s="1"/>
  <c r="X484" i="3"/>
  <c r="BD484" i="3" s="1"/>
  <c r="W484" i="3"/>
  <c r="V484" i="3"/>
  <c r="BB484" i="3" s="1"/>
  <c r="U484" i="3"/>
  <c r="BA484" i="3" s="1"/>
  <c r="AH483" i="3"/>
  <c r="BN483" i="3" s="1"/>
  <c r="AG483" i="3"/>
  <c r="BM483" i="3" s="1"/>
  <c r="AF483" i="3"/>
  <c r="BL483" i="3" s="1"/>
  <c r="AE483" i="3"/>
  <c r="BK483" i="3" s="1"/>
  <c r="AD483" i="3"/>
  <c r="BJ483" i="3" s="1"/>
  <c r="AC483" i="3"/>
  <c r="Y483" i="3"/>
  <c r="BE483" i="3" s="1"/>
  <c r="X483" i="3"/>
  <c r="BD483" i="3" s="1"/>
  <c r="W483" i="3"/>
  <c r="BC483" i="3" s="1"/>
  <c r="V483" i="3"/>
  <c r="BB483" i="3" s="1"/>
  <c r="U483" i="3"/>
  <c r="BA483" i="3" s="1"/>
  <c r="AH482" i="3"/>
  <c r="BN482" i="3" s="1"/>
  <c r="AG482" i="3"/>
  <c r="BM482" i="3" s="1"/>
  <c r="AF482" i="3"/>
  <c r="AE482" i="3"/>
  <c r="BK482" i="3" s="1"/>
  <c r="AD482" i="3"/>
  <c r="BJ482" i="3" s="1"/>
  <c r="AC482" i="3"/>
  <c r="BI482" i="3" s="1"/>
  <c r="Y482" i="3"/>
  <c r="BE482" i="3" s="1"/>
  <c r="X482" i="3"/>
  <c r="BD482" i="3" s="1"/>
  <c r="W482" i="3"/>
  <c r="BC482" i="3" s="1"/>
  <c r="V482" i="3"/>
  <c r="BB482" i="3" s="1"/>
  <c r="U482" i="3"/>
  <c r="AH481" i="3"/>
  <c r="BN481" i="3" s="1"/>
  <c r="AG481" i="3"/>
  <c r="BM481" i="3" s="1"/>
  <c r="AF481" i="3"/>
  <c r="BL481" i="3" s="1"/>
  <c r="AE481" i="3"/>
  <c r="BK481" i="3" s="1"/>
  <c r="AD481" i="3"/>
  <c r="BJ481" i="3" s="1"/>
  <c r="AC481" i="3"/>
  <c r="BI481" i="3" s="1"/>
  <c r="Y481" i="3"/>
  <c r="BE481" i="3" s="1"/>
  <c r="X481" i="3"/>
  <c r="W481" i="3"/>
  <c r="BC481" i="3" s="1"/>
  <c r="V481" i="3"/>
  <c r="BB481" i="3" s="1"/>
  <c r="U481" i="3"/>
  <c r="BA481" i="3" s="1"/>
  <c r="AH480" i="3"/>
  <c r="BN480" i="3" s="1"/>
  <c r="AG480" i="3"/>
  <c r="BM480" i="3" s="1"/>
  <c r="AF480" i="3"/>
  <c r="BL480" i="3" s="1"/>
  <c r="AE480" i="3"/>
  <c r="BK480" i="3" s="1"/>
  <c r="AD480" i="3"/>
  <c r="AC480" i="3"/>
  <c r="BI480" i="3" s="1"/>
  <c r="Y480" i="3"/>
  <c r="BE480" i="3" s="1"/>
  <c r="X480" i="3"/>
  <c r="BD480" i="3" s="1"/>
  <c r="W480" i="3"/>
  <c r="BC480" i="3" s="1"/>
  <c r="V480" i="3"/>
  <c r="BB480" i="3" s="1"/>
  <c r="U480" i="3"/>
  <c r="BA480" i="3" s="1"/>
  <c r="AH479" i="3"/>
  <c r="BN479" i="3" s="1"/>
  <c r="AG479" i="3"/>
  <c r="AF479" i="3"/>
  <c r="BL479" i="3" s="1"/>
  <c r="AE479" i="3"/>
  <c r="BK479" i="3" s="1"/>
  <c r="AD479" i="3"/>
  <c r="BJ479" i="3" s="1"/>
  <c r="AC479" i="3"/>
  <c r="BI479" i="3" s="1"/>
  <c r="Y479" i="3"/>
  <c r="BE479" i="3" s="1"/>
  <c r="X479" i="3"/>
  <c r="BD479" i="3" s="1"/>
  <c r="W479" i="3"/>
  <c r="BC479" i="3" s="1"/>
  <c r="V479" i="3"/>
  <c r="U479" i="3"/>
  <c r="BA479" i="3" s="1"/>
  <c r="AH478" i="3"/>
  <c r="BN478" i="3" s="1"/>
  <c r="AG478" i="3"/>
  <c r="BM478" i="3" s="1"/>
  <c r="AF478" i="3"/>
  <c r="BL478" i="3" s="1"/>
  <c r="AE478" i="3"/>
  <c r="BK478" i="3" s="1"/>
  <c r="AD478" i="3"/>
  <c r="BJ478" i="3" s="1"/>
  <c r="AC478" i="3"/>
  <c r="BI478" i="3" s="1"/>
  <c r="Y478" i="3"/>
  <c r="X478" i="3"/>
  <c r="BD478" i="3" s="1"/>
  <c r="W478" i="3"/>
  <c r="BC478" i="3" s="1"/>
  <c r="V478" i="3"/>
  <c r="BB478" i="3" s="1"/>
  <c r="U478" i="3"/>
  <c r="BA478" i="3" s="1"/>
  <c r="AH477" i="3"/>
  <c r="BN477" i="3" s="1"/>
  <c r="AG477" i="3"/>
  <c r="BM477" i="3" s="1"/>
  <c r="AF477" i="3"/>
  <c r="BL477" i="3" s="1"/>
  <c r="AE477" i="3"/>
  <c r="AD477" i="3"/>
  <c r="BJ477" i="3" s="1"/>
  <c r="AC477" i="3"/>
  <c r="BI477" i="3" s="1"/>
  <c r="Y477" i="3"/>
  <c r="BE477" i="3" s="1"/>
  <c r="X477" i="3"/>
  <c r="BD477" i="3" s="1"/>
  <c r="W477" i="3"/>
  <c r="BC477" i="3" s="1"/>
  <c r="V477" i="3"/>
  <c r="BB477" i="3" s="1"/>
  <c r="U477" i="3"/>
  <c r="BA477" i="3" s="1"/>
  <c r="AH476" i="3"/>
  <c r="AG476" i="3"/>
  <c r="BM476" i="3" s="1"/>
  <c r="AF476" i="3"/>
  <c r="BL476" i="3" s="1"/>
  <c r="AE476" i="3"/>
  <c r="BK476" i="3" s="1"/>
  <c r="AD476" i="3"/>
  <c r="BJ476" i="3" s="1"/>
  <c r="AC476" i="3"/>
  <c r="BI476" i="3" s="1"/>
  <c r="Y476" i="3"/>
  <c r="BE476" i="3" s="1"/>
  <c r="X476" i="3"/>
  <c r="BD476" i="3" s="1"/>
  <c r="W476" i="3"/>
  <c r="V476" i="3"/>
  <c r="BB476" i="3" s="1"/>
  <c r="U476" i="3"/>
  <c r="BA476" i="3" s="1"/>
  <c r="AH475" i="3"/>
  <c r="BN475" i="3" s="1"/>
  <c r="AG475" i="3"/>
  <c r="BM475" i="3" s="1"/>
  <c r="AF475" i="3"/>
  <c r="BL475" i="3" s="1"/>
  <c r="AE475" i="3"/>
  <c r="BK475" i="3" s="1"/>
  <c r="AD475" i="3"/>
  <c r="BJ475" i="3" s="1"/>
  <c r="AC475" i="3"/>
  <c r="Y475" i="3"/>
  <c r="BE475" i="3" s="1"/>
  <c r="X475" i="3"/>
  <c r="BD475" i="3" s="1"/>
  <c r="W475" i="3"/>
  <c r="BC475" i="3" s="1"/>
  <c r="V475" i="3"/>
  <c r="BB475" i="3" s="1"/>
  <c r="U475" i="3"/>
  <c r="BA475" i="3" s="1"/>
  <c r="AH474" i="3"/>
  <c r="BN474" i="3" s="1"/>
  <c r="AG474" i="3"/>
  <c r="BM474" i="3" s="1"/>
  <c r="AF474" i="3"/>
  <c r="AE474" i="3"/>
  <c r="BK474" i="3" s="1"/>
  <c r="AD474" i="3"/>
  <c r="BJ474" i="3" s="1"/>
  <c r="AC474" i="3"/>
  <c r="BI474" i="3" s="1"/>
  <c r="Y474" i="3"/>
  <c r="BE474" i="3" s="1"/>
  <c r="X474" i="3"/>
  <c r="BD474" i="3" s="1"/>
  <c r="W474" i="3"/>
  <c r="BC474" i="3" s="1"/>
  <c r="V474" i="3"/>
  <c r="BB474" i="3" s="1"/>
  <c r="U474" i="3"/>
  <c r="AH473" i="3"/>
  <c r="BN473" i="3" s="1"/>
  <c r="AG473" i="3"/>
  <c r="BM473" i="3" s="1"/>
  <c r="AF473" i="3"/>
  <c r="BL473" i="3" s="1"/>
  <c r="AE473" i="3"/>
  <c r="BK473" i="3" s="1"/>
  <c r="AD473" i="3"/>
  <c r="BJ473" i="3" s="1"/>
  <c r="AC473" i="3"/>
  <c r="BI473" i="3" s="1"/>
  <c r="Y473" i="3"/>
  <c r="BE473" i="3" s="1"/>
  <c r="X473" i="3"/>
  <c r="W473" i="3"/>
  <c r="BC473" i="3" s="1"/>
  <c r="V473" i="3"/>
  <c r="BB473" i="3" s="1"/>
  <c r="U473" i="3"/>
  <c r="BA473" i="3" s="1"/>
  <c r="AH472" i="3"/>
  <c r="BN472" i="3" s="1"/>
  <c r="AG472" i="3"/>
  <c r="BM472" i="3" s="1"/>
  <c r="AF472" i="3"/>
  <c r="BL472" i="3" s="1"/>
  <c r="AE472" i="3"/>
  <c r="BK472" i="3" s="1"/>
  <c r="AD472" i="3"/>
  <c r="AC472" i="3"/>
  <c r="BI472" i="3" s="1"/>
  <c r="Y472" i="3"/>
  <c r="BE472" i="3" s="1"/>
  <c r="X472" i="3"/>
  <c r="BD472" i="3" s="1"/>
  <c r="W472" i="3"/>
  <c r="BC472" i="3" s="1"/>
  <c r="V472" i="3"/>
  <c r="BB472" i="3" s="1"/>
  <c r="U472" i="3"/>
  <c r="BA472" i="3" s="1"/>
  <c r="AH471" i="3"/>
  <c r="BN471" i="3" s="1"/>
  <c r="AG471" i="3"/>
  <c r="AF471" i="3"/>
  <c r="BL471" i="3" s="1"/>
  <c r="AE471" i="3"/>
  <c r="BK471" i="3" s="1"/>
  <c r="AD471" i="3"/>
  <c r="BJ471" i="3" s="1"/>
  <c r="AC471" i="3"/>
  <c r="BI471" i="3" s="1"/>
  <c r="Y471" i="3"/>
  <c r="BE471" i="3" s="1"/>
  <c r="X471" i="3"/>
  <c r="BD471" i="3" s="1"/>
  <c r="W471" i="3"/>
  <c r="BC471" i="3" s="1"/>
  <c r="V471" i="3"/>
  <c r="U471" i="3"/>
  <c r="BA471" i="3" s="1"/>
  <c r="AH470" i="3"/>
  <c r="BN470" i="3" s="1"/>
  <c r="AG470" i="3"/>
  <c r="BM470" i="3" s="1"/>
  <c r="AF470" i="3"/>
  <c r="BL470" i="3" s="1"/>
  <c r="AE470" i="3"/>
  <c r="BK470" i="3" s="1"/>
  <c r="AD470" i="3"/>
  <c r="BJ470" i="3" s="1"/>
  <c r="AC470" i="3"/>
  <c r="BI470" i="3" s="1"/>
  <c r="Y470" i="3"/>
  <c r="X470" i="3"/>
  <c r="BD470" i="3" s="1"/>
  <c r="W470" i="3"/>
  <c r="BC470" i="3" s="1"/>
  <c r="V470" i="3"/>
  <c r="BB470" i="3" s="1"/>
  <c r="U470" i="3"/>
  <c r="BA470" i="3" s="1"/>
  <c r="AH469" i="3"/>
  <c r="BN469" i="3" s="1"/>
  <c r="AG469" i="3"/>
  <c r="BM469" i="3" s="1"/>
  <c r="AF469" i="3"/>
  <c r="BL469" i="3" s="1"/>
  <c r="AE469" i="3"/>
  <c r="AD469" i="3"/>
  <c r="BJ469" i="3" s="1"/>
  <c r="AC469" i="3"/>
  <c r="BI469" i="3" s="1"/>
  <c r="Y469" i="3"/>
  <c r="BE469" i="3" s="1"/>
  <c r="X469" i="3"/>
  <c r="BD469" i="3" s="1"/>
  <c r="W469" i="3"/>
  <c r="BC469" i="3" s="1"/>
  <c r="V469" i="3"/>
  <c r="BB469" i="3" s="1"/>
  <c r="U469" i="3"/>
  <c r="BA469" i="3" s="1"/>
  <c r="AH468" i="3"/>
  <c r="AG468" i="3"/>
  <c r="BM468" i="3" s="1"/>
  <c r="AF468" i="3"/>
  <c r="BL468" i="3" s="1"/>
  <c r="AE468" i="3"/>
  <c r="BK468" i="3" s="1"/>
  <c r="AD468" i="3"/>
  <c r="BJ468" i="3" s="1"/>
  <c r="AC468" i="3"/>
  <c r="BI468" i="3" s="1"/>
  <c r="Y468" i="3"/>
  <c r="BE468" i="3" s="1"/>
  <c r="X468" i="3"/>
  <c r="BD468" i="3" s="1"/>
  <c r="W468" i="3"/>
  <c r="V468" i="3"/>
  <c r="BB468" i="3" s="1"/>
  <c r="U468" i="3"/>
  <c r="BA468" i="3" s="1"/>
  <c r="AH467" i="3"/>
  <c r="BN467" i="3" s="1"/>
  <c r="AG467" i="3"/>
  <c r="BM467" i="3" s="1"/>
  <c r="AF467" i="3"/>
  <c r="BL467" i="3" s="1"/>
  <c r="AE467" i="3"/>
  <c r="BK467" i="3" s="1"/>
  <c r="AD467" i="3"/>
  <c r="BJ467" i="3" s="1"/>
  <c r="AC467" i="3"/>
  <c r="Y467" i="3"/>
  <c r="BE467" i="3" s="1"/>
  <c r="X467" i="3"/>
  <c r="BD467" i="3" s="1"/>
  <c r="W467" i="3"/>
  <c r="BC467" i="3" s="1"/>
  <c r="V467" i="3"/>
  <c r="BB467" i="3" s="1"/>
  <c r="U467" i="3"/>
  <c r="BA467" i="3" s="1"/>
  <c r="AH466" i="3"/>
  <c r="BN466" i="3" s="1"/>
  <c r="AG466" i="3"/>
  <c r="BM466" i="3" s="1"/>
  <c r="AF466" i="3"/>
  <c r="AE466" i="3"/>
  <c r="BK466" i="3" s="1"/>
  <c r="AD466" i="3"/>
  <c r="BJ466" i="3" s="1"/>
  <c r="AC466" i="3"/>
  <c r="BI466" i="3" s="1"/>
  <c r="Y466" i="3"/>
  <c r="BE466" i="3" s="1"/>
  <c r="X466" i="3"/>
  <c r="BD466" i="3" s="1"/>
  <c r="W466" i="3"/>
  <c r="BC466" i="3" s="1"/>
  <c r="V466" i="3"/>
  <c r="BB466" i="3" s="1"/>
  <c r="U466" i="3"/>
  <c r="AH465" i="3"/>
  <c r="BN465" i="3" s="1"/>
  <c r="AG465" i="3"/>
  <c r="BM465" i="3" s="1"/>
  <c r="AF465" i="3"/>
  <c r="BL465" i="3" s="1"/>
  <c r="AE465" i="3"/>
  <c r="BK465" i="3" s="1"/>
  <c r="AD465" i="3"/>
  <c r="BJ465" i="3" s="1"/>
  <c r="AC465" i="3"/>
  <c r="BI465" i="3" s="1"/>
  <c r="Y465" i="3"/>
  <c r="BE465" i="3" s="1"/>
  <c r="X465" i="3"/>
  <c r="W465" i="3"/>
  <c r="BC465" i="3" s="1"/>
  <c r="V465" i="3"/>
  <c r="BB465" i="3" s="1"/>
  <c r="U465" i="3"/>
  <c r="BA465" i="3" s="1"/>
  <c r="AH464" i="3"/>
  <c r="BN464" i="3" s="1"/>
  <c r="AG464" i="3"/>
  <c r="BM464" i="3" s="1"/>
  <c r="AF464" i="3"/>
  <c r="BL464" i="3" s="1"/>
  <c r="AE464" i="3"/>
  <c r="BK464" i="3" s="1"/>
  <c r="AD464" i="3"/>
  <c r="AC464" i="3"/>
  <c r="BI464" i="3" s="1"/>
  <c r="Y464" i="3"/>
  <c r="BE464" i="3" s="1"/>
  <c r="X464" i="3"/>
  <c r="BD464" i="3" s="1"/>
  <c r="W464" i="3"/>
  <c r="BC464" i="3" s="1"/>
  <c r="V464" i="3"/>
  <c r="BB464" i="3" s="1"/>
  <c r="U464" i="3"/>
  <c r="BA464" i="3" s="1"/>
  <c r="AH463" i="3"/>
  <c r="BN463" i="3" s="1"/>
  <c r="AG463" i="3"/>
  <c r="AF463" i="3"/>
  <c r="BL463" i="3" s="1"/>
  <c r="AE463" i="3"/>
  <c r="BK463" i="3" s="1"/>
  <c r="AD463" i="3"/>
  <c r="BJ463" i="3" s="1"/>
  <c r="AC463" i="3"/>
  <c r="BI463" i="3" s="1"/>
  <c r="Y463" i="3"/>
  <c r="BE463" i="3" s="1"/>
  <c r="X463" i="3"/>
  <c r="BD463" i="3" s="1"/>
  <c r="W463" i="3"/>
  <c r="BC463" i="3" s="1"/>
  <c r="V463" i="3"/>
  <c r="U463" i="3"/>
  <c r="BA463" i="3" s="1"/>
  <c r="AH462" i="3"/>
  <c r="BN462" i="3" s="1"/>
  <c r="AG462" i="3"/>
  <c r="BM462" i="3" s="1"/>
  <c r="AF462" i="3"/>
  <c r="BL462" i="3" s="1"/>
  <c r="AE462" i="3"/>
  <c r="BK462" i="3" s="1"/>
  <c r="AD462" i="3"/>
  <c r="BJ462" i="3" s="1"/>
  <c r="AC462" i="3"/>
  <c r="BI462" i="3" s="1"/>
  <c r="Y462" i="3"/>
  <c r="X462" i="3"/>
  <c r="BD462" i="3" s="1"/>
  <c r="W462" i="3"/>
  <c r="BC462" i="3" s="1"/>
  <c r="V462" i="3"/>
  <c r="BB462" i="3" s="1"/>
  <c r="U462" i="3"/>
  <c r="BA462" i="3" s="1"/>
  <c r="AH461" i="3"/>
  <c r="BN461" i="3" s="1"/>
  <c r="AG461" i="3"/>
  <c r="BM461" i="3" s="1"/>
  <c r="AF461" i="3"/>
  <c r="BL461" i="3" s="1"/>
  <c r="AE461" i="3"/>
  <c r="AD461" i="3"/>
  <c r="BJ461" i="3" s="1"/>
  <c r="AC461" i="3"/>
  <c r="BI461" i="3" s="1"/>
  <c r="Y461" i="3"/>
  <c r="BE461" i="3" s="1"/>
  <c r="X461" i="3"/>
  <c r="BD461" i="3" s="1"/>
  <c r="W461" i="3"/>
  <c r="BC461" i="3" s="1"/>
  <c r="V461" i="3"/>
  <c r="BB461" i="3" s="1"/>
  <c r="U461" i="3"/>
  <c r="BA461" i="3" s="1"/>
  <c r="AH460" i="3"/>
  <c r="AG460" i="3"/>
  <c r="BM460" i="3" s="1"/>
  <c r="AF460" i="3"/>
  <c r="BL460" i="3" s="1"/>
  <c r="AE460" i="3"/>
  <c r="BK460" i="3" s="1"/>
  <c r="AD460" i="3"/>
  <c r="BJ460" i="3" s="1"/>
  <c r="AC460" i="3"/>
  <c r="BI460" i="3" s="1"/>
  <c r="Y460" i="3"/>
  <c r="BE460" i="3" s="1"/>
  <c r="X460" i="3"/>
  <c r="BD460" i="3" s="1"/>
  <c r="W460" i="3"/>
  <c r="V460" i="3"/>
  <c r="BB460" i="3" s="1"/>
  <c r="U460" i="3"/>
  <c r="BA460" i="3" s="1"/>
  <c r="AH459" i="3"/>
  <c r="BN459" i="3" s="1"/>
  <c r="AG459" i="3"/>
  <c r="BM459" i="3" s="1"/>
  <c r="AF459" i="3"/>
  <c r="BL459" i="3" s="1"/>
  <c r="AE459" i="3"/>
  <c r="BK459" i="3" s="1"/>
  <c r="AD459" i="3"/>
  <c r="BJ459" i="3" s="1"/>
  <c r="AC459" i="3"/>
  <c r="Y459" i="3"/>
  <c r="BE459" i="3" s="1"/>
  <c r="X459" i="3"/>
  <c r="BD459" i="3" s="1"/>
  <c r="W459" i="3"/>
  <c r="BC459" i="3" s="1"/>
  <c r="V459" i="3"/>
  <c r="BB459" i="3" s="1"/>
  <c r="U459" i="3"/>
  <c r="BA459" i="3" s="1"/>
  <c r="AH458" i="3"/>
  <c r="BN458" i="3" s="1"/>
  <c r="AG458" i="3"/>
  <c r="BM458" i="3" s="1"/>
  <c r="AF458" i="3"/>
  <c r="AE458" i="3"/>
  <c r="BK458" i="3" s="1"/>
  <c r="AD458" i="3"/>
  <c r="BJ458" i="3" s="1"/>
  <c r="AC458" i="3"/>
  <c r="BI458" i="3" s="1"/>
  <c r="Y458" i="3"/>
  <c r="BE458" i="3" s="1"/>
  <c r="X458" i="3"/>
  <c r="BD458" i="3" s="1"/>
  <c r="W458" i="3"/>
  <c r="BC458" i="3" s="1"/>
  <c r="V458" i="3"/>
  <c r="BB458" i="3" s="1"/>
  <c r="U458" i="3"/>
  <c r="AH457" i="3"/>
  <c r="BN457" i="3" s="1"/>
  <c r="AG457" i="3"/>
  <c r="BM457" i="3" s="1"/>
  <c r="AF457" i="3"/>
  <c r="BL457" i="3" s="1"/>
  <c r="AE457" i="3"/>
  <c r="BK457" i="3" s="1"/>
  <c r="AD457" i="3"/>
  <c r="BJ457" i="3" s="1"/>
  <c r="AC457" i="3"/>
  <c r="BI457" i="3" s="1"/>
  <c r="Y457" i="3"/>
  <c r="BE457" i="3" s="1"/>
  <c r="X457" i="3"/>
  <c r="W457" i="3"/>
  <c r="BC457" i="3" s="1"/>
  <c r="V457" i="3"/>
  <c r="BB457" i="3" s="1"/>
  <c r="U457" i="3"/>
  <c r="BA457" i="3" s="1"/>
  <c r="AH456" i="3"/>
  <c r="BN456" i="3" s="1"/>
  <c r="AG456" i="3"/>
  <c r="BM456" i="3" s="1"/>
  <c r="AF456" i="3"/>
  <c r="BL456" i="3" s="1"/>
  <c r="AE456" i="3"/>
  <c r="BK456" i="3" s="1"/>
  <c r="AD456" i="3"/>
  <c r="AC456" i="3"/>
  <c r="BI456" i="3" s="1"/>
  <c r="Y456" i="3"/>
  <c r="BE456" i="3" s="1"/>
  <c r="X456" i="3"/>
  <c r="BD456" i="3" s="1"/>
  <c r="W456" i="3"/>
  <c r="BC456" i="3" s="1"/>
  <c r="V456" i="3"/>
  <c r="BB456" i="3" s="1"/>
  <c r="U456" i="3"/>
  <c r="BA456" i="3" s="1"/>
  <c r="AH455" i="3"/>
  <c r="BN455" i="3" s="1"/>
  <c r="AG455" i="3"/>
  <c r="AF455" i="3"/>
  <c r="BL455" i="3" s="1"/>
  <c r="AE455" i="3"/>
  <c r="BK455" i="3" s="1"/>
  <c r="AD455" i="3"/>
  <c r="BJ455" i="3" s="1"/>
  <c r="AC455" i="3"/>
  <c r="BI455" i="3" s="1"/>
  <c r="Y455" i="3"/>
  <c r="BE455" i="3" s="1"/>
  <c r="X455" i="3"/>
  <c r="BD455" i="3" s="1"/>
  <c r="W455" i="3"/>
  <c r="BC455" i="3" s="1"/>
  <c r="V455" i="3"/>
  <c r="U455" i="3"/>
  <c r="BA455" i="3" s="1"/>
  <c r="AH454" i="3"/>
  <c r="BN454" i="3" s="1"/>
  <c r="AG454" i="3"/>
  <c r="BM454" i="3" s="1"/>
  <c r="AF454" i="3"/>
  <c r="BL454" i="3" s="1"/>
  <c r="AE454" i="3"/>
  <c r="BK454" i="3" s="1"/>
  <c r="AD454" i="3"/>
  <c r="BJ454" i="3" s="1"/>
  <c r="AC454" i="3"/>
  <c r="BI454" i="3" s="1"/>
  <c r="Y454" i="3"/>
  <c r="BE454" i="3" s="1"/>
  <c r="X454" i="3"/>
  <c r="BD454" i="3" s="1"/>
  <c r="W454" i="3"/>
  <c r="BC454" i="3" s="1"/>
  <c r="V454" i="3"/>
  <c r="BB454" i="3" s="1"/>
  <c r="U454" i="3"/>
  <c r="BA454" i="3" s="1"/>
  <c r="AH453" i="3"/>
  <c r="BN453" i="3" s="1"/>
  <c r="AG453" i="3"/>
  <c r="BM453" i="3" s="1"/>
  <c r="AF453" i="3"/>
  <c r="BL453" i="3" s="1"/>
  <c r="AE453" i="3"/>
  <c r="BK453" i="3" s="1"/>
  <c r="AD453" i="3"/>
  <c r="BJ453" i="3" s="1"/>
  <c r="AC453" i="3"/>
  <c r="BI453" i="3" s="1"/>
  <c r="Y453" i="3"/>
  <c r="BE453" i="3" s="1"/>
  <c r="X453" i="3"/>
  <c r="BD453" i="3" s="1"/>
  <c r="W453" i="3"/>
  <c r="BC453" i="3" s="1"/>
  <c r="V453" i="3"/>
  <c r="BB453" i="3" s="1"/>
  <c r="U453" i="3"/>
  <c r="BA453" i="3" s="1"/>
  <c r="AH452" i="3"/>
  <c r="BN452" i="3" s="1"/>
  <c r="AG452" i="3"/>
  <c r="BM452" i="3" s="1"/>
  <c r="AF452" i="3"/>
  <c r="BL452" i="3" s="1"/>
  <c r="AE452" i="3"/>
  <c r="BK452" i="3" s="1"/>
  <c r="AD452" i="3"/>
  <c r="BJ452" i="3" s="1"/>
  <c r="AC452" i="3"/>
  <c r="BI452" i="3" s="1"/>
  <c r="Y452" i="3"/>
  <c r="BE452" i="3" s="1"/>
  <c r="X452" i="3"/>
  <c r="BD452" i="3" s="1"/>
  <c r="W452" i="3"/>
  <c r="BC452" i="3" s="1"/>
  <c r="V452" i="3"/>
  <c r="BB452" i="3" s="1"/>
  <c r="U452" i="3"/>
  <c r="BA452" i="3" s="1"/>
  <c r="AH451" i="3"/>
  <c r="BN451" i="3" s="1"/>
  <c r="AG451" i="3"/>
  <c r="BM451" i="3" s="1"/>
  <c r="AF451" i="3"/>
  <c r="BL451" i="3" s="1"/>
  <c r="AE451" i="3"/>
  <c r="BK451" i="3" s="1"/>
  <c r="AD451" i="3"/>
  <c r="BJ451" i="3" s="1"/>
  <c r="AC451" i="3"/>
  <c r="BI451" i="3" s="1"/>
  <c r="Y451" i="3"/>
  <c r="BE451" i="3" s="1"/>
  <c r="X451" i="3"/>
  <c r="BD451" i="3" s="1"/>
  <c r="W451" i="3"/>
  <c r="BC451" i="3" s="1"/>
  <c r="V451" i="3"/>
  <c r="BB451" i="3" s="1"/>
  <c r="U451" i="3"/>
  <c r="BA451" i="3" s="1"/>
  <c r="AH450" i="3"/>
  <c r="BN450" i="3" s="1"/>
  <c r="AG450" i="3"/>
  <c r="BM450" i="3" s="1"/>
  <c r="AF450" i="3"/>
  <c r="BL450" i="3" s="1"/>
  <c r="AE450" i="3"/>
  <c r="BK450" i="3" s="1"/>
  <c r="AD450" i="3"/>
  <c r="BJ450" i="3" s="1"/>
  <c r="AC450" i="3"/>
  <c r="BI450" i="3" s="1"/>
  <c r="Y450" i="3"/>
  <c r="BE450" i="3" s="1"/>
  <c r="X450" i="3"/>
  <c r="BD450" i="3" s="1"/>
  <c r="W450" i="3"/>
  <c r="BC450" i="3" s="1"/>
  <c r="V450" i="3"/>
  <c r="BB450" i="3" s="1"/>
  <c r="U450" i="3"/>
  <c r="BA450" i="3" s="1"/>
  <c r="AH449" i="3"/>
  <c r="BN449" i="3" s="1"/>
  <c r="AG449" i="3"/>
  <c r="BM449" i="3" s="1"/>
  <c r="AF449" i="3"/>
  <c r="BL449" i="3" s="1"/>
  <c r="AE449" i="3"/>
  <c r="BK449" i="3" s="1"/>
  <c r="AD449" i="3"/>
  <c r="BJ449" i="3" s="1"/>
  <c r="AC449" i="3"/>
  <c r="BI449" i="3" s="1"/>
  <c r="Y449" i="3"/>
  <c r="BE449" i="3" s="1"/>
  <c r="X449" i="3"/>
  <c r="BD449" i="3" s="1"/>
  <c r="W449" i="3"/>
  <c r="BC449" i="3" s="1"/>
  <c r="V449" i="3"/>
  <c r="BB449" i="3" s="1"/>
  <c r="U449" i="3"/>
  <c r="BA449" i="3" s="1"/>
  <c r="AH448" i="3"/>
  <c r="BN448" i="3" s="1"/>
  <c r="AG448" i="3"/>
  <c r="BM448" i="3" s="1"/>
  <c r="AF448" i="3"/>
  <c r="BL448" i="3" s="1"/>
  <c r="AE448" i="3"/>
  <c r="BK448" i="3" s="1"/>
  <c r="AD448" i="3"/>
  <c r="BJ448" i="3" s="1"/>
  <c r="AC448" i="3"/>
  <c r="BI448" i="3" s="1"/>
  <c r="Y448" i="3"/>
  <c r="BE448" i="3" s="1"/>
  <c r="X448" i="3"/>
  <c r="BD448" i="3" s="1"/>
  <c r="W448" i="3"/>
  <c r="BC448" i="3" s="1"/>
  <c r="V448" i="3"/>
  <c r="BB448" i="3" s="1"/>
  <c r="U448" i="3"/>
  <c r="BA448" i="3" s="1"/>
  <c r="AH447" i="3"/>
  <c r="BN447" i="3" s="1"/>
  <c r="AG447" i="3"/>
  <c r="BM447" i="3" s="1"/>
  <c r="AF447" i="3"/>
  <c r="BL447" i="3" s="1"/>
  <c r="AE447" i="3"/>
  <c r="BK447" i="3" s="1"/>
  <c r="AD447" i="3"/>
  <c r="BJ447" i="3" s="1"/>
  <c r="AC447" i="3"/>
  <c r="BI447" i="3" s="1"/>
  <c r="Y447" i="3"/>
  <c r="BE447" i="3" s="1"/>
  <c r="X447" i="3"/>
  <c r="BD447" i="3" s="1"/>
  <c r="W447" i="3"/>
  <c r="BC447" i="3" s="1"/>
  <c r="V447" i="3"/>
  <c r="BB447" i="3" s="1"/>
  <c r="U447" i="3"/>
  <c r="BA447" i="3" s="1"/>
  <c r="AH446" i="3"/>
  <c r="BN446" i="3" s="1"/>
  <c r="AG446" i="3"/>
  <c r="BM446" i="3" s="1"/>
  <c r="AF446" i="3"/>
  <c r="BL446" i="3" s="1"/>
  <c r="AE446" i="3"/>
  <c r="BK446" i="3" s="1"/>
  <c r="AD446" i="3"/>
  <c r="BJ446" i="3" s="1"/>
  <c r="AC446" i="3"/>
  <c r="BI446" i="3" s="1"/>
  <c r="Y446" i="3"/>
  <c r="BE446" i="3" s="1"/>
  <c r="X446" i="3"/>
  <c r="BD446" i="3" s="1"/>
  <c r="W446" i="3"/>
  <c r="BC446" i="3" s="1"/>
  <c r="V446" i="3"/>
  <c r="BB446" i="3" s="1"/>
  <c r="U446" i="3"/>
  <c r="BA446" i="3" s="1"/>
  <c r="AH445" i="3"/>
  <c r="BN445" i="3" s="1"/>
  <c r="AG445" i="3"/>
  <c r="BM445" i="3" s="1"/>
  <c r="AF445" i="3"/>
  <c r="BL445" i="3" s="1"/>
  <c r="AE445" i="3"/>
  <c r="BK445" i="3" s="1"/>
  <c r="AD445" i="3"/>
  <c r="BJ445" i="3" s="1"/>
  <c r="AC445" i="3"/>
  <c r="BI445" i="3" s="1"/>
  <c r="Y445" i="3"/>
  <c r="BE445" i="3" s="1"/>
  <c r="X445" i="3"/>
  <c r="BD445" i="3" s="1"/>
  <c r="W445" i="3"/>
  <c r="BC445" i="3" s="1"/>
  <c r="V445" i="3"/>
  <c r="BB445" i="3" s="1"/>
  <c r="U445" i="3"/>
  <c r="BA445" i="3" s="1"/>
  <c r="AH444" i="3"/>
  <c r="BN444" i="3" s="1"/>
  <c r="AG444" i="3"/>
  <c r="BM444" i="3" s="1"/>
  <c r="AF444" i="3"/>
  <c r="BL444" i="3" s="1"/>
  <c r="AE444" i="3"/>
  <c r="BK444" i="3" s="1"/>
  <c r="AD444" i="3"/>
  <c r="BJ444" i="3" s="1"/>
  <c r="AC444" i="3"/>
  <c r="BI444" i="3" s="1"/>
  <c r="Y444" i="3"/>
  <c r="BE444" i="3" s="1"/>
  <c r="X444" i="3"/>
  <c r="BD444" i="3" s="1"/>
  <c r="W444" i="3"/>
  <c r="BC444" i="3" s="1"/>
  <c r="V444" i="3"/>
  <c r="BB444" i="3" s="1"/>
  <c r="U444" i="3"/>
  <c r="BA444" i="3" s="1"/>
  <c r="AH443" i="3"/>
  <c r="BN443" i="3" s="1"/>
  <c r="AG443" i="3"/>
  <c r="BM443" i="3" s="1"/>
  <c r="AF443" i="3"/>
  <c r="BL443" i="3" s="1"/>
  <c r="AE443" i="3"/>
  <c r="BK443" i="3" s="1"/>
  <c r="AD443" i="3"/>
  <c r="BJ443" i="3" s="1"/>
  <c r="AC443" i="3"/>
  <c r="BI443" i="3" s="1"/>
  <c r="Y443" i="3"/>
  <c r="BE443" i="3" s="1"/>
  <c r="X443" i="3"/>
  <c r="BD443" i="3" s="1"/>
  <c r="W443" i="3"/>
  <c r="BC443" i="3" s="1"/>
  <c r="V443" i="3"/>
  <c r="BB443" i="3" s="1"/>
  <c r="U443" i="3"/>
  <c r="BA443" i="3" s="1"/>
  <c r="AH442" i="3"/>
  <c r="BN442" i="3" s="1"/>
  <c r="AG442" i="3"/>
  <c r="BM442" i="3" s="1"/>
  <c r="AF442" i="3"/>
  <c r="BL442" i="3" s="1"/>
  <c r="AE442" i="3"/>
  <c r="BK442" i="3" s="1"/>
  <c r="AD442" i="3"/>
  <c r="BJ442" i="3" s="1"/>
  <c r="AC442" i="3"/>
  <c r="BI442" i="3" s="1"/>
  <c r="Y442" i="3"/>
  <c r="BE442" i="3" s="1"/>
  <c r="X442" i="3"/>
  <c r="BD442" i="3" s="1"/>
  <c r="W442" i="3"/>
  <c r="BC442" i="3" s="1"/>
  <c r="V442" i="3"/>
  <c r="BB442" i="3" s="1"/>
  <c r="U442" i="3"/>
  <c r="BA442" i="3" s="1"/>
  <c r="AH441" i="3"/>
  <c r="BN441" i="3" s="1"/>
  <c r="AG441" i="3"/>
  <c r="BM441" i="3" s="1"/>
  <c r="AF441" i="3"/>
  <c r="BL441" i="3" s="1"/>
  <c r="AE441" i="3"/>
  <c r="BK441" i="3" s="1"/>
  <c r="AD441" i="3"/>
  <c r="BJ441" i="3" s="1"/>
  <c r="AC441" i="3"/>
  <c r="BI441" i="3" s="1"/>
  <c r="Y441" i="3"/>
  <c r="BE441" i="3" s="1"/>
  <c r="X441" i="3"/>
  <c r="BD441" i="3" s="1"/>
  <c r="W441" i="3"/>
  <c r="BC441" i="3" s="1"/>
  <c r="V441" i="3"/>
  <c r="BB441" i="3" s="1"/>
  <c r="U441" i="3"/>
  <c r="BA441" i="3" s="1"/>
  <c r="AH440" i="3"/>
  <c r="BN440" i="3" s="1"/>
  <c r="AG440" i="3"/>
  <c r="BM440" i="3" s="1"/>
  <c r="AF440" i="3"/>
  <c r="BL440" i="3" s="1"/>
  <c r="AE440" i="3"/>
  <c r="BK440" i="3" s="1"/>
  <c r="AD440" i="3"/>
  <c r="BJ440" i="3" s="1"/>
  <c r="AC440" i="3"/>
  <c r="BI440" i="3" s="1"/>
  <c r="Y440" i="3"/>
  <c r="BE440" i="3" s="1"/>
  <c r="X440" i="3"/>
  <c r="BD440" i="3" s="1"/>
  <c r="W440" i="3"/>
  <c r="BC440" i="3" s="1"/>
  <c r="V440" i="3"/>
  <c r="BB440" i="3" s="1"/>
  <c r="U440" i="3"/>
  <c r="BA440" i="3" s="1"/>
  <c r="AH439" i="3"/>
  <c r="BN439" i="3" s="1"/>
  <c r="AG439" i="3"/>
  <c r="BM439" i="3" s="1"/>
  <c r="AF439" i="3"/>
  <c r="BL439" i="3" s="1"/>
  <c r="AE439" i="3"/>
  <c r="BK439" i="3" s="1"/>
  <c r="AD439" i="3"/>
  <c r="BJ439" i="3" s="1"/>
  <c r="AC439" i="3"/>
  <c r="BI439" i="3" s="1"/>
  <c r="Y439" i="3"/>
  <c r="BE439" i="3" s="1"/>
  <c r="X439" i="3"/>
  <c r="BD439" i="3" s="1"/>
  <c r="W439" i="3"/>
  <c r="BC439" i="3" s="1"/>
  <c r="V439" i="3"/>
  <c r="BB439" i="3" s="1"/>
  <c r="U439" i="3"/>
  <c r="BA439" i="3" s="1"/>
  <c r="AH438" i="3"/>
  <c r="BN438" i="3" s="1"/>
  <c r="AG438" i="3"/>
  <c r="BM438" i="3" s="1"/>
  <c r="AF438" i="3"/>
  <c r="BL438" i="3" s="1"/>
  <c r="AE438" i="3"/>
  <c r="BK438" i="3" s="1"/>
  <c r="AD438" i="3"/>
  <c r="BJ438" i="3" s="1"/>
  <c r="AC438" i="3"/>
  <c r="BI438" i="3" s="1"/>
  <c r="Y438" i="3"/>
  <c r="BE438" i="3" s="1"/>
  <c r="X438" i="3"/>
  <c r="BD438" i="3" s="1"/>
  <c r="W438" i="3"/>
  <c r="BC438" i="3" s="1"/>
  <c r="V438" i="3"/>
  <c r="BB438" i="3" s="1"/>
  <c r="U438" i="3"/>
  <c r="BA438" i="3" s="1"/>
  <c r="AH437" i="3"/>
  <c r="BN437" i="3" s="1"/>
  <c r="AG437" i="3"/>
  <c r="BM437" i="3" s="1"/>
  <c r="AF437" i="3"/>
  <c r="BL437" i="3" s="1"/>
  <c r="AE437" i="3"/>
  <c r="BK437" i="3" s="1"/>
  <c r="AD437" i="3"/>
  <c r="BJ437" i="3" s="1"/>
  <c r="AC437" i="3"/>
  <c r="BI437" i="3" s="1"/>
  <c r="Y437" i="3"/>
  <c r="BE437" i="3" s="1"/>
  <c r="X437" i="3"/>
  <c r="BD437" i="3" s="1"/>
  <c r="W437" i="3"/>
  <c r="BC437" i="3" s="1"/>
  <c r="V437" i="3"/>
  <c r="BB437" i="3" s="1"/>
  <c r="U437" i="3"/>
  <c r="BA437" i="3" s="1"/>
  <c r="AH436" i="3"/>
  <c r="BN436" i="3" s="1"/>
  <c r="AG436" i="3"/>
  <c r="BM436" i="3" s="1"/>
  <c r="AF436" i="3"/>
  <c r="BL436" i="3" s="1"/>
  <c r="AE436" i="3"/>
  <c r="BK436" i="3" s="1"/>
  <c r="AD436" i="3"/>
  <c r="BJ436" i="3" s="1"/>
  <c r="AC436" i="3"/>
  <c r="BI436" i="3" s="1"/>
  <c r="Y436" i="3"/>
  <c r="BE436" i="3" s="1"/>
  <c r="X436" i="3"/>
  <c r="BD436" i="3" s="1"/>
  <c r="W436" i="3"/>
  <c r="BC436" i="3" s="1"/>
  <c r="V436" i="3"/>
  <c r="BB436" i="3" s="1"/>
  <c r="U436" i="3"/>
  <c r="BA436" i="3" s="1"/>
  <c r="AH435" i="3"/>
  <c r="BN435" i="3" s="1"/>
  <c r="AG435" i="3"/>
  <c r="BM435" i="3" s="1"/>
  <c r="AF435" i="3"/>
  <c r="BL435" i="3" s="1"/>
  <c r="AE435" i="3"/>
  <c r="BK435" i="3" s="1"/>
  <c r="AD435" i="3"/>
  <c r="BJ435" i="3" s="1"/>
  <c r="AC435" i="3"/>
  <c r="BI435" i="3" s="1"/>
  <c r="Y435" i="3"/>
  <c r="BE435" i="3" s="1"/>
  <c r="X435" i="3"/>
  <c r="BD435" i="3" s="1"/>
  <c r="W435" i="3"/>
  <c r="BC435" i="3" s="1"/>
  <c r="V435" i="3"/>
  <c r="BB435" i="3" s="1"/>
  <c r="U435" i="3"/>
  <c r="BA435" i="3" s="1"/>
  <c r="AH434" i="3"/>
  <c r="BN434" i="3" s="1"/>
  <c r="AG434" i="3"/>
  <c r="BM434" i="3" s="1"/>
  <c r="AF434" i="3"/>
  <c r="BL434" i="3" s="1"/>
  <c r="AE434" i="3"/>
  <c r="BK434" i="3" s="1"/>
  <c r="AD434" i="3"/>
  <c r="BJ434" i="3" s="1"/>
  <c r="AC434" i="3"/>
  <c r="BI434" i="3" s="1"/>
  <c r="Y434" i="3"/>
  <c r="BE434" i="3" s="1"/>
  <c r="X434" i="3"/>
  <c r="BD434" i="3" s="1"/>
  <c r="W434" i="3"/>
  <c r="BC434" i="3" s="1"/>
  <c r="V434" i="3"/>
  <c r="BB434" i="3" s="1"/>
  <c r="U434" i="3"/>
  <c r="BA434" i="3" s="1"/>
  <c r="AH433" i="3"/>
  <c r="BN433" i="3" s="1"/>
  <c r="AG433" i="3"/>
  <c r="BM433" i="3" s="1"/>
  <c r="AF433" i="3"/>
  <c r="BL433" i="3" s="1"/>
  <c r="AE433" i="3"/>
  <c r="BK433" i="3" s="1"/>
  <c r="AD433" i="3"/>
  <c r="BJ433" i="3" s="1"/>
  <c r="AC433" i="3"/>
  <c r="BI433" i="3" s="1"/>
  <c r="Y433" i="3"/>
  <c r="BE433" i="3" s="1"/>
  <c r="X433" i="3"/>
  <c r="BD433" i="3" s="1"/>
  <c r="W433" i="3"/>
  <c r="BC433" i="3" s="1"/>
  <c r="V433" i="3"/>
  <c r="BB433" i="3" s="1"/>
  <c r="U433" i="3"/>
  <c r="BA433" i="3" s="1"/>
  <c r="AH432" i="3"/>
  <c r="BN432" i="3" s="1"/>
  <c r="AG432" i="3"/>
  <c r="BM432" i="3" s="1"/>
  <c r="AF432" i="3"/>
  <c r="BL432" i="3" s="1"/>
  <c r="AE432" i="3"/>
  <c r="BK432" i="3" s="1"/>
  <c r="AD432" i="3"/>
  <c r="BJ432" i="3" s="1"/>
  <c r="AC432" i="3"/>
  <c r="BI432" i="3" s="1"/>
  <c r="Y432" i="3"/>
  <c r="BE432" i="3" s="1"/>
  <c r="X432" i="3"/>
  <c r="BD432" i="3" s="1"/>
  <c r="W432" i="3"/>
  <c r="BC432" i="3" s="1"/>
  <c r="V432" i="3"/>
  <c r="BB432" i="3" s="1"/>
  <c r="U432" i="3"/>
  <c r="BA432" i="3" s="1"/>
  <c r="AH431" i="3"/>
  <c r="BN431" i="3" s="1"/>
  <c r="AG431" i="3"/>
  <c r="BM431" i="3" s="1"/>
  <c r="AF431" i="3"/>
  <c r="BL431" i="3" s="1"/>
  <c r="AE431" i="3"/>
  <c r="BK431" i="3" s="1"/>
  <c r="AD431" i="3"/>
  <c r="BJ431" i="3" s="1"/>
  <c r="AC431" i="3"/>
  <c r="BI431" i="3" s="1"/>
  <c r="Y431" i="3"/>
  <c r="BE431" i="3" s="1"/>
  <c r="X431" i="3"/>
  <c r="BD431" i="3" s="1"/>
  <c r="W431" i="3"/>
  <c r="BC431" i="3" s="1"/>
  <c r="V431" i="3"/>
  <c r="BB431" i="3" s="1"/>
  <c r="U431" i="3"/>
  <c r="BA431" i="3" s="1"/>
  <c r="AH430" i="3"/>
  <c r="BN430" i="3" s="1"/>
  <c r="AG430" i="3"/>
  <c r="BM430" i="3" s="1"/>
  <c r="AF430" i="3"/>
  <c r="BL430" i="3" s="1"/>
  <c r="AE430" i="3"/>
  <c r="BK430" i="3" s="1"/>
  <c r="AD430" i="3"/>
  <c r="BJ430" i="3" s="1"/>
  <c r="AC430" i="3"/>
  <c r="BI430" i="3" s="1"/>
  <c r="Y430" i="3"/>
  <c r="BE430" i="3" s="1"/>
  <c r="X430" i="3"/>
  <c r="BD430" i="3" s="1"/>
  <c r="W430" i="3"/>
  <c r="BC430" i="3" s="1"/>
  <c r="V430" i="3"/>
  <c r="BB430" i="3" s="1"/>
  <c r="U430" i="3"/>
  <c r="BA430" i="3" s="1"/>
  <c r="AH429" i="3"/>
  <c r="BN429" i="3" s="1"/>
  <c r="AG429" i="3"/>
  <c r="BM429" i="3" s="1"/>
  <c r="AF429" i="3"/>
  <c r="BL429" i="3" s="1"/>
  <c r="AE429" i="3"/>
  <c r="BK429" i="3" s="1"/>
  <c r="AD429" i="3"/>
  <c r="BJ429" i="3" s="1"/>
  <c r="AC429" i="3"/>
  <c r="BI429" i="3" s="1"/>
  <c r="Y429" i="3"/>
  <c r="BE429" i="3" s="1"/>
  <c r="X429" i="3"/>
  <c r="BD429" i="3" s="1"/>
  <c r="W429" i="3"/>
  <c r="BC429" i="3" s="1"/>
  <c r="V429" i="3"/>
  <c r="BB429" i="3" s="1"/>
  <c r="U429" i="3"/>
  <c r="BA429" i="3" s="1"/>
  <c r="AH428" i="3"/>
  <c r="BN428" i="3" s="1"/>
  <c r="AG428" i="3"/>
  <c r="BM428" i="3" s="1"/>
  <c r="AF428" i="3"/>
  <c r="BL428" i="3" s="1"/>
  <c r="AE428" i="3"/>
  <c r="BK428" i="3" s="1"/>
  <c r="AD428" i="3"/>
  <c r="BJ428" i="3" s="1"/>
  <c r="AC428" i="3"/>
  <c r="BI428" i="3" s="1"/>
  <c r="Y428" i="3"/>
  <c r="BE428" i="3" s="1"/>
  <c r="X428" i="3"/>
  <c r="BD428" i="3" s="1"/>
  <c r="W428" i="3"/>
  <c r="BC428" i="3" s="1"/>
  <c r="V428" i="3"/>
  <c r="BB428" i="3" s="1"/>
  <c r="U428" i="3"/>
  <c r="BA428" i="3" s="1"/>
  <c r="AH427" i="3"/>
  <c r="BN427" i="3" s="1"/>
  <c r="AG427" i="3"/>
  <c r="BM427" i="3" s="1"/>
  <c r="AF427" i="3"/>
  <c r="BL427" i="3" s="1"/>
  <c r="AE427" i="3"/>
  <c r="BK427" i="3" s="1"/>
  <c r="AD427" i="3"/>
  <c r="BJ427" i="3" s="1"/>
  <c r="AC427" i="3"/>
  <c r="BI427" i="3" s="1"/>
  <c r="Y427" i="3"/>
  <c r="BE427" i="3" s="1"/>
  <c r="X427" i="3"/>
  <c r="BD427" i="3" s="1"/>
  <c r="W427" i="3"/>
  <c r="BC427" i="3" s="1"/>
  <c r="V427" i="3"/>
  <c r="BB427" i="3" s="1"/>
  <c r="U427" i="3"/>
  <c r="BA427" i="3" s="1"/>
  <c r="AH426" i="3"/>
  <c r="BN426" i="3" s="1"/>
  <c r="AG426" i="3"/>
  <c r="BM426" i="3" s="1"/>
  <c r="AF426" i="3"/>
  <c r="BL426" i="3" s="1"/>
  <c r="AE426" i="3"/>
  <c r="BK426" i="3" s="1"/>
  <c r="AD426" i="3"/>
  <c r="BJ426" i="3" s="1"/>
  <c r="AC426" i="3"/>
  <c r="BI426" i="3" s="1"/>
  <c r="Y426" i="3"/>
  <c r="BE426" i="3" s="1"/>
  <c r="X426" i="3"/>
  <c r="BD426" i="3" s="1"/>
  <c r="W426" i="3"/>
  <c r="BC426" i="3" s="1"/>
  <c r="V426" i="3"/>
  <c r="BB426" i="3" s="1"/>
  <c r="U426" i="3"/>
  <c r="BA426" i="3" s="1"/>
  <c r="AH425" i="3"/>
  <c r="BN425" i="3" s="1"/>
  <c r="AG425" i="3"/>
  <c r="BM425" i="3" s="1"/>
  <c r="AF425" i="3"/>
  <c r="BL425" i="3" s="1"/>
  <c r="AE425" i="3"/>
  <c r="BK425" i="3" s="1"/>
  <c r="AD425" i="3"/>
  <c r="BJ425" i="3" s="1"/>
  <c r="AC425" i="3"/>
  <c r="BI425" i="3" s="1"/>
  <c r="Y425" i="3"/>
  <c r="BE425" i="3" s="1"/>
  <c r="X425" i="3"/>
  <c r="BD425" i="3" s="1"/>
  <c r="W425" i="3"/>
  <c r="BC425" i="3" s="1"/>
  <c r="V425" i="3"/>
  <c r="BB425" i="3" s="1"/>
  <c r="U425" i="3"/>
  <c r="BA425" i="3" s="1"/>
  <c r="AH424" i="3"/>
  <c r="BN424" i="3" s="1"/>
  <c r="AG424" i="3"/>
  <c r="BM424" i="3" s="1"/>
  <c r="AF424" i="3"/>
  <c r="BL424" i="3" s="1"/>
  <c r="AE424" i="3"/>
  <c r="BK424" i="3" s="1"/>
  <c r="AD424" i="3"/>
  <c r="BJ424" i="3" s="1"/>
  <c r="AC424" i="3"/>
  <c r="BI424" i="3" s="1"/>
  <c r="Y424" i="3"/>
  <c r="BE424" i="3" s="1"/>
  <c r="X424" i="3"/>
  <c r="BD424" i="3" s="1"/>
  <c r="W424" i="3"/>
  <c r="BC424" i="3" s="1"/>
  <c r="V424" i="3"/>
  <c r="BB424" i="3" s="1"/>
  <c r="U424" i="3"/>
  <c r="BA424" i="3" s="1"/>
  <c r="AH423" i="3"/>
  <c r="BN423" i="3" s="1"/>
  <c r="AG423" i="3"/>
  <c r="BM423" i="3" s="1"/>
  <c r="AF423" i="3"/>
  <c r="BL423" i="3" s="1"/>
  <c r="AE423" i="3"/>
  <c r="BK423" i="3" s="1"/>
  <c r="AD423" i="3"/>
  <c r="BJ423" i="3" s="1"/>
  <c r="AC423" i="3"/>
  <c r="BI423" i="3" s="1"/>
  <c r="Y423" i="3"/>
  <c r="BE423" i="3" s="1"/>
  <c r="X423" i="3"/>
  <c r="BD423" i="3" s="1"/>
  <c r="W423" i="3"/>
  <c r="BC423" i="3" s="1"/>
  <c r="V423" i="3"/>
  <c r="BB423" i="3" s="1"/>
  <c r="U423" i="3"/>
  <c r="BA423" i="3" s="1"/>
  <c r="AH422" i="3"/>
  <c r="BN422" i="3" s="1"/>
  <c r="AG422" i="3"/>
  <c r="BM422" i="3" s="1"/>
  <c r="AF422" i="3"/>
  <c r="BL422" i="3" s="1"/>
  <c r="AE422" i="3"/>
  <c r="BK422" i="3" s="1"/>
  <c r="AD422" i="3"/>
  <c r="BJ422" i="3" s="1"/>
  <c r="AC422" i="3"/>
  <c r="BI422" i="3" s="1"/>
  <c r="Y422" i="3"/>
  <c r="BE422" i="3" s="1"/>
  <c r="X422" i="3"/>
  <c r="BD422" i="3" s="1"/>
  <c r="W422" i="3"/>
  <c r="BC422" i="3" s="1"/>
  <c r="V422" i="3"/>
  <c r="BB422" i="3" s="1"/>
  <c r="U422" i="3"/>
  <c r="BA422" i="3" s="1"/>
  <c r="AH421" i="3"/>
  <c r="BN421" i="3" s="1"/>
  <c r="AG421" i="3"/>
  <c r="BM421" i="3" s="1"/>
  <c r="AF421" i="3"/>
  <c r="BL421" i="3" s="1"/>
  <c r="AE421" i="3"/>
  <c r="BK421" i="3" s="1"/>
  <c r="AD421" i="3"/>
  <c r="BJ421" i="3" s="1"/>
  <c r="AC421" i="3"/>
  <c r="BI421" i="3" s="1"/>
  <c r="Y421" i="3"/>
  <c r="BE421" i="3" s="1"/>
  <c r="X421" i="3"/>
  <c r="BD421" i="3" s="1"/>
  <c r="W421" i="3"/>
  <c r="BC421" i="3" s="1"/>
  <c r="V421" i="3"/>
  <c r="BB421" i="3" s="1"/>
  <c r="U421" i="3"/>
  <c r="BA421" i="3" s="1"/>
  <c r="AH420" i="3"/>
  <c r="BN420" i="3" s="1"/>
  <c r="AG420" i="3"/>
  <c r="BM420" i="3" s="1"/>
  <c r="AF420" i="3"/>
  <c r="BL420" i="3" s="1"/>
  <c r="AE420" i="3"/>
  <c r="BK420" i="3" s="1"/>
  <c r="AD420" i="3"/>
  <c r="BJ420" i="3" s="1"/>
  <c r="AC420" i="3"/>
  <c r="BI420" i="3" s="1"/>
  <c r="Y420" i="3"/>
  <c r="BE420" i="3" s="1"/>
  <c r="X420" i="3"/>
  <c r="BD420" i="3" s="1"/>
  <c r="W420" i="3"/>
  <c r="BC420" i="3" s="1"/>
  <c r="V420" i="3"/>
  <c r="BB420" i="3" s="1"/>
  <c r="U420" i="3"/>
  <c r="BA420" i="3" s="1"/>
  <c r="AH419" i="3"/>
  <c r="BN419" i="3" s="1"/>
  <c r="AG419" i="3"/>
  <c r="BM419" i="3" s="1"/>
  <c r="AF419" i="3"/>
  <c r="BL419" i="3" s="1"/>
  <c r="AE419" i="3"/>
  <c r="BK419" i="3" s="1"/>
  <c r="AD419" i="3"/>
  <c r="BJ419" i="3" s="1"/>
  <c r="AC419" i="3"/>
  <c r="BI419" i="3" s="1"/>
  <c r="Y419" i="3"/>
  <c r="BE419" i="3" s="1"/>
  <c r="X419" i="3"/>
  <c r="BD419" i="3" s="1"/>
  <c r="W419" i="3"/>
  <c r="BC419" i="3" s="1"/>
  <c r="V419" i="3"/>
  <c r="BB419" i="3" s="1"/>
  <c r="U419" i="3"/>
  <c r="BA419" i="3" s="1"/>
  <c r="AH418" i="3"/>
  <c r="BN418" i="3" s="1"/>
  <c r="AG418" i="3"/>
  <c r="BM418" i="3" s="1"/>
  <c r="AF418" i="3"/>
  <c r="BL418" i="3" s="1"/>
  <c r="AE418" i="3"/>
  <c r="BK418" i="3" s="1"/>
  <c r="AD418" i="3"/>
  <c r="BJ418" i="3" s="1"/>
  <c r="AC418" i="3"/>
  <c r="BI418" i="3" s="1"/>
  <c r="Y418" i="3"/>
  <c r="BE418" i="3" s="1"/>
  <c r="X418" i="3"/>
  <c r="BD418" i="3" s="1"/>
  <c r="W418" i="3"/>
  <c r="BC418" i="3" s="1"/>
  <c r="V418" i="3"/>
  <c r="BB418" i="3" s="1"/>
  <c r="U418" i="3"/>
  <c r="BA418" i="3" s="1"/>
  <c r="AH417" i="3"/>
  <c r="BN417" i="3" s="1"/>
  <c r="AG417" i="3"/>
  <c r="BM417" i="3" s="1"/>
  <c r="AF417" i="3"/>
  <c r="BL417" i="3" s="1"/>
  <c r="AE417" i="3"/>
  <c r="BK417" i="3" s="1"/>
  <c r="AD417" i="3"/>
  <c r="BJ417" i="3" s="1"/>
  <c r="AC417" i="3"/>
  <c r="BI417" i="3" s="1"/>
  <c r="Y417" i="3"/>
  <c r="BE417" i="3" s="1"/>
  <c r="X417" i="3"/>
  <c r="BD417" i="3" s="1"/>
  <c r="W417" i="3"/>
  <c r="BC417" i="3" s="1"/>
  <c r="V417" i="3"/>
  <c r="BB417" i="3" s="1"/>
  <c r="U417" i="3"/>
  <c r="BA417" i="3" s="1"/>
  <c r="AH416" i="3"/>
  <c r="BN416" i="3" s="1"/>
  <c r="AG416" i="3"/>
  <c r="BM416" i="3" s="1"/>
  <c r="AF416" i="3"/>
  <c r="BL416" i="3" s="1"/>
  <c r="AE416" i="3"/>
  <c r="BK416" i="3" s="1"/>
  <c r="AD416" i="3"/>
  <c r="BJ416" i="3" s="1"/>
  <c r="AC416" i="3"/>
  <c r="BI416" i="3" s="1"/>
  <c r="Y416" i="3"/>
  <c r="BE416" i="3" s="1"/>
  <c r="X416" i="3"/>
  <c r="BD416" i="3" s="1"/>
  <c r="W416" i="3"/>
  <c r="BC416" i="3" s="1"/>
  <c r="V416" i="3"/>
  <c r="BB416" i="3" s="1"/>
  <c r="U416" i="3"/>
  <c r="BA416" i="3" s="1"/>
  <c r="AH415" i="3"/>
  <c r="BN415" i="3" s="1"/>
  <c r="AG415" i="3"/>
  <c r="BM415" i="3" s="1"/>
  <c r="AF415" i="3"/>
  <c r="BL415" i="3" s="1"/>
  <c r="AE415" i="3"/>
  <c r="BK415" i="3" s="1"/>
  <c r="AD415" i="3"/>
  <c r="BJ415" i="3" s="1"/>
  <c r="AC415" i="3"/>
  <c r="BI415" i="3" s="1"/>
  <c r="Y415" i="3"/>
  <c r="BE415" i="3" s="1"/>
  <c r="X415" i="3"/>
  <c r="BD415" i="3" s="1"/>
  <c r="W415" i="3"/>
  <c r="BC415" i="3" s="1"/>
  <c r="V415" i="3"/>
  <c r="BB415" i="3" s="1"/>
  <c r="U415" i="3"/>
  <c r="BA415" i="3" s="1"/>
  <c r="AH414" i="3"/>
  <c r="BN414" i="3" s="1"/>
  <c r="AG414" i="3"/>
  <c r="BM414" i="3" s="1"/>
  <c r="AF414" i="3"/>
  <c r="BL414" i="3" s="1"/>
  <c r="AE414" i="3"/>
  <c r="BK414" i="3" s="1"/>
  <c r="AD414" i="3"/>
  <c r="BJ414" i="3" s="1"/>
  <c r="AC414" i="3"/>
  <c r="BI414" i="3" s="1"/>
  <c r="Y414" i="3"/>
  <c r="BE414" i="3" s="1"/>
  <c r="X414" i="3"/>
  <c r="BD414" i="3" s="1"/>
  <c r="W414" i="3"/>
  <c r="BC414" i="3" s="1"/>
  <c r="V414" i="3"/>
  <c r="BB414" i="3" s="1"/>
  <c r="U414" i="3"/>
  <c r="BA414" i="3" s="1"/>
  <c r="AH413" i="3"/>
  <c r="BN413" i="3" s="1"/>
  <c r="AG413" i="3"/>
  <c r="BM413" i="3" s="1"/>
  <c r="AF413" i="3"/>
  <c r="BL413" i="3" s="1"/>
  <c r="AE413" i="3"/>
  <c r="BK413" i="3" s="1"/>
  <c r="AD413" i="3"/>
  <c r="BJ413" i="3" s="1"/>
  <c r="AC413" i="3"/>
  <c r="BI413" i="3" s="1"/>
  <c r="Y413" i="3"/>
  <c r="BE413" i="3" s="1"/>
  <c r="X413" i="3"/>
  <c r="BD413" i="3" s="1"/>
  <c r="W413" i="3"/>
  <c r="BC413" i="3" s="1"/>
  <c r="V413" i="3"/>
  <c r="BB413" i="3" s="1"/>
  <c r="U413" i="3"/>
  <c r="BA413" i="3" s="1"/>
  <c r="AH412" i="3"/>
  <c r="BN412" i="3" s="1"/>
  <c r="AG412" i="3"/>
  <c r="BM412" i="3" s="1"/>
  <c r="AF412" i="3"/>
  <c r="BL412" i="3" s="1"/>
  <c r="AE412" i="3"/>
  <c r="BK412" i="3" s="1"/>
  <c r="AD412" i="3"/>
  <c r="BJ412" i="3" s="1"/>
  <c r="AC412" i="3"/>
  <c r="BI412" i="3" s="1"/>
  <c r="Y412" i="3"/>
  <c r="BE412" i="3" s="1"/>
  <c r="X412" i="3"/>
  <c r="BD412" i="3" s="1"/>
  <c r="W412" i="3"/>
  <c r="BC412" i="3" s="1"/>
  <c r="V412" i="3"/>
  <c r="BB412" i="3" s="1"/>
  <c r="U412" i="3"/>
  <c r="BA412" i="3" s="1"/>
  <c r="AH411" i="3"/>
  <c r="BN411" i="3" s="1"/>
  <c r="AG411" i="3"/>
  <c r="BM411" i="3" s="1"/>
  <c r="AF411" i="3"/>
  <c r="BL411" i="3" s="1"/>
  <c r="AE411" i="3"/>
  <c r="BK411" i="3" s="1"/>
  <c r="AD411" i="3"/>
  <c r="BJ411" i="3" s="1"/>
  <c r="AC411" i="3"/>
  <c r="BI411" i="3" s="1"/>
  <c r="Y411" i="3"/>
  <c r="BE411" i="3" s="1"/>
  <c r="X411" i="3"/>
  <c r="BD411" i="3" s="1"/>
  <c r="W411" i="3"/>
  <c r="BC411" i="3" s="1"/>
  <c r="V411" i="3"/>
  <c r="BB411" i="3" s="1"/>
  <c r="U411" i="3"/>
  <c r="BA411" i="3" s="1"/>
  <c r="AH410" i="3"/>
  <c r="BN410" i="3" s="1"/>
  <c r="AG410" i="3"/>
  <c r="BM410" i="3" s="1"/>
  <c r="AF410" i="3"/>
  <c r="BL410" i="3" s="1"/>
  <c r="AE410" i="3"/>
  <c r="BK410" i="3" s="1"/>
  <c r="AD410" i="3"/>
  <c r="BJ410" i="3" s="1"/>
  <c r="AC410" i="3"/>
  <c r="BI410" i="3" s="1"/>
  <c r="Y410" i="3"/>
  <c r="BE410" i="3" s="1"/>
  <c r="X410" i="3"/>
  <c r="BD410" i="3" s="1"/>
  <c r="W410" i="3"/>
  <c r="BC410" i="3" s="1"/>
  <c r="V410" i="3"/>
  <c r="BB410" i="3" s="1"/>
  <c r="U410" i="3"/>
  <c r="BA410" i="3" s="1"/>
  <c r="AH409" i="3"/>
  <c r="BN409" i="3" s="1"/>
  <c r="AG409" i="3"/>
  <c r="BM409" i="3" s="1"/>
  <c r="AF409" i="3"/>
  <c r="BL409" i="3" s="1"/>
  <c r="AE409" i="3"/>
  <c r="BK409" i="3" s="1"/>
  <c r="AD409" i="3"/>
  <c r="BJ409" i="3" s="1"/>
  <c r="AC409" i="3"/>
  <c r="BI409" i="3" s="1"/>
  <c r="Y409" i="3"/>
  <c r="BE409" i="3" s="1"/>
  <c r="X409" i="3"/>
  <c r="BD409" i="3" s="1"/>
  <c r="W409" i="3"/>
  <c r="BC409" i="3" s="1"/>
  <c r="V409" i="3"/>
  <c r="BB409" i="3" s="1"/>
  <c r="U409" i="3"/>
  <c r="BA409" i="3" s="1"/>
  <c r="AH408" i="3"/>
  <c r="BN408" i="3" s="1"/>
  <c r="AG408" i="3"/>
  <c r="BM408" i="3" s="1"/>
  <c r="AF408" i="3"/>
  <c r="BL408" i="3" s="1"/>
  <c r="AE408" i="3"/>
  <c r="BK408" i="3" s="1"/>
  <c r="AD408" i="3"/>
  <c r="BJ408" i="3" s="1"/>
  <c r="AC408" i="3"/>
  <c r="BI408" i="3" s="1"/>
  <c r="Y408" i="3"/>
  <c r="BE408" i="3" s="1"/>
  <c r="X408" i="3"/>
  <c r="BD408" i="3" s="1"/>
  <c r="W408" i="3"/>
  <c r="BC408" i="3" s="1"/>
  <c r="V408" i="3"/>
  <c r="BB408" i="3" s="1"/>
  <c r="U408" i="3"/>
  <c r="BA408" i="3" s="1"/>
  <c r="AH407" i="3"/>
  <c r="BN407" i="3" s="1"/>
  <c r="AG407" i="3"/>
  <c r="BM407" i="3" s="1"/>
  <c r="AF407" i="3"/>
  <c r="BL407" i="3" s="1"/>
  <c r="AE407" i="3"/>
  <c r="BK407" i="3" s="1"/>
  <c r="AD407" i="3"/>
  <c r="BJ407" i="3" s="1"/>
  <c r="AC407" i="3"/>
  <c r="BI407" i="3" s="1"/>
  <c r="Y407" i="3"/>
  <c r="BE407" i="3" s="1"/>
  <c r="X407" i="3"/>
  <c r="BD407" i="3" s="1"/>
  <c r="W407" i="3"/>
  <c r="BC407" i="3" s="1"/>
  <c r="V407" i="3"/>
  <c r="BB407" i="3" s="1"/>
  <c r="U407" i="3"/>
  <c r="BA407" i="3" s="1"/>
  <c r="AH406" i="3"/>
  <c r="BN406" i="3" s="1"/>
  <c r="AG406" i="3"/>
  <c r="BM406" i="3" s="1"/>
  <c r="AF406" i="3"/>
  <c r="BL406" i="3" s="1"/>
  <c r="AE406" i="3"/>
  <c r="BK406" i="3" s="1"/>
  <c r="AD406" i="3"/>
  <c r="BJ406" i="3" s="1"/>
  <c r="AC406" i="3"/>
  <c r="BI406" i="3" s="1"/>
  <c r="Y406" i="3"/>
  <c r="BE406" i="3" s="1"/>
  <c r="X406" i="3"/>
  <c r="BD406" i="3" s="1"/>
  <c r="W406" i="3"/>
  <c r="BC406" i="3" s="1"/>
  <c r="V406" i="3"/>
  <c r="BB406" i="3" s="1"/>
  <c r="U406" i="3"/>
  <c r="BA406" i="3" s="1"/>
  <c r="AH405" i="3"/>
  <c r="BN405" i="3" s="1"/>
  <c r="AG405" i="3"/>
  <c r="BM405" i="3" s="1"/>
  <c r="AF405" i="3"/>
  <c r="BL405" i="3" s="1"/>
  <c r="AE405" i="3"/>
  <c r="BK405" i="3" s="1"/>
  <c r="AD405" i="3"/>
  <c r="BJ405" i="3" s="1"/>
  <c r="AC405" i="3"/>
  <c r="BI405" i="3" s="1"/>
  <c r="Y405" i="3"/>
  <c r="BE405" i="3" s="1"/>
  <c r="X405" i="3"/>
  <c r="BD405" i="3" s="1"/>
  <c r="W405" i="3"/>
  <c r="BC405" i="3" s="1"/>
  <c r="V405" i="3"/>
  <c r="BB405" i="3" s="1"/>
  <c r="U405" i="3"/>
  <c r="BA405" i="3" s="1"/>
  <c r="AH404" i="3"/>
  <c r="BN404" i="3" s="1"/>
  <c r="AG404" i="3"/>
  <c r="BM404" i="3" s="1"/>
  <c r="AF404" i="3"/>
  <c r="BL404" i="3" s="1"/>
  <c r="AE404" i="3"/>
  <c r="BK404" i="3" s="1"/>
  <c r="AD404" i="3"/>
  <c r="BJ404" i="3" s="1"/>
  <c r="AC404" i="3"/>
  <c r="BI404" i="3" s="1"/>
  <c r="Y404" i="3"/>
  <c r="BE404" i="3" s="1"/>
  <c r="X404" i="3"/>
  <c r="BD404" i="3" s="1"/>
  <c r="W404" i="3"/>
  <c r="BC404" i="3" s="1"/>
  <c r="V404" i="3"/>
  <c r="BB404" i="3" s="1"/>
  <c r="U404" i="3"/>
  <c r="BA404" i="3" s="1"/>
  <c r="AH403" i="3"/>
  <c r="BN403" i="3" s="1"/>
  <c r="AG403" i="3"/>
  <c r="BM403" i="3" s="1"/>
  <c r="AF403" i="3"/>
  <c r="BL403" i="3" s="1"/>
  <c r="AE403" i="3"/>
  <c r="BK403" i="3" s="1"/>
  <c r="AD403" i="3"/>
  <c r="BJ403" i="3" s="1"/>
  <c r="AC403" i="3"/>
  <c r="BI403" i="3" s="1"/>
  <c r="Y403" i="3"/>
  <c r="BE403" i="3" s="1"/>
  <c r="X403" i="3"/>
  <c r="BD403" i="3" s="1"/>
  <c r="W403" i="3"/>
  <c r="BC403" i="3" s="1"/>
  <c r="V403" i="3"/>
  <c r="BB403" i="3" s="1"/>
  <c r="U403" i="3"/>
  <c r="BA403" i="3" s="1"/>
  <c r="AH402" i="3"/>
  <c r="BN402" i="3" s="1"/>
  <c r="AG402" i="3"/>
  <c r="BM402" i="3" s="1"/>
  <c r="AF402" i="3"/>
  <c r="BL402" i="3" s="1"/>
  <c r="AE402" i="3"/>
  <c r="BK402" i="3" s="1"/>
  <c r="AD402" i="3"/>
  <c r="BJ402" i="3" s="1"/>
  <c r="AC402" i="3"/>
  <c r="BI402" i="3" s="1"/>
  <c r="Y402" i="3"/>
  <c r="BE402" i="3" s="1"/>
  <c r="X402" i="3"/>
  <c r="BD402" i="3" s="1"/>
  <c r="W402" i="3"/>
  <c r="BC402" i="3" s="1"/>
  <c r="V402" i="3"/>
  <c r="BB402" i="3" s="1"/>
  <c r="U402" i="3"/>
  <c r="BA402" i="3" s="1"/>
  <c r="AH401" i="3"/>
  <c r="BN401" i="3" s="1"/>
  <c r="AG401" i="3"/>
  <c r="BM401" i="3" s="1"/>
  <c r="AF401" i="3"/>
  <c r="BL401" i="3" s="1"/>
  <c r="AE401" i="3"/>
  <c r="BK401" i="3" s="1"/>
  <c r="AD401" i="3"/>
  <c r="BJ401" i="3" s="1"/>
  <c r="AC401" i="3"/>
  <c r="BI401" i="3" s="1"/>
  <c r="Y401" i="3"/>
  <c r="BE401" i="3" s="1"/>
  <c r="X401" i="3"/>
  <c r="BD401" i="3" s="1"/>
  <c r="W401" i="3"/>
  <c r="BC401" i="3" s="1"/>
  <c r="V401" i="3"/>
  <c r="BB401" i="3" s="1"/>
  <c r="U401" i="3"/>
  <c r="BA401" i="3" s="1"/>
  <c r="AH400" i="3"/>
  <c r="BN400" i="3" s="1"/>
  <c r="AG400" i="3"/>
  <c r="BM400" i="3" s="1"/>
  <c r="AF400" i="3"/>
  <c r="BL400" i="3" s="1"/>
  <c r="AE400" i="3"/>
  <c r="BK400" i="3" s="1"/>
  <c r="AD400" i="3"/>
  <c r="BJ400" i="3" s="1"/>
  <c r="AC400" i="3"/>
  <c r="BI400" i="3" s="1"/>
  <c r="Y400" i="3"/>
  <c r="BE400" i="3" s="1"/>
  <c r="X400" i="3"/>
  <c r="BD400" i="3" s="1"/>
  <c r="W400" i="3"/>
  <c r="BC400" i="3" s="1"/>
  <c r="V400" i="3"/>
  <c r="BB400" i="3" s="1"/>
  <c r="U400" i="3"/>
  <c r="BA400" i="3" s="1"/>
  <c r="AH399" i="3"/>
  <c r="BN399" i="3" s="1"/>
  <c r="AG399" i="3"/>
  <c r="BM399" i="3" s="1"/>
  <c r="AF399" i="3"/>
  <c r="BL399" i="3" s="1"/>
  <c r="AE399" i="3"/>
  <c r="BK399" i="3" s="1"/>
  <c r="AD399" i="3"/>
  <c r="BJ399" i="3" s="1"/>
  <c r="AC399" i="3"/>
  <c r="BI399" i="3" s="1"/>
  <c r="Y399" i="3"/>
  <c r="BE399" i="3" s="1"/>
  <c r="X399" i="3"/>
  <c r="BD399" i="3" s="1"/>
  <c r="W399" i="3"/>
  <c r="BC399" i="3" s="1"/>
  <c r="V399" i="3"/>
  <c r="BB399" i="3" s="1"/>
  <c r="U399" i="3"/>
  <c r="BA399" i="3" s="1"/>
  <c r="AH398" i="3"/>
  <c r="BN398" i="3" s="1"/>
  <c r="AG398" i="3"/>
  <c r="BM398" i="3" s="1"/>
  <c r="AF398" i="3"/>
  <c r="BL398" i="3" s="1"/>
  <c r="AE398" i="3"/>
  <c r="BK398" i="3" s="1"/>
  <c r="AD398" i="3"/>
  <c r="BJ398" i="3" s="1"/>
  <c r="AC398" i="3"/>
  <c r="BI398" i="3" s="1"/>
  <c r="Y398" i="3"/>
  <c r="BE398" i="3" s="1"/>
  <c r="X398" i="3"/>
  <c r="BD398" i="3" s="1"/>
  <c r="W398" i="3"/>
  <c r="BC398" i="3" s="1"/>
  <c r="V398" i="3"/>
  <c r="BB398" i="3" s="1"/>
  <c r="U398" i="3"/>
  <c r="BA398" i="3" s="1"/>
  <c r="AH397" i="3"/>
  <c r="BN397" i="3" s="1"/>
  <c r="AG397" i="3"/>
  <c r="BM397" i="3" s="1"/>
  <c r="AF397" i="3"/>
  <c r="BL397" i="3" s="1"/>
  <c r="AE397" i="3"/>
  <c r="BK397" i="3" s="1"/>
  <c r="AD397" i="3"/>
  <c r="BJ397" i="3" s="1"/>
  <c r="AC397" i="3"/>
  <c r="BI397" i="3" s="1"/>
  <c r="Y397" i="3"/>
  <c r="BE397" i="3" s="1"/>
  <c r="X397" i="3"/>
  <c r="BD397" i="3" s="1"/>
  <c r="W397" i="3"/>
  <c r="BC397" i="3" s="1"/>
  <c r="V397" i="3"/>
  <c r="BB397" i="3" s="1"/>
  <c r="U397" i="3"/>
  <c r="BA397" i="3" s="1"/>
  <c r="AH396" i="3"/>
  <c r="BN396" i="3" s="1"/>
  <c r="AG396" i="3"/>
  <c r="BM396" i="3" s="1"/>
  <c r="AF396" i="3"/>
  <c r="BL396" i="3" s="1"/>
  <c r="AE396" i="3"/>
  <c r="BK396" i="3" s="1"/>
  <c r="AD396" i="3"/>
  <c r="BJ396" i="3" s="1"/>
  <c r="AC396" i="3"/>
  <c r="BI396" i="3" s="1"/>
  <c r="Y396" i="3"/>
  <c r="BE396" i="3" s="1"/>
  <c r="X396" i="3"/>
  <c r="BD396" i="3" s="1"/>
  <c r="W396" i="3"/>
  <c r="BC396" i="3" s="1"/>
  <c r="V396" i="3"/>
  <c r="BB396" i="3" s="1"/>
  <c r="U396" i="3"/>
  <c r="BA396" i="3" s="1"/>
  <c r="AH395" i="3"/>
  <c r="BN395" i="3" s="1"/>
  <c r="AG395" i="3"/>
  <c r="BM395" i="3" s="1"/>
  <c r="AF395" i="3"/>
  <c r="BL395" i="3" s="1"/>
  <c r="AE395" i="3"/>
  <c r="BK395" i="3" s="1"/>
  <c r="AD395" i="3"/>
  <c r="BJ395" i="3" s="1"/>
  <c r="AC395" i="3"/>
  <c r="BI395" i="3" s="1"/>
  <c r="Y395" i="3"/>
  <c r="BE395" i="3" s="1"/>
  <c r="X395" i="3"/>
  <c r="BD395" i="3" s="1"/>
  <c r="W395" i="3"/>
  <c r="BC395" i="3" s="1"/>
  <c r="V395" i="3"/>
  <c r="BB395" i="3" s="1"/>
  <c r="U395" i="3"/>
  <c r="BA395" i="3" s="1"/>
  <c r="AH394" i="3"/>
  <c r="BN394" i="3" s="1"/>
  <c r="AG394" i="3"/>
  <c r="BM394" i="3" s="1"/>
  <c r="AF394" i="3"/>
  <c r="BL394" i="3" s="1"/>
  <c r="AE394" i="3"/>
  <c r="BK394" i="3" s="1"/>
  <c r="AD394" i="3"/>
  <c r="BJ394" i="3" s="1"/>
  <c r="AC394" i="3"/>
  <c r="BI394" i="3" s="1"/>
  <c r="Y394" i="3"/>
  <c r="BE394" i="3" s="1"/>
  <c r="X394" i="3"/>
  <c r="BD394" i="3" s="1"/>
  <c r="W394" i="3"/>
  <c r="BC394" i="3" s="1"/>
  <c r="V394" i="3"/>
  <c r="BB394" i="3" s="1"/>
  <c r="U394" i="3"/>
  <c r="BA394" i="3" s="1"/>
  <c r="AH393" i="3"/>
  <c r="BN393" i="3" s="1"/>
  <c r="AG393" i="3"/>
  <c r="BM393" i="3" s="1"/>
  <c r="AF393" i="3"/>
  <c r="BL393" i="3" s="1"/>
  <c r="AE393" i="3"/>
  <c r="BK393" i="3" s="1"/>
  <c r="AD393" i="3"/>
  <c r="BJ393" i="3" s="1"/>
  <c r="AC393" i="3"/>
  <c r="BI393" i="3" s="1"/>
  <c r="Y393" i="3"/>
  <c r="BE393" i="3" s="1"/>
  <c r="X393" i="3"/>
  <c r="BD393" i="3" s="1"/>
  <c r="W393" i="3"/>
  <c r="BC393" i="3" s="1"/>
  <c r="V393" i="3"/>
  <c r="BB393" i="3" s="1"/>
  <c r="U393" i="3"/>
  <c r="BA393" i="3" s="1"/>
  <c r="AH392" i="3"/>
  <c r="BN392" i="3" s="1"/>
  <c r="AG392" i="3"/>
  <c r="BM392" i="3" s="1"/>
  <c r="AF392" i="3"/>
  <c r="BL392" i="3" s="1"/>
  <c r="AE392" i="3"/>
  <c r="BK392" i="3" s="1"/>
  <c r="AD392" i="3"/>
  <c r="BJ392" i="3" s="1"/>
  <c r="AC392" i="3"/>
  <c r="BI392" i="3" s="1"/>
  <c r="Y392" i="3"/>
  <c r="BE392" i="3" s="1"/>
  <c r="X392" i="3"/>
  <c r="BD392" i="3" s="1"/>
  <c r="W392" i="3"/>
  <c r="BC392" i="3" s="1"/>
  <c r="V392" i="3"/>
  <c r="BB392" i="3" s="1"/>
  <c r="U392" i="3"/>
  <c r="BA392" i="3" s="1"/>
  <c r="AH391" i="3"/>
  <c r="BN391" i="3" s="1"/>
  <c r="AG391" i="3"/>
  <c r="BM391" i="3" s="1"/>
  <c r="AF391" i="3"/>
  <c r="BL391" i="3" s="1"/>
  <c r="AE391" i="3"/>
  <c r="BK391" i="3" s="1"/>
  <c r="AD391" i="3"/>
  <c r="BJ391" i="3" s="1"/>
  <c r="AC391" i="3"/>
  <c r="BI391" i="3" s="1"/>
  <c r="Y391" i="3"/>
  <c r="BE391" i="3" s="1"/>
  <c r="X391" i="3"/>
  <c r="BD391" i="3" s="1"/>
  <c r="W391" i="3"/>
  <c r="BC391" i="3" s="1"/>
  <c r="V391" i="3"/>
  <c r="BB391" i="3" s="1"/>
  <c r="U391" i="3"/>
  <c r="BA391" i="3" s="1"/>
  <c r="AH390" i="3"/>
  <c r="BN390" i="3" s="1"/>
  <c r="AG390" i="3"/>
  <c r="BM390" i="3" s="1"/>
  <c r="AF390" i="3"/>
  <c r="BL390" i="3" s="1"/>
  <c r="AE390" i="3"/>
  <c r="BK390" i="3" s="1"/>
  <c r="AD390" i="3"/>
  <c r="BJ390" i="3" s="1"/>
  <c r="AC390" i="3"/>
  <c r="BI390" i="3" s="1"/>
  <c r="Y390" i="3"/>
  <c r="BE390" i="3" s="1"/>
  <c r="X390" i="3"/>
  <c r="BD390" i="3" s="1"/>
  <c r="W390" i="3"/>
  <c r="BC390" i="3" s="1"/>
  <c r="V390" i="3"/>
  <c r="BB390" i="3" s="1"/>
  <c r="U390" i="3"/>
  <c r="BA390" i="3" s="1"/>
  <c r="AH389" i="3"/>
  <c r="BN389" i="3" s="1"/>
  <c r="AG389" i="3"/>
  <c r="BM389" i="3" s="1"/>
  <c r="AF389" i="3"/>
  <c r="BL389" i="3" s="1"/>
  <c r="AE389" i="3"/>
  <c r="BK389" i="3" s="1"/>
  <c r="AD389" i="3"/>
  <c r="BJ389" i="3" s="1"/>
  <c r="AC389" i="3"/>
  <c r="BI389" i="3" s="1"/>
  <c r="Y389" i="3"/>
  <c r="BE389" i="3" s="1"/>
  <c r="X389" i="3"/>
  <c r="BD389" i="3" s="1"/>
  <c r="W389" i="3"/>
  <c r="BC389" i="3" s="1"/>
  <c r="V389" i="3"/>
  <c r="BB389" i="3" s="1"/>
  <c r="U389" i="3"/>
  <c r="BA389" i="3" s="1"/>
  <c r="AH388" i="3"/>
  <c r="BN388" i="3" s="1"/>
  <c r="AG388" i="3"/>
  <c r="BM388" i="3" s="1"/>
  <c r="AF388" i="3"/>
  <c r="BL388" i="3" s="1"/>
  <c r="AE388" i="3"/>
  <c r="BK388" i="3" s="1"/>
  <c r="AD388" i="3"/>
  <c r="BJ388" i="3" s="1"/>
  <c r="AC388" i="3"/>
  <c r="BI388" i="3" s="1"/>
  <c r="Y388" i="3"/>
  <c r="BE388" i="3" s="1"/>
  <c r="X388" i="3"/>
  <c r="BD388" i="3" s="1"/>
  <c r="W388" i="3"/>
  <c r="BC388" i="3" s="1"/>
  <c r="V388" i="3"/>
  <c r="BB388" i="3" s="1"/>
  <c r="U388" i="3"/>
  <c r="BA388" i="3" s="1"/>
  <c r="AH387" i="3"/>
  <c r="BN387" i="3" s="1"/>
  <c r="AG387" i="3"/>
  <c r="BM387" i="3" s="1"/>
  <c r="AF387" i="3"/>
  <c r="BL387" i="3" s="1"/>
  <c r="AE387" i="3"/>
  <c r="BK387" i="3" s="1"/>
  <c r="AD387" i="3"/>
  <c r="BJ387" i="3" s="1"/>
  <c r="AC387" i="3"/>
  <c r="BI387" i="3" s="1"/>
  <c r="Y387" i="3"/>
  <c r="BE387" i="3" s="1"/>
  <c r="X387" i="3"/>
  <c r="BD387" i="3" s="1"/>
  <c r="W387" i="3"/>
  <c r="BC387" i="3" s="1"/>
  <c r="V387" i="3"/>
  <c r="BB387" i="3" s="1"/>
  <c r="U387" i="3"/>
  <c r="BA387" i="3" s="1"/>
  <c r="AH386" i="3"/>
  <c r="BN386" i="3" s="1"/>
  <c r="AG386" i="3"/>
  <c r="BM386" i="3" s="1"/>
  <c r="AF386" i="3"/>
  <c r="BL386" i="3" s="1"/>
  <c r="AE386" i="3"/>
  <c r="BK386" i="3" s="1"/>
  <c r="AD386" i="3"/>
  <c r="BJ386" i="3" s="1"/>
  <c r="AC386" i="3"/>
  <c r="BI386" i="3" s="1"/>
  <c r="Y386" i="3"/>
  <c r="BE386" i="3" s="1"/>
  <c r="X386" i="3"/>
  <c r="BD386" i="3" s="1"/>
  <c r="W386" i="3"/>
  <c r="BC386" i="3" s="1"/>
  <c r="V386" i="3"/>
  <c r="BB386" i="3" s="1"/>
  <c r="U386" i="3"/>
  <c r="BA386" i="3" s="1"/>
  <c r="AH385" i="3"/>
  <c r="BN385" i="3" s="1"/>
  <c r="AG385" i="3"/>
  <c r="BM385" i="3" s="1"/>
  <c r="AF385" i="3"/>
  <c r="BL385" i="3" s="1"/>
  <c r="AE385" i="3"/>
  <c r="BK385" i="3" s="1"/>
  <c r="AD385" i="3"/>
  <c r="BJ385" i="3" s="1"/>
  <c r="AC385" i="3"/>
  <c r="BI385" i="3" s="1"/>
  <c r="Y385" i="3"/>
  <c r="BE385" i="3" s="1"/>
  <c r="X385" i="3"/>
  <c r="BD385" i="3" s="1"/>
  <c r="W385" i="3"/>
  <c r="BC385" i="3" s="1"/>
  <c r="V385" i="3"/>
  <c r="BB385" i="3" s="1"/>
  <c r="U385" i="3"/>
  <c r="BA385" i="3" s="1"/>
  <c r="AH384" i="3"/>
  <c r="BN384" i="3" s="1"/>
  <c r="AG384" i="3"/>
  <c r="BM384" i="3" s="1"/>
  <c r="AF384" i="3"/>
  <c r="BL384" i="3" s="1"/>
  <c r="AE384" i="3"/>
  <c r="BK384" i="3" s="1"/>
  <c r="AD384" i="3"/>
  <c r="BJ384" i="3" s="1"/>
  <c r="AC384" i="3"/>
  <c r="BI384" i="3" s="1"/>
  <c r="Y384" i="3"/>
  <c r="BE384" i="3" s="1"/>
  <c r="X384" i="3"/>
  <c r="BD384" i="3" s="1"/>
  <c r="W384" i="3"/>
  <c r="BC384" i="3" s="1"/>
  <c r="V384" i="3"/>
  <c r="BB384" i="3" s="1"/>
  <c r="U384" i="3"/>
  <c r="BA384" i="3" s="1"/>
  <c r="AH383" i="3"/>
  <c r="BN383" i="3" s="1"/>
  <c r="AG383" i="3"/>
  <c r="BM383" i="3" s="1"/>
  <c r="AF383" i="3"/>
  <c r="BL383" i="3" s="1"/>
  <c r="AE383" i="3"/>
  <c r="BK383" i="3" s="1"/>
  <c r="AD383" i="3"/>
  <c r="BJ383" i="3" s="1"/>
  <c r="AC383" i="3"/>
  <c r="BI383" i="3" s="1"/>
  <c r="Y383" i="3"/>
  <c r="BE383" i="3" s="1"/>
  <c r="X383" i="3"/>
  <c r="BD383" i="3" s="1"/>
  <c r="W383" i="3"/>
  <c r="BC383" i="3" s="1"/>
  <c r="V383" i="3"/>
  <c r="BB383" i="3" s="1"/>
  <c r="U383" i="3"/>
  <c r="BA383" i="3" s="1"/>
  <c r="AH382" i="3"/>
  <c r="BN382" i="3" s="1"/>
  <c r="AG382" i="3"/>
  <c r="BM382" i="3" s="1"/>
  <c r="AF382" i="3"/>
  <c r="BL382" i="3" s="1"/>
  <c r="AE382" i="3"/>
  <c r="BK382" i="3" s="1"/>
  <c r="AD382" i="3"/>
  <c r="BJ382" i="3" s="1"/>
  <c r="AC382" i="3"/>
  <c r="BI382" i="3" s="1"/>
  <c r="Y382" i="3"/>
  <c r="BE382" i="3" s="1"/>
  <c r="X382" i="3"/>
  <c r="BD382" i="3" s="1"/>
  <c r="W382" i="3"/>
  <c r="BC382" i="3" s="1"/>
  <c r="V382" i="3"/>
  <c r="BB382" i="3" s="1"/>
  <c r="U382" i="3"/>
  <c r="BA382" i="3" s="1"/>
  <c r="AH381" i="3"/>
  <c r="BN381" i="3" s="1"/>
  <c r="AG381" i="3"/>
  <c r="BM381" i="3" s="1"/>
  <c r="AF381" i="3"/>
  <c r="BL381" i="3" s="1"/>
  <c r="AE381" i="3"/>
  <c r="BK381" i="3" s="1"/>
  <c r="AD381" i="3"/>
  <c r="BJ381" i="3" s="1"/>
  <c r="AC381" i="3"/>
  <c r="BI381" i="3" s="1"/>
  <c r="Y381" i="3"/>
  <c r="BE381" i="3" s="1"/>
  <c r="X381" i="3"/>
  <c r="BD381" i="3" s="1"/>
  <c r="W381" i="3"/>
  <c r="BC381" i="3" s="1"/>
  <c r="V381" i="3"/>
  <c r="BB381" i="3" s="1"/>
  <c r="U381" i="3"/>
  <c r="BA381" i="3" s="1"/>
  <c r="AH380" i="3"/>
  <c r="BN380" i="3" s="1"/>
  <c r="AG380" i="3"/>
  <c r="BM380" i="3" s="1"/>
  <c r="AF380" i="3"/>
  <c r="BL380" i="3" s="1"/>
  <c r="AE380" i="3"/>
  <c r="BK380" i="3" s="1"/>
  <c r="AD380" i="3"/>
  <c r="BJ380" i="3" s="1"/>
  <c r="AC380" i="3"/>
  <c r="BI380" i="3" s="1"/>
  <c r="Y380" i="3"/>
  <c r="BE380" i="3" s="1"/>
  <c r="X380" i="3"/>
  <c r="BD380" i="3" s="1"/>
  <c r="W380" i="3"/>
  <c r="BC380" i="3" s="1"/>
  <c r="V380" i="3"/>
  <c r="BB380" i="3" s="1"/>
  <c r="U380" i="3"/>
  <c r="BA380" i="3" s="1"/>
  <c r="AH379" i="3"/>
  <c r="BN379" i="3" s="1"/>
  <c r="AG379" i="3"/>
  <c r="BM379" i="3" s="1"/>
  <c r="AF379" i="3"/>
  <c r="BL379" i="3" s="1"/>
  <c r="AE379" i="3"/>
  <c r="BK379" i="3" s="1"/>
  <c r="AD379" i="3"/>
  <c r="BJ379" i="3" s="1"/>
  <c r="AC379" i="3"/>
  <c r="BI379" i="3" s="1"/>
  <c r="Y379" i="3"/>
  <c r="BE379" i="3" s="1"/>
  <c r="X379" i="3"/>
  <c r="BD379" i="3" s="1"/>
  <c r="W379" i="3"/>
  <c r="BC379" i="3" s="1"/>
  <c r="V379" i="3"/>
  <c r="BB379" i="3" s="1"/>
  <c r="U379" i="3"/>
  <c r="BA379" i="3" s="1"/>
  <c r="AH378" i="3"/>
  <c r="BN378" i="3" s="1"/>
  <c r="AG378" i="3"/>
  <c r="BM378" i="3" s="1"/>
  <c r="AF378" i="3"/>
  <c r="BL378" i="3" s="1"/>
  <c r="AE378" i="3"/>
  <c r="BK378" i="3" s="1"/>
  <c r="AD378" i="3"/>
  <c r="BJ378" i="3" s="1"/>
  <c r="AC378" i="3"/>
  <c r="BI378" i="3" s="1"/>
  <c r="Y378" i="3"/>
  <c r="BE378" i="3" s="1"/>
  <c r="X378" i="3"/>
  <c r="BD378" i="3" s="1"/>
  <c r="W378" i="3"/>
  <c r="BC378" i="3" s="1"/>
  <c r="V378" i="3"/>
  <c r="BB378" i="3" s="1"/>
  <c r="U378" i="3"/>
  <c r="BA378" i="3" s="1"/>
  <c r="AH377" i="3"/>
  <c r="BN377" i="3" s="1"/>
  <c r="AG377" i="3"/>
  <c r="BM377" i="3" s="1"/>
  <c r="AF377" i="3"/>
  <c r="BL377" i="3" s="1"/>
  <c r="AE377" i="3"/>
  <c r="BK377" i="3" s="1"/>
  <c r="AD377" i="3"/>
  <c r="BJ377" i="3" s="1"/>
  <c r="AC377" i="3"/>
  <c r="BI377" i="3" s="1"/>
  <c r="Y377" i="3"/>
  <c r="BE377" i="3" s="1"/>
  <c r="X377" i="3"/>
  <c r="BD377" i="3" s="1"/>
  <c r="W377" i="3"/>
  <c r="BC377" i="3" s="1"/>
  <c r="V377" i="3"/>
  <c r="BB377" i="3" s="1"/>
  <c r="U377" i="3"/>
  <c r="BA377" i="3" s="1"/>
  <c r="AH376" i="3"/>
  <c r="BN376" i="3" s="1"/>
  <c r="AG376" i="3"/>
  <c r="BM376" i="3" s="1"/>
  <c r="AF376" i="3"/>
  <c r="BL376" i="3" s="1"/>
  <c r="AE376" i="3"/>
  <c r="BK376" i="3" s="1"/>
  <c r="AD376" i="3"/>
  <c r="BJ376" i="3" s="1"/>
  <c r="AC376" i="3"/>
  <c r="BI376" i="3" s="1"/>
  <c r="Y376" i="3"/>
  <c r="BE376" i="3" s="1"/>
  <c r="X376" i="3"/>
  <c r="BD376" i="3" s="1"/>
  <c r="W376" i="3"/>
  <c r="BC376" i="3" s="1"/>
  <c r="V376" i="3"/>
  <c r="BB376" i="3" s="1"/>
  <c r="U376" i="3"/>
  <c r="BA376" i="3" s="1"/>
  <c r="AH375" i="3"/>
  <c r="BN375" i="3" s="1"/>
  <c r="AG375" i="3"/>
  <c r="BM375" i="3" s="1"/>
  <c r="AF375" i="3"/>
  <c r="BL375" i="3" s="1"/>
  <c r="AE375" i="3"/>
  <c r="BK375" i="3" s="1"/>
  <c r="AD375" i="3"/>
  <c r="BJ375" i="3" s="1"/>
  <c r="AC375" i="3"/>
  <c r="BI375" i="3" s="1"/>
  <c r="Y375" i="3"/>
  <c r="BE375" i="3" s="1"/>
  <c r="X375" i="3"/>
  <c r="BD375" i="3" s="1"/>
  <c r="W375" i="3"/>
  <c r="BC375" i="3" s="1"/>
  <c r="V375" i="3"/>
  <c r="BB375" i="3" s="1"/>
  <c r="U375" i="3"/>
  <c r="BA375" i="3" s="1"/>
  <c r="AH374" i="3"/>
  <c r="BN374" i="3" s="1"/>
  <c r="AG374" i="3"/>
  <c r="BM374" i="3" s="1"/>
  <c r="AF374" i="3"/>
  <c r="BL374" i="3" s="1"/>
  <c r="AE374" i="3"/>
  <c r="BK374" i="3" s="1"/>
  <c r="AD374" i="3"/>
  <c r="BJ374" i="3" s="1"/>
  <c r="AC374" i="3"/>
  <c r="BI374" i="3" s="1"/>
  <c r="Y374" i="3"/>
  <c r="BE374" i="3" s="1"/>
  <c r="X374" i="3"/>
  <c r="BD374" i="3" s="1"/>
  <c r="W374" i="3"/>
  <c r="BC374" i="3" s="1"/>
  <c r="V374" i="3"/>
  <c r="BB374" i="3" s="1"/>
  <c r="U374" i="3"/>
  <c r="BA374" i="3" s="1"/>
  <c r="AH373" i="3"/>
  <c r="BN373" i="3" s="1"/>
  <c r="AG373" i="3"/>
  <c r="BM373" i="3" s="1"/>
  <c r="AF373" i="3"/>
  <c r="BL373" i="3" s="1"/>
  <c r="AE373" i="3"/>
  <c r="BK373" i="3" s="1"/>
  <c r="AD373" i="3"/>
  <c r="BJ373" i="3" s="1"/>
  <c r="AC373" i="3"/>
  <c r="BI373" i="3" s="1"/>
  <c r="Y373" i="3"/>
  <c r="BE373" i="3" s="1"/>
  <c r="X373" i="3"/>
  <c r="BD373" i="3" s="1"/>
  <c r="W373" i="3"/>
  <c r="BC373" i="3" s="1"/>
  <c r="V373" i="3"/>
  <c r="BB373" i="3" s="1"/>
  <c r="U373" i="3"/>
  <c r="BA373" i="3" s="1"/>
  <c r="AH372" i="3"/>
  <c r="BN372" i="3" s="1"/>
  <c r="AG372" i="3"/>
  <c r="BM372" i="3" s="1"/>
  <c r="AF372" i="3"/>
  <c r="BL372" i="3" s="1"/>
  <c r="AE372" i="3"/>
  <c r="BK372" i="3" s="1"/>
  <c r="AD372" i="3"/>
  <c r="BJ372" i="3" s="1"/>
  <c r="AC372" i="3"/>
  <c r="BI372" i="3" s="1"/>
  <c r="Y372" i="3"/>
  <c r="BE372" i="3" s="1"/>
  <c r="X372" i="3"/>
  <c r="BD372" i="3" s="1"/>
  <c r="W372" i="3"/>
  <c r="BC372" i="3" s="1"/>
  <c r="V372" i="3"/>
  <c r="BB372" i="3" s="1"/>
  <c r="U372" i="3"/>
  <c r="BA372" i="3" s="1"/>
  <c r="AH371" i="3"/>
  <c r="BN371" i="3" s="1"/>
  <c r="AG371" i="3"/>
  <c r="BM371" i="3" s="1"/>
  <c r="AF371" i="3"/>
  <c r="BL371" i="3" s="1"/>
  <c r="AE371" i="3"/>
  <c r="BK371" i="3" s="1"/>
  <c r="AD371" i="3"/>
  <c r="BJ371" i="3" s="1"/>
  <c r="AC371" i="3"/>
  <c r="BI371" i="3" s="1"/>
  <c r="Y371" i="3"/>
  <c r="BE371" i="3" s="1"/>
  <c r="X371" i="3"/>
  <c r="BD371" i="3" s="1"/>
  <c r="W371" i="3"/>
  <c r="BC371" i="3" s="1"/>
  <c r="V371" i="3"/>
  <c r="BB371" i="3" s="1"/>
  <c r="U371" i="3"/>
  <c r="BA371" i="3" s="1"/>
  <c r="AH370" i="3"/>
  <c r="BN370" i="3" s="1"/>
  <c r="AG370" i="3"/>
  <c r="BM370" i="3" s="1"/>
  <c r="AF370" i="3"/>
  <c r="BL370" i="3" s="1"/>
  <c r="AE370" i="3"/>
  <c r="BK370" i="3" s="1"/>
  <c r="AD370" i="3"/>
  <c r="BJ370" i="3" s="1"/>
  <c r="AC370" i="3"/>
  <c r="BI370" i="3" s="1"/>
  <c r="Y370" i="3"/>
  <c r="BE370" i="3" s="1"/>
  <c r="X370" i="3"/>
  <c r="BD370" i="3" s="1"/>
  <c r="W370" i="3"/>
  <c r="BC370" i="3" s="1"/>
  <c r="V370" i="3"/>
  <c r="BB370" i="3" s="1"/>
  <c r="U370" i="3"/>
  <c r="BA370" i="3" s="1"/>
  <c r="AH369" i="3"/>
  <c r="BN369" i="3" s="1"/>
  <c r="AG369" i="3"/>
  <c r="BM369" i="3" s="1"/>
  <c r="AF369" i="3"/>
  <c r="BL369" i="3" s="1"/>
  <c r="AE369" i="3"/>
  <c r="BK369" i="3" s="1"/>
  <c r="AD369" i="3"/>
  <c r="BJ369" i="3" s="1"/>
  <c r="AC369" i="3"/>
  <c r="BI369" i="3" s="1"/>
  <c r="Y369" i="3"/>
  <c r="BE369" i="3" s="1"/>
  <c r="X369" i="3"/>
  <c r="BD369" i="3" s="1"/>
  <c r="W369" i="3"/>
  <c r="BC369" i="3" s="1"/>
  <c r="V369" i="3"/>
  <c r="BB369" i="3" s="1"/>
  <c r="U369" i="3"/>
  <c r="BA369" i="3" s="1"/>
  <c r="AH368" i="3"/>
  <c r="BN368" i="3" s="1"/>
  <c r="AG368" i="3"/>
  <c r="BM368" i="3" s="1"/>
  <c r="AF368" i="3"/>
  <c r="BL368" i="3" s="1"/>
  <c r="AE368" i="3"/>
  <c r="BK368" i="3" s="1"/>
  <c r="AD368" i="3"/>
  <c r="BJ368" i="3" s="1"/>
  <c r="AC368" i="3"/>
  <c r="BI368" i="3" s="1"/>
  <c r="Y368" i="3"/>
  <c r="BE368" i="3" s="1"/>
  <c r="X368" i="3"/>
  <c r="BD368" i="3" s="1"/>
  <c r="W368" i="3"/>
  <c r="BC368" i="3" s="1"/>
  <c r="V368" i="3"/>
  <c r="BB368" i="3" s="1"/>
  <c r="U368" i="3"/>
  <c r="BA368" i="3" s="1"/>
  <c r="AH367" i="3"/>
  <c r="BN367" i="3" s="1"/>
  <c r="AG367" i="3"/>
  <c r="BM367" i="3" s="1"/>
  <c r="AF367" i="3"/>
  <c r="BL367" i="3" s="1"/>
  <c r="AE367" i="3"/>
  <c r="BK367" i="3" s="1"/>
  <c r="AD367" i="3"/>
  <c r="BJ367" i="3" s="1"/>
  <c r="AC367" i="3"/>
  <c r="BI367" i="3" s="1"/>
  <c r="Y367" i="3"/>
  <c r="BE367" i="3" s="1"/>
  <c r="X367" i="3"/>
  <c r="BD367" i="3" s="1"/>
  <c r="W367" i="3"/>
  <c r="BC367" i="3" s="1"/>
  <c r="V367" i="3"/>
  <c r="BB367" i="3" s="1"/>
  <c r="U367" i="3"/>
  <c r="BA367" i="3" s="1"/>
  <c r="AH366" i="3"/>
  <c r="BN366" i="3" s="1"/>
  <c r="AG366" i="3"/>
  <c r="BM366" i="3" s="1"/>
  <c r="AF366" i="3"/>
  <c r="BL366" i="3" s="1"/>
  <c r="AE366" i="3"/>
  <c r="BK366" i="3" s="1"/>
  <c r="AD366" i="3"/>
  <c r="BJ366" i="3" s="1"/>
  <c r="AC366" i="3"/>
  <c r="BI366" i="3" s="1"/>
  <c r="Y366" i="3"/>
  <c r="BE366" i="3" s="1"/>
  <c r="X366" i="3"/>
  <c r="BD366" i="3" s="1"/>
  <c r="W366" i="3"/>
  <c r="BC366" i="3" s="1"/>
  <c r="V366" i="3"/>
  <c r="BB366" i="3" s="1"/>
  <c r="U366" i="3"/>
  <c r="BA366" i="3" s="1"/>
  <c r="AH365" i="3"/>
  <c r="BN365" i="3" s="1"/>
  <c r="AG365" i="3"/>
  <c r="BM365" i="3" s="1"/>
  <c r="AF365" i="3"/>
  <c r="BL365" i="3" s="1"/>
  <c r="AE365" i="3"/>
  <c r="BK365" i="3" s="1"/>
  <c r="AD365" i="3"/>
  <c r="BJ365" i="3" s="1"/>
  <c r="AC365" i="3"/>
  <c r="BI365" i="3" s="1"/>
  <c r="Y365" i="3"/>
  <c r="BE365" i="3" s="1"/>
  <c r="X365" i="3"/>
  <c r="BD365" i="3" s="1"/>
  <c r="W365" i="3"/>
  <c r="BC365" i="3" s="1"/>
  <c r="V365" i="3"/>
  <c r="BB365" i="3" s="1"/>
  <c r="U365" i="3"/>
  <c r="BA365" i="3" s="1"/>
  <c r="AH364" i="3"/>
  <c r="BN364" i="3" s="1"/>
  <c r="AG364" i="3"/>
  <c r="BM364" i="3" s="1"/>
  <c r="AF364" i="3"/>
  <c r="BL364" i="3" s="1"/>
  <c r="AE364" i="3"/>
  <c r="BK364" i="3" s="1"/>
  <c r="AD364" i="3"/>
  <c r="BJ364" i="3" s="1"/>
  <c r="AC364" i="3"/>
  <c r="BI364" i="3" s="1"/>
  <c r="Y364" i="3"/>
  <c r="BE364" i="3" s="1"/>
  <c r="X364" i="3"/>
  <c r="BD364" i="3" s="1"/>
  <c r="W364" i="3"/>
  <c r="BC364" i="3" s="1"/>
  <c r="V364" i="3"/>
  <c r="BB364" i="3" s="1"/>
  <c r="U364" i="3"/>
  <c r="BA364" i="3" s="1"/>
  <c r="AH363" i="3"/>
  <c r="BN363" i="3" s="1"/>
  <c r="AG363" i="3"/>
  <c r="BM363" i="3" s="1"/>
  <c r="AF363" i="3"/>
  <c r="BL363" i="3" s="1"/>
  <c r="AE363" i="3"/>
  <c r="BK363" i="3" s="1"/>
  <c r="AD363" i="3"/>
  <c r="BJ363" i="3" s="1"/>
  <c r="AC363" i="3"/>
  <c r="BI363" i="3" s="1"/>
  <c r="Y363" i="3"/>
  <c r="BE363" i="3" s="1"/>
  <c r="X363" i="3"/>
  <c r="BD363" i="3" s="1"/>
  <c r="W363" i="3"/>
  <c r="BC363" i="3" s="1"/>
  <c r="V363" i="3"/>
  <c r="BB363" i="3" s="1"/>
  <c r="U363" i="3"/>
  <c r="BA363" i="3" s="1"/>
  <c r="AH362" i="3"/>
  <c r="BN362" i="3" s="1"/>
  <c r="AG362" i="3"/>
  <c r="BM362" i="3" s="1"/>
  <c r="AF362" i="3"/>
  <c r="BL362" i="3" s="1"/>
  <c r="AE362" i="3"/>
  <c r="BK362" i="3" s="1"/>
  <c r="AD362" i="3"/>
  <c r="BJ362" i="3" s="1"/>
  <c r="AC362" i="3"/>
  <c r="BI362" i="3" s="1"/>
  <c r="Y362" i="3"/>
  <c r="BE362" i="3" s="1"/>
  <c r="X362" i="3"/>
  <c r="BD362" i="3" s="1"/>
  <c r="W362" i="3"/>
  <c r="BC362" i="3" s="1"/>
  <c r="V362" i="3"/>
  <c r="BB362" i="3" s="1"/>
  <c r="U362" i="3"/>
  <c r="BA362" i="3" s="1"/>
  <c r="AH361" i="3"/>
  <c r="BN361" i="3" s="1"/>
  <c r="AG361" i="3"/>
  <c r="BM361" i="3" s="1"/>
  <c r="AF361" i="3"/>
  <c r="BL361" i="3" s="1"/>
  <c r="AE361" i="3"/>
  <c r="BK361" i="3" s="1"/>
  <c r="AD361" i="3"/>
  <c r="BJ361" i="3" s="1"/>
  <c r="AC361" i="3"/>
  <c r="BI361" i="3" s="1"/>
  <c r="Y361" i="3"/>
  <c r="BE361" i="3" s="1"/>
  <c r="X361" i="3"/>
  <c r="BD361" i="3" s="1"/>
  <c r="W361" i="3"/>
  <c r="BC361" i="3" s="1"/>
  <c r="V361" i="3"/>
  <c r="BB361" i="3" s="1"/>
  <c r="U361" i="3"/>
  <c r="BA361" i="3" s="1"/>
  <c r="AH360" i="3"/>
  <c r="BN360" i="3" s="1"/>
  <c r="AG360" i="3"/>
  <c r="BM360" i="3" s="1"/>
  <c r="AF360" i="3"/>
  <c r="BL360" i="3" s="1"/>
  <c r="AE360" i="3"/>
  <c r="BK360" i="3" s="1"/>
  <c r="AD360" i="3"/>
  <c r="BJ360" i="3" s="1"/>
  <c r="AC360" i="3"/>
  <c r="BI360" i="3" s="1"/>
  <c r="Y360" i="3"/>
  <c r="BE360" i="3" s="1"/>
  <c r="X360" i="3"/>
  <c r="BD360" i="3" s="1"/>
  <c r="W360" i="3"/>
  <c r="BC360" i="3" s="1"/>
  <c r="V360" i="3"/>
  <c r="BB360" i="3" s="1"/>
  <c r="U360" i="3"/>
  <c r="BA360" i="3" s="1"/>
  <c r="AH359" i="3"/>
  <c r="BN359" i="3" s="1"/>
  <c r="AG359" i="3"/>
  <c r="BM359" i="3" s="1"/>
  <c r="AF359" i="3"/>
  <c r="BL359" i="3" s="1"/>
  <c r="AE359" i="3"/>
  <c r="BK359" i="3" s="1"/>
  <c r="AD359" i="3"/>
  <c r="BJ359" i="3" s="1"/>
  <c r="AC359" i="3"/>
  <c r="BI359" i="3" s="1"/>
  <c r="Y359" i="3"/>
  <c r="BE359" i="3" s="1"/>
  <c r="X359" i="3"/>
  <c r="BD359" i="3" s="1"/>
  <c r="W359" i="3"/>
  <c r="BC359" i="3" s="1"/>
  <c r="V359" i="3"/>
  <c r="BB359" i="3" s="1"/>
  <c r="U359" i="3"/>
  <c r="BA359" i="3" s="1"/>
  <c r="AH358" i="3"/>
  <c r="BN358" i="3" s="1"/>
  <c r="AG358" i="3"/>
  <c r="BM358" i="3" s="1"/>
  <c r="AF358" i="3"/>
  <c r="BL358" i="3" s="1"/>
  <c r="AE358" i="3"/>
  <c r="BK358" i="3" s="1"/>
  <c r="AD358" i="3"/>
  <c r="BJ358" i="3" s="1"/>
  <c r="AC358" i="3"/>
  <c r="BI358" i="3" s="1"/>
  <c r="Y358" i="3"/>
  <c r="BE358" i="3" s="1"/>
  <c r="X358" i="3"/>
  <c r="BD358" i="3" s="1"/>
  <c r="W358" i="3"/>
  <c r="BC358" i="3" s="1"/>
  <c r="V358" i="3"/>
  <c r="BB358" i="3" s="1"/>
  <c r="U358" i="3"/>
  <c r="BA358" i="3" s="1"/>
  <c r="AH357" i="3"/>
  <c r="BN357" i="3" s="1"/>
  <c r="AG357" i="3"/>
  <c r="BM357" i="3" s="1"/>
  <c r="AF357" i="3"/>
  <c r="BL357" i="3" s="1"/>
  <c r="AE357" i="3"/>
  <c r="BK357" i="3" s="1"/>
  <c r="AD357" i="3"/>
  <c r="BJ357" i="3" s="1"/>
  <c r="AC357" i="3"/>
  <c r="BI357" i="3" s="1"/>
  <c r="Y357" i="3"/>
  <c r="BE357" i="3" s="1"/>
  <c r="X357" i="3"/>
  <c r="BD357" i="3" s="1"/>
  <c r="W357" i="3"/>
  <c r="BC357" i="3" s="1"/>
  <c r="V357" i="3"/>
  <c r="BB357" i="3" s="1"/>
  <c r="U357" i="3"/>
  <c r="BA357" i="3" s="1"/>
  <c r="AH356" i="3"/>
  <c r="BN356" i="3" s="1"/>
  <c r="AG356" i="3"/>
  <c r="BM356" i="3" s="1"/>
  <c r="AF356" i="3"/>
  <c r="BL356" i="3" s="1"/>
  <c r="AE356" i="3"/>
  <c r="BK356" i="3" s="1"/>
  <c r="AD356" i="3"/>
  <c r="BJ356" i="3" s="1"/>
  <c r="AC356" i="3"/>
  <c r="BI356" i="3" s="1"/>
  <c r="Y356" i="3"/>
  <c r="BE356" i="3" s="1"/>
  <c r="X356" i="3"/>
  <c r="BD356" i="3" s="1"/>
  <c r="W356" i="3"/>
  <c r="BC356" i="3" s="1"/>
  <c r="V356" i="3"/>
  <c r="BB356" i="3" s="1"/>
  <c r="U356" i="3"/>
  <c r="BA356" i="3" s="1"/>
  <c r="AH355" i="3"/>
  <c r="BN355" i="3" s="1"/>
  <c r="AG355" i="3"/>
  <c r="BM355" i="3" s="1"/>
  <c r="AF355" i="3"/>
  <c r="BL355" i="3" s="1"/>
  <c r="AE355" i="3"/>
  <c r="BK355" i="3" s="1"/>
  <c r="AD355" i="3"/>
  <c r="BJ355" i="3" s="1"/>
  <c r="AC355" i="3"/>
  <c r="BI355" i="3" s="1"/>
  <c r="Y355" i="3"/>
  <c r="BE355" i="3" s="1"/>
  <c r="X355" i="3"/>
  <c r="BD355" i="3" s="1"/>
  <c r="W355" i="3"/>
  <c r="BC355" i="3" s="1"/>
  <c r="V355" i="3"/>
  <c r="BB355" i="3" s="1"/>
  <c r="U355" i="3"/>
  <c r="BA355" i="3" s="1"/>
  <c r="AH354" i="3"/>
  <c r="BN354" i="3" s="1"/>
  <c r="AG354" i="3"/>
  <c r="BM354" i="3" s="1"/>
  <c r="AF354" i="3"/>
  <c r="BL354" i="3" s="1"/>
  <c r="AE354" i="3"/>
  <c r="BK354" i="3" s="1"/>
  <c r="AD354" i="3"/>
  <c r="BJ354" i="3" s="1"/>
  <c r="AC354" i="3"/>
  <c r="BI354" i="3" s="1"/>
  <c r="Y354" i="3"/>
  <c r="BE354" i="3" s="1"/>
  <c r="X354" i="3"/>
  <c r="BD354" i="3" s="1"/>
  <c r="W354" i="3"/>
  <c r="BC354" i="3" s="1"/>
  <c r="V354" i="3"/>
  <c r="BB354" i="3" s="1"/>
  <c r="U354" i="3"/>
  <c r="BA354" i="3" s="1"/>
  <c r="AH353" i="3"/>
  <c r="BN353" i="3" s="1"/>
  <c r="AG353" i="3"/>
  <c r="BM353" i="3" s="1"/>
  <c r="AF353" i="3"/>
  <c r="BL353" i="3" s="1"/>
  <c r="AE353" i="3"/>
  <c r="BK353" i="3" s="1"/>
  <c r="AD353" i="3"/>
  <c r="BJ353" i="3" s="1"/>
  <c r="AC353" i="3"/>
  <c r="BI353" i="3" s="1"/>
  <c r="Y353" i="3"/>
  <c r="BE353" i="3" s="1"/>
  <c r="X353" i="3"/>
  <c r="BD353" i="3" s="1"/>
  <c r="W353" i="3"/>
  <c r="BC353" i="3" s="1"/>
  <c r="V353" i="3"/>
  <c r="BB353" i="3" s="1"/>
  <c r="U353" i="3"/>
  <c r="BA353" i="3" s="1"/>
  <c r="AH352" i="3"/>
  <c r="BN352" i="3" s="1"/>
  <c r="AG352" i="3"/>
  <c r="BM352" i="3" s="1"/>
  <c r="AF352" i="3"/>
  <c r="BL352" i="3" s="1"/>
  <c r="AE352" i="3"/>
  <c r="BK352" i="3" s="1"/>
  <c r="AD352" i="3"/>
  <c r="BJ352" i="3" s="1"/>
  <c r="AC352" i="3"/>
  <c r="BI352" i="3" s="1"/>
  <c r="Y352" i="3"/>
  <c r="BE352" i="3" s="1"/>
  <c r="X352" i="3"/>
  <c r="BD352" i="3" s="1"/>
  <c r="W352" i="3"/>
  <c r="BC352" i="3" s="1"/>
  <c r="V352" i="3"/>
  <c r="BB352" i="3" s="1"/>
  <c r="U352" i="3"/>
  <c r="BA352" i="3" s="1"/>
  <c r="AH351" i="3"/>
  <c r="BN351" i="3" s="1"/>
  <c r="AG351" i="3"/>
  <c r="BM351" i="3" s="1"/>
  <c r="AF351" i="3"/>
  <c r="BL351" i="3" s="1"/>
  <c r="AE351" i="3"/>
  <c r="BK351" i="3" s="1"/>
  <c r="AD351" i="3"/>
  <c r="BJ351" i="3" s="1"/>
  <c r="AC351" i="3"/>
  <c r="BI351" i="3" s="1"/>
  <c r="Y351" i="3"/>
  <c r="BE351" i="3" s="1"/>
  <c r="X351" i="3"/>
  <c r="BD351" i="3" s="1"/>
  <c r="W351" i="3"/>
  <c r="BC351" i="3" s="1"/>
  <c r="V351" i="3"/>
  <c r="BB351" i="3" s="1"/>
  <c r="U351" i="3"/>
  <c r="BA351" i="3" s="1"/>
  <c r="AH350" i="3"/>
  <c r="BN350" i="3" s="1"/>
  <c r="AG350" i="3"/>
  <c r="BM350" i="3" s="1"/>
  <c r="AF350" i="3"/>
  <c r="BL350" i="3" s="1"/>
  <c r="AE350" i="3"/>
  <c r="BK350" i="3" s="1"/>
  <c r="AD350" i="3"/>
  <c r="BJ350" i="3" s="1"/>
  <c r="AC350" i="3"/>
  <c r="BI350" i="3" s="1"/>
  <c r="Y350" i="3"/>
  <c r="BE350" i="3" s="1"/>
  <c r="X350" i="3"/>
  <c r="BD350" i="3" s="1"/>
  <c r="W350" i="3"/>
  <c r="BC350" i="3" s="1"/>
  <c r="V350" i="3"/>
  <c r="BB350" i="3" s="1"/>
  <c r="U350" i="3"/>
  <c r="BA350" i="3" s="1"/>
  <c r="AH349" i="3"/>
  <c r="BN349" i="3" s="1"/>
  <c r="AG349" i="3"/>
  <c r="BM349" i="3" s="1"/>
  <c r="AF349" i="3"/>
  <c r="BL349" i="3" s="1"/>
  <c r="AE349" i="3"/>
  <c r="BK349" i="3" s="1"/>
  <c r="AD349" i="3"/>
  <c r="BJ349" i="3" s="1"/>
  <c r="AC349" i="3"/>
  <c r="BI349" i="3" s="1"/>
  <c r="Y349" i="3"/>
  <c r="BE349" i="3" s="1"/>
  <c r="X349" i="3"/>
  <c r="BD349" i="3" s="1"/>
  <c r="W349" i="3"/>
  <c r="BC349" i="3" s="1"/>
  <c r="V349" i="3"/>
  <c r="BB349" i="3" s="1"/>
  <c r="U349" i="3"/>
  <c r="BA349" i="3" s="1"/>
  <c r="AH348" i="3"/>
  <c r="BN348" i="3" s="1"/>
  <c r="AG348" i="3"/>
  <c r="BM348" i="3" s="1"/>
  <c r="AF348" i="3"/>
  <c r="BL348" i="3" s="1"/>
  <c r="AE348" i="3"/>
  <c r="BK348" i="3" s="1"/>
  <c r="AD348" i="3"/>
  <c r="BJ348" i="3" s="1"/>
  <c r="AC348" i="3"/>
  <c r="BI348" i="3" s="1"/>
  <c r="Y348" i="3"/>
  <c r="BE348" i="3" s="1"/>
  <c r="X348" i="3"/>
  <c r="BD348" i="3" s="1"/>
  <c r="W348" i="3"/>
  <c r="BC348" i="3" s="1"/>
  <c r="V348" i="3"/>
  <c r="BB348" i="3" s="1"/>
  <c r="U348" i="3"/>
  <c r="BA348" i="3" s="1"/>
  <c r="AH347" i="3"/>
  <c r="BN347" i="3" s="1"/>
  <c r="AG347" i="3"/>
  <c r="BM347" i="3" s="1"/>
  <c r="AF347" i="3"/>
  <c r="BL347" i="3" s="1"/>
  <c r="AE347" i="3"/>
  <c r="BK347" i="3" s="1"/>
  <c r="AD347" i="3"/>
  <c r="BJ347" i="3" s="1"/>
  <c r="AC347" i="3"/>
  <c r="BI347" i="3" s="1"/>
  <c r="Y347" i="3"/>
  <c r="BE347" i="3" s="1"/>
  <c r="X347" i="3"/>
  <c r="BD347" i="3" s="1"/>
  <c r="W347" i="3"/>
  <c r="BC347" i="3" s="1"/>
  <c r="V347" i="3"/>
  <c r="BB347" i="3" s="1"/>
  <c r="U347" i="3"/>
  <c r="BA347" i="3" s="1"/>
  <c r="AH346" i="3"/>
  <c r="BN346" i="3" s="1"/>
  <c r="AG346" i="3"/>
  <c r="BM346" i="3" s="1"/>
  <c r="AF346" i="3"/>
  <c r="BL346" i="3" s="1"/>
  <c r="AE346" i="3"/>
  <c r="BK346" i="3" s="1"/>
  <c r="AD346" i="3"/>
  <c r="BJ346" i="3" s="1"/>
  <c r="AC346" i="3"/>
  <c r="BI346" i="3" s="1"/>
  <c r="Y346" i="3"/>
  <c r="BE346" i="3" s="1"/>
  <c r="X346" i="3"/>
  <c r="BD346" i="3" s="1"/>
  <c r="W346" i="3"/>
  <c r="BC346" i="3" s="1"/>
  <c r="V346" i="3"/>
  <c r="BB346" i="3" s="1"/>
  <c r="U346" i="3"/>
  <c r="BA346" i="3" s="1"/>
  <c r="AH345" i="3"/>
  <c r="BN345" i="3" s="1"/>
  <c r="AG345" i="3"/>
  <c r="BM345" i="3" s="1"/>
  <c r="AF345" i="3"/>
  <c r="BL345" i="3" s="1"/>
  <c r="AE345" i="3"/>
  <c r="BK345" i="3" s="1"/>
  <c r="AD345" i="3"/>
  <c r="BJ345" i="3" s="1"/>
  <c r="AC345" i="3"/>
  <c r="BI345" i="3" s="1"/>
  <c r="Y345" i="3"/>
  <c r="BE345" i="3" s="1"/>
  <c r="X345" i="3"/>
  <c r="BD345" i="3" s="1"/>
  <c r="W345" i="3"/>
  <c r="BC345" i="3" s="1"/>
  <c r="V345" i="3"/>
  <c r="BB345" i="3" s="1"/>
  <c r="U345" i="3"/>
  <c r="BA345" i="3" s="1"/>
  <c r="AH344" i="3"/>
  <c r="BN344" i="3" s="1"/>
  <c r="AG344" i="3"/>
  <c r="BM344" i="3" s="1"/>
  <c r="AF344" i="3"/>
  <c r="BL344" i="3" s="1"/>
  <c r="AE344" i="3"/>
  <c r="BK344" i="3" s="1"/>
  <c r="AD344" i="3"/>
  <c r="BJ344" i="3" s="1"/>
  <c r="AC344" i="3"/>
  <c r="BI344" i="3" s="1"/>
  <c r="Y344" i="3"/>
  <c r="BE344" i="3" s="1"/>
  <c r="X344" i="3"/>
  <c r="BD344" i="3" s="1"/>
  <c r="W344" i="3"/>
  <c r="BC344" i="3" s="1"/>
  <c r="V344" i="3"/>
  <c r="BB344" i="3" s="1"/>
  <c r="U344" i="3"/>
  <c r="BA344" i="3" s="1"/>
  <c r="AH343" i="3"/>
  <c r="BN343" i="3" s="1"/>
  <c r="AG343" i="3"/>
  <c r="BM343" i="3" s="1"/>
  <c r="AF343" i="3"/>
  <c r="BL343" i="3" s="1"/>
  <c r="AE343" i="3"/>
  <c r="BK343" i="3" s="1"/>
  <c r="AD343" i="3"/>
  <c r="BJ343" i="3" s="1"/>
  <c r="AC343" i="3"/>
  <c r="BI343" i="3" s="1"/>
  <c r="Y343" i="3"/>
  <c r="BE343" i="3" s="1"/>
  <c r="X343" i="3"/>
  <c r="BD343" i="3" s="1"/>
  <c r="W343" i="3"/>
  <c r="BC343" i="3" s="1"/>
  <c r="V343" i="3"/>
  <c r="BB343" i="3" s="1"/>
  <c r="U343" i="3"/>
  <c r="BA343" i="3" s="1"/>
  <c r="AH342" i="3"/>
  <c r="BN342" i="3" s="1"/>
  <c r="AG342" i="3"/>
  <c r="BM342" i="3" s="1"/>
  <c r="AF342" i="3"/>
  <c r="BL342" i="3" s="1"/>
  <c r="AE342" i="3"/>
  <c r="BK342" i="3" s="1"/>
  <c r="AD342" i="3"/>
  <c r="BJ342" i="3" s="1"/>
  <c r="AC342" i="3"/>
  <c r="BI342" i="3" s="1"/>
  <c r="Y342" i="3"/>
  <c r="BE342" i="3" s="1"/>
  <c r="X342" i="3"/>
  <c r="BD342" i="3" s="1"/>
  <c r="W342" i="3"/>
  <c r="BC342" i="3" s="1"/>
  <c r="V342" i="3"/>
  <c r="BB342" i="3" s="1"/>
  <c r="U342" i="3"/>
  <c r="BA342" i="3" s="1"/>
  <c r="AH341" i="3"/>
  <c r="BN341" i="3" s="1"/>
  <c r="AG341" i="3"/>
  <c r="BM341" i="3" s="1"/>
  <c r="AF341" i="3"/>
  <c r="BL341" i="3" s="1"/>
  <c r="AE341" i="3"/>
  <c r="BK341" i="3" s="1"/>
  <c r="AD341" i="3"/>
  <c r="BJ341" i="3" s="1"/>
  <c r="AC341" i="3"/>
  <c r="BI341" i="3" s="1"/>
  <c r="Y341" i="3"/>
  <c r="BE341" i="3" s="1"/>
  <c r="X341" i="3"/>
  <c r="BD341" i="3" s="1"/>
  <c r="W341" i="3"/>
  <c r="BC341" i="3" s="1"/>
  <c r="V341" i="3"/>
  <c r="BB341" i="3" s="1"/>
  <c r="U341" i="3"/>
  <c r="BA341" i="3" s="1"/>
  <c r="AH340" i="3"/>
  <c r="BN340" i="3" s="1"/>
  <c r="AG340" i="3"/>
  <c r="BM340" i="3" s="1"/>
  <c r="AF340" i="3"/>
  <c r="BL340" i="3" s="1"/>
  <c r="AE340" i="3"/>
  <c r="BK340" i="3" s="1"/>
  <c r="AD340" i="3"/>
  <c r="BJ340" i="3" s="1"/>
  <c r="AC340" i="3"/>
  <c r="BI340" i="3" s="1"/>
  <c r="Y340" i="3"/>
  <c r="BE340" i="3" s="1"/>
  <c r="X340" i="3"/>
  <c r="BD340" i="3" s="1"/>
  <c r="W340" i="3"/>
  <c r="BC340" i="3" s="1"/>
  <c r="V340" i="3"/>
  <c r="BB340" i="3" s="1"/>
  <c r="U340" i="3"/>
  <c r="BA340" i="3" s="1"/>
  <c r="AH339" i="3"/>
  <c r="BN339" i="3" s="1"/>
  <c r="AG339" i="3"/>
  <c r="BM339" i="3" s="1"/>
  <c r="AF339" i="3"/>
  <c r="BL339" i="3" s="1"/>
  <c r="AE339" i="3"/>
  <c r="BK339" i="3" s="1"/>
  <c r="AD339" i="3"/>
  <c r="BJ339" i="3" s="1"/>
  <c r="AC339" i="3"/>
  <c r="BI339" i="3" s="1"/>
  <c r="Y339" i="3"/>
  <c r="BE339" i="3" s="1"/>
  <c r="X339" i="3"/>
  <c r="BD339" i="3" s="1"/>
  <c r="W339" i="3"/>
  <c r="BC339" i="3" s="1"/>
  <c r="V339" i="3"/>
  <c r="BB339" i="3" s="1"/>
  <c r="U339" i="3"/>
  <c r="BA339" i="3" s="1"/>
  <c r="AH338" i="3"/>
  <c r="BN338" i="3" s="1"/>
  <c r="AG338" i="3"/>
  <c r="BM338" i="3" s="1"/>
  <c r="AF338" i="3"/>
  <c r="BL338" i="3" s="1"/>
  <c r="AE338" i="3"/>
  <c r="BK338" i="3" s="1"/>
  <c r="AD338" i="3"/>
  <c r="BJ338" i="3" s="1"/>
  <c r="AC338" i="3"/>
  <c r="BI338" i="3" s="1"/>
  <c r="Y338" i="3"/>
  <c r="BE338" i="3" s="1"/>
  <c r="X338" i="3"/>
  <c r="BD338" i="3" s="1"/>
  <c r="W338" i="3"/>
  <c r="BC338" i="3" s="1"/>
  <c r="V338" i="3"/>
  <c r="BB338" i="3" s="1"/>
  <c r="U338" i="3"/>
  <c r="BA338" i="3" s="1"/>
  <c r="AH337" i="3"/>
  <c r="BN337" i="3" s="1"/>
  <c r="AG337" i="3"/>
  <c r="BM337" i="3" s="1"/>
  <c r="AF337" i="3"/>
  <c r="BL337" i="3" s="1"/>
  <c r="AE337" i="3"/>
  <c r="BK337" i="3" s="1"/>
  <c r="AD337" i="3"/>
  <c r="BJ337" i="3" s="1"/>
  <c r="AC337" i="3"/>
  <c r="BI337" i="3" s="1"/>
  <c r="Y337" i="3"/>
  <c r="BE337" i="3" s="1"/>
  <c r="X337" i="3"/>
  <c r="BD337" i="3" s="1"/>
  <c r="W337" i="3"/>
  <c r="BC337" i="3" s="1"/>
  <c r="V337" i="3"/>
  <c r="BB337" i="3" s="1"/>
  <c r="U337" i="3"/>
  <c r="BA337" i="3" s="1"/>
  <c r="AH336" i="3"/>
  <c r="BN336" i="3" s="1"/>
  <c r="AG336" i="3"/>
  <c r="BM336" i="3" s="1"/>
  <c r="AF336" i="3"/>
  <c r="BL336" i="3" s="1"/>
  <c r="AE336" i="3"/>
  <c r="BK336" i="3" s="1"/>
  <c r="AD336" i="3"/>
  <c r="BJ336" i="3" s="1"/>
  <c r="AC336" i="3"/>
  <c r="BI336" i="3" s="1"/>
  <c r="Y336" i="3"/>
  <c r="BE336" i="3" s="1"/>
  <c r="X336" i="3"/>
  <c r="BD336" i="3" s="1"/>
  <c r="W336" i="3"/>
  <c r="BC336" i="3" s="1"/>
  <c r="V336" i="3"/>
  <c r="BB336" i="3" s="1"/>
  <c r="U336" i="3"/>
  <c r="BA336" i="3" s="1"/>
  <c r="AH335" i="3"/>
  <c r="BN335" i="3" s="1"/>
  <c r="AG335" i="3"/>
  <c r="BM335" i="3" s="1"/>
  <c r="AF335" i="3"/>
  <c r="BL335" i="3" s="1"/>
  <c r="AE335" i="3"/>
  <c r="BK335" i="3" s="1"/>
  <c r="AD335" i="3"/>
  <c r="BJ335" i="3" s="1"/>
  <c r="AC335" i="3"/>
  <c r="BI335" i="3" s="1"/>
  <c r="Y335" i="3"/>
  <c r="BE335" i="3" s="1"/>
  <c r="X335" i="3"/>
  <c r="BD335" i="3" s="1"/>
  <c r="W335" i="3"/>
  <c r="BC335" i="3" s="1"/>
  <c r="V335" i="3"/>
  <c r="BB335" i="3" s="1"/>
  <c r="U335" i="3"/>
  <c r="BA335" i="3" s="1"/>
  <c r="AH334" i="3"/>
  <c r="BN334" i="3" s="1"/>
  <c r="AG334" i="3"/>
  <c r="BM334" i="3" s="1"/>
  <c r="AF334" i="3"/>
  <c r="BL334" i="3" s="1"/>
  <c r="AE334" i="3"/>
  <c r="BK334" i="3" s="1"/>
  <c r="AD334" i="3"/>
  <c r="BJ334" i="3" s="1"/>
  <c r="AC334" i="3"/>
  <c r="BI334" i="3" s="1"/>
  <c r="Y334" i="3"/>
  <c r="BE334" i="3" s="1"/>
  <c r="X334" i="3"/>
  <c r="BD334" i="3" s="1"/>
  <c r="W334" i="3"/>
  <c r="BC334" i="3" s="1"/>
  <c r="V334" i="3"/>
  <c r="BB334" i="3" s="1"/>
  <c r="U334" i="3"/>
  <c r="BA334" i="3" s="1"/>
  <c r="AH333" i="3"/>
  <c r="BN333" i="3" s="1"/>
  <c r="AG333" i="3"/>
  <c r="BM333" i="3" s="1"/>
  <c r="AF333" i="3"/>
  <c r="BL333" i="3" s="1"/>
  <c r="AE333" i="3"/>
  <c r="BK333" i="3" s="1"/>
  <c r="AD333" i="3"/>
  <c r="BJ333" i="3" s="1"/>
  <c r="AC333" i="3"/>
  <c r="BI333" i="3" s="1"/>
  <c r="Y333" i="3"/>
  <c r="BE333" i="3" s="1"/>
  <c r="X333" i="3"/>
  <c r="BD333" i="3" s="1"/>
  <c r="W333" i="3"/>
  <c r="BC333" i="3" s="1"/>
  <c r="V333" i="3"/>
  <c r="BB333" i="3" s="1"/>
  <c r="U333" i="3"/>
  <c r="BA333" i="3" s="1"/>
  <c r="AH332" i="3"/>
  <c r="BN332" i="3" s="1"/>
  <c r="AG332" i="3"/>
  <c r="BM332" i="3" s="1"/>
  <c r="AF332" i="3"/>
  <c r="BL332" i="3" s="1"/>
  <c r="AE332" i="3"/>
  <c r="BK332" i="3" s="1"/>
  <c r="AD332" i="3"/>
  <c r="BJ332" i="3" s="1"/>
  <c r="AC332" i="3"/>
  <c r="BI332" i="3" s="1"/>
  <c r="Y332" i="3"/>
  <c r="BE332" i="3" s="1"/>
  <c r="X332" i="3"/>
  <c r="BD332" i="3" s="1"/>
  <c r="W332" i="3"/>
  <c r="BC332" i="3" s="1"/>
  <c r="V332" i="3"/>
  <c r="BB332" i="3" s="1"/>
  <c r="U332" i="3"/>
  <c r="BA332" i="3" s="1"/>
  <c r="AH331" i="3"/>
  <c r="BN331" i="3" s="1"/>
  <c r="AG331" i="3"/>
  <c r="BM331" i="3" s="1"/>
  <c r="AF331" i="3"/>
  <c r="BL331" i="3" s="1"/>
  <c r="AE331" i="3"/>
  <c r="BK331" i="3" s="1"/>
  <c r="AD331" i="3"/>
  <c r="BJ331" i="3" s="1"/>
  <c r="AC331" i="3"/>
  <c r="BI331" i="3" s="1"/>
  <c r="Y331" i="3"/>
  <c r="BE331" i="3" s="1"/>
  <c r="X331" i="3"/>
  <c r="BD331" i="3" s="1"/>
  <c r="W331" i="3"/>
  <c r="BC331" i="3" s="1"/>
  <c r="V331" i="3"/>
  <c r="BB331" i="3" s="1"/>
  <c r="U331" i="3"/>
  <c r="BA331" i="3" s="1"/>
  <c r="AH330" i="3"/>
  <c r="BN330" i="3" s="1"/>
  <c r="AG330" i="3"/>
  <c r="BM330" i="3" s="1"/>
  <c r="AF330" i="3"/>
  <c r="BL330" i="3" s="1"/>
  <c r="AE330" i="3"/>
  <c r="BK330" i="3" s="1"/>
  <c r="AD330" i="3"/>
  <c r="BJ330" i="3" s="1"/>
  <c r="AC330" i="3"/>
  <c r="BI330" i="3" s="1"/>
  <c r="Y330" i="3"/>
  <c r="BE330" i="3" s="1"/>
  <c r="X330" i="3"/>
  <c r="BD330" i="3" s="1"/>
  <c r="W330" i="3"/>
  <c r="BC330" i="3" s="1"/>
  <c r="V330" i="3"/>
  <c r="BB330" i="3" s="1"/>
  <c r="U330" i="3"/>
  <c r="BA330" i="3" s="1"/>
  <c r="AH329" i="3"/>
  <c r="BN329" i="3" s="1"/>
  <c r="AG329" i="3"/>
  <c r="BM329" i="3" s="1"/>
  <c r="AF329" i="3"/>
  <c r="BL329" i="3" s="1"/>
  <c r="AE329" i="3"/>
  <c r="BK329" i="3" s="1"/>
  <c r="AD329" i="3"/>
  <c r="BJ329" i="3" s="1"/>
  <c r="AC329" i="3"/>
  <c r="BI329" i="3" s="1"/>
  <c r="Y329" i="3"/>
  <c r="BE329" i="3" s="1"/>
  <c r="X329" i="3"/>
  <c r="BD329" i="3" s="1"/>
  <c r="W329" i="3"/>
  <c r="BC329" i="3" s="1"/>
  <c r="V329" i="3"/>
  <c r="BB329" i="3" s="1"/>
  <c r="U329" i="3"/>
  <c r="BA329" i="3" s="1"/>
  <c r="AH328" i="3"/>
  <c r="BN328" i="3" s="1"/>
  <c r="AG328" i="3"/>
  <c r="BM328" i="3" s="1"/>
  <c r="AF328" i="3"/>
  <c r="BL328" i="3" s="1"/>
  <c r="AE328" i="3"/>
  <c r="BK328" i="3" s="1"/>
  <c r="AD328" i="3"/>
  <c r="BJ328" i="3" s="1"/>
  <c r="AC328" i="3"/>
  <c r="BI328" i="3" s="1"/>
  <c r="Y328" i="3"/>
  <c r="BE328" i="3" s="1"/>
  <c r="X328" i="3"/>
  <c r="BD328" i="3" s="1"/>
  <c r="W328" i="3"/>
  <c r="BC328" i="3" s="1"/>
  <c r="V328" i="3"/>
  <c r="BB328" i="3" s="1"/>
  <c r="U328" i="3"/>
  <c r="BA328" i="3" s="1"/>
  <c r="AH327" i="3"/>
  <c r="BN327" i="3" s="1"/>
  <c r="AG327" i="3"/>
  <c r="BM327" i="3" s="1"/>
  <c r="AF327" i="3"/>
  <c r="BL327" i="3" s="1"/>
  <c r="AE327" i="3"/>
  <c r="BK327" i="3" s="1"/>
  <c r="AD327" i="3"/>
  <c r="BJ327" i="3" s="1"/>
  <c r="AC327" i="3"/>
  <c r="BI327" i="3" s="1"/>
  <c r="Y327" i="3"/>
  <c r="BE327" i="3" s="1"/>
  <c r="X327" i="3"/>
  <c r="BD327" i="3" s="1"/>
  <c r="W327" i="3"/>
  <c r="BC327" i="3" s="1"/>
  <c r="V327" i="3"/>
  <c r="BB327" i="3" s="1"/>
  <c r="U327" i="3"/>
  <c r="BA327" i="3" s="1"/>
  <c r="AH326" i="3"/>
  <c r="BN326" i="3" s="1"/>
  <c r="AG326" i="3"/>
  <c r="BM326" i="3" s="1"/>
  <c r="AF326" i="3"/>
  <c r="BL326" i="3" s="1"/>
  <c r="AE326" i="3"/>
  <c r="BK326" i="3" s="1"/>
  <c r="AD326" i="3"/>
  <c r="BJ326" i="3" s="1"/>
  <c r="AC326" i="3"/>
  <c r="BI326" i="3" s="1"/>
  <c r="Y326" i="3"/>
  <c r="BE326" i="3" s="1"/>
  <c r="X326" i="3"/>
  <c r="BD326" i="3" s="1"/>
  <c r="W326" i="3"/>
  <c r="BC326" i="3" s="1"/>
  <c r="V326" i="3"/>
  <c r="BB326" i="3" s="1"/>
  <c r="U326" i="3"/>
  <c r="BA326" i="3" s="1"/>
  <c r="AH325" i="3"/>
  <c r="BN325" i="3" s="1"/>
  <c r="AG325" i="3"/>
  <c r="BM325" i="3" s="1"/>
  <c r="AF325" i="3"/>
  <c r="BL325" i="3" s="1"/>
  <c r="AE325" i="3"/>
  <c r="BK325" i="3" s="1"/>
  <c r="AD325" i="3"/>
  <c r="BJ325" i="3" s="1"/>
  <c r="AC325" i="3"/>
  <c r="BI325" i="3" s="1"/>
  <c r="Y325" i="3"/>
  <c r="BE325" i="3" s="1"/>
  <c r="X325" i="3"/>
  <c r="BD325" i="3" s="1"/>
  <c r="W325" i="3"/>
  <c r="BC325" i="3" s="1"/>
  <c r="V325" i="3"/>
  <c r="BB325" i="3" s="1"/>
  <c r="U325" i="3"/>
  <c r="BA325" i="3" s="1"/>
  <c r="AH324" i="3"/>
  <c r="BN324" i="3" s="1"/>
  <c r="AG324" i="3"/>
  <c r="BM324" i="3" s="1"/>
  <c r="AF324" i="3"/>
  <c r="BL324" i="3" s="1"/>
  <c r="AE324" i="3"/>
  <c r="BK324" i="3" s="1"/>
  <c r="AD324" i="3"/>
  <c r="BJ324" i="3" s="1"/>
  <c r="AC324" i="3"/>
  <c r="BI324" i="3" s="1"/>
  <c r="Y324" i="3"/>
  <c r="BE324" i="3" s="1"/>
  <c r="X324" i="3"/>
  <c r="BD324" i="3" s="1"/>
  <c r="W324" i="3"/>
  <c r="BC324" i="3" s="1"/>
  <c r="V324" i="3"/>
  <c r="BB324" i="3" s="1"/>
  <c r="U324" i="3"/>
  <c r="BA324" i="3" s="1"/>
  <c r="AH323" i="3"/>
  <c r="BN323" i="3" s="1"/>
  <c r="AG323" i="3"/>
  <c r="BM323" i="3" s="1"/>
  <c r="AF323" i="3"/>
  <c r="BL323" i="3" s="1"/>
  <c r="AE323" i="3"/>
  <c r="BK323" i="3" s="1"/>
  <c r="AD323" i="3"/>
  <c r="BJ323" i="3" s="1"/>
  <c r="AC323" i="3"/>
  <c r="BI323" i="3" s="1"/>
  <c r="Y323" i="3"/>
  <c r="BE323" i="3" s="1"/>
  <c r="X323" i="3"/>
  <c r="BD323" i="3" s="1"/>
  <c r="W323" i="3"/>
  <c r="BC323" i="3" s="1"/>
  <c r="V323" i="3"/>
  <c r="BB323" i="3" s="1"/>
  <c r="U323" i="3"/>
  <c r="BA323" i="3" s="1"/>
  <c r="AH322" i="3"/>
  <c r="BN322" i="3" s="1"/>
  <c r="AG322" i="3"/>
  <c r="BM322" i="3" s="1"/>
  <c r="AF322" i="3"/>
  <c r="BL322" i="3" s="1"/>
  <c r="AE322" i="3"/>
  <c r="BK322" i="3" s="1"/>
  <c r="AD322" i="3"/>
  <c r="BJ322" i="3" s="1"/>
  <c r="AC322" i="3"/>
  <c r="BI322" i="3" s="1"/>
  <c r="Y322" i="3"/>
  <c r="BE322" i="3" s="1"/>
  <c r="X322" i="3"/>
  <c r="BD322" i="3" s="1"/>
  <c r="W322" i="3"/>
  <c r="BC322" i="3" s="1"/>
  <c r="V322" i="3"/>
  <c r="BB322" i="3" s="1"/>
  <c r="U322" i="3"/>
  <c r="BA322" i="3" s="1"/>
  <c r="AH321" i="3"/>
  <c r="BN321" i="3" s="1"/>
  <c r="AG321" i="3"/>
  <c r="BM321" i="3" s="1"/>
  <c r="AF321" i="3"/>
  <c r="BL321" i="3" s="1"/>
  <c r="AE321" i="3"/>
  <c r="BK321" i="3" s="1"/>
  <c r="AD321" i="3"/>
  <c r="BJ321" i="3" s="1"/>
  <c r="AC321" i="3"/>
  <c r="BI321" i="3" s="1"/>
  <c r="Y321" i="3"/>
  <c r="BE321" i="3" s="1"/>
  <c r="X321" i="3"/>
  <c r="BD321" i="3" s="1"/>
  <c r="W321" i="3"/>
  <c r="BC321" i="3" s="1"/>
  <c r="V321" i="3"/>
  <c r="BB321" i="3" s="1"/>
  <c r="U321" i="3"/>
  <c r="BA321" i="3" s="1"/>
  <c r="AH320" i="3"/>
  <c r="BN320" i="3" s="1"/>
  <c r="AG320" i="3"/>
  <c r="BM320" i="3" s="1"/>
  <c r="AF320" i="3"/>
  <c r="BL320" i="3" s="1"/>
  <c r="AE320" i="3"/>
  <c r="BK320" i="3" s="1"/>
  <c r="AD320" i="3"/>
  <c r="BJ320" i="3" s="1"/>
  <c r="AC320" i="3"/>
  <c r="BI320" i="3" s="1"/>
  <c r="Y320" i="3"/>
  <c r="BE320" i="3" s="1"/>
  <c r="X320" i="3"/>
  <c r="BD320" i="3" s="1"/>
  <c r="W320" i="3"/>
  <c r="BC320" i="3" s="1"/>
  <c r="V320" i="3"/>
  <c r="BB320" i="3" s="1"/>
  <c r="U320" i="3"/>
  <c r="BA320" i="3" s="1"/>
  <c r="AH319" i="3"/>
  <c r="BN319" i="3" s="1"/>
  <c r="AG319" i="3"/>
  <c r="BM319" i="3" s="1"/>
  <c r="AF319" i="3"/>
  <c r="BL319" i="3" s="1"/>
  <c r="AE319" i="3"/>
  <c r="BK319" i="3" s="1"/>
  <c r="AD319" i="3"/>
  <c r="BJ319" i="3" s="1"/>
  <c r="AC319" i="3"/>
  <c r="BI319" i="3" s="1"/>
  <c r="Y319" i="3"/>
  <c r="BE319" i="3" s="1"/>
  <c r="X319" i="3"/>
  <c r="BD319" i="3" s="1"/>
  <c r="W319" i="3"/>
  <c r="BC319" i="3" s="1"/>
  <c r="V319" i="3"/>
  <c r="BB319" i="3" s="1"/>
  <c r="U319" i="3"/>
  <c r="BA319" i="3" s="1"/>
  <c r="AH318" i="3"/>
  <c r="BN318" i="3" s="1"/>
  <c r="AG318" i="3"/>
  <c r="BM318" i="3" s="1"/>
  <c r="AF318" i="3"/>
  <c r="BL318" i="3" s="1"/>
  <c r="AE318" i="3"/>
  <c r="BK318" i="3" s="1"/>
  <c r="AD318" i="3"/>
  <c r="BJ318" i="3" s="1"/>
  <c r="AC318" i="3"/>
  <c r="BI318" i="3" s="1"/>
  <c r="Y318" i="3"/>
  <c r="BE318" i="3" s="1"/>
  <c r="X318" i="3"/>
  <c r="BD318" i="3" s="1"/>
  <c r="W318" i="3"/>
  <c r="BC318" i="3" s="1"/>
  <c r="V318" i="3"/>
  <c r="BB318" i="3" s="1"/>
  <c r="U318" i="3"/>
  <c r="BA318" i="3" s="1"/>
  <c r="AH317" i="3"/>
  <c r="BN317" i="3" s="1"/>
  <c r="AG317" i="3"/>
  <c r="BM317" i="3" s="1"/>
  <c r="AF317" i="3"/>
  <c r="BL317" i="3" s="1"/>
  <c r="AE317" i="3"/>
  <c r="BK317" i="3" s="1"/>
  <c r="AD317" i="3"/>
  <c r="BJ317" i="3" s="1"/>
  <c r="AC317" i="3"/>
  <c r="BI317" i="3" s="1"/>
  <c r="Y317" i="3"/>
  <c r="BE317" i="3" s="1"/>
  <c r="X317" i="3"/>
  <c r="BD317" i="3" s="1"/>
  <c r="W317" i="3"/>
  <c r="BC317" i="3" s="1"/>
  <c r="V317" i="3"/>
  <c r="BB317" i="3" s="1"/>
  <c r="U317" i="3"/>
  <c r="BA317" i="3" s="1"/>
  <c r="AH316" i="3"/>
  <c r="BN316" i="3" s="1"/>
  <c r="AG316" i="3"/>
  <c r="BM316" i="3" s="1"/>
  <c r="AF316" i="3"/>
  <c r="BL316" i="3" s="1"/>
  <c r="AE316" i="3"/>
  <c r="BK316" i="3" s="1"/>
  <c r="AD316" i="3"/>
  <c r="BJ316" i="3" s="1"/>
  <c r="AC316" i="3"/>
  <c r="BI316" i="3" s="1"/>
  <c r="Y316" i="3"/>
  <c r="BE316" i="3" s="1"/>
  <c r="X316" i="3"/>
  <c r="BD316" i="3" s="1"/>
  <c r="W316" i="3"/>
  <c r="BC316" i="3" s="1"/>
  <c r="V316" i="3"/>
  <c r="BB316" i="3" s="1"/>
  <c r="U316" i="3"/>
  <c r="BA316" i="3" s="1"/>
  <c r="AH315" i="3"/>
  <c r="BN315" i="3" s="1"/>
  <c r="AG315" i="3"/>
  <c r="BM315" i="3" s="1"/>
  <c r="AF315" i="3"/>
  <c r="BL315" i="3" s="1"/>
  <c r="AE315" i="3"/>
  <c r="BK315" i="3" s="1"/>
  <c r="AD315" i="3"/>
  <c r="BJ315" i="3" s="1"/>
  <c r="AC315" i="3"/>
  <c r="BI315" i="3" s="1"/>
  <c r="Y315" i="3"/>
  <c r="BE315" i="3" s="1"/>
  <c r="X315" i="3"/>
  <c r="BD315" i="3" s="1"/>
  <c r="W315" i="3"/>
  <c r="BC315" i="3" s="1"/>
  <c r="V315" i="3"/>
  <c r="BB315" i="3" s="1"/>
  <c r="U315" i="3"/>
  <c r="BA315" i="3" s="1"/>
  <c r="AH314" i="3"/>
  <c r="BN314" i="3" s="1"/>
  <c r="AG314" i="3"/>
  <c r="BM314" i="3" s="1"/>
  <c r="AF314" i="3"/>
  <c r="BL314" i="3" s="1"/>
  <c r="AE314" i="3"/>
  <c r="BK314" i="3" s="1"/>
  <c r="AD314" i="3"/>
  <c r="BJ314" i="3" s="1"/>
  <c r="AC314" i="3"/>
  <c r="BI314" i="3" s="1"/>
  <c r="Y314" i="3"/>
  <c r="BE314" i="3" s="1"/>
  <c r="X314" i="3"/>
  <c r="BD314" i="3" s="1"/>
  <c r="W314" i="3"/>
  <c r="BC314" i="3" s="1"/>
  <c r="V314" i="3"/>
  <c r="BB314" i="3" s="1"/>
  <c r="U314" i="3"/>
  <c r="BA314" i="3" s="1"/>
  <c r="AH313" i="3"/>
  <c r="BN313" i="3" s="1"/>
  <c r="AG313" i="3"/>
  <c r="BM313" i="3" s="1"/>
  <c r="AF313" i="3"/>
  <c r="BL313" i="3" s="1"/>
  <c r="AE313" i="3"/>
  <c r="BK313" i="3" s="1"/>
  <c r="AD313" i="3"/>
  <c r="BJ313" i="3" s="1"/>
  <c r="AC313" i="3"/>
  <c r="BI313" i="3" s="1"/>
  <c r="Y313" i="3"/>
  <c r="BE313" i="3" s="1"/>
  <c r="X313" i="3"/>
  <c r="BD313" i="3" s="1"/>
  <c r="W313" i="3"/>
  <c r="BC313" i="3" s="1"/>
  <c r="V313" i="3"/>
  <c r="BB313" i="3" s="1"/>
  <c r="U313" i="3"/>
  <c r="BA313" i="3" s="1"/>
  <c r="AH312" i="3"/>
  <c r="BN312" i="3" s="1"/>
  <c r="AG312" i="3"/>
  <c r="BM312" i="3" s="1"/>
  <c r="AF312" i="3"/>
  <c r="BL312" i="3" s="1"/>
  <c r="AE312" i="3"/>
  <c r="BK312" i="3" s="1"/>
  <c r="AD312" i="3"/>
  <c r="BJ312" i="3" s="1"/>
  <c r="AC312" i="3"/>
  <c r="BI312" i="3" s="1"/>
  <c r="Y312" i="3"/>
  <c r="BE312" i="3" s="1"/>
  <c r="X312" i="3"/>
  <c r="BD312" i="3" s="1"/>
  <c r="W312" i="3"/>
  <c r="BC312" i="3" s="1"/>
  <c r="V312" i="3"/>
  <c r="BB312" i="3" s="1"/>
  <c r="U312" i="3"/>
  <c r="BA312" i="3" s="1"/>
  <c r="AH311" i="3"/>
  <c r="BN311" i="3" s="1"/>
  <c r="AG311" i="3"/>
  <c r="BM311" i="3" s="1"/>
  <c r="AF311" i="3"/>
  <c r="BL311" i="3" s="1"/>
  <c r="AE311" i="3"/>
  <c r="BK311" i="3" s="1"/>
  <c r="AD311" i="3"/>
  <c r="BJ311" i="3" s="1"/>
  <c r="AC311" i="3"/>
  <c r="BI311" i="3" s="1"/>
  <c r="Y311" i="3"/>
  <c r="BE311" i="3" s="1"/>
  <c r="X311" i="3"/>
  <c r="BD311" i="3" s="1"/>
  <c r="W311" i="3"/>
  <c r="BC311" i="3" s="1"/>
  <c r="V311" i="3"/>
  <c r="BB311" i="3" s="1"/>
  <c r="U311" i="3"/>
  <c r="BA311" i="3" s="1"/>
  <c r="AH310" i="3"/>
  <c r="BN310" i="3" s="1"/>
  <c r="AG310" i="3"/>
  <c r="BM310" i="3" s="1"/>
  <c r="AF310" i="3"/>
  <c r="BL310" i="3" s="1"/>
  <c r="AE310" i="3"/>
  <c r="BK310" i="3" s="1"/>
  <c r="AD310" i="3"/>
  <c r="BJ310" i="3" s="1"/>
  <c r="AC310" i="3"/>
  <c r="BI310" i="3" s="1"/>
  <c r="Y310" i="3"/>
  <c r="BE310" i="3" s="1"/>
  <c r="X310" i="3"/>
  <c r="BD310" i="3" s="1"/>
  <c r="W310" i="3"/>
  <c r="BC310" i="3" s="1"/>
  <c r="V310" i="3"/>
  <c r="BB310" i="3" s="1"/>
  <c r="U310" i="3"/>
  <c r="BA310" i="3" s="1"/>
  <c r="AH309" i="3"/>
  <c r="BN309" i="3" s="1"/>
  <c r="AG309" i="3"/>
  <c r="BM309" i="3" s="1"/>
  <c r="AF309" i="3"/>
  <c r="BL309" i="3" s="1"/>
  <c r="AE309" i="3"/>
  <c r="BK309" i="3" s="1"/>
  <c r="AD309" i="3"/>
  <c r="BJ309" i="3" s="1"/>
  <c r="AC309" i="3"/>
  <c r="BI309" i="3" s="1"/>
  <c r="Y309" i="3"/>
  <c r="BE309" i="3" s="1"/>
  <c r="X309" i="3"/>
  <c r="BD309" i="3" s="1"/>
  <c r="W309" i="3"/>
  <c r="BC309" i="3" s="1"/>
  <c r="V309" i="3"/>
  <c r="BB309" i="3" s="1"/>
  <c r="U309" i="3"/>
  <c r="BA309" i="3" s="1"/>
  <c r="AH308" i="3"/>
  <c r="BN308" i="3" s="1"/>
  <c r="AG308" i="3"/>
  <c r="BM308" i="3" s="1"/>
  <c r="AF308" i="3"/>
  <c r="BL308" i="3" s="1"/>
  <c r="AE308" i="3"/>
  <c r="BK308" i="3" s="1"/>
  <c r="AD308" i="3"/>
  <c r="BJ308" i="3" s="1"/>
  <c r="AC308" i="3"/>
  <c r="BI308" i="3" s="1"/>
  <c r="Y308" i="3"/>
  <c r="BE308" i="3" s="1"/>
  <c r="X308" i="3"/>
  <c r="BD308" i="3" s="1"/>
  <c r="W308" i="3"/>
  <c r="BC308" i="3" s="1"/>
  <c r="V308" i="3"/>
  <c r="BB308" i="3" s="1"/>
  <c r="U308" i="3"/>
  <c r="BA308" i="3" s="1"/>
  <c r="AH307" i="3"/>
  <c r="BN307" i="3" s="1"/>
  <c r="AG307" i="3"/>
  <c r="BM307" i="3" s="1"/>
  <c r="AF307" i="3"/>
  <c r="BL307" i="3" s="1"/>
  <c r="AE307" i="3"/>
  <c r="BK307" i="3" s="1"/>
  <c r="AD307" i="3"/>
  <c r="BJ307" i="3" s="1"/>
  <c r="AC307" i="3"/>
  <c r="BI307" i="3" s="1"/>
  <c r="Y307" i="3"/>
  <c r="BE307" i="3" s="1"/>
  <c r="X307" i="3"/>
  <c r="BD307" i="3" s="1"/>
  <c r="W307" i="3"/>
  <c r="BC307" i="3" s="1"/>
  <c r="V307" i="3"/>
  <c r="BB307" i="3" s="1"/>
  <c r="U307" i="3"/>
  <c r="BA307" i="3" s="1"/>
  <c r="AH306" i="3"/>
  <c r="BN306" i="3" s="1"/>
  <c r="AG306" i="3"/>
  <c r="BM306" i="3" s="1"/>
  <c r="AF306" i="3"/>
  <c r="BL306" i="3" s="1"/>
  <c r="AE306" i="3"/>
  <c r="BK306" i="3" s="1"/>
  <c r="AD306" i="3"/>
  <c r="BJ306" i="3" s="1"/>
  <c r="AC306" i="3"/>
  <c r="BI306" i="3" s="1"/>
  <c r="Y306" i="3"/>
  <c r="BE306" i="3" s="1"/>
  <c r="X306" i="3"/>
  <c r="BD306" i="3" s="1"/>
  <c r="W306" i="3"/>
  <c r="BC306" i="3" s="1"/>
  <c r="V306" i="3"/>
  <c r="BB306" i="3" s="1"/>
  <c r="U306" i="3"/>
  <c r="BA306" i="3" s="1"/>
  <c r="AH305" i="3"/>
  <c r="BN305" i="3" s="1"/>
  <c r="AG305" i="3"/>
  <c r="BM305" i="3" s="1"/>
  <c r="AF305" i="3"/>
  <c r="BL305" i="3" s="1"/>
  <c r="AE305" i="3"/>
  <c r="BK305" i="3" s="1"/>
  <c r="AD305" i="3"/>
  <c r="BJ305" i="3" s="1"/>
  <c r="AC305" i="3"/>
  <c r="BI305" i="3" s="1"/>
  <c r="Y305" i="3"/>
  <c r="BE305" i="3" s="1"/>
  <c r="X305" i="3"/>
  <c r="BD305" i="3" s="1"/>
  <c r="W305" i="3"/>
  <c r="BC305" i="3" s="1"/>
  <c r="V305" i="3"/>
  <c r="BB305" i="3" s="1"/>
  <c r="U305" i="3"/>
  <c r="BA305" i="3" s="1"/>
  <c r="AH304" i="3"/>
  <c r="BN304" i="3" s="1"/>
  <c r="AG304" i="3"/>
  <c r="BM304" i="3" s="1"/>
  <c r="AF304" i="3"/>
  <c r="BL304" i="3" s="1"/>
  <c r="AE304" i="3"/>
  <c r="BK304" i="3" s="1"/>
  <c r="AD304" i="3"/>
  <c r="BJ304" i="3" s="1"/>
  <c r="AC304" i="3"/>
  <c r="BI304" i="3" s="1"/>
  <c r="Y304" i="3"/>
  <c r="BE304" i="3" s="1"/>
  <c r="X304" i="3"/>
  <c r="BD304" i="3" s="1"/>
  <c r="W304" i="3"/>
  <c r="BC304" i="3" s="1"/>
  <c r="V304" i="3"/>
  <c r="BB304" i="3" s="1"/>
  <c r="U304" i="3"/>
  <c r="BA304" i="3" s="1"/>
  <c r="AH303" i="3"/>
  <c r="BN303" i="3" s="1"/>
  <c r="AG303" i="3"/>
  <c r="BM303" i="3" s="1"/>
  <c r="AF303" i="3"/>
  <c r="BL303" i="3" s="1"/>
  <c r="AE303" i="3"/>
  <c r="BK303" i="3" s="1"/>
  <c r="AD303" i="3"/>
  <c r="BJ303" i="3" s="1"/>
  <c r="AC303" i="3"/>
  <c r="BI303" i="3" s="1"/>
  <c r="Y303" i="3"/>
  <c r="BE303" i="3" s="1"/>
  <c r="X303" i="3"/>
  <c r="BD303" i="3" s="1"/>
  <c r="W303" i="3"/>
  <c r="BC303" i="3" s="1"/>
  <c r="V303" i="3"/>
  <c r="BB303" i="3" s="1"/>
  <c r="U303" i="3"/>
  <c r="BA303" i="3" s="1"/>
  <c r="AH302" i="3"/>
  <c r="BN302" i="3" s="1"/>
  <c r="AG302" i="3"/>
  <c r="BM302" i="3" s="1"/>
  <c r="AF302" i="3"/>
  <c r="BL302" i="3" s="1"/>
  <c r="AE302" i="3"/>
  <c r="BK302" i="3" s="1"/>
  <c r="AD302" i="3"/>
  <c r="BJ302" i="3" s="1"/>
  <c r="AC302" i="3"/>
  <c r="BI302" i="3" s="1"/>
  <c r="Y302" i="3"/>
  <c r="BE302" i="3" s="1"/>
  <c r="X302" i="3"/>
  <c r="BD302" i="3" s="1"/>
  <c r="W302" i="3"/>
  <c r="BC302" i="3" s="1"/>
  <c r="V302" i="3"/>
  <c r="BB302" i="3" s="1"/>
  <c r="U302" i="3"/>
  <c r="BA302" i="3" s="1"/>
  <c r="AH301" i="3"/>
  <c r="BN301" i="3" s="1"/>
  <c r="AG301" i="3"/>
  <c r="BM301" i="3" s="1"/>
  <c r="AF301" i="3"/>
  <c r="BL301" i="3" s="1"/>
  <c r="AE301" i="3"/>
  <c r="BK301" i="3" s="1"/>
  <c r="AD301" i="3"/>
  <c r="BJ301" i="3" s="1"/>
  <c r="AC301" i="3"/>
  <c r="BI301" i="3" s="1"/>
  <c r="Y301" i="3"/>
  <c r="BE301" i="3" s="1"/>
  <c r="X301" i="3"/>
  <c r="BD301" i="3" s="1"/>
  <c r="W301" i="3"/>
  <c r="BC301" i="3" s="1"/>
  <c r="V301" i="3"/>
  <c r="BB301" i="3" s="1"/>
  <c r="U301" i="3"/>
  <c r="BA301" i="3" s="1"/>
  <c r="AH300" i="3"/>
  <c r="BN300" i="3" s="1"/>
  <c r="AG300" i="3"/>
  <c r="BM300" i="3" s="1"/>
  <c r="AF300" i="3"/>
  <c r="BL300" i="3" s="1"/>
  <c r="AE300" i="3"/>
  <c r="BK300" i="3" s="1"/>
  <c r="AD300" i="3"/>
  <c r="BJ300" i="3" s="1"/>
  <c r="AC300" i="3"/>
  <c r="BI300" i="3" s="1"/>
  <c r="Y300" i="3"/>
  <c r="BE300" i="3" s="1"/>
  <c r="X300" i="3"/>
  <c r="BD300" i="3" s="1"/>
  <c r="W300" i="3"/>
  <c r="BC300" i="3" s="1"/>
  <c r="V300" i="3"/>
  <c r="BB300" i="3" s="1"/>
  <c r="U300" i="3"/>
  <c r="BA300" i="3" s="1"/>
  <c r="AH299" i="3"/>
  <c r="BN299" i="3" s="1"/>
  <c r="AG299" i="3"/>
  <c r="BM299" i="3" s="1"/>
  <c r="AF299" i="3"/>
  <c r="BL299" i="3" s="1"/>
  <c r="AE299" i="3"/>
  <c r="BK299" i="3" s="1"/>
  <c r="AD299" i="3"/>
  <c r="BJ299" i="3" s="1"/>
  <c r="AC299" i="3"/>
  <c r="BI299" i="3" s="1"/>
  <c r="Y299" i="3"/>
  <c r="BE299" i="3" s="1"/>
  <c r="X299" i="3"/>
  <c r="BD299" i="3" s="1"/>
  <c r="W299" i="3"/>
  <c r="BC299" i="3" s="1"/>
  <c r="V299" i="3"/>
  <c r="BB299" i="3" s="1"/>
  <c r="U299" i="3"/>
  <c r="BA299" i="3" s="1"/>
  <c r="AH298" i="3"/>
  <c r="BN298" i="3" s="1"/>
  <c r="AG298" i="3"/>
  <c r="BM298" i="3" s="1"/>
  <c r="AF298" i="3"/>
  <c r="BL298" i="3" s="1"/>
  <c r="AE298" i="3"/>
  <c r="BK298" i="3" s="1"/>
  <c r="AD298" i="3"/>
  <c r="BJ298" i="3" s="1"/>
  <c r="AC298" i="3"/>
  <c r="BI298" i="3" s="1"/>
  <c r="Y298" i="3"/>
  <c r="BE298" i="3" s="1"/>
  <c r="X298" i="3"/>
  <c r="BD298" i="3" s="1"/>
  <c r="W298" i="3"/>
  <c r="BC298" i="3" s="1"/>
  <c r="V298" i="3"/>
  <c r="BB298" i="3" s="1"/>
  <c r="U298" i="3"/>
  <c r="BA298" i="3" s="1"/>
  <c r="AH297" i="3"/>
  <c r="BN297" i="3" s="1"/>
  <c r="AG297" i="3"/>
  <c r="BM297" i="3" s="1"/>
  <c r="AF297" i="3"/>
  <c r="BL297" i="3" s="1"/>
  <c r="AE297" i="3"/>
  <c r="BK297" i="3" s="1"/>
  <c r="AD297" i="3"/>
  <c r="BJ297" i="3" s="1"/>
  <c r="AC297" i="3"/>
  <c r="BI297" i="3" s="1"/>
  <c r="Y297" i="3"/>
  <c r="BE297" i="3" s="1"/>
  <c r="X297" i="3"/>
  <c r="BD297" i="3" s="1"/>
  <c r="W297" i="3"/>
  <c r="BC297" i="3" s="1"/>
  <c r="V297" i="3"/>
  <c r="BB297" i="3" s="1"/>
  <c r="U297" i="3"/>
  <c r="BA297" i="3" s="1"/>
  <c r="AH296" i="3"/>
  <c r="BN296" i="3" s="1"/>
  <c r="AG296" i="3"/>
  <c r="BM296" i="3" s="1"/>
  <c r="AF296" i="3"/>
  <c r="BL296" i="3" s="1"/>
  <c r="AE296" i="3"/>
  <c r="BK296" i="3" s="1"/>
  <c r="AD296" i="3"/>
  <c r="BJ296" i="3" s="1"/>
  <c r="AC296" i="3"/>
  <c r="BI296" i="3" s="1"/>
  <c r="Y296" i="3"/>
  <c r="BE296" i="3" s="1"/>
  <c r="X296" i="3"/>
  <c r="BD296" i="3" s="1"/>
  <c r="W296" i="3"/>
  <c r="BC296" i="3" s="1"/>
  <c r="V296" i="3"/>
  <c r="BB296" i="3" s="1"/>
  <c r="U296" i="3"/>
  <c r="BA296" i="3" s="1"/>
  <c r="AH295" i="3"/>
  <c r="BN295" i="3" s="1"/>
  <c r="AG295" i="3"/>
  <c r="BM295" i="3" s="1"/>
  <c r="AF295" i="3"/>
  <c r="BL295" i="3" s="1"/>
  <c r="AE295" i="3"/>
  <c r="BK295" i="3" s="1"/>
  <c r="AD295" i="3"/>
  <c r="BJ295" i="3" s="1"/>
  <c r="AC295" i="3"/>
  <c r="BI295" i="3" s="1"/>
  <c r="Y295" i="3"/>
  <c r="BE295" i="3" s="1"/>
  <c r="X295" i="3"/>
  <c r="BD295" i="3" s="1"/>
  <c r="W295" i="3"/>
  <c r="BC295" i="3" s="1"/>
  <c r="V295" i="3"/>
  <c r="BB295" i="3" s="1"/>
  <c r="U295" i="3"/>
  <c r="BA295" i="3" s="1"/>
  <c r="AH294" i="3"/>
  <c r="BN294" i="3" s="1"/>
  <c r="AG294" i="3"/>
  <c r="BM294" i="3" s="1"/>
  <c r="AF294" i="3"/>
  <c r="BL294" i="3" s="1"/>
  <c r="AE294" i="3"/>
  <c r="BK294" i="3" s="1"/>
  <c r="AD294" i="3"/>
  <c r="BJ294" i="3" s="1"/>
  <c r="AC294" i="3"/>
  <c r="BI294" i="3" s="1"/>
  <c r="Y294" i="3"/>
  <c r="BE294" i="3" s="1"/>
  <c r="X294" i="3"/>
  <c r="BD294" i="3" s="1"/>
  <c r="W294" i="3"/>
  <c r="BC294" i="3" s="1"/>
  <c r="V294" i="3"/>
  <c r="BB294" i="3" s="1"/>
  <c r="U294" i="3"/>
  <c r="BA294" i="3" s="1"/>
  <c r="AH293" i="3"/>
  <c r="BN293" i="3" s="1"/>
  <c r="AG293" i="3"/>
  <c r="BM293" i="3" s="1"/>
  <c r="AF293" i="3"/>
  <c r="BL293" i="3" s="1"/>
  <c r="AE293" i="3"/>
  <c r="BK293" i="3" s="1"/>
  <c r="AD293" i="3"/>
  <c r="BJ293" i="3" s="1"/>
  <c r="AC293" i="3"/>
  <c r="BI293" i="3" s="1"/>
  <c r="Y293" i="3"/>
  <c r="BE293" i="3" s="1"/>
  <c r="X293" i="3"/>
  <c r="BD293" i="3" s="1"/>
  <c r="W293" i="3"/>
  <c r="BC293" i="3" s="1"/>
  <c r="V293" i="3"/>
  <c r="BB293" i="3" s="1"/>
  <c r="U293" i="3"/>
  <c r="BA293" i="3" s="1"/>
  <c r="AH292" i="3"/>
  <c r="BN292" i="3" s="1"/>
  <c r="AG292" i="3"/>
  <c r="BM292" i="3" s="1"/>
  <c r="AF292" i="3"/>
  <c r="BL292" i="3" s="1"/>
  <c r="AE292" i="3"/>
  <c r="BK292" i="3" s="1"/>
  <c r="AD292" i="3"/>
  <c r="BJ292" i="3" s="1"/>
  <c r="AC292" i="3"/>
  <c r="BI292" i="3" s="1"/>
  <c r="Y292" i="3"/>
  <c r="BE292" i="3" s="1"/>
  <c r="X292" i="3"/>
  <c r="BD292" i="3" s="1"/>
  <c r="W292" i="3"/>
  <c r="BC292" i="3" s="1"/>
  <c r="V292" i="3"/>
  <c r="BB292" i="3" s="1"/>
  <c r="U292" i="3"/>
  <c r="BA292" i="3" s="1"/>
  <c r="AH291" i="3"/>
  <c r="BN291" i="3" s="1"/>
  <c r="AG291" i="3"/>
  <c r="BM291" i="3" s="1"/>
  <c r="AF291" i="3"/>
  <c r="BL291" i="3" s="1"/>
  <c r="AE291" i="3"/>
  <c r="BK291" i="3" s="1"/>
  <c r="AD291" i="3"/>
  <c r="BJ291" i="3" s="1"/>
  <c r="AC291" i="3"/>
  <c r="BI291" i="3" s="1"/>
  <c r="Y291" i="3"/>
  <c r="BE291" i="3" s="1"/>
  <c r="X291" i="3"/>
  <c r="BD291" i="3" s="1"/>
  <c r="W291" i="3"/>
  <c r="BC291" i="3" s="1"/>
  <c r="V291" i="3"/>
  <c r="BB291" i="3" s="1"/>
  <c r="U291" i="3"/>
  <c r="BA291" i="3" s="1"/>
  <c r="AH290" i="3"/>
  <c r="BN290" i="3" s="1"/>
  <c r="AG290" i="3"/>
  <c r="BM290" i="3" s="1"/>
  <c r="AF290" i="3"/>
  <c r="BL290" i="3" s="1"/>
  <c r="AE290" i="3"/>
  <c r="BK290" i="3" s="1"/>
  <c r="AD290" i="3"/>
  <c r="BJ290" i="3" s="1"/>
  <c r="AC290" i="3"/>
  <c r="BI290" i="3" s="1"/>
  <c r="Y290" i="3"/>
  <c r="BE290" i="3" s="1"/>
  <c r="X290" i="3"/>
  <c r="BD290" i="3" s="1"/>
  <c r="W290" i="3"/>
  <c r="BC290" i="3" s="1"/>
  <c r="V290" i="3"/>
  <c r="BB290" i="3" s="1"/>
  <c r="U290" i="3"/>
  <c r="BA290" i="3" s="1"/>
  <c r="AH289" i="3"/>
  <c r="BN289" i="3" s="1"/>
  <c r="AG289" i="3"/>
  <c r="BM289" i="3" s="1"/>
  <c r="AF289" i="3"/>
  <c r="BL289" i="3" s="1"/>
  <c r="AE289" i="3"/>
  <c r="BK289" i="3" s="1"/>
  <c r="AD289" i="3"/>
  <c r="BJ289" i="3" s="1"/>
  <c r="AC289" i="3"/>
  <c r="BI289" i="3" s="1"/>
  <c r="Y289" i="3"/>
  <c r="BE289" i="3" s="1"/>
  <c r="X289" i="3"/>
  <c r="BD289" i="3" s="1"/>
  <c r="W289" i="3"/>
  <c r="BC289" i="3" s="1"/>
  <c r="V289" i="3"/>
  <c r="BB289" i="3" s="1"/>
  <c r="U289" i="3"/>
  <c r="BA289" i="3" s="1"/>
  <c r="AH288" i="3"/>
  <c r="BN288" i="3" s="1"/>
  <c r="AG288" i="3"/>
  <c r="BM288" i="3" s="1"/>
  <c r="AF288" i="3"/>
  <c r="BL288" i="3" s="1"/>
  <c r="AE288" i="3"/>
  <c r="BK288" i="3" s="1"/>
  <c r="AD288" i="3"/>
  <c r="BJ288" i="3" s="1"/>
  <c r="AC288" i="3"/>
  <c r="BI288" i="3" s="1"/>
  <c r="Y288" i="3"/>
  <c r="BE288" i="3" s="1"/>
  <c r="X288" i="3"/>
  <c r="BD288" i="3" s="1"/>
  <c r="W288" i="3"/>
  <c r="BC288" i="3" s="1"/>
  <c r="V288" i="3"/>
  <c r="BB288" i="3" s="1"/>
  <c r="U288" i="3"/>
  <c r="BA288" i="3" s="1"/>
  <c r="AH287" i="3"/>
  <c r="BN287" i="3" s="1"/>
  <c r="AG287" i="3"/>
  <c r="BM287" i="3" s="1"/>
  <c r="AF287" i="3"/>
  <c r="BL287" i="3" s="1"/>
  <c r="AE287" i="3"/>
  <c r="BK287" i="3" s="1"/>
  <c r="AD287" i="3"/>
  <c r="BJ287" i="3" s="1"/>
  <c r="AC287" i="3"/>
  <c r="BI287" i="3" s="1"/>
  <c r="Y287" i="3"/>
  <c r="BE287" i="3" s="1"/>
  <c r="X287" i="3"/>
  <c r="BD287" i="3" s="1"/>
  <c r="W287" i="3"/>
  <c r="BC287" i="3" s="1"/>
  <c r="V287" i="3"/>
  <c r="BB287" i="3" s="1"/>
  <c r="U287" i="3"/>
  <c r="BA287" i="3" s="1"/>
  <c r="AH286" i="3"/>
  <c r="BN286" i="3" s="1"/>
  <c r="AG286" i="3"/>
  <c r="BM286" i="3" s="1"/>
  <c r="AF286" i="3"/>
  <c r="BL286" i="3" s="1"/>
  <c r="AE286" i="3"/>
  <c r="BK286" i="3" s="1"/>
  <c r="AD286" i="3"/>
  <c r="BJ286" i="3" s="1"/>
  <c r="AC286" i="3"/>
  <c r="BI286" i="3" s="1"/>
  <c r="Y286" i="3"/>
  <c r="BE286" i="3" s="1"/>
  <c r="X286" i="3"/>
  <c r="BD286" i="3" s="1"/>
  <c r="W286" i="3"/>
  <c r="BC286" i="3" s="1"/>
  <c r="V286" i="3"/>
  <c r="BB286" i="3" s="1"/>
  <c r="U286" i="3"/>
  <c r="BA286" i="3" s="1"/>
  <c r="AH285" i="3"/>
  <c r="BN285" i="3" s="1"/>
  <c r="AG285" i="3"/>
  <c r="BM285" i="3" s="1"/>
  <c r="AF285" i="3"/>
  <c r="BL285" i="3" s="1"/>
  <c r="AE285" i="3"/>
  <c r="BK285" i="3" s="1"/>
  <c r="AD285" i="3"/>
  <c r="BJ285" i="3" s="1"/>
  <c r="AC285" i="3"/>
  <c r="BI285" i="3" s="1"/>
  <c r="Y285" i="3"/>
  <c r="BE285" i="3" s="1"/>
  <c r="X285" i="3"/>
  <c r="BD285" i="3" s="1"/>
  <c r="W285" i="3"/>
  <c r="BC285" i="3" s="1"/>
  <c r="V285" i="3"/>
  <c r="BB285" i="3" s="1"/>
  <c r="U285" i="3"/>
  <c r="BA285" i="3" s="1"/>
  <c r="AH284" i="3"/>
  <c r="BN284" i="3" s="1"/>
  <c r="AG284" i="3"/>
  <c r="BM284" i="3" s="1"/>
  <c r="AF284" i="3"/>
  <c r="BL284" i="3" s="1"/>
  <c r="AE284" i="3"/>
  <c r="BK284" i="3" s="1"/>
  <c r="AD284" i="3"/>
  <c r="BJ284" i="3" s="1"/>
  <c r="AC284" i="3"/>
  <c r="BI284" i="3" s="1"/>
  <c r="Y284" i="3"/>
  <c r="BE284" i="3" s="1"/>
  <c r="X284" i="3"/>
  <c r="BD284" i="3" s="1"/>
  <c r="W284" i="3"/>
  <c r="BC284" i="3" s="1"/>
  <c r="V284" i="3"/>
  <c r="BB284" i="3" s="1"/>
  <c r="U284" i="3"/>
  <c r="BA284" i="3" s="1"/>
  <c r="AH283" i="3"/>
  <c r="BN283" i="3" s="1"/>
  <c r="AG283" i="3"/>
  <c r="BM283" i="3" s="1"/>
  <c r="AF283" i="3"/>
  <c r="BL283" i="3" s="1"/>
  <c r="AE283" i="3"/>
  <c r="BK283" i="3" s="1"/>
  <c r="AD283" i="3"/>
  <c r="BJ283" i="3" s="1"/>
  <c r="AC283" i="3"/>
  <c r="BI283" i="3" s="1"/>
  <c r="Y283" i="3"/>
  <c r="BE283" i="3" s="1"/>
  <c r="X283" i="3"/>
  <c r="BD283" i="3" s="1"/>
  <c r="W283" i="3"/>
  <c r="BC283" i="3" s="1"/>
  <c r="V283" i="3"/>
  <c r="BB283" i="3" s="1"/>
  <c r="U283" i="3"/>
  <c r="BA283" i="3" s="1"/>
  <c r="AH282" i="3"/>
  <c r="BN282" i="3" s="1"/>
  <c r="AG282" i="3"/>
  <c r="BM282" i="3" s="1"/>
  <c r="AF282" i="3"/>
  <c r="BL282" i="3" s="1"/>
  <c r="AE282" i="3"/>
  <c r="BK282" i="3" s="1"/>
  <c r="AD282" i="3"/>
  <c r="BJ282" i="3" s="1"/>
  <c r="AC282" i="3"/>
  <c r="BI282" i="3" s="1"/>
  <c r="Y282" i="3"/>
  <c r="BE282" i="3" s="1"/>
  <c r="X282" i="3"/>
  <c r="BD282" i="3" s="1"/>
  <c r="W282" i="3"/>
  <c r="BC282" i="3" s="1"/>
  <c r="V282" i="3"/>
  <c r="BB282" i="3" s="1"/>
  <c r="U282" i="3"/>
  <c r="BA282" i="3" s="1"/>
  <c r="AH281" i="3"/>
  <c r="BN281" i="3" s="1"/>
  <c r="AG281" i="3"/>
  <c r="BM281" i="3" s="1"/>
  <c r="AF281" i="3"/>
  <c r="BL281" i="3" s="1"/>
  <c r="AE281" i="3"/>
  <c r="BK281" i="3" s="1"/>
  <c r="AD281" i="3"/>
  <c r="BJ281" i="3" s="1"/>
  <c r="AC281" i="3"/>
  <c r="BI281" i="3" s="1"/>
  <c r="Y281" i="3"/>
  <c r="BE281" i="3" s="1"/>
  <c r="X281" i="3"/>
  <c r="BD281" i="3" s="1"/>
  <c r="W281" i="3"/>
  <c r="BC281" i="3" s="1"/>
  <c r="V281" i="3"/>
  <c r="BB281" i="3" s="1"/>
  <c r="U281" i="3"/>
  <c r="BA281" i="3" s="1"/>
  <c r="AH280" i="3"/>
  <c r="BN280" i="3" s="1"/>
  <c r="AG280" i="3"/>
  <c r="BM280" i="3" s="1"/>
  <c r="AF280" i="3"/>
  <c r="BL280" i="3" s="1"/>
  <c r="AE280" i="3"/>
  <c r="BK280" i="3" s="1"/>
  <c r="AD280" i="3"/>
  <c r="BJ280" i="3" s="1"/>
  <c r="AC280" i="3"/>
  <c r="BI280" i="3" s="1"/>
  <c r="Y280" i="3"/>
  <c r="BE280" i="3" s="1"/>
  <c r="X280" i="3"/>
  <c r="BD280" i="3" s="1"/>
  <c r="W280" i="3"/>
  <c r="BC280" i="3" s="1"/>
  <c r="V280" i="3"/>
  <c r="BB280" i="3" s="1"/>
  <c r="U280" i="3"/>
  <c r="BA280" i="3" s="1"/>
  <c r="AH279" i="3"/>
  <c r="BN279" i="3" s="1"/>
  <c r="AG279" i="3"/>
  <c r="BM279" i="3" s="1"/>
  <c r="AF279" i="3"/>
  <c r="BL279" i="3" s="1"/>
  <c r="AE279" i="3"/>
  <c r="BK279" i="3" s="1"/>
  <c r="AD279" i="3"/>
  <c r="BJ279" i="3" s="1"/>
  <c r="AC279" i="3"/>
  <c r="BI279" i="3" s="1"/>
  <c r="Y279" i="3"/>
  <c r="BE279" i="3" s="1"/>
  <c r="X279" i="3"/>
  <c r="BD279" i="3" s="1"/>
  <c r="W279" i="3"/>
  <c r="BC279" i="3" s="1"/>
  <c r="V279" i="3"/>
  <c r="BB279" i="3" s="1"/>
  <c r="U279" i="3"/>
  <c r="BA279" i="3" s="1"/>
  <c r="AH278" i="3"/>
  <c r="BN278" i="3" s="1"/>
  <c r="AG278" i="3"/>
  <c r="BM278" i="3" s="1"/>
  <c r="AF278" i="3"/>
  <c r="BL278" i="3" s="1"/>
  <c r="AE278" i="3"/>
  <c r="BK278" i="3" s="1"/>
  <c r="AD278" i="3"/>
  <c r="BJ278" i="3" s="1"/>
  <c r="AC278" i="3"/>
  <c r="BI278" i="3" s="1"/>
  <c r="Y278" i="3"/>
  <c r="BE278" i="3" s="1"/>
  <c r="X278" i="3"/>
  <c r="BD278" i="3" s="1"/>
  <c r="W278" i="3"/>
  <c r="BC278" i="3" s="1"/>
  <c r="V278" i="3"/>
  <c r="BB278" i="3" s="1"/>
  <c r="U278" i="3"/>
  <c r="BA278" i="3" s="1"/>
  <c r="AH277" i="3"/>
  <c r="BN277" i="3" s="1"/>
  <c r="AG277" i="3"/>
  <c r="BM277" i="3" s="1"/>
  <c r="AF277" i="3"/>
  <c r="BL277" i="3" s="1"/>
  <c r="AE277" i="3"/>
  <c r="BK277" i="3" s="1"/>
  <c r="AD277" i="3"/>
  <c r="BJ277" i="3" s="1"/>
  <c r="AC277" i="3"/>
  <c r="BI277" i="3" s="1"/>
  <c r="Y277" i="3"/>
  <c r="BE277" i="3" s="1"/>
  <c r="X277" i="3"/>
  <c r="BD277" i="3" s="1"/>
  <c r="W277" i="3"/>
  <c r="BC277" i="3" s="1"/>
  <c r="V277" i="3"/>
  <c r="BB277" i="3" s="1"/>
  <c r="U277" i="3"/>
  <c r="BA277" i="3" s="1"/>
  <c r="AH276" i="3"/>
  <c r="BN276" i="3" s="1"/>
  <c r="AG276" i="3"/>
  <c r="BM276" i="3" s="1"/>
  <c r="AF276" i="3"/>
  <c r="BL276" i="3" s="1"/>
  <c r="AE276" i="3"/>
  <c r="BK276" i="3" s="1"/>
  <c r="AD276" i="3"/>
  <c r="BJ276" i="3" s="1"/>
  <c r="AC276" i="3"/>
  <c r="BI276" i="3" s="1"/>
  <c r="Y276" i="3"/>
  <c r="BE276" i="3" s="1"/>
  <c r="X276" i="3"/>
  <c r="BD276" i="3" s="1"/>
  <c r="W276" i="3"/>
  <c r="BC276" i="3" s="1"/>
  <c r="V276" i="3"/>
  <c r="BB276" i="3" s="1"/>
  <c r="U276" i="3"/>
  <c r="BA276" i="3" s="1"/>
  <c r="AH275" i="3"/>
  <c r="BN275" i="3" s="1"/>
  <c r="AG275" i="3"/>
  <c r="BM275" i="3" s="1"/>
  <c r="AF275" i="3"/>
  <c r="BL275" i="3" s="1"/>
  <c r="AE275" i="3"/>
  <c r="BK275" i="3" s="1"/>
  <c r="AD275" i="3"/>
  <c r="BJ275" i="3" s="1"/>
  <c r="AC275" i="3"/>
  <c r="BI275" i="3" s="1"/>
  <c r="Y275" i="3"/>
  <c r="BE275" i="3" s="1"/>
  <c r="X275" i="3"/>
  <c r="BD275" i="3" s="1"/>
  <c r="W275" i="3"/>
  <c r="BC275" i="3" s="1"/>
  <c r="V275" i="3"/>
  <c r="BB275" i="3" s="1"/>
  <c r="U275" i="3"/>
  <c r="BA275" i="3" s="1"/>
  <c r="AH274" i="3"/>
  <c r="BN274" i="3" s="1"/>
  <c r="AG274" i="3"/>
  <c r="BM274" i="3" s="1"/>
  <c r="AF274" i="3"/>
  <c r="BL274" i="3" s="1"/>
  <c r="AE274" i="3"/>
  <c r="BK274" i="3" s="1"/>
  <c r="AD274" i="3"/>
  <c r="BJ274" i="3" s="1"/>
  <c r="AC274" i="3"/>
  <c r="BI274" i="3" s="1"/>
  <c r="Y274" i="3"/>
  <c r="BE274" i="3" s="1"/>
  <c r="X274" i="3"/>
  <c r="BD274" i="3" s="1"/>
  <c r="W274" i="3"/>
  <c r="BC274" i="3" s="1"/>
  <c r="V274" i="3"/>
  <c r="BB274" i="3" s="1"/>
  <c r="U274" i="3"/>
  <c r="BA274" i="3" s="1"/>
  <c r="AH273" i="3"/>
  <c r="BN273" i="3" s="1"/>
  <c r="AG273" i="3"/>
  <c r="BM273" i="3" s="1"/>
  <c r="AF273" i="3"/>
  <c r="BL273" i="3" s="1"/>
  <c r="AE273" i="3"/>
  <c r="BK273" i="3" s="1"/>
  <c r="AD273" i="3"/>
  <c r="BJ273" i="3" s="1"/>
  <c r="AC273" i="3"/>
  <c r="BI273" i="3" s="1"/>
  <c r="Y273" i="3"/>
  <c r="BE273" i="3" s="1"/>
  <c r="X273" i="3"/>
  <c r="BD273" i="3" s="1"/>
  <c r="W273" i="3"/>
  <c r="BC273" i="3" s="1"/>
  <c r="V273" i="3"/>
  <c r="BB273" i="3" s="1"/>
  <c r="U273" i="3"/>
  <c r="BA273" i="3" s="1"/>
  <c r="AH272" i="3"/>
  <c r="BN272" i="3" s="1"/>
  <c r="AG272" i="3"/>
  <c r="BM272" i="3" s="1"/>
  <c r="AF272" i="3"/>
  <c r="BL272" i="3" s="1"/>
  <c r="AE272" i="3"/>
  <c r="BK272" i="3" s="1"/>
  <c r="AD272" i="3"/>
  <c r="BJ272" i="3" s="1"/>
  <c r="AC272" i="3"/>
  <c r="BI272" i="3" s="1"/>
  <c r="Y272" i="3"/>
  <c r="BE272" i="3" s="1"/>
  <c r="X272" i="3"/>
  <c r="BD272" i="3" s="1"/>
  <c r="W272" i="3"/>
  <c r="BC272" i="3" s="1"/>
  <c r="V272" i="3"/>
  <c r="BB272" i="3" s="1"/>
  <c r="U272" i="3"/>
  <c r="BA272" i="3" s="1"/>
  <c r="AH271" i="3"/>
  <c r="BN271" i="3" s="1"/>
  <c r="AG271" i="3"/>
  <c r="BM271" i="3" s="1"/>
  <c r="AF271" i="3"/>
  <c r="BL271" i="3" s="1"/>
  <c r="AE271" i="3"/>
  <c r="BK271" i="3" s="1"/>
  <c r="AD271" i="3"/>
  <c r="BJ271" i="3" s="1"/>
  <c r="AC271" i="3"/>
  <c r="BI271" i="3" s="1"/>
  <c r="Y271" i="3"/>
  <c r="BE271" i="3" s="1"/>
  <c r="X271" i="3"/>
  <c r="BD271" i="3" s="1"/>
  <c r="W271" i="3"/>
  <c r="BC271" i="3" s="1"/>
  <c r="V271" i="3"/>
  <c r="BB271" i="3" s="1"/>
  <c r="U271" i="3"/>
  <c r="BA271" i="3" s="1"/>
  <c r="AH270" i="3"/>
  <c r="BN270" i="3" s="1"/>
  <c r="AG270" i="3"/>
  <c r="BM270" i="3" s="1"/>
  <c r="AF270" i="3"/>
  <c r="BL270" i="3" s="1"/>
  <c r="AE270" i="3"/>
  <c r="BK270" i="3" s="1"/>
  <c r="AD270" i="3"/>
  <c r="BJ270" i="3" s="1"/>
  <c r="AC270" i="3"/>
  <c r="BI270" i="3" s="1"/>
  <c r="Y270" i="3"/>
  <c r="BE270" i="3" s="1"/>
  <c r="X270" i="3"/>
  <c r="BD270" i="3" s="1"/>
  <c r="W270" i="3"/>
  <c r="BC270" i="3" s="1"/>
  <c r="V270" i="3"/>
  <c r="BB270" i="3" s="1"/>
  <c r="U270" i="3"/>
  <c r="BA270" i="3" s="1"/>
  <c r="AH269" i="3"/>
  <c r="BN269" i="3" s="1"/>
  <c r="AG269" i="3"/>
  <c r="BM269" i="3" s="1"/>
  <c r="AF269" i="3"/>
  <c r="BL269" i="3" s="1"/>
  <c r="AE269" i="3"/>
  <c r="BK269" i="3" s="1"/>
  <c r="AD269" i="3"/>
  <c r="BJ269" i="3" s="1"/>
  <c r="AC269" i="3"/>
  <c r="BI269" i="3" s="1"/>
  <c r="Y269" i="3"/>
  <c r="BE269" i="3" s="1"/>
  <c r="X269" i="3"/>
  <c r="BD269" i="3" s="1"/>
  <c r="W269" i="3"/>
  <c r="BC269" i="3" s="1"/>
  <c r="V269" i="3"/>
  <c r="BB269" i="3" s="1"/>
  <c r="U269" i="3"/>
  <c r="BA269" i="3" s="1"/>
  <c r="AH268" i="3"/>
  <c r="BN268" i="3" s="1"/>
  <c r="AG268" i="3"/>
  <c r="BM268" i="3" s="1"/>
  <c r="AF268" i="3"/>
  <c r="BL268" i="3" s="1"/>
  <c r="AE268" i="3"/>
  <c r="BK268" i="3" s="1"/>
  <c r="AD268" i="3"/>
  <c r="BJ268" i="3" s="1"/>
  <c r="AC268" i="3"/>
  <c r="BI268" i="3" s="1"/>
  <c r="Y268" i="3"/>
  <c r="BE268" i="3" s="1"/>
  <c r="X268" i="3"/>
  <c r="BD268" i="3" s="1"/>
  <c r="W268" i="3"/>
  <c r="BC268" i="3" s="1"/>
  <c r="V268" i="3"/>
  <c r="BB268" i="3" s="1"/>
  <c r="U268" i="3"/>
  <c r="BA268" i="3" s="1"/>
  <c r="AH267" i="3"/>
  <c r="BN267" i="3" s="1"/>
  <c r="AG267" i="3"/>
  <c r="BM267" i="3" s="1"/>
  <c r="AF267" i="3"/>
  <c r="BL267" i="3" s="1"/>
  <c r="AE267" i="3"/>
  <c r="BK267" i="3" s="1"/>
  <c r="AD267" i="3"/>
  <c r="BJ267" i="3" s="1"/>
  <c r="AC267" i="3"/>
  <c r="BI267" i="3" s="1"/>
  <c r="Y267" i="3"/>
  <c r="BE267" i="3" s="1"/>
  <c r="X267" i="3"/>
  <c r="BD267" i="3" s="1"/>
  <c r="W267" i="3"/>
  <c r="BC267" i="3" s="1"/>
  <c r="V267" i="3"/>
  <c r="BB267" i="3" s="1"/>
  <c r="U267" i="3"/>
  <c r="BA267" i="3" s="1"/>
  <c r="AH266" i="3"/>
  <c r="BN266" i="3" s="1"/>
  <c r="AG266" i="3"/>
  <c r="BM266" i="3" s="1"/>
  <c r="AF266" i="3"/>
  <c r="BL266" i="3" s="1"/>
  <c r="AE266" i="3"/>
  <c r="BK266" i="3" s="1"/>
  <c r="AD266" i="3"/>
  <c r="BJ266" i="3" s="1"/>
  <c r="AC266" i="3"/>
  <c r="BI266" i="3" s="1"/>
  <c r="Y266" i="3"/>
  <c r="BE266" i="3" s="1"/>
  <c r="X266" i="3"/>
  <c r="BD266" i="3" s="1"/>
  <c r="W266" i="3"/>
  <c r="BC266" i="3" s="1"/>
  <c r="V266" i="3"/>
  <c r="BB266" i="3" s="1"/>
  <c r="U266" i="3"/>
  <c r="BA266" i="3" s="1"/>
  <c r="AH265" i="3"/>
  <c r="BN265" i="3" s="1"/>
  <c r="AG265" i="3"/>
  <c r="BM265" i="3" s="1"/>
  <c r="AF265" i="3"/>
  <c r="BL265" i="3" s="1"/>
  <c r="AE265" i="3"/>
  <c r="BK265" i="3" s="1"/>
  <c r="AD265" i="3"/>
  <c r="BJ265" i="3" s="1"/>
  <c r="AC265" i="3"/>
  <c r="BI265" i="3" s="1"/>
  <c r="Y265" i="3"/>
  <c r="BE265" i="3" s="1"/>
  <c r="X265" i="3"/>
  <c r="BD265" i="3" s="1"/>
  <c r="W265" i="3"/>
  <c r="BC265" i="3" s="1"/>
  <c r="V265" i="3"/>
  <c r="BB265" i="3" s="1"/>
  <c r="U265" i="3"/>
  <c r="BA265" i="3" s="1"/>
  <c r="AH264" i="3"/>
  <c r="BN264" i="3" s="1"/>
  <c r="AG264" i="3"/>
  <c r="BM264" i="3" s="1"/>
  <c r="AF264" i="3"/>
  <c r="BL264" i="3" s="1"/>
  <c r="AE264" i="3"/>
  <c r="BK264" i="3" s="1"/>
  <c r="AD264" i="3"/>
  <c r="BJ264" i="3" s="1"/>
  <c r="AC264" i="3"/>
  <c r="BI264" i="3" s="1"/>
  <c r="Y264" i="3"/>
  <c r="BE264" i="3" s="1"/>
  <c r="X264" i="3"/>
  <c r="BD264" i="3" s="1"/>
  <c r="W264" i="3"/>
  <c r="BC264" i="3" s="1"/>
  <c r="V264" i="3"/>
  <c r="BB264" i="3" s="1"/>
  <c r="U264" i="3"/>
  <c r="BA264" i="3" s="1"/>
  <c r="AH263" i="3"/>
  <c r="BN263" i="3" s="1"/>
  <c r="AG263" i="3"/>
  <c r="BM263" i="3" s="1"/>
  <c r="AF263" i="3"/>
  <c r="BL263" i="3" s="1"/>
  <c r="AE263" i="3"/>
  <c r="BK263" i="3" s="1"/>
  <c r="AD263" i="3"/>
  <c r="BJ263" i="3" s="1"/>
  <c r="AC263" i="3"/>
  <c r="BI263" i="3" s="1"/>
  <c r="Y263" i="3"/>
  <c r="BE263" i="3" s="1"/>
  <c r="X263" i="3"/>
  <c r="BD263" i="3" s="1"/>
  <c r="W263" i="3"/>
  <c r="BC263" i="3" s="1"/>
  <c r="V263" i="3"/>
  <c r="BB263" i="3" s="1"/>
  <c r="U263" i="3"/>
  <c r="BA263" i="3" s="1"/>
  <c r="AH262" i="3"/>
  <c r="BN262" i="3" s="1"/>
  <c r="AG262" i="3"/>
  <c r="BM262" i="3" s="1"/>
  <c r="AF262" i="3"/>
  <c r="BL262" i="3" s="1"/>
  <c r="AE262" i="3"/>
  <c r="BK262" i="3" s="1"/>
  <c r="AD262" i="3"/>
  <c r="BJ262" i="3" s="1"/>
  <c r="AC262" i="3"/>
  <c r="BI262" i="3" s="1"/>
  <c r="Y262" i="3"/>
  <c r="BE262" i="3" s="1"/>
  <c r="X262" i="3"/>
  <c r="BD262" i="3" s="1"/>
  <c r="W262" i="3"/>
  <c r="BC262" i="3" s="1"/>
  <c r="V262" i="3"/>
  <c r="BB262" i="3" s="1"/>
  <c r="U262" i="3"/>
  <c r="BA262" i="3" s="1"/>
  <c r="AH261" i="3"/>
  <c r="BN261" i="3" s="1"/>
  <c r="AG261" i="3"/>
  <c r="BM261" i="3" s="1"/>
  <c r="AF261" i="3"/>
  <c r="BL261" i="3" s="1"/>
  <c r="AE261" i="3"/>
  <c r="BK261" i="3" s="1"/>
  <c r="AD261" i="3"/>
  <c r="BJ261" i="3" s="1"/>
  <c r="AC261" i="3"/>
  <c r="BI261" i="3" s="1"/>
  <c r="Y261" i="3"/>
  <c r="BE261" i="3" s="1"/>
  <c r="X261" i="3"/>
  <c r="BD261" i="3" s="1"/>
  <c r="W261" i="3"/>
  <c r="BC261" i="3" s="1"/>
  <c r="V261" i="3"/>
  <c r="BB261" i="3" s="1"/>
  <c r="U261" i="3"/>
  <c r="BA261" i="3" s="1"/>
  <c r="AH260" i="3"/>
  <c r="BN260" i="3" s="1"/>
  <c r="AG260" i="3"/>
  <c r="BM260" i="3" s="1"/>
  <c r="AF260" i="3"/>
  <c r="BL260" i="3" s="1"/>
  <c r="AE260" i="3"/>
  <c r="BK260" i="3" s="1"/>
  <c r="AD260" i="3"/>
  <c r="BJ260" i="3" s="1"/>
  <c r="AC260" i="3"/>
  <c r="BI260" i="3" s="1"/>
  <c r="Y260" i="3"/>
  <c r="BE260" i="3" s="1"/>
  <c r="X260" i="3"/>
  <c r="BD260" i="3" s="1"/>
  <c r="W260" i="3"/>
  <c r="BC260" i="3" s="1"/>
  <c r="V260" i="3"/>
  <c r="BB260" i="3" s="1"/>
  <c r="U260" i="3"/>
  <c r="BA260" i="3" s="1"/>
  <c r="AH259" i="3"/>
  <c r="BN259" i="3" s="1"/>
  <c r="AG259" i="3"/>
  <c r="BM259" i="3" s="1"/>
  <c r="AF259" i="3"/>
  <c r="BL259" i="3" s="1"/>
  <c r="AE259" i="3"/>
  <c r="BK259" i="3" s="1"/>
  <c r="AD259" i="3"/>
  <c r="BJ259" i="3" s="1"/>
  <c r="AC259" i="3"/>
  <c r="BI259" i="3" s="1"/>
  <c r="Y259" i="3"/>
  <c r="BE259" i="3" s="1"/>
  <c r="X259" i="3"/>
  <c r="BD259" i="3" s="1"/>
  <c r="W259" i="3"/>
  <c r="BC259" i="3" s="1"/>
  <c r="V259" i="3"/>
  <c r="BB259" i="3" s="1"/>
  <c r="U259" i="3"/>
  <c r="BA259" i="3" s="1"/>
  <c r="AH258" i="3"/>
  <c r="BN258" i="3" s="1"/>
  <c r="AG258" i="3"/>
  <c r="BM258" i="3" s="1"/>
  <c r="AF258" i="3"/>
  <c r="BL258" i="3" s="1"/>
  <c r="AE258" i="3"/>
  <c r="BK258" i="3" s="1"/>
  <c r="AD258" i="3"/>
  <c r="BJ258" i="3" s="1"/>
  <c r="AC258" i="3"/>
  <c r="BI258" i="3" s="1"/>
  <c r="Y258" i="3"/>
  <c r="BE258" i="3" s="1"/>
  <c r="X258" i="3"/>
  <c r="BD258" i="3" s="1"/>
  <c r="W258" i="3"/>
  <c r="BC258" i="3" s="1"/>
  <c r="V258" i="3"/>
  <c r="BB258" i="3" s="1"/>
  <c r="U258" i="3"/>
  <c r="BA258" i="3" s="1"/>
  <c r="AH257" i="3"/>
  <c r="BN257" i="3" s="1"/>
  <c r="AG257" i="3"/>
  <c r="BM257" i="3" s="1"/>
  <c r="AF257" i="3"/>
  <c r="BL257" i="3" s="1"/>
  <c r="AE257" i="3"/>
  <c r="BK257" i="3" s="1"/>
  <c r="AD257" i="3"/>
  <c r="BJ257" i="3" s="1"/>
  <c r="AC257" i="3"/>
  <c r="BI257" i="3" s="1"/>
  <c r="Y257" i="3"/>
  <c r="BE257" i="3" s="1"/>
  <c r="X257" i="3"/>
  <c r="BD257" i="3" s="1"/>
  <c r="W257" i="3"/>
  <c r="BC257" i="3" s="1"/>
  <c r="V257" i="3"/>
  <c r="BB257" i="3" s="1"/>
  <c r="U257" i="3"/>
  <c r="BA257" i="3" s="1"/>
  <c r="AH256" i="3"/>
  <c r="BN256" i="3" s="1"/>
  <c r="AG256" i="3"/>
  <c r="BM256" i="3" s="1"/>
  <c r="AF256" i="3"/>
  <c r="BL256" i="3" s="1"/>
  <c r="AE256" i="3"/>
  <c r="BK256" i="3" s="1"/>
  <c r="AD256" i="3"/>
  <c r="BJ256" i="3" s="1"/>
  <c r="AC256" i="3"/>
  <c r="BI256" i="3" s="1"/>
  <c r="Y256" i="3"/>
  <c r="BE256" i="3" s="1"/>
  <c r="X256" i="3"/>
  <c r="BD256" i="3" s="1"/>
  <c r="W256" i="3"/>
  <c r="BC256" i="3" s="1"/>
  <c r="V256" i="3"/>
  <c r="BB256" i="3" s="1"/>
  <c r="U256" i="3"/>
  <c r="BA256" i="3" s="1"/>
  <c r="AH255" i="3"/>
  <c r="BN255" i="3" s="1"/>
  <c r="AG255" i="3"/>
  <c r="BM255" i="3" s="1"/>
  <c r="AF255" i="3"/>
  <c r="BL255" i="3" s="1"/>
  <c r="AE255" i="3"/>
  <c r="BK255" i="3" s="1"/>
  <c r="AD255" i="3"/>
  <c r="BJ255" i="3" s="1"/>
  <c r="AC255" i="3"/>
  <c r="BI255" i="3" s="1"/>
  <c r="Y255" i="3"/>
  <c r="BE255" i="3" s="1"/>
  <c r="X255" i="3"/>
  <c r="BD255" i="3" s="1"/>
  <c r="W255" i="3"/>
  <c r="BC255" i="3" s="1"/>
  <c r="V255" i="3"/>
  <c r="BB255" i="3" s="1"/>
  <c r="U255" i="3"/>
  <c r="BA255" i="3" s="1"/>
  <c r="AH254" i="3"/>
  <c r="BN254" i="3" s="1"/>
  <c r="AG254" i="3"/>
  <c r="BM254" i="3" s="1"/>
  <c r="AF254" i="3"/>
  <c r="BL254" i="3" s="1"/>
  <c r="AE254" i="3"/>
  <c r="BK254" i="3" s="1"/>
  <c r="AD254" i="3"/>
  <c r="BJ254" i="3" s="1"/>
  <c r="AC254" i="3"/>
  <c r="BI254" i="3" s="1"/>
  <c r="Y254" i="3"/>
  <c r="BE254" i="3" s="1"/>
  <c r="X254" i="3"/>
  <c r="BD254" i="3" s="1"/>
  <c r="W254" i="3"/>
  <c r="BC254" i="3" s="1"/>
  <c r="V254" i="3"/>
  <c r="BB254" i="3" s="1"/>
  <c r="U254" i="3"/>
  <c r="BA254" i="3" s="1"/>
  <c r="AH253" i="3"/>
  <c r="BN253" i="3" s="1"/>
  <c r="AG253" i="3"/>
  <c r="BM253" i="3" s="1"/>
  <c r="AF253" i="3"/>
  <c r="BL253" i="3" s="1"/>
  <c r="AE253" i="3"/>
  <c r="BK253" i="3" s="1"/>
  <c r="AD253" i="3"/>
  <c r="BJ253" i="3" s="1"/>
  <c r="AC253" i="3"/>
  <c r="BI253" i="3" s="1"/>
  <c r="Y253" i="3"/>
  <c r="BE253" i="3" s="1"/>
  <c r="X253" i="3"/>
  <c r="BD253" i="3" s="1"/>
  <c r="W253" i="3"/>
  <c r="BC253" i="3" s="1"/>
  <c r="V253" i="3"/>
  <c r="BB253" i="3" s="1"/>
  <c r="U253" i="3"/>
  <c r="BA253" i="3" s="1"/>
  <c r="AH252" i="3"/>
  <c r="BN252" i="3" s="1"/>
  <c r="AG252" i="3"/>
  <c r="BM252" i="3" s="1"/>
  <c r="AF252" i="3"/>
  <c r="BL252" i="3" s="1"/>
  <c r="AE252" i="3"/>
  <c r="BK252" i="3" s="1"/>
  <c r="AD252" i="3"/>
  <c r="BJ252" i="3" s="1"/>
  <c r="AC252" i="3"/>
  <c r="BI252" i="3" s="1"/>
  <c r="Y252" i="3"/>
  <c r="BE252" i="3" s="1"/>
  <c r="X252" i="3"/>
  <c r="BD252" i="3" s="1"/>
  <c r="W252" i="3"/>
  <c r="BC252" i="3" s="1"/>
  <c r="V252" i="3"/>
  <c r="BB252" i="3" s="1"/>
  <c r="U252" i="3"/>
  <c r="BA252" i="3" s="1"/>
  <c r="AH251" i="3"/>
  <c r="BN251" i="3" s="1"/>
  <c r="AG251" i="3"/>
  <c r="BM251" i="3" s="1"/>
  <c r="AF251" i="3"/>
  <c r="BL251" i="3" s="1"/>
  <c r="AE251" i="3"/>
  <c r="BK251" i="3" s="1"/>
  <c r="AD251" i="3"/>
  <c r="BJ251" i="3" s="1"/>
  <c r="AC251" i="3"/>
  <c r="BI251" i="3" s="1"/>
  <c r="Y251" i="3"/>
  <c r="BE251" i="3" s="1"/>
  <c r="X251" i="3"/>
  <c r="BD251" i="3" s="1"/>
  <c r="W251" i="3"/>
  <c r="BC251" i="3" s="1"/>
  <c r="V251" i="3"/>
  <c r="BB251" i="3" s="1"/>
  <c r="U251" i="3"/>
  <c r="BA251" i="3" s="1"/>
  <c r="AH250" i="3"/>
  <c r="BN250" i="3" s="1"/>
  <c r="AG250" i="3"/>
  <c r="BM250" i="3" s="1"/>
  <c r="AF250" i="3"/>
  <c r="BL250" i="3" s="1"/>
  <c r="AE250" i="3"/>
  <c r="BK250" i="3" s="1"/>
  <c r="AD250" i="3"/>
  <c r="BJ250" i="3" s="1"/>
  <c r="AC250" i="3"/>
  <c r="BI250" i="3" s="1"/>
  <c r="Y250" i="3"/>
  <c r="BE250" i="3" s="1"/>
  <c r="X250" i="3"/>
  <c r="BD250" i="3" s="1"/>
  <c r="W250" i="3"/>
  <c r="BC250" i="3" s="1"/>
  <c r="V250" i="3"/>
  <c r="BB250" i="3" s="1"/>
  <c r="U250" i="3"/>
  <c r="BA250" i="3" s="1"/>
  <c r="AH249" i="3"/>
  <c r="BN249" i="3" s="1"/>
  <c r="AG249" i="3"/>
  <c r="BM249" i="3" s="1"/>
  <c r="AF249" i="3"/>
  <c r="BL249" i="3" s="1"/>
  <c r="AE249" i="3"/>
  <c r="BK249" i="3" s="1"/>
  <c r="AD249" i="3"/>
  <c r="BJ249" i="3" s="1"/>
  <c r="AC249" i="3"/>
  <c r="BI249" i="3" s="1"/>
  <c r="Y249" i="3"/>
  <c r="BE249" i="3" s="1"/>
  <c r="X249" i="3"/>
  <c r="BD249" i="3" s="1"/>
  <c r="W249" i="3"/>
  <c r="BC249" i="3" s="1"/>
  <c r="V249" i="3"/>
  <c r="BB249" i="3" s="1"/>
  <c r="U249" i="3"/>
  <c r="BA249" i="3" s="1"/>
  <c r="AH248" i="3"/>
  <c r="BN248" i="3" s="1"/>
  <c r="AG248" i="3"/>
  <c r="BM248" i="3" s="1"/>
  <c r="AF248" i="3"/>
  <c r="BL248" i="3" s="1"/>
  <c r="AE248" i="3"/>
  <c r="BK248" i="3" s="1"/>
  <c r="AD248" i="3"/>
  <c r="BJ248" i="3" s="1"/>
  <c r="AC248" i="3"/>
  <c r="BI248" i="3" s="1"/>
  <c r="Y248" i="3"/>
  <c r="BE248" i="3" s="1"/>
  <c r="X248" i="3"/>
  <c r="BD248" i="3" s="1"/>
  <c r="W248" i="3"/>
  <c r="BC248" i="3" s="1"/>
  <c r="V248" i="3"/>
  <c r="BB248" i="3" s="1"/>
  <c r="U248" i="3"/>
  <c r="BA248" i="3" s="1"/>
  <c r="AH247" i="3"/>
  <c r="BN247" i="3" s="1"/>
  <c r="AG247" i="3"/>
  <c r="BM247" i="3" s="1"/>
  <c r="AF247" i="3"/>
  <c r="BL247" i="3" s="1"/>
  <c r="AE247" i="3"/>
  <c r="BK247" i="3" s="1"/>
  <c r="AD247" i="3"/>
  <c r="BJ247" i="3" s="1"/>
  <c r="AC247" i="3"/>
  <c r="BI247" i="3" s="1"/>
  <c r="Y247" i="3"/>
  <c r="BE247" i="3" s="1"/>
  <c r="X247" i="3"/>
  <c r="BD247" i="3" s="1"/>
  <c r="W247" i="3"/>
  <c r="BC247" i="3" s="1"/>
  <c r="V247" i="3"/>
  <c r="BB247" i="3" s="1"/>
  <c r="U247" i="3"/>
  <c r="BA247" i="3" s="1"/>
  <c r="AH246" i="3"/>
  <c r="BN246" i="3" s="1"/>
  <c r="AG246" i="3"/>
  <c r="BM246" i="3" s="1"/>
  <c r="AF246" i="3"/>
  <c r="BL246" i="3" s="1"/>
  <c r="AE246" i="3"/>
  <c r="BK246" i="3" s="1"/>
  <c r="AD246" i="3"/>
  <c r="BJ246" i="3" s="1"/>
  <c r="AC246" i="3"/>
  <c r="BI246" i="3" s="1"/>
  <c r="Y246" i="3"/>
  <c r="BE246" i="3" s="1"/>
  <c r="X246" i="3"/>
  <c r="BD246" i="3" s="1"/>
  <c r="W246" i="3"/>
  <c r="BC246" i="3" s="1"/>
  <c r="V246" i="3"/>
  <c r="BB246" i="3" s="1"/>
  <c r="U246" i="3"/>
  <c r="BA246" i="3" s="1"/>
  <c r="AH245" i="3"/>
  <c r="BN245" i="3" s="1"/>
  <c r="AG245" i="3"/>
  <c r="BM245" i="3" s="1"/>
  <c r="AF245" i="3"/>
  <c r="BL245" i="3" s="1"/>
  <c r="AE245" i="3"/>
  <c r="BK245" i="3" s="1"/>
  <c r="AD245" i="3"/>
  <c r="BJ245" i="3" s="1"/>
  <c r="AC245" i="3"/>
  <c r="BI245" i="3" s="1"/>
  <c r="Y245" i="3"/>
  <c r="BE245" i="3" s="1"/>
  <c r="X245" i="3"/>
  <c r="BD245" i="3" s="1"/>
  <c r="W245" i="3"/>
  <c r="BC245" i="3" s="1"/>
  <c r="V245" i="3"/>
  <c r="BB245" i="3" s="1"/>
  <c r="U245" i="3"/>
  <c r="BA245" i="3" s="1"/>
  <c r="AH244" i="3"/>
  <c r="BN244" i="3" s="1"/>
  <c r="AG244" i="3"/>
  <c r="BM244" i="3" s="1"/>
  <c r="AF244" i="3"/>
  <c r="BL244" i="3" s="1"/>
  <c r="AE244" i="3"/>
  <c r="BK244" i="3" s="1"/>
  <c r="AD244" i="3"/>
  <c r="BJ244" i="3" s="1"/>
  <c r="AC244" i="3"/>
  <c r="BI244" i="3" s="1"/>
  <c r="Y244" i="3"/>
  <c r="BE244" i="3" s="1"/>
  <c r="X244" i="3"/>
  <c r="BD244" i="3" s="1"/>
  <c r="W244" i="3"/>
  <c r="BC244" i="3" s="1"/>
  <c r="V244" i="3"/>
  <c r="BB244" i="3" s="1"/>
  <c r="U244" i="3"/>
  <c r="BA244" i="3" s="1"/>
  <c r="AH243" i="3"/>
  <c r="BN243" i="3" s="1"/>
  <c r="AG243" i="3"/>
  <c r="BM243" i="3" s="1"/>
  <c r="AF243" i="3"/>
  <c r="BL243" i="3" s="1"/>
  <c r="AE243" i="3"/>
  <c r="BK243" i="3" s="1"/>
  <c r="AD243" i="3"/>
  <c r="BJ243" i="3" s="1"/>
  <c r="AC243" i="3"/>
  <c r="BI243" i="3" s="1"/>
  <c r="Y243" i="3"/>
  <c r="BE243" i="3" s="1"/>
  <c r="X243" i="3"/>
  <c r="BD243" i="3" s="1"/>
  <c r="W243" i="3"/>
  <c r="BC243" i="3" s="1"/>
  <c r="V243" i="3"/>
  <c r="BB243" i="3" s="1"/>
  <c r="U243" i="3"/>
  <c r="BA243" i="3" s="1"/>
  <c r="AH242" i="3"/>
  <c r="BN242" i="3" s="1"/>
  <c r="AG242" i="3"/>
  <c r="BM242" i="3" s="1"/>
  <c r="AF242" i="3"/>
  <c r="BL242" i="3" s="1"/>
  <c r="AE242" i="3"/>
  <c r="BK242" i="3" s="1"/>
  <c r="AD242" i="3"/>
  <c r="BJ242" i="3" s="1"/>
  <c r="AC242" i="3"/>
  <c r="BI242" i="3" s="1"/>
  <c r="Y242" i="3"/>
  <c r="BE242" i="3" s="1"/>
  <c r="X242" i="3"/>
  <c r="BD242" i="3" s="1"/>
  <c r="W242" i="3"/>
  <c r="BC242" i="3" s="1"/>
  <c r="V242" i="3"/>
  <c r="BB242" i="3" s="1"/>
  <c r="U242" i="3"/>
  <c r="BA242" i="3" s="1"/>
  <c r="AH241" i="3"/>
  <c r="BN241" i="3" s="1"/>
  <c r="AG241" i="3"/>
  <c r="BM241" i="3" s="1"/>
  <c r="AF241" i="3"/>
  <c r="BL241" i="3" s="1"/>
  <c r="AE241" i="3"/>
  <c r="BK241" i="3" s="1"/>
  <c r="AD241" i="3"/>
  <c r="BJ241" i="3" s="1"/>
  <c r="AC241" i="3"/>
  <c r="BI241" i="3" s="1"/>
  <c r="Y241" i="3"/>
  <c r="BE241" i="3" s="1"/>
  <c r="X241" i="3"/>
  <c r="BD241" i="3" s="1"/>
  <c r="W241" i="3"/>
  <c r="BC241" i="3" s="1"/>
  <c r="V241" i="3"/>
  <c r="BB241" i="3" s="1"/>
  <c r="U241" i="3"/>
  <c r="BA241" i="3" s="1"/>
  <c r="AH240" i="3"/>
  <c r="BN240" i="3" s="1"/>
  <c r="AG240" i="3"/>
  <c r="BM240" i="3" s="1"/>
  <c r="AF240" i="3"/>
  <c r="BL240" i="3" s="1"/>
  <c r="AE240" i="3"/>
  <c r="BK240" i="3" s="1"/>
  <c r="AD240" i="3"/>
  <c r="BJ240" i="3" s="1"/>
  <c r="AC240" i="3"/>
  <c r="BI240" i="3" s="1"/>
  <c r="Y240" i="3"/>
  <c r="BE240" i="3" s="1"/>
  <c r="X240" i="3"/>
  <c r="BD240" i="3" s="1"/>
  <c r="W240" i="3"/>
  <c r="BC240" i="3" s="1"/>
  <c r="V240" i="3"/>
  <c r="BB240" i="3" s="1"/>
  <c r="U240" i="3"/>
  <c r="BA240" i="3" s="1"/>
  <c r="AH239" i="3"/>
  <c r="BN239" i="3" s="1"/>
  <c r="AG239" i="3"/>
  <c r="BM239" i="3" s="1"/>
  <c r="AF239" i="3"/>
  <c r="BL239" i="3" s="1"/>
  <c r="AE239" i="3"/>
  <c r="BK239" i="3" s="1"/>
  <c r="AD239" i="3"/>
  <c r="BJ239" i="3" s="1"/>
  <c r="AC239" i="3"/>
  <c r="BI239" i="3" s="1"/>
  <c r="Y239" i="3"/>
  <c r="BE239" i="3" s="1"/>
  <c r="X239" i="3"/>
  <c r="BD239" i="3" s="1"/>
  <c r="W239" i="3"/>
  <c r="BC239" i="3" s="1"/>
  <c r="V239" i="3"/>
  <c r="BB239" i="3" s="1"/>
  <c r="U239" i="3"/>
  <c r="BA239" i="3" s="1"/>
  <c r="AH238" i="3"/>
  <c r="BN238" i="3" s="1"/>
  <c r="AG238" i="3"/>
  <c r="BM238" i="3" s="1"/>
  <c r="AF238" i="3"/>
  <c r="BL238" i="3" s="1"/>
  <c r="AE238" i="3"/>
  <c r="BK238" i="3" s="1"/>
  <c r="AD238" i="3"/>
  <c r="BJ238" i="3" s="1"/>
  <c r="AC238" i="3"/>
  <c r="BI238" i="3" s="1"/>
  <c r="Y238" i="3"/>
  <c r="BE238" i="3" s="1"/>
  <c r="X238" i="3"/>
  <c r="BD238" i="3" s="1"/>
  <c r="W238" i="3"/>
  <c r="BC238" i="3" s="1"/>
  <c r="V238" i="3"/>
  <c r="BB238" i="3" s="1"/>
  <c r="U238" i="3"/>
  <c r="BA238" i="3" s="1"/>
  <c r="AH237" i="3"/>
  <c r="BN237" i="3" s="1"/>
  <c r="AG237" i="3"/>
  <c r="BM237" i="3" s="1"/>
  <c r="AF237" i="3"/>
  <c r="BL237" i="3" s="1"/>
  <c r="AE237" i="3"/>
  <c r="BK237" i="3" s="1"/>
  <c r="AD237" i="3"/>
  <c r="BJ237" i="3" s="1"/>
  <c r="AC237" i="3"/>
  <c r="BI237" i="3" s="1"/>
  <c r="Y237" i="3"/>
  <c r="BE237" i="3" s="1"/>
  <c r="X237" i="3"/>
  <c r="BD237" i="3" s="1"/>
  <c r="W237" i="3"/>
  <c r="BC237" i="3" s="1"/>
  <c r="V237" i="3"/>
  <c r="BB237" i="3" s="1"/>
  <c r="U237" i="3"/>
  <c r="BA237" i="3" s="1"/>
  <c r="AH236" i="3"/>
  <c r="BN236" i="3" s="1"/>
  <c r="AG236" i="3"/>
  <c r="BM236" i="3" s="1"/>
  <c r="AF236" i="3"/>
  <c r="BL236" i="3" s="1"/>
  <c r="AE236" i="3"/>
  <c r="BK236" i="3" s="1"/>
  <c r="AD236" i="3"/>
  <c r="BJ236" i="3" s="1"/>
  <c r="AC236" i="3"/>
  <c r="BI236" i="3" s="1"/>
  <c r="Y236" i="3"/>
  <c r="BE236" i="3" s="1"/>
  <c r="X236" i="3"/>
  <c r="BD236" i="3" s="1"/>
  <c r="W236" i="3"/>
  <c r="BC236" i="3" s="1"/>
  <c r="V236" i="3"/>
  <c r="BB236" i="3" s="1"/>
  <c r="U236" i="3"/>
  <c r="BA236" i="3" s="1"/>
  <c r="AH235" i="3"/>
  <c r="BN235" i="3" s="1"/>
  <c r="AG235" i="3"/>
  <c r="BM235" i="3" s="1"/>
  <c r="AF235" i="3"/>
  <c r="BL235" i="3" s="1"/>
  <c r="AE235" i="3"/>
  <c r="BK235" i="3" s="1"/>
  <c r="AD235" i="3"/>
  <c r="BJ235" i="3" s="1"/>
  <c r="AC235" i="3"/>
  <c r="BI235" i="3" s="1"/>
  <c r="Y235" i="3"/>
  <c r="BE235" i="3" s="1"/>
  <c r="X235" i="3"/>
  <c r="BD235" i="3" s="1"/>
  <c r="W235" i="3"/>
  <c r="BC235" i="3" s="1"/>
  <c r="V235" i="3"/>
  <c r="BB235" i="3" s="1"/>
  <c r="U235" i="3"/>
  <c r="BA235" i="3" s="1"/>
  <c r="AH234" i="3"/>
  <c r="BN234" i="3" s="1"/>
  <c r="AG234" i="3"/>
  <c r="BM234" i="3" s="1"/>
  <c r="AF234" i="3"/>
  <c r="BL234" i="3" s="1"/>
  <c r="AE234" i="3"/>
  <c r="BK234" i="3" s="1"/>
  <c r="AD234" i="3"/>
  <c r="BJ234" i="3" s="1"/>
  <c r="AC234" i="3"/>
  <c r="BI234" i="3" s="1"/>
  <c r="Y234" i="3"/>
  <c r="BE234" i="3" s="1"/>
  <c r="X234" i="3"/>
  <c r="BD234" i="3" s="1"/>
  <c r="W234" i="3"/>
  <c r="BC234" i="3" s="1"/>
  <c r="V234" i="3"/>
  <c r="BB234" i="3" s="1"/>
  <c r="U234" i="3"/>
  <c r="BA234" i="3" s="1"/>
  <c r="AH233" i="3"/>
  <c r="BN233" i="3" s="1"/>
  <c r="AG233" i="3"/>
  <c r="BM233" i="3" s="1"/>
  <c r="AF233" i="3"/>
  <c r="BL233" i="3" s="1"/>
  <c r="AE233" i="3"/>
  <c r="BK233" i="3" s="1"/>
  <c r="AD233" i="3"/>
  <c r="BJ233" i="3" s="1"/>
  <c r="AC233" i="3"/>
  <c r="BI233" i="3" s="1"/>
  <c r="Y233" i="3"/>
  <c r="BE233" i="3" s="1"/>
  <c r="X233" i="3"/>
  <c r="BD233" i="3" s="1"/>
  <c r="W233" i="3"/>
  <c r="BC233" i="3" s="1"/>
  <c r="V233" i="3"/>
  <c r="BB233" i="3" s="1"/>
  <c r="U233" i="3"/>
  <c r="BA233" i="3" s="1"/>
  <c r="AH232" i="3"/>
  <c r="BN232" i="3" s="1"/>
  <c r="AG232" i="3"/>
  <c r="BM232" i="3" s="1"/>
  <c r="AF232" i="3"/>
  <c r="BL232" i="3" s="1"/>
  <c r="AE232" i="3"/>
  <c r="BK232" i="3" s="1"/>
  <c r="AD232" i="3"/>
  <c r="BJ232" i="3" s="1"/>
  <c r="AC232" i="3"/>
  <c r="BI232" i="3" s="1"/>
  <c r="Y232" i="3"/>
  <c r="BE232" i="3" s="1"/>
  <c r="X232" i="3"/>
  <c r="BD232" i="3" s="1"/>
  <c r="W232" i="3"/>
  <c r="BC232" i="3" s="1"/>
  <c r="V232" i="3"/>
  <c r="BB232" i="3" s="1"/>
  <c r="U232" i="3"/>
  <c r="BA232" i="3" s="1"/>
  <c r="AH231" i="3"/>
  <c r="BN231" i="3" s="1"/>
  <c r="AG231" i="3"/>
  <c r="BM231" i="3" s="1"/>
  <c r="AF231" i="3"/>
  <c r="BL231" i="3" s="1"/>
  <c r="AE231" i="3"/>
  <c r="BK231" i="3" s="1"/>
  <c r="AD231" i="3"/>
  <c r="BJ231" i="3" s="1"/>
  <c r="AC231" i="3"/>
  <c r="BI231" i="3" s="1"/>
  <c r="Y231" i="3"/>
  <c r="BE231" i="3" s="1"/>
  <c r="X231" i="3"/>
  <c r="BD231" i="3" s="1"/>
  <c r="W231" i="3"/>
  <c r="BC231" i="3" s="1"/>
  <c r="V231" i="3"/>
  <c r="BB231" i="3" s="1"/>
  <c r="U231" i="3"/>
  <c r="BA231" i="3" s="1"/>
  <c r="AH230" i="3"/>
  <c r="BN230" i="3" s="1"/>
  <c r="AG230" i="3"/>
  <c r="BM230" i="3" s="1"/>
  <c r="AE230" i="3"/>
  <c r="BK230" i="3" s="1"/>
  <c r="AD230" i="3"/>
  <c r="BJ230" i="3" s="1"/>
  <c r="AC230" i="3"/>
  <c r="BI230" i="3" s="1"/>
  <c r="Y230" i="3"/>
  <c r="BE230" i="3" s="1"/>
  <c r="X230" i="3"/>
  <c r="BD230" i="3" s="1"/>
  <c r="W230" i="3"/>
  <c r="BC230" i="3" s="1"/>
  <c r="V230" i="3"/>
  <c r="BB230" i="3" s="1"/>
  <c r="U230" i="3"/>
  <c r="BA230" i="3" s="1"/>
  <c r="AH229" i="3"/>
  <c r="BN229" i="3" s="1"/>
  <c r="AG229" i="3"/>
  <c r="BM229" i="3" s="1"/>
  <c r="AF229" i="3"/>
  <c r="BL229" i="3" s="1"/>
  <c r="AE229" i="3"/>
  <c r="BK229" i="3" s="1"/>
  <c r="AD229" i="3"/>
  <c r="BJ229" i="3" s="1"/>
  <c r="AC229" i="3"/>
  <c r="BI229" i="3" s="1"/>
  <c r="Y229" i="3"/>
  <c r="BE229" i="3" s="1"/>
  <c r="X229" i="3"/>
  <c r="BD229" i="3" s="1"/>
  <c r="W229" i="3"/>
  <c r="BC229" i="3" s="1"/>
  <c r="V229" i="3"/>
  <c r="BB229" i="3" s="1"/>
  <c r="U229" i="3"/>
  <c r="BA229" i="3" s="1"/>
  <c r="AH228" i="3"/>
  <c r="BN228" i="3" s="1"/>
  <c r="AG228" i="3"/>
  <c r="BM228" i="3" s="1"/>
  <c r="AF228" i="3"/>
  <c r="BL228" i="3" s="1"/>
  <c r="AE228" i="3"/>
  <c r="BK228" i="3" s="1"/>
  <c r="AD228" i="3"/>
  <c r="BJ228" i="3" s="1"/>
  <c r="AC228" i="3"/>
  <c r="BI228" i="3" s="1"/>
  <c r="Y228" i="3"/>
  <c r="BE228" i="3" s="1"/>
  <c r="X228" i="3"/>
  <c r="BD228" i="3" s="1"/>
  <c r="W228" i="3"/>
  <c r="BC228" i="3" s="1"/>
  <c r="V228" i="3"/>
  <c r="BB228" i="3" s="1"/>
  <c r="U228" i="3"/>
  <c r="BA228" i="3" s="1"/>
  <c r="AH227" i="3"/>
  <c r="BN227" i="3" s="1"/>
  <c r="AG227" i="3"/>
  <c r="BM227" i="3" s="1"/>
  <c r="AF227" i="3"/>
  <c r="BL227" i="3" s="1"/>
  <c r="AE227" i="3"/>
  <c r="BK227" i="3" s="1"/>
  <c r="AD227" i="3"/>
  <c r="BJ227" i="3" s="1"/>
  <c r="AC227" i="3"/>
  <c r="BI227" i="3" s="1"/>
  <c r="Y227" i="3"/>
  <c r="BE227" i="3" s="1"/>
  <c r="X227" i="3"/>
  <c r="BD227" i="3" s="1"/>
  <c r="W227" i="3"/>
  <c r="BC227" i="3" s="1"/>
  <c r="V227" i="3"/>
  <c r="BB227" i="3" s="1"/>
  <c r="U227" i="3"/>
  <c r="BA227" i="3" s="1"/>
  <c r="AH226" i="3"/>
  <c r="BN226" i="3" s="1"/>
  <c r="AG226" i="3"/>
  <c r="BM226" i="3" s="1"/>
  <c r="AF226" i="3"/>
  <c r="BL226" i="3" s="1"/>
  <c r="AE226" i="3"/>
  <c r="BK226" i="3" s="1"/>
  <c r="AD226" i="3"/>
  <c r="BJ226" i="3" s="1"/>
  <c r="AC226" i="3"/>
  <c r="BI226" i="3" s="1"/>
  <c r="Y226" i="3"/>
  <c r="BE226" i="3" s="1"/>
  <c r="X226" i="3"/>
  <c r="BD226" i="3" s="1"/>
  <c r="W226" i="3"/>
  <c r="BC226" i="3" s="1"/>
  <c r="V226" i="3"/>
  <c r="BB226" i="3" s="1"/>
  <c r="U226" i="3"/>
  <c r="BA226" i="3" s="1"/>
  <c r="AH225" i="3"/>
  <c r="BN225" i="3" s="1"/>
  <c r="AG225" i="3"/>
  <c r="BM225" i="3" s="1"/>
  <c r="AF225" i="3"/>
  <c r="BL225" i="3" s="1"/>
  <c r="AE225" i="3"/>
  <c r="BK225" i="3" s="1"/>
  <c r="AD225" i="3"/>
  <c r="BJ225" i="3" s="1"/>
  <c r="AC225" i="3"/>
  <c r="BI225" i="3" s="1"/>
  <c r="Y225" i="3"/>
  <c r="BE225" i="3" s="1"/>
  <c r="X225" i="3"/>
  <c r="BD225" i="3" s="1"/>
  <c r="W225" i="3"/>
  <c r="BC225" i="3" s="1"/>
  <c r="V225" i="3"/>
  <c r="BB225" i="3" s="1"/>
  <c r="U225" i="3"/>
  <c r="BA225" i="3" s="1"/>
  <c r="AH224" i="3"/>
  <c r="BN224" i="3" s="1"/>
  <c r="AG224" i="3"/>
  <c r="BM224" i="3" s="1"/>
  <c r="AF224" i="3"/>
  <c r="BL224" i="3" s="1"/>
  <c r="AE224" i="3"/>
  <c r="BK224" i="3" s="1"/>
  <c r="AD224" i="3"/>
  <c r="BJ224" i="3" s="1"/>
  <c r="AC224" i="3"/>
  <c r="BI224" i="3" s="1"/>
  <c r="Y224" i="3"/>
  <c r="BE224" i="3" s="1"/>
  <c r="X224" i="3"/>
  <c r="BD224" i="3" s="1"/>
  <c r="W224" i="3"/>
  <c r="BC224" i="3" s="1"/>
  <c r="V224" i="3"/>
  <c r="BB224" i="3" s="1"/>
  <c r="U224" i="3"/>
  <c r="BA224" i="3" s="1"/>
  <c r="AH223" i="3"/>
  <c r="BN223" i="3" s="1"/>
  <c r="AG223" i="3"/>
  <c r="BM223" i="3" s="1"/>
  <c r="AF223" i="3"/>
  <c r="BL223" i="3" s="1"/>
  <c r="AE223" i="3"/>
  <c r="BK223" i="3" s="1"/>
  <c r="AD223" i="3"/>
  <c r="BJ223" i="3" s="1"/>
  <c r="AC223" i="3"/>
  <c r="BI223" i="3" s="1"/>
  <c r="Y223" i="3"/>
  <c r="BE223" i="3" s="1"/>
  <c r="X223" i="3"/>
  <c r="BD223" i="3" s="1"/>
  <c r="W223" i="3"/>
  <c r="BC223" i="3" s="1"/>
  <c r="V223" i="3"/>
  <c r="BB223" i="3" s="1"/>
  <c r="U223" i="3"/>
  <c r="BA223" i="3" s="1"/>
  <c r="AH222" i="3"/>
  <c r="BN222" i="3" s="1"/>
  <c r="AG222" i="3"/>
  <c r="BM222" i="3" s="1"/>
  <c r="AF222" i="3"/>
  <c r="BL222" i="3" s="1"/>
  <c r="AE222" i="3"/>
  <c r="BK222" i="3" s="1"/>
  <c r="AD222" i="3"/>
  <c r="BJ222" i="3" s="1"/>
  <c r="AC222" i="3"/>
  <c r="BI222" i="3" s="1"/>
  <c r="Y222" i="3"/>
  <c r="BE222" i="3" s="1"/>
  <c r="X222" i="3"/>
  <c r="BD222" i="3" s="1"/>
  <c r="W222" i="3"/>
  <c r="BC222" i="3" s="1"/>
  <c r="V222" i="3"/>
  <c r="BB222" i="3" s="1"/>
  <c r="U222" i="3"/>
  <c r="BA222" i="3" s="1"/>
  <c r="AH221" i="3"/>
  <c r="BN221" i="3" s="1"/>
  <c r="AG221" i="3"/>
  <c r="BM221" i="3" s="1"/>
  <c r="AF221" i="3"/>
  <c r="BL221" i="3" s="1"/>
  <c r="AE221" i="3"/>
  <c r="BK221" i="3" s="1"/>
  <c r="AD221" i="3"/>
  <c r="BJ221" i="3" s="1"/>
  <c r="AC221" i="3"/>
  <c r="BI221" i="3" s="1"/>
  <c r="Y221" i="3"/>
  <c r="BE221" i="3" s="1"/>
  <c r="X221" i="3"/>
  <c r="BD221" i="3" s="1"/>
  <c r="W221" i="3"/>
  <c r="BC221" i="3" s="1"/>
  <c r="V221" i="3"/>
  <c r="BB221" i="3" s="1"/>
  <c r="U221" i="3"/>
  <c r="BA221" i="3" s="1"/>
  <c r="AH220" i="3"/>
  <c r="BN220" i="3" s="1"/>
  <c r="AG220" i="3"/>
  <c r="BM220" i="3" s="1"/>
  <c r="AF220" i="3"/>
  <c r="BL220" i="3" s="1"/>
  <c r="AE220" i="3"/>
  <c r="BK220" i="3" s="1"/>
  <c r="AD220" i="3"/>
  <c r="BJ220" i="3" s="1"/>
  <c r="AC220" i="3"/>
  <c r="BI220" i="3" s="1"/>
  <c r="Y220" i="3"/>
  <c r="BE220" i="3" s="1"/>
  <c r="X220" i="3"/>
  <c r="BD220" i="3" s="1"/>
  <c r="W220" i="3"/>
  <c r="BC220" i="3" s="1"/>
  <c r="V220" i="3"/>
  <c r="BB220" i="3" s="1"/>
  <c r="U220" i="3"/>
  <c r="BA220" i="3" s="1"/>
  <c r="AH219" i="3"/>
  <c r="BN219" i="3" s="1"/>
  <c r="AG219" i="3"/>
  <c r="BM219" i="3" s="1"/>
  <c r="AF219" i="3"/>
  <c r="BL219" i="3" s="1"/>
  <c r="AE219" i="3"/>
  <c r="BK219" i="3" s="1"/>
  <c r="AD219" i="3"/>
  <c r="BJ219" i="3" s="1"/>
  <c r="AC219" i="3"/>
  <c r="BI219" i="3" s="1"/>
  <c r="Y219" i="3"/>
  <c r="BE219" i="3" s="1"/>
  <c r="X219" i="3"/>
  <c r="BD219" i="3" s="1"/>
  <c r="W219" i="3"/>
  <c r="BC219" i="3" s="1"/>
  <c r="V219" i="3"/>
  <c r="BB219" i="3" s="1"/>
  <c r="U219" i="3"/>
  <c r="BA219" i="3" s="1"/>
  <c r="AH218" i="3"/>
  <c r="BN218" i="3" s="1"/>
  <c r="AG218" i="3"/>
  <c r="BM218" i="3" s="1"/>
  <c r="AF218" i="3"/>
  <c r="BL218" i="3" s="1"/>
  <c r="AE218" i="3"/>
  <c r="BK218" i="3" s="1"/>
  <c r="AD218" i="3"/>
  <c r="BJ218" i="3" s="1"/>
  <c r="AC218" i="3"/>
  <c r="BI218" i="3" s="1"/>
  <c r="Y218" i="3"/>
  <c r="BE218" i="3" s="1"/>
  <c r="X218" i="3"/>
  <c r="BD218" i="3" s="1"/>
  <c r="W218" i="3"/>
  <c r="BC218" i="3" s="1"/>
  <c r="V218" i="3"/>
  <c r="BB218" i="3" s="1"/>
  <c r="U218" i="3"/>
  <c r="BA218" i="3" s="1"/>
  <c r="AH217" i="3"/>
  <c r="BN217" i="3" s="1"/>
  <c r="AG217" i="3"/>
  <c r="BM217" i="3" s="1"/>
  <c r="AF217" i="3"/>
  <c r="BL217" i="3" s="1"/>
  <c r="AE217" i="3"/>
  <c r="BK217" i="3" s="1"/>
  <c r="AD217" i="3"/>
  <c r="BJ217" i="3" s="1"/>
  <c r="AC217" i="3"/>
  <c r="BI217" i="3" s="1"/>
  <c r="Y217" i="3"/>
  <c r="BE217" i="3" s="1"/>
  <c r="X217" i="3"/>
  <c r="BD217" i="3" s="1"/>
  <c r="W217" i="3"/>
  <c r="BC217" i="3" s="1"/>
  <c r="V217" i="3"/>
  <c r="BB217" i="3" s="1"/>
  <c r="U217" i="3"/>
  <c r="BA217" i="3" s="1"/>
  <c r="AH216" i="3"/>
  <c r="BN216" i="3" s="1"/>
  <c r="AG216" i="3"/>
  <c r="BM216" i="3" s="1"/>
  <c r="AF216" i="3"/>
  <c r="BL216" i="3" s="1"/>
  <c r="AE216" i="3"/>
  <c r="BK216" i="3" s="1"/>
  <c r="AD216" i="3"/>
  <c r="BJ216" i="3" s="1"/>
  <c r="AC216" i="3"/>
  <c r="BI216" i="3" s="1"/>
  <c r="Y216" i="3"/>
  <c r="BE216" i="3" s="1"/>
  <c r="X216" i="3"/>
  <c r="BD216" i="3" s="1"/>
  <c r="W216" i="3"/>
  <c r="BC216" i="3" s="1"/>
  <c r="V216" i="3"/>
  <c r="BB216" i="3" s="1"/>
  <c r="U216" i="3"/>
  <c r="BA216" i="3" s="1"/>
  <c r="AH215" i="3"/>
  <c r="BN215" i="3" s="1"/>
  <c r="AG215" i="3"/>
  <c r="BM215" i="3" s="1"/>
  <c r="AF215" i="3"/>
  <c r="BL215" i="3" s="1"/>
  <c r="AE215" i="3"/>
  <c r="BK215" i="3" s="1"/>
  <c r="AD215" i="3"/>
  <c r="BJ215" i="3" s="1"/>
  <c r="AC215" i="3"/>
  <c r="BI215" i="3" s="1"/>
  <c r="Y215" i="3"/>
  <c r="BE215" i="3" s="1"/>
  <c r="X215" i="3"/>
  <c r="BD215" i="3" s="1"/>
  <c r="W215" i="3"/>
  <c r="BC215" i="3" s="1"/>
  <c r="V215" i="3"/>
  <c r="BB215" i="3" s="1"/>
  <c r="U215" i="3"/>
  <c r="BA215" i="3" s="1"/>
  <c r="AH214" i="3"/>
  <c r="BN214" i="3" s="1"/>
  <c r="AG214" i="3"/>
  <c r="BM214" i="3" s="1"/>
  <c r="AF214" i="3"/>
  <c r="BL214" i="3" s="1"/>
  <c r="AE214" i="3"/>
  <c r="BK214" i="3" s="1"/>
  <c r="AD214" i="3"/>
  <c r="BJ214" i="3" s="1"/>
  <c r="AC214" i="3"/>
  <c r="BI214" i="3" s="1"/>
  <c r="Y214" i="3"/>
  <c r="BE214" i="3" s="1"/>
  <c r="X214" i="3"/>
  <c r="BD214" i="3" s="1"/>
  <c r="W214" i="3"/>
  <c r="BC214" i="3" s="1"/>
  <c r="V214" i="3"/>
  <c r="BB214" i="3" s="1"/>
  <c r="U214" i="3"/>
  <c r="BA214" i="3" s="1"/>
  <c r="AH213" i="3"/>
  <c r="BN213" i="3" s="1"/>
  <c r="AG213" i="3"/>
  <c r="BM213" i="3" s="1"/>
  <c r="AF213" i="3"/>
  <c r="BL213" i="3" s="1"/>
  <c r="AE213" i="3"/>
  <c r="BK213" i="3" s="1"/>
  <c r="AD213" i="3"/>
  <c r="BJ213" i="3" s="1"/>
  <c r="AC213" i="3"/>
  <c r="BI213" i="3" s="1"/>
  <c r="Y213" i="3"/>
  <c r="BE213" i="3" s="1"/>
  <c r="X213" i="3"/>
  <c r="BD213" i="3" s="1"/>
  <c r="W213" i="3"/>
  <c r="BC213" i="3" s="1"/>
  <c r="V213" i="3"/>
  <c r="BB213" i="3" s="1"/>
  <c r="U213" i="3"/>
  <c r="BA213" i="3" s="1"/>
  <c r="AH212" i="3"/>
  <c r="BN212" i="3" s="1"/>
  <c r="AG212" i="3"/>
  <c r="BM212" i="3" s="1"/>
  <c r="AF212" i="3"/>
  <c r="BL212" i="3" s="1"/>
  <c r="AE212" i="3"/>
  <c r="BK212" i="3" s="1"/>
  <c r="AD212" i="3"/>
  <c r="BJ212" i="3" s="1"/>
  <c r="AC212" i="3"/>
  <c r="BI212" i="3" s="1"/>
  <c r="Y212" i="3"/>
  <c r="BE212" i="3" s="1"/>
  <c r="X212" i="3"/>
  <c r="BD212" i="3" s="1"/>
  <c r="W212" i="3"/>
  <c r="BC212" i="3" s="1"/>
  <c r="V212" i="3"/>
  <c r="BB212" i="3" s="1"/>
  <c r="U212" i="3"/>
  <c r="BA212" i="3" s="1"/>
  <c r="AH211" i="3"/>
  <c r="BN211" i="3" s="1"/>
  <c r="AG211" i="3"/>
  <c r="BM211" i="3" s="1"/>
  <c r="AF211" i="3"/>
  <c r="BL211" i="3" s="1"/>
  <c r="AE211" i="3"/>
  <c r="BK211" i="3" s="1"/>
  <c r="AD211" i="3"/>
  <c r="BJ211" i="3" s="1"/>
  <c r="AC211" i="3"/>
  <c r="BI211" i="3" s="1"/>
  <c r="Y211" i="3"/>
  <c r="BE211" i="3" s="1"/>
  <c r="X211" i="3"/>
  <c r="BD211" i="3" s="1"/>
  <c r="W211" i="3"/>
  <c r="BC211" i="3" s="1"/>
  <c r="V211" i="3"/>
  <c r="BB211" i="3" s="1"/>
  <c r="U211" i="3"/>
  <c r="BA211" i="3" s="1"/>
  <c r="AH210" i="3"/>
  <c r="BN210" i="3" s="1"/>
  <c r="AG210" i="3"/>
  <c r="BM210" i="3" s="1"/>
  <c r="AF210" i="3"/>
  <c r="BL210" i="3" s="1"/>
  <c r="AE210" i="3"/>
  <c r="BK210" i="3" s="1"/>
  <c r="AD210" i="3"/>
  <c r="BJ210" i="3" s="1"/>
  <c r="AC210" i="3"/>
  <c r="BI210" i="3" s="1"/>
  <c r="Y210" i="3"/>
  <c r="BE210" i="3" s="1"/>
  <c r="X210" i="3"/>
  <c r="BD210" i="3" s="1"/>
  <c r="W210" i="3"/>
  <c r="BC210" i="3" s="1"/>
  <c r="V210" i="3"/>
  <c r="BB210" i="3" s="1"/>
  <c r="U210" i="3"/>
  <c r="BA210" i="3" s="1"/>
  <c r="AH209" i="3"/>
  <c r="BN209" i="3" s="1"/>
  <c r="AG209" i="3"/>
  <c r="BM209" i="3" s="1"/>
  <c r="AF209" i="3"/>
  <c r="BL209" i="3" s="1"/>
  <c r="AE209" i="3"/>
  <c r="BK209" i="3" s="1"/>
  <c r="AD209" i="3"/>
  <c r="BJ209" i="3" s="1"/>
  <c r="AC209" i="3"/>
  <c r="BI209" i="3" s="1"/>
  <c r="Y209" i="3"/>
  <c r="BE209" i="3" s="1"/>
  <c r="X209" i="3"/>
  <c r="BD209" i="3" s="1"/>
  <c r="W209" i="3"/>
  <c r="BC209" i="3" s="1"/>
  <c r="V209" i="3"/>
  <c r="BB209" i="3" s="1"/>
  <c r="U209" i="3"/>
  <c r="BA209" i="3" s="1"/>
  <c r="AH208" i="3"/>
  <c r="BN208" i="3" s="1"/>
  <c r="AG208" i="3"/>
  <c r="BM208" i="3" s="1"/>
  <c r="AF208" i="3"/>
  <c r="BL208" i="3" s="1"/>
  <c r="AE208" i="3"/>
  <c r="BK208" i="3" s="1"/>
  <c r="AD208" i="3"/>
  <c r="BJ208" i="3" s="1"/>
  <c r="AC208" i="3"/>
  <c r="BI208" i="3" s="1"/>
  <c r="Y208" i="3"/>
  <c r="BE208" i="3" s="1"/>
  <c r="X208" i="3"/>
  <c r="BD208" i="3" s="1"/>
  <c r="W208" i="3"/>
  <c r="BC208" i="3" s="1"/>
  <c r="V208" i="3"/>
  <c r="BB208" i="3" s="1"/>
  <c r="U208" i="3"/>
  <c r="BA208" i="3" s="1"/>
  <c r="AH207" i="3"/>
  <c r="BN207" i="3" s="1"/>
  <c r="AG207" i="3"/>
  <c r="BM207" i="3" s="1"/>
  <c r="AF207" i="3"/>
  <c r="BL207" i="3" s="1"/>
  <c r="AE207" i="3"/>
  <c r="BK207" i="3" s="1"/>
  <c r="AD207" i="3"/>
  <c r="BJ207" i="3" s="1"/>
  <c r="AC207" i="3"/>
  <c r="BI207" i="3" s="1"/>
  <c r="Y207" i="3"/>
  <c r="BE207" i="3" s="1"/>
  <c r="X207" i="3"/>
  <c r="BD207" i="3" s="1"/>
  <c r="W207" i="3"/>
  <c r="BC207" i="3" s="1"/>
  <c r="V207" i="3"/>
  <c r="BB207" i="3" s="1"/>
  <c r="U207" i="3"/>
  <c r="BA207" i="3" s="1"/>
  <c r="AH206" i="3"/>
  <c r="BN206" i="3" s="1"/>
  <c r="AG206" i="3"/>
  <c r="BM206" i="3" s="1"/>
  <c r="AF206" i="3"/>
  <c r="BL206" i="3" s="1"/>
  <c r="AE206" i="3"/>
  <c r="BK206" i="3" s="1"/>
  <c r="AD206" i="3"/>
  <c r="BJ206" i="3" s="1"/>
  <c r="AC206" i="3"/>
  <c r="BI206" i="3" s="1"/>
  <c r="Y206" i="3"/>
  <c r="BE206" i="3" s="1"/>
  <c r="X206" i="3"/>
  <c r="BD206" i="3" s="1"/>
  <c r="W206" i="3"/>
  <c r="BC206" i="3" s="1"/>
  <c r="V206" i="3"/>
  <c r="BB206" i="3" s="1"/>
  <c r="U206" i="3"/>
  <c r="BA206" i="3" s="1"/>
  <c r="AH205" i="3"/>
  <c r="BN205" i="3" s="1"/>
  <c r="AG205" i="3"/>
  <c r="BM205" i="3" s="1"/>
  <c r="AF205" i="3"/>
  <c r="BL205" i="3" s="1"/>
  <c r="AE205" i="3"/>
  <c r="BK205" i="3" s="1"/>
  <c r="AD205" i="3"/>
  <c r="BJ205" i="3" s="1"/>
  <c r="AC205" i="3"/>
  <c r="BI205" i="3" s="1"/>
  <c r="Y205" i="3"/>
  <c r="BE205" i="3" s="1"/>
  <c r="X205" i="3"/>
  <c r="BD205" i="3" s="1"/>
  <c r="W205" i="3"/>
  <c r="BC205" i="3" s="1"/>
  <c r="V205" i="3"/>
  <c r="BB205" i="3" s="1"/>
  <c r="U205" i="3"/>
  <c r="BA205" i="3" s="1"/>
  <c r="AH204" i="3"/>
  <c r="BN204" i="3" s="1"/>
  <c r="AG204" i="3"/>
  <c r="BM204" i="3" s="1"/>
  <c r="AF204" i="3"/>
  <c r="BL204" i="3" s="1"/>
  <c r="AE204" i="3"/>
  <c r="BK204" i="3" s="1"/>
  <c r="AD204" i="3"/>
  <c r="BJ204" i="3" s="1"/>
  <c r="AC204" i="3"/>
  <c r="BI204" i="3" s="1"/>
  <c r="Y204" i="3"/>
  <c r="BE204" i="3" s="1"/>
  <c r="X204" i="3"/>
  <c r="BD204" i="3" s="1"/>
  <c r="W204" i="3"/>
  <c r="BC204" i="3" s="1"/>
  <c r="V204" i="3"/>
  <c r="BB204" i="3" s="1"/>
  <c r="U204" i="3"/>
  <c r="BA204" i="3" s="1"/>
  <c r="AH203" i="3"/>
  <c r="BN203" i="3" s="1"/>
  <c r="AG203" i="3"/>
  <c r="BM203" i="3" s="1"/>
  <c r="AF203" i="3"/>
  <c r="BL203" i="3" s="1"/>
  <c r="AE203" i="3"/>
  <c r="BK203" i="3" s="1"/>
  <c r="AD203" i="3"/>
  <c r="BJ203" i="3" s="1"/>
  <c r="AC203" i="3"/>
  <c r="BI203" i="3" s="1"/>
  <c r="Y203" i="3"/>
  <c r="BE203" i="3" s="1"/>
  <c r="X203" i="3"/>
  <c r="BD203" i="3" s="1"/>
  <c r="W203" i="3"/>
  <c r="BC203" i="3" s="1"/>
  <c r="V203" i="3"/>
  <c r="BB203" i="3" s="1"/>
  <c r="U203" i="3"/>
  <c r="BA203" i="3" s="1"/>
  <c r="AH202" i="3"/>
  <c r="BN202" i="3" s="1"/>
  <c r="AG202" i="3"/>
  <c r="BM202" i="3" s="1"/>
  <c r="AF202" i="3"/>
  <c r="BL202" i="3" s="1"/>
  <c r="AE202" i="3"/>
  <c r="BK202" i="3" s="1"/>
  <c r="AD202" i="3"/>
  <c r="BJ202" i="3" s="1"/>
  <c r="AC202" i="3"/>
  <c r="BI202" i="3" s="1"/>
  <c r="Y202" i="3"/>
  <c r="BE202" i="3" s="1"/>
  <c r="X202" i="3"/>
  <c r="BD202" i="3" s="1"/>
  <c r="W202" i="3"/>
  <c r="BC202" i="3" s="1"/>
  <c r="V202" i="3"/>
  <c r="BB202" i="3" s="1"/>
  <c r="U202" i="3"/>
  <c r="BA202" i="3" s="1"/>
  <c r="AH201" i="3"/>
  <c r="BN201" i="3" s="1"/>
  <c r="AG201" i="3"/>
  <c r="BM201" i="3" s="1"/>
  <c r="AF201" i="3"/>
  <c r="BL201" i="3" s="1"/>
  <c r="AE201" i="3"/>
  <c r="BK201" i="3" s="1"/>
  <c r="AD201" i="3"/>
  <c r="BJ201" i="3" s="1"/>
  <c r="AC201" i="3"/>
  <c r="BI201" i="3" s="1"/>
  <c r="Y201" i="3"/>
  <c r="BE201" i="3" s="1"/>
  <c r="X201" i="3"/>
  <c r="BD201" i="3" s="1"/>
  <c r="W201" i="3"/>
  <c r="BC201" i="3" s="1"/>
  <c r="V201" i="3"/>
  <c r="BB201" i="3" s="1"/>
  <c r="U201" i="3"/>
  <c r="BA201" i="3" s="1"/>
  <c r="AH200" i="3"/>
  <c r="BN200" i="3" s="1"/>
  <c r="AG200" i="3"/>
  <c r="BM200" i="3" s="1"/>
  <c r="AF200" i="3"/>
  <c r="BL200" i="3" s="1"/>
  <c r="AE200" i="3"/>
  <c r="BK200" i="3" s="1"/>
  <c r="AD200" i="3"/>
  <c r="BJ200" i="3" s="1"/>
  <c r="AC200" i="3"/>
  <c r="BI200" i="3" s="1"/>
  <c r="Y200" i="3"/>
  <c r="BE200" i="3" s="1"/>
  <c r="X200" i="3"/>
  <c r="BD200" i="3" s="1"/>
  <c r="W200" i="3"/>
  <c r="BC200" i="3" s="1"/>
  <c r="V200" i="3"/>
  <c r="BB200" i="3" s="1"/>
  <c r="U200" i="3"/>
  <c r="BA200" i="3" s="1"/>
  <c r="AH199" i="3"/>
  <c r="BN199" i="3" s="1"/>
  <c r="AG199" i="3"/>
  <c r="BM199" i="3" s="1"/>
  <c r="AF199" i="3"/>
  <c r="BL199" i="3" s="1"/>
  <c r="AE199" i="3"/>
  <c r="BK199" i="3" s="1"/>
  <c r="AD199" i="3"/>
  <c r="BJ199" i="3" s="1"/>
  <c r="AC199" i="3"/>
  <c r="BI199" i="3" s="1"/>
  <c r="Y199" i="3"/>
  <c r="BE199" i="3" s="1"/>
  <c r="X199" i="3"/>
  <c r="BD199" i="3" s="1"/>
  <c r="W199" i="3"/>
  <c r="BC199" i="3" s="1"/>
  <c r="V199" i="3"/>
  <c r="BB199" i="3" s="1"/>
  <c r="U199" i="3"/>
  <c r="BA199" i="3" s="1"/>
  <c r="AH198" i="3"/>
  <c r="BN198" i="3" s="1"/>
  <c r="AG198" i="3"/>
  <c r="BM198" i="3" s="1"/>
  <c r="AF198" i="3"/>
  <c r="BL198" i="3" s="1"/>
  <c r="AE198" i="3"/>
  <c r="BK198" i="3" s="1"/>
  <c r="AD198" i="3"/>
  <c r="BJ198" i="3" s="1"/>
  <c r="AC198" i="3"/>
  <c r="BI198" i="3" s="1"/>
  <c r="Y198" i="3"/>
  <c r="BE198" i="3" s="1"/>
  <c r="X198" i="3"/>
  <c r="BD198" i="3" s="1"/>
  <c r="W198" i="3"/>
  <c r="BC198" i="3" s="1"/>
  <c r="V198" i="3"/>
  <c r="BB198" i="3" s="1"/>
  <c r="U198" i="3"/>
  <c r="BA198" i="3" s="1"/>
  <c r="AH197" i="3"/>
  <c r="BN197" i="3" s="1"/>
  <c r="AG197" i="3"/>
  <c r="BM197" i="3" s="1"/>
  <c r="AF197" i="3"/>
  <c r="BL197" i="3" s="1"/>
  <c r="AE197" i="3"/>
  <c r="BK197" i="3" s="1"/>
  <c r="AD197" i="3"/>
  <c r="BJ197" i="3" s="1"/>
  <c r="AC197" i="3"/>
  <c r="BI197" i="3" s="1"/>
  <c r="Y197" i="3"/>
  <c r="BE197" i="3" s="1"/>
  <c r="X197" i="3"/>
  <c r="BD197" i="3" s="1"/>
  <c r="W197" i="3"/>
  <c r="BC197" i="3" s="1"/>
  <c r="V197" i="3"/>
  <c r="BB197" i="3" s="1"/>
  <c r="U197" i="3"/>
  <c r="BA197" i="3" s="1"/>
  <c r="AH196" i="3"/>
  <c r="BN196" i="3" s="1"/>
  <c r="AG196" i="3"/>
  <c r="BM196" i="3" s="1"/>
  <c r="AF196" i="3"/>
  <c r="BL196" i="3" s="1"/>
  <c r="AE196" i="3"/>
  <c r="BK196" i="3" s="1"/>
  <c r="AD196" i="3"/>
  <c r="BJ196" i="3" s="1"/>
  <c r="AC196" i="3"/>
  <c r="BI196" i="3" s="1"/>
  <c r="Y196" i="3"/>
  <c r="BE196" i="3" s="1"/>
  <c r="X196" i="3"/>
  <c r="BD196" i="3" s="1"/>
  <c r="W196" i="3"/>
  <c r="BC196" i="3" s="1"/>
  <c r="V196" i="3"/>
  <c r="BB196" i="3" s="1"/>
  <c r="U196" i="3"/>
  <c r="BA196" i="3" s="1"/>
  <c r="AH195" i="3"/>
  <c r="BN195" i="3" s="1"/>
  <c r="AG195" i="3"/>
  <c r="BM195" i="3" s="1"/>
  <c r="AF195" i="3"/>
  <c r="BL195" i="3" s="1"/>
  <c r="AE195" i="3"/>
  <c r="BK195" i="3" s="1"/>
  <c r="AD195" i="3"/>
  <c r="BJ195" i="3" s="1"/>
  <c r="AC195" i="3"/>
  <c r="BI195" i="3" s="1"/>
  <c r="Y195" i="3"/>
  <c r="BE195" i="3" s="1"/>
  <c r="X195" i="3"/>
  <c r="BD195" i="3" s="1"/>
  <c r="W195" i="3"/>
  <c r="BC195" i="3" s="1"/>
  <c r="V195" i="3"/>
  <c r="BB195" i="3" s="1"/>
  <c r="U195" i="3"/>
  <c r="BA195" i="3" s="1"/>
  <c r="AH194" i="3"/>
  <c r="BN194" i="3" s="1"/>
  <c r="AG194" i="3"/>
  <c r="BM194" i="3" s="1"/>
  <c r="AF194" i="3"/>
  <c r="BL194" i="3" s="1"/>
  <c r="AE194" i="3"/>
  <c r="BK194" i="3" s="1"/>
  <c r="AD194" i="3"/>
  <c r="BJ194" i="3" s="1"/>
  <c r="AC194" i="3"/>
  <c r="BI194" i="3" s="1"/>
  <c r="Y194" i="3"/>
  <c r="BE194" i="3" s="1"/>
  <c r="X194" i="3"/>
  <c r="BD194" i="3" s="1"/>
  <c r="W194" i="3"/>
  <c r="BC194" i="3" s="1"/>
  <c r="V194" i="3"/>
  <c r="BB194" i="3" s="1"/>
  <c r="U194" i="3"/>
  <c r="BA194" i="3" s="1"/>
  <c r="AH193" i="3"/>
  <c r="BN193" i="3" s="1"/>
  <c r="AG193" i="3"/>
  <c r="BM193" i="3" s="1"/>
  <c r="AF193" i="3"/>
  <c r="BL193" i="3" s="1"/>
  <c r="AE193" i="3"/>
  <c r="BK193" i="3" s="1"/>
  <c r="AD193" i="3"/>
  <c r="BJ193" i="3" s="1"/>
  <c r="AC193" i="3"/>
  <c r="BI193" i="3" s="1"/>
  <c r="Y193" i="3"/>
  <c r="BE193" i="3" s="1"/>
  <c r="X193" i="3"/>
  <c r="BD193" i="3" s="1"/>
  <c r="W193" i="3"/>
  <c r="BC193" i="3" s="1"/>
  <c r="V193" i="3"/>
  <c r="BB193" i="3" s="1"/>
  <c r="U193" i="3"/>
  <c r="BA193" i="3" s="1"/>
  <c r="AH192" i="3"/>
  <c r="BN192" i="3" s="1"/>
  <c r="AG192" i="3"/>
  <c r="BM192" i="3" s="1"/>
  <c r="AF192" i="3"/>
  <c r="BL192" i="3" s="1"/>
  <c r="AE192" i="3"/>
  <c r="BK192" i="3" s="1"/>
  <c r="AD192" i="3"/>
  <c r="BJ192" i="3" s="1"/>
  <c r="AC192" i="3"/>
  <c r="BI192" i="3" s="1"/>
  <c r="Y192" i="3"/>
  <c r="BE192" i="3" s="1"/>
  <c r="X192" i="3"/>
  <c r="BD192" i="3" s="1"/>
  <c r="W192" i="3"/>
  <c r="BC192" i="3" s="1"/>
  <c r="V192" i="3"/>
  <c r="BB192" i="3" s="1"/>
  <c r="U192" i="3"/>
  <c r="BA192" i="3" s="1"/>
  <c r="AH191" i="3"/>
  <c r="BN191" i="3" s="1"/>
  <c r="AG191" i="3"/>
  <c r="BM191" i="3" s="1"/>
  <c r="AF191" i="3"/>
  <c r="BL191" i="3" s="1"/>
  <c r="AE191" i="3"/>
  <c r="BK191" i="3" s="1"/>
  <c r="AD191" i="3"/>
  <c r="BJ191" i="3" s="1"/>
  <c r="AC191" i="3"/>
  <c r="BI191" i="3" s="1"/>
  <c r="Y191" i="3"/>
  <c r="BE191" i="3" s="1"/>
  <c r="X191" i="3"/>
  <c r="BD191" i="3" s="1"/>
  <c r="W191" i="3"/>
  <c r="BC191" i="3" s="1"/>
  <c r="V191" i="3"/>
  <c r="BB191" i="3" s="1"/>
  <c r="U191" i="3"/>
  <c r="BA191" i="3" s="1"/>
  <c r="AH190" i="3"/>
  <c r="BN190" i="3" s="1"/>
  <c r="AG190" i="3"/>
  <c r="BM190" i="3" s="1"/>
  <c r="AF190" i="3"/>
  <c r="BL190" i="3" s="1"/>
  <c r="AE190" i="3"/>
  <c r="BK190" i="3" s="1"/>
  <c r="AD190" i="3"/>
  <c r="BJ190" i="3" s="1"/>
  <c r="AC190" i="3"/>
  <c r="BI190" i="3" s="1"/>
  <c r="Y190" i="3"/>
  <c r="BE190" i="3" s="1"/>
  <c r="X190" i="3"/>
  <c r="BD190" i="3" s="1"/>
  <c r="W190" i="3"/>
  <c r="BC190" i="3" s="1"/>
  <c r="V190" i="3"/>
  <c r="BB190" i="3" s="1"/>
  <c r="U190" i="3"/>
  <c r="BA190" i="3" s="1"/>
  <c r="AH189" i="3"/>
  <c r="BN189" i="3" s="1"/>
  <c r="AG189" i="3"/>
  <c r="BM189" i="3" s="1"/>
  <c r="AF189" i="3"/>
  <c r="BL189" i="3" s="1"/>
  <c r="AE189" i="3"/>
  <c r="BK189" i="3" s="1"/>
  <c r="AD189" i="3"/>
  <c r="BJ189" i="3" s="1"/>
  <c r="AC189" i="3"/>
  <c r="BI189" i="3" s="1"/>
  <c r="Y189" i="3"/>
  <c r="BE189" i="3" s="1"/>
  <c r="X189" i="3"/>
  <c r="BD189" i="3" s="1"/>
  <c r="W189" i="3"/>
  <c r="BC189" i="3" s="1"/>
  <c r="V189" i="3"/>
  <c r="BB189" i="3" s="1"/>
  <c r="U189" i="3"/>
  <c r="BA189" i="3" s="1"/>
  <c r="AH188" i="3"/>
  <c r="BN188" i="3" s="1"/>
  <c r="AG188" i="3"/>
  <c r="BM188" i="3" s="1"/>
  <c r="AF188" i="3"/>
  <c r="BL188" i="3" s="1"/>
  <c r="AE188" i="3"/>
  <c r="BK188" i="3" s="1"/>
  <c r="AD188" i="3"/>
  <c r="BJ188" i="3" s="1"/>
  <c r="AC188" i="3"/>
  <c r="BI188" i="3" s="1"/>
  <c r="Y188" i="3"/>
  <c r="BE188" i="3" s="1"/>
  <c r="X188" i="3"/>
  <c r="BD188" i="3" s="1"/>
  <c r="W188" i="3"/>
  <c r="BC188" i="3" s="1"/>
  <c r="V188" i="3"/>
  <c r="BB188" i="3" s="1"/>
  <c r="U188" i="3"/>
  <c r="BA188" i="3" s="1"/>
  <c r="AH187" i="3"/>
  <c r="BN187" i="3" s="1"/>
  <c r="AG187" i="3"/>
  <c r="BM187" i="3" s="1"/>
  <c r="AF187" i="3"/>
  <c r="BL187" i="3" s="1"/>
  <c r="AE187" i="3"/>
  <c r="BK187" i="3" s="1"/>
  <c r="AD187" i="3"/>
  <c r="BJ187" i="3" s="1"/>
  <c r="AC187" i="3"/>
  <c r="BI187" i="3" s="1"/>
  <c r="Y187" i="3"/>
  <c r="BE187" i="3" s="1"/>
  <c r="X187" i="3"/>
  <c r="BD187" i="3" s="1"/>
  <c r="W187" i="3"/>
  <c r="BC187" i="3" s="1"/>
  <c r="V187" i="3"/>
  <c r="BB187" i="3" s="1"/>
  <c r="U187" i="3"/>
  <c r="BA187" i="3" s="1"/>
  <c r="AH186" i="3"/>
  <c r="BN186" i="3" s="1"/>
  <c r="AG186" i="3"/>
  <c r="BM186" i="3" s="1"/>
  <c r="AF186" i="3"/>
  <c r="BL186" i="3" s="1"/>
  <c r="AE186" i="3"/>
  <c r="BK186" i="3" s="1"/>
  <c r="AD186" i="3"/>
  <c r="BJ186" i="3" s="1"/>
  <c r="AC186" i="3"/>
  <c r="BI186" i="3" s="1"/>
  <c r="Y186" i="3"/>
  <c r="BE186" i="3" s="1"/>
  <c r="X186" i="3"/>
  <c r="BD186" i="3" s="1"/>
  <c r="W186" i="3"/>
  <c r="BC186" i="3" s="1"/>
  <c r="V186" i="3"/>
  <c r="BB186" i="3" s="1"/>
  <c r="U186" i="3"/>
  <c r="BA186" i="3" s="1"/>
  <c r="AH185" i="3"/>
  <c r="BN185" i="3" s="1"/>
  <c r="AG185" i="3"/>
  <c r="BM185" i="3" s="1"/>
  <c r="AF185" i="3"/>
  <c r="BL185" i="3" s="1"/>
  <c r="AE185" i="3"/>
  <c r="BK185" i="3" s="1"/>
  <c r="AD185" i="3"/>
  <c r="BJ185" i="3" s="1"/>
  <c r="AC185" i="3"/>
  <c r="BI185" i="3" s="1"/>
  <c r="Y185" i="3"/>
  <c r="BE185" i="3" s="1"/>
  <c r="X185" i="3"/>
  <c r="BD185" i="3" s="1"/>
  <c r="W185" i="3"/>
  <c r="BC185" i="3" s="1"/>
  <c r="V185" i="3"/>
  <c r="BB185" i="3" s="1"/>
  <c r="U185" i="3"/>
  <c r="BA185" i="3" s="1"/>
  <c r="AH184" i="3"/>
  <c r="BN184" i="3" s="1"/>
  <c r="AG184" i="3"/>
  <c r="BM184" i="3" s="1"/>
  <c r="AF184" i="3"/>
  <c r="BL184" i="3" s="1"/>
  <c r="AE184" i="3"/>
  <c r="BK184" i="3" s="1"/>
  <c r="AD184" i="3"/>
  <c r="BJ184" i="3" s="1"/>
  <c r="AC184" i="3"/>
  <c r="BI184" i="3" s="1"/>
  <c r="Y184" i="3"/>
  <c r="BE184" i="3" s="1"/>
  <c r="X184" i="3"/>
  <c r="BD184" i="3" s="1"/>
  <c r="W184" i="3"/>
  <c r="BC184" i="3" s="1"/>
  <c r="V184" i="3"/>
  <c r="BB184" i="3" s="1"/>
  <c r="U184" i="3"/>
  <c r="BA184" i="3" s="1"/>
  <c r="AH183" i="3"/>
  <c r="BN183" i="3" s="1"/>
  <c r="AG183" i="3"/>
  <c r="BM183" i="3" s="1"/>
  <c r="AF183" i="3"/>
  <c r="BL183" i="3" s="1"/>
  <c r="AE183" i="3"/>
  <c r="BK183" i="3" s="1"/>
  <c r="AD183" i="3"/>
  <c r="BJ183" i="3" s="1"/>
  <c r="AC183" i="3"/>
  <c r="BI183" i="3" s="1"/>
  <c r="Y183" i="3"/>
  <c r="BE183" i="3" s="1"/>
  <c r="X183" i="3"/>
  <c r="BD183" i="3" s="1"/>
  <c r="W183" i="3"/>
  <c r="BC183" i="3" s="1"/>
  <c r="V183" i="3"/>
  <c r="BB183" i="3" s="1"/>
  <c r="U183" i="3"/>
  <c r="BA183" i="3" s="1"/>
  <c r="AH182" i="3"/>
  <c r="BN182" i="3" s="1"/>
  <c r="AG182" i="3"/>
  <c r="BM182" i="3" s="1"/>
  <c r="AF182" i="3"/>
  <c r="BL182" i="3" s="1"/>
  <c r="AE182" i="3"/>
  <c r="BK182" i="3" s="1"/>
  <c r="AD182" i="3"/>
  <c r="BJ182" i="3" s="1"/>
  <c r="AC182" i="3"/>
  <c r="BI182" i="3" s="1"/>
  <c r="Y182" i="3"/>
  <c r="BE182" i="3" s="1"/>
  <c r="X182" i="3"/>
  <c r="BD182" i="3" s="1"/>
  <c r="W182" i="3"/>
  <c r="BC182" i="3" s="1"/>
  <c r="V182" i="3"/>
  <c r="BB182" i="3" s="1"/>
  <c r="U182" i="3"/>
  <c r="BA182" i="3" s="1"/>
  <c r="AH181" i="3"/>
  <c r="BN181" i="3" s="1"/>
  <c r="AG181" i="3"/>
  <c r="BM181" i="3" s="1"/>
  <c r="AF181" i="3"/>
  <c r="BL181" i="3" s="1"/>
  <c r="AE181" i="3"/>
  <c r="BK181" i="3" s="1"/>
  <c r="AD181" i="3"/>
  <c r="BJ181" i="3" s="1"/>
  <c r="AC181" i="3"/>
  <c r="BI181" i="3" s="1"/>
  <c r="Y181" i="3"/>
  <c r="BE181" i="3" s="1"/>
  <c r="X181" i="3"/>
  <c r="BD181" i="3" s="1"/>
  <c r="W181" i="3"/>
  <c r="BC181" i="3" s="1"/>
  <c r="V181" i="3"/>
  <c r="BB181" i="3" s="1"/>
  <c r="U181" i="3"/>
  <c r="BA181" i="3" s="1"/>
  <c r="AH180" i="3"/>
  <c r="BN180" i="3" s="1"/>
  <c r="AG180" i="3"/>
  <c r="BM180" i="3" s="1"/>
  <c r="AF180" i="3"/>
  <c r="BL180" i="3" s="1"/>
  <c r="AE180" i="3"/>
  <c r="BK180" i="3" s="1"/>
  <c r="AD180" i="3"/>
  <c r="BJ180" i="3" s="1"/>
  <c r="AC180" i="3"/>
  <c r="BI180" i="3" s="1"/>
  <c r="Y180" i="3"/>
  <c r="BE180" i="3" s="1"/>
  <c r="X180" i="3"/>
  <c r="BD180" i="3" s="1"/>
  <c r="W180" i="3"/>
  <c r="BC180" i="3" s="1"/>
  <c r="V180" i="3"/>
  <c r="BB180" i="3" s="1"/>
  <c r="U180" i="3"/>
  <c r="BA180" i="3" s="1"/>
  <c r="AH179" i="3"/>
  <c r="BN179" i="3" s="1"/>
  <c r="AG179" i="3"/>
  <c r="BM179" i="3" s="1"/>
  <c r="AF179" i="3"/>
  <c r="BL179" i="3" s="1"/>
  <c r="AE179" i="3"/>
  <c r="BK179" i="3" s="1"/>
  <c r="AD179" i="3"/>
  <c r="BJ179" i="3" s="1"/>
  <c r="AC179" i="3"/>
  <c r="BI179" i="3" s="1"/>
  <c r="Y179" i="3"/>
  <c r="BE179" i="3" s="1"/>
  <c r="X179" i="3"/>
  <c r="BD179" i="3" s="1"/>
  <c r="W179" i="3"/>
  <c r="BC179" i="3" s="1"/>
  <c r="V179" i="3"/>
  <c r="BB179" i="3" s="1"/>
  <c r="U179" i="3"/>
  <c r="BA179" i="3" s="1"/>
  <c r="AH178" i="3"/>
  <c r="BN178" i="3" s="1"/>
  <c r="AG178" i="3"/>
  <c r="BM178" i="3" s="1"/>
  <c r="AF178" i="3"/>
  <c r="BL178" i="3" s="1"/>
  <c r="AE178" i="3"/>
  <c r="BK178" i="3" s="1"/>
  <c r="AD178" i="3"/>
  <c r="BJ178" i="3" s="1"/>
  <c r="AC178" i="3"/>
  <c r="BI178" i="3" s="1"/>
  <c r="Y178" i="3"/>
  <c r="BE178" i="3" s="1"/>
  <c r="X178" i="3"/>
  <c r="BD178" i="3" s="1"/>
  <c r="W178" i="3"/>
  <c r="BC178" i="3" s="1"/>
  <c r="V178" i="3"/>
  <c r="BB178" i="3" s="1"/>
  <c r="U178" i="3"/>
  <c r="BA178" i="3" s="1"/>
  <c r="AH177" i="3"/>
  <c r="BN177" i="3" s="1"/>
  <c r="AG177" i="3"/>
  <c r="BM177" i="3" s="1"/>
  <c r="AF177" i="3"/>
  <c r="BL177" i="3" s="1"/>
  <c r="AE177" i="3"/>
  <c r="BK177" i="3" s="1"/>
  <c r="AD177" i="3"/>
  <c r="BJ177" i="3" s="1"/>
  <c r="AC177" i="3"/>
  <c r="BI177" i="3" s="1"/>
  <c r="Y177" i="3"/>
  <c r="BE177" i="3" s="1"/>
  <c r="X177" i="3"/>
  <c r="BD177" i="3" s="1"/>
  <c r="W177" i="3"/>
  <c r="BC177" i="3" s="1"/>
  <c r="V177" i="3"/>
  <c r="BB177" i="3" s="1"/>
  <c r="U177" i="3"/>
  <c r="BA177" i="3" s="1"/>
  <c r="AH176" i="3"/>
  <c r="BN176" i="3" s="1"/>
  <c r="AG176" i="3"/>
  <c r="BM176" i="3" s="1"/>
  <c r="AF176" i="3"/>
  <c r="BL176" i="3" s="1"/>
  <c r="AE176" i="3"/>
  <c r="BK176" i="3" s="1"/>
  <c r="AD176" i="3"/>
  <c r="BJ176" i="3" s="1"/>
  <c r="AC176" i="3"/>
  <c r="BI176" i="3" s="1"/>
  <c r="Y176" i="3"/>
  <c r="BE176" i="3" s="1"/>
  <c r="X176" i="3"/>
  <c r="BD176" i="3" s="1"/>
  <c r="W176" i="3"/>
  <c r="BC176" i="3" s="1"/>
  <c r="V176" i="3"/>
  <c r="BB176" i="3" s="1"/>
  <c r="U176" i="3"/>
  <c r="BA176" i="3" s="1"/>
  <c r="AH175" i="3"/>
  <c r="BN175" i="3" s="1"/>
  <c r="AG175" i="3"/>
  <c r="BM175" i="3" s="1"/>
  <c r="AF175" i="3"/>
  <c r="BL175" i="3" s="1"/>
  <c r="AE175" i="3"/>
  <c r="BK175" i="3" s="1"/>
  <c r="AD175" i="3"/>
  <c r="BJ175" i="3" s="1"/>
  <c r="AC175" i="3"/>
  <c r="BI175" i="3" s="1"/>
  <c r="Y175" i="3"/>
  <c r="BE175" i="3" s="1"/>
  <c r="X175" i="3"/>
  <c r="BD175" i="3" s="1"/>
  <c r="W175" i="3"/>
  <c r="BC175" i="3" s="1"/>
  <c r="V175" i="3"/>
  <c r="BB175" i="3" s="1"/>
  <c r="U175" i="3"/>
  <c r="BA175" i="3" s="1"/>
  <c r="AH174" i="3"/>
  <c r="BN174" i="3" s="1"/>
  <c r="AG174" i="3"/>
  <c r="BM174" i="3" s="1"/>
  <c r="AF174" i="3"/>
  <c r="BL174" i="3" s="1"/>
  <c r="AE174" i="3"/>
  <c r="BK174" i="3" s="1"/>
  <c r="AD174" i="3"/>
  <c r="BJ174" i="3" s="1"/>
  <c r="AC174" i="3"/>
  <c r="BI174" i="3" s="1"/>
  <c r="Y174" i="3"/>
  <c r="BE174" i="3" s="1"/>
  <c r="X174" i="3"/>
  <c r="BD174" i="3" s="1"/>
  <c r="W174" i="3"/>
  <c r="BC174" i="3" s="1"/>
  <c r="V174" i="3"/>
  <c r="BB174" i="3" s="1"/>
  <c r="U174" i="3"/>
  <c r="BA174" i="3" s="1"/>
  <c r="AH173" i="3"/>
  <c r="BN173" i="3" s="1"/>
  <c r="AG173" i="3"/>
  <c r="BM173" i="3" s="1"/>
  <c r="AF173" i="3"/>
  <c r="BL173" i="3" s="1"/>
  <c r="AE173" i="3"/>
  <c r="BK173" i="3" s="1"/>
  <c r="AD173" i="3"/>
  <c r="BJ173" i="3" s="1"/>
  <c r="AC173" i="3"/>
  <c r="BI173" i="3" s="1"/>
  <c r="Y173" i="3"/>
  <c r="BE173" i="3" s="1"/>
  <c r="X173" i="3"/>
  <c r="BD173" i="3" s="1"/>
  <c r="W173" i="3"/>
  <c r="BC173" i="3" s="1"/>
  <c r="V173" i="3"/>
  <c r="BB173" i="3" s="1"/>
  <c r="U173" i="3"/>
  <c r="BA173" i="3" s="1"/>
  <c r="AH172" i="3"/>
  <c r="BN172" i="3" s="1"/>
  <c r="AG172" i="3"/>
  <c r="BM172" i="3" s="1"/>
  <c r="AF172" i="3"/>
  <c r="BL172" i="3" s="1"/>
  <c r="AE172" i="3"/>
  <c r="BK172" i="3" s="1"/>
  <c r="AD172" i="3"/>
  <c r="BJ172" i="3" s="1"/>
  <c r="AC172" i="3"/>
  <c r="BI172" i="3" s="1"/>
  <c r="Y172" i="3"/>
  <c r="BE172" i="3" s="1"/>
  <c r="X172" i="3"/>
  <c r="BD172" i="3" s="1"/>
  <c r="W172" i="3"/>
  <c r="BC172" i="3" s="1"/>
  <c r="V172" i="3"/>
  <c r="BB172" i="3" s="1"/>
  <c r="U172" i="3"/>
  <c r="BA172" i="3" s="1"/>
  <c r="AH171" i="3"/>
  <c r="BN171" i="3" s="1"/>
  <c r="AG171" i="3"/>
  <c r="BM171" i="3" s="1"/>
  <c r="AF171" i="3"/>
  <c r="BL171" i="3" s="1"/>
  <c r="AE171" i="3"/>
  <c r="BK171" i="3" s="1"/>
  <c r="AD171" i="3"/>
  <c r="BJ171" i="3" s="1"/>
  <c r="AC171" i="3"/>
  <c r="BI171" i="3" s="1"/>
  <c r="Y171" i="3"/>
  <c r="BE171" i="3" s="1"/>
  <c r="X171" i="3"/>
  <c r="BD171" i="3" s="1"/>
  <c r="W171" i="3"/>
  <c r="BC171" i="3" s="1"/>
  <c r="V171" i="3"/>
  <c r="BB171" i="3" s="1"/>
  <c r="U171" i="3"/>
  <c r="BA171" i="3" s="1"/>
  <c r="AH170" i="3"/>
  <c r="BN170" i="3" s="1"/>
  <c r="AG170" i="3"/>
  <c r="BM170" i="3" s="1"/>
  <c r="AF170" i="3"/>
  <c r="BL170" i="3" s="1"/>
  <c r="AE170" i="3"/>
  <c r="BK170" i="3" s="1"/>
  <c r="AD170" i="3"/>
  <c r="BJ170" i="3" s="1"/>
  <c r="AC170" i="3"/>
  <c r="BI170" i="3" s="1"/>
  <c r="Y170" i="3"/>
  <c r="BE170" i="3" s="1"/>
  <c r="X170" i="3"/>
  <c r="BD170" i="3" s="1"/>
  <c r="W170" i="3"/>
  <c r="BC170" i="3" s="1"/>
  <c r="V170" i="3"/>
  <c r="BB170" i="3" s="1"/>
  <c r="U170" i="3"/>
  <c r="BA170" i="3" s="1"/>
  <c r="AH169" i="3"/>
  <c r="BN169" i="3" s="1"/>
  <c r="AG169" i="3"/>
  <c r="BM169" i="3" s="1"/>
  <c r="AF169" i="3"/>
  <c r="BL169" i="3" s="1"/>
  <c r="AE169" i="3"/>
  <c r="BK169" i="3" s="1"/>
  <c r="AD169" i="3"/>
  <c r="BJ169" i="3" s="1"/>
  <c r="AC169" i="3"/>
  <c r="BI169" i="3" s="1"/>
  <c r="Y169" i="3"/>
  <c r="BE169" i="3" s="1"/>
  <c r="X169" i="3"/>
  <c r="BD169" i="3" s="1"/>
  <c r="W169" i="3"/>
  <c r="BC169" i="3" s="1"/>
  <c r="V169" i="3"/>
  <c r="BB169" i="3" s="1"/>
  <c r="U169" i="3"/>
  <c r="BA169" i="3" s="1"/>
  <c r="AH168" i="3"/>
  <c r="BN168" i="3" s="1"/>
  <c r="AG168" i="3"/>
  <c r="BM168" i="3" s="1"/>
  <c r="AF168" i="3"/>
  <c r="BL168" i="3" s="1"/>
  <c r="AE168" i="3"/>
  <c r="BK168" i="3" s="1"/>
  <c r="AD168" i="3"/>
  <c r="BJ168" i="3" s="1"/>
  <c r="AC168" i="3"/>
  <c r="BI168" i="3" s="1"/>
  <c r="Y168" i="3"/>
  <c r="BE168" i="3" s="1"/>
  <c r="X168" i="3"/>
  <c r="BD168" i="3" s="1"/>
  <c r="W168" i="3"/>
  <c r="BC168" i="3" s="1"/>
  <c r="V168" i="3"/>
  <c r="BB168" i="3" s="1"/>
  <c r="U168" i="3"/>
  <c r="BA168" i="3" s="1"/>
  <c r="AH167" i="3"/>
  <c r="BN167" i="3" s="1"/>
  <c r="AG167" i="3"/>
  <c r="BM167" i="3" s="1"/>
  <c r="AF167" i="3"/>
  <c r="BL167" i="3" s="1"/>
  <c r="AE167" i="3"/>
  <c r="BK167" i="3" s="1"/>
  <c r="AD167" i="3"/>
  <c r="BJ167" i="3" s="1"/>
  <c r="AC167" i="3"/>
  <c r="BI167" i="3" s="1"/>
  <c r="Y167" i="3"/>
  <c r="BE167" i="3" s="1"/>
  <c r="X167" i="3"/>
  <c r="BD167" i="3" s="1"/>
  <c r="W167" i="3"/>
  <c r="BC167" i="3" s="1"/>
  <c r="V167" i="3"/>
  <c r="BB167" i="3" s="1"/>
  <c r="U167" i="3"/>
  <c r="BA167" i="3" s="1"/>
  <c r="AH166" i="3"/>
  <c r="BN166" i="3" s="1"/>
  <c r="AG166" i="3"/>
  <c r="BM166" i="3" s="1"/>
  <c r="AF166" i="3"/>
  <c r="BL166" i="3" s="1"/>
  <c r="AE166" i="3"/>
  <c r="BK166" i="3" s="1"/>
  <c r="AD166" i="3"/>
  <c r="BJ166" i="3" s="1"/>
  <c r="AC166" i="3"/>
  <c r="BI166" i="3" s="1"/>
  <c r="Y166" i="3"/>
  <c r="BE166" i="3" s="1"/>
  <c r="X166" i="3"/>
  <c r="BD166" i="3" s="1"/>
  <c r="W166" i="3"/>
  <c r="BC166" i="3" s="1"/>
  <c r="V166" i="3"/>
  <c r="BB166" i="3" s="1"/>
  <c r="U166" i="3"/>
  <c r="BA166" i="3" s="1"/>
  <c r="AH165" i="3"/>
  <c r="BN165" i="3" s="1"/>
  <c r="AG165" i="3"/>
  <c r="BM165" i="3" s="1"/>
  <c r="AF165" i="3"/>
  <c r="BL165" i="3" s="1"/>
  <c r="AE165" i="3"/>
  <c r="BK165" i="3" s="1"/>
  <c r="AD165" i="3"/>
  <c r="BJ165" i="3" s="1"/>
  <c r="AC165" i="3"/>
  <c r="BI165" i="3" s="1"/>
  <c r="Y165" i="3"/>
  <c r="BE165" i="3" s="1"/>
  <c r="X165" i="3"/>
  <c r="BD165" i="3" s="1"/>
  <c r="W165" i="3"/>
  <c r="BC165" i="3" s="1"/>
  <c r="V165" i="3"/>
  <c r="BB165" i="3" s="1"/>
  <c r="U165" i="3"/>
  <c r="BA165" i="3" s="1"/>
  <c r="AH164" i="3"/>
  <c r="BN164" i="3" s="1"/>
  <c r="AG164" i="3"/>
  <c r="BM164" i="3" s="1"/>
  <c r="AF164" i="3"/>
  <c r="BL164" i="3" s="1"/>
  <c r="AE164" i="3"/>
  <c r="BK164" i="3" s="1"/>
  <c r="AD164" i="3"/>
  <c r="BJ164" i="3" s="1"/>
  <c r="AC164" i="3"/>
  <c r="BI164" i="3" s="1"/>
  <c r="Y164" i="3"/>
  <c r="BE164" i="3" s="1"/>
  <c r="X164" i="3"/>
  <c r="BD164" i="3" s="1"/>
  <c r="W164" i="3"/>
  <c r="BC164" i="3" s="1"/>
  <c r="V164" i="3"/>
  <c r="BB164" i="3" s="1"/>
  <c r="U164" i="3"/>
  <c r="BA164" i="3" s="1"/>
  <c r="AH163" i="3"/>
  <c r="BN163" i="3" s="1"/>
  <c r="AG163" i="3"/>
  <c r="BM163" i="3" s="1"/>
  <c r="AF163" i="3"/>
  <c r="BL163" i="3" s="1"/>
  <c r="AE163" i="3"/>
  <c r="BK163" i="3" s="1"/>
  <c r="AD163" i="3"/>
  <c r="BJ163" i="3" s="1"/>
  <c r="AC163" i="3"/>
  <c r="BI163" i="3" s="1"/>
  <c r="Y163" i="3"/>
  <c r="BE163" i="3" s="1"/>
  <c r="X163" i="3"/>
  <c r="BD163" i="3" s="1"/>
  <c r="W163" i="3"/>
  <c r="BC163" i="3" s="1"/>
  <c r="V163" i="3"/>
  <c r="BB163" i="3" s="1"/>
  <c r="U163" i="3"/>
  <c r="BA163" i="3" s="1"/>
  <c r="AH162" i="3"/>
  <c r="BN162" i="3" s="1"/>
  <c r="AG162" i="3"/>
  <c r="BM162" i="3" s="1"/>
  <c r="AF162" i="3"/>
  <c r="BL162" i="3" s="1"/>
  <c r="AE162" i="3"/>
  <c r="BK162" i="3" s="1"/>
  <c r="AD162" i="3"/>
  <c r="BJ162" i="3" s="1"/>
  <c r="AC162" i="3"/>
  <c r="BI162" i="3" s="1"/>
  <c r="Y162" i="3"/>
  <c r="BE162" i="3" s="1"/>
  <c r="X162" i="3"/>
  <c r="BD162" i="3" s="1"/>
  <c r="W162" i="3"/>
  <c r="BC162" i="3" s="1"/>
  <c r="V162" i="3"/>
  <c r="BB162" i="3" s="1"/>
  <c r="U162" i="3"/>
  <c r="BA162" i="3" s="1"/>
  <c r="AH161" i="3"/>
  <c r="BN161" i="3" s="1"/>
  <c r="AG161" i="3"/>
  <c r="BM161" i="3" s="1"/>
  <c r="AF161" i="3"/>
  <c r="BL161" i="3" s="1"/>
  <c r="AE161" i="3"/>
  <c r="BK161" i="3" s="1"/>
  <c r="AD161" i="3"/>
  <c r="BJ161" i="3" s="1"/>
  <c r="AC161" i="3"/>
  <c r="BI161" i="3" s="1"/>
  <c r="Y161" i="3"/>
  <c r="BE161" i="3" s="1"/>
  <c r="X161" i="3"/>
  <c r="BD161" i="3" s="1"/>
  <c r="W161" i="3"/>
  <c r="BC161" i="3" s="1"/>
  <c r="V161" i="3"/>
  <c r="BB161" i="3" s="1"/>
  <c r="U161" i="3"/>
  <c r="BA161" i="3" s="1"/>
  <c r="AH160" i="3"/>
  <c r="BN160" i="3" s="1"/>
  <c r="AG160" i="3"/>
  <c r="BM160" i="3" s="1"/>
  <c r="AF160" i="3"/>
  <c r="BL160" i="3" s="1"/>
  <c r="AE160" i="3"/>
  <c r="BK160" i="3" s="1"/>
  <c r="AD160" i="3"/>
  <c r="BJ160" i="3" s="1"/>
  <c r="AC160" i="3"/>
  <c r="BI160" i="3" s="1"/>
  <c r="Y160" i="3"/>
  <c r="BE160" i="3" s="1"/>
  <c r="X160" i="3"/>
  <c r="BD160" i="3" s="1"/>
  <c r="W160" i="3"/>
  <c r="BC160" i="3" s="1"/>
  <c r="V160" i="3"/>
  <c r="BB160" i="3" s="1"/>
  <c r="U160" i="3"/>
  <c r="BA160" i="3" s="1"/>
  <c r="AH159" i="3"/>
  <c r="BN159" i="3" s="1"/>
  <c r="AG159" i="3"/>
  <c r="BM159" i="3" s="1"/>
  <c r="AF159" i="3"/>
  <c r="BL159" i="3" s="1"/>
  <c r="AE159" i="3"/>
  <c r="BK159" i="3" s="1"/>
  <c r="AD159" i="3"/>
  <c r="BJ159" i="3" s="1"/>
  <c r="AC159" i="3"/>
  <c r="BI159" i="3" s="1"/>
  <c r="Y159" i="3"/>
  <c r="BE159" i="3" s="1"/>
  <c r="X159" i="3"/>
  <c r="BD159" i="3" s="1"/>
  <c r="W159" i="3"/>
  <c r="BC159" i="3" s="1"/>
  <c r="V159" i="3"/>
  <c r="BB159" i="3" s="1"/>
  <c r="U159" i="3"/>
  <c r="BA159" i="3" s="1"/>
  <c r="AH158" i="3"/>
  <c r="BN158" i="3" s="1"/>
  <c r="AG158" i="3"/>
  <c r="BM158" i="3" s="1"/>
  <c r="AF158" i="3"/>
  <c r="BL158" i="3" s="1"/>
  <c r="AE158" i="3"/>
  <c r="BK158" i="3" s="1"/>
  <c r="AD158" i="3"/>
  <c r="BJ158" i="3" s="1"/>
  <c r="AC158" i="3"/>
  <c r="BI158" i="3" s="1"/>
  <c r="Y158" i="3"/>
  <c r="BE158" i="3" s="1"/>
  <c r="X158" i="3"/>
  <c r="BD158" i="3" s="1"/>
  <c r="W158" i="3"/>
  <c r="BC158" i="3" s="1"/>
  <c r="V158" i="3"/>
  <c r="BB158" i="3" s="1"/>
  <c r="U158" i="3"/>
  <c r="BA158" i="3" s="1"/>
  <c r="AH157" i="3"/>
  <c r="BN157" i="3" s="1"/>
  <c r="AG157" i="3"/>
  <c r="BM157" i="3" s="1"/>
  <c r="AF157" i="3"/>
  <c r="BL157" i="3" s="1"/>
  <c r="AE157" i="3"/>
  <c r="BK157" i="3" s="1"/>
  <c r="AD157" i="3"/>
  <c r="BJ157" i="3" s="1"/>
  <c r="AC157" i="3"/>
  <c r="BI157" i="3" s="1"/>
  <c r="Y157" i="3"/>
  <c r="BE157" i="3" s="1"/>
  <c r="X157" i="3"/>
  <c r="BD157" i="3" s="1"/>
  <c r="W157" i="3"/>
  <c r="BC157" i="3" s="1"/>
  <c r="V157" i="3"/>
  <c r="BB157" i="3" s="1"/>
  <c r="U157" i="3"/>
  <c r="BA157" i="3" s="1"/>
  <c r="AH156" i="3"/>
  <c r="BN156" i="3" s="1"/>
  <c r="AG156" i="3"/>
  <c r="BM156" i="3" s="1"/>
  <c r="AF156" i="3"/>
  <c r="BL156" i="3" s="1"/>
  <c r="AE156" i="3"/>
  <c r="BK156" i="3" s="1"/>
  <c r="AD156" i="3"/>
  <c r="BJ156" i="3" s="1"/>
  <c r="AC156" i="3"/>
  <c r="BI156" i="3" s="1"/>
  <c r="Y156" i="3"/>
  <c r="BE156" i="3" s="1"/>
  <c r="X156" i="3"/>
  <c r="BD156" i="3" s="1"/>
  <c r="W156" i="3"/>
  <c r="BC156" i="3" s="1"/>
  <c r="V156" i="3"/>
  <c r="BB156" i="3" s="1"/>
  <c r="U156" i="3"/>
  <c r="BA156" i="3" s="1"/>
  <c r="AH155" i="3"/>
  <c r="BN155" i="3" s="1"/>
  <c r="AG155" i="3"/>
  <c r="BM155" i="3" s="1"/>
  <c r="AF155" i="3"/>
  <c r="BL155" i="3" s="1"/>
  <c r="AE155" i="3"/>
  <c r="BK155" i="3" s="1"/>
  <c r="AD155" i="3"/>
  <c r="BJ155" i="3" s="1"/>
  <c r="AC155" i="3"/>
  <c r="BI155" i="3" s="1"/>
  <c r="Y155" i="3"/>
  <c r="BE155" i="3" s="1"/>
  <c r="X155" i="3"/>
  <c r="BD155" i="3" s="1"/>
  <c r="W155" i="3"/>
  <c r="BC155" i="3" s="1"/>
  <c r="V155" i="3"/>
  <c r="BB155" i="3" s="1"/>
  <c r="U155" i="3"/>
  <c r="BA155" i="3" s="1"/>
  <c r="AH154" i="3"/>
  <c r="BN154" i="3" s="1"/>
  <c r="AG154" i="3"/>
  <c r="BM154" i="3" s="1"/>
  <c r="AF154" i="3"/>
  <c r="BL154" i="3" s="1"/>
  <c r="AE154" i="3"/>
  <c r="BK154" i="3" s="1"/>
  <c r="AD154" i="3"/>
  <c r="BJ154" i="3" s="1"/>
  <c r="AC154" i="3"/>
  <c r="BI154" i="3" s="1"/>
  <c r="Y154" i="3"/>
  <c r="BE154" i="3" s="1"/>
  <c r="X154" i="3"/>
  <c r="BD154" i="3" s="1"/>
  <c r="W154" i="3"/>
  <c r="BC154" i="3" s="1"/>
  <c r="V154" i="3"/>
  <c r="BB154" i="3" s="1"/>
  <c r="U154" i="3"/>
  <c r="BA154" i="3" s="1"/>
  <c r="AH153" i="3"/>
  <c r="BN153" i="3" s="1"/>
  <c r="AG153" i="3"/>
  <c r="BM153" i="3" s="1"/>
  <c r="AF153" i="3"/>
  <c r="BL153" i="3" s="1"/>
  <c r="AE153" i="3"/>
  <c r="BK153" i="3" s="1"/>
  <c r="AD153" i="3"/>
  <c r="BJ153" i="3" s="1"/>
  <c r="AC153" i="3"/>
  <c r="BI153" i="3" s="1"/>
  <c r="Y153" i="3"/>
  <c r="BE153" i="3" s="1"/>
  <c r="X153" i="3"/>
  <c r="BD153" i="3" s="1"/>
  <c r="W153" i="3"/>
  <c r="BC153" i="3" s="1"/>
  <c r="V153" i="3"/>
  <c r="BB153" i="3" s="1"/>
  <c r="U153" i="3"/>
  <c r="BA153" i="3" s="1"/>
  <c r="AH152" i="3"/>
  <c r="BN152" i="3" s="1"/>
  <c r="AG152" i="3"/>
  <c r="BM152" i="3" s="1"/>
  <c r="AF152" i="3"/>
  <c r="BL152" i="3" s="1"/>
  <c r="AE152" i="3"/>
  <c r="BK152" i="3" s="1"/>
  <c r="AD152" i="3"/>
  <c r="BJ152" i="3" s="1"/>
  <c r="AC152" i="3"/>
  <c r="BI152" i="3" s="1"/>
  <c r="Y152" i="3"/>
  <c r="BE152" i="3" s="1"/>
  <c r="X152" i="3"/>
  <c r="BD152" i="3" s="1"/>
  <c r="W152" i="3"/>
  <c r="BC152" i="3" s="1"/>
  <c r="V152" i="3"/>
  <c r="BB152" i="3" s="1"/>
  <c r="U152" i="3"/>
  <c r="BA152" i="3" s="1"/>
  <c r="AH151" i="3"/>
  <c r="BN151" i="3" s="1"/>
  <c r="AG151" i="3"/>
  <c r="BM151" i="3" s="1"/>
  <c r="AF151" i="3"/>
  <c r="BL151" i="3" s="1"/>
  <c r="AE151" i="3"/>
  <c r="BK151" i="3" s="1"/>
  <c r="AD151" i="3"/>
  <c r="BJ151" i="3" s="1"/>
  <c r="AC151" i="3"/>
  <c r="BI151" i="3" s="1"/>
  <c r="Y151" i="3"/>
  <c r="BE151" i="3" s="1"/>
  <c r="X151" i="3"/>
  <c r="BD151" i="3" s="1"/>
  <c r="W151" i="3"/>
  <c r="BC151" i="3" s="1"/>
  <c r="V151" i="3"/>
  <c r="BB151" i="3" s="1"/>
  <c r="U151" i="3"/>
  <c r="BA151" i="3" s="1"/>
  <c r="AH150" i="3"/>
  <c r="BN150" i="3" s="1"/>
  <c r="AG150" i="3"/>
  <c r="BM150" i="3" s="1"/>
  <c r="AF150" i="3"/>
  <c r="BL150" i="3" s="1"/>
  <c r="AE150" i="3"/>
  <c r="BK150" i="3" s="1"/>
  <c r="AD150" i="3"/>
  <c r="BJ150" i="3" s="1"/>
  <c r="AC150" i="3"/>
  <c r="BI150" i="3" s="1"/>
  <c r="Y150" i="3"/>
  <c r="BE150" i="3" s="1"/>
  <c r="X150" i="3"/>
  <c r="BD150" i="3" s="1"/>
  <c r="W150" i="3"/>
  <c r="BC150" i="3" s="1"/>
  <c r="V150" i="3"/>
  <c r="BB150" i="3" s="1"/>
  <c r="U150" i="3"/>
  <c r="BA150" i="3" s="1"/>
  <c r="AH149" i="3"/>
  <c r="BN149" i="3" s="1"/>
  <c r="AG149" i="3"/>
  <c r="BM149" i="3" s="1"/>
  <c r="AF149" i="3"/>
  <c r="BL149" i="3" s="1"/>
  <c r="AE149" i="3"/>
  <c r="BK149" i="3" s="1"/>
  <c r="AD149" i="3"/>
  <c r="BJ149" i="3" s="1"/>
  <c r="AC149" i="3"/>
  <c r="BI149" i="3" s="1"/>
  <c r="Y149" i="3"/>
  <c r="BE149" i="3" s="1"/>
  <c r="X149" i="3"/>
  <c r="BD149" i="3" s="1"/>
  <c r="W149" i="3"/>
  <c r="BC149" i="3" s="1"/>
  <c r="V149" i="3"/>
  <c r="BB149" i="3" s="1"/>
  <c r="U149" i="3"/>
  <c r="BA149" i="3" s="1"/>
  <c r="AH148" i="3"/>
  <c r="BN148" i="3" s="1"/>
  <c r="AG148" i="3"/>
  <c r="BM148" i="3" s="1"/>
  <c r="AF148" i="3"/>
  <c r="BL148" i="3" s="1"/>
  <c r="AE148" i="3"/>
  <c r="BK148" i="3" s="1"/>
  <c r="AD148" i="3"/>
  <c r="BJ148" i="3" s="1"/>
  <c r="AC148" i="3"/>
  <c r="BI148" i="3" s="1"/>
  <c r="Y148" i="3"/>
  <c r="BE148" i="3" s="1"/>
  <c r="X148" i="3"/>
  <c r="BD148" i="3" s="1"/>
  <c r="W148" i="3"/>
  <c r="BC148" i="3" s="1"/>
  <c r="V148" i="3"/>
  <c r="BB148" i="3" s="1"/>
  <c r="U148" i="3"/>
  <c r="BA148" i="3" s="1"/>
  <c r="AH147" i="3"/>
  <c r="BN147" i="3" s="1"/>
  <c r="AG147" i="3"/>
  <c r="BM147" i="3" s="1"/>
  <c r="AF147" i="3"/>
  <c r="BL147" i="3" s="1"/>
  <c r="AE147" i="3"/>
  <c r="BK147" i="3" s="1"/>
  <c r="AD147" i="3"/>
  <c r="BJ147" i="3" s="1"/>
  <c r="AC147" i="3"/>
  <c r="BI147" i="3" s="1"/>
  <c r="Y147" i="3"/>
  <c r="BE147" i="3" s="1"/>
  <c r="X147" i="3"/>
  <c r="BD147" i="3" s="1"/>
  <c r="W147" i="3"/>
  <c r="BC147" i="3" s="1"/>
  <c r="V147" i="3"/>
  <c r="BB147" i="3" s="1"/>
  <c r="U147" i="3"/>
  <c r="BA147" i="3" s="1"/>
  <c r="AH146" i="3"/>
  <c r="BN146" i="3" s="1"/>
  <c r="AG146" i="3"/>
  <c r="BM146" i="3" s="1"/>
  <c r="AF146" i="3"/>
  <c r="BL146" i="3" s="1"/>
  <c r="AE146" i="3"/>
  <c r="BK146" i="3" s="1"/>
  <c r="AD146" i="3"/>
  <c r="BJ146" i="3" s="1"/>
  <c r="AC146" i="3"/>
  <c r="BI146" i="3" s="1"/>
  <c r="Y146" i="3"/>
  <c r="BE146" i="3" s="1"/>
  <c r="X146" i="3"/>
  <c r="BD146" i="3" s="1"/>
  <c r="W146" i="3"/>
  <c r="BC146" i="3" s="1"/>
  <c r="V146" i="3"/>
  <c r="BB146" i="3" s="1"/>
  <c r="U146" i="3"/>
  <c r="BA146" i="3" s="1"/>
  <c r="AH145" i="3"/>
  <c r="BN145" i="3" s="1"/>
  <c r="AG145" i="3"/>
  <c r="BM145" i="3" s="1"/>
  <c r="AF145" i="3"/>
  <c r="BL145" i="3" s="1"/>
  <c r="AE145" i="3"/>
  <c r="BK145" i="3" s="1"/>
  <c r="AD145" i="3"/>
  <c r="BJ145" i="3" s="1"/>
  <c r="AC145" i="3"/>
  <c r="BI145" i="3" s="1"/>
  <c r="Y145" i="3"/>
  <c r="BE145" i="3" s="1"/>
  <c r="X145" i="3"/>
  <c r="BD145" i="3" s="1"/>
  <c r="W145" i="3"/>
  <c r="BC145" i="3" s="1"/>
  <c r="V145" i="3"/>
  <c r="BB145" i="3" s="1"/>
  <c r="U145" i="3"/>
  <c r="BA145" i="3" s="1"/>
  <c r="AH144" i="3"/>
  <c r="BN144" i="3" s="1"/>
  <c r="AG144" i="3"/>
  <c r="BM144" i="3" s="1"/>
  <c r="AF144" i="3"/>
  <c r="BL144" i="3" s="1"/>
  <c r="AE144" i="3"/>
  <c r="BK144" i="3" s="1"/>
  <c r="AD144" i="3"/>
  <c r="BJ144" i="3" s="1"/>
  <c r="AC144" i="3"/>
  <c r="BI144" i="3" s="1"/>
  <c r="Y144" i="3"/>
  <c r="BE144" i="3" s="1"/>
  <c r="X144" i="3"/>
  <c r="BD144" i="3" s="1"/>
  <c r="W144" i="3"/>
  <c r="BC144" i="3" s="1"/>
  <c r="V144" i="3"/>
  <c r="BB144" i="3" s="1"/>
  <c r="U144" i="3"/>
  <c r="BA144" i="3" s="1"/>
  <c r="AH143" i="3"/>
  <c r="BN143" i="3" s="1"/>
  <c r="AG143" i="3"/>
  <c r="BM143" i="3" s="1"/>
  <c r="AF143" i="3"/>
  <c r="BL143" i="3" s="1"/>
  <c r="AE143" i="3"/>
  <c r="BK143" i="3" s="1"/>
  <c r="AD143" i="3"/>
  <c r="BJ143" i="3" s="1"/>
  <c r="AC143" i="3"/>
  <c r="BI143" i="3" s="1"/>
  <c r="Y143" i="3"/>
  <c r="BE143" i="3" s="1"/>
  <c r="X143" i="3"/>
  <c r="BD143" i="3" s="1"/>
  <c r="W143" i="3"/>
  <c r="BC143" i="3" s="1"/>
  <c r="V143" i="3"/>
  <c r="BB143" i="3" s="1"/>
  <c r="U143" i="3"/>
  <c r="BA143" i="3" s="1"/>
  <c r="AH142" i="3"/>
  <c r="BN142" i="3" s="1"/>
  <c r="AG142" i="3"/>
  <c r="BM142" i="3" s="1"/>
  <c r="AF142" i="3"/>
  <c r="BL142" i="3" s="1"/>
  <c r="AE142" i="3"/>
  <c r="BK142" i="3" s="1"/>
  <c r="AD142" i="3"/>
  <c r="BJ142" i="3" s="1"/>
  <c r="AC142" i="3"/>
  <c r="BI142" i="3" s="1"/>
  <c r="Y142" i="3"/>
  <c r="BE142" i="3" s="1"/>
  <c r="X142" i="3"/>
  <c r="BD142" i="3" s="1"/>
  <c r="W142" i="3"/>
  <c r="BC142" i="3" s="1"/>
  <c r="V142" i="3"/>
  <c r="BB142" i="3" s="1"/>
  <c r="U142" i="3"/>
  <c r="BA142" i="3" s="1"/>
  <c r="AH141" i="3"/>
  <c r="BN141" i="3" s="1"/>
  <c r="AG141" i="3"/>
  <c r="BM141" i="3" s="1"/>
  <c r="AF141" i="3"/>
  <c r="BL141" i="3" s="1"/>
  <c r="AE141" i="3"/>
  <c r="BK141" i="3" s="1"/>
  <c r="AD141" i="3"/>
  <c r="BJ141" i="3" s="1"/>
  <c r="AC141" i="3"/>
  <c r="BI141" i="3" s="1"/>
  <c r="Y141" i="3"/>
  <c r="BE141" i="3" s="1"/>
  <c r="X141" i="3"/>
  <c r="BD141" i="3" s="1"/>
  <c r="W141" i="3"/>
  <c r="BC141" i="3" s="1"/>
  <c r="V141" i="3"/>
  <c r="BB141" i="3" s="1"/>
  <c r="U141" i="3"/>
  <c r="BA141" i="3" s="1"/>
  <c r="AH140" i="3"/>
  <c r="BN140" i="3" s="1"/>
  <c r="AG140" i="3"/>
  <c r="BM140" i="3" s="1"/>
  <c r="AF140" i="3"/>
  <c r="BL140" i="3" s="1"/>
  <c r="AE140" i="3"/>
  <c r="BK140" i="3" s="1"/>
  <c r="AD140" i="3"/>
  <c r="BJ140" i="3" s="1"/>
  <c r="AC140" i="3"/>
  <c r="BI140" i="3" s="1"/>
  <c r="Y140" i="3"/>
  <c r="BE140" i="3" s="1"/>
  <c r="X140" i="3"/>
  <c r="BD140" i="3" s="1"/>
  <c r="W140" i="3"/>
  <c r="BC140" i="3" s="1"/>
  <c r="V140" i="3"/>
  <c r="BB140" i="3" s="1"/>
  <c r="U140" i="3"/>
  <c r="BA140" i="3" s="1"/>
  <c r="AH139" i="3"/>
  <c r="BN139" i="3" s="1"/>
  <c r="AG139" i="3"/>
  <c r="BM139" i="3" s="1"/>
  <c r="AF139" i="3"/>
  <c r="BL139" i="3" s="1"/>
  <c r="AE139" i="3"/>
  <c r="BK139" i="3" s="1"/>
  <c r="AD139" i="3"/>
  <c r="BJ139" i="3" s="1"/>
  <c r="AC139" i="3"/>
  <c r="BI139" i="3" s="1"/>
  <c r="Y139" i="3"/>
  <c r="BE139" i="3" s="1"/>
  <c r="X139" i="3"/>
  <c r="BD139" i="3" s="1"/>
  <c r="W139" i="3"/>
  <c r="BC139" i="3" s="1"/>
  <c r="V139" i="3"/>
  <c r="BB139" i="3" s="1"/>
  <c r="U139" i="3"/>
  <c r="BA139" i="3" s="1"/>
  <c r="AH138" i="3"/>
  <c r="BN138" i="3" s="1"/>
  <c r="AG138" i="3"/>
  <c r="BM138" i="3" s="1"/>
  <c r="AF138" i="3"/>
  <c r="BL138" i="3" s="1"/>
  <c r="AE138" i="3"/>
  <c r="BK138" i="3" s="1"/>
  <c r="AD138" i="3"/>
  <c r="BJ138" i="3" s="1"/>
  <c r="AC138" i="3"/>
  <c r="BI138" i="3" s="1"/>
  <c r="Y138" i="3"/>
  <c r="BE138" i="3" s="1"/>
  <c r="X138" i="3"/>
  <c r="BD138" i="3" s="1"/>
  <c r="W138" i="3"/>
  <c r="BC138" i="3" s="1"/>
  <c r="V138" i="3"/>
  <c r="BB138" i="3" s="1"/>
  <c r="U138" i="3"/>
  <c r="BA138" i="3" s="1"/>
  <c r="AH137" i="3"/>
  <c r="BN137" i="3" s="1"/>
  <c r="AG137" i="3"/>
  <c r="BM137" i="3" s="1"/>
  <c r="AF137" i="3"/>
  <c r="BL137" i="3" s="1"/>
  <c r="AE137" i="3"/>
  <c r="BK137" i="3" s="1"/>
  <c r="AD137" i="3"/>
  <c r="BJ137" i="3" s="1"/>
  <c r="AC137" i="3"/>
  <c r="BI137" i="3" s="1"/>
  <c r="Y137" i="3"/>
  <c r="BE137" i="3" s="1"/>
  <c r="X137" i="3"/>
  <c r="BD137" i="3" s="1"/>
  <c r="W137" i="3"/>
  <c r="BC137" i="3" s="1"/>
  <c r="V137" i="3"/>
  <c r="BB137" i="3" s="1"/>
  <c r="U137" i="3"/>
  <c r="BA137" i="3" s="1"/>
  <c r="AH136" i="3"/>
  <c r="BN136" i="3" s="1"/>
  <c r="AG136" i="3"/>
  <c r="BM136" i="3" s="1"/>
  <c r="AF136" i="3"/>
  <c r="BL136" i="3" s="1"/>
  <c r="AE136" i="3"/>
  <c r="BK136" i="3" s="1"/>
  <c r="AD136" i="3"/>
  <c r="BJ136" i="3" s="1"/>
  <c r="AC136" i="3"/>
  <c r="BI136" i="3" s="1"/>
  <c r="Y136" i="3"/>
  <c r="BE136" i="3" s="1"/>
  <c r="X136" i="3"/>
  <c r="BD136" i="3" s="1"/>
  <c r="W136" i="3"/>
  <c r="BC136" i="3" s="1"/>
  <c r="V136" i="3"/>
  <c r="BB136" i="3" s="1"/>
  <c r="U136" i="3"/>
  <c r="BA136" i="3" s="1"/>
  <c r="AH135" i="3"/>
  <c r="BN135" i="3" s="1"/>
  <c r="AG135" i="3"/>
  <c r="BM135" i="3" s="1"/>
  <c r="AF135" i="3"/>
  <c r="BL135" i="3" s="1"/>
  <c r="AE135" i="3"/>
  <c r="BK135" i="3" s="1"/>
  <c r="AD135" i="3"/>
  <c r="BJ135" i="3" s="1"/>
  <c r="AC135" i="3"/>
  <c r="BI135" i="3" s="1"/>
  <c r="Y135" i="3"/>
  <c r="BE135" i="3" s="1"/>
  <c r="X135" i="3"/>
  <c r="BD135" i="3" s="1"/>
  <c r="W135" i="3"/>
  <c r="BC135" i="3" s="1"/>
  <c r="V135" i="3"/>
  <c r="BB135" i="3" s="1"/>
  <c r="U135" i="3"/>
  <c r="BA135" i="3" s="1"/>
  <c r="AH134" i="3"/>
  <c r="BN134" i="3" s="1"/>
  <c r="AG134" i="3"/>
  <c r="BM134" i="3" s="1"/>
  <c r="AF134" i="3"/>
  <c r="BL134" i="3" s="1"/>
  <c r="AE134" i="3"/>
  <c r="BK134" i="3" s="1"/>
  <c r="AD134" i="3"/>
  <c r="BJ134" i="3" s="1"/>
  <c r="AC134" i="3"/>
  <c r="BI134" i="3" s="1"/>
  <c r="Y134" i="3"/>
  <c r="BE134" i="3" s="1"/>
  <c r="X134" i="3"/>
  <c r="BD134" i="3" s="1"/>
  <c r="W134" i="3"/>
  <c r="BC134" i="3" s="1"/>
  <c r="V134" i="3"/>
  <c r="BB134" i="3" s="1"/>
  <c r="U134" i="3"/>
  <c r="BA134" i="3" s="1"/>
  <c r="AH133" i="3"/>
  <c r="BN133" i="3" s="1"/>
  <c r="AG133" i="3"/>
  <c r="BM133" i="3" s="1"/>
  <c r="AF133" i="3"/>
  <c r="BL133" i="3" s="1"/>
  <c r="AE133" i="3"/>
  <c r="BK133" i="3" s="1"/>
  <c r="AD133" i="3"/>
  <c r="BJ133" i="3" s="1"/>
  <c r="AC133" i="3"/>
  <c r="BI133" i="3" s="1"/>
  <c r="Y133" i="3"/>
  <c r="BE133" i="3" s="1"/>
  <c r="X133" i="3"/>
  <c r="BD133" i="3" s="1"/>
  <c r="W133" i="3"/>
  <c r="BC133" i="3" s="1"/>
  <c r="V133" i="3"/>
  <c r="BB133" i="3" s="1"/>
  <c r="U133" i="3"/>
  <c r="BA133" i="3" s="1"/>
  <c r="AH132" i="3"/>
  <c r="BN132" i="3" s="1"/>
  <c r="AG132" i="3"/>
  <c r="BM132" i="3" s="1"/>
  <c r="AF132" i="3"/>
  <c r="BL132" i="3" s="1"/>
  <c r="AE132" i="3"/>
  <c r="BK132" i="3" s="1"/>
  <c r="AD132" i="3"/>
  <c r="BJ132" i="3" s="1"/>
  <c r="AC132" i="3"/>
  <c r="BI132" i="3" s="1"/>
  <c r="Y132" i="3"/>
  <c r="BE132" i="3" s="1"/>
  <c r="X132" i="3"/>
  <c r="BD132" i="3" s="1"/>
  <c r="W132" i="3"/>
  <c r="BC132" i="3" s="1"/>
  <c r="V132" i="3"/>
  <c r="BB132" i="3" s="1"/>
  <c r="U132" i="3"/>
  <c r="BA132" i="3" s="1"/>
  <c r="AH131" i="3"/>
  <c r="BN131" i="3" s="1"/>
  <c r="AG131" i="3"/>
  <c r="BM131" i="3" s="1"/>
  <c r="AF131" i="3"/>
  <c r="BL131" i="3" s="1"/>
  <c r="AE131" i="3"/>
  <c r="BK131" i="3" s="1"/>
  <c r="AD131" i="3"/>
  <c r="BJ131" i="3" s="1"/>
  <c r="AC131" i="3"/>
  <c r="BI131" i="3" s="1"/>
  <c r="Y131" i="3"/>
  <c r="BE131" i="3" s="1"/>
  <c r="X131" i="3"/>
  <c r="BD131" i="3" s="1"/>
  <c r="W131" i="3"/>
  <c r="BC131" i="3" s="1"/>
  <c r="V131" i="3"/>
  <c r="BB131" i="3" s="1"/>
  <c r="U131" i="3"/>
  <c r="BA131" i="3" s="1"/>
  <c r="AH130" i="3"/>
  <c r="BN130" i="3" s="1"/>
  <c r="AG130" i="3"/>
  <c r="BM130" i="3" s="1"/>
  <c r="AF130" i="3"/>
  <c r="BL130" i="3" s="1"/>
  <c r="AE130" i="3"/>
  <c r="BK130" i="3" s="1"/>
  <c r="AD130" i="3"/>
  <c r="BJ130" i="3" s="1"/>
  <c r="AC130" i="3"/>
  <c r="BI130" i="3" s="1"/>
  <c r="Y130" i="3"/>
  <c r="BE130" i="3" s="1"/>
  <c r="X130" i="3"/>
  <c r="BD130" i="3" s="1"/>
  <c r="W130" i="3"/>
  <c r="BC130" i="3" s="1"/>
  <c r="V130" i="3"/>
  <c r="BB130" i="3" s="1"/>
  <c r="U130" i="3"/>
  <c r="BA130" i="3" s="1"/>
  <c r="AH129" i="3"/>
  <c r="BN129" i="3" s="1"/>
  <c r="AG129" i="3"/>
  <c r="BM129" i="3" s="1"/>
  <c r="AF129" i="3"/>
  <c r="BL129" i="3" s="1"/>
  <c r="AE129" i="3"/>
  <c r="BK129" i="3" s="1"/>
  <c r="AD129" i="3"/>
  <c r="BJ129" i="3" s="1"/>
  <c r="AC129" i="3"/>
  <c r="BI129" i="3" s="1"/>
  <c r="Y129" i="3"/>
  <c r="BE129" i="3" s="1"/>
  <c r="X129" i="3"/>
  <c r="BD129" i="3" s="1"/>
  <c r="W129" i="3"/>
  <c r="BC129" i="3" s="1"/>
  <c r="V129" i="3"/>
  <c r="BB129" i="3" s="1"/>
  <c r="U129" i="3"/>
  <c r="BA129" i="3" s="1"/>
  <c r="AH128" i="3"/>
  <c r="BN128" i="3" s="1"/>
  <c r="AG128" i="3"/>
  <c r="BM128" i="3" s="1"/>
  <c r="AF128" i="3"/>
  <c r="BL128" i="3" s="1"/>
  <c r="AE128" i="3"/>
  <c r="BK128" i="3" s="1"/>
  <c r="AD128" i="3"/>
  <c r="BJ128" i="3" s="1"/>
  <c r="AC128" i="3"/>
  <c r="BI128" i="3" s="1"/>
  <c r="Y128" i="3"/>
  <c r="BE128" i="3" s="1"/>
  <c r="X128" i="3"/>
  <c r="BD128" i="3" s="1"/>
  <c r="W128" i="3"/>
  <c r="BC128" i="3" s="1"/>
  <c r="V128" i="3"/>
  <c r="BB128" i="3" s="1"/>
  <c r="U128" i="3"/>
  <c r="BA128" i="3" s="1"/>
  <c r="AH127" i="3"/>
  <c r="BN127" i="3" s="1"/>
  <c r="AG127" i="3"/>
  <c r="BM127" i="3" s="1"/>
  <c r="AF127" i="3"/>
  <c r="BL127" i="3" s="1"/>
  <c r="AE127" i="3"/>
  <c r="BK127" i="3" s="1"/>
  <c r="AD127" i="3"/>
  <c r="BJ127" i="3" s="1"/>
  <c r="AC127" i="3"/>
  <c r="BI127" i="3" s="1"/>
  <c r="Y127" i="3"/>
  <c r="BE127" i="3" s="1"/>
  <c r="X127" i="3"/>
  <c r="BD127" i="3" s="1"/>
  <c r="W127" i="3"/>
  <c r="BC127" i="3" s="1"/>
  <c r="V127" i="3"/>
  <c r="BB127" i="3" s="1"/>
  <c r="U127" i="3"/>
  <c r="BA127" i="3" s="1"/>
  <c r="AH126" i="3"/>
  <c r="BN126" i="3" s="1"/>
  <c r="AG126" i="3"/>
  <c r="BM126" i="3" s="1"/>
  <c r="AF126" i="3"/>
  <c r="BL126" i="3" s="1"/>
  <c r="AE126" i="3"/>
  <c r="BK126" i="3" s="1"/>
  <c r="AD126" i="3"/>
  <c r="BJ126" i="3" s="1"/>
  <c r="AC126" i="3"/>
  <c r="BI126" i="3" s="1"/>
  <c r="Y126" i="3"/>
  <c r="BE126" i="3" s="1"/>
  <c r="X126" i="3"/>
  <c r="BD126" i="3" s="1"/>
  <c r="W126" i="3"/>
  <c r="BC126" i="3" s="1"/>
  <c r="V126" i="3"/>
  <c r="BB126" i="3" s="1"/>
  <c r="U126" i="3"/>
  <c r="BA126" i="3" s="1"/>
  <c r="AH125" i="3"/>
  <c r="BN125" i="3" s="1"/>
  <c r="AG125" i="3"/>
  <c r="BM125" i="3" s="1"/>
  <c r="AF125" i="3"/>
  <c r="BL125" i="3" s="1"/>
  <c r="AE125" i="3"/>
  <c r="BK125" i="3" s="1"/>
  <c r="AD125" i="3"/>
  <c r="BJ125" i="3" s="1"/>
  <c r="AC125" i="3"/>
  <c r="BI125" i="3" s="1"/>
  <c r="Y125" i="3"/>
  <c r="BE125" i="3" s="1"/>
  <c r="X125" i="3"/>
  <c r="BD125" i="3" s="1"/>
  <c r="W125" i="3"/>
  <c r="BC125" i="3" s="1"/>
  <c r="V125" i="3"/>
  <c r="BB125" i="3" s="1"/>
  <c r="U125" i="3"/>
  <c r="BA125" i="3" s="1"/>
  <c r="AH124" i="3"/>
  <c r="BN124" i="3" s="1"/>
  <c r="AG124" i="3"/>
  <c r="BM124" i="3" s="1"/>
  <c r="AF124" i="3"/>
  <c r="BL124" i="3" s="1"/>
  <c r="AE124" i="3"/>
  <c r="BK124" i="3" s="1"/>
  <c r="AD124" i="3"/>
  <c r="BJ124" i="3" s="1"/>
  <c r="AC124" i="3"/>
  <c r="BI124" i="3" s="1"/>
  <c r="Y124" i="3"/>
  <c r="BE124" i="3" s="1"/>
  <c r="X124" i="3"/>
  <c r="BD124" i="3" s="1"/>
  <c r="W124" i="3"/>
  <c r="BC124" i="3" s="1"/>
  <c r="V124" i="3"/>
  <c r="BB124" i="3" s="1"/>
  <c r="U124" i="3"/>
  <c r="BA124" i="3" s="1"/>
  <c r="AH123" i="3"/>
  <c r="BN123" i="3" s="1"/>
  <c r="AG123" i="3"/>
  <c r="BM123" i="3" s="1"/>
  <c r="AF123" i="3"/>
  <c r="BL123" i="3" s="1"/>
  <c r="AE123" i="3"/>
  <c r="BK123" i="3" s="1"/>
  <c r="AD123" i="3"/>
  <c r="BJ123" i="3" s="1"/>
  <c r="AC123" i="3"/>
  <c r="BI123" i="3" s="1"/>
  <c r="Y123" i="3"/>
  <c r="BE123" i="3" s="1"/>
  <c r="X123" i="3"/>
  <c r="BD123" i="3" s="1"/>
  <c r="W123" i="3"/>
  <c r="BC123" i="3" s="1"/>
  <c r="V123" i="3"/>
  <c r="BB123" i="3" s="1"/>
  <c r="U123" i="3"/>
  <c r="BA123" i="3" s="1"/>
  <c r="AH122" i="3"/>
  <c r="BN122" i="3" s="1"/>
  <c r="AG122" i="3"/>
  <c r="BM122" i="3" s="1"/>
  <c r="AF122" i="3"/>
  <c r="BL122" i="3" s="1"/>
  <c r="AE122" i="3"/>
  <c r="BK122" i="3" s="1"/>
  <c r="AD122" i="3"/>
  <c r="BJ122" i="3" s="1"/>
  <c r="AC122" i="3"/>
  <c r="BI122" i="3" s="1"/>
  <c r="Y122" i="3"/>
  <c r="BE122" i="3" s="1"/>
  <c r="X122" i="3"/>
  <c r="BD122" i="3" s="1"/>
  <c r="W122" i="3"/>
  <c r="BC122" i="3" s="1"/>
  <c r="V122" i="3"/>
  <c r="BB122" i="3" s="1"/>
  <c r="U122" i="3"/>
  <c r="BA122" i="3" s="1"/>
  <c r="AH121" i="3"/>
  <c r="BN121" i="3" s="1"/>
  <c r="AG121" i="3"/>
  <c r="BM121" i="3" s="1"/>
  <c r="AF121" i="3"/>
  <c r="BL121" i="3" s="1"/>
  <c r="AE121" i="3"/>
  <c r="BK121" i="3" s="1"/>
  <c r="AD121" i="3"/>
  <c r="BJ121" i="3" s="1"/>
  <c r="AC121" i="3"/>
  <c r="BI121" i="3" s="1"/>
  <c r="Y121" i="3"/>
  <c r="BE121" i="3" s="1"/>
  <c r="X121" i="3"/>
  <c r="BD121" i="3" s="1"/>
  <c r="W121" i="3"/>
  <c r="BC121" i="3" s="1"/>
  <c r="V121" i="3"/>
  <c r="BB121" i="3" s="1"/>
  <c r="U121" i="3"/>
  <c r="BA121" i="3" s="1"/>
  <c r="AH120" i="3"/>
  <c r="BN120" i="3" s="1"/>
  <c r="AG120" i="3"/>
  <c r="BM120" i="3" s="1"/>
  <c r="AF120" i="3"/>
  <c r="BL120" i="3" s="1"/>
  <c r="AE120" i="3"/>
  <c r="BK120" i="3" s="1"/>
  <c r="AD120" i="3"/>
  <c r="BJ120" i="3" s="1"/>
  <c r="AC120" i="3"/>
  <c r="BI120" i="3" s="1"/>
  <c r="Y120" i="3"/>
  <c r="BE120" i="3" s="1"/>
  <c r="X120" i="3"/>
  <c r="BD120" i="3" s="1"/>
  <c r="W120" i="3"/>
  <c r="BC120" i="3" s="1"/>
  <c r="V120" i="3"/>
  <c r="BB120" i="3" s="1"/>
  <c r="U120" i="3"/>
  <c r="BA120" i="3" s="1"/>
  <c r="AH119" i="3"/>
  <c r="BN119" i="3" s="1"/>
  <c r="AG119" i="3"/>
  <c r="BM119" i="3" s="1"/>
  <c r="AF119" i="3"/>
  <c r="BL119" i="3" s="1"/>
  <c r="AE119" i="3"/>
  <c r="BK119" i="3" s="1"/>
  <c r="AD119" i="3"/>
  <c r="BJ119" i="3" s="1"/>
  <c r="AC119" i="3"/>
  <c r="BI119" i="3" s="1"/>
  <c r="Y119" i="3"/>
  <c r="BE119" i="3" s="1"/>
  <c r="X119" i="3"/>
  <c r="BD119" i="3" s="1"/>
  <c r="W119" i="3"/>
  <c r="BC119" i="3" s="1"/>
  <c r="V119" i="3"/>
  <c r="BB119" i="3" s="1"/>
  <c r="U119" i="3"/>
  <c r="BA119" i="3" s="1"/>
  <c r="AH118" i="3"/>
  <c r="BN118" i="3" s="1"/>
  <c r="AG118" i="3"/>
  <c r="BM118" i="3" s="1"/>
  <c r="AF118" i="3"/>
  <c r="BL118" i="3" s="1"/>
  <c r="AE118" i="3"/>
  <c r="BK118" i="3" s="1"/>
  <c r="AD118" i="3"/>
  <c r="BJ118" i="3" s="1"/>
  <c r="AC118" i="3"/>
  <c r="BI118" i="3" s="1"/>
  <c r="Y118" i="3"/>
  <c r="BE118" i="3" s="1"/>
  <c r="X118" i="3"/>
  <c r="BD118" i="3" s="1"/>
  <c r="W118" i="3"/>
  <c r="BC118" i="3" s="1"/>
  <c r="V118" i="3"/>
  <c r="BB118" i="3" s="1"/>
  <c r="U118" i="3"/>
  <c r="BA118" i="3" s="1"/>
  <c r="AH117" i="3"/>
  <c r="BN117" i="3" s="1"/>
  <c r="AG117" i="3"/>
  <c r="BM117" i="3" s="1"/>
  <c r="AF117" i="3"/>
  <c r="BL117" i="3" s="1"/>
  <c r="AE117" i="3"/>
  <c r="BK117" i="3" s="1"/>
  <c r="AD117" i="3"/>
  <c r="BJ117" i="3" s="1"/>
  <c r="AC117" i="3"/>
  <c r="BI117" i="3" s="1"/>
  <c r="Y117" i="3"/>
  <c r="BE117" i="3" s="1"/>
  <c r="X117" i="3"/>
  <c r="BD117" i="3" s="1"/>
  <c r="W117" i="3"/>
  <c r="BC117" i="3" s="1"/>
  <c r="V117" i="3"/>
  <c r="BB117" i="3" s="1"/>
  <c r="U117" i="3"/>
  <c r="BA117" i="3" s="1"/>
  <c r="AH116" i="3"/>
  <c r="BN116" i="3" s="1"/>
  <c r="AG116" i="3"/>
  <c r="BM116" i="3" s="1"/>
  <c r="AF116" i="3"/>
  <c r="BL116" i="3" s="1"/>
  <c r="AE116" i="3"/>
  <c r="BK116" i="3" s="1"/>
  <c r="AD116" i="3"/>
  <c r="BJ116" i="3" s="1"/>
  <c r="AC116" i="3"/>
  <c r="BI116" i="3" s="1"/>
  <c r="Y116" i="3"/>
  <c r="BE116" i="3" s="1"/>
  <c r="X116" i="3"/>
  <c r="BD116" i="3" s="1"/>
  <c r="W116" i="3"/>
  <c r="BC116" i="3" s="1"/>
  <c r="V116" i="3"/>
  <c r="BB116" i="3" s="1"/>
  <c r="U116" i="3"/>
  <c r="BA116" i="3" s="1"/>
  <c r="AH115" i="3"/>
  <c r="BN115" i="3" s="1"/>
  <c r="AG115" i="3"/>
  <c r="BM115" i="3" s="1"/>
  <c r="AF115" i="3"/>
  <c r="BL115" i="3" s="1"/>
  <c r="AE115" i="3"/>
  <c r="BK115" i="3" s="1"/>
  <c r="AD115" i="3"/>
  <c r="BJ115" i="3" s="1"/>
  <c r="AC115" i="3"/>
  <c r="BI115" i="3" s="1"/>
  <c r="Y115" i="3"/>
  <c r="BE115" i="3" s="1"/>
  <c r="X115" i="3"/>
  <c r="BD115" i="3" s="1"/>
  <c r="W115" i="3"/>
  <c r="BC115" i="3" s="1"/>
  <c r="V115" i="3"/>
  <c r="BB115" i="3" s="1"/>
  <c r="U115" i="3"/>
  <c r="BA115" i="3" s="1"/>
  <c r="AH114" i="3"/>
  <c r="BN114" i="3" s="1"/>
  <c r="AG114" i="3"/>
  <c r="BM114" i="3" s="1"/>
  <c r="AF114" i="3"/>
  <c r="BL114" i="3" s="1"/>
  <c r="AE114" i="3"/>
  <c r="BK114" i="3" s="1"/>
  <c r="AD114" i="3"/>
  <c r="BJ114" i="3" s="1"/>
  <c r="AC114" i="3"/>
  <c r="BI114" i="3" s="1"/>
  <c r="Y114" i="3"/>
  <c r="BE114" i="3" s="1"/>
  <c r="X114" i="3"/>
  <c r="BD114" i="3" s="1"/>
  <c r="W114" i="3"/>
  <c r="BC114" i="3" s="1"/>
  <c r="V114" i="3"/>
  <c r="BB114" i="3" s="1"/>
  <c r="U114" i="3"/>
  <c r="BA114" i="3" s="1"/>
  <c r="AH113" i="3"/>
  <c r="BN113" i="3" s="1"/>
  <c r="AG113" i="3"/>
  <c r="BM113" i="3" s="1"/>
  <c r="AF113" i="3"/>
  <c r="BL113" i="3" s="1"/>
  <c r="AE113" i="3"/>
  <c r="BK113" i="3" s="1"/>
  <c r="AD113" i="3"/>
  <c r="BJ113" i="3" s="1"/>
  <c r="AC113" i="3"/>
  <c r="BI113" i="3" s="1"/>
  <c r="Y113" i="3"/>
  <c r="BE113" i="3" s="1"/>
  <c r="X113" i="3"/>
  <c r="BD113" i="3" s="1"/>
  <c r="W113" i="3"/>
  <c r="BC113" i="3" s="1"/>
  <c r="V113" i="3"/>
  <c r="BB113" i="3" s="1"/>
  <c r="U113" i="3"/>
  <c r="BA113" i="3" s="1"/>
  <c r="AH112" i="3"/>
  <c r="BN112" i="3" s="1"/>
  <c r="AG112" i="3"/>
  <c r="BM112" i="3" s="1"/>
  <c r="AF112" i="3"/>
  <c r="BL112" i="3" s="1"/>
  <c r="AE112" i="3"/>
  <c r="BK112" i="3" s="1"/>
  <c r="AD112" i="3"/>
  <c r="BJ112" i="3" s="1"/>
  <c r="AC112" i="3"/>
  <c r="BI112" i="3" s="1"/>
  <c r="Y112" i="3"/>
  <c r="BE112" i="3" s="1"/>
  <c r="X112" i="3"/>
  <c r="BD112" i="3" s="1"/>
  <c r="W112" i="3"/>
  <c r="BC112" i="3" s="1"/>
  <c r="V112" i="3"/>
  <c r="BB112" i="3" s="1"/>
  <c r="U112" i="3"/>
  <c r="BA112" i="3" s="1"/>
  <c r="AH111" i="3"/>
  <c r="BN111" i="3" s="1"/>
  <c r="AG111" i="3"/>
  <c r="BM111" i="3" s="1"/>
  <c r="AF111" i="3"/>
  <c r="BL111" i="3" s="1"/>
  <c r="AE111" i="3"/>
  <c r="BK111" i="3" s="1"/>
  <c r="AD111" i="3"/>
  <c r="BJ111" i="3" s="1"/>
  <c r="AC111" i="3"/>
  <c r="BI111" i="3" s="1"/>
  <c r="Y111" i="3"/>
  <c r="BE111" i="3" s="1"/>
  <c r="X111" i="3"/>
  <c r="BD111" i="3" s="1"/>
  <c r="W111" i="3"/>
  <c r="BC111" i="3" s="1"/>
  <c r="V111" i="3"/>
  <c r="BB111" i="3" s="1"/>
  <c r="U111" i="3"/>
  <c r="BA111" i="3" s="1"/>
  <c r="AH110" i="3"/>
  <c r="BN110" i="3" s="1"/>
  <c r="AG110" i="3"/>
  <c r="BM110" i="3" s="1"/>
  <c r="AF110" i="3"/>
  <c r="BL110" i="3" s="1"/>
  <c r="AE110" i="3"/>
  <c r="BK110" i="3" s="1"/>
  <c r="AD110" i="3"/>
  <c r="BJ110" i="3" s="1"/>
  <c r="AC110" i="3"/>
  <c r="BI110" i="3" s="1"/>
  <c r="Y110" i="3"/>
  <c r="BE110" i="3" s="1"/>
  <c r="X110" i="3"/>
  <c r="BD110" i="3" s="1"/>
  <c r="W110" i="3"/>
  <c r="BC110" i="3" s="1"/>
  <c r="V110" i="3"/>
  <c r="BB110" i="3" s="1"/>
  <c r="U110" i="3"/>
  <c r="BA110" i="3" s="1"/>
  <c r="AH109" i="3"/>
  <c r="BN109" i="3" s="1"/>
  <c r="AG109" i="3"/>
  <c r="BM109" i="3" s="1"/>
  <c r="AF109" i="3"/>
  <c r="BL109" i="3" s="1"/>
  <c r="AE109" i="3"/>
  <c r="BK109" i="3" s="1"/>
  <c r="AD109" i="3"/>
  <c r="BJ109" i="3" s="1"/>
  <c r="AC109" i="3"/>
  <c r="BI109" i="3" s="1"/>
  <c r="Y109" i="3"/>
  <c r="BE109" i="3" s="1"/>
  <c r="X109" i="3"/>
  <c r="BD109" i="3" s="1"/>
  <c r="W109" i="3"/>
  <c r="BC109" i="3" s="1"/>
  <c r="V109" i="3"/>
  <c r="BB109" i="3" s="1"/>
  <c r="U109" i="3"/>
  <c r="BA109" i="3" s="1"/>
  <c r="AH108" i="3"/>
  <c r="BN108" i="3" s="1"/>
  <c r="AG108" i="3"/>
  <c r="BM108" i="3" s="1"/>
  <c r="AF108" i="3"/>
  <c r="BL108" i="3" s="1"/>
  <c r="AE108" i="3"/>
  <c r="BK108" i="3" s="1"/>
  <c r="AD108" i="3"/>
  <c r="BJ108" i="3" s="1"/>
  <c r="AC108" i="3"/>
  <c r="BI108" i="3" s="1"/>
  <c r="Y108" i="3"/>
  <c r="BE108" i="3" s="1"/>
  <c r="X108" i="3"/>
  <c r="BD108" i="3" s="1"/>
  <c r="W108" i="3"/>
  <c r="BC108" i="3" s="1"/>
  <c r="V108" i="3"/>
  <c r="BB108" i="3" s="1"/>
  <c r="U108" i="3"/>
  <c r="BA108" i="3" s="1"/>
  <c r="AH107" i="3"/>
  <c r="BN107" i="3" s="1"/>
  <c r="AG107" i="3"/>
  <c r="BM107" i="3" s="1"/>
  <c r="AF107" i="3"/>
  <c r="BL107" i="3" s="1"/>
  <c r="AE107" i="3"/>
  <c r="BK107" i="3" s="1"/>
  <c r="AD107" i="3"/>
  <c r="BJ107" i="3" s="1"/>
  <c r="AC107" i="3"/>
  <c r="BI107" i="3" s="1"/>
  <c r="Y107" i="3"/>
  <c r="BE107" i="3" s="1"/>
  <c r="X107" i="3"/>
  <c r="BD107" i="3" s="1"/>
  <c r="W107" i="3"/>
  <c r="BC107" i="3" s="1"/>
  <c r="V107" i="3"/>
  <c r="BB107" i="3" s="1"/>
  <c r="U107" i="3"/>
  <c r="BA107" i="3" s="1"/>
  <c r="AH106" i="3"/>
  <c r="BN106" i="3" s="1"/>
  <c r="AG106" i="3"/>
  <c r="BM106" i="3" s="1"/>
  <c r="AF106" i="3"/>
  <c r="BL106" i="3" s="1"/>
  <c r="AE106" i="3"/>
  <c r="BK106" i="3" s="1"/>
  <c r="AD106" i="3"/>
  <c r="BJ106" i="3" s="1"/>
  <c r="AC106" i="3"/>
  <c r="BI106" i="3" s="1"/>
  <c r="Y106" i="3"/>
  <c r="BE106" i="3" s="1"/>
  <c r="X106" i="3"/>
  <c r="BD106" i="3" s="1"/>
  <c r="W106" i="3"/>
  <c r="BC106" i="3" s="1"/>
  <c r="V106" i="3"/>
  <c r="BB106" i="3" s="1"/>
  <c r="U106" i="3"/>
  <c r="BA106" i="3" s="1"/>
  <c r="AH105" i="3"/>
  <c r="BN105" i="3" s="1"/>
  <c r="AG105" i="3"/>
  <c r="BM105" i="3" s="1"/>
  <c r="AF105" i="3"/>
  <c r="BL105" i="3" s="1"/>
  <c r="AE105" i="3"/>
  <c r="BK105" i="3" s="1"/>
  <c r="AD105" i="3"/>
  <c r="BJ105" i="3" s="1"/>
  <c r="AC105" i="3"/>
  <c r="BI105" i="3" s="1"/>
  <c r="Y105" i="3"/>
  <c r="BE105" i="3" s="1"/>
  <c r="X105" i="3"/>
  <c r="BD105" i="3" s="1"/>
  <c r="W105" i="3"/>
  <c r="BC105" i="3" s="1"/>
  <c r="V105" i="3"/>
  <c r="BB105" i="3" s="1"/>
  <c r="U105" i="3"/>
  <c r="BA105" i="3" s="1"/>
  <c r="AH104" i="3"/>
  <c r="BN104" i="3" s="1"/>
  <c r="AG104" i="3"/>
  <c r="BM104" i="3" s="1"/>
  <c r="AF104" i="3"/>
  <c r="BL104" i="3" s="1"/>
  <c r="AE104" i="3"/>
  <c r="BK104" i="3" s="1"/>
  <c r="AD104" i="3"/>
  <c r="BJ104" i="3" s="1"/>
  <c r="AC104" i="3"/>
  <c r="BI104" i="3" s="1"/>
  <c r="Y104" i="3"/>
  <c r="BE104" i="3" s="1"/>
  <c r="X104" i="3"/>
  <c r="BD104" i="3" s="1"/>
  <c r="W104" i="3"/>
  <c r="BC104" i="3" s="1"/>
  <c r="V104" i="3"/>
  <c r="BB104" i="3" s="1"/>
  <c r="U104" i="3"/>
  <c r="BA104" i="3" s="1"/>
  <c r="AH103" i="3"/>
  <c r="BN103" i="3" s="1"/>
  <c r="AG103" i="3"/>
  <c r="BM103" i="3" s="1"/>
  <c r="AF103" i="3"/>
  <c r="BL103" i="3" s="1"/>
  <c r="AE103" i="3"/>
  <c r="BK103" i="3" s="1"/>
  <c r="AD103" i="3"/>
  <c r="BJ103" i="3" s="1"/>
  <c r="AC103" i="3"/>
  <c r="BI103" i="3" s="1"/>
  <c r="Y103" i="3"/>
  <c r="BE103" i="3" s="1"/>
  <c r="X103" i="3"/>
  <c r="BD103" i="3" s="1"/>
  <c r="W103" i="3"/>
  <c r="BC103" i="3" s="1"/>
  <c r="V103" i="3"/>
  <c r="BB103" i="3" s="1"/>
  <c r="U103" i="3"/>
  <c r="BA103" i="3" s="1"/>
  <c r="AH102" i="3"/>
  <c r="BN102" i="3" s="1"/>
  <c r="AG102" i="3"/>
  <c r="BM102" i="3" s="1"/>
  <c r="AF102" i="3"/>
  <c r="BL102" i="3" s="1"/>
  <c r="AE102" i="3"/>
  <c r="BK102" i="3" s="1"/>
  <c r="AD102" i="3"/>
  <c r="BJ102" i="3" s="1"/>
  <c r="AC102" i="3"/>
  <c r="BI102" i="3" s="1"/>
  <c r="Y102" i="3"/>
  <c r="BE102" i="3" s="1"/>
  <c r="X102" i="3"/>
  <c r="BD102" i="3" s="1"/>
  <c r="W102" i="3"/>
  <c r="BC102" i="3" s="1"/>
  <c r="V102" i="3"/>
  <c r="BB102" i="3" s="1"/>
  <c r="U102" i="3"/>
  <c r="BA102" i="3" s="1"/>
  <c r="AH101" i="3"/>
  <c r="BN101" i="3" s="1"/>
  <c r="AG101" i="3"/>
  <c r="BM101" i="3" s="1"/>
  <c r="AF101" i="3"/>
  <c r="BL101" i="3" s="1"/>
  <c r="AE101" i="3"/>
  <c r="BK101" i="3" s="1"/>
  <c r="AD101" i="3"/>
  <c r="BJ101" i="3" s="1"/>
  <c r="AC101" i="3"/>
  <c r="BI101" i="3" s="1"/>
  <c r="Y101" i="3"/>
  <c r="BE101" i="3" s="1"/>
  <c r="X101" i="3"/>
  <c r="BD101" i="3" s="1"/>
  <c r="W101" i="3"/>
  <c r="BC101" i="3" s="1"/>
  <c r="V101" i="3"/>
  <c r="BB101" i="3" s="1"/>
  <c r="U101" i="3"/>
  <c r="BA101" i="3" s="1"/>
  <c r="AH100" i="3"/>
  <c r="BN100" i="3" s="1"/>
  <c r="AG100" i="3"/>
  <c r="BM100" i="3" s="1"/>
  <c r="AF100" i="3"/>
  <c r="BL100" i="3" s="1"/>
  <c r="AE100" i="3"/>
  <c r="BK100" i="3" s="1"/>
  <c r="AD100" i="3"/>
  <c r="BJ100" i="3" s="1"/>
  <c r="AC100" i="3"/>
  <c r="BI100" i="3" s="1"/>
  <c r="Y100" i="3"/>
  <c r="BE100" i="3" s="1"/>
  <c r="X100" i="3"/>
  <c r="BD100" i="3" s="1"/>
  <c r="W100" i="3"/>
  <c r="BC100" i="3" s="1"/>
  <c r="V100" i="3"/>
  <c r="BB100" i="3" s="1"/>
  <c r="U100" i="3"/>
  <c r="BA100" i="3" s="1"/>
  <c r="AH99" i="3"/>
  <c r="BN99" i="3" s="1"/>
  <c r="AG99" i="3"/>
  <c r="BM99" i="3" s="1"/>
  <c r="AF99" i="3"/>
  <c r="BL99" i="3" s="1"/>
  <c r="AE99" i="3"/>
  <c r="BK99" i="3" s="1"/>
  <c r="AD99" i="3"/>
  <c r="BJ99" i="3" s="1"/>
  <c r="AC99" i="3"/>
  <c r="BI99" i="3" s="1"/>
  <c r="Y99" i="3"/>
  <c r="BE99" i="3" s="1"/>
  <c r="X99" i="3"/>
  <c r="BD99" i="3" s="1"/>
  <c r="W99" i="3"/>
  <c r="BC99" i="3" s="1"/>
  <c r="V99" i="3"/>
  <c r="BB99" i="3" s="1"/>
  <c r="U99" i="3"/>
  <c r="BA99" i="3" s="1"/>
  <c r="AH98" i="3"/>
  <c r="BN98" i="3" s="1"/>
  <c r="AG98" i="3"/>
  <c r="BM98" i="3" s="1"/>
  <c r="AF98" i="3"/>
  <c r="BL98" i="3" s="1"/>
  <c r="AE98" i="3"/>
  <c r="BK98" i="3" s="1"/>
  <c r="AD98" i="3"/>
  <c r="BJ98" i="3" s="1"/>
  <c r="AC98" i="3"/>
  <c r="BI98" i="3" s="1"/>
  <c r="Y98" i="3"/>
  <c r="BE98" i="3" s="1"/>
  <c r="X98" i="3"/>
  <c r="BD98" i="3" s="1"/>
  <c r="W98" i="3"/>
  <c r="BC98" i="3" s="1"/>
  <c r="V98" i="3"/>
  <c r="BB98" i="3" s="1"/>
  <c r="U98" i="3"/>
  <c r="BA98" i="3" s="1"/>
  <c r="AH97" i="3"/>
  <c r="BN97" i="3" s="1"/>
  <c r="AG97" i="3"/>
  <c r="BM97" i="3" s="1"/>
  <c r="AF97" i="3"/>
  <c r="BL97" i="3" s="1"/>
  <c r="AE97" i="3"/>
  <c r="BK97" i="3" s="1"/>
  <c r="AD97" i="3"/>
  <c r="BJ97" i="3" s="1"/>
  <c r="AC97" i="3"/>
  <c r="BI97" i="3" s="1"/>
  <c r="Y97" i="3"/>
  <c r="BE97" i="3" s="1"/>
  <c r="X97" i="3"/>
  <c r="BD97" i="3" s="1"/>
  <c r="W97" i="3"/>
  <c r="BC97" i="3" s="1"/>
  <c r="V97" i="3"/>
  <c r="BB97" i="3" s="1"/>
  <c r="U97" i="3"/>
  <c r="BA97" i="3" s="1"/>
  <c r="AH96" i="3"/>
  <c r="BN96" i="3" s="1"/>
  <c r="AG96" i="3"/>
  <c r="BM96" i="3" s="1"/>
  <c r="AF96" i="3"/>
  <c r="BL96" i="3" s="1"/>
  <c r="AE96" i="3"/>
  <c r="BK96" i="3" s="1"/>
  <c r="AD96" i="3"/>
  <c r="BJ96" i="3" s="1"/>
  <c r="AC96" i="3"/>
  <c r="BI96" i="3" s="1"/>
  <c r="Y96" i="3"/>
  <c r="BE96" i="3" s="1"/>
  <c r="X96" i="3"/>
  <c r="BD96" i="3" s="1"/>
  <c r="W96" i="3"/>
  <c r="BC96" i="3" s="1"/>
  <c r="V96" i="3"/>
  <c r="BB96" i="3" s="1"/>
  <c r="U96" i="3"/>
  <c r="BA96" i="3" s="1"/>
  <c r="AH95" i="3"/>
  <c r="BN95" i="3" s="1"/>
  <c r="AG95" i="3"/>
  <c r="BM95" i="3" s="1"/>
  <c r="AF95" i="3"/>
  <c r="BL95" i="3" s="1"/>
  <c r="AE95" i="3"/>
  <c r="BK95" i="3" s="1"/>
  <c r="AD95" i="3"/>
  <c r="BJ95" i="3" s="1"/>
  <c r="AC95" i="3"/>
  <c r="BI95" i="3" s="1"/>
  <c r="Y95" i="3"/>
  <c r="BE95" i="3" s="1"/>
  <c r="X95" i="3"/>
  <c r="BD95" i="3" s="1"/>
  <c r="W95" i="3"/>
  <c r="BC95" i="3" s="1"/>
  <c r="V95" i="3"/>
  <c r="BB95" i="3" s="1"/>
  <c r="U95" i="3"/>
  <c r="BA95" i="3" s="1"/>
  <c r="AH94" i="3"/>
  <c r="BN94" i="3" s="1"/>
  <c r="AG94" i="3"/>
  <c r="BM94" i="3" s="1"/>
  <c r="AF94" i="3"/>
  <c r="BL94" i="3" s="1"/>
  <c r="AE94" i="3"/>
  <c r="BK94" i="3" s="1"/>
  <c r="AD94" i="3"/>
  <c r="BJ94" i="3" s="1"/>
  <c r="AC94" i="3"/>
  <c r="BI94" i="3" s="1"/>
  <c r="Y94" i="3"/>
  <c r="BE94" i="3" s="1"/>
  <c r="X94" i="3"/>
  <c r="BD94" i="3" s="1"/>
  <c r="W94" i="3"/>
  <c r="BC94" i="3" s="1"/>
  <c r="V94" i="3"/>
  <c r="BB94" i="3" s="1"/>
  <c r="U94" i="3"/>
  <c r="BA94" i="3" s="1"/>
  <c r="AH93" i="3"/>
  <c r="BN93" i="3" s="1"/>
  <c r="AG93" i="3"/>
  <c r="BM93" i="3" s="1"/>
  <c r="AF93" i="3"/>
  <c r="BL93" i="3" s="1"/>
  <c r="AE93" i="3"/>
  <c r="BK93" i="3" s="1"/>
  <c r="AD93" i="3"/>
  <c r="BJ93" i="3" s="1"/>
  <c r="AC93" i="3"/>
  <c r="BI93" i="3" s="1"/>
  <c r="Y93" i="3"/>
  <c r="BE93" i="3" s="1"/>
  <c r="X93" i="3"/>
  <c r="BD93" i="3" s="1"/>
  <c r="W93" i="3"/>
  <c r="BC93" i="3" s="1"/>
  <c r="V93" i="3"/>
  <c r="BB93" i="3" s="1"/>
  <c r="U93" i="3"/>
  <c r="BA93" i="3" s="1"/>
  <c r="AH92" i="3"/>
  <c r="BN92" i="3" s="1"/>
  <c r="AG92" i="3"/>
  <c r="BM92" i="3" s="1"/>
  <c r="AF92" i="3"/>
  <c r="BL92" i="3" s="1"/>
  <c r="AE92" i="3"/>
  <c r="BK92" i="3" s="1"/>
  <c r="AD92" i="3"/>
  <c r="BJ92" i="3" s="1"/>
  <c r="AC92" i="3"/>
  <c r="BI92" i="3" s="1"/>
  <c r="Y92" i="3"/>
  <c r="BE92" i="3" s="1"/>
  <c r="X92" i="3"/>
  <c r="BD92" i="3" s="1"/>
  <c r="W92" i="3"/>
  <c r="BC92" i="3" s="1"/>
  <c r="V92" i="3"/>
  <c r="BB92" i="3" s="1"/>
  <c r="U92" i="3"/>
  <c r="BA92" i="3" s="1"/>
  <c r="AH91" i="3"/>
  <c r="BN91" i="3" s="1"/>
  <c r="AG91" i="3"/>
  <c r="BM91" i="3" s="1"/>
  <c r="AF91" i="3"/>
  <c r="BL91" i="3" s="1"/>
  <c r="AE91" i="3"/>
  <c r="BK91" i="3" s="1"/>
  <c r="AD91" i="3"/>
  <c r="BJ91" i="3" s="1"/>
  <c r="AC91" i="3"/>
  <c r="BI91" i="3" s="1"/>
  <c r="Y91" i="3"/>
  <c r="BE91" i="3" s="1"/>
  <c r="X91" i="3"/>
  <c r="BD91" i="3" s="1"/>
  <c r="W91" i="3"/>
  <c r="BC91" i="3" s="1"/>
  <c r="V91" i="3"/>
  <c r="BB91" i="3" s="1"/>
  <c r="U91" i="3"/>
  <c r="BA91" i="3" s="1"/>
  <c r="AH90" i="3"/>
  <c r="BN90" i="3" s="1"/>
  <c r="AG90" i="3"/>
  <c r="BM90" i="3" s="1"/>
  <c r="AF90" i="3"/>
  <c r="BL90" i="3" s="1"/>
  <c r="AE90" i="3"/>
  <c r="BK90" i="3" s="1"/>
  <c r="AD90" i="3"/>
  <c r="BJ90" i="3" s="1"/>
  <c r="AC90" i="3"/>
  <c r="BI90" i="3" s="1"/>
  <c r="Y90" i="3"/>
  <c r="BE90" i="3" s="1"/>
  <c r="X90" i="3"/>
  <c r="BD90" i="3" s="1"/>
  <c r="W90" i="3"/>
  <c r="BC90" i="3" s="1"/>
  <c r="V90" i="3"/>
  <c r="BB90" i="3" s="1"/>
  <c r="U90" i="3"/>
  <c r="BA90" i="3" s="1"/>
  <c r="AH89" i="3"/>
  <c r="BN89" i="3" s="1"/>
  <c r="AG89" i="3"/>
  <c r="BM89" i="3" s="1"/>
  <c r="AF89" i="3"/>
  <c r="BL89" i="3" s="1"/>
  <c r="AE89" i="3"/>
  <c r="BK89" i="3" s="1"/>
  <c r="AD89" i="3"/>
  <c r="BJ89" i="3" s="1"/>
  <c r="AC89" i="3"/>
  <c r="BI89" i="3" s="1"/>
  <c r="Y89" i="3"/>
  <c r="BE89" i="3" s="1"/>
  <c r="X89" i="3"/>
  <c r="BD89" i="3" s="1"/>
  <c r="W89" i="3"/>
  <c r="BC89" i="3" s="1"/>
  <c r="V89" i="3"/>
  <c r="BB89" i="3" s="1"/>
  <c r="U89" i="3"/>
  <c r="BA89" i="3" s="1"/>
  <c r="AH88" i="3"/>
  <c r="BN88" i="3" s="1"/>
  <c r="AG88" i="3"/>
  <c r="BM88" i="3" s="1"/>
  <c r="AF88" i="3"/>
  <c r="BL88" i="3" s="1"/>
  <c r="AE88" i="3"/>
  <c r="BK88" i="3" s="1"/>
  <c r="AD88" i="3"/>
  <c r="BJ88" i="3" s="1"/>
  <c r="AC88" i="3"/>
  <c r="BI88" i="3" s="1"/>
  <c r="Y88" i="3"/>
  <c r="BE88" i="3" s="1"/>
  <c r="X88" i="3"/>
  <c r="BD88" i="3" s="1"/>
  <c r="W88" i="3"/>
  <c r="BC88" i="3" s="1"/>
  <c r="V88" i="3"/>
  <c r="BB88" i="3" s="1"/>
  <c r="U88" i="3"/>
  <c r="BA88" i="3" s="1"/>
  <c r="AH87" i="3"/>
  <c r="BN87" i="3" s="1"/>
  <c r="AG87" i="3"/>
  <c r="BM87" i="3" s="1"/>
  <c r="AF87" i="3"/>
  <c r="BL87" i="3" s="1"/>
  <c r="AE87" i="3"/>
  <c r="BK87" i="3" s="1"/>
  <c r="AD87" i="3"/>
  <c r="BJ87" i="3" s="1"/>
  <c r="AC87" i="3"/>
  <c r="BI87" i="3" s="1"/>
  <c r="Y87" i="3"/>
  <c r="BE87" i="3" s="1"/>
  <c r="X87" i="3"/>
  <c r="BD87" i="3" s="1"/>
  <c r="W87" i="3"/>
  <c r="BC87" i="3" s="1"/>
  <c r="V87" i="3"/>
  <c r="BB87" i="3" s="1"/>
  <c r="U87" i="3"/>
  <c r="BA87" i="3" s="1"/>
  <c r="AH86" i="3"/>
  <c r="BN86" i="3" s="1"/>
  <c r="AG86" i="3"/>
  <c r="BM86" i="3" s="1"/>
  <c r="AF86" i="3"/>
  <c r="BL86" i="3" s="1"/>
  <c r="AE86" i="3"/>
  <c r="BK86" i="3" s="1"/>
  <c r="AD86" i="3"/>
  <c r="BJ86" i="3" s="1"/>
  <c r="AC86" i="3"/>
  <c r="BI86" i="3" s="1"/>
  <c r="Y86" i="3"/>
  <c r="BE86" i="3" s="1"/>
  <c r="X86" i="3"/>
  <c r="BD86" i="3" s="1"/>
  <c r="W86" i="3"/>
  <c r="BC86" i="3" s="1"/>
  <c r="V86" i="3"/>
  <c r="BB86" i="3" s="1"/>
  <c r="U86" i="3"/>
  <c r="BA86" i="3" s="1"/>
  <c r="AH85" i="3"/>
  <c r="BN85" i="3" s="1"/>
  <c r="AG85" i="3"/>
  <c r="BM85" i="3" s="1"/>
  <c r="AF85" i="3"/>
  <c r="BL85" i="3" s="1"/>
  <c r="AE85" i="3"/>
  <c r="BK85" i="3" s="1"/>
  <c r="AD85" i="3"/>
  <c r="BJ85" i="3" s="1"/>
  <c r="AC85" i="3"/>
  <c r="BI85" i="3" s="1"/>
  <c r="Y85" i="3"/>
  <c r="BE85" i="3" s="1"/>
  <c r="X85" i="3"/>
  <c r="BD85" i="3" s="1"/>
  <c r="W85" i="3"/>
  <c r="BC85" i="3" s="1"/>
  <c r="V85" i="3"/>
  <c r="BB85" i="3" s="1"/>
  <c r="U85" i="3"/>
  <c r="BA85" i="3" s="1"/>
  <c r="AH84" i="3"/>
  <c r="BN84" i="3" s="1"/>
  <c r="AG84" i="3"/>
  <c r="BM84" i="3" s="1"/>
  <c r="AF84" i="3"/>
  <c r="BL84" i="3" s="1"/>
  <c r="AE84" i="3"/>
  <c r="BK84" i="3" s="1"/>
  <c r="AD84" i="3"/>
  <c r="BJ84" i="3" s="1"/>
  <c r="AC84" i="3"/>
  <c r="BI84" i="3" s="1"/>
  <c r="Y84" i="3"/>
  <c r="BE84" i="3" s="1"/>
  <c r="X84" i="3"/>
  <c r="BD84" i="3" s="1"/>
  <c r="W84" i="3"/>
  <c r="BC84" i="3" s="1"/>
  <c r="V84" i="3"/>
  <c r="BB84" i="3" s="1"/>
  <c r="U84" i="3"/>
  <c r="BA84" i="3" s="1"/>
  <c r="AH83" i="3"/>
  <c r="BN83" i="3" s="1"/>
  <c r="AG83" i="3"/>
  <c r="BM83" i="3" s="1"/>
  <c r="AF83" i="3"/>
  <c r="BL83" i="3" s="1"/>
  <c r="AE83" i="3"/>
  <c r="BK83" i="3" s="1"/>
  <c r="AD83" i="3"/>
  <c r="BJ83" i="3" s="1"/>
  <c r="AC83" i="3"/>
  <c r="BI83" i="3" s="1"/>
  <c r="Y83" i="3"/>
  <c r="BE83" i="3" s="1"/>
  <c r="X83" i="3"/>
  <c r="BD83" i="3" s="1"/>
  <c r="W83" i="3"/>
  <c r="BC83" i="3" s="1"/>
  <c r="V83" i="3"/>
  <c r="BB83" i="3" s="1"/>
  <c r="U83" i="3"/>
  <c r="BA83" i="3" s="1"/>
  <c r="AH82" i="3"/>
  <c r="BN82" i="3" s="1"/>
  <c r="AG82" i="3"/>
  <c r="BM82" i="3" s="1"/>
  <c r="AF82" i="3"/>
  <c r="BL82" i="3" s="1"/>
  <c r="AE82" i="3"/>
  <c r="BK82" i="3" s="1"/>
  <c r="AD82" i="3"/>
  <c r="BJ82" i="3" s="1"/>
  <c r="AC82" i="3"/>
  <c r="BI82" i="3" s="1"/>
  <c r="Y82" i="3"/>
  <c r="BE82" i="3" s="1"/>
  <c r="X82" i="3"/>
  <c r="BD82" i="3" s="1"/>
  <c r="W82" i="3"/>
  <c r="BC82" i="3" s="1"/>
  <c r="V82" i="3"/>
  <c r="BB82" i="3" s="1"/>
  <c r="U82" i="3"/>
  <c r="BA82" i="3" s="1"/>
  <c r="AH81" i="3"/>
  <c r="BN81" i="3" s="1"/>
  <c r="AG81" i="3"/>
  <c r="BM81" i="3" s="1"/>
  <c r="AF81" i="3"/>
  <c r="BL81" i="3" s="1"/>
  <c r="AE81" i="3"/>
  <c r="BK81" i="3" s="1"/>
  <c r="AD81" i="3"/>
  <c r="BJ81" i="3" s="1"/>
  <c r="AC81" i="3"/>
  <c r="BI81" i="3" s="1"/>
  <c r="Y81" i="3"/>
  <c r="BE81" i="3" s="1"/>
  <c r="X81" i="3"/>
  <c r="BD81" i="3" s="1"/>
  <c r="W81" i="3"/>
  <c r="BC81" i="3" s="1"/>
  <c r="V81" i="3"/>
  <c r="BB81" i="3" s="1"/>
  <c r="U81" i="3"/>
  <c r="BA81" i="3" s="1"/>
  <c r="AH80" i="3"/>
  <c r="BN80" i="3" s="1"/>
  <c r="AG80" i="3"/>
  <c r="BM80" i="3" s="1"/>
  <c r="AF80" i="3"/>
  <c r="BL80" i="3" s="1"/>
  <c r="AE80" i="3"/>
  <c r="BK80" i="3" s="1"/>
  <c r="AD80" i="3"/>
  <c r="BJ80" i="3" s="1"/>
  <c r="AC80" i="3"/>
  <c r="BI80" i="3" s="1"/>
  <c r="Y80" i="3"/>
  <c r="BE80" i="3" s="1"/>
  <c r="X80" i="3"/>
  <c r="BD80" i="3" s="1"/>
  <c r="W80" i="3"/>
  <c r="BC80" i="3" s="1"/>
  <c r="V80" i="3"/>
  <c r="BB80" i="3" s="1"/>
  <c r="U80" i="3"/>
  <c r="BA80" i="3" s="1"/>
  <c r="AH79" i="3"/>
  <c r="BN79" i="3" s="1"/>
  <c r="AG79" i="3"/>
  <c r="BM79" i="3" s="1"/>
  <c r="AF79" i="3"/>
  <c r="BL79" i="3" s="1"/>
  <c r="AE79" i="3"/>
  <c r="BK79" i="3" s="1"/>
  <c r="AD79" i="3"/>
  <c r="BJ79" i="3" s="1"/>
  <c r="AC79" i="3"/>
  <c r="BI79" i="3" s="1"/>
  <c r="Y79" i="3"/>
  <c r="BE79" i="3" s="1"/>
  <c r="X79" i="3"/>
  <c r="BD79" i="3" s="1"/>
  <c r="W79" i="3"/>
  <c r="BC79" i="3" s="1"/>
  <c r="V79" i="3"/>
  <c r="BB79" i="3" s="1"/>
  <c r="U79" i="3"/>
  <c r="BA79" i="3" s="1"/>
  <c r="AH78" i="3"/>
  <c r="BN78" i="3" s="1"/>
  <c r="AG78" i="3"/>
  <c r="BM78" i="3" s="1"/>
  <c r="AF78" i="3"/>
  <c r="BL78" i="3" s="1"/>
  <c r="AE78" i="3"/>
  <c r="BK78" i="3" s="1"/>
  <c r="AD78" i="3"/>
  <c r="BJ78" i="3" s="1"/>
  <c r="AC78" i="3"/>
  <c r="BI78" i="3" s="1"/>
  <c r="Y78" i="3"/>
  <c r="BE78" i="3" s="1"/>
  <c r="X78" i="3"/>
  <c r="BD78" i="3" s="1"/>
  <c r="W78" i="3"/>
  <c r="BC78" i="3" s="1"/>
  <c r="V78" i="3"/>
  <c r="BB78" i="3" s="1"/>
  <c r="U78" i="3"/>
  <c r="BA78" i="3" s="1"/>
  <c r="AH77" i="3"/>
  <c r="BN77" i="3" s="1"/>
  <c r="AG77" i="3"/>
  <c r="BM77" i="3" s="1"/>
  <c r="AF77" i="3"/>
  <c r="BL77" i="3" s="1"/>
  <c r="AE77" i="3"/>
  <c r="BK77" i="3" s="1"/>
  <c r="AD77" i="3"/>
  <c r="BJ77" i="3" s="1"/>
  <c r="AC77" i="3"/>
  <c r="BI77" i="3" s="1"/>
  <c r="Y77" i="3"/>
  <c r="BE77" i="3" s="1"/>
  <c r="X77" i="3"/>
  <c r="BD77" i="3" s="1"/>
  <c r="W77" i="3"/>
  <c r="BC77" i="3" s="1"/>
  <c r="V77" i="3"/>
  <c r="BB77" i="3" s="1"/>
  <c r="U77" i="3"/>
  <c r="BA77" i="3" s="1"/>
  <c r="AH76" i="3"/>
  <c r="BN76" i="3" s="1"/>
  <c r="AG76" i="3"/>
  <c r="BM76" i="3" s="1"/>
  <c r="AF76" i="3"/>
  <c r="BL76" i="3" s="1"/>
  <c r="AE76" i="3"/>
  <c r="BK76" i="3" s="1"/>
  <c r="AD76" i="3"/>
  <c r="BJ76" i="3" s="1"/>
  <c r="AC76" i="3"/>
  <c r="BI76" i="3" s="1"/>
  <c r="Y76" i="3"/>
  <c r="BE76" i="3" s="1"/>
  <c r="X76" i="3"/>
  <c r="BD76" i="3" s="1"/>
  <c r="W76" i="3"/>
  <c r="BC76" i="3" s="1"/>
  <c r="V76" i="3"/>
  <c r="BB76" i="3" s="1"/>
  <c r="U76" i="3"/>
  <c r="BA76" i="3" s="1"/>
  <c r="AH75" i="3"/>
  <c r="BN75" i="3" s="1"/>
  <c r="AG75" i="3"/>
  <c r="BM75" i="3" s="1"/>
  <c r="AF75" i="3"/>
  <c r="BL75" i="3" s="1"/>
  <c r="AE75" i="3"/>
  <c r="BK75" i="3" s="1"/>
  <c r="AD75" i="3"/>
  <c r="BJ75" i="3" s="1"/>
  <c r="AC75" i="3"/>
  <c r="BI75" i="3" s="1"/>
  <c r="Y75" i="3"/>
  <c r="BE75" i="3" s="1"/>
  <c r="X75" i="3"/>
  <c r="BD75" i="3" s="1"/>
  <c r="W75" i="3"/>
  <c r="BC75" i="3" s="1"/>
  <c r="V75" i="3"/>
  <c r="BB75" i="3" s="1"/>
  <c r="U75" i="3"/>
  <c r="BA75" i="3" s="1"/>
  <c r="AH74" i="3"/>
  <c r="BN74" i="3" s="1"/>
  <c r="AG74" i="3"/>
  <c r="BM74" i="3" s="1"/>
  <c r="AF74" i="3"/>
  <c r="BL74" i="3" s="1"/>
  <c r="AE74" i="3"/>
  <c r="BK74" i="3" s="1"/>
  <c r="AD74" i="3"/>
  <c r="BJ74" i="3" s="1"/>
  <c r="AC74" i="3"/>
  <c r="BI74" i="3" s="1"/>
  <c r="Y74" i="3"/>
  <c r="BE74" i="3" s="1"/>
  <c r="X74" i="3"/>
  <c r="BD74" i="3" s="1"/>
  <c r="W74" i="3"/>
  <c r="BC74" i="3" s="1"/>
  <c r="V74" i="3"/>
  <c r="BB74" i="3" s="1"/>
  <c r="U74" i="3"/>
  <c r="BA74" i="3" s="1"/>
  <c r="AH73" i="3"/>
  <c r="BN73" i="3" s="1"/>
  <c r="AG73" i="3"/>
  <c r="BM73" i="3" s="1"/>
  <c r="AF73" i="3"/>
  <c r="BL73" i="3" s="1"/>
  <c r="AE73" i="3"/>
  <c r="BK73" i="3" s="1"/>
  <c r="AD73" i="3"/>
  <c r="BJ73" i="3" s="1"/>
  <c r="AC73" i="3"/>
  <c r="BI73" i="3" s="1"/>
  <c r="Y73" i="3"/>
  <c r="BE73" i="3" s="1"/>
  <c r="X73" i="3"/>
  <c r="BD73" i="3" s="1"/>
  <c r="W73" i="3"/>
  <c r="BC73" i="3" s="1"/>
  <c r="V73" i="3"/>
  <c r="BB73" i="3" s="1"/>
  <c r="U73" i="3"/>
  <c r="BA73" i="3" s="1"/>
  <c r="AH72" i="3"/>
  <c r="BN72" i="3" s="1"/>
  <c r="AG72" i="3"/>
  <c r="BM72" i="3" s="1"/>
  <c r="AF72" i="3"/>
  <c r="BL72" i="3" s="1"/>
  <c r="AE72" i="3"/>
  <c r="BK72" i="3" s="1"/>
  <c r="AD72" i="3"/>
  <c r="BJ72" i="3" s="1"/>
  <c r="AC72" i="3"/>
  <c r="BI72" i="3" s="1"/>
  <c r="Y72" i="3"/>
  <c r="BE72" i="3" s="1"/>
  <c r="X72" i="3"/>
  <c r="BD72" i="3" s="1"/>
  <c r="W72" i="3"/>
  <c r="BC72" i="3" s="1"/>
  <c r="V72" i="3"/>
  <c r="BB72" i="3" s="1"/>
  <c r="U72" i="3"/>
  <c r="BA72" i="3" s="1"/>
  <c r="AH71" i="3"/>
  <c r="BN71" i="3" s="1"/>
  <c r="AG71" i="3"/>
  <c r="BM71" i="3" s="1"/>
  <c r="AF71" i="3"/>
  <c r="BL71" i="3" s="1"/>
  <c r="AE71" i="3"/>
  <c r="BK71" i="3" s="1"/>
  <c r="AD71" i="3"/>
  <c r="BJ71" i="3" s="1"/>
  <c r="AC71" i="3"/>
  <c r="BI71" i="3" s="1"/>
  <c r="Y71" i="3"/>
  <c r="BE71" i="3" s="1"/>
  <c r="X71" i="3"/>
  <c r="BD71" i="3" s="1"/>
  <c r="W71" i="3"/>
  <c r="BC71" i="3" s="1"/>
  <c r="V71" i="3"/>
  <c r="BB71" i="3" s="1"/>
  <c r="U71" i="3"/>
  <c r="BA71" i="3" s="1"/>
  <c r="AH70" i="3"/>
  <c r="BN70" i="3" s="1"/>
  <c r="AG70" i="3"/>
  <c r="BM70" i="3" s="1"/>
  <c r="AF70" i="3"/>
  <c r="BL70" i="3" s="1"/>
  <c r="AE70" i="3"/>
  <c r="BK70" i="3" s="1"/>
  <c r="AD70" i="3"/>
  <c r="BJ70" i="3" s="1"/>
  <c r="AC70" i="3"/>
  <c r="BI70" i="3" s="1"/>
  <c r="Y70" i="3"/>
  <c r="BE70" i="3" s="1"/>
  <c r="X70" i="3"/>
  <c r="BD70" i="3" s="1"/>
  <c r="W70" i="3"/>
  <c r="BC70" i="3" s="1"/>
  <c r="V70" i="3"/>
  <c r="BB70" i="3" s="1"/>
  <c r="U70" i="3"/>
  <c r="BA70" i="3" s="1"/>
  <c r="AH69" i="3"/>
  <c r="BN69" i="3" s="1"/>
  <c r="AG69" i="3"/>
  <c r="BM69" i="3" s="1"/>
  <c r="AF69" i="3"/>
  <c r="BL69" i="3" s="1"/>
  <c r="AE69" i="3"/>
  <c r="BK69" i="3" s="1"/>
  <c r="AD69" i="3"/>
  <c r="BJ69" i="3" s="1"/>
  <c r="AC69" i="3"/>
  <c r="BI69" i="3" s="1"/>
  <c r="Y69" i="3"/>
  <c r="BE69" i="3" s="1"/>
  <c r="X69" i="3"/>
  <c r="BD69" i="3" s="1"/>
  <c r="W69" i="3"/>
  <c r="BC69" i="3" s="1"/>
  <c r="V69" i="3"/>
  <c r="BB69" i="3" s="1"/>
  <c r="U69" i="3"/>
  <c r="BA69" i="3" s="1"/>
  <c r="AH68" i="3"/>
  <c r="BN68" i="3" s="1"/>
  <c r="AG68" i="3"/>
  <c r="BM68" i="3" s="1"/>
  <c r="AF68" i="3"/>
  <c r="BL68" i="3" s="1"/>
  <c r="AE68" i="3"/>
  <c r="BK68" i="3" s="1"/>
  <c r="AD68" i="3"/>
  <c r="BJ68" i="3" s="1"/>
  <c r="AC68" i="3"/>
  <c r="BI68" i="3" s="1"/>
  <c r="Y68" i="3"/>
  <c r="BE68" i="3" s="1"/>
  <c r="X68" i="3"/>
  <c r="BD68" i="3" s="1"/>
  <c r="W68" i="3"/>
  <c r="BC68" i="3" s="1"/>
  <c r="V68" i="3"/>
  <c r="BB68" i="3" s="1"/>
  <c r="U68" i="3"/>
  <c r="BA68" i="3" s="1"/>
  <c r="AH67" i="3"/>
  <c r="BN67" i="3" s="1"/>
  <c r="AG67" i="3"/>
  <c r="BM67" i="3" s="1"/>
  <c r="AF67" i="3"/>
  <c r="BL67" i="3" s="1"/>
  <c r="AE67" i="3"/>
  <c r="BK67" i="3" s="1"/>
  <c r="AD67" i="3"/>
  <c r="BJ67" i="3" s="1"/>
  <c r="AC67" i="3"/>
  <c r="BI67" i="3" s="1"/>
  <c r="Y67" i="3"/>
  <c r="BE67" i="3" s="1"/>
  <c r="X67" i="3"/>
  <c r="BD67" i="3" s="1"/>
  <c r="W67" i="3"/>
  <c r="BC67" i="3" s="1"/>
  <c r="V67" i="3"/>
  <c r="BB67" i="3" s="1"/>
  <c r="U67" i="3"/>
  <c r="BA67" i="3" s="1"/>
  <c r="AH66" i="3"/>
  <c r="BN66" i="3" s="1"/>
  <c r="AG66" i="3"/>
  <c r="BM66" i="3" s="1"/>
  <c r="AF66" i="3"/>
  <c r="BL66" i="3" s="1"/>
  <c r="AE66" i="3"/>
  <c r="BK66" i="3" s="1"/>
  <c r="AD66" i="3"/>
  <c r="BJ66" i="3" s="1"/>
  <c r="AC66" i="3"/>
  <c r="BI66" i="3" s="1"/>
  <c r="Y66" i="3"/>
  <c r="BE66" i="3" s="1"/>
  <c r="X66" i="3"/>
  <c r="BD66" i="3" s="1"/>
  <c r="W66" i="3"/>
  <c r="BC66" i="3" s="1"/>
  <c r="V66" i="3"/>
  <c r="BB66" i="3" s="1"/>
  <c r="U66" i="3"/>
  <c r="BA66" i="3" s="1"/>
  <c r="AH65" i="3"/>
  <c r="BN65" i="3" s="1"/>
  <c r="AG65" i="3"/>
  <c r="BM65" i="3" s="1"/>
  <c r="AF65" i="3"/>
  <c r="BL65" i="3" s="1"/>
  <c r="AE65" i="3"/>
  <c r="BK65" i="3" s="1"/>
  <c r="AD65" i="3"/>
  <c r="BJ65" i="3" s="1"/>
  <c r="AC65" i="3"/>
  <c r="BI65" i="3" s="1"/>
  <c r="Y65" i="3"/>
  <c r="BE65" i="3" s="1"/>
  <c r="X65" i="3"/>
  <c r="BD65" i="3" s="1"/>
  <c r="W65" i="3"/>
  <c r="BC65" i="3" s="1"/>
  <c r="V65" i="3"/>
  <c r="BB65" i="3" s="1"/>
  <c r="U65" i="3"/>
  <c r="BA65" i="3" s="1"/>
  <c r="AH64" i="3"/>
  <c r="BN64" i="3" s="1"/>
  <c r="AG64" i="3"/>
  <c r="BM64" i="3" s="1"/>
  <c r="AF64" i="3"/>
  <c r="BL64" i="3" s="1"/>
  <c r="AE64" i="3"/>
  <c r="BK64" i="3" s="1"/>
  <c r="AD64" i="3"/>
  <c r="BJ64" i="3" s="1"/>
  <c r="AC64" i="3"/>
  <c r="BI64" i="3" s="1"/>
  <c r="Y64" i="3"/>
  <c r="BE64" i="3" s="1"/>
  <c r="X64" i="3"/>
  <c r="BD64" i="3" s="1"/>
  <c r="W64" i="3"/>
  <c r="BC64" i="3" s="1"/>
  <c r="V64" i="3"/>
  <c r="BB64" i="3" s="1"/>
  <c r="U64" i="3"/>
  <c r="BA64" i="3" s="1"/>
  <c r="AH63" i="3"/>
  <c r="BN63" i="3" s="1"/>
  <c r="AG63" i="3"/>
  <c r="BM63" i="3" s="1"/>
  <c r="AF63" i="3"/>
  <c r="BL63" i="3" s="1"/>
  <c r="AE63" i="3"/>
  <c r="BK63" i="3" s="1"/>
  <c r="AD63" i="3"/>
  <c r="BJ63" i="3" s="1"/>
  <c r="AC63" i="3"/>
  <c r="BI63" i="3" s="1"/>
  <c r="Y63" i="3"/>
  <c r="BE63" i="3" s="1"/>
  <c r="X63" i="3"/>
  <c r="BD63" i="3" s="1"/>
  <c r="W63" i="3"/>
  <c r="BC63" i="3" s="1"/>
  <c r="V63" i="3"/>
  <c r="BB63" i="3" s="1"/>
  <c r="U63" i="3"/>
  <c r="BA63" i="3" s="1"/>
  <c r="AH62" i="3"/>
  <c r="BN62" i="3" s="1"/>
  <c r="AG62" i="3"/>
  <c r="BM62" i="3" s="1"/>
  <c r="AF62" i="3"/>
  <c r="BL62" i="3" s="1"/>
  <c r="AE62" i="3"/>
  <c r="BK62" i="3" s="1"/>
  <c r="AD62" i="3"/>
  <c r="BJ62" i="3" s="1"/>
  <c r="AC62" i="3"/>
  <c r="BI62" i="3" s="1"/>
  <c r="Y62" i="3"/>
  <c r="BE62" i="3" s="1"/>
  <c r="X62" i="3"/>
  <c r="BD62" i="3" s="1"/>
  <c r="W62" i="3"/>
  <c r="BC62" i="3" s="1"/>
  <c r="V62" i="3"/>
  <c r="BB62" i="3" s="1"/>
  <c r="U62" i="3"/>
  <c r="BA62" i="3" s="1"/>
  <c r="AH61" i="3"/>
  <c r="BN61" i="3" s="1"/>
  <c r="AG61" i="3"/>
  <c r="BM61" i="3" s="1"/>
  <c r="AF61" i="3"/>
  <c r="BL61" i="3" s="1"/>
  <c r="AE61" i="3"/>
  <c r="BK61" i="3" s="1"/>
  <c r="AD61" i="3"/>
  <c r="BJ61" i="3" s="1"/>
  <c r="AC61" i="3"/>
  <c r="BI61" i="3" s="1"/>
  <c r="Y61" i="3"/>
  <c r="BE61" i="3" s="1"/>
  <c r="X61" i="3"/>
  <c r="BD61" i="3" s="1"/>
  <c r="W61" i="3"/>
  <c r="BC61" i="3" s="1"/>
  <c r="V61" i="3"/>
  <c r="BB61" i="3" s="1"/>
  <c r="U61" i="3"/>
  <c r="BA61" i="3" s="1"/>
  <c r="AH60" i="3"/>
  <c r="BN60" i="3" s="1"/>
  <c r="AG60" i="3"/>
  <c r="BM60" i="3" s="1"/>
  <c r="AF60" i="3"/>
  <c r="BL60" i="3" s="1"/>
  <c r="AE60" i="3"/>
  <c r="BK60" i="3" s="1"/>
  <c r="AD60" i="3"/>
  <c r="BJ60" i="3" s="1"/>
  <c r="AC60" i="3"/>
  <c r="BI60" i="3" s="1"/>
  <c r="Y60" i="3"/>
  <c r="BE60" i="3" s="1"/>
  <c r="X60" i="3"/>
  <c r="BD60" i="3" s="1"/>
  <c r="W60" i="3"/>
  <c r="BC60" i="3" s="1"/>
  <c r="V60" i="3"/>
  <c r="BB60" i="3" s="1"/>
  <c r="U60" i="3"/>
  <c r="BA60" i="3" s="1"/>
  <c r="AH59" i="3"/>
  <c r="BN59" i="3" s="1"/>
  <c r="AG59" i="3"/>
  <c r="BM59" i="3" s="1"/>
  <c r="AF59" i="3"/>
  <c r="BL59" i="3" s="1"/>
  <c r="AE59" i="3"/>
  <c r="BK59" i="3" s="1"/>
  <c r="AD59" i="3"/>
  <c r="BJ59" i="3" s="1"/>
  <c r="AC59" i="3"/>
  <c r="BI59" i="3" s="1"/>
  <c r="Y59" i="3"/>
  <c r="BE59" i="3" s="1"/>
  <c r="X59" i="3"/>
  <c r="BD59" i="3" s="1"/>
  <c r="W59" i="3"/>
  <c r="BC59" i="3" s="1"/>
  <c r="V59" i="3"/>
  <c r="BB59" i="3" s="1"/>
  <c r="U59" i="3"/>
  <c r="BA59" i="3" s="1"/>
  <c r="AH58" i="3"/>
  <c r="BN58" i="3" s="1"/>
  <c r="AG58" i="3"/>
  <c r="BM58" i="3" s="1"/>
  <c r="AF58" i="3"/>
  <c r="BL58" i="3" s="1"/>
  <c r="AE58" i="3"/>
  <c r="BK58" i="3" s="1"/>
  <c r="AD58" i="3"/>
  <c r="BJ58" i="3" s="1"/>
  <c r="AC58" i="3"/>
  <c r="BI58" i="3" s="1"/>
  <c r="Y58" i="3"/>
  <c r="BE58" i="3" s="1"/>
  <c r="X58" i="3"/>
  <c r="BD58" i="3" s="1"/>
  <c r="W58" i="3"/>
  <c r="BC58" i="3" s="1"/>
  <c r="V58" i="3"/>
  <c r="BB58" i="3" s="1"/>
  <c r="U58" i="3"/>
  <c r="BA58" i="3" s="1"/>
  <c r="AH57" i="3"/>
  <c r="BN57" i="3" s="1"/>
  <c r="AG57" i="3"/>
  <c r="BM57" i="3" s="1"/>
  <c r="AF57" i="3"/>
  <c r="BL57" i="3" s="1"/>
  <c r="AE57" i="3"/>
  <c r="BK57" i="3" s="1"/>
  <c r="AD57" i="3"/>
  <c r="BJ57" i="3" s="1"/>
  <c r="AC57" i="3"/>
  <c r="BI57" i="3" s="1"/>
  <c r="Y57" i="3"/>
  <c r="BE57" i="3" s="1"/>
  <c r="X57" i="3"/>
  <c r="BD57" i="3" s="1"/>
  <c r="W57" i="3"/>
  <c r="BC57" i="3" s="1"/>
  <c r="V57" i="3"/>
  <c r="BB57" i="3" s="1"/>
  <c r="U57" i="3"/>
  <c r="BA57" i="3" s="1"/>
  <c r="AH56" i="3"/>
  <c r="BN56" i="3" s="1"/>
  <c r="AG56" i="3"/>
  <c r="BM56" i="3" s="1"/>
  <c r="AF56" i="3"/>
  <c r="BL56" i="3" s="1"/>
  <c r="AE56" i="3"/>
  <c r="BK56" i="3" s="1"/>
  <c r="AD56" i="3"/>
  <c r="BJ56" i="3" s="1"/>
  <c r="AC56" i="3"/>
  <c r="BI56" i="3" s="1"/>
  <c r="Y56" i="3"/>
  <c r="BE56" i="3" s="1"/>
  <c r="X56" i="3"/>
  <c r="BD56" i="3" s="1"/>
  <c r="W56" i="3"/>
  <c r="BC56" i="3" s="1"/>
  <c r="V56" i="3"/>
  <c r="BB56" i="3" s="1"/>
  <c r="U56" i="3"/>
  <c r="BA56" i="3" s="1"/>
  <c r="AH55" i="3"/>
  <c r="BN55" i="3" s="1"/>
  <c r="AG55" i="3"/>
  <c r="BM55" i="3" s="1"/>
  <c r="AF55" i="3"/>
  <c r="BL55" i="3" s="1"/>
  <c r="AE55" i="3"/>
  <c r="BK55" i="3" s="1"/>
  <c r="AD55" i="3"/>
  <c r="BJ55" i="3" s="1"/>
  <c r="AC55" i="3"/>
  <c r="BI55" i="3" s="1"/>
  <c r="Y55" i="3"/>
  <c r="BE55" i="3" s="1"/>
  <c r="X55" i="3"/>
  <c r="BD55" i="3" s="1"/>
  <c r="W55" i="3"/>
  <c r="BC55" i="3" s="1"/>
  <c r="V55" i="3"/>
  <c r="BB55" i="3" s="1"/>
  <c r="U55" i="3"/>
  <c r="BA55" i="3" s="1"/>
  <c r="AH54" i="3"/>
  <c r="BN54" i="3" s="1"/>
  <c r="AG54" i="3"/>
  <c r="BM54" i="3" s="1"/>
  <c r="AF54" i="3"/>
  <c r="BL54" i="3" s="1"/>
  <c r="AE54" i="3"/>
  <c r="BK54" i="3" s="1"/>
  <c r="AD54" i="3"/>
  <c r="BJ54" i="3" s="1"/>
  <c r="AC54" i="3"/>
  <c r="BI54" i="3" s="1"/>
  <c r="Y54" i="3"/>
  <c r="BE54" i="3" s="1"/>
  <c r="X54" i="3"/>
  <c r="BD54" i="3" s="1"/>
  <c r="W54" i="3"/>
  <c r="BC54" i="3" s="1"/>
  <c r="V54" i="3"/>
  <c r="BB54" i="3" s="1"/>
  <c r="U54" i="3"/>
  <c r="BA54" i="3" s="1"/>
  <c r="AH53" i="3"/>
  <c r="BN53" i="3" s="1"/>
  <c r="AG53" i="3"/>
  <c r="BM53" i="3" s="1"/>
  <c r="AF53" i="3"/>
  <c r="BL53" i="3" s="1"/>
  <c r="AE53" i="3"/>
  <c r="BK53" i="3" s="1"/>
  <c r="AD53" i="3"/>
  <c r="BJ53" i="3" s="1"/>
  <c r="AC53" i="3"/>
  <c r="BI53" i="3" s="1"/>
  <c r="Y53" i="3"/>
  <c r="BE53" i="3" s="1"/>
  <c r="X53" i="3"/>
  <c r="BD53" i="3" s="1"/>
  <c r="W53" i="3"/>
  <c r="BC53" i="3" s="1"/>
  <c r="V53" i="3"/>
  <c r="BB53" i="3" s="1"/>
  <c r="U53" i="3"/>
  <c r="BA53" i="3" s="1"/>
  <c r="AH52" i="3"/>
  <c r="BN52" i="3" s="1"/>
  <c r="AG52" i="3"/>
  <c r="BM52" i="3" s="1"/>
  <c r="AF52" i="3"/>
  <c r="BL52" i="3" s="1"/>
  <c r="AE52" i="3"/>
  <c r="BK52" i="3" s="1"/>
  <c r="AD52" i="3"/>
  <c r="BJ52" i="3" s="1"/>
  <c r="AC52" i="3"/>
  <c r="BI52" i="3" s="1"/>
  <c r="Y52" i="3"/>
  <c r="BE52" i="3" s="1"/>
  <c r="X52" i="3"/>
  <c r="BD52" i="3" s="1"/>
  <c r="W52" i="3"/>
  <c r="BC52" i="3" s="1"/>
  <c r="V52" i="3"/>
  <c r="BB52" i="3" s="1"/>
  <c r="U52" i="3"/>
  <c r="BA52" i="3" s="1"/>
  <c r="AH51" i="3"/>
  <c r="BN51" i="3" s="1"/>
  <c r="AG51" i="3"/>
  <c r="BM51" i="3" s="1"/>
  <c r="AF51" i="3"/>
  <c r="BL51" i="3" s="1"/>
  <c r="AE51" i="3"/>
  <c r="BK51" i="3" s="1"/>
  <c r="AD51" i="3"/>
  <c r="BJ51" i="3" s="1"/>
  <c r="AC51" i="3"/>
  <c r="BI51" i="3" s="1"/>
  <c r="Y51" i="3"/>
  <c r="BE51" i="3" s="1"/>
  <c r="X51" i="3"/>
  <c r="BD51" i="3" s="1"/>
  <c r="W51" i="3"/>
  <c r="BC51" i="3" s="1"/>
  <c r="V51" i="3"/>
  <c r="BB51" i="3" s="1"/>
  <c r="U51" i="3"/>
  <c r="BA51" i="3" s="1"/>
  <c r="AH50" i="3"/>
  <c r="BN50" i="3" s="1"/>
  <c r="AG50" i="3"/>
  <c r="BM50" i="3" s="1"/>
  <c r="AF50" i="3"/>
  <c r="BL50" i="3" s="1"/>
  <c r="AE50" i="3"/>
  <c r="BK50" i="3" s="1"/>
  <c r="AD50" i="3"/>
  <c r="BJ50" i="3" s="1"/>
  <c r="AC50" i="3"/>
  <c r="BI50" i="3" s="1"/>
  <c r="Y50" i="3"/>
  <c r="BE50" i="3" s="1"/>
  <c r="X50" i="3"/>
  <c r="BD50" i="3" s="1"/>
  <c r="W50" i="3"/>
  <c r="BC50" i="3" s="1"/>
  <c r="V50" i="3"/>
  <c r="BB50" i="3" s="1"/>
  <c r="U50" i="3"/>
  <c r="BA50" i="3" s="1"/>
  <c r="AH49" i="3"/>
  <c r="BN49" i="3" s="1"/>
  <c r="AG49" i="3"/>
  <c r="BM49" i="3" s="1"/>
  <c r="AF49" i="3"/>
  <c r="BL49" i="3" s="1"/>
  <c r="AE49" i="3"/>
  <c r="BK49" i="3" s="1"/>
  <c r="AD49" i="3"/>
  <c r="BJ49" i="3" s="1"/>
  <c r="AC49" i="3"/>
  <c r="BI49" i="3" s="1"/>
  <c r="Y49" i="3"/>
  <c r="BE49" i="3" s="1"/>
  <c r="X49" i="3"/>
  <c r="BD49" i="3" s="1"/>
  <c r="W49" i="3"/>
  <c r="BC49" i="3" s="1"/>
  <c r="V49" i="3"/>
  <c r="BB49" i="3" s="1"/>
  <c r="U49" i="3"/>
  <c r="BA49" i="3" s="1"/>
  <c r="AH48" i="3"/>
  <c r="BN48" i="3" s="1"/>
  <c r="AG48" i="3"/>
  <c r="BM48" i="3" s="1"/>
  <c r="AF48" i="3"/>
  <c r="BL48" i="3" s="1"/>
  <c r="AE48" i="3"/>
  <c r="BK48" i="3" s="1"/>
  <c r="AD48" i="3"/>
  <c r="BJ48" i="3" s="1"/>
  <c r="AC48" i="3"/>
  <c r="BI48" i="3" s="1"/>
  <c r="Y48" i="3"/>
  <c r="BE48" i="3" s="1"/>
  <c r="X48" i="3"/>
  <c r="BD48" i="3" s="1"/>
  <c r="W48" i="3"/>
  <c r="BC48" i="3" s="1"/>
  <c r="V48" i="3"/>
  <c r="BB48" i="3" s="1"/>
  <c r="U48" i="3"/>
  <c r="BA48" i="3" s="1"/>
  <c r="AH47" i="3"/>
  <c r="BN47" i="3" s="1"/>
  <c r="AG47" i="3"/>
  <c r="BM47" i="3" s="1"/>
  <c r="AF47" i="3"/>
  <c r="BL47" i="3" s="1"/>
  <c r="AE47" i="3"/>
  <c r="BK47" i="3" s="1"/>
  <c r="AD47" i="3"/>
  <c r="BJ47" i="3" s="1"/>
  <c r="AC47" i="3"/>
  <c r="BI47" i="3" s="1"/>
  <c r="Y47" i="3"/>
  <c r="BE47" i="3" s="1"/>
  <c r="X47" i="3"/>
  <c r="BD47" i="3" s="1"/>
  <c r="W47" i="3"/>
  <c r="BC47" i="3" s="1"/>
  <c r="V47" i="3"/>
  <c r="BB47" i="3" s="1"/>
  <c r="U47" i="3"/>
  <c r="BA47" i="3" s="1"/>
  <c r="AH46" i="3"/>
  <c r="BN46" i="3" s="1"/>
  <c r="AG46" i="3"/>
  <c r="BM46" i="3" s="1"/>
  <c r="AF46" i="3"/>
  <c r="BL46" i="3" s="1"/>
  <c r="AE46" i="3"/>
  <c r="BK46" i="3" s="1"/>
  <c r="AD46" i="3"/>
  <c r="BJ46" i="3" s="1"/>
  <c r="AC46" i="3"/>
  <c r="BI46" i="3" s="1"/>
  <c r="Y46" i="3"/>
  <c r="BE46" i="3" s="1"/>
  <c r="X46" i="3"/>
  <c r="BD46" i="3" s="1"/>
  <c r="W46" i="3"/>
  <c r="BC46" i="3" s="1"/>
  <c r="V46" i="3"/>
  <c r="BB46" i="3" s="1"/>
  <c r="U46" i="3"/>
  <c r="BA46" i="3" s="1"/>
  <c r="AH45" i="3"/>
  <c r="BN45" i="3" s="1"/>
  <c r="AG45" i="3"/>
  <c r="BM45" i="3" s="1"/>
  <c r="AF45" i="3"/>
  <c r="BL45" i="3" s="1"/>
  <c r="AE45" i="3"/>
  <c r="BK45" i="3" s="1"/>
  <c r="AD45" i="3"/>
  <c r="BJ45" i="3" s="1"/>
  <c r="AC45" i="3"/>
  <c r="BI45" i="3" s="1"/>
  <c r="Y45" i="3"/>
  <c r="BE45" i="3" s="1"/>
  <c r="X45" i="3"/>
  <c r="BD45" i="3" s="1"/>
  <c r="W45" i="3"/>
  <c r="BC45" i="3" s="1"/>
  <c r="V45" i="3"/>
  <c r="BB45" i="3" s="1"/>
  <c r="U45" i="3"/>
  <c r="BA45" i="3" s="1"/>
  <c r="AH44" i="3"/>
  <c r="BN44" i="3" s="1"/>
  <c r="AG44" i="3"/>
  <c r="BM44" i="3" s="1"/>
  <c r="AF44" i="3"/>
  <c r="BL44" i="3" s="1"/>
  <c r="AE44" i="3"/>
  <c r="BK44" i="3" s="1"/>
  <c r="AD44" i="3"/>
  <c r="BJ44" i="3" s="1"/>
  <c r="AC44" i="3"/>
  <c r="BI44" i="3" s="1"/>
  <c r="Y44" i="3"/>
  <c r="BE44" i="3" s="1"/>
  <c r="X44" i="3"/>
  <c r="BD44" i="3" s="1"/>
  <c r="W44" i="3"/>
  <c r="BC44" i="3" s="1"/>
  <c r="V44" i="3"/>
  <c r="BB44" i="3" s="1"/>
  <c r="U44" i="3"/>
  <c r="BA44" i="3" s="1"/>
  <c r="AH43" i="3"/>
  <c r="BN43" i="3" s="1"/>
  <c r="AG43" i="3"/>
  <c r="BM43" i="3" s="1"/>
  <c r="AF43" i="3"/>
  <c r="BL43" i="3" s="1"/>
  <c r="AE43" i="3"/>
  <c r="BK43" i="3" s="1"/>
  <c r="AD43" i="3"/>
  <c r="BJ43" i="3" s="1"/>
  <c r="AC43" i="3"/>
  <c r="BI43" i="3" s="1"/>
  <c r="Y43" i="3"/>
  <c r="BE43" i="3" s="1"/>
  <c r="X43" i="3"/>
  <c r="BD43" i="3" s="1"/>
  <c r="W43" i="3"/>
  <c r="BC43" i="3" s="1"/>
  <c r="V43" i="3"/>
  <c r="BB43" i="3" s="1"/>
  <c r="U43" i="3"/>
  <c r="BA43" i="3" s="1"/>
  <c r="AH42" i="3"/>
  <c r="BN42" i="3" s="1"/>
  <c r="AG42" i="3"/>
  <c r="BM42" i="3" s="1"/>
  <c r="AF42" i="3"/>
  <c r="BL42" i="3" s="1"/>
  <c r="AE42" i="3"/>
  <c r="BK42" i="3" s="1"/>
  <c r="AD42" i="3"/>
  <c r="BJ42" i="3" s="1"/>
  <c r="AC42" i="3"/>
  <c r="BI42" i="3" s="1"/>
  <c r="Y42" i="3"/>
  <c r="BE42" i="3" s="1"/>
  <c r="X42" i="3"/>
  <c r="BD42" i="3" s="1"/>
  <c r="W42" i="3"/>
  <c r="BC42" i="3" s="1"/>
  <c r="V42" i="3"/>
  <c r="BB42" i="3" s="1"/>
  <c r="U42" i="3"/>
  <c r="BA42" i="3" s="1"/>
  <c r="AH41" i="3"/>
  <c r="BN41" i="3" s="1"/>
  <c r="AG41" i="3"/>
  <c r="BM41" i="3" s="1"/>
  <c r="AF41" i="3"/>
  <c r="BL41" i="3" s="1"/>
  <c r="AE41" i="3"/>
  <c r="BK41" i="3" s="1"/>
  <c r="AD41" i="3"/>
  <c r="BJ41" i="3" s="1"/>
  <c r="AC41" i="3"/>
  <c r="BI41" i="3" s="1"/>
  <c r="Y41" i="3"/>
  <c r="BE41" i="3" s="1"/>
  <c r="X41" i="3"/>
  <c r="BD41" i="3" s="1"/>
  <c r="W41" i="3"/>
  <c r="BC41" i="3" s="1"/>
  <c r="V41" i="3"/>
  <c r="BB41" i="3" s="1"/>
  <c r="U41" i="3"/>
  <c r="BA41" i="3" s="1"/>
  <c r="AH40" i="3"/>
  <c r="BN40" i="3" s="1"/>
  <c r="AG40" i="3"/>
  <c r="BM40" i="3" s="1"/>
  <c r="AF40" i="3"/>
  <c r="BL40" i="3" s="1"/>
  <c r="AE40" i="3"/>
  <c r="BK40" i="3" s="1"/>
  <c r="AD40" i="3"/>
  <c r="BJ40" i="3" s="1"/>
  <c r="AC40" i="3"/>
  <c r="BI40" i="3" s="1"/>
  <c r="Y40" i="3"/>
  <c r="BE40" i="3" s="1"/>
  <c r="X40" i="3"/>
  <c r="BD40" i="3" s="1"/>
  <c r="W40" i="3"/>
  <c r="BC40" i="3" s="1"/>
  <c r="V40" i="3"/>
  <c r="BB40" i="3" s="1"/>
  <c r="U40" i="3"/>
  <c r="BA40" i="3" s="1"/>
  <c r="AH39" i="3"/>
  <c r="BN39" i="3" s="1"/>
  <c r="AG39" i="3"/>
  <c r="BM39" i="3" s="1"/>
  <c r="AF39" i="3"/>
  <c r="BL39" i="3" s="1"/>
  <c r="AE39" i="3"/>
  <c r="BK39" i="3" s="1"/>
  <c r="AD39" i="3"/>
  <c r="BJ39" i="3" s="1"/>
  <c r="AC39" i="3"/>
  <c r="BI39" i="3" s="1"/>
  <c r="Y39" i="3"/>
  <c r="BE39" i="3" s="1"/>
  <c r="X39" i="3"/>
  <c r="BD39" i="3" s="1"/>
  <c r="W39" i="3"/>
  <c r="BC39" i="3" s="1"/>
  <c r="V39" i="3"/>
  <c r="BB39" i="3" s="1"/>
  <c r="U39" i="3"/>
  <c r="BA39" i="3" s="1"/>
  <c r="AH38" i="3"/>
  <c r="BN38" i="3" s="1"/>
  <c r="AG38" i="3"/>
  <c r="BM38" i="3" s="1"/>
  <c r="AF38" i="3"/>
  <c r="BL38" i="3" s="1"/>
  <c r="AE38" i="3"/>
  <c r="BK38" i="3" s="1"/>
  <c r="AD38" i="3"/>
  <c r="BJ38" i="3" s="1"/>
  <c r="AC38" i="3"/>
  <c r="BI38" i="3" s="1"/>
  <c r="Y38" i="3"/>
  <c r="BE38" i="3" s="1"/>
  <c r="X38" i="3"/>
  <c r="BD38" i="3" s="1"/>
  <c r="W38" i="3"/>
  <c r="BC38" i="3" s="1"/>
  <c r="V38" i="3"/>
  <c r="BB38" i="3" s="1"/>
  <c r="U38" i="3"/>
  <c r="BA38" i="3" s="1"/>
  <c r="AH37" i="3"/>
  <c r="AG37" i="3"/>
  <c r="AF37" i="3"/>
  <c r="AE37" i="3"/>
  <c r="AD37" i="3"/>
  <c r="AC37" i="3"/>
  <c r="Y37" i="3"/>
  <c r="X37" i="3"/>
  <c r="W37" i="3"/>
  <c r="V37" i="3"/>
  <c r="U37" i="3"/>
  <c r="AH36" i="3"/>
  <c r="BN36" i="3" s="1"/>
  <c r="AG36" i="3"/>
  <c r="BM36" i="3" s="1"/>
  <c r="AF36" i="3"/>
  <c r="BL36" i="3" s="1"/>
  <c r="AE36" i="3"/>
  <c r="BK36" i="3" s="1"/>
  <c r="AD36" i="3"/>
  <c r="BJ36" i="3" s="1"/>
  <c r="AC36" i="3"/>
  <c r="BI36" i="3" s="1"/>
  <c r="Y36" i="3"/>
  <c r="BE36" i="3" s="1"/>
  <c r="X36" i="3"/>
  <c r="BD36" i="3" s="1"/>
  <c r="W36" i="3"/>
  <c r="BC36" i="3" s="1"/>
  <c r="V36" i="3"/>
  <c r="BB36" i="3" s="1"/>
  <c r="U36" i="3"/>
  <c r="BA36" i="3" s="1"/>
  <c r="AH35" i="3"/>
  <c r="BN35" i="3" s="1"/>
  <c r="AG35" i="3"/>
  <c r="BM35" i="3" s="1"/>
  <c r="AF35" i="3"/>
  <c r="BL35" i="3" s="1"/>
  <c r="AE35" i="3"/>
  <c r="BK35" i="3" s="1"/>
  <c r="AD35" i="3"/>
  <c r="BJ35" i="3" s="1"/>
  <c r="AC35" i="3"/>
  <c r="BI35" i="3" s="1"/>
  <c r="Y35" i="3"/>
  <c r="BE35" i="3" s="1"/>
  <c r="X35" i="3"/>
  <c r="BD35" i="3" s="1"/>
  <c r="W35" i="3"/>
  <c r="BC35" i="3" s="1"/>
  <c r="V35" i="3"/>
  <c r="BB35" i="3" s="1"/>
  <c r="U35" i="3"/>
  <c r="BA35" i="3" s="1"/>
  <c r="AH34" i="3"/>
  <c r="BN34" i="3" s="1"/>
  <c r="AG34" i="3"/>
  <c r="BM34" i="3" s="1"/>
  <c r="AF34" i="3"/>
  <c r="BL34" i="3" s="1"/>
  <c r="AE34" i="3"/>
  <c r="BK34" i="3" s="1"/>
  <c r="AD34" i="3"/>
  <c r="BJ34" i="3" s="1"/>
  <c r="AC34" i="3"/>
  <c r="BI34" i="3" s="1"/>
  <c r="Y34" i="3"/>
  <c r="BE34" i="3" s="1"/>
  <c r="X34" i="3"/>
  <c r="BD34" i="3" s="1"/>
  <c r="W34" i="3"/>
  <c r="BC34" i="3" s="1"/>
  <c r="V34" i="3"/>
  <c r="BB34" i="3" s="1"/>
  <c r="U34" i="3"/>
  <c r="BA34" i="3" s="1"/>
  <c r="AH33" i="3"/>
  <c r="BN33" i="3" s="1"/>
  <c r="AG33" i="3"/>
  <c r="BM33" i="3" s="1"/>
  <c r="AF33" i="3"/>
  <c r="BL33" i="3" s="1"/>
  <c r="AE33" i="3"/>
  <c r="BK33" i="3" s="1"/>
  <c r="AD33" i="3"/>
  <c r="BJ33" i="3" s="1"/>
  <c r="AC33" i="3"/>
  <c r="BI33" i="3" s="1"/>
  <c r="Y33" i="3"/>
  <c r="BE33" i="3" s="1"/>
  <c r="X33" i="3"/>
  <c r="BD33" i="3" s="1"/>
  <c r="W33" i="3"/>
  <c r="BC33" i="3" s="1"/>
  <c r="V33" i="3"/>
  <c r="BB33" i="3" s="1"/>
  <c r="U33" i="3"/>
  <c r="BA33" i="3" s="1"/>
  <c r="AH32" i="3"/>
  <c r="BN32" i="3" s="1"/>
  <c r="AG32" i="3"/>
  <c r="BM32" i="3" s="1"/>
  <c r="AF32" i="3"/>
  <c r="BL32" i="3" s="1"/>
  <c r="AE32" i="3"/>
  <c r="BK32" i="3" s="1"/>
  <c r="AD32" i="3"/>
  <c r="BJ32" i="3" s="1"/>
  <c r="AC32" i="3"/>
  <c r="BI32" i="3" s="1"/>
  <c r="Y32" i="3"/>
  <c r="BE32" i="3" s="1"/>
  <c r="X32" i="3"/>
  <c r="BD32" i="3" s="1"/>
  <c r="W32" i="3"/>
  <c r="BC32" i="3" s="1"/>
  <c r="V32" i="3"/>
  <c r="BB32" i="3" s="1"/>
  <c r="U32" i="3"/>
  <c r="BA32" i="3" s="1"/>
  <c r="AH31" i="3"/>
  <c r="BN31" i="3" s="1"/>
  <c r="AG31" i="3"/>
  <c r="BM31" i="3" s="1"/>
  <c r="AF31" i="3"/>
  <c r="BL31" i="3" s="1"/>
  <c r="AE31" i="3"/>
  <c r="BK31" i="3" s="1"/>
  <c r="AD31" i="3"/>
  <c r="BJ31" i="3" s="1"/>
  <c r="AC31" i="3"/>
  <c r="BI31" i="3" s="1"/>
  <c r="Y31" i="3"/>
  <c r="BE31" i="3" s="1"/>
  <c r="X31" i="3"/>
  <c r="BD31" i="3" s="1"/>
  <c r="W31" i="3"/>
  <c r="BC31" i="3" s="1"/>
  <c r="V31" i="3"/>
  <c r="BB31" i="3" s="1"/>
  <c r="U31" i="3"/>
  <c r="BA31" i="3" s="1"/>
  <c r="AH30" i="3"/>
  <c r="AG30" i="3"/>
  <c r="AF30" i="3"/>
  <c r="AE30" i="3"/>
  <c r="AD30" i="3"/>
  <c r="AC30" i="3"/>
  <c r="Y30" i="3"/>
  <c r="X30" i="3"/>
  <c r="W30" i="3"/>
  <c r="V30" i="3"/>
  <c r="U30" i="3"/>
  <c r="AH29" i="3"/>
  <c r="BN29" i="3" s="1"/>
  <c r="AG29" i="3"/>
  <c r="BM29" i="3" s="1"/>
  <c r="AF29" i="3"/>
  <c r="BL29" i="3" s="1"/>
  <c r="AE29" i="3"/>
  <c r="BK29" i="3" s="1"/>
  <c r="AD29" i="3"/>
  <c r="BJ29" i="3" s="1"/>
  <c r="AC29" i="3"/>
  <c r="BI29" i="3" s="1"/>
  <c r="Y29" i="3"/>
  <c r="BE29" i="3" s="1"/>
  <c r="X29" i="3"/>
  <c r="BD29" i="3" s="1"/>
  <c r="W29" i="3"/>
  <c r="BC29" i="3" s="1"/>
  <c r="V29" i="3"/>
  <c r="BB29" i="3" s="1"/>
  <c r="U29" i="3"/>
  <c r="BA29" i="3" s="1"/>
  <c r="AH28" i="3"/>
  <c r="BN28" i="3" s="1"/>
  <c r="AG28" i="3"/>
  <c r="BM28" i="3" s="1"/>
  <c r="AF28" i="3"/>
  <c r="BL28" i="3" s="1"/>
  <c r="AE28" i="3"/>
  <c r="BK28" i="3" s="1"/>
  <c r="AD28" i="3"/>
  <c r="BJ28" i="3" s="1"/>
  <c r="AC28" i="3"/>
  <c r="BI28" i="3" s="1"/>
  <c r="Y28" i="3"/>
  <c r="BE28" i="3" s="1"/>
  <c r="X28" i="3"/>
  <c r="BD28" i="3" s="1"/>
  <c r="W28" i="3"/>
  <c r="BC28" i="3" s="1"/>
  <c r="V28" i="3"/>
  <c r="BB28" i="3" s="1"/>
  <c r="U28" i="3"/>
  <c r="BA28" i="3" s="1"/>
  <c r="AH27" i="3"/>
  <c r="BN27" i="3" s="1"/>
  <c r="AG27" i="3"/>
  <c r="BM27" i="3" s="1"/>
  <c r="AF27" i="3"/>
  <c r="BL27" i="3" s="1"/>
  <c r="AE27" i="3"/>
  <c r="BK27" i="3" s="1"/>
  <c r="AD27" i="3"/>
  <c r="BJ27" i="3" s="1"/>
  <c r="AC27" i="3"/>
  <c r="BI27" i="3" s="1"/>
  <c r="Y27" i="3"/>
  <c r="BE27" i="3" s="1"/>
  <c r="X27" i="3"/>
  <c r="BD27" i="3" s="1"/>
  <c r="W27" i="3"/>
  <c r="BC27" i="3" s="1"/>
  <c r="V27" i="3"/>
  <c r="BB27" i="3" s="1"/>
  <c r="U27" i="3"/>
  <c r="BA27" i="3" s="1"/>
  <c r="AH26" i="3"/>
  <c r="BN26" i="3" s="1"/>
  <c r="AG26" i="3"/>
  <c r="BM26" i="3" s="1"/>
  <c r="AF26" i="3"/>
  <c r="BL26" i="3" s="1"/>
  <c r="AE26" i="3"/>
  <c r="BK26" i="3" s="1"/>
  <c r="AD26" i="3"/>
  <c r="BJ26" i="3" s="1"/>
  <c r="AC26" i="3"/>
  <c r="BI26" i="3" s="1"/>
  <c r="Y26" i="3"/>
  <c r="BE26" i="3" s="1"/>
  <c r="X26" i="3"/>
  <c r="BD26" i="3" s="1"/>
  <c r="W26" i="3"/>
  <c r="BC26" i="3" s="1"/>
  <c r="V26" i="3"/>
  <c r="BB26" i="3" s="1"/>
  <c r="U26" i="3"/>
  <c r="BA26" i="3" s="1"/>
  <c r="AH25" i="3"/>
  <c r="BN25" i="3" s="1"/>
  <c r="AG25" i="3"/>
  <c r="BM25" i="3" s="1"/>
  <c r="AF25" i="3"/>
  <c r="BL25" i="3" s="1"/>
  <c r="AE25" i="3"/>
  <c r="BK25" i="3" s="1"/>
  <c r="AD25" i="3"/>
  <c r="BJ25" i="3" s="1"/>
  <c r="AC25" i="3"/>
  <c r="BI25" i="3" s="1"/>
  <c r="Y25" i="3"/>
  <c r="BE25" i="3" s="1"/>
  <c r="X25" i="3"/>
  <c r="BD25" i="3" s="1"/>
  <c r="W25" i="3"/>
  <c r="BC25" i="3" s="1"/>
  <c r="V25" i="3"/>
  <c r="BB25" i="3" s="1"/>
  <c r="U25" i="3"/>
  <c r="BA25" i="3" s="1"/>
  <c r="AH24" i="3"/>
  <c r="BN24" i="3" s="1"/>
  <c r="AG24" i="3"/>
  <c r="BM24" i="3" s="1"/>
  <c r="AF24" i="3"/>
  <c r="BL24" i="3" s="1"/>
  <c r="AE24" i="3"/>
  <c r="BK24" i="3" s="1"/>
  <c r="AD24" i="3"/>
  <c r="BJ24" i="3" s="1"/>
  <c r="AC24" i="3"/>
  <c r="BI24" i="3" s="1"/>
  <c r="Y24" i="3"/>
  <c r="BE24" i="3" s="1"/>
  <c r="X24" i="3"/>
  <c r="BD24" i="3" s="1"/>
  <c r="W24" i="3"/>
  <c r="BC24" i="3" s="1"/>
  <c r="V24" i="3"/>
  <c r="BB24" i="3" s="1"/>
  <c r="U24" i="3"/>
  <c r="BA24" i="3" s="1"/>
  <c r="AH23" i="3"/>
  <c r="BN23" i="3" s="1"/>
  <c r="AG23" i="3"/>
  <c r="BM23" i="3" s="1"/>
  <c r="AF23" i="3"/>
  <c r="BL23" i="3" s="1"/>
  <c r="AE23" i="3"/>
  <c r="BK23" i="3" s="1"/>
  <c r="AD23" i="3"/>
  <c r="BJ23" i="3" s="1"/>
  <c r="AC23" i="3"/>
  <c r="BI23" i="3" s="1"/>
  <c r="Y23" i="3"/>
  <c r="BE23" i="3" s="1"/>
  <c r="X23" i="3"/>
  <c r="BD23" i="3" s="1"/>
  <c r="W23" i="3"/>
  <c r="BC23" i="3" s="1"/>
  <c r="V23" i="3"/>
  <c r="BB23" i="3" s="1"/>
  <c r="U23" i="3"/>
  <c r="BA23" i="3" s="1"/>
  <c r="AH22" i="3"/>
  <c r="BN22" i="3" s="1"/>
  <c r="AG22" i="3"/>
  <c r="BM22" i="3" s="1"/>
  <c r="AF22" i="3"/>
  <c r="BL22" i="3" s="1"/>
  <c r="AE22" i="3"/>
  <c r="BK22" i="3" s="1"/>
  <c r="AD22" i="3"/>
  <c r="BJ22" i="3" s="1"/>
  <c r="AC22" i="3"/>
  <c r="BI22" i="3" s="1"/>
  <c r="Y22" i="3"/>
  <c r="BE22" i="3" s="1"/>
  <c r="X22" i="3"/>
  <c r="BD22" i="3" s="1"/>
  <c r="W22" i="3"/>
  <c r="BC22" i="3" s="1"/>
  <c r="V22" i="3"/>
  <c r="BB22" i="3" s="1"/>
  <c r="U22" i="3"/>
  <c r="BA22" i="3" s="1"/>
  <c r="AH21" i="3"/>
  <c r="BN21" i="3" s="1"/>
  <c r="AG21" i="3"/>
  <c r="BM21" i="3" s="1"/>
  <c r="AF21" i="3"/>
  <c r="BL21" i="3" s="1"/>
  <c r="AE21" i="3"/>
  <c r="BK21" i="3" s="1"/>
  <c r="AD21" i="3"/>
  <c r="BJ21" i="3" s="1"/>
  <c r="AC21" i="3"/>
  <c r="BI21" i="3" s="1"/>
  <c r="Y21" i="3"/>
  <c r="BE21" i="3" s="1"/>
  <c r="X21" i="3"/>
  <c r="BD21" i="3" s="1"/>
  <c r="W21" i="3"/>
  <c r="BC21" i="3" s="1"/>
  <c r="V21" i="3"/>
  <c r="BB21" i="3" s="1"/>
  <c r="U21" i="3"/>
  <c r="BA21" i="3" s="1"/>
  <c r="AH20" i="3"/>
  <c r="BN20" i="3" s="1"/>
  <c r="AG20" i="3"/>
  <c r="BM20" i="3" s="1"/>
  <c r="AF20" i="3"/>
  <c r="BL20" i="3" s="1"/>
  <c r="AE20" i="3"/>
  <c r="BK20" i="3" s="1"/>
  <c r="AD20" i="3"/>
  <c r="BJ20" i="3" s="1"/>
  <c r="AC20" i="3"/>
  <c r="BI20" i="3" s="1"/>
  <c r="Y20" i="3"/>
  <c r="BE20" i="3" s="1"/>
  <c r="X20" i="3"/>
  <c r="BD20" i="3" s="1"/>
  <c r="W20" i="3"/>
  <c r="BC20" i="3" s="1"/>
  <c r="V20" i="3"/>
  <c r="BB20" i="3" s="1"/>
  <c r="U20" i="3"/>
  <c r="BA20" i="3" s="1"/>
  <c r="AH19" i="3"/>
  <c r="BN19" i="3" s="1"/>
  <c r="AG19" i="3"/>
  <c r="BM19" i="3" s="1"/>
  <c r="AF19" i="3"/>
  <c r="BL19" i="3" s="1"/>
  <c r="AE19" i="3"/>
  <c r="BK19" i="3" s="1"/>
  <c r="AD19" i="3"/>
  <c r="BJ19" i="3" s="1"/>
  <c r="AC19" i="3"/>
  <c r="BI19" i="3" s="1"/>
  <c r="Y19" i="3"/>
  <c r="BE19" i="3" s="1"/>
  <c r="X19" i="3"/>
  <c r="BD19" i="3" s="1"/>
  <c r="W19" i="3"/>
  <c r="BC19" i="3" s="1"/>
  <c r="V19" i="3"/>
  <c r="BB19" i="3" s="1"/>
  <c r="U19" i="3"/>
  <c r="BA19" i="3" s="1"/>
  <c r="AH18" i="3"/>
  <c r="BN18" i="3" s="1"/>
  <c r="AG18" i="3"/>
  <c r="BM18" i="3" s="1"/>
  <c r="AF18" i="3"/>
  <c r="BL18" i="3" s="1"/>
  <c r="AE18" i="3"/>
  <c r="BK18" i="3" s="1"/>
  <c r="AD18" i="3"/>
  <c r="BJ18" i="3" s="1"/>
  <c r="AC18" i="3"/>
  <c r="BI18" i="3" s="1"/>
  <c r="Y18" i="3"/>
  <c r="BE18" i="3" s="1"/>
  <c r="X18" i="3"/>
  <c r="BD18" i="3" s="1"/>
  <c r="W18" i="3"/>
  <c r="BC18" i="3" s="1"/>
  <c r="V18" i="3"/>
  <c r="BB18" i="3" s="1"/>
  <c r="U18" i="3"/>
  <c r="BA18" i="3" s="1"/>
  <c r="AH17" i="3"/>
  <c r="BN17" i="3" s="1"/>
  <c r="AG17" i="3"/>
  <c r="BM17" i="3" s="1"/>
  <c r="AF17" i="3"/>
  <c r="BL17" i="3" s="1"/>
  <c r="AE17" i="3"/>
  <c r="BK17" i="3" s="1"/>
  <c r="AD17" i="3"/>
  <c r="BJ17" i="3" s="1"/>
  <c r="AC17" i="3"/>
  <c r="BI17" i="3" s="1"/>
  <c r="Y17" i="3"/>
  <c r="BE17" i="3" s="1"/>
  <c r="X17" i="3"/>
  <c r="BD17" i="3" s="1"/>
  <c r="W17" i="3"/>
  <c r="BC17" i="3" s="1"/>
  <c r="V17" i="3"/>
  <c r="BB17" i="3" s="1"/>
  <c r="U17" i="3"/>
  <c r="BA17" i="3" s="1"/>
  <c r="AH16" i="3"/>
  <c r="BN16" i="3" s="1"/>
  <c r="AG16" i="3"/>
  <c r="BM16" i="3" s="1"/>
  <c r="AF16" i="3"/>
  <c r="BL16" i="3" s="1"/>
  <c r="AE16" i="3"/>
  <c r="BK16" i="3" s="1"/>
  <c r="AD16" i="3"/>
  <c r="BJ16" i="3" s="1"/>
  <c r="AC16" i="3"/>
  <c r="BI16" i="3" s="1"/>
  <c r="Y16" i="3"/>
  <c r="BE16" i="3" s="1"/>
  <c r="X16" i="3"/>
  <c r="BD16" i="3" s="1"/>
  <c r="W16" i="3"/>
  <c r="BC16" i="3" s="1"/>
  <c r="V16" i="3"/>
  <c r="BB16" i="3" s="1"/>
  <c r="U16" i="3"/>
  <c r="BA16" i="3" s="1"/>
  <c r="AH15" i="3"/>
  <c r="AG15" i="3"/>
  <c r="AF15" i="3"/>
  <c r="AE15" i="3"/>
  <c r="AD15" i="3"/>
  <c r="AC15" i="3"/>
  <c r="Y15" i="3"/>
  <c r="X15" i="3"/>
  <c r="W15" i="3"/>
  <c r="V15" i="3"/>
  <c r="U15" i="3"/>
  <c r="AH14" i="3"/>
  <c r="BN14" i="3" s="1"/>
  <c r="AG14" i="3"/>
  <c r="BM14" i="3" s="1"/>
  <c r="AF14" i="3"/>
  <c r="BL14" i="3" s="1"/>
  <c r="AE14" i="3"/>
  <c r="BK14" i="3" s="1"/>
  <c r="AD14" i="3"/>
  <c r="BJ14" i="3" s="1"/>
  <c r="AC14" i="3"/>
  <c r="BI14" i="3" s="1"/>
  <c r="Y14" i="3"/>
  <c r="BE14" i="3" s="1"/>
  <c r="X14" i="3"/>
  <c r="BD14" i="3" s="1"/>
  <c r="W14" i="3"/>
  <c r="BC14" i="3" s="1"/>
  <c r="V14" i="3"/>
  <c r="BB14" i="3" s="1"/>
  <c r="U14" i="3"/>
  <c r="BA14" i="3" s="1"/>
  <c r="AH13" i="3"/>
  <c r="BN13" i="3" s="1"/>
  <c r="AG13" i="3"/>
  <c r="BM13" i="3" s="1"/>
  <c r="AF13" i="3"/>
  <c r="BL13" i="3" s="1"/>
  <c r="AE13" i="3"/>
  <c r="BK13" i="3" s="1"/>
  <c r="AD13" i="3"/>
  <c r="BJ13" i="3" s="1"/>
  <c r="AC13" i="3"/>
  <c r="BI13" i="3" s="1"/>
  <c r="Y13" i="3"/>
  <c r="BE13" i="3" s="1"/>
  <c r="X13" i="3"/>
  <c r="BD13" i="3" s="1"/>
  <c r="W13" i="3"/>
  <c r="BC13" i="3" s="1"/>
  <c r="V13" i="3"/>
  <c r="BB13" i="3" s="1"/>
  <c r="U13" i="3"/>
  <c r="BA13" i="3" s="1"/>
  <c r="AH12" i="3"/>
  <c r="AG12" i="3"/>
  <c r="AF12" i="3"/>
  <c r="AE12" i="3"/>
  <c r="AD12" i="3"/>
  <c r="AC12" i="3"/>
  <c r="Y12" i="3"/>
  <c r="X12" i="3"/>
  <c r="W12" i="3"/>
  <c r="V12" i="3"/>
  <c r="U12" i="3"/>
  <c r="AH11" i="3"/>
  <c r="BN11" i="3" s="1"/>
  <c r="AG11" i="3"/>
  <c r="BM11" i="3" s="1"/>
  <c r="AF11" i="3"/>
  <c r="BL11" i="3" s="1"/>
  <c r="AE11" i="3"/>
  <c r="BK11" i="3" s="1"/>
  <c r="AD11" i="3"/>
  <c r="BJ11" i="3" s="1"/>
  <c r="AC11" i="3"/>
  <c r="BI11" i="3" s="1"/>
  <c r="Y11" i="3"/>
  <c r="BE11" i="3" s="1"/>
  <c r="X11" i="3"/>
  <c r="BD11" i="3" s="1"/>
  <c r="W11" i="3"/>
  <c r="BC11" i="3" s="1"/>
  <c r="V11" i="3"/>
  <c r="BB11" i="3" s="1"/>
  <c r="U11" i="3"/>
  <c r="BA11" i="3" s="1"/>
  <c r="AH10" i="3"/>
  <c r="AG10" i="3"/>
  <c r="AF10" i="3"/>
  <c r="AE10" i="3"/>
  <c r="AD10" i="3"/>
  <c r="AC10" i="3"/>
  <c r="Y10" i="3"/>
  <c r="X10" i="3"/>
  <c r="W10" i="3"/>
  <c r="V10" i="3"/>
  <c r="U10" i="3"/>
  <c r="AH9" i="3"/>
  <c r="AG9" i="3"/>
  <c r="AF9" i="3"/>
  <c r="AE9" i="3"/>
  <c r="AD9" i="3"/>
  <c r="AC9" i="3"/>
  <c r="Y9" i="3"/>
  <c r="X9" i="3"/>
  <c r="W9" i="3"/>
  <c r="V9" i="3"/>
  <c r="U9" i="3"/>
  <c r="AH8" i="3"/>
  <c r="AG8" i="3"/>
  <c r="AF8" i="3"/>
  <c r="AE8" i="3"/>
  <c r="AD8" i="3"/>
  <c r="AC8" i="3"/>
  <c r="Y8" i="3"/>
  <c r="X8" i="3"/>
  <c r="W8" i="3"/>
  <c r="V8" i="3"/>
  <c r="U8" i="3"/>
  <c r="AH7" i="3"/>
  <c r="BN7" i="3" s="1"/>
  <c r="AG7" i="3"/>
  <c r="BM7" i="3" s="1"/>
  <c r="AF7" i="3"/>
  <c r="BL7" i="3" s="1"/>
  <c r="AE7" i="3"/>
  <c r="BK7" i="3" s="1"/>
  <c r="AD7" i="3"/>
  <c r="BJ7" i="3" s="1"/>
  <c r="AC7" i="3"/>
  <c r="BI7" i="3" s="1"/>
  <c r="Y7" i="3"/>
  <c r="BE7" i="3" s="1"/>
  <c r="X7" i="3"/>
  <c r="BD7" i="3" s="1"/>
  <c r="W7" i="3"/>
  <c r="BC7" i="3" s="1"/>
  <c r="V7" i="3"/>
  <c r="BB7" i="3" s="1"/>
  <c r="U7" i="3"/>
  <c r="BA7" i="3" s="1"/>
  <c r="AH6" i="3"/>
  <c r="AG6" i="3"/>
  <c r="AF6" i="3"/>
  <c r="AE6" i="3"/>
  <c r="AD6" i="3"/>
  <c r="AC6" i="3"/>
  <c r="Y6" i="3"/>
  <c r="X6" i="3"/>
  <c r="W6" i="3"/>
  <c r="V6" i="3"/>
  <c r="U6" i="3"/>
  <c r="AH5" i="3"/>
  <c r="AG5" i="3"/>
  <c r="AF5" i="3"/>
  <c r="AE5" i="3"/>
  <c r="AD5" i="3"/>
  <c r="AC5" i="3"/>
  <c r="Y5" i="3"/>
  <c r="X5" i="3"/>
  <c r="W5" i="3"/>
  <c r="V5" i="3"/>
  <c r="U5" i="3"/>
  <c r="AH4" i="3"/>
  <c r="AG4" i="3"/>
  <c r="AF4" i="3"/>
  <c r="AE4" i="3"/>
  <c r="AD4" i="3"/>
  <c r="AC4" i="3"/>
  <c r="Y4" i="3"/>
  <c r="X4" i="3"/>
  <c r="W4" i="3"/>
  <c r="V4" i="3"/>
  <c r="U4" i="3"/>
  <c r="AC328" i="2" a="1"/>
  <c r="AC328" i="2" s="1"/>
  <c r="G328" i="2"/>
  <c r="X1" i="2"/>
  <c r="W1" i="2"/>
  <c r="U1" i="2"/>
  <c r="T1" i="2"/>
  <c r="S1" i="2"/>
  <c r="R1" i="2"/>
  <c r="Q1" i="2"/>
  <c r="P1" i="2"/>
  <c r="O1" i="2"/>
  <c r="N1" i="2"/>
  <c r="L37" i="6" l="1"/>
  <c r="BK560" i="3"/>
  <c r="BE561" i="3"/>
  <c r="BB562" i="3"/>
  <c r="BM562" i="3"/>
  <c r="BJ563" i="3"/>
  <c r="BD564" i="3"/>
  <c r="BA565" i="3"/>
  <c r="BL565" i="3"/>
  <c r="BI566" i="3"/>
  <c r="BC567" i="3"/>
  <c r="BN567" i="3"/>
  <c r="BK568" i="3"/>
  <c r="BE569" i="3"/>
  <c r="BB570" i="3"/>
  <c r="BM570" i="3"/>
  <c r="BJ571" i="3"/>
  <c r="BD572" i="3"/>
  <c r="BA573" i="3"/>
  <c r="BL573" i="3"/>
  <c r="BI574" i="3"/>
  <c r="BC575" i="3"/>
  <c r="BN575" i="3"/>
  <c r="BK576" i="3"/>
  <c r="BE577" i="3"/>
  <c r="BB578" i="3"/>
  <c r="BM578" i="3"/>
  <c r="BJ579" i="3"/>
  <c r="BD580" i="3"/>
  <c r="BA581" i="3"/>
  <c r="BL581" i="3"/>
  <c r="BI582" i="3"/>
  <c r="BC583" i="3"/>
  <c r="BN583" i="3"/>
  <c r="BK584" i="3"/>
  <c r="BE585" i="3"/>
  <c r="BB586" i="3"/>
  <c r="BM586" i="3"/>
  <c r="BJ587" i="3"/>
  <c r="BD588" i="3"/>
  <c r="BA589" i="3"/>
  <c r="BL589" i="3"/>
  <c r="BI590" i="3"/>
  <c r="BC591" i="3"/>
  <c r="BN591" i="3"/>
  <c r="BK592" i="3"/>
  <c r="BE593" i="3"/>
  <c r="BB594" i="3"/>
  <c r="BM594" i="3"/>
  <c r="BJ595" i="3"/>
  <c r="BD596" i="3"/>
  <c r="BA597" i="3"/>
  <c r="C37" i="6"/>
  <c r="N37" i="6"/>
  <c r="F37" i="6"/>
  <c r="M41" i="6"/>
  <c r="G40" i="6"/>
  <c r="O34" i="6"/>
  <c r="D34" i="6"/>
  <c r="P38" i="6"/>
  <c r="E38" i="6"/>
  <c r="N43" i="6"/>
  <c r="C43" i="6"/>
  <c r="F36" i="6"/>
  <c r="L35" i="6"/>
  <c r="G42" i="6"/>
  <c r="M39" i="6"/>
  <c r="G37" i="6"/>
  <c r="L41" i="6"/>
  <c r="F40" i="6"/>
  <c r="N34" i="6"/>
  <c r="C34" i="6"/>
  <c r="O38" i="6"/>
  <c r="D38" i="6"/>
  <c r="M43" i="6"/>
  <c r="P36" i="6"/>
  <c r="E36" i="6"/>
  <c r="K35" i="6"/>
  <c r="F42" i="6"/>
  <c r="L39" i="6"/>
  <c r="K37" i="6"/>
  <c r="K41" i="6"/>
  <c r="P40" i="6"/>
  <c r="E40" i="6"/>
  <c r="M34" i="6"/>
  <c r="N38" i="6"/>
  <c r="C38" i="6"/>
  <c r="L43" i="6"/>
  <c r="O36" i="6"/>
  <c r="D36" i="6"/>
  <c r="G35" i="6"/>
  <c r="P42" i="6"/>
  <c r="E42" i="6"/>
  <c r="K39" i="6"/>
  <c r="G41" i="6"/>
  <c r="O40" i="6"/>
  <c r="D40" i="6"/>
  <c r="L34" i="6"/>
  <c r="M38" i="6"/>
  <c r="K43" i="6"/>
  <c r="N36" i="6"/>
  <c r="C36" i="6"/>
  <c r="F35" i="6"/>
  <c r="O42" i="6"/>
  <c r="D42" i="6"/>
  <c r="G39" i="6"/>
  <c r="M37" i="6"/>
  <c r="F41" i="6"/>
  <c r="N40" i="6"/>
  <c r="C40" i="6"/>
  <c r="K34" i="6"/>
  <c r="L38" i="6"/>
  <c r="G43" i="6"/>
  <c r="M36" i="6"/>
  <c r="P35" i="6"/>
  <c r="E35" i="6"/>
  <c r="N42" i="6"/>
  <c r="C42" i="6"/>
  <c r="F39" i="6"/>
  <c r="P41" i="6"/>
  <c r="E41" i="6"/>
  <c r="M40" i="6"/>
  <c r="G34" i="6"/>
  <c r="K38" i="6"/>
  <c r="F43" i="6"/>
  <c r="L36" i="6"/>
  <c r="O35" i="6"/>
  <c r="D35" i="6"/>
  <c r="M42" i="6"/>
  <c r="P39" i="6"/>
  <c r="E39" i="6"/>
  <c r="D37" i="6"/>
  <c r="O37" i="6"/>
  <c r="O41" i="6"/>
  <c r="D41" i="6"/>
  <c r="L40" i="6"/>
  <c r="F34" i="6"/>
  <c r="G38" i="6"/>
  <c r="P43" i="6"/>
  <c r="E43" i="6"/>
  <c r="K36" i="6"/>
  <c r="N35" i="6"/>
  <c r="C35" i="6"/>
  <c r="L42" i="6"/>
  <c r="O39" i="6"/>
  <c r="D39" i="6"/>
  <c r="N41" i="6"/>
  <c r="C41" i="6"/>
  <c r="K40" i="6"/>
  <c r="P34" i="6"/>
  <c r="E34" i="6"/>
  <c r="F38" i="6"/>
  <c r="O43" i="6"/>
  <c r="D43" i="6"/>
  <c r="G36" i="6"/>
  <c r="M35" i="6"/>
  <c r="K42" i="6"/>
  <c r="N39" i="6"/>
  <c r="C39" i="6"/>
  <c r="BM12" i="3"/>
  <c r="O24" i="6"/>
  <c r="BC5" i="3"/>
  <c r="E25" i="6"/>
  <c r="BK6" i="3"/>
  <c r="M28" i="6"/>
  <c r="BB8" i="3"/>
  <c r="D21" i="6"/>
  <c r="BJ9" i="3"/>
  <c r="L22" i="6"/>
  <c r="BI12" i="3"/>
  <c r="K24" i="6"/>
  <c r="BE15" i="3"/>
  <c r="G20" i="6"/>
  <c r="BC37" i="3"/>
  <c r="E27" i="6"/>
  <c r="BJ556" i="3"/>
  <c r="BD557" i="3"/>
  <c r="BA558" i="3"/>
  <c r="BL558" i="3"/>
  <c r="BI559" i="3"/>
  <c r="BC560" i="3"/>
  <c r="BN560" i="3"/>
  <c r="BK561" i="3"/>
  <c r="BE562" i="3"/>
  <c r="BB563" i="3"/>
  <c r="BM563" i="3"/>
  <c r="BJ564" i="3"/>
  <c r="BD565" i="3"/>
  <c r="BB12" i="3"/>
  <c r="D24" i="6"/>
  <c r="BI4" i="3"/>
  <c r="K23" i="6"/>
  <c r="BN5" i="3"/>
  <c r="P25" i="6"/>
  <c r="BM8" i="3"/>
  <c r="O21" i="6"/>
  <c r="BD10" i="3"/>
  <c r="F29" i="6"/>
  <c r="BK30" i="3"/>
  <c r="M26" i="6"/>
  <c r="BN37" i="3"/>
  <c r="P27" i="6"/>
  <c r="BJ4" i="3"/>
  <c r="L23" i="6"/>
  <c r="BD5" i="3"/>
  <c r="F25" i="6"/>
  <c r="BA6" i="3"/>
  <c r="C28" i="6"/>
  <c r="BL6" i="3"/>
  <c r="N28" i="6"/>
  <c r="BC8" i="3"/>
  <c r="E21" i="6"/>
  <c r="BN8" i="3"/>
  <c r="P21" i="6"/>
  <c r="BK9" i="3"/>
  <c r="M22" i="6"/>
  <c r="BE10" i="3"/>
  <c r="G29" i="6"/>
  <c r="BJ12" i="3"/>
  <c r="L24" i="6"/>
  <c r="BI15" i="3"/>
  <c r="K20" i="6"/>
  <c r="BA30" i="3"/>
  <c r="C26" i="6"/>
  <c r="BL30" i="3"/>
  <c r="N26" i="6"/>
  <c r="BD37" i="3"/>
  <c r="F27" i="6"/>
  <c r="BE5" i="3"/>
  <c r="G25" i="6"/>
  <c r="BM6" i="3"/>
  <c r="O28" i="6"/>
  <c r="BD8" i="3"/>
  <c r="F21" i="6"/>
  <c r="BL9" i="3"/>
  <c r="N22" i="6"/>
  <c r="BI10" i="3"/>
  <c r="K29" i="6"/>
  <c r="BK12" i="3"/>
  <c r="M24" i="6"/>
  <c r="BJ15" i="3"/>
  <c r="L20" i="6"/>
  <c r="BM4" i="3"/>
  <c r="O23" i="6"/>
  <c r="BN9" i="3"/>
  <c r="P22" i="6"/>
  <c r="BA15" i="3"/>
  <c r="C20" i="6"/>
  <c r="BK4" i="3"/>
  <c r="M23" i="6"/>
  <c r="BB6" i="3"/>
  <c r="D28" i="6"/>
  <c r="BA9" i="3"/>
  <c r="C22" i="6"/>
  <c r="BB30" i="3"/>
  <c r="D26" i="6"/>
  <c r="BM30" i="3"/>
  <c r="O26" i="6"/>
  <c r="BE37" i="3"/>
  <c r="G27" i="6"/>
  <c r="BA4" i="3"/>
  <c r="C23" i="6"/>
  <c r="BL4" i="3"/>
  <c r="N23" i="6"/>
  <c r="BI5" i="3"/>
  <c r="K25" i="6"/>
  <c r="BC6" i="3"/>
  <c r="E28" i="6"/>
  <c r="BN6" i="3"/>
  <c r="P28" i="6"/>
  <c r="BE8" i="3"/>
  <c r="G21" i="6"/>
  <c r="BB9" i="3"/>
  <c r="D22" i="6"/>
  <c r="BM9" i="3"/>
  <c r="O22" i="6"/>
  <c r="BJ10" i="3"/>
  <c r="L29" i="6"/>
  <c r="BA12" i="3"/>
  <c r="C24" i="6"/>
  <c r="BL12" i="3"/>
  <c r="N24" i="6"/>
  <c r="BK15" i="3"/>
  <c r="M20" i="6"/>
  <c r="BC30" i="3"/>
  <c r="E26" i="6"/>
  <c r="BN30" i="3"/>
  <c r="P26" i="6"/>
  <c r="BI37" i="3"/>
  <c r="K27" i="6"/>
  <c r="BD6" i="3"/>
  <c r="F28" i="6"/>
  <c r="BD30" i="3"/>
  <c r="F26" i="6"/>
  <c r="BC9" i="3"/>
  <c r="E22" i="6"/>
  <c r="BK5" i="3"/>
  <c r="M25" i="6"/>
  <c r="BA10" i="3"/>
  <c r="C29" i="6"/>
  <c r="BC12" i="3"/>
  <c r="E24" i="6"/>
  <c r="BB4" i="3"/>
  <c r="D23" i="6"/>
  <c r="BI8" i="3"/>
  <c r="K21" i="6"/>
  <c r="BJ37" i="3"/>
  <c r="L27" i="6"/>
  <c r="BC4" i="3"/>
  <c r="E23" i="6"/>
  <c r="BD9" i="3"/>
  <c r="F22" i="6"/>
  <c r="BL10" i="3"/>
  <c r="BB15" i="3"/>
  <c r="D20" i="6"/>
  <c r="BA5" i="3"/>
  <c r="C25" i="6"/>
  <c r="BI6" i="3"/>
  <c r="K28" i="6"/>
  <c r="BK8" i="3"/>
  <c r="M21" i="6"/>
  <c r="BE9" i="3"/>
  <c r="G22" i="6"/>
  <c r="BB10" i="3"/>
  <c r="D29" i="6"/>
  <c r="BM10" i="3"/>
  <c r="O29" i="6"/>
  <c r="BD12" i="3"/>
  <c r="F24" i="6"/>
  <c r="BC15" i="3"/>
  <c r="E20" i="6"/>
  <c r="BN15" i="3"/>
  <c r="P20" i="6"/>
  <c r="BI30" i="3"/>
  <c r="K26" i="6"/>
  <c r="BA37" i="3"/>
  <c r="C27" i="6"/>
  <c r="BL37" i="3"/>
  <c r="N27" i="6"/>
  <c r="BJ5" i="3"/>
  <c r="L25" i="6"/>
  <c r="BK10" i="3"/>
  <c r="M29" i="6"/>
  <c r="BL15" i="3"/>
  <c r="N20" i="6"/>
  <c r="BN4" i="3"/>
  <c r="P23" i="6"/>
  <c r="BE6" i="3"/>
  <c r="G28" i="6"/>
  <c r="BJ8" i="3"/>
  <c r="L21" i="6"/>
  <c r="BN12" i="3"/>
  <c r="P24" i="6"/>
  <c r="BM15" i="3"/>
  <c r="O20" i="6"/>
  <c r="BE30" i="3"/>
  <c r="G26" i="6"/>
  <c r="BK37" i="3"/>
  <c r="M27" i="6"/>
  <c r="BD4" i="3"/>
  <c r="F23" i="6"/>
  <c r="BL5" i="3"/>
  <c r="N25" i="6"/>
  <c r="BE4" i="3"/>
  <c r="G23" i="6"/>
  <c r="BB5" i="3"/>
  <c r="D25" i="6"/>
  <c r="BM5" i="3"/>
  <c r="O25" i="6"/>
  <c r="BJ6" i="3"/>
  <c r="L28" i="6"/>
  <c r="BA8" i="3"/>
  <c r="C21" i="6"/>
  <c r="BL8" i="3"/>
  <c r="N21" i="6"/>
  <c r="BI9" i="3"/>
  <c r="K22" i="6"/>
  <c r="BC10" i="3"/>
  <c r="E29" i="6"/>
  <c r="BN10" i="3"/>
  <c r="P29" i="6"/>
  <c r="BE12" i="3"/>
  <c r="G24" i="6"/>
  <c r="BD15" i="3"/>
  <c r="F20" i="6"/>
  <c r="BJ30" i="3"/>
  <c r="L26" i="6"/>
  <c r="BB37" i="3"/>
  <c r="D27" i="6"/>
  <c r="BM37" i="3"/>
  <c r="O27" i="6"/>
  <c r="BA566" i="3"/>
  <c r="BL566" i="3"/>
  <c r="BI567" i="3"/>
  <c r="BC568" i="3"/>
  <c r="BN568" i="3"/>
  <c r="BK569" i="3"/>
  <c r="BE570" i="3"/>
  <c r="BB571" i="3"/>
  <c r="BM571" i="3"/>
  <c r="BJ572" i="3"/>
  <c r="BD573" i="3"/>
  <c r="BA574" i="3"/>
  <c r="BL574" i="3"/>
  <c r="BI575" i="3"/>
  <c r="BC576" i="3"/>
  <c r="BN576" i="3"/>
  <c r="BK577" i="3"/>
  <c r="BE578" i="3"/>
  <c r="BB579" i="3"/>
  <c r="BM579" i="3"/>
  <c r="BJ580" i="3"/>
  <c r="BD581" i="3"/>
  <c r="BA582" i="3"/>
  <c r="BL582" i="3"/>
  <c r="BI583" i="3"/>
  <c r="BC584" i="3"/>
  <c r="BN584" i="3"/>
  <c r="BK585" i="3"/>
  <c r="BE586" i="3"/>
  <c r="BB587" i="3"/>
  <c r="BM587" i="3"/>
  <c r="BJ588" i="3"/>
  <c r="BD589" i="3"/>
  <c r="BA590" i="3"/>
  <c r="BL590" i="3"/>
  <c r="BI591" i="3"/>
  <c r="BC592" i="3"/>
  <c r="BN592" i="3"/>
  <c r="BK593" i="3"/>
  <c r="BE594" i="3"/>
  <c r="BB595" i="3"/>
  <c r="BM595" i="3"/>
  <c r="BJ596" i="3"/>
  <c r="BD597" i="3"/>
  <c r="BA598" i="3"/>
  <c r="BL598" i="3"/>
  <c r="BI599" i="3"/>
  <c r="BC600" i="3"/>
  <c r="BN600" i="3"/>
  <c r="BK601" i="3"/>
  <c r="BE602" i="3"/>
  <c r="BB603" i="3"/>
  <c r="BM603" i="3"/>
  <c r="BJ604" i="3"/>
  <c r="BD605" i="3"/>
  <c r="BA606" i="3"/>
  <c r="BL606" i="3"/>
  <c r="BI607" i="3"/>
  <c r="BC608" i="3"/>
  <c r="BN608" i="3"/>
  <c r="BK609" i="3"/>
  <c r="BE610" i="3"/>
  <c r="BB611" i="3"/>
  <c r="BM611" i="3"/>
  <c r="BJ612" i="3"/>
  <c r="BD613" i="3"/>
  <c r="BA614" i="3"/>
  <c r="BI615" i="3"/>
  <c r="BC616" i="3"/>
  <c r="BN616" i="3"/>
  <c r="BE618" i="3"/>
  <c r="BB619" i="3"/>
  <c r="BM619" i="3"/>
  <c r="BJ620" i="3"/>
  <c r="BD621" i="3"/>
  <c r="BA622" i="3"/>
  <c r="BI623" i="3"/>
  <c r="BC624" i="3"/>
  <c r="BN624" i="3"/>
  <c r="BE626" i="3"/>
  <c r="BB627" i="3"/>
  <c r="BM627" i="3"/>
  <c r="BJ628" i="3"/>
  <c r="BD629" i="3"/>
  <c r="BA630" i="3"/>
  <c r="BB455" i="3"/>
  <c r="BM455" i="3"/>
  <c r="BJ456" i="3"/>
  <c r="BD457" i="3"/>
  <c r="BA458" i="3"/>
  <c r="BL458" i="3"/>
  <c r="BI459" i="3"/>
  <c r="BC460" i="3"/>
  <c r="BN460" i="3"/>
  <c r="BK461" i="3"/>
  <c r="BE462" i="3"/>
  <c r="BB463" i="3"/>
  <c r="BM463" i="3"/>
  <c r="BJ464" i="3"/>
  <c r="BD465" i="3"/>
  <c r="BA466" i="3"/>
  <c r="BL466" i="3"/>
  <c r="BI467" i="3"/>
  <c r="BC468" i="3"/>
  <c r="BN468" i="3"/>
  <c r="BK469" i="3"/>
  <c r="BE470" i="3"/>
  <c r="BB471" i="3"/>
  <c r="BM471" i="3"/>
  <c r="BJ472" i="3"/>
  <c r="BD473" i="3"/>
  <c r="BA474" i="3"/>
  <c r="BL474" i="3"/>
  <c r="BI475" i="3"/>
  <c r="BC476" i="3"/>
  <c r="BN476" i="3"/>
  <c r="BK477" i="3"/>
  <c r="BE478" i="3"/>
  <c r="BB479" i="3"/>
  <c r="BM479" i="3"/>
  <c r="BJ480" i="3"/>
  <c r="BD481" i="3"/>
  <c r="BA482" i="3"/>
  <c r="BL482" i="3"/>
  <c r="BI483" i="3"/>
  <c r="BC484" i="3"/>
  <c r="BN484" i="3"/>
  <c r="BK485" i="3"/>
  <c r="BE486" i="3"/>
  <c r="BB487" i="3"/>
  <c r="BM487" i="3"/>
  <c r="BJ488" i="3"/>
  <c r="BD489" i="3"/>
  <c r="BA490" i="3"/>
  <c r="BL490" i="3"/>
  <c r="BI491" i="3"/>
  <c r="BC492" i="3"/>
  <c r="BN492" i="3"/>
  <c r="BK493" i="3"/>
  <c r="BE494" i="3"/>
  <c r="BB495" i="3"/>
  <c r="BM495" i="3"/>
  <c r="BJ496" i="3"/>
  <c r="BD497" i="3"/>
  <c r="BA498" i="3"/>
  <c r="BL498" i="3"/>
  <c r="BI499" i="3"/>
  <c r="BC500" i="3"/>
  <c r="BK546" i="3"/>
  <c r="BE547" i="3"/>
  <c r="BB548" i="3"/>
  <c r="BM548" i="3"/>
  <c r="BJ549" i="3"/>
  <c r="BD550" i="3"/>
  <c r="BA551" i="3"/>
  <c r="BL551" i="3"/>
  <c r="BI552" i="3"/>
  <c r="BC553" i="3"/>
  <c r="BN553" i="3"/>
  <c r="BK554" i="3"/>
  <c r="BE555" i="3"/>
  <c r="BB556" i="3"/>
  <c r="BM556" i="3"/>
  <c r="BJ557" i="3"/>
  <c r="BD558" i="3"/>
  <c r="BA559" i="3"/>
  <c r="BL559" i="3"/>
  <c r="BI560" i="3"/>
  <c r="BC561" i="3"/>
  <c r="BN561" i="3"/>
  <c r="BK562" i="3"/>
  <c r="BE563" i="3"/>
  <c r="BB564" i="3"/>
  <c r="BM564" i="3"/>
  <c r="BJ565" i="3"/>
  <c r="BD566" i="3"/>
  <c r="BA567" i="3"/>
  <c r="BL567" i="3"/>
  <c r="BI568" i="3"/>
  <c r="BC569" i="3"/>
  <c r="BN569" i="3"/>
  <c r="BK570" i="3"/>
  <c r="BE571" i="3"/>
  <c r="BB572" i="3"/>
  <c r="BM572" i="3"/>
  <c r="BJ573" i="3"/>
  <c r="BD574" i="3"/>
  <c r="BA575" i="3"/>
  <c r="BL575" i="3"/>
  <c r="BI576" i="3"/>
  <c r="BC577" i="3"/>
  <c r="BN577" i="3"/>
  <c r="BK578" i="3"/>
  <c r="BE579" i="3"/>
  <c r="BB580" i="3"/>
  <c r="BM580" i="3"/>
  <c r="BJ581" i="3"/>
  <c r="BD582" i="3"/>
  <c r="BA583" i="3"/>
  <c r="BL583" i="3"/>
  <c r="BI584" i="3"/>
  <c r="BC585" i="3"/>
  <c r="BN585" i="3"/>
  <c r="BK586" i="3"/>
  <c r="BE587" i="3"/>
  <c r="BB588" i="3"/>
  <c r="BM588" i="3"/>
  <c r="BJ589" i="3"/>
  <c r="BD590" i="3"/>
  <c r="BA591" i="3"/>
  <c r="BL591" i="3"/>
  <c r="BI592" i="3"/>
  <c r="BC593" i="3"/>
  <c r="BN593" i="3"/>
  <c r="BK594" i="3"/>
  <c r="BE595" i="3"/>
  <c r="BB596" i="3"/>
  <c r="BM596" i="3"/>
  <c r="BJ597" i="3"/>
  <c r="BD598" i="3"/>
  <c r="BA599" i="3"/>
  <c r="BL599" i="3"/>
  <c r="BI600" i="3"/>
  <c r="BN500" i="3"/>
  <c r="BK501" i="3"/>
  <c r="BE502" i="3"/>
  <c r="BB503" i="3"/>
  <c r="BM503" i="3"/>
  <c r="BJ504" i="3"/>
  <c r="BD505" i="3"/>
  <c r="BA506" i="3"/>
  <c r="BL506" i="3"/>
  <c r="BI507" i="3"/>
  <c r="BC508" i="3"/>
  <c r="BN508" i="3"/>
  <c r="BK509" i="3"/>
  <c r="BE510" i="3"/>
  <c r="BB511" i="3"/>
  <c r="BM511" i="3"/>
  <c r="BJ512" i="3"/>
  <c r="BD513" i="3"/>
  <c r="BA514" i="3"/>
  <c r="BL514" i="3"/>
  <c r="BI515" i="3"/>
  <c r="BC516" i="3"/>
  <c r="BN516" i="3"/>
  <c r="BK517" i="3"/>
  <c r="BE518" i="3"/>
  <c r="BB519" i="3"/>
  <c r="BM519" i="3"/>
  <c r="BJ520" i="3"/>
  <c r="BD521" i="3"/>
  <c r="BA522" i="3"/>
  <c r="BL522" i="3"/>
  <c r="BI523" i="3"/>
  <c r="BC524" i="3"/>
  <c r="BN524" i="3"/>
  <c r="BK525" i="3"/>
  <c r="BE526" i="3"/>
  <c r="BB527" i="3"/>
  <c r="BM527" i="3"/>
  <c r="BJ528" i="3"/>
  <c r="BD529" i="3"/>
  <c r="BA530" i="3"/>
  <c r="BL530" i="3"/>
  <c r="BI531" i="3"/>
  <c r="BC532" i="3"/>
  <c r="BN532" i="3"/>
  <c r="BK533" i="3"/>
  <c r="BE534" i="3"/>
  <c r="BB535" i="3"/>
  <c r="BM535" i="3"/>
  <c r="BJ536" i="3"/>
  <c r="BD537" i="3"/>
  <c r="BA538" i="3"/>
  <c r="BL538" i="3"/>
  <c r="BI539" i="3"/>
  <c r="BC540" i="3"/>
  <c r="BN540" i="3"/>
  <c r="BK541" i="3"/>
  <c r="BE542" i="3"/>
  <c r="BB543" i="3"/>
  <c r="BM543" i="3"/>
  <c r="BJ544" i="3"/>
  <c r="BD545" i="3"/>
  <c r="BA546" i="3"/>
  <c r="BL546" i="3"/>
  <c r="BI547" i="3"/>
  <c r="BC548" i="3"/>
  <c r="BN548" i="3"/>
  <c r="BK549" i="3"/>
  <c r="BE550" i="3"/>
  <c r="BB551" i="3"/>
  <c r="BM551" i="3"/>
  <c r="BJ552" i="3"/>
  <c r="BD553" i="3"/>
  <c r="BA554" i="3"/>
  <c r="BL554" i="3"/>
  <c r="BI555" i="3"/>
  <c r="BC556" i="3"/>
  <c r="BN556" i="3"/>
  <c r="BK557" i="3"/>
  <c r="BE558" i="3"/>
  <c r="BB559" i="3"/>
  <c r="BM559" i="3"/>
  <c r="BJ560" i="3"/>
  <c r="BD561" i="3"/>
  <c r="BA562" i="3"/>
  <c r="BL597" i="3"/>
  <c r="BI598" i="3"/>
  <c r="BC599" i="3"/>
  <c r="BN599" i="3"/>
  <c r="BK600" i="3"/>
  <c r="BE601" i="3"/>
  <c r="BB602" i="3"/>
  <c r="BI631" i="3"/>
  <c r="BC632" i="3"/>
  <c r="BN632" i="3"/>
  <c r="BE634" i="3"/>
  <c r="BB635" i="3"/>
  <c r="BM635" i="3"/>
  <c r="BJ636" i="3"/>
  <c r="BD637" i="3"/>
  <c r="BA638" i="3"/>
  <c r="BI639" i="3"/>
  <c r="BC640" i="3"/>
  <c r="BN640" i="3"/>
  <c r="BE642" i="3"/>
  <c r="BB643" i="3"/>
  <c r="BM643" i="3"/>
  <c r="BJ644" i="3"/>
  <c r="BD645" i="3"/>
  <c r="BA646" i="3"/>
  <c r="BI647" i="3"/>
  <c r="BC648" i="3"/>
  <c r="BN648" i="3"/>
  <c r="BE650" i="3"/>
  <c r="BB651" i="3"/>
  <c r="BM651" i="3"/>
  <c r="BJ652" i="3"/>
  <c r="BD653" i="3"/>
  <c r="BA654" i="3"/>
  <c r="BI655" i="3"/>
  <c r="BC656" i="3"/>
  <c r="BN656" i="3"/>
  <c r="BE658" i="3"/>
  <c r="BB659" i="3"/>
  <c r="BM659" i="3"/>
  <c r="BJ660" i="3"/>
  <c r="BD661" i="3"/>
  <c r="BA662" i="3"/>
  <c r="BI663" i="3"/>
  <c r="BB656" i="3"/>
  <c r="BM656" i="3"/>
  <c r="BJ657" i="3"/>
  <c r="BD658" i="3"/>
  <c r="BA659" i="3"/>
  <c r="BL659" i="3"/>
  <c r="BI660" i="3"/>
  <c r="BC661" i="3"/>
  <c r="BN661" i="3"/>
  <c r="BK662" i="3"/>
  <c r="BE663" i="3"/>
  <c r="BC664" i="3"/>
  <c r="BN664" i="3"/>
  <c r="BE666" i="3"/>
  <c r="BB667" i="3"/>
  <c r="BM667" i="3"/>
  <c r="BJ668" i="3"/>
  <c r="BD669" i="3"/>
  <c r="BA670" i="3"/>
  <c r="BI671" i="3"/>
  <c r="BC672" i="3"/>
  <c r="BN672" i="3"/>
  <c r="BE674" i="3"/>
  <c r="BB675" i="3"/>
  <c r="BN659" i="3"/>
  <c r="BK660" i="3"/>
  <c r="BE661" i="3"/>
  <c r="BB662" i="3"/>
  <c r="BM662" i="3"/>
  <c r="BJ663" i="3"/>
  <c r="BD664" i="3"/>
  <c r="BA665" i="3"/>
  <c r="BL665" i="3"/>
  <c r="BI666" i="3"/>
  <c r="BC667" i="3"/>
  <c r="BN667" i="3"/>
  <c r="BK668" i="3"/>
  <c r="BE669" i="3"/>
  <c r="BB670" i="3"/>
  <c r="BM670" i="3"/>
  <c r="BJ671" i="3"/>
  <c r="BD672" i="3"/>
  <c r="BA673" i="3"/>
  <c r="BL673" i="3"/>
  <c r="BI674" i="3"/>
  <c r="BC675" i="3"/>
  <c r="BN675" i="3"/>
  <c r="BK676" i="3"/>
  <c r="BE677" i="3"/>
  <c r="BB678" i="3"/>
  <c r="BM678" i="3"/>
  <c r="BJ679" i="3"/>
  <c r="BD680" i="3"/>
  <c r="BA681" i="3"/>
  <c r="BL681" i="3"/>
  <c r="BI682" i="3"/>
  <c r="BC683" i="3"/>
  <c r="BN683" i="3"/>
  <c r="BK684" i="3"/>
  <c r="BE685" i="3"/>
  <c r="BB686" i="3"/>
  <c r="BM686" i="3"/>
  <c r="BJ687" i="3"/>
  <c r="BD688" i="3"/>
  <c r="BL562" i="3"/>
  <c r="BI563" i="3"/>
  <c r="BC564" i="3"/>
  <c r="BN564" i="3"/>
  <c r="BK565" i="3"/>
  <c r="BE566" i="3"/>
  <c r="BB567" i="3"/>
  <c r="BM567" i="3"/>
  <c r="BJ568" i="3"/>
  <c r="BD569" i="3"/>
  <c r="BA570" i="3"/>
  <c r="BL570" i="3"/>
  <c r="BI571" i="3"/>
  <c r="BC572" i="3"/>
  <c r="BN572" i="3"/>
  <c r="BK573" i="3"/>
  <c r="BE574" i="3"/>
  <c r="BB575" i="3"/>
  <c r="BM575" i="3"/>
  <c r="BJ576" i="3"/>
  <c r="BD577" i="3"/>
  <c r="BA578" i="3"/>
  <c r="BL578" i="3"/>
  <c r="BI579" i="3"/>
  <c r="BC580" i="3"/>
  <c r="BN580" i="3"/>
  <c r="BK581" i="3"/>
  <c r="BE582" i="3"/>
  <c r="BB583" i="3"/>
  <c r="BM583" i="3"/>
  <c r="BJ584" i="3"/>
  <c r="BD585" i="3"/>
  <c r="BA586" i="3"/>
  <c r="BL586" i="3"/>
  <c r="BI587" i="3"/>
  <c r="BC588" i="3"/>
  <c r="BN588" i="3"/>
  <c r="BK589" i="3"/>
  <c r="BE590" i="3"/>
  <c r="BB591" i="3"/>
  <c r="BM591" i="3"/>
  <c r="BJ592" i="3"/>
  <c r="BD593" i="3"/>
  <c r="BA594" i="3"/>
  <c r="BL594" i="3"/>
  <c r="BI595" i="3"/>
  <c r="BC596" i="3"/>
  <c r="BN596" i="3"/>
  <c r="BK597" i="3"/>
  <c r="BE598" i="3"/>
  <c r="BB599" i="3"/>
  <c r="BM599" i="3"/>
  <c r="BJ600" i="3"/>
  <c r="BD601" i="3"/>
  <c r="BA602" i="3"/>
  <c r="BL602" i="3"/>
  <c r="BI603" i="3"/>
  <c r="BC604" i="3"/>
  <c r="BN604" i="3"/>
  <c r="BK605" i="3"/>
  <c r="BE606" i="3"/>
  <c r="BB607" i="3"/>
  <c r="BM607" i="3"/>
  <c r="BJ608" i="3"/>
  <c r="BD609" i="3"/>
  <c r="BA610" i="3"/>
  <c r="BL610" i="3"/>
  <c r="BI611" i="3"/>
  <c r="BC612" i="3"/>
  <c r="BN612" i="3"/>
  <c r="BK613" i="3"/>
  <c r="BE614" i="3"/>
  <c r="BB615" i="3"/>
  <c r="BM615" i="3"/>
  <c r="BJ616" i="3"/>
  <c r="BD617" i="3"/>
  <c r="BA618" i="3"/>
  <c r="BL618" i="3"/>
  <c r="BI619" i="3"/>
  <c r="BC620" i="3"/>
  <c r="BN620" i="3"/>
  <c r="BK621" i="3"/>
  <c r="BE622" i="3"/>
  <c r="BB623" i="3"/>
  <c r="BM623" i="3"/>
  <c r="BJ624" i="3"/>
  <c r="BD625" i="3"/>
  <c r="BA626" i="3"/>
  <c r="BL626" i="3"/>
  <c r="BI627" i="3"/>
  <c r="BC628" i="3"/>
  <c r="BN628" i="3"/>
  <c r="BK629" i="3"/>
  <c r="BE630" i="3"/>
  <c r="BB631" i="3"/>
  <c r="BM631" i="3"/>
  <c r="BJ632" i="3"/>
  <c r="BD633" i="3"/>
  <c r="BA634" i="3"/>
  <c r="BL634" i="3"/>
  <c r="BI635" i="3"/>
  <c r="BC636" i="3"/>
  <c r="BN636" i="3"/>
  <c r="BK637" i="3"/>
  <c r="BE638" i="3"/>
  <c r="BB639" i="3"/>
  <c r="BM639" i="3"/>
  <c r="BJ640" i="3"/>
  <c r="BD641" i="3"/>
  <c r="BA642" i="3"/>
  <c r="BL642" i="3"/>
  <c r="BI643" i="3"/>
  <c r="BC644" i="3"/>
  <c r="BN644" i="3"/>
  <c r="BK645" i="3"/>
  <c r="BE646" i="3"/>
  <c r="BB647" i="3"/>
  <c r="BM647" i="3"/>
  <c r="BJ648" i="3"/>
  <c r="BD649" i="3"/>
  <c r="BA650" i="3"/>
  <c r="BL650" i="3"/>
  <c r="BI651" i="3"/>
  <c r="BC652" i="3"/>
  <c r="BN652" i="3"/>
  <c r="BK653" i="3"/>
  <c r="BE654" i="3"/>
  <c r="BB655" i="3"/>
  <c r="BM655" i="3"/>
  <c r="BJ656" i="3"/>
  <c r="BD657" i="3"/>
  <c r="BA658" i="3"/>
  <c r="BC601" i="3"/>
  <c r="BN601" i="3"/>
  <c r="BK602" i="3"/>
  <c r="BE603" i="3"/>
  <c r="BB604" i="3"/>
  <c r="BM604" i="3"/>
  <c r="BJ605" i="3"/>
  <c r="BD606" i="3"/>
  <c r="BA607" i="3"/>
  <c r="BL607" i="3"/>
  <c r="BI608" i="3"/>
  <c r="BC609" i="3"/>
  <c r="BN609" i="3"/>
  <c r="BK610" i="3"/>
  <c r="BE611" i="3"/>
  <c r="BB612" i="3"/>
  <c r="BM612" i="3"/>
  <c r="BJ613" i="3"/>
  <c r="BD614" i="3"/>
  <c r="BA615" i="3"/>
  <c r="BL615" i="3"/>
  <c r="BI616" i="3"/>
  <c r="BC617" i="3"/>
  <c r="BN617" i="3"/>
  <c r="BK618" i="3"/>
  <c r="BE619" i="3"/>
  <c r="BB620" i="3"/>
  <c r="BM620" i="3"/>
  <c r="BJ621" i="3"/>
  <c r="BD622" i="3"/>
  <c r="BA623" i="3"/>
  <c r="BL623" i="3"/>
  <c r="BI624" i="3"/>
  <c r="BC625" i="3"/>
  <c r="BN625" i="3"/>
  <c r="BK626" i="3"/>
  <c r="BE627" i="3"/>
  <c r="BM675" i="3"/>
  <c r="BJ676" i="3"/>
  <c r="BD677" i="3"/>
  <c r="BA678" i="3"/>
  <c r="BI679" i="3"/>
  <c r="BC680" i="3"/>
  <c r="BN680" i="3"/>
  <c r="BE682" i="3"/>
  <c r="BB683" i="3"/>
  <c r="BM683" i="3"/>
  <c r="BJ684" i="3"/>
  <c r="BD685" i="3"/>
  <c r="BA686" i="3"/>
  <c r="BI687" i="3"/>
  <c r="BC688" i="3"/>
  <c r="BN688" i="3"/>
  <c r="BE690" i="3"/>
  <c r="BB691" i="3"/>
  <c r="BM691" i="3"/>
  <c r="BJ692" i="3"/>
  <c r="BB628" i="3"/>
  <c r="BM628" i="3"/>
  <c r="BJ629" i="3"/>
  <c r="BD630" i="3"/>
  <c r="BA631" i="3"/>
  <c r="BL631" i="3"/>
  <c r="BI632" i="3"/>
  <c r="BC633" i="3"/>
  <c r="BN633" i="3"/>
  <c r="BK634" i="3"/>
  <c r="BE635" i="3"/>
  <c r="BB636" i="3"/>
  <c r="BM636" i="3"/>
  <c r="BJ637" i="3"/>
  <c r="BD638" i="3"/>
  <c r="BA639" i="3"/>
  <c r="BL639" i="3"/>
  <c r="BI640" i="3"/>
  <c r="BC641" i="3"/>
  <c r="BN641" i="3"/>
  <c r="BK642" i="3"/>
  <c r="BE643" i="3"/>
  <c r="BB644" i="3"/>
  <c r="BM644" i="3"/>
  <c r="BJ645" i="3"/>
  <c r="BD646" i="3"/>
  <c r="BA647" i="3"/>
  <c r="BL647" i="3"/>
  <c r="BI648" i="3"/>
  <c r="BC649" i="3"/>
  <c r="BN649" i="3"/>
  <c r="BK650" i="3"/>
  <c r="BE651" i="3"/>
  <c r="BB652" i="3"/>
  <c r="BM652" i="3"/>
  <c r="BJ653" i="3"/>
  <c r="BD654" i="3"/>
  <c r="BA655" i="3"/>
  <c r="BL655" i="3"/>
  <c r="BI656" i="3"/>
  <c r="BC657" i="3"/>
  <c r="BN657" i="3"/>
  <c r="BK658" i="3"/>
  <c r="BE659" i="3"/>
  <c r="BB660" i="3"/>
  <c r="BM660" i="3"/>
  <c r="BJ661" i="3"/>
  <c r="BD662" i="3"/>
  <c r="BA663" i="3"/>
  <c r="BL663" i="3"/>
  <c r="BI664" i="3"/>
  <c r="BC665" i="3"/>
  <c r="BN665" i="3"/>
  <c r="BK666" i="3"/>
  <c r="BE667" i="3"/>
  <c r="BB668" i="3"/>
  <c r="BM668" i="3"/>
  <c r="BJ669" i="3"/>
  <c r="BD670" i="3"/>
  <c r="BA671" i="3"/>
  <c r="BL671" i="3"/>
  <c r="BI672" i="3"/>
  <c r="BC673" i="3"/>
  <c r="BN673" i="3"/>
  <c r="BK674" i="3"/>
  <c r="BE675" i="3"/>
  <c r="BB676" i="3"/>
  <c r="BM676" i="3"/>
  <c r="BJ677" i="3"/>
  <c r="BD678" i="3"/>
  <c r="BA679" i="3"/>
  <c r="BL679" i="3"/>
  <c r="BI680" i="3"/>
  <c r="BC681" i="3"/>
  <c r="BN681" i="3"/>
  <c r="BK682" i="3"/>
  <c r="BE683" i="3"/>
  <c r="BB684" i="3"/>
  <c r="BM684" i="3"/>
  <c r="BJ685" i="3"/>
  <c r="BD686" i="3"/>
  <c r="BA687" i="3"/>
  <c r="BL687" i="3"/>
  <c r="BI688" i="3"/>
  <c r="BC689" i="3"/>
  <c r="BB664" i="3"/>
  <c r="BM664" i="3"/>
  <c r="BJ665" i="3"/>
  <c r="BD666" i="3"/>
  <c r="BA667" i="3"/>
  <c r="BL667" i="3"/>
  <c r="BI668" i="3"/>
  <c r="BC669" i="3"/>
  <c r="BN669" i="3"/>
  <c r="BK670" i="3"/>
  <c r="BE671" i="3"/>
  <c r="BB672" i="3"/>
  <c r="BM672" i="3"/>
  <c r="BJ673" i="3"/>
  <c r="BD674" i="3"/>
  <c r="BA675" i="3"/>
  <c r="BL675" i="3"/>
  <c r="BI676" i="3"/>
  <c r="BC677" i="3"/>
  <c r="BN677" i="3"/>
  <c r="BK678" i="3"/>
  <c r="BE679" i="3"/>
  <c r="BB680" i="3"/>
  <c r="BM680" i="3"/>
  <c r="BJ681" i="3"/>
  <c r="BD682" i="3"/>
  <c r="BA683" i="3"/>
  <c r="BL683" i="3"/>
  <c r="BI684" i="3"/>
  <c r="BC685" i="3"/>
  <c r="BN685" i="3"/>
  <c r="BK686" i="3"/>
  <c r="BE687" i="3"/>
  <c r="BB688" i="3"/>
  <c r="BM688" i="3"/>
  <c r="BJ689" i="3"/>
  <c r="BA689" i="3"/>
  <c r="BL689" i="3"/>
  <c r="BI690" i="3"/>
  <c r="BC691" i="3"/>
  <c r="BN691" i="3"/>
  <c r="BK692" i="3"/>
  <c r="BD690" i="3"/>
  <c r="BA691" i="3"/>
  <c r="BL691" i="3"/>
  <c r="BI692" i="3"/>
  <c r="BL658" i="3"/>
  <c r="BI659" i="3"/>
  <c r="BC660" i="3"/>
  <c r="BN660" i="3"/>
  <c r="BK661" i="3"/>
  <c r="BE662" i="3"/>
  <c r="BB663" i="3"/>
  <c r="BM663" i="3"/>
  <c r="BJ664" i="3"/>
  <c r="BD665" i="3"/>
  <c r="BA666" i="3"/>
  <c r="BL666" i="3"/>
  <c r="BI667" i="3"/>
  <c r="BC668" i="3"/>
  <c r="BN668" i="3"/>
  <c r="BK669" i="3"/>
  <c r="BE670" i="3"/>
  <c r="BB671" i="3"/>
  <c r="BM671" i="3"/>
  <c r="BJ672" i="3"/>
  <c r="BD673" i="3"/>
  <c r="BA674" i="3"/>
  <c r="BL674" i="3"/>
  <c r="BI675" i="3"/>
  <c r="BC676" i="3"/>
  <c r="BN676" i="3"/>
  <c r="BK677" i="3"/>
  <c r="BE678" i="3"/>
  <c r="BB679" i="3"/>
  <c r="BM679" i="3"/>
  <c r="BJ680" i="3"/>
  <c r="BD681" i="3"/>
  <c r="BA682" i="3"/>
  <c r="BL682" i="3"/>
  <c r="BI683" i="3"/>
  <c r="BC684" i="3"/>
  <c r="BN684" i="3"/>
  <c r="BK685" i="3"/>
  <c r="BE686" i="3"/>
  <c r="BB687" i="3"/>
  <c r="BM687" i="3"/>
  <c r="BJ688" i="3"/>
  <c r="BD689" i="3"/>
  <c r="BA690" i="3"/>
  <c r="BL690" i="3"/>
  <c r="BI691" i="3"/>
  <c r="BC692" i="3"/>
  <c r="BN692" i="3"/>
  <c r="BM602" i="3"/>
  <c r="BJ603" i="3"/>
  <c r="BD604" i="3"/>
  <c r="BA605" i="3"/>
  <c r="BL605" i="3"/>
  <c r="BI606" i="3"/>
  <c r="BC607" i="3"/>
  <c r="BN607" i="3"/>
  <c r="BK608" i="3"/>
  <c r="BE609" i="3"/>
  <c r="BB610" i="3"/>
  <c r="BM610" i="3"/>
  <c r="BJ611" i="3"/>
  <c r="BD612" i="3"/>
  <c r="BA613" i="3"/>
  <c r="BL613" i="3"/>
  <c r="BI614" i="3"/>
  <c r="BC615" i="3"/>
  <c r="BN615" i="3"/>
  <c r="BK616" i="3"/>
  <c r="BE617" i="3"/>
  <c r="BB618" i="3"/>
  <c r="BM618" i="3"/>
  <c r="BJ619" i="3"/>
  <c r="BD620" i="3"/>
  <c r="BA621" i="3"/>
  <c r="BL621" i="3"/>
  <c r="BI622" i="3"/>
  <c r="BC623" i="3"/>
  <c r="BN623" i="3"/>
  <c r="BK624" i="3"/>
  <c r="BE625" i="3"/>
  <c r="BB626" i="3"/>
  <c r="BM626" i="3"/>
  <c r="BJ627" i="3"/>
  <c r="BD628" i="3"/>
  <c r="BA629" i="3"/>
  <c r="BL629" i="3"/>
  <c r="BI630" i="3"/>
  <c r="BN689" i="3"/>
  <c r="BK690" i="3"/>
  <c r="BE691" i="3"/>
  <c r="BB692" i="3"/>
  <c r="BM692" i="3"/>
  <c r="BC631" i="3"/>
  <c r="BN631" i="3"/>
  <c r="BK632" i="3"/>
  <c r="BE633" i="3"/>
  <c r="BB634" i="3"/>
  <c r="BM634" i="3"/>
  <c r="BJ635" i="3"/>
  <c r="BD636" i="3"/>
  <c r="BA637" i="3"/>
  <c r="BL637" i="3"/>
  <c r="BI638" i="3"/>
  <c r="BC639" i="3"/>
  <c r="BN639" i="3"/>
  <c r="BK640" i="3"/>
  <c r="BE641" i="3"/>
  <c r="BB642" i="3"/>
  <c r="BM642" i="3"/>
  <c r="BJ643" i="3"/>
  <c r="BD644" i="3"/>
  <c r="BA645" i="3"/>
  <c r="BL645" i="3"/>
  <c r="BI646" i="3"/>
  <c r="BC647" i="3"/>
  <c r="BN647" i="3"/>
  <c r="BK648" i="3"/>
  <c r="BE649" i="3"/>
  <c r="BB650" i="3"/>
  <c r="BM650" i="3"/>
  <c r="BJ651" i="3"/>
  <c r="BD652" i="3"/>
  <c r="BA653" i="3"/>
  <c r="BL653" i="3"/>
  <c r="BI654" i="3"/>
  <c r="BC655" i="3"/>
  <c r="BN655" i="3"/>
  <c r="BK656" i="3"/>
  <c r="BE657" i="3"/>
  <c r="BB658" i="3"/>
  <c r="BM658" i="3"/>
  <c r="BJ659" i="3"/>
  <c r="BD660" i="3"/>
  <c r="BA661" i="3"/>
  <c r="BL661" i="3"/>
  <c r="BI662" i="3"/>
  <c r="BC663" i="3"/>
  <c r="BN663" i="3"/>
  <c r="BK664" i="3"/>
  <c r="BE665" i="3"/>
  <c r="BB666" i="3"/>
  <c r="BM666" i="3"/>
  <c r="BJ667" i="3"/>
  <c r="BD668" i="3"/>
  <c r="BA669" i="3"/>
  <c r="BL669" i="3"/>
  <c r="BI670" i="3"/>
  <c r="BC671" i="3"/>
  <c r="BN671" i="3"/>
  <c r="BK672" i="3"/>
  <c r="BE673" i="3"/>
  <c r="BB674" i="3"/>
  <c r="BM674" i="3"/>
  <c r="BJ675" i="3"/>
  <c r="BD676" i="3"/>
  <c r="BA677" i="3"/>
  <c r="BL677" i="3"/>
  <c r="BI678" i="3"/>
  <c r="BC679" i="3"/>
  <c r="BN679" i="3"/>
  <c r="BK680" i="3"/>
  <c r="BE681" i="3"/>
  <c r="BB682" i="3"/>
  <c r="BM682" i="3"/>
  <c r="BJ683" i="3"/>
  <c r="BD684" i="3"/>
  <c r="BA685" i="3"/>
  <c r="BL685" i="3"/>
  <c r="BI686" i="3"/>
  <c r="BC687" i="3"/>
  <c r="BN687" i="3"/>
  <c r="BK688" i="3"/>
  <c r="BE689" i="3"/>
  <c r="BB690" i="3"/>
  <c r="BM690" i="3"/>
  <c r="BJ691" i="3"/>
  <c r="BD692" i="3"/>
  <c r="BL614" i="3"/>
  <c r="BK617" i="3"/>
  <c r="BL622" i="3"/>
  <c r="BK625" i="3"/>
  <c r="BL630" i="3"/>
  <c r="BK633" i="3"/>
  <c r="BL638" i="3"/>
  <c r="BK641" i="3"/>
  <c r="BL646" i="3"/>
  <c r="BK649" i="3"/>
  <c r="BL654" i="3"/>
  <c r="BK657" i="3"/>
  <c r="BL662" i="3"/>
  <c r="BK665" i="3"/>
  <c r="BL670" i="3"/>
  <c r="BK673" i="3"/>
  <c r="BL678" i="3"/>
  <c r="BK681" i="3"/>
  <c r="BL686" i="3"/>
  <c r="BK689" i="3"/>
  <c r="AC178" i="2" l="1" a="1"/>
  <c r="AC178" i="2" s="1"/>
  <c r="AC268" i="2" a="1"/>
  <c r="AC268" i="2" s="1"/>
  <c r="AC267" i="2" a="1"/>
  <c r="AC267" i="2" s="1"/>
  <c r="AC266" i="2" a="1"/>
  <c r="AC266" i="2" s="1"/>
  <c r="AC181" i="2" l="1" a="1"/>
  <c r="AC181" i="2" s="1"/>
  <c r="AC302" i="2" a="1"/>
  <c r="AC302" i="2" s="1"/>
  <c r="AC265" i="2" a="1"/>
  <c r="AC265" i="2" s="1"/>
  <c r="AC177" i="2" l="1" a="1"/>
  <c r="AC177" i="2" s="1"/>
  <c r="AC245" i="2" a="1"/>
  <c r="AC245" i="2" s="1"/>
  <c r="AC196" i="2" l="1" a="1"/>
  <c r="AC196" i="2" s="1"/>
  <c r="AC264" i="2" l="1" a="1"/>
  <c r="AC264" i="2" s="1"/>
  <c r="AC323" i="2" l="1" a="1"/>
  <c r="AC323" i="2" s="1"/>
  <c r="AC324" i="2" a="1"/>
  <c r="AC324" i="2" s="1"/>
  <c r="AC337" i="2" a="1"/>
  <c r="AC337" i="2" s="1"/>
  <c r="AC273" i="2" a="1"/>
  <c r="AC273" i="2" s="1"/>
  <c r="AC296" i="2" a="1"/>
  <c r="AC296" i="2" s="1"/>
  <c r="AC280" i="2" a="1"/>
  <c r="AC280" i="2" s="1"/>
  <c r="AC338" i="2" a="1"/>
  <c r="AC338" i="2" s="1"/>
  <c r="AC272" i="2" a="1"/>
  <c r="AC272" i="2" s="1"/>
  <c r="AC283" i="2" a="1"/>
  <c r="AC283" i="2" s="1"/>
  <c r="AC304" i="2" a="1"/>
  <c r="AC304" i="2" s="1"/>
  <c r="AC199" i="2" a="1"/>
  <c r="AC199" i="2" s="1"/>
  <c r="AC339" i="2" a="1"/>
  <c r="AC339" i="2" s="1"/>
  <c r="AC297" i="2" a="1"/>
  <c r="AC297" i="2" s="1"/>
  <c r="AC301" i="2" a="1"/>
  <c r="AC301" i="2" s="1"/>
  <c r="V199" i="2" l="1"/>
  <c r="H323" i="2" l="1"/>
  <c r="H296" i="2" l="1"/>
  <c r="AB60" i="1" l="1" a="1"/>
  <c r="AB60" i="1" s="1"/>
  <c r="AA60" i="1"/>
  <c r="AB61" i="1" a="1"/>
  <c r="AB61" i="1" s="1"/>
  <c r="AA61" i="1"/>
  <c r="E61" i="1"/>
  <c r="H325" i="2" l="1"/>
  <c r="AB41" i="1" l="1" a="1"/>
  <c r="AB41" i="1" s="1"/>
  <c r="AA41" i="1"/>
  <c r="AC293" i="2" l="1" a="1"/>
  <c r="AC293" i="2" s="1"/>
  <c r="AC263" i="2" l="1" a="1"/>
  <c r="AC263" i="2" s="1"/>
  <c r="BV689" i="3"/>
  <c r="BW689" i="3"/>
  <c r="BV690" i="3"/>
  <c r="BW690" i="3"/>
  <c r="BV691" i="3"/>
  <c r="BW691" i="3"/>
  <c r="BV692" i="3"/>
  <c r="BW692" i="3"/>
  <c r="BV5" i="3"/>
  <c r="BW5" i="3"/>
  <c r="BV6" i="3"/>
  <c r="BW6" i="3"/>
  <c r="BV7" i="3"/>
  <c r="BW7" i="3"/>
  <c r="BV8" i="3"/>
  <c r="BW8" i="3"/>
  <c r="BV9" i="3"/>
  <c r="BW9" i="3"/>
  <c r="BV10" i="3"/>
  <c r="BW10" i="3"/>
  <c r="BV11" i="3"/>
  <c r="BW11" i="3"/>
  <c r="BV12" i="3"/>
  <c r="BW12" i="3"/>
  <c r="BV13" i="3"/>
  <c r="BW13" i="3"/>
  <c r="BV14" i="3"/>
  <c r="BW14" i="3"/>
  <c r="BV15" i="3"/>
  <c r="BW15" i="3"/>
  <c r="BV16" i="3"/>
  <c r="BW16" i="3"/>
  <c r="BV17" i="3"/>
  <c r="BW17" i="3"/>
  <c r="BV18" i="3"/>
  <c r="BW18" i="3"/>
  <c r="BV19" i="3"/>
  <c r="BW19" i="3"/>
  <c r="BV20" i="3"/>
  <c r="BW20" i="3"/>
  <c r="BV21" i="3"/>
  <c r="BW21" i="3"/>
  <c r="BV22" i="3"/>
  <c r="BW22" i="3"/>
  <c r="BV23" i="3"/>
  <c r="BW23" i="3"/>
  <c r="BV24" i="3"/>
  <c r="BW24" i="3"/>
  <c r="BV25" i="3"/>
  <c r="BW25" i="3"/>
  <c r="BV26" i="3"/>
  <c r="BW26" i="3"/>
  <c r="BV27" i="3"/>
  <c r="BW27" i="3"/>
  <c r="BV28" i="3"/>
  <c r="BW28" i="3"/>
  <c r="BV29" i="3"/>
  <c r="BW29" i="3"/>
  <c r="BV30" i="3"/>
  <c r="BW30" i="3"/>
  <c r="BV31" i="3"/>
  <c r="BW31" i="3"/>
  <c r="BV32" i="3"/>
  <c r="BW32" i="3"/>
  <c r="BV33" i="3"/>
  <c r="BW33" i="3"/>
  <c r="BV34" i="3"/>
  <c r="BW34" i="3"/>
  <c r="BV35" i="3"/>
  <c r="BW35" i="3"/>
  <c r="BV36" i="3"/>
  <c r="BW36" i="3"/>
  <c r="BV37" i="3"/>
  <c r="BW37" i="3"/>
  <c r="BV38" i="3"/>
  <c r="BW38" i="3"/>
  <c r="BV39" i="3"/>
  <c r="BW39" i="3"/>
  <c r="BV40" i="3"/>
  <c r="BW40" i="3"/>
  <c r="BV41" i="3"/>
  <c r="BW41" i="3"/>
  <c r="BV42" i="3"/>
  <c r="BW42" i="3"/>
  <c r="BV43" i="3"/>
  <c r="BW43" i="3"/>
  <c r="BV44" i="3"/>
  <c r="BW44" i="3"/>
  <c r="BV45" i="3"/>
  <c r="BW45" i="3"/>
  <c r="BV46" i="3"/>
  <c r="BW46" i="3"/>
  <c r="BV47" i="3"/>
  <c r="BW47" i="3"/>
  <c r="BV48" i="3"/>
  <c r="BW48" i="3"/>
  <c r="BV49" i="3"/>
  <c r="BW49" i="3"/>
  <c r="BV50" i="3"/>
  <c r="BW50" i="3"/>
  <c r="BV51" i="3"/>
  <c r="BW51" i="3"/>
  <c r="BV52" i="3"/>
  <c r="BW52" i="3"/>
  <c r="BV53" i="3"/>
  <c r="BW53" i="3"/>
  <c r="BV54" i="3"/>
  <c r="BW54" i="3"/>
  <c r="BV55" i="3"/>
  <c r="BW55" i="3"/>
  <c r="BV56" i="3"/>
  <c r="BW56" i="3"/>
  <c r="BV57" i="3"/>
  <c r="BW57" i="3"/>
  <c r="BV58" i="3"/>
  <c r="BW58" i="3"/>
  <c r="BV59" i="3"/>
  <c r="BW59" i="3"/>
  <c r="BV60" i="3"/>
  <c r="BW60" i="3"/>
  <c r="BV61" i="3"/>
  <c r="BW61" i="3"/>
  <c r="BV62" i="3"/>
  <c r="BW62" i="3"/>
  <c r="BV63" i="3"/>
  <c r="BW63" i="3"/>
  <c r="BV64" i="3"/>
  <c r="BW64" i="3"/>
  <c r="BV65" i="3"/>
  <c r="BW65" i="3"/>
  <c r="BV66" i="3"/>
  <c r="BW66" i="3"/>
  <c r="BV67" i="3"/>
  <c r="BW67" i="3"/>
  <c r="BV68" i="3"/>
  <c r="BW68" i="3"/>
  <c r="BV69" i="3"/>
  <c r="BW69" i="3"/>
  <c r="BV70" i="3"/>
  <c r="BW70" i="3"/>
  <c r="BV71" i="3"/>
  <c r="BW71" i="3"/>
  <c r="BV72" i="3"/>
  <c r="BW72" i="3"/>
  <c r="BV73" i="3"/>
  <c r="BW73" i="3"/>
  <c r="BV74" i="3"/>
  <c r="BW74" i="3"/>
  <c r="BV75" i="3"/>
  <c r="BW75" i="3"/>
  <c r="BV76" i="3"/>
  <c r="BW76" i="3"/>
  <c r="BV77" i="3"/>
  <c r="BW77" i="3"/>
  <c r="BV78" i="3"/>
  <c r="BW78" i="3"/>
  <c r="BV79" i="3"/>
  <c r="BW79" i="3"/>
  <c r="BV80" i="3"/>
  <c r="BW80" i="3"/>
  <c r="BV81" i="3"/>
  <c r="BW81" i="3"/>
  <c r="BV82" i="3"/>
  <c r="BW82" i="3"/>
  <c r="BV83" i="3"/>
  <c r="BW83" i="3"/>
  <c r="BV84" i="3"/>
  <c r="BW84" i="3"/>
  <c r="BV85" i="3"/>
  <c r="BW85" i="3"/>
  <c r="BV86" i="3"/>
  <c r="BW86" i="3"/>
  <c r="BV87" i="3"/>
  <c r="BW87" i="3"/>
  <c r="BV88" i="3"/>
  <c r="BW88" i="3"/>
  <c r="BV89" i="3"/>
  <c r="BW89" i="3"/>
  <c r="BV90" i="3"/>
  <c r="BW90" i="3"/>
  <c r="BV91" i="3"/>
  <c r="BW91" i="3"/>
  <c r="BV92" i="3"/>
  <c r="BW92" i="3"/>
  <c r="BV93" i="3"/>
  <c r="BW93" i="3"/>
  <c r="BV94" i="3"/>
  <c r="BW94" i="3"/>
  <c r="BV95" i="3"/>
  <c r="BW95" i="3"/>
  <c r="BV96" i="3"/>
  <c r="BW96" i="3"/>
  <c r="BV97" i="3"/>
  <c r="BW97" i="3"/>
  <c r="BV98" i="3"/>
  <c r="BW98" i="3"/>
  <c r="BV99" i="3"/>
  <c r="BW99" i="3"/>
  <c r="BV100" i="3"/>
  <c r="BW100" i="3"/>
  <c r="BV101" i="3"/>
  <c r="BW101" i="3"/>
  <c r="BV102" i="3"/>
  <c r="BW102" i="3"/>
  <c r="BV103" i="3"/>
  <c r="BW103" i="3"/>
  <c r="BV104" i="3"/>
  <c r="BW104" i="3"/>
  <c r="BV105" i="3"/>
  <c r="BW105" i="3"/>
  <c r="BV106" i="3"/>
  <c r="BW106" i="3"/>
  <c r="BV107" i="3"/>
  <c r="BW107" i="3"/>
  <c r="BV108" i="3"/>
  <c r="BW108" i="3"/>
  <c r="BV109" i="3"/>
  <c r="BW109" i="3"/>
  <c r="BV110" i="3"/>
  <c r="BW110" i="3"/>
  <c r="BV111" i="3"/>
  <c r="BW111" i="3"/>
  <c r="BV112" i="3"/>
  <c r="BW112" i="3"/>
  <c r="BV113" i="3"/>
  <c r="BW113" i="3"/>
  <c r="BV114" i="3"/>
  <c r="BW114" i="3"/>
  <c r="BV115" i="3"/>
  <c r="BW115" i="3"/>
  <c r="BV116" i="3"/>
  <c r="BW116" i="3"/>
  <c r="BV117" i="3"/>
  <c r="BW117" i="3"/>
  <c r="BV118" i="3"/>
  <c r="BW118" i="3"/>
  <c r="BV119" i="3"/>
  <c r="BW119" i="3"/>
  <c r="BV120" i="3"/>
  <c r="BW120" i="3"/>
  <c r="BV121" i="3"/>
  <c r="BW121" i="3"/>
  <c r="BV122" i="3"/>
  <c r="BW122" i="3"/>
  <c r="BV123" i="3"/>
  <c r="BW123" i="3"/>
  <c r="BV124" i="3"/>
  <c r="BW124" i="3"/>
  <c r="BV125" i="3"/>
  <c r="BW125" i="3"/>
  <c r="BV126" i="3"/>
  <c r="BW126" i="3"/>
  <c r="BV127" i="3"/>
  <c r="BW127" i="3"/>
  <c r="BV128" i="3"/>
  <c r="BW128" i="3"/>
  <c r="BV129" i="3"/>
  <c r="BW129" i="3"/>
  <c r="BV130" i="3"/>
  <c r="BW130" i="3"/>
  <c r="BV131" i="3"/>
  <c r="BW131" i="3"/>
  <c r="BV132" i="3"/>
  <c r="BW132" i="3"/>
  <c r="BV133" i="3"/>
  <c r="BW133" i="3"/>
  <c r="BV134" i="3"/>
  <c r="BW134" i="3"/>
  <c r="BV135" i="3"/>
  <c r="BW135" i="3"/>
  <c r="BV136" i="3"/>
  <c r="BW136" i="3"/>
  <c r="BV137" i="3"/>
  <c r="BW137" i="3"/>
  <c r="BV138" i="3"/>
  <c r="BW138" i="3"/>
  <c r="BV139" i="3"/>
  <c r="BW139" i="3"/>
  <c r="BV140" i="3"/>
  <c r="BW140" i="3"/>
  <c r="BV141" i="3"/>
  <c r="BW141" i="3"/>
  <c r="BV142" i="3"/>
  <c r="BW142" i="3"/>
  <c r="BV143" i="3"/>
  <c r="BW143" i="3"/>
  <c r="BV144" i="3"/>
  <c r="BW144" i="3"/>
  <c r="BV145" i="3"/>
  <c r="BW145" i="3"/>
  <c r="BV146" i="3"/>
  <c r="BW146" i="3"/>
  <c r="BV147" i="3"/>
  <c r="BW147" i="3"/>
  <c r="BV148" i="3"/>
  <c r="BW148" i="3"/>
  <c r="BV149" i="3"/>
  <c r="BW149" i="3"/>
  <c r="BV150" i="3"/>
  <c r="BW150" i="3"/>
  <c r="BV151" i="3"/>
  <c r="BW151" i="3"/>
  <c r="BV152" i="3"/>
  <c r="BW152" i="3"/>
  <c r="BV153" i="3"/>
  <c r="BW153" i="3"/>
  <c r="BV154" i="3"/>
  <c r="BW154" i="3"/>
  <c r="BV155" i="3"/>
  <c r="BW155" i="3"/>
  <c r="BV156" i="3"/>
  <c r="BW156" i="3"/>
  <c r="BV157" i="3"/>
  <c r="BW157" i="3"/>
  <c r="BV158" i="3"/>
  <c r="BW158" i="3"/>
  <c r="BV159" i="3"/>
  <c r="BW159" i="3"/>
  <c r="BV160" i="3"/>
  <c r="BW160" i="3"/>
  <c r="BV161" i="3"/>
  <c r="BW161" i="3"/>
  <c r="BV162" i="3"/>
  <c r="BW162" i="3"/>
  <c r="BV163" i="3"/>
  <c r="BW163" i="3"/>
  <c r="BV164" i="3"/>
  <c r="BW164" i="3"/>
  <c r="BV165" i="3"/>
  <c r="BW165" i="3"/>
  <c r="BV166" i="3"/>
  <c r="BW166" i="3"/>
  <c r="BV167" i="3"/>
  <c r="BW167" i="3"/>
  <c r="BV168" i="3"/>
  <c r="BW168" i="3"/>
  <c r="BV169" i="3"/>
  <c r="BW169" i="3"/>
  <c r="BV170" i="3"/>
  <c r="BW170" i="3"/>
  <c r="BV171" i="3"/>
  <c r="BW171" i="3"/>
  <c r="BV172" i="3"/>
  <c r="BW172" i="3"/>
  <c r="BV173" i="3"/>
  <c r="BW173" i="3"/>
  <c r="BV174" i="3"/>
  <c r="BW174" i="3"/>
  <c r="BV175" i="3"/>
  <c r="BW175" i="3"/>
  <c r="BV176" i="3"/>
  <c r="BW176" i="3"/>
  <c r="BV177" i="3"/>
  <c r="BW177" i="3"/>
  <c r="BV178" i="3"/>
  <c r="BW178" i="3"/>
  <c r="BV179" i="3"/>
  <c r="BW179" i="3"/>
  <c r="BV180" i="3"/>
  <c r="BW180" i="3"/>
  <c r="BV181" i="3"/>
  <c r="BW181" i="3"/>
  <c r="BV182" i="3"/>
  <c r="BW182" i="3"/>
  <c r="BV183" i="3"/>
  <c r="BW183" i="3"/>
  <c r="BV184" i="3"/>
  <c r="BW184" i="3"/>
  <c r="BV185" i="3"/>
  <c r="BW185" i="3"/>
  <c r="BV186" i="3"/>
  <c r="BW186" i="3"/>
  <c r="BV187" i="3"/>
  <c r="BW187" i="3"/>
  <c r="BV188" i="3"/>
  <c r="BW188" i="3"/>
  <c r="BV189" i="3"/>
  <c r="BW189" i="3"/>
  <c r="BV190" i="3"/>
  <c r="BW190" i="3"/>
  <c r="BV191" i="3"/>
  <c r="BW191" i="3"/>
  <c r="BV192" i="3"/>
  <c r="BW192" i="3"/>
  <c r="BV193" i="3"/>
  <c r="BW193" i="3"/>
  <c r="BV194" i="3"/>
  <c r="BW194" i="3"/>
  <c r="BV195" i="3"/>
  <c r="BW195" i="3"/>
  <c r="BV196" i="3"/>
  <c r="BW196" i="3"/>
  <c r="BV197" i="3"/>
  <c r="BW197" i="3"/>
  <c r="BV198" i="3"/>
  <c r="BW198" i="3"/>
  <c r="BV199" i="3"/>
  <c r="BW199" i="3"/>
  <c r="BV200" i="3"/>
  <c r="BW200" i="3"/>
  <c r="BV201" i="3"/>
  <c r="BW201" i="3"/>
  <c r="BV202" i="3"/>
  <c r="BW202" i="3"/>
  <c r="BV203" i="3"/>
  <c r="BW203" i="3"/>
  <c r="BV204" i="3"/>
  <c r="BW204" i="3"/>
  <c r="BV205" i="3"/>
  <c r="BW205" i="3"/>
  <c r="BV206" i="3"/>
  <c r="BW206" i="3"/>
  <c r="BV207" i="3"/>
  <c r="BW207" i="3"/>
  <c r="BV208" i="3"/>
  <c r="BW208" i="3"/>
  <c r="BV209" i="3"/>
  <c r="BW209" i="3"/>
  <c r="BV210" i="3"/>
  <c r="BW210" i="3"/>
  <c r="BV211" i="3"/>
  <c r="BW211" i="3"/>
  <c r="BV212" i="3"/>
  <c r="BW212" i="3"/>
  <c r="BV213" i="3"/>
  <c r="BW213" i="3"/>
  <c r="BV214" i="3"/>
  <c r="BW214" i="3"/>
  <c r="BV215" i="3"/>
  <c r="BW215" i="3"/>
  <c r="BV216" i="3"/>
  <c r="BW216" i="3"/>
  <c r="BV217" i="3"/>
  <c r="BW217" i="3"/>
  <c r="BV218" i="3"/>
  <c r="BW218" i="3"/>
  <c r="BV219" i="3"/>
  <c r="BW219" i="3"/>
  <c r="BV220" i="3"/>
  <c r="BW220" i="3"/>
  <c r="BV221" i="3"/>
  <c r="BW221" i="3"/>
  <c r="BV222" i="3"/>
  <c r="BW222" i="3"/>
  <c r="BV223" i="3"/>
  <c r="BW223" i="3"/>
  <c r="BV224" i="3"/>
  <c r="BW224" i="3"/>
  <c r="BV225" i="3"/>
  <c r="BW225" i="3"/>
  <c r="BV226" i="3"/>
  <c r="BW226" i="3"/>
  <c r="BV227" i="3"/>
  <c r="BW227" i="3"/>
  <c r="BV228" i="3"/>
  <c r="BW228" i="3"/>
  <c r="BV229" i="3"/>
  <c r="BW229" i="3"/>
  <c r="BV230" i="3"/>
  <c r="BW230" i="3"/>
  <c r="BV231" i="3"/>
  <c r="BW231" i="3"/>
  <c r="BV232" i="3"/>
  <c r="BW232" i="3"/>
  <c r="BV233" i="3"/>
  <c r="BW233" i="3"/>
  <c r="BV234" i="3"/>
  <c r="BW234" i="3"/>
  <c r="BV235" i="3"/>
  <c r="BW235" i="3"/>
  <c r="BV236" i="3"/>
  <c r="BW236" i="3"/>
  <c r="BV237" i="3"/>
  <c r="BW237" i="3"/>
  <c r="BV238" i="3"/>
  <c r="BW238" i="3"/>
  <c r="BV239" i="3"/>
  <c r="BW239" i="3"/>
  <c r="BV240" i="3"/>
  <c r="BW240" i="3"/>
  <c r="BV241" i="3"/>
  <c r="BW241" i="3"/>
  <c r="BV242" i="3"/>
  <c r="BW242" i="3"/>
  <c r="BV243" i="3"/>
  <c r="BW243" i="3"/>
  <c r="BV244" i="3"/>
  <c r="BW244" i="3"/>
  <c r="BV245" i="3"/>
  <c r="BW245" i="3"/>
  <c r="BV246" i="3"/>
  <c r="BW246" i="3"/>
  <c r="BV247" i="3"/>
  <c r="BW247" i="3"/>
  <c r="BV248" i="3"/>
  <c r="BW248" i="3"/>
  <c r="BV249" i="3"/>
  <c r="BW249" i="3"/>
  <c r="BV250" i="3"/>
  <c r="BW250" i="3"/>
  <c r="BV251" i="3"/>
  <c r="BW251" i="3"/>
  <c r="BV252" i="3"/>
  <c r="BW252" i="3"/>
  <c r="BV253" i="3"/>
  <c r="BW253" i="3"/>
  <c r="BV254" i="3"/>
  <c r="BW254" i="3"/>
  <c r="BV255" i="3"/>
  <c r="BW255" i="3"/>
  <c r="BV256" i="3"/>
  <c r="BW256" i="3"/>
  <c r="BV257" i="3"/>
  <c r="BW257" i="3"/>
  <c r="BV258" i="3"/>
  <c r="BW258" i="3"/>
  <c r="BV259" i="3"/>
  <c r="BW259" i="3"/>
  <c r="BV260" i="3"/>
  <c r="BW260" i="3"/>
  <c r="BV261" i="3"/>
  <c r="BW261" i="3"/>
  <c r="BV262" i="3"/>
  <c r="BW262" i="3"/>
  <c r="BV263" i="3"/>
  <c r="BW263" i="3"/>
  <c r="BV264" i="3"/>
  <c r="BW264" i="3"/>
  <c r="BV265" i="3"/>
  <c r="BW265" i="3"/>
  <c r="BV266" i="3"/>
  <c r="BW266" i="3"/>
  <c r="BV267" i="3"/>
  <c r="BW267" i="3"/>
  <c r="BV268" i="3"/>
  <c r="BW268" i="3"/>
  <c r="BV269" i="3"/>
  <c r="BW269" i="3"/>
  <c r="BV270" i="3"/>
  <c r="BW270" i="3"/>
  <c r="BV271" i="3"/>
  <c r="BW271" i="3"/>
  <c r="BV272" i="3"/>
  <c r="BW272" i="3"/>
  <c r="BV273" i="3"/>
  <c r="BW273" i="3"/>
  <c r="BV274" i="3"/>
  <c r="BW274" i="3"/>
  <c r="BV275" i="3"/>
  <c r="BW275" i="3"/>
  <c r="BV276" i="3"/>
  <c r="BW276" i="3"/>
  <c r="BV277" i="3"/>
  <c r="BW277" i="3"/>
  <c r="BV278" i="3"/>
  <c r="BW278" i="3"/>
  <c r="BV279" i="3"/>
  <c r="BW279" i="3"/>
  <c r="BV280" i="3"/>
  <c r="BW280" i="3"/>
  <c r="BV281" i="3"/>
  <c r="BW281" i="3"/>
  <c r="BV282" i="3"/>
  <c r="BW282" i="3"/>
  <c r="BV283" i="3"/>
  <c r="BW283" i="3"/>
  <c r="BV284" i="3"/>
  <c r="BW284" i="3"/>
  <c r="BV285" i="3"/>
  <c r="BW285" i="3"/>
  <c r="BV286" i="3"/>
  <c r="BW286" i="3"/>
  <c r="BV287" i="3"/>
  <c r="BW287" i="3"/>
  <c r="BV288" i="3"/>
  <c r="BW288" i="3"/>
  <c r="BV289" i="3"/>
  <c r="BW289" i="3"/>
  <c r="BV290" i="3"/>
  <c r="BW290" i="3"/>
  <c r="BV291" i="3"/>
  <c r="BW291" i="3"/>
  <c r="BV292" i="3"/>
  <c r="BW292" i="3"/>
  <c r="BV293" i="3"/>
  <c r="BW293" i="3"/>
  <c r="BV294" i="3"/>
  <c r="BW294" i="3"/>
  <c r="BV295" i="3"/>
  <c r="BW295" i="3"/>
  <c r="BV296" i="3"/>
  <c r="BW296" i="3"/>
  <c r="BV297" i="3"/>
  <c r="BW297" i="3"/>
  <c r="BV298" i="3"/>
  <c r="BW298" i="3"/>
  <c r="BV299" i="3"/>
  <c r="BW299" i="3"/>
  <c r="BV300" i="3"/>
  <c r="BW300" i="3"/>
  <c r="BV301" i="3"/>
  <c r="BW301" i="3"/>
  <c r="BV302" i="3"/>
  <c r="BW302" i="3"/>
  <c r="BV303" i="3"/>
  <c r="BW303" i="3"/>
  <c r="BV304" i="3"/>
  <c r="BW304" i="3"/>
  <c r="BV305" i="3"/>
  <c r="BW305" i="3"/>
  <c r="BV306" i="3"/>
  <c r="BW306" i="3"/>
  <c r="BV307" i="3"/>
  <c r="BW307" i="3"/>
  <c r="BV308" i="3"/>
  <c r="BW308" i="3"/>
  <c r="BV309" i="3"/>
  <c r="BW309" i="3"/>
  <c r="BV310" i="3"/>
  <c r="BW310" i="3"/>
  <c r="BV311" i="3"/>
  <c r="BW311" i="3"/>
  <c r="BV312" i="3"/>
  <c r="BW312" i="3"/>
  <c r="BV313" i="3"/>
  <c r="BW313" i="3"/>
  <c r="BV314" i="3"/>
  <c r="BW314" i="3"/>
  <c r="BV315" i="3"/>
  <c r="BW315" i="3"/>
  <c r="BV316" i="3"/>
  <c r="BW316" i="3"/>
  <c r="BV317" i="3"/>
  <c r="BW317" i="3"/>
  <c r="BV318" i="3"/>
  <c r="BW318" i="3"/>
  <c r="BV319" i="3"/>
  <c r="BW319" i="3"/>
  <c r="BV320" i="3"/>
  <c r="BW320" i="3"/>
  <c r="BV321" i="3"/>
  <c r="BW321" i="3"/>
  <c r="BV322" i="3"/>
  <c r="BW322" i="3"/>
  <c r="BV323" i="3"/>
  <c r="BW323" i="3"/>
  <c r="BV324" i="3"/>
  <c r="BW324" i="3"/>
  <c r="BV325" i="3"/>
  <c r="BW325" i="3"/>
  <c r="BV326" i="3"/>
  <c r="BW326" i="3"/>
  <c r="BV327" i="3"/>
  <c r="BW327" i="3"/>
  <c r="BV328" i="3"/>
  <c r="BW328" i="3"/>
  <c r="BV329" i="3"/>
  <c r="BW329" i="3"/>
  <c r="BV330" i="3"/>
  <c r="BW330" i="3"/>
  <c r="BV331" i="3"/>
  <c r="BW331" i="3"/>
  <c r="BV332" i="3"/>
  <c r="BW332" i="3"/>
  <c r="BV333" i="3"/>
  <c r="BW333" i="3"/>
  <c r="BV334" i="3"/>
  <c r="BW334" i="3"/>
  <c r="BV335" i="3"/>
  <c r="BW335" i="3"/>
  <c r="BV336" i="3"/>
  <c r="BW336" i="3"/>
  <c r="BV337" i="3"/>
  <c r="BW337" i="3"/>
  <c r="BV338" i="3"/>
  <c r="BW338" i="3"/>
  <c r="BV339" i="3"/>
  <c r="BW339" i="3"/>
  <c r="BV340" i="3"/>
  <c r="BW340" i="3"/>
  <c r="BV341" i="3"/>
  <c r="BW341" i="3"/>
  <c r="BV342" i="3"/>
  <c r="BW342" i="3"/>
  <c r="BV343" i="3"/>
  <c r="BW343" i="3"/>
  <c r="BV344" i="3"/>
  <c r="BW344" i="3"/>
  <c r="BV345" i="3"/>
  <c r="BW345" i="3"/>
  <c r="BV346" i="3"/>
  <c r="BW346" i="3"/>
  <c r="BV347" i="3"/>
  <c r="BW347" i="3"/>
  <c r="BV348" i="3"/>
  <c r="BW348" i="3"/>
  <c r="BV349" i="3"/>
  <c r="BW349" i="3"/>
  <c r="BV350" i="3"/>
  <c r="BW350" i="3"/>
  <c r="BV351" i="3"/>
  <c r="BW351" i="3"/>
  <c r="BV352" i="3"/>
  <c r="BW352" i="3"/>
  <c r="BV353" i="3"/>
  <c r="BW353" i="3"/>
  <c r="BV354" i="3"/>
  <c r="BW354" i="3"/>
  <c r="BV355" i="3"/>
  <c r="BW355" i="3"/>
  <c r="BV356" i="3"/>
  <c r="BW356" i="3"/>
  <c r="BV357" i="3"/>
  <c r="BW357" i="3"/>
  <c r="BV358" i="3"/>
  <c r="BW358" i="3"/>
  <c r="BV359" i="3"/>
  <c r="BW359" i="3"/>
  <c r="BV360" i="3"/>
  <c r="BW360" i="3"/>
  <c r="BV361" i="3"/>
  <c r="BW361" i="3"/>
  <c r="BV362" i="3"/>
  <c r="BW362" i="3"/>
  <c r="BV363" i="3"/>
  <c r="BW363" i="3"/>
  <c r="BV364" i="3"/>
  <c r="BW364" i="3"/>
  <c r="BV365" i="3"/>
  <c r="BW365" i="3"/>
  <c r="BV366" i="3"/>
  <c r="BW366" i="3"/>
  <c r="BV367" i="3"/>
  <c r="BW367" i="3"/>
  <c r="BV368" i="3"/>
  <c r="BW368" i="3"/>
  <c r="BV369" i="3"/>
  <c r="BW369" i="3"/>
  <c r="BV370" i="3"/>
  <c r="BW370" i="3"/>
  <c r="BV371" i="3"/>
  <c r="BW371" i="3"/>
  <c r="BV372" i="3"/>
  <c r="BW372" i="3"/>
  <c r="BV373" i="3"/>
  <c r="BW373" i="3"/>
  <c r="BV374" i="3"/>
  <c r="BW374" i="3"/>
  <c r="BV375" i="3"/>
  <c r="BW375" i="3"/>
  <c r="BV376" i="3"/>
  <c r="BW376" i="3"/>
  <c r="BV377" i="3"/>
  <c r="BW377" i="3"/>
  <c r="BV378" i="3"/>
  <c r="BW378" i="3"/>
  <c r="BV379" i="3"/>
  <c r="BW379" i="3"/>
  <c r="BV380" i="3"/>
  <c r="BW380" i="3"/>
  <c r="BV381" i="3"/>
  <c r="BW381" i="3"/>
  <c r="BV382" i="3"/>
  <c r="BW382" i="3"/>
  <c r="BV383" i="3"/>
  <c r="BW383" i="3"/>
  <c r="BV384" i="3"/>
  <c r="BW384" i="3"/>
  <c r="BV385" i="3"/>
  <c r="BW385" i="3"/>
  <c r="BV386" i="3"/>
  <c r="BW386" i="3"/>
  <c r="BV387" i="3"/>
  <c r="BW387" i="3"/>
  <c r="BV388" i="3"/>
  <c r="BW388" i="3"/>
  <c r="BV389" i="3"/>
  <c r="BW389" i="3"/>
  <c r="BV390" i="3"/>
  <c r="BW390" i="3"/>
  <c r="BV391" i="3"/>
  <c r="BW391" i="3"/>
  <c r="BV392" i="3"/>
  <c r="BW392" i="3"/>
  <c r="BV393" i="3"/>
  <c r="BW393" i="3"/>
  <c r="BV394" i="3"/>
  <c r="BW394" i="3"/>
  <c r="BV395" i="3"/>
  <c r="BW395" i="3"/>
  <c r="BV396" i="3"/>
  <c r="BW396" i="3"/>
  <c r="BV397" i="3"/>
  <c r="BW397" i="3"/>
  <c r="BV398" i="3"/>
  <c r="BW398" i="3"/>
  <c r="BV399" i="3"/>
  <c r="BW399" i="3"/>
  <c r="BV400" i="3"/>
  <c r="BW400" i="3"/>
  <c r="BV401" i="3"/>
  <c r="BW401" i="3"/>
  <c r="BV402" i="3"/>
  <c r="BW402" i="3"/>
  <c r="BV403" i="3"/>
  <c r="BW403" i="3"/>
  <c r="BV404" i="3"/>
  <c r="BW404" i="3"/>
  <c r="BV405" i="3"/>
  <c r="BW405" i="3"/>
  <c r="BV406" i="3"/>
  <c r="BW406" i="3"/>
  <c r="BV407" i="3"/>
  <c r="BW407" i="3"/>
  <c r="BV408" i="3"/>
  <c r="BW408" i="3"/>
  <c r="BV409" i="3"/>
  <c r="BW409" i="3"/>
  <c r="BV410" i="3"/>
  <c r="BW410" i="3"/>
  <c r="BV411" i="3"/>
  <c r="BW411" i="3"/>
  <c r="BV412" i="3"/>
  <c r="BW412" i="3"/>
  <c r="BV413" i="3"/>
  <c r="BW413" i="3"/>
  <c r="BV414" i="3"/>
  <c r="BW414" i="3"/>
  <c r="BV415" i="3"/>
  <c r="BW415" i="3"/>
  <c r="BV416" i="3"/>
  <c r="BW416" i="3"/>
  <c r="BV417" i="3"/>
  <c r="BW417" i="3"/>
  <c r="BV418" i="3"/>
  <c r="BW418" i="3"/>
  <c r="BV419" i="3"/>
  <c r="BW419" i="3"/>
  <c r="BV420" i="3"/>
  <c r="BW420" i="3"/>
  <c r="BV421" i="3"/>
  <c r="BW421" i="3"/>
  <c r="BV422" i="3"/>
  <c r="BW422" i="3"/>
  <c r="BV423" i="3"/>
  <c r="BW423" i="3"/>
  <c r="BV424" i="3"/>
  <c r="BW424" i="3"/>
  <c r="BV425" i="3"/>
  <c r="BW425" i="3"/>
  <c r="BV426" i="3"/>
  <c r="BW426" i="3"/>
  <c r="BV427" i="3"/>
  <c r="BW427" i="3"/>
  <c r="BV428" i="3"/>
  <c r="BW428" i="3"/>
  <c r="BV429" i="3"/>
  <c r="BW429" i="3"/>
  <c r="BV430" i="3"/>
  <c r="BW430" i="3"/>
  <c r="BV431" i="3"/>
  <c r="BW431" i="3"/>
  <c r="BV432" i="3"/>
  <c r="BW432" i="3"/>
  <c r="BV433" i="3"/>
  <c r="BW433" i="3"/>
  <c r="BV434" i="3"/>
  <c r="BW434" i="3"/>
  <c r="BV435" i="3"/>
  <c r="BW435" i="3"/>
  <c r="BV436" i="3"/>
  <c r="BW436" i="3"/>
  <c r="BV437" i="3"/>
  <c r="BW437" i="3"/>
  <c r="BV438" i="3"/>
  <c r="BW438" i="3"/>
  <c r="BV439" i="3"/>
  <c r="BW439" i="3"/>
  <c r="BV440" i="3"/>
  <c r="BW440" i="3"/>
  <c r="BV441" i="3"/>
  <c r="BW441" i="3"/>
  <c r="BV442" i="3"/>
  <c r="BW442" i="3"/>
  <c r="BV443" i="3"/>
  <c r="BW443" i="3"/>
  <c r="BV444" i="3"/>
  <c r="BW444" i="3"/>
  <c r="BV445" i="3"/>
  <c r="BW445" i="3"/>
  <c r="BV446" i="3"/>
  <c r="BW446" i="3"/>
  <c r="BV447" i="3"/>
  <c r="BW447" i="3"/>
  <c r="BV448" i="3"/>
  <c r="BW448" i="3"/>
  <c r="BV449" i="3"/>
  <c r="BW449" i="3"/>
  <c r="BV450" i="3"/>
  <c r="BW450" i="3"/>
  <c r="BV451" i="3"/>
  <c r="BW451" i="3"/>
  <c r="BV452" i="3"/>
  <c r="BW452" i="3"/>
  <c r="BV453" i="3"/>
  <c r="BW453" i="3"/>
  <c r="BV454" i="3"/>
  <c r="BW454" i="3"/>
  <c r="BV455" i="3"/>
  <c r="BW455" i="3"/>
  <c r="BV456" i="3"/>
  <c r="BW456" i="3"/>
  <c r="BV457" i="3"/>
  <c r="BW457" i="3"/>
  <c r="BV458" i="3"/>
  <c r="BW458" i="3"/>
  <c r="BV459" i="3"/>
  <c r="BW459" i="3"/>
  <c r="BV460" i="3"/>
  <c r="BW460" i="3"/>
  <c r="BV461" i="3"/>
  <c r="BW461" i="3"/>
  <c r="BV462" i="3"/>
  <c r="BW462" i="3"/>
  <c r="BV463" i="3"/>
  <c r="BW463" i="3"/>
  <c r="BV464" i="3"/>
  <c r="BW464" i="3"/>
  <c r="BV465" i="3"/>
  <c r="BW465" i="3"/>
  <c r="BV466" i="3"/>
  <c r="BW466" i="3"/>
  <c r="BV467" i="3"/>
  <c r="BW467" i="3"/>
  <c r="BV468" i="3"/>
  <c r="BW468" i="3"/>
  <c r="BV469" i="3"/>
  <c r="BW469" i="3"/>
  <c r="BV470" i="3"/>
  <c r="BW470" i="3"/>
  <c r="BV471" i="3"/>
  <c r="BW471" i="3"/>
  <c r="BV472" i="3"/>
  <c r="BW472" i="3"/>
  <c r="BV473" i="3"/>
  <c r="BW473" i="3"/>
  <c r="BV474" i="3"/>
  <c r="BW474" i="3"/>
  <c r="BV475" i="3"/>
  <c r="BW475" i="3"/>
  <c r="BV476" i="3"/>
  <c r="BW476" i="3"/>
  <c r="BV477" i="3"/>
  <c r="BW477" i="3"/>
  <c r="BV478" i="3"/>
  <c r="BW478" i="3"/>
  <c r="BV479" i="3"/>
  <c r="BW479" i="3"/>
  <c r="BV480" i="3"/>
  <c r="BW480" i="3"/>
  <c r="BV481" i="3"/>
  <c r="BW481" i="3"/>
  <c r="BV482" i="3"/>
  <c r="BW482" i="3"/>
  <c r="BV483" i="3"/>
  <c r="BW483" i="3"/>
  <c r="BV484" i="3"/>
  <c r="BW484" i="3"/>
  <c r="BV485" i="3"/>
  <c r="BW485" i="3"/>
  <c r="BV486" i="3"/>
  <c r="BW486" i="3"/>
  <c r="BV487" i="3"/>
  <c r="BW487" i="3"/>
  <c r="BV488" i="3"/>
  <c r="BW488" i="3"/>
  <c r="BV489" i="3"/>
  <c r="BW489" i="3"/>
  <c r="BV490" i="3"/>
  <c r="BW490" i="3"/>
  <c r="BV491" i="3"/>
  <c r="BW491" i="3"/>
  <c r="BV492" i="3"/>
  <c r="BW492" i="3"/>
  <c r="BV493" i="3"/>
  <c r="BW493" i="3"/>
  <c r="BV494" i="3"/>
  <c r="BW494" i="3"/>
  <c r="BV495" i="3"/>
  <c r="BW495" i="3"/>
  <c r="BV496" i="3"/>
  <c r="BW496" i="3"/>
  <c r="BV497" i="3"/>
  <c r="BW497" i="3"/>
  <c r="BV498" i="3"/>
  <c r="BW498" i="3"/>
  <c r="BV499" i="3"/>
  <c r="BW499" i="3"/>
  <c r="BV500" i="3"/>
  <c r="BW500" i="3"/>
  <c r="BV501" i="3"/>
  <c r="BW501" i="3"/>
  <c r="BV502" i="3"/>
  <c r="BW502" i="3"/>
  <c r="BV503" i="3"/>
  <c r="BW503" i="3"/>
  <c r="BV504" i="3"/>
  <c r="BW504" i="3"/>
  <c r="BV505" i="3"/>
  <c r="BW505" i="3"/>
  <c r="BV506" i="3"/>
  <c r="BW506" i="3"/>
  <c r="BV507" i="3"/>
  <c r="BW507" i="3"/>
  <c r="BV508" i="3"/>
  <c r="BW508" i="3"/>
  <c r="BV509" i="3"/>
  <c r="BW509" i="3"/>
  <c r="BV510" i="3"/>
  <c r="BW510" i="3"/>
  <c r="BV511" i="3"/>
  <c r="BW511" i="3"/>
  <c r="BV512" i="3"/>
  <c r="BW512" i="3"/>
  <c r="BV513" i="3"/>
  <c r="BW513" i="3"/>
  <c r="BV514" i="3"/>
  <c r="BW514" i="3"/>
  <c r="BV515" i="3"/>
  <c r="BW515" i="3"/>
  <c r="BV516" i="3"/>
  <c r="BW516" i="3"/>
  <c r="BV517" i="3"/>
  <c r="BW517" i="3"/>
  <c r="BV518" i="3"/>
  <c r="BW518" i="3"/>
  <c r="BV519" i="3"/>
  <c r="BW519" i="3"/>
  <c r="BV520" i="3"/>
  <c r="BW520" i="3"/>
  <c r="BV521" i="3"/>
  <c r="BW521" i="3"/>
  <c r="BV522" i="3"/>
  <c r="BW522" i="3"/>
  <c r="BV523" i="3"/>
  <c r="BW523" i="3"/>
  <c r="BV524" i="3"/>
  <c r="BW524" i="3"/>
  <c r="BV525" i="3"/>
  <c r="BW525" i="3"/>
  <c r="BV526" i="3"/>
  <c r="BW526" i="3"/>
  <c r="BV527" i="3"/>
  <c r="BW527" i="3"/>
  <c r="BV528" i="3"/>
  <c r="BW528" i="3"/>
  <c r="BV529" i="3"/>
  <c r="BW529" i="3"/>
  <c r="BV530" i="3"/>
  <c r="BW530" i="3"/>
  <c r="BV531" i="3"/>
  <c r="BW531" i="3"/>
  <c r="BV532" i="3"/>
  <c r="BW532" i="3"/>
  <c r="BV533" i="3"/>
  <c r="BW533" i="3"/>
  <c r="BV534" i="3"/>
  <c r="BW534" i="3"/>
  <c r="BV535" i="3"/>
  <c r="BW535" i="3"/>
  <c r="BV536" i="3"/>
  <c r="BW536" i="3"/>
  <c r="BV537" i="3"/>
  <c r="BW537" i="3"/>
  <c r="BV538" i="3"/>
  <c r="BW538" i="3"/>
  <c r="BV539" i="3"/>
  <c r="BW539" i="3"/>
  <c r="BV540" i="3"/>
  <c r="BW540" i="3"/>
  <c r="BV541" i="3"/>
  <c r="BW541" i="3"/>
  <c r="BV542" i="3"/>
  <c r="BW542" i="3"/>
  <c r="BV543" i="3"/>
  <c r="BW543" i="3"/>
  <c r="BV544" i="3"/>
  <c r="BW544" i="3"/>
  <c r="BV545" i="3"/>
  <c r="BW545" i="3"/>
  <c r="BV546" i="3"/>
  <c r="BW546" i="3"/>
  <c r="BV547" i="3"/>
  <c r="BW547" i="3"/>
  <c r="BV548" i="3"/>
  <c r="BW548" i="3"/>
  <c r="BV549" i="3"/>
  <c r="BW549" i="3"/>
  <c r="BV550" i="3"/>
  <c r="BW550" i="3"/>
  <c r="BV551" i="3"/>
  <c r="BW551" i="3"/>
  <c r="BV552" i="3"/>
  <c r="BW552" i="3"/>
  <c r="BV553" i="3"/>
  <c r="BW553" i="3"/>
  <c r="BV554" i="3"/>
  <c r="BW554" i="3"/>
  <c r="BV555" i="3"/>
  <c r="BW555" i="3"/>
  <c r="BV556" i="3"/>
  <c r="BW556" i="3"/>
  <c r="BV557" i="3"/>
  <c r="BW557" i="3"/>
  <c r="BV558" i="3"/>
  <c r="BW558" i="3"/>
  <c r="BV559" i="3"/>
  <c r="BW559" i="3"/>
  <c r="BV560" i="3"/>
  <c r="BW560" i="3"/>
  <c r="BV561" i="3"/>
  <c r="BW561" i="3"/>
  <c r="BV562" i="3"/>
  <c r="BW562" i="3"/>
  <c r="BV563" i="3"/>
  <c r="BW563" i="3"/>
  <c r="BV564" i="3"/>
  <c r="BW564" i="3"/>
  <c r="BV565" i="3"/>
  <c r="BW565" i="3"/>
  <c r="BV566" i="3"/>
  <c r="BW566" i="3"/>
  <c r="BV567" i="3"/>
  <c r="BW567" i="3"/>
  <c r="BV568" i="3"/>
  <c r="BW568" i="3"/>
  <c r="BV569" i="3"/>
  <c r="BW569" i="3"/>
  <c r="BV570" i="3"/>
  <c r="BW570" i="3"/>
  <c r="BV571" i="3"/>
  <c r="BW571" i="3"/>
  <c r="BV572" i="3"/>
  <c r="BW572" i="3"/>
  <c r="BV573" i="3"/>
  <c r="BW573" i="3"/>
  <c r="BV574" i="3"/>
  <c r="BW574" i="3"/>
  <c r="BV575" i="3"/>
  <c r="BW575" i="3"/>
  <c r="BV576" i="3"/>
  <c r="BW576" i="3"/>
  <c r="BV577" i="3"/>
  <c r="BW577" i="3"/>
  <c r="BV578" i="3"/>
  <c r="BW578" i="3"/>
  <c r="BV579" i="3"/>
  <c r="BW579" i="3"/>
  <c r="BV580" i="3"/>
  <c r="BW580" i="3"/>
  <c r="BV581" i="3"/>
  <c r="BW581" i="3"/>
  <c r="BV582" i="3"/>
  <c r="BW582" i="3"/>
  <c r="BV583" i="3"/>
  <c r="BW583" i="3"/>
  <c r="BV584" i="3"/>
  <c r="BW584" i="3"/>
  <c r="BV585" i="3"/>
  <c r="BW585" i="3"/>
  <c r="BV586" i="3"/>
  <c r="BW586" i="3"/>
  <c r="BV587" i="3"/>
  <c r="BW587" i="3"/>
  <c r="BV588" i="3"/>
  <c r="BW588" i="3"/>
  <c r="BV589" i="3"/>
  <c r="BW589" i="3"/>
  <c r="BV590" i="3"/>
  <c r="BW590" i="3"/>
  <c r="BV591" i="3"/>
  <c r="BW591" i="3"/>
  <c r="BV592" i="3"/>
  <c r="BW592" i="3"/>
  <c r="BV593" i="3"/>
  <c r="BW593" i="3"/>
  <c r="BV594" i="3"/>
  <c r="BW594" i="3"/>
  <c r="BV595" i="3"/>
  <c r="BW595" i="3"/>
  <c r="BV596" i="3"/>
  <c r="BW596" i="3"/>
  <c r="BV597" i="3"/>
  <c r="BW597" i="3"/>
  <c r="BV598" i="3"/>
  <c r="BW598" i="3"/>
  <c r="BV599" i="3"/>
  <c r="BW599" i="3"/>
  <c r="BV600" i="3"/>
  <c r="BW600" i="3"/>
  <c r="BV601" i="3"/>
  <c r="BW601" i="3"/>
  <c r="BV602" i="3"/>
  <c r="BW602" i="3"/>
  <c r="BV603" i="3"/>
  <c r="BW603" i="3"/>
  <c r="BV604" i="3"/>
  <c r="BW604" i="3"/>
  <c r="BV605" i="3"/>
  <c r="BW605" i="3"/>
  <c r="BV606" i="3"/>
  <c r="BW606" i="3"/>
  <c r="BV607" i="3"/>
  <c r="BW607" i="3"/>
  <c r="BV608" i="3"/>
  <c r="BW608" i="3"/>
  <c r="BV609" i="3"/>
  <c r="BW609" i="3"/>
  <c r="BV610" i="3"/>
  <c r="BW610" i="3"/>
  <c r="BV611" i="3"/>
  <c r="BW611" i="3"/>
  <c r="BV612" i="3"/>
  <c r="BW612" i="3"/>
  <c r="BV613" i="3"/>
  <c r="BW613" i="3"/>
  <c r="BV614" i="3"/>
  <c r="BW614" i="3"/>
  <c r="BV615" i="3"/>
  <c r="BW615" i="3"/>
  <c r="BV616" i="3"/>
  <c r="BW616" i="3"/>
  <c r="BV617" i="3"/>
  <c r="BW617" i="3"/>
  <c r="BV618" i="3"/>
  <c r="BW618" i="3"/>
  <c r="BV619" i="3"/>
  <c r="BW619" i="3"/>
  <c r="BV620" i="3"/>
  <c r="BW620" i="3"/>
  <c r="BV621" i="3"/>
  <c r="BW621" i="3"/>
  <c r="BV622" i="3"/>
  <c r="BW622" i="3"/>
  <c r="BV623" i="3"/>
  <c r="BW623" i="3"/>
  <c r="BV624" i="3"/>
  <c r="BW624" i="3"/>
  <c r="BV625" i="3"/>
  <c r="BW625" i="3"/>
  <c r="BV626" i="3"/>
  <c r="BW626" i="3"/>
  <c r="BV627" i="3"/>
  <c r="BW627" i="3"/>
  <c r="BV628" i="3"/>
  <c r="BW628" i="3"/>
  <c r="BV629" i="3"/>
  <c r="BW629" i="3"/>
  <c r="BV630" i="3"/>
  <c r="BW630" i="3"/>
  <c r="BV631" i="3"/>
  <c r="BW631" i="3"/>
  <c r="BV632" i="3"/>
  <c r="BW632" i="3"/>
  <c r="BV633" i="3"/>
  <c r="BW633" i="3"/>
  <c r="BV634" i="3"/>
  <c r="BW634" i="3"/>
  <c r="BV635" i="3"/>
  <c r="BW635" i="3"/>
  <c r="BV636" i="3"/>
  <c r="BW636" i="3"/>
  <c r="BV637" i="3"/>
  <c r="BW637" i="3"/>
  <c r="BV638" i="3"/>
  <c r="BW638" i="3"/>
  <c r="BV639" i="3"/>
  <c r="BW639" i="3"/>
  <c r="BV640" i="3"/>
  <c r="BW640" i="3"/>
  <c r="BV641" i="3"/>
  <c r="BW641" i="3"/>
  <c r="BV642" i="3"/>
  <c r="BW642" i="3"/>
  <c r="BV643" i="3"/>
  <c r="BW643" i="3"/>
  <c r="BV644" i="3"/>
  <c r="BW644" i="3"/>
  <c r="BV645" i="3"/>
  <c r="BW645" i="3"/>
  <c r="BV646" i="3"/>
  <c r="BW646" i="3"/>
  <c r="BV647" i="3"/>
  <c r="BW647" i="3"/>
  <c r="BV648" i="3"/>
  <c r="BW648" i="3"/>
  <c r="BV649" i="3"/>
  <c r="BW649" i="3"/>
  <c r="BV650" i="3"/>
  <c r="BW650" i="3"/>
  <c r="BV651" i="3"/>
  <c r="BW651" i="3"/>
  <c r="BV652" i="3"/>
  <c r="BW652" i="3"/>
  <c r="BV653" i="3"/>
  <c r="BW653" i="3"/>
  <c r="BV654" i="3"/>
  <c r="BW654" i="3"/>
  <c r="BV655" i="3"/>
  <c r="BW655" i="3"/>
  <c r="BV656" i="3"/>
  <c r="BW656" i="3"/>
  <c r="BV657" i="3"/>
  <c r="BW657" i="3"/>
  <c r="BV658" i="3"/>
  <c r="BW658" i="3"/>
  <c r="BV659" i="3"/>
  <c r="BW659" i="3"/>
  <c r="BV660" i="3"/>
  <c r="BW660" i="3"/>
  <c r="BV661" i="3"/>
  <c r="BW661" i="3"/>
  <c r="BV662" i="3"/>
  <c r="BW662" i="3"/>
  <c r="BV663" i="3"/>
  <c r="BW663" i="3"/>
  <c r="BV664" i="3"/>
  <c r="BW664" i="3"/>
  <c r="BV665" i="3"/>
  <c r="BW665" i="3"/>
  <c r="BV666" i="3"/>
  <c r="BW666" i="3"/>
  <c r="BV667" i="3"/>
  <c r="BW667" i="3"/>
  <c r="BV668" i="3"/>
  <c r="BW668" i="3"/>
  <c r="BV669" i="3"/>
  <c r="BW669" i="3"/>
  <c r="BV670" i="3"/>
  <c r="BW670" i="3"/>
  <c r="BV671" i="3"/>
  <c r="BW671" i="3"/>
  <c r="BV672" i="3"/>
  <c r="BW672" i="3"/>
  <c r="BV673" i="3"/>
  <c r="BW673" i="3"/>
  <c r="BV674" i="3"/>
  <c r="BW674" i="3"/>
  <c r="BV675" i="3"/>
  <c r="BW675" i="3"/>
  <c r="BV676" i="3"/>
  <c r="BW676" i="3"/>
  <c r="BV677" i="3"/>
  <c r="BW677" i="3"/>
  <c r="BV678" i="3"/>
  <c r="BW678" i="3"/>
  <c r="BV679" i="3"/>
  <c r="BW679" i="3"/>
  <c r="BV680" i="3"/>
  <c r="BW680" i="3"/>
  <c r="BV681" i="3"/>
  <c r="BW681" i="3"/>
  <c r="BV682" i="3"/>
  <c r="BW682" i="3"/>
  <c r="BV683" i="3"/>
  <c r="BW683" i="3"/>
  <c r="BV684" i="3"/>
  <c r="BW684" i="3"/>
  <c r="BV685" i="3"/>
  <c r="BW685" i="3"/>
  <c r="BV686" i="3"/>
  <c r="BW686" i="3"/>
  <c r="BV687" i="3"/>
  <c r="BW687" i="3"/>
  <c r="BV688" i="3"/>
  <c r="BW688" i="3"/>
  <c r="BQ5" i="3"/>
  <c r="BR5" i="3"/>
  <c r="BQ6" i="3"/>
  <c r="BR6" i="3"/>
  <c r="BQ7" i="3"/>
  <c r="BR7" i="3"/>
  <c r="BQ8" i="3"/>
  <c r="BR8" i="3"/>
  <c r="BQ9" i="3"/>
  <c r="BR9" i="3"/>
  <c r="BQ10" i="3"/>
  <c r="BR10" i="3"/>
  <c r="BQ11" i="3"/>
  <c r="BR11" i="3"/>
  <c r="BQ12" i="3"/>
  <c r="BR12" i="3"/>
  <c r="BQ13" i="3"/>
  <c r="BR13" i="3"/>
  <c r="BQ14" i="3"/>
  <c r="BR14" i="3"/>
  <c r="BQ15" i="3"/>
  <c r="BR15" i="3"/>
  <c r="BQ16" i="3"/>
  <c r="BR16" i="3"/>
  <c r="BQ17" i="3"/>
  <c r="BR17" i="3"/>
  <c r="BQ18" i="3"/>
  <c r="BR18" i="3"/>
  <c r="BQ19" i="3"/>
  <c r="BR19" i="3"/>
  <c r="BQ20" i="3"/>
  <c r="BR20" i="3"/>
  <c r="BQ21" i="3"/>
  <c r="BR21" i="3"/>
  <c r="BQ22" i="3"/>
  <c r="BR22" i="3"/>
  <c r="BQ23" i="3"/>
  <c r="BR23" i="3"/>
  <c r="BQ24" i="3"/>
  <c r="BR24" i="3"/>
  <c r="BQ25" i="3"/>
  <c r="BR25" i="3"/>
  <c r="BQ26" i="3"/>
  <c r="BR26" i="3"/>
  <c r="BQ27" i="3"/>
  <c r="BR27" i="3"/>
  <c r="BQ28" i="3"/>
  <c r="BR28" i="3"/>
  <c r="BQ29" i="3"/>
  <c r="BR29" i="3"/>
  <c r="BQ30" i="3"/>
  <c r="BR30" i="3"/>
  <c r="BQ31" i="3"/>
  <c r="BR31" i="3"/>
  <c r="BQ32" i="3"/>
  <c r="BR32" i="3"/>
  <c r="BQ33" i="3"/>
  <c r="BR33" i="3"/>
  <c r="BQ34" i="3"/>
  <c r="BR34" i="3"/>
  <c r="BQ35" i="3"/>
  <c r="BR35" i="3"/>
  <c r="BQ36" i="3"/>
  <c r="BR36" i="3"/>
  <c r="BQ37" i="3"/>
  <c r="BR37" i="3"/>
  <c r="BQ38" i="3"/>
  <c r="BR38" i="3"/>
  <c r="BQ39" i="3"/>
  <c r="BR39" i="3"/>
  <c r="BQ40" i="3"/>
  <c r="BR40" i="3"/>
  <c r="BQ41" i="3"/>
  <c r="BR41" i="3"/>
  <c r="BQ42" i="3"/>
  <c r="BR42" i="3"/>
  <c r="BQ43" i="3"/>
  <c r="BR43" i="3"/>
  <c r="BQ44" i="3"/>
  <c r="BR44" i="3"/>
  <c r="BQ45" i="3"/>
  <c r="BR45" i="3"/>
  <c r="BQ46" i="3"/>
  <c r="BR46" i="3"/>
  <c r="BQ47" i="3"/>
  <c r="BR47" i="3"/>
  <c r="BQ48" i="3"/>
  <c r="BR48" i="3"/>
  <c r="BQ49" i="3"/>
  <c r="BR49" i="3"/>
  <c r="BQ50" i="3"/>
  <c r="BR50" i="3"/>
  <c r="BQ51" i="3"/>
  <c r="BR51" i="3"/>
  <c r="BQ52" i="3"/>
  <c r="BR52" i="3"/>
  <c r="BQ53" i="3"/>
  <c r="BR53" i="3"/>
  <c r="BQ54" i="3"/>
  <c r="BR54" i="3"/>
  <c r="BQ55" i="3"/>
  <c r="BR55" i="3"/>
  <c r="BQ56" i="3"/>
  <c r="BR56" i="3"/>
  <c r="BQ57" i="3"/>
  <c r="BR57" i="3"/>
  <c r="BQ58" i="3"/>
  <c r="BR58" i="3"/>
  <c r="BQ59" i="3"/>
  <c r="BR59" i="3"/>
  <c r="BQ60" i="3"/>
  <c r="BR60" i="3"/>
  <c r="BQ61" i="3"/>
  <c r="BR61" i="3"/>
  <c r="BQ62" i="3"/>
  <c r="BR62" i="3"/>
  <c r="BQ63" i="3"/>
  <c r="BR63" i="3"/>
  <c r="BQ64" i="3"/>
  <c r="BR64" i="3"/>
  <c r="BQ65" i="3"/>
  <c r="BR65" i="3"/>
  <c r="BQ66" i="3"/>
  <c r="BR66" i="3"/>
  <c r="BQ67" i="3"/>
  <c r="BR67" i="3"/>
  <c r="BQ68" i="3"/>
  <c r="BR68" i="3"/>
  <c r="BQ69" i="3"/>
  <c r="BR69" i="3"/>
  <c r="BQ70" i="3"/>
  <c r="BR70" i="3"/>
  <c r="BQ71" i="3"/>
  <c r="BR71" i="3"/>
  <c r="BQ72" i="3"/>
  <c r="BR72" i="3"/>
  <c r="BQ73" i="3"/>
  <c r="BR73" i="3"/>
  <c r="BQ74" i="3"/>
  <c r="BR74" i="3"/>
  <c r="BQ75" i="3"/>
  <c r="BR75" i="3"/>
  <c r="BQ76" i="3"/>
  <c r="BR76" i="3"/>
  <c r="BQ77" i="3"/>
  <c r="BR77" i="3"/>
  <c r="BQ78" i="3"/>
  <c r="BR78" i="3"/>
  <c r="BQ79" i="3"/>
  <c r="BR79" i="3"/>
  <c r="BQ80" i="3"/>
  <c r="BR80" i="3"/>
  <c r="BQ81" i="3"/>
  <c r="BR81" i="3"/>
  <c r="BQ82" i="3"/>
  <c r="BR82" i="3"/>
  <c r="BQ83" i="3"/>
  <c r="BR83" i="3"/>
  <c r="BQ84" i="3"/>
  <c r="BR84" i="3"/>
  <c r="BQ85" i="3"/>
  <c r="BR85" i="3"/>
  <c r="BQ86" i="3"/>
  <c r="BR86" i="3"/>
  <c r="BQ87" i="3"/>
  <c r="BR87" i="3"/>
  <c r="BQ88" i="3"/>
  <c r="BR88" i="3"/>
  <c r="BQ89" i="3"/>
  <c r="BR89" i="3"/>
  <c r="BQ90" i="3"/>
  <c r="BR90" i="3"/>
  <c r="BQ91" i="3"/>
  <c r="BR91" i="3"/>
  <c r="BQ92" i="3"/>
  <c r="BR92" i="3"/>
  <c r="BQ93" i="3"/>
  <c r="BR93" i="3"/>
  <c r="BQ94" i="3"/>
  <c r="BR94" i="3"/>
  <c r="BQ95" i="3"/>
  <c r="BR95" i="3"/>
  <c r="BQ96" i="3"/>
  <c r="BR96" i="3"/>
  <c r="BQ97" i="3"/>
  <c r="BR97" i="3"/>
  <c r="BQ98" i="3"/>
  <c r="BR98" i="3"/>
  <c r="BQ99" i="3"/>
  <c r="BR99" i="3"/>
  <c r="BQ100" i="3"/>
  <c r="BR100" i="3"/>
  <c r="BQ101" i="3"/>
  <c r="BR101" i="3"/>
  <c r="BQ102" i="3"/>
  <c r="BR102" i="3"/>
  <c r="BQ103" i="3"/>
  <c r="BR103" i="3"/>
  <c r="BQ104" i="3"/>
  <c r="BR104" i="3"/>
  <c r="BQ105" i="3"/>
  <c r="BR105" i="3"/>
  <c r="BQ106" i="3"/>
  <c r="BR106" i="3"/>
  <c r="BQ107" i="3"/>
  <c r="BR107" i="3"/>
  <c r="BQ108" i="3"/>
  <c r="BR108" i="3"/>
  <c r="BQ109" i="3"/>
  <c r="BR109" i="3"/>
  <c r="BQ110" i="3"/>
  <c r="BR110" i="3"/>
  <c r="BQ111" i="3"/>
  <c r="BR111" i="3"/>
  <c r="BQ112" i="3"/>
  <c r="BR112" i="3"/>
  <c r="BQ113" i="3"/>
  <c r="BR113" i="3"/>
  <c r="BQ114" i="3"/>
  <c r="BR114" i="3"/>
  <c r="BQ115" i="3"/>
  <c r="BR115" i="3"/>
  <c r="BQ116" i="3"/>
  <c r="BR116" i="3"/>
  <c r="BQ117" i="3"/>
  <c r="BR117" i="3"/>
  <c r="BQ118" i="3"/>
  <c r="BR118" i="3"/>
  <c r="BQ119" i="3"/>
  <c r="BR119" i="3"/>
  <c r="BQ120" i="3"/>
  <c r="BR120" i="3"/>
  <c r="BQ121" i="3"/>
  <c r="BR121" i="3"/>
  <c r="BQ122" i="3"/>
  <c r="BR122" i="3"/>
  <c r="BQ123" i="3"/>
  <c r="BR123" i="3"/>
  <c r="BQ124" i="3"/>
  <c r="BR124" i="3"/>
  <c r="BQ125" i="3"/>
  <c r="BR125" i="3"/>
  <c r="BQ126" i="3"/>
  <c r="BR126" i="3"/>
  <c r="BQ127" i="3"/>
  <c r="BR127" i="3"/>
  <c r="BQ128" i="3"/>
  <c r="BR128" i="3"/>
  <c r="BQ129" i="3"/>
  <c r="BR129" i="3"/>
  <c r="BQ130" i="3"/>
  <c r="BR130" i="3"/>
  <c r="BQ131" i="3"/>
  <c r="BR131" i="3"/>
  <c r="BQ132" i="3"/>
  <c r="BR132" i="3"/>
  <c r="BQ133" i="3"/>
  <c r="BR133" i="3"/>
  <c r="BQ134" i="3"/>
  <c r="BR134" i="3"/>
  <c r="BQ135" i="3"/>
  <c r="BR135" i="3"/>
  <c r="BQ136" i="3"/>
  <c r="BR136" i="3"/>
  <c r="BQ137" i="3"/>
  <c r="BR137" i="3"/>
  <c r="BQ138" i="3"/>
  <c r="BR138" i="3"/>
  <c r="BQ139" i="3"/>
  <c r="BR139" i="3"/>
  <c r="BQ140" i="3"/>
  <c r="BR140" i="3"/>
  <c r="BQ141" i="3"/>
  <c r="BR141" i="3"/>
  <c r="BQ142" i="3"/>
  <c r="BR142" i="3"/>
  <c r="BQ143" i="3"/>
  <c r="BR143" i="3"/>
  <c r="BQ144" i="3"/>
  <c r="BR144" i="3"/>
  <c r="BQ145" i="3"/>
  <c r="BR145" i="3"/>
  <c r="BQ146" i="3"/>
  <c r="BR146" i="3"/>
  <c r="BQ147" i="3"/>
  <c r="BR147" i="3"/>
  <c r="BQ148" i="3"/>
  <c r="BR148" i="3"/>
  <c r="BQ149" i="3"/>
  <c r="BR149" i="3"/>
  <c r="BQ150" i="3"/>
  <c r="BR150" i="3"/>
  <c r="BQ151" i="3"/>
  <c r="BR151" i="3"/>
  <c r="BQ152" i="3"/>
  <c r="BR152" i="3"/>
  <c r="BQ153" i="3"/>
  <c r="BR153" i="3"/>
  <c r="BQ154" i="3"/>
  <c r="BR154" i="3"/>
  <c r="BQ155" i="3"/>
  <c r="BR155" i="3"/>
  <c r="BQ156" i="3"/>
  <c r="BR156" i="3"/>
  <c r="BQ157" i="3"/>
  <c r="BR157" i="3"/>
  <c r="BQ158" i="3"/>
  <c r="BR158" i="3"/>
  <c r="BQ159" i="3"/>
  <c r="BR159" i="3"/>
  <c r="BQ160" i="3"/>
  <c r="BR160" i="3"/>
  <c r="BQ161" i="3"/>
  <c r="BR161" i="3"/>
  <c r="BQ162" i="3"/>
  <c r="BR162" i="3"/>
  <c r="BQ163" i="3"/>
  <c r="BR163" i="3"/>
  <c r="BQ164" i="3"/>
  <c r="BR164" i="3"/>
  <c r="BQ165" i="3"/>
  <c r="BR165" i="3"/>
  <c r="BQ166" i="3"/>
  <c r="BR166" i="3"/>
  <c r="BQ167" i="3"/>
  <c r="BR167" i="3"/>
  <c r="BQ168" i="3"/>
  <c r="BR168" i="3"/>
  <c r="BQ169" i="3"/>
  <c r="BR169" i="3"/>
  <c r="BQ170" i="3"/>
  <c r="BR170" i="3"/>
  <c r="BQ171" i="3"/>
  <c r="BR171" i="3"/>
  <c r="BQ172" i="3"/>
  <c r="BR172" i="3"/>
  <c r="BQ173" i="3"/>
  <c r="BR173" i="3"/>
  <c r="BQ174" i="3"/>
  <c r="BR174" i="3"/>
  <c r="BQ175" i="3"/>
  <c r="BR175" i="3"/>
  <c r="BQ176" i="3"/>
  <c r="BR176" i="3"/>
  <c r="BQ177" i="3"/>
  <c r="BR177" i="3"/>
  <c r="BQ178" i="3"/>
  <c r="BR178" i="3"/>
  <c r="BQ179" i="3"/>
  <c r="BR179" i="3"/>
  <c r="BQ180" i="3"/>
  <c r="BR180" i="3"/>
  <c r="BQ181" i="3"/>
  <c r="BR181" i="3"/>
  <c r="BQ182" i="3"/>
  <c r="BR182" i="3"/>
  <c r="BQ183" i="3"/>
  <c r="BR183" i="3"/>
  <c r="BQ184" i="3"/>
  <c r="BR184" i="3"/>
  <c r="BQ185" i="3"/>
  <c r="BR185" i="3"/>
  <c r="BQ186" i="3"/>
  <c r="BR186" i="3"/>
  <c r="BQ187" i="3"/>
  <c r="BR187" i="3"/>
  <c r="BQ188" i="3"/>
  <c r="BR188" i="3"/>
  <c r="BQ189" i="3"/>
  <c r="BR189" i="3"/>
  <c r="BQ190" i="3"/>
  <c r="BR190" i="3"/>
  <c r="BQ191" i="3"/>
  <c r="BR191" i="3"/>
  <c r="BQ192" i="3"/>
  <c r="BR192" i="3"/>
  <c r="BQ193" i="3"/>
  <c r="BR193" i="3"/>
  <c r="BQ194" i="3"/>
  <c r="BR194" i="3"/>
  <c r="BQ195" i="3"/>
  <c r="BR195" i="3"/>
  <c r="BQ196" i="3"/>
  <c r="BR196" i="3"/>
  <c r="BQ197" i="3"/>
  <c r="BR197" i="3"/>
  <c r="BQ198" i="3"/>
  <c r="BR198" i="3"/>
  <c r="BQ199" i="3"/>
  <c r="BR199" i="3"/>
  <c r="BQ200" i="3"/>
  <c r="BR200" i="3"/>
  <c r="BQ201" i="3"/>
  <c r="BR201" i="3"/>
  <c r="BQ202" i="3"/>
  <c r="BR202" i="3"/>
  <c r="BQ203" i="3"/>
  <c r="BR203" i="3"/>
  <c r="BQ204" i="3"/>
  <c r="BR204" i="3"/>
  <c r="BQ205" i="3"/>
  <c r="BR205" i="3"/>
  <c r="BQ206" i="3"/>
  <c r="BR206" i="3"/>
  <c r="BQ207" i="3"/>
  <c r="BR207" i="3"/>
  <c r="BQ208" i="3"/>
  <c r="BR208" i="3"/>
  <c r="BQ209" i="3"/>
  <c r="BR209" i="3"/>
  <c r="BQ210" i="3"/>
  <c r="BR210" i="3"/>
  <c r="BQ211" i="3"/>
  <c r="BR211" i="3"/>
  <c r="BQ212" i="3"/>
  <c r="BR212" i="3"/>
  <c r="BQ213" i="3"/>
  <c r="BR213" i="3"/>
  <c r="BQ214" i="3"/>
  <c r="BR214" i="3"/>
  <c r="BQ215" i="3"/>
  <c r="BR215" i="3"/>
  <c r="BQ216" i="3"/>
  <c r="BR216" i="3"/>
  <c r="BQ217" i="3"/>
  <c r="BR217" i="3"/>
  <c r="BQ218" i="3"/>
  <c r="BR218" i="3"/>
  <c r="BQ219" i="3"/>
  <c r="BR219" i="3"/>
  <c r="BQ220" i="3"/>
  <c r="BR220" i="3"/>
  <c r="BQ221" i="3"/>
  <c r="BR221" i="3"/>
  <c r="BQ222" i="3"/>
  <c r="BR222" i="3"/>
  <c r="BQ223" i="3"/>
  <c r="BR223" i="3"/>
  <c r="BQ224" i="3"/>
  <c r="BR224" i="3"/>
  <c r="BQ225" i="3"/>
  <c r="BR225" i="3"/>
  <c r="BQ226" i="3"/>
  <c r="BR226" i="3"/>
  <c r="BQ227" i="3"/>
  <c r="BR227" i="3"/>
  <c r="BQ228" i="3"/>
  <c r="BR228" i="3"/>
  <c r="BQ229" i="3"/>
  <c r="BR229" i="3"/>
  <c r="BQ230" i="3"/>
  <c r="BR230" i="3"/>
  <c r="BQ231" i="3"/>
  <c r="BR231" i="3"/>
  <c r="BQ232" i="3"/>
  <c r="BR232" i="3"/>
  <c r="BQ233" i="3"/>
  <c r="BR233" i="3"/>
  <c r="BQ234" i="3"/>
  <c r="BR234" i="3"/>
  <c r="BQ235" i="3"/>
  <c r="BR235" i="3"/>
  <c r="BQ236" i="3"/>
  <c r="BR236" i="3"/>
  <c r="BQ237" i="3"/>
  <c r="BR237" i="3"/>
  <c r="BQ238" i="3"/>
  <c r="BR238" i="3"/>
  <c r="BQ239" i="3"/>
  <c r="BR239" i="3"/>
  <c r="BQ240" i="3"/>
  <c r="BR240" i="3"/>
  <c r="BQ241" i="3"/>
  <c r="BR241" i="3"/>
  <c r="BQ242" i="3"/>
  <c r="BR242" i="3"/>
  <c r="BQ243" i="3"/>
  <c r="BR243" i="3"/>
  <c r="BQ244" i="3"/>
  <c r="BR244" i="3"/>
  <c r="BQ245" i="3"/>
  <c r="BR245" i="3"/>
  <c r="BQ246" i="3"/>
  <c r="BR246" i="3"/>
  <c r="BQ247" i="3"/>
  <c r="BR247" i="3"/>
  <c r="BQ248" i="3"/>
  <c r="BR248" i="3"/>
  <c r="BQ249" i="3"/>
  <c r="BR249" i="3"/>
  <c r="BQ250" i="3"/>
  <c r="BR250" i="3"/>
  <c r="BQ251" i="3"/>
  <c r="BR251" i="3"/>
  <c r="BQ252" i="3"/>
  <c r="BR252" i="3"/>
  <c r="BQ253" i="3"/>
  <c r="BR253" i="3"/>
  <c r="BQ254" i="3"/>
  <c r="BR254" i="3"/>
  <c r="BQ255" i="3"/>
  <c r="BR255" i="3"/>
  <c r="BQ256" i="3"/>
  <c r="BR256" i="3"/>
  <c r="BQ257" i="3"/>
  <c r="BR257" i="3"/>
  <c r="BQ258" i="3"/>
  <c r="BR258" i="3"/>
  <c r="BQ259" i="3"/>
  <c r="BR259" i="3"/>
  <c r="BQ260" i="3"/>
  <c r="BR260" i="3"/>
  <c r="BQ261" i="3"/>
  <c r="BR261" i="3"/>
  <c r="BQ262" i="3"/>
  <c r="BR262" i="3"/>
  <c r="BQ263" i="3"/>
  <c r="BR263" i="3"/>
  <c r="BQ264" i="3"/>
  <c r="BR264" i="3"/>
  <c r="BQ265" i="3"/>
  <c r="BR265" i="3"/>
  <c r="BQ266" i="3"/>
  <c r="BR266" i="3"/>
  <c r="BQ267" i="3"/>
  <c r="BR267" i="3"/>
  <c r="BQ268" i="3"/>
  <c r="BR268" i="3"/>
  <c r="BQ269" i="3"/>
  <c r="BR269" i="3"/>
  <c r="BQ270" i="3"/>
  <c r="BR270" i="3"/>
  <c r="BQ271" i="3"/>
  <c r="BR271" i="3"/>
  <c r="BQ272" i="3"/>
  <c r="BR272" i="3"/>
  <c r="BQ273" i="3"/>
  <c r="BR273" i="3"/>
  <c r="BQ274" i="3"/>
  <c r="BR274" i="3"/>
  <c r="BQ275" i="3"/>
  <c r="BR275" i="3"/>
  <c r="BQ276" i="3"/>
  <c r="BR276" i="3"/>
  <c r="BQ277" i="3"/>
  <c r="BR277" i="3"/>
  <c r="BQ278" i="3"/>
  <c r="BR278" i="3"/>
  <c r="BQ279" i="3"/>
  <c r="BR279" i="3"/>
  <c r="BQ280" i="3"/>
  <c r="BR280" i="3"/>
  <c r="BQ281" i="3"/>
  <c r="BR281" i="3"/>
  <c r="BQ282" i="3"/>
  <c r="BR282" i="3"/>
  <c r="BQ283" i="3"/>
  <c r="BR283" i="3"/>
  <c r="BQ284" i="3"/>
  <c r="BR284" i="3"/>
  <c r="BQ285" i="3"/>
  <c r="BR285" i="3"/>
  <c r="BQ286" i="3"/>
  <c r="BR286" i="3"/>
  <c r="BQ287" i="3"/>
  <c r="BR287" i="3"/>
  <c r="BQ288" i="3"/>
  <c r="BR288" i="3"/>
  <c r="BQ289" i="3"/>
  <c r="BR289" i="3"/>
  <c r="BQ290" i="3"/>
  <c r="BR290" i="3"/>
  <c r="BQ291" i="3"/>
  <c r="BR291" i="3"/>
  <c r="BQ292" i="3"/>
  <c r="BR292" i="3"/>
  <c r="BQ293" i="3"/>
  <c r="BR293" i="3"/>
  <c r="BQ294" i="3"/>
  <c r="BR294" i="3"/>
  <c r="BQ295" i="3"/>
  <c r="BR295" i="3"/>
  <c r="BQ296" i="3"/>
  <c r="BR296" i="3"/>
  <c r="BQ297" i="3"/>
  <c r="BR297" i="3"/>
  <c r="BQ298" i="3"/>
  <c r="BR298" i="3"/>
  <c r="BQ299" i="3"/>
  <c r="BR299" i="3"/>
  <c r="BQ300" i="3"/>
  <c r="BR300" i="3"/>
  <c r="BQ301" i="3"/>
  <c r="BR301" i="3"/>
  <c r="BQ302" i="3"/>
  <c r="BR302" i="3"/>
  <c r="BQ303" i="3"/>
  <c r="BR303" i="3"/>
  <c r="BQ304" i="3"/>
  <c r="BR304" i="3"/>
  <c r="BQ305" i="3"/>
  <c r="BR305" i="3"/>
  <c r="BQ306" i="3"/>
  <c r="BR306" i="3"/>
  <c r="BQ307" i="3"/>
  <c r="BR307" i="3"/>
  <c r="BQ308" i="3"/>
  <c r="BR308" i="3"/>
  <c r="BQ309" i="3"/>
  <c r="BR309" i="3"/>
  <c r="BQ310" i="3"/>
  <c r="BR310" i="3"/>
  <c r="BQ311" i="3"/>
  <c r="BR311" i="3"/>
  <c r="BQ312" i="3"/>
  <c r="BR312" i="3"/>
  <c r="BQ313" i="3"/>
  <c r="BR313" i="3"/>
  <c r="BQ314" i="3"/>
  <c r="BR314" i="3"/>
  <c r="BQ315" i="3"/>
  <c r="BR315" i="3"/>
  <c r="BQ316" i="3"/>
  <c r="BR316" i="3"/>
  <c r="BQ317" i="3"/>
  <c r="BR317" i="3"/>
  <c r="BQ318" i="3"/>
  <c r="BR318" i="3"/>
  <c r="BQ319" i="3"/>
  <c r="BR319" i="3"/>
  <c r="BQ320" i="3"/>
  <c r="BR320" i="3"/>
  <c r="BQ321" i="3"/>
  <c r="BR321" i="3"/>
  <c r="BQ322" i="3"/>
  <c r="BR322" i="3"/>
  <c r="BQ323" i="3"/>
  <c r="BR323" i="3"/>
  <c r="BQ324" i="3"/>
  <c r="BR324" i="3"/>
  <c r="BQ325" i="3"/>
  <c r="BR325" i="3"/>
  <c r="BQ326" i="3"/>
  <c r="BR326" i="3"/>
  <c r="BQ327" i="3"/>
  <c r="BR327" i="3"/>
  <c r="BQ328" i="3"/>
  <c r="BR328" i="3"/>
  <c r="BQ329" i="3"/>
  <c r="BR329" i="3"/>
  <c r="BQ330" i="3"/>
  <c r="BR330" i="3"/>
  <c r="BQ331" i="3"/>
  <c r="BR331" i="3"/>
  <c r="BQ332" i="3"/>
  <c r="BR332" i="3"/>
  <c r="BQ333" i="3"/>
  <c r="BR333" i="3"/>
  <c r="BQ334" i="3"/>
  <c r="BR334" i="3"/>
  <c r="BQ335" i="3"/>
  <c r="BR335" i="3"/>
  <c r="BQ336" i="3"/>
  <c r="BR336" i="3"/>
  <c r="BQ337" i="3"/>
  <c r="BR337" i="3"/>
  <c r="BQ338" i="3"/>
  <c r="BR338" i="3"/>
  <c r="BQ339" i="3"/>
  <c r="BR339" i="3"/>
  <c r="BQ340" i="3"/>
  <c r="BR340" i="3"/>
  <c r="BQ341" i="3"/>
  <c r="BR341" i="3"/>
  <c r="BQ342" i="3"/>
  <c r="BR342" i="3"/>
  <c r="BQ343" i="3"/>
  <c r="BR343" i="3"/>
  <c r="BQ344" i="3"/>
  <c r="BR344" i="3"/>
  <c r="BQ345" i="3"/>
  <c r="BR345" i="3"/>
  <c r="BQ346" i="3"/>
  <c r="BR346" i="3"/>
  <c r="BQ347" i="3"/>
  <c r="BR347" i="3"/>
  <c r="BQ348" i="3"/>
  <c r="BR348" i="3"/>
  <c r="BQ349" i="3"/>
  <c r="BR349" i="3"/>
  <c r="BQ350" i="3"/>
  <c r="BR350" i="3"/>
  <c r="BQ351" i="3"/>
  <c r="BR351" i="3"/>
  <c r="BQ352" i="3"/>
  <c r="BR352" i="3"/>
  <c r="BQ353" i="3"/>
  <c r="BR353" i="3"/>
  <c r="BQ354" i="3"/>
  <c r="BR354" i="3"/>
  <c r="BQ355" i="3"/>
  <c r="BR355" i="3"/>
  <c r="BQ356" i="3"/>
  <c r="BR356" i="3"/>
  <c r="BQ357" i="3"/>
  <c r="BR357" i="3"/>
  <c r="BQ358" i="3"/>
  <c r="BR358" i="3"/>
  <c r="BQ359" i="3"/>
  <c r="BR359" i="3"/>
  <c r="BQ360" i="3"/>
  <c r="BR360" i="3"/>
  <c r="BQ361" i="3"/>
  <c r="BR361" i="3"/>
  <c r="BQ362" i="3"/>
  <c r="BR362" i="3"/>
  <c r="BQ363" i="3"/>
  <c r="BR363" i="3"/>
  <c r="BQ364" i="3"/>
  <c r="BR364" i="3"/>
  <c r="BQ365" i="3"/>
  <c r="BR365" i="3"/>
  <c r="BQ366" i="3"/>
  <c r="BR366" i="3"/>
  <c r="BQ367" i="3"/>
  <c r="BR367" i="3"/>
  <c r="BQ368" i="3"/>
  <c r="BR368" i="3"/>
  <c r="BQ369" i="3"/>
  <c r="BR369" i="3"/>
  <c r="BQ370" i="3"/>
  <c r="BR370" i="3"/>
  <c r="BQ371" i="3"/>
  <c r="BR371" i="3"/>
  <c r="BQ372" i="3"/>
  <c r="BR372" i="3"/>
  <c r="BQ373" i="3"/>
  <c r="BR373" i="3"/>
  <c r="BQ374" i="3"/>
  <c r="BR374" i="3"/>
  <c r="BQ375" i="3"/>
  <c r="BR375" i="3"/>
  <c r="BQ376" i="3"/>
  <c r="BR376" i="3"/>
  <c r="BQ377" i="3"/>
  <c r="BR377" i="3"/>
  <c r="BQ378" i="3"/>
  <c r="BR378" i="3"/>
  <c r="BQ379" i="3"/>
  <c r="BR379" i="3"/>
  <c r="BQ380" i="3"/>
  <c r="BR380" i="3"/>
  <c r="BQ381" i="3"/>
  <c r="BR381" i="3"/>
  <c r="BQ382" i="3"/>
  <c r="BR382" i="3"/>
  <c r="BQ383" i="3"/>
  <c r="BR383" i="3"/>
  <c r="BQ384" i="3"/>
  <c r="BR384" i="3"/>
  <c r="BQ385" i="3"/>
  <c r="BR385" i="3"/>
  <c r="BQ386" i="3"/>
  <c r="BR386" i="3"/>
  <c r="BQ387" i="3"/>
  <c r="BR387" i="3"/>
  <c r="BQ388" i="3"/>
  <c r="BR388" i="3"/>
  <c r="BQ389" i="3"/>
  <c r="BR389" i="3"/>
  <c r="BQ390" i="3"/>
  <c r="BR390" i="3"/>
  <c r="BQ391" i="3"/>
  <c r="BR391" i="3"/>
  <c r="BQ392" i="3"/>
  <c r="BR392" i="3"/>
  <c r="BQ393" i="3"/>
  <c r="BR393" i="3"/>
  <c r="BQ394" i="3"/>
  <c r="BR394" i="3"/>
  <c r="BQ395" i="3"/>
  <c r="BR395" i="3"/>
  <c r="BQ396" i="3"/>
  <c r="BR396" i="3"/>
  <c r="BQ397" i="3"/>
  <c r="BR397" i="3"/>
  <c r="BQ398" i="3"/>
  <c r="BR398" i="3"/>
  <c r="BQ399" i="3"/>
  <c r="BR399" i="3"/>
  <c r="BQ400" i="3"/>
  <c r="BR400" i="3"/>
  <c r="BQ401" i="3"/>
  <c r="BR401" i="3"/>
  <c r="BQ402" i="3"/>
  <c r="BR402" i="3"/>
  <c r="BQ403" i="3"/>
  <c r="BR403" i="3"/>
  <c r="BQ404" i="3"/>
  <c r="BR404" i="3"/>
  <c r="BQ405" i="3"/>
  <c r="BR405" i="3"/>
  <c r="BQ406" i="3"/>
  <c r="BR406" i="3"/>
  <c r="BQ407" i="3"/>
  <c r="BR407" i="3"/>
  <c r="BQ408" i="3"/>
  <c r="BR408" i="3"/>
  <c r="BQ409" i="3"/>
  <c r="BR409" i="3"/>
  <c r="BQ410" i="3"/>
  <c r="BR410" i="3"/>
  <c r="BQ411" i="3"/>
  <c r="BR411" i="3"/>
  <c r="BQ412" i="3"/>
  <c r="BR412" i="3"/>
  <c r="BQ413" i="3"/>
  <c r="BR413" i="3"/>
  <c r="BQ414" i="3"/>
  <c r="BR414" i="3"/>
  <c r="BQ415" i="3"/>
  <c r="BR415" i="3"/>
  <c r="BQ416" i="3"/>
  <c r="BR416" i="3"/>
  <c r="BQ417" i="3"/>
  <c r="BR417" i="3"/>
  <c r="BQ418" i="3"/>
  <c r="BR418" i="3"/>
  <c r="BQ419" i="3"/>
  <c r="BR419" i="3"/>
  <c r="BQ420" i="3"/>
  <c r="BR420" i="3"/>
  <c r="BQ421" i="3"/>
  <c r="BR421" i="3"/>
  <c r="BQ422" i="3"/>
  <c r="BR422" i="3"/>
  <c r="BQ423" i="3"/>
  <c r="BR423" i="3"/>
  <c r="BQ424" i="3"/>
  <c r="BR424" i="3"/>
  <c r="BQ425" i="3"/>
  <c r="BR425" i="3"/>
  <c r="BQ426" i="3"/>
  <c r="BR426" i="3"/>
  <c r="BQ427" i="3"/>
  <c r="BR427" i="3"/>
  <c r="BQ428" i="3"/>
  <c r="BR428" i="3"/>
  <c r="BQ429" i="3"/>
  <c r="BR429" i="3"/>
  <c r="BQ430" i="3"/>
  <c r="BR430" i="3"/>
  <c r="BQ431" i="3"/>
  <c r="BR431" i="3"/>
  <c r="BQ432" i="3"/>
  <c r="BR432" i="3"/>
  <c r="BQ433" i="3"/>
  <c r="BR433" i="3"/>
  <c r="BQ434" i="3"/>
  <c r="BR434" i="3"/>
  <c r="BQ435" i="3"/>
  <c r="BR435" i="3"/>
  <c r="BQ436" i="3"/>
  <c r="BR436" i="3"/>
  <c r="BQ437" i="3"/>
  <c r="BR437" i="3"/>
  <c r="BQ438" i="3"/>
  <c r="BR438" i="3"/>
  <c r="BQ439" i="3"/>
  <c r="BR439" i="3"/>
  <c r="BQ440" i="3"/>
  <c r="BR440" i="3"/>
  <c r="BQ441" i="3"/>
  <c r="BR441" i="3"/>
  <c r="BQ442" i="3"/>
  <c r="BR442" i="3"/>
  <c r="BQ443" i="3"/>
  <c r="BR443" i="3"/>
  <c r="BQ444" i="3"/>
  <c r="BR444" i="3"/>
  <c r="BQ445" i="3"/>
  <c r="BR445" i="3"/>
  <c r="BQ446" i="3"/>
  <c r="BR446" i="3"/>
  <c r="BQ447" i="3"/>
  <c r="BR447" i="3"/>
  <c r="BQ448" i="3"/>
  <c r="BR448" i="3"/>
  <c r="BQ449" i="3"/>
  <c r="BR449" i="3"/>
  <c r="BQ450" i="3"/>
  <c r="BR450" i="3"/>
  <c r="BQ451" i="3"/>
  <c r="BR451" i="3"/>
  <c r="BQ452" i="3"/>
  <c r="BR452" i="3"/>
  <c r="BQ453" i="3"/>
  <c r="BR453" i="3"/>
  <c r="BQ454" i="3"/>
  <c r="BR454" i="3"/>
  <c r="BQ455" i="3"/>
  <c r="BR455" i="3"/>
  <c r="BQ456" i="3"/>
  <c r="BR456" i="3"/>
  <c r="BQ457" i="3"/>
  <c r="BR457" i="3"/>
  <c r="BQ458" i="3"/>
  <c r="BR458" i="3"/>
  <c r="BQ459" i="3"/>
  <c r="BR459" i="3"/>
  <c r="BQ460" i="3"/>
  <c r="BR460" i="3"/>
  <c r="BQ461" i="3"/>
  <c r="BR461" i="3"/>
  <c r="BQ462" i="3"/>
  <c r="BR462" i="3"/>
  <c r="BQ463" i="3"/>
  <c r="BR463" i="3"/>
  <c r="BQ464" i="3"/>
  <c r="BR464" i="3"/>
  <c r="BQ465" i="3"/>
  <c r="BR465" i="3"/>
  <c r="BQ466" i="3"/>
  <c r="BR466" i="3"/>
  <c r="BQ467" i="3"/>
  <c r="BR467" i="3"/>
  <c r="BQ468" i="3"/>
  <c r="BR468" i="3"/>
  <c r="BQ469" i="3"/>
  <c r="BR469" i="3"/>
  <c r="BQ470" i="3"/>
  <c r="BR470" i="3"/>
  <c r="BQ471" i="3"/>
  <c r="BR471" i="3"/>
  <c r="BQ472" i="3"/>
  <c r="BR472" i="3"/>
  <c r="BQ473" i="3"/>
  <c r="BR473" i="3"/>
  <c r="BQ474" i="3"/>
  <c r="BR474" i="3"/>
  <c r="BQ475" i="3"/>
  <c r="BR475" i="3"/>
  <c r="BQ476" i="3"/>
  <c r="BR476" i="3"/>
  <c r="BQ477" i="3"/>
  <c r="BR477" i="3"/>
  <c r="BQ478" i="3"/>
  <c r="BR478" i="3"/>
  <c r="BQ479" i="3"/>
  <c r="BR479" i="3"/>
  <c r="BQ480" i="3"/>
  <c r="BR480" i="3"/>
  <c r="BQ481" i="3"/>
  <c r="BR481" i="3"/>
  <c r="BQ482" i="3"/>
  <c r="BR482" i="3"/>
  <c r="BQ483" i="3"/>
  <c r="BR483" i="3"/>
  <c r="BQ484" i="3"/>
  <c r="BR484" i="3"/>
  <c r="BQ485" i="3"/>
  <c r="BR485" i="3"/>
  <c r="BQ486" i="3"/>
  <c r="BR486" i="3"/>
  <c r="BQ487" i="3"/>
  <c r="BR487" i="3"/>
  <c r="BQ488" i="3"/>
  <c r="BR488" i="3"/>
  <c r="BQ489" i="3"/>
  <c r="BR489" i="3"/>
  <c r="BQ490" i="3"/>
  <c r="BR490" i="3"/>
  <c r="BQ491" i="3"/>
  <c r="BR491" i="3"/>
  <c r="BQ492" i="3"/>
  <c r="BR492" i="3"/>
  <c r="BQ493" i="3"/>
  <c r="BR493" i="3"/>
  <c r="BQ494" i="3"/>
  <c r="BR494" i="3"/>
  <c r="BQ495" i="3"/>
  <c r="BR495" i="3"/>
  <c r="BQ496" i="3"/>
  <c r="BR496" i="3"/>
  <c r="BQ497" i="3"/>
  <c r="BR497" i="3"/>
  <c r="BQ498" i="3"/>
  <c r="BR498" i="3"/>
  <c r="BQ499" i="3"/>
  <c r="BR499" i="3"/>
  <c r="BQ500" i="3"/>
  <c r="BR500" i="3"/>
  <c r="BQ501" i="3"/>
  <c r="BR501" i="3"/>
  <c r="BQ502" i="3"/>
  <c r="BR502" i="3"/>
  <c r="BQ503" i="3"/>
  <c r="BR503" i="3"/>
  <c r="BQ504" i="3"/>
  <c r="BR504" i="3"/>
  <c r="BQ505" i="3"/>
  <c r="BR505" i="3"/>
  <c r="BQ506" i="3"/>
  <c r="BR506" i="3"/>
  <c r="BQ507" i="3"/>
  <c r="BR507" i="3"/>
  <c r="BQ508" i="3"/>
  <c r="BR508" i="3"/>
  <c r="BQ509" i="3"/>
  <c r="BR509" i="3"/>
  <c r="BQ510" i="3"/>
  <c r="BR510" i="3"/>
  <c r="BQ511" i="3"/>
  <c r="BR511" i="3"/>
  <c r="BQ512" i="3"/>
  <c r="BR512" i="3"/>
  <c r="BQ513" i="3"/>
  <c r="BR513" i="3"/>
  <c r="BQ514" i="3"/>
  <c r="BR514" i="3"/>
  <c r="BQ515" i="3"/>
  <c r="BR515" i="3"/>
  <c r="BQ516" i="3"/>
  <c r="BR516" i="3"/>
  <c r="BQ517" i="3"/>
  <c r="BR517" i="3"/>
  <c r="BQ518" i="3"/>
  <c r="BR518" i="3"/>
  <c r="BQ519" i="3"/>
  <c r="BR519" i="3"/>
  <c r="BQ520" i="3"/>
  <c r="BR520" i="3"/>
  <c r="BQ521" i="3"/>
  <c r="BR521" i="3"/>
  <c r="BQ522" i="3"/>
  <c r="BR522" i="3"/>
  <c r="BQ523" i="3"/>
  <c r="BR523" i="3"/>
  <c r="BQ524" i="3"/>
  <c r="BR524" i="3"/>
  <c r="BQ525" i="3"/>
  <c r="BR525" i="3"/>
  <c r="BQ526" i="3"/>
  <c r="BR526" i="3"/>
  <c r="BQ527" i="3"/>
  <c r="BR527" i="3"/>
  <c r="BQ528" i="3"/>
  <c r="BR528" i="3"/>
  <c r="BQ529" i="3"/>
  <c r="BR529" i="3"/>
  <c r="BQ530" i="3"/>
  <c r="BR530" i="3"/>
  <c r="BQ531" i="3"/>
  <c r="BR531" i="3"/>
  <c r="BQ532" i="3"/>
  <c r="BR532" i="3"/>
  <c r="BQ533" i="3"/>
  <c r="BR533" i="3"/>
  <c r="BQ534" i="3"/>
  <c r="BR534" i="3"/>
  <c r="BQ535" i="3"/>
  <c r="BR535" i="3"/>
  <c r="BQ536" i="3"/>
  <c r="BR536" i="3"/>
  <c r="BQ537" i="3"/>
  <c r="BR537" i="3"/>
  <c r="BQ538" i="3"/>
  <c r="BR538" i="3"/>
  <c r="BQ539" i="3"/>
  <c r="BR539" i="3"/>
  <c r="BQ540" i="3"/>
  <c r="BR540" i="3"/>
  <c r="BQ541" i="3"/>
  <c r="BR541" i="3"/>
  <c r="BQ542" i="3"/>
  <c r="BR542" i="3"/>
  <c r="BQ543" i="3"/>
  <c r="BR543" i="3"/>
  <c r="BQ544" i="3"/>
  <c r="BR544" i="3"/>
  <c r="BQ545" i="3"/>
  <c r="BR545" i="3"/>
  <c r="BQ546" i="3"/>
  <c r="BR546" i="3"/>
  <c r="BQ547" i="3"/>
  <c r="BR547" i="3"/>
  <c r="BQ548" i="3"/>
  <c r="BR548" i="3"/>
  <c r="BQ549" i="3"/>
  <c r="BR549" i="3"/>
  <c r="BQ550" i="3"/>
  <c r="BR550" i="3"/>
  <c r="BQ551" i="3"/>
  <c r="BR551" i="3"/>
  <c r="BQ552" i="3"/>
  <c r="BR552" i="3"/>
  <c r="BQ553" i="3"/>
  <c r="BR553" i="3"/>
  <c r="BQ554" i="3"/>
  <c r="BR554" i="3"/>
  <c r="BQ555" i="3"/>
  <c r="BR555" i="3"/>
  <c r="BQ556" i="3"/>
  <c r="BR556" i="3"/>
  <c r="BQ557" i="3"/>
  <c r="BR557" i="3"/>
  <c r="BQ558" i="3"/>
  <c r="BR558" i="3"/>
  <c r="BQ559" i="3"/>
  <c r="BR559" i="3"/>
  <c r="BQ560" i="3"/>
  <c r="BR560" i="3"/>
  <c r="BQ561" i="3"/>
  <c r="BR561" i="3"/>
  <c r="BQ562" i="3"/>
  <c r="BR562" i="3"/>
  <c r="BQ563" i="3"/>
  <c r="BR563" i="3"/>
  <c r="BQ564" i="3"/>
  <c r="BR564" i="3"/>
  <c r="BQ565" i="3"/>
  <c r="BR565" i="3"/>
  <c r="BQ566" i="3"/>
  <c r="BR566" i="3"/>
  <c r="BQ567" i="3"/>
  <c r="BR567" i="3"/>
  <c r="BQ568" i="3"/>
  <c r="BR568" i="3"/>
  <c r="BQ569" i="3"/>
  <c r="BR569" i="3"/>
  <c r="BQ570" i="3"/>
  <c r="BR570" i="3"/>
  <c r="BQ571" i="3"/>
  <c r="BR571" i="3"/>
  <c r="BQ572" i="3"/>
  <c r="BR572" i="3"/>
  <c r="BQ573" i="3"/>
  <c r="BR573" i="3"/>
  <c r="BQ574" i="3"/>
  <c r="BR574" i="3"/>
  <c r="BQ575" i="3"/>
  <c r="BR575" i="3"/>
  <c r="BQ576" i="3"/>
  <c r="BR576" i="3"/>
  <c r="BQ577" i="3"/>
  <c r="BR577" i="3"/>
  <c r="BQ578" i="3"/>
  <c r="BR578" i="3"/>
  <c r="BQ579" i="3"/>
  <c r="BR579" i="3"/>
  <c r="BQ580" i="3"/>
  <c r="BR580" i="3"/>
  <c r="BQ581" i="3"/>
  <c r="BR581" i="3"/>
  <c r="BQ582" i="3"/>
  <c r="BR582" i="3"/>
  <c r="BQ583" i="3"/>
  <c r="BR583" i="3"/>
  <c r="BQ584" i="3"/>
  <c r="BR584" i="3"/>
  <c r="BQ585" i="3"/>
  <c r="BR585" i="3"/>
  <c r="BQ586" i="3"/>
  <c r="BR586" i="3"/>
  <c r="BQ587" i="3"/>
  <c r="BR587" i="3"/>
  <c r="BQ588" i="3"/>
  <c r="BR588" i="3"/>
  <c r="BQ589" i="3"/>
  <c r="BR589" i="3"/>
  <c r="BQ590" i="3"/>
  <c r="BR590" i="3"/>
  <c r="BQ591" i="3"/>
  <c r="BR591" i="3"/>
  <c r="BQ592" i="3"/>
  <c r="BR592" i="3"/>
  <c r="BQ593" i="3"/>
  <c r="BR593" i="3"/>
  <c r="BQ594" i="3"/>
  <c r="BR594" i="3"/>
  <c r="BQ595" i="3"/>
  <c r="BR595" i="3"/>
  <c r="BQ596" i="3"/>
  <c r="BR596" i="3"/>
  <c r="BQ597" i="3"/>
  <c r="BR597" i="3"/>
  <c r="BQ598" i="3"/>
  <c r="BR598" i="3"/>
  <c r="BQ599" i="3"/>
  <c r="BR599" i="3"/>
  <c r="BQ600" i="3"/>
  <c r="BR600" i="3"/>
  <c r="BQ601" i="3"/>
  <c r="BR601" i="3"/>
  <c r="BQ602" i="3"/>
  <c r="BR602" i="3"/>
  <c r="BQ603" i="3"/>
  <c r="BR603" i="3"/>
  <c r="BQ604" i="3"/>
  <c r="BR604" i="3"/>
  <c r="BQ605" i="3"/>
  <c r="BR605" i="3"/>
  <c r="BQ606" i="3"/>
  <c r="BR606" i="3"/>
  <c r="BQ607" i="3"/>
  <c r="BR607" i="3"/>
  <c r="BQ608" i="3"/>
  <c r="BR608" i="3"/>
  <c r="BQ609" i="3"/>
  <c r="BR609" i="3"/>
  <c r="BQ610" i="3"/>
  <c r="BR610" i="3"/>
  <c r="BQ611" i="3"/>
  <c r="BR611" i="3"/>
  <c r="BQ612" i="3"/>
  <c r="BR612" i="3"/>
  <c r="BQ613" i="3"/>
  <c r="BR613" i="3"/>
  <c r="BQ614" i="3"/>
  <c r="BR614" i="3"/>
  <c r="BQ615" i="3"/>
  <c r="BR615" i="3"/>
  <c r="BQ616" i="3"/>
  <c r="BR616" i="3"/>
  <c r="BQ617" i="3"/>
  <c r="BR617" i="3"/>
  <c r="BQ618" i="3"/>
  <c r="BR618" i="3"/>
  <c r="BQ619" i="3"/>
  <c r="BR619" i="3"/>
  <c r="BQ620" i="3"/>
  <c r="BR620" i="3"/>
  <c r="BQ621" i="3"/>
  <c r="BR621" i="3"/>
  <c r="BQ622" i="3"/>
  <c r="BR622" i="3"/>
  <c r="BQ623" i="3"/>
  <c r="BR623" i="3"/>
  <c r="BQ624" i="3"/>
  <c r="BR624" i="3"/>
  <c r="BQ625" i="3"/>
  <c r="BR625" i="3"/>
  <c r="BQ626" i="3"/>
  <c r="BR626" i="3"/>
  <c r="BQ627" i="3"/>
  <c r="BR627" i="3"/>
  <c r="BQ628" i="3"/>
  <c r="BR628" i="3"/>
  <c r="BQ629" i="3"/>
  <c r="BR629" i="3"/>
  <c r="BQ630" i="3"/>
  <c r="BR630" i="3"/>
  <c r="BQ631" i="3"/>
  <c r="BR631" i="3"/>
  <c r="BQ632" i="3"/>
  <c r="BR632" i="3"/>
  <c r="BQ633" i="3"/>
  <c r="BR633" i="3"/>
  <c r="BQ634" i="3"/>
  <c r="BR634" i="3"/>
  <c r="BQ635" i="3"/>
  <c r="BR635" i="3"/>
  <c r="BQ636" i="3"/>
  <c r="BR636" i="3"/>
  <c r="BQ637" i="3"/>
  <c r="BR637" i="3"/>
  <c r="BQ638" i="3"/>
  <c r="BR638" i="3"/>
  <c r="BQ639" i="3"/>
  <c r="BR639" i="3"/>
  <c r="BQ640" i="3"/>
  <c r="BR640" i="3"/>
  <c r="BQ641" i="3"/>
  <c r="BR641" i="3"/>
  <c r="BQ642" i="3"/>
  <c r="BR642" i="3"/>
  <c r="BQ643" i="3"/>
  <c r="BR643" i="3"/>
  <c r="BQ644" i="3"/>
  <c r="BR644" i="3"/>
  <c r="BQ645" i="3"/>
  <c r="BR645" i="3"/>
  <c r="BQ646" i="3"/>
  <c r="BR646" i="3"/>
  <c r="BQ647" i="3"/>
  <c r="BR647" i="3"/>
  <c r="BQ648" i="3"/>
  <c r="BR648" i="3"/>
  <c r="BQ649" i="3"/>
  <c r="BR649" i="3"/>
  <c r="BQ650" i="3"/>
  <c r="BR650" i="3"/>
  <c r="BQ651" i="3"/>
  <c r="BR651" i="3"/>
  <c r="BQ652" i="3"/>
  <c r="BR652" i="3"/>
  <c r="BQ653" i="3"/>
  <c r="BR653" i="3"/>
  <c r="BQ654" i="3"/>
  <c r="BR654" i="3"/>
  <c r="BQ655" i="3"/>
  <c r="BR655" i="3"/>
  <c r="BQ656" i="3"/>
  <c r="BR656" i="3"/>
  <c r="BQ657" i="3"/>
  <c r="BR657" i="3"/>
  <c r="BQ658" i="3"/>
  <c r="BR658" i="3"/>
  <c r="BQ659" i="3"/>
  <c r="BR659" i="3"/>
  <c r="BQ660" i="3"/>
  <c r="BR660" i="3"/>
  <c r="BQ661" i="3"/>
  <c r="BR661" i="3"/>
  <c r="BQ662" i="3"/>
  <c r="BR662" i="3"/>
  <c r="BQ663" i="3"/>
  <c r="BR663" i="3"/>
  <c r="BQ664" i="3"/>
  <c r="BR664" i="3"/>
  <c r="BQ665" i="3"/>
  <c r="BR665" i="3"/>
  <c r="BQ666" i="3"/>
  <c r="BR666" i="3"/>
  <c r="BQ667" i="3"/>
  <c r="BR667" i="3"/>
  <c r="BQ668" i="3"/>
  <c r="BR668" i="3"/>
  <c r="BQ669" i="3"/>
  <c r="BR669" i="3"/>
  <c r="BQ670" i="3"/>
  <c r="BR670" i="3"/>
  <c r="BQ671" i="3"/>
  <c r="BR671" i="3"/>
  <c r="BQ672" i="3"/>
  <c r="BR672" i="3"/>
  <c r="BQ673" i="3"/>
  <c r="BR673" i="3"/>
  <c r="BQ674" i="3"/>
  <c r="BR674" i="3"/>
  <c r="BQ675" i="3"/>
  <c r="BR675" i="3"/>
  <c r="BQ676" i="3"/>
  <c r="BR676" i="3"/>
  <c r="BQ677" i="3"/>
  <c r="BR677" i="3"/>
  <c r="BQ678" i="3"/>
  <c r="BR678" i="3"/>
  <c r="BQ679" i="3"/>
  <c r="BR679" i="3"/>
  <c r="BQ680" i="3"/>
  <c r="BR680" i="3"/>
  <c r="BQ681" i="3"/>
  <c r="BR681" i="3"/>
  <c r="BQ682" i="3"/>
  <c r="BR682" i="3"/>
  <c r="BQ683" i="3"/>
  <c r="BR683" i="3"/>
  <c r="BQ684" i="3"/>
  <c r="BR684" i="3"/>
  <c r="BQ685" i="3"/>
  <c r="BR685" i="3"/>
  <c r="BQ686" i="3"/>
  <c r="BR686" i="3"/>
  <c r="BQ687" i="3"/>
  <c r="BR687" i="3"/>
  <c r="BQ688" i="3"/>
  <c r="BR688" i="3"/>
  <c r="BQ689" i="3"/>
  <c r="BR689" i="3"/>
  <c r="BQ690" i="3"/>
  <c r="BR690" i="3"/>
  <c r="BQ691" i="3"/>
  <c r="BR691" i="3"/>
  <c r="BQ692" i="3"/>
  <c r="BR692" i="3"/>
  <c r="BW4" i="3"/>
  <c r="BR4" i="3"/>
  <c r="BV4" i="3"/>
  <c r="BQ4" i="3"/>
  <c r="E5" i="3" l="1"/>
  <c r="F5" i="3"/>
  <c r="G5" i="3"/>
  <c r="H5" i="3"/>
  <c r="M5" i="3"/>
  <c r="N5" i="3"/>
  <c r="O5" i="3"/>
  <c r="P5" i="3"/>
  <c r="Q5" i="3"/>
  <c r="R5" i="3"/>
  <c r="E6" i="3"/>
  <c r="F6" i="3"/>
  <c r="G6" i="3"/>
  <c r="H6" i="3"/>
  <c r="M6" i="3"/>
  <c r="N6" i="3"/>
  <c r="O6" i="3"/>
  <c r="P6" i="3"/>
  <c r="Q6" i="3"/>
  <c r="R6" i="3"/>
  <c r="E7" i="3"/>
  <c r="F7" i="3"/>
  <c r="G7" i="3"/>
  <c r="H7" i="3"/>
  <c r="M7" i="3"/>
  <c r="N7" i="3"/>
  <c r="O7" i="3"/>
  <c r="P7" i="3"/>
  <c r="Q7" i="3"/>
  <c r="R7" i="3"/>
  <c r="E8" i="3"/>
  <c r="F8" i="3"/>
  <c r="G8" i="3"/>
  <c r="H8" i="3"/>
  <c r="M8" i="3"/>
  <c r="N8" i="3"/>
  <c r="O8" i="3"/>
  <c r="P8" i="3"/>
  <c r="Q8" i="3"/>
  <c r="R8" i="3"/>
  <c r="E9" i="3"/>
  <c r="F9" i="3"/>
  <c r="G9" i="3"/>
  <c r="H9" i="3"/>
  <c r="M9" i="3"/>
  <c r="N9" i="3"/>
  <c r="O9" i="3"/>
  <c r="P9" i="3"/>
  <c r="Q9" i="3"/>
  <c r="R9" i="3"/>
  <c r="E10" i="3"/>
  <c r="F10" i="3"/>
  <c r="G10" i="3"/>
  <c r="H10" i="3"/>
  <c r="M10" i="3"/>
  <c r="N10" i="3"/>
  <c r="O10" i="3"/>
  <c r="P10" i="3"/>
  <c r="Q10" i="3"/>
  <c r="R10" i="3"/>
  <c r="E11" i="3"/>
  <c r="F11" i="3"/>
  <c r="G11" i="3"/>
  <c r="H11" i="3"/>
  <c r="M11" i="3"/>
  <c r="N11" i="3"/>
  <c r="O11" i="3"/>
  <c r="P11" i="3"/>
  <c r="Q11" i="3"/>
  <c r="R11" i="3"/>
  <c r="E12" i="3"/>
  <c r="F12" i="3"/>
  <c r="G12" i="3"/>
  <c r="H12" i="3"/>
  <c r="M12" i="3"/>
  <c r="N12" i="3"/>
  <c r="O12" i="3"/>
  <c r="P12" i="3"/>
  <c r="Q12" i="3"/>
  <c r="R12" i="3"/>
  <c r="E13" i="3"/>
  <c r="F13" i="3"/>
  <c r="G13" i="3"/>
  <c r="H13" i="3"/>
  <c r="M13" i="3"/>
  <c r="N13" i="3"/>
  <c r="O13" i="3"/>
  <c r="P13" i="3"/>
  <c r="Q13" i="3"/>
  <c r="R13" i="3"/>
  <c r="E14" i="3"/>
  <c r="F14" i="3"/>
  <c r="G14" i="3"/>
  <c r="H14" i="3"/>
  <c r="M14" i="3"/>
  <c r="N14" i="3"/>
  <c r="O14" i="3"/>
  <c r="P14" i="3"/>
  <c r="Q14" i="3"/>
  <c r="R14" i="3"/>
  <c r="E15" i="3"/>
  <c r="F15" i="3"/>
  <c r="G15" i="3"/>
  <c r="H15" i="3"/>
  <c r="M15" i="3"/>
  <c r="N15" i="3"/>
  <c r="O15" i="3"/>
  <c r="P15" i="3"/>
  <c r="Q15" i="3"/>
  <c r="R15" i="3"/>
  <c r="E16" i="3"/>
  <c r="F16" i="3"/>
  <c r="G16" i="3"/>
  <c r="H16" i="3"/>
  <c r="M16" i="3"/>
  <c r="N16" i="3"/>
  <c r="O16" i="3"/>
  <c r="P16" i="3"/>
  <c r="Q16" i="3"/>
  <c r="R16" i="3"/>
  <c r="E17" i="3"/>
  <c r="F17" i="3"/>
  <c r="G17" i="3"/>
  <c r="H17" i="3"/>
  <c r="M17" i="3"/>
  <c r="N17" i="3"/>
  <c r="O17" i="3"/>
  <c r="P17" i="3"/>
  <c r="Q17" i="3"/>
  <c r="R17" i="3"/>
  <c r="E18" i="3"/>
  <c r="F18" i="3"/>
  <c r="G18" i="3"/>
  <c r="H18" i="3"/>
  <c r="M18" i="3"/>
  <c r="N18" i="3"/>
  <c r="O18" i="3"/>
  <c r="P18" i="3"/>
  <c r="Q18" i="3"/>
  <c r="R18" i="3"/>
  <c r="E19" i="3"/>
  <c r="F19" i="3"/>
  <c r="G19" i="3"/>
  <c r="H19" i="3"/>
  <c r="M19" i="3"/>
  <c r="N19" i="3"/>
  <c r="O19" i="3"/>
  <c r="P19" i="3"/>
  <c r="Q19" i="3"/>
  <c r="R19" i="3"/>
  <c r="E20" i="3"/>
  <c r="F20" i="3"/>
  <c r="G20" i="3"/>
  <c r="H20" i="3"/>
  <c r="M20" i="3"/>
  <c r="N20" i="3"/>
  <c r="O20" i="3"/>
  <c r="P20" i="3"/>
  <c r="Q20" i="3"/>
  <c r="R20" i="3"/>
  <c r="E21" i="3"/>
  <c r="F21" i="3"/>
  <c r="G21" i="3"/>
  <c r="H21" i="3"/>
  <c r="M21" i="3"/>
  <c r="N21" i="3"/>
  <c r="O21" i="3"/>
  <c r="P21" i="3"/>
  <c r="Q21" i="3"/>
  <c r="R21" i="3"/>
  <c r="E22" i="3"/>
  <c r="F22" i="3"/>
  <c r="G22" i="3"/>
  <c r="H22" i="3"/>
  <c r="M22" i="3"/>
  <c r="N22" i="3"/>
  <c r="O22" i="3"/>
  <c r="P22" i="3"/>
  <c r="Q22" i="3"/>
  <c r="R22" i="3"/>
  <c r="E23" i="3"/>
  <c r="F23" i="3"/>
  <c r="G23" i="3"/>
  <c r="H23" i="3"/>
  <c r="M23" i="3"/>
  <c r="N23" i="3"/>
  <c r="O23" i="3"/>
  <c r="P23" i="3"/>
  <c r="Q23" i="3"/>
  <c r="R23" i="3"/>
  <c r="E24" i="3"/>
  <c r="F24" i="3"/>
  <c r="G24" i="3"/>
  <c r="H24" i="3"/>
  <c r="M24" i="3"/>
  <c r="N24" i="3"/>
  <c r="O24" i="3"/>
  <c r="P24" i="3"/>
  <c r="Q24" i="3"/>
  <c r="R24" i="3"/>
  <c r="E25" i="3"/>
  <c r="F25" i="3"/>
  <c r="G25" i="3"/>
  <c r="H25" i="3"/>
  <c r="M25" i="3"/>
  <c r="N25" i="3"/>
  <c r="O25" i="3"/>
  <c r="P25" i="3"/>
  <c r="Q25" i="3"/>
  <c r="R25" i="3"/>
  <c r="E26" i="3"/>
  <c r="F26" i="3"/>
  <c r="G26" i="3"/>
  <c r="H26" i="3"/>
  <c r="M26" i="3"/>
  <c r="N26" i="3"/>
  <c r="O26" i="3"/>
  <c r="P26" i="3"/>
  <c r="Q26" i="3"/>
  <c r="R26" i="3"/>
  <c r="E27" i="3"/>
  <c r="F27" i="3"/>
  <c r="G27" i="3"/>
  <c r="H27" i="3"/>
  <c r="M27" i="3"/>
  <c r="N27" i="3"/>
  <c r="O27" i="3"/>
  <c r="P27" i="3"/>
  <c r="Q27" i="3"/>
  <c r="R27" i="3"/>
  <c r="E28" i="3"/>
  <c r="F28" i="3"/>
  <c r="G28" i="3"/>
  <c r="H28" i="3"/>
  <c r="M28" i="3"/>
  <c r="N28" i="3"/>
  <c r="O28" i="3"/>
  <c r="P28" i="3"/>
  <c r="Q28" i="3"/>
  <c r="R28" i="3"/>
  <c r="E29" i="3"/>
  <c r="F29" i="3"/>
  <c r="G29" i="3"/>
  <c r="H29" i="3"/>
  <c r="M29" i="3"/>
  <c r="N29" i="3"/>
  <c r="O29" i="3"/>
  <c r="P29" i="3"/>
  <c r="Q29" i="3"/>
  <c r="R29" i="3"/>
  <c r="E30" i="3"/>
  <c r="F30" i="3"/>
  <c r="G30" i="3"/>
  <c r="H30" i="3"/>
  <c r="M30" i="3"/>
  <c r="N30" i="3"/>
  <c r="O30" i="3"/>
  <c r="P30" i="3"/>
  <c r="Q30" i="3"/>
  <c r="R30" i="3"/>
  <c r="E31" i="3"/>
  <c r="F31" i="3"/>
  <c r="G31" i="3"/>
  <c r="H31" i="3"/>
  <c r="M31" i="3"/>
  <c r="N31" i="3"/>
  <c r="O31" i="3"/>
  <c r="P31" i="3"/>
  <c r="Q31" i="3"/>
  <c r="R31" i="3"/>
  <c r="E32" i="3"/>
  <c r="F32" i="3"/>
  <c r="G32" i="3"/>
  <c r="H32" i="3"/>
  <c r="M32" i="3"/>
  <c r="N32" i="3"/>
  <c r="O32" i="3"/>
  <c r="P32" i="3"/>
  <c r="Q32" i="3"/>
  <c r="R32" i="3"/>
  <c r="E33" i="3"/>
  <c r="F33" i="3"/>
  <c r="G33" i="3"/>
  <c r="H33" i="3"/>
  <c r="M33" i="3"/>
  <c r="N33" i="3"/>
  <c r="O33" i="3"/>
  <c r="P33" i="3"/>
  <c r="Q33" i="3"/>
  <c r="R33" i="3"/>
  <c r="E34" i="3"/>
  <c r="F34" i="3"/>
  <c r="G34" i="3"/>
  <c r="H34" i="3"/>
  <c r="M34" i="3"/>
  <c r="N34" i="3"/>
  <c r="O34" i="3"/>
  <c r="P34" i="3"/>
  <c r="Q34" i="3"/>
  <c r="R34" i="3"/>
  <c r="E35" i="3"/>
  <c r="F35" i="3"/>
  <c r="G35" i="3"/>
  <c r="H35" i="3"/>
  <c r="M35" i="3"/>
  <c r="N35" i="3"/>
  <c r="O35" i="3"/>
  <c r="P35" i="3"/>
  <c r="Q35" i="3"/>
  <c r="R35" i="3"/>
  <c r="E36" i="3"/>
  <c r="F36" i="3"/>
  <c r="G36" i="3"/>
  <c r="H36" i="3"/>
  <c r="M36" i="3"/>
  <c r="N36" i="3"/>
  <c r="O36" i="3"/>
  <c r="P36" i="3"/>
  <c r="Q36" i="3"/>
  <c r="R36" i="3"/>
  <c r="E37" i="3"/>
  <c r="F37" i="3"/>
  <c r="G37" i="3"/>
  <c r="H37" i="3"/>
  <c r="M37" i="3"/>
  <c r="N37" i="3"/>
  <c r="O37" i="3"/>
  <c r="P37" i="3"/>
  <c r="Q37" i="3"/>
  <c r="R37" i="3"/>
  <c r="E38" i="3"/>
  <c r="F38" i="3"/>
  <c r="G38" i="3"/>
  <c r="H38" i="3"/>
  <c r="M38" i="3"/>
  <c r="N38" i="3"/>
  <c r="O38" i="3"/>
  <c r="P38" i="3"/>
  <c r="Q38" i="3"/>
  <c r="R38" i="3"/>
  <c r="E39" i="3"/>
  <c r="F39" i="3"/>
  <c r="G39" i="3"/>
  <c r="H39" i="3"/>
  <c r="M39" i="3"/>
  <c r="N39" i="3"/>
  <c r="O39" i="3"/>
  <c r="P39" i="3"/>
  <c r="Q39" i="3"/>
  <c r="R39" i="3"/>
  <c r="E40" i="3"/>
  <c r="F40" i="3"/>
  <c r="G40" i="3"/>
  <c r="H40" i="3"/>
  <c r="M40" i="3"/>
  <c r="N40" i="3"/>
  <c r="O40" i="3"/>
  <c r="P40" i="3"/>
  <c r="Q40" i="3"/>
  <c r="R40" i="3"/>
  <c r="E41" i="3"/>
  <c r="F41" i="3"/>
  <c r="G41" i="3"/>
  <c r="H41" i="3"/>
  <c r="M41" i="3"/>
  <c r="N41" i="3"/>
  <c r="O41" i="3"/>
  <c r="P41" i="3"/>
  <c r="Q41" i="3"/>
  <c r="R41" i="3"/>
  <c r="E42" i="3"/>
  <c r="F42" i="3"/>
  <c r="G42" i="3"/>
  <c r="H42" i="3"/>
  <c r="M42" i="3"/>
  <c r="N42" i="3"/>
  <c r="O42" i="3"/>
  <c r="P42" i="3"/>
  <c r="Q42" i="3"/>
  <c r="R42" i="3"/>
  <c r="E43" i="3"/>
  <c r="F43" i="3"/>
  <c r="G43" i="3"/>
  <c r="H43" i="3"/>
  <c r="M43" i="3"/>
  <c r="N43" i="3"/>
  <c r="O43" i="3"/>
  <c r="P43" i="3"/>
  <c r="Q43" i="3"/>
  <c r="R43" i="3"/>
  <c r="E44" i="3"/>
  <c r="F44" i="3"/>
  <c r="G44" i="3"/>
  <c r="H44" i="3"/>
  <c r="M44" i="3"/>
  <c r="N44" i="3"/>
  <c r="O44" i="3"/>
  <c r="P44" i="3"/>
  <c r="Q44" i="3"/>
  <c r="R44" i="3"/>
  <c r="E45" i="3"/>
  <c r="F45" i="3"/>
  <c r="G45" i="3"/>
  <c r="H45" i="3"/>
  <c r="M45" i="3"/>
  <c r="N45" i="3"/>
  <c r="O45" i="3"/>
  <c r="P45" i="3"/>
  <c r="Q45" i="3"/>
  <c r="R45" i="3"/>
  <c r="E46" i="3"/>
  <c r="F46" i="3"/>
  <c r="G46" i="3"/>
  <c r="H46" i="3"/>
  <c r="M46" i="3"/>
  <c r="N46" i="3"/>
  <c r="O46" i="3"/>
  <c r="P46" i="3"/>
  <c r="Q46" i="3"/>
  <c r="R46" i="3"/>
  <c r="E47" i="3"/>
  <c r="F47" i="3"/>
  <c r="G47" i="3"/>
  <c r="H47" i="3"/>
  <c r="M47" i="3"/>
  <c r="N47" i="3"/>
  <c r="O47" i="3"/>
  <c r="P47" i="3"/>
  <c r="Q47" i="3"/>
  <c r="R47" i="3"/>
  <c r="E48" i="3"/>
  <c r="F48" i="3"/>
  <c r="G48" i="3"/>
  <c r="H48" i="3"/>
  <c r="M48" i="3"/>
  <c r="N48" i="3"/>
  <c r="O48" i="3"/>
  <c r="P48" i="3"/>
  <c r="Q48" i="3"/>
  <c r="R48" i="3"/>
  <c r="E49" i="3"/>
  <c r="F49" i="3"/>
  <c r="G49" i="3"/>
  <c r="H49" i="3"/>
  <c r="M49" i="3"/>
  <c r="N49" i="3"/>
  <c r="O49" i="3"/>
  <c r="P49" i="3"/>
  <c r="Q49" i="3"/>
  <c r="R49" i="3"/>
  <c r="E50" i="3"/>
  <c r="F50" i="3"/>
  <c r="G50" i="3"/>
  <c r="H50" i="3"/>
  <c r="M50" i="3"/>
  <c r="N50" i="3"/>
  <c r="O50" i="3"/>
  <c r="P50" i="3"/>
  <c r="Q50" i="3"/>
  <c r="R50" i="3"/>
  <c r="E51" i="3"/>
  <c r="F51" i="3"/>
  <c r="G51" i="3"/>
  <c r="H51" i="3"/>
  <c r="M51" i="3"/>
  <c r="N51" i="3"/>
  <c r="O51" i="3"/>
  <c r="P51" i="3"/>
  <c r="Q51" i="3"/>
  <c r="R51" i="3"/>
  <c r="E52" i="3"/>
  <c r="F52" i="3"/>
  <c r="G52" i="3"/>
  <c r="H52" i="3"/>
  <c r="M52" i="3"/>
  <c r="N52" i="3"/>
  <c r="O52" i="3"/>
  <c r="P52" i="3"/>
  <c r="Q52" i="3"/>
  <c r="R52" i="3"/>
  <c r="E53" i="3"/>
  <c r="F53" i="3"/>
  <c r="G53" i="3"/>
  <c r="H53" i="3"/>
  <c r="M53" i="3"/>
  <c r="N53" i="3"/>
  <c r="O53" i="3"/>
  <c r="P53" i="3"/>
  <c r="Q53" i="3"/>
  <c r="R53" i="3"/>
  <c r="E54" i="3"/>
  <c r="F54" i="3"/>
  <c r="G54" i="3"/>
  <c r="H54" i="3"/>
  <c r="M54" i="3"/>
  <c r="N54" i="3"/>
  <c r="O54" i="3"/>
  <c r="P54" i="3"/>
  <c r="Q54" i="3"/>
  <c r="R54" i="3"/>
  <c r="E55" i="3"/>
  <c r="F55" i="3"/>
  <c r="G55" i="3"/>
  <c r="H55" i="3"/>
  <c r="M55" i="3"/>
  <c r="N55" i="3"/>
  <c r="O55" i="3"/>
  <c r="P55" i="3"/>
  <c r="Q55" i="3"/>
  <c r="R55" i="3"/>
  <c r="E56" i="3"/>
  <c r="F56" i="3"/>
  <c r="G56" i="3"/>
  <c r="H56" i="3"/>
  <c r="M56" i="3"/>
  <c r="N56" i="3"/>
  <c r="O56" i="3"/>
  <c r="P56" i="3"/>
  <c r="Q56" i="3"/>
  <c r="R56" i="3"/>
  <c r="E57" i="3"/>
  <c r="F57" i="3"/>
  <c r="G57" i="3"/>
  <c r="H57" i="3"/>
  <c r="M57" i="3"/>
  <c r="N57" i="3"/>
  <c r="O57" i="3"/>
  <c r="P57" i="3"/>
  <c r="Q57" i="3"/>
  <c r="R57" i="3"/>
  <c r="E58" i="3"/>
  <c r="F58" i="3"/>
  <c r="G58" i="3"/>
  <c r="H58" i="3"/>
  <c r="M58" i="3"/>
  <c r="N58" i="3"/>
  <c r="O58" i="3"/>
  <c r="P58" i="3"/>
  <c r="Q58" i="3"/>
  <c r="R58" i="3"/>
  <c r="E59" i="3"/>
  <c r="F59" i="3"/>
  <c r="G59" i="3"/>
  <c r="H59" i="3"/>
  <c r="M59" i="3"/>
  <c r="N59" i="3"/>
  <c r="O59" i="3"/>
  <c r="P59" i="3"/>
  <c r="Q59" i="3"/>
  <c r="R59" i="3"/>
  <c r="E60" i="3"/>
  <c r="F60" i="3"/>
  <c r="G60" i="3"/>
  <c r="H60" i="3"/>
  <c r="M60" i="3"/>
  <c r="N60" i="3"/>
  <c r="O60" i="3"/>
  <c r="P60" i="3"/>
  <c r="Q60" i="3"/>
  <c r="R60" i="3"/>
  <c r="E61" i="3"/>
  <c r="F61" i="3"/>
  <c r="G61" i="3"/>
  <c r="H61" i="3"/>
  <c r="M61" i="3"/>
  <c r="N61" i="3"/>
  <c r="O61" i="3"/>
  <c r="P61" i="3"/>
  <c r="Q61" i="3"/>
  <c r="R61" i="3"/>
  <c r="E62" i="3"/>
  <c r="F62" i="3"/>
  <c r="G62" i="3"/>
  <c r="H62" i="3"/>
  <c r="M62" i="3"/>
  <c r="N62" i="3"/>
  <c r="O62" i="3"/>
  <c r="P62" i="3"/>
  <c r="Q62" i="3"/>
  <c r="R62" i="3"/>
  <c r="E63" i="3"/>
  <c r="F63" i="3"/>
  <c r="G63" i="3"/>
  <c r="H63" i="3"/>
  <c r="M63" i="3"/>
  <c r="N63" i="3"/>
  <c r="O63" i="3"/>
  <c r="P63" i="3"/>
  <c r="Q63" i="3"/>
  <c r="R63" i="3"/>
  <c r="E64" i="3"/>
  <c r="F64" i="3"/>
  <c r="G64" i="3"/>
  <c r="H64" i="3"/>
  <c r="M64" i="3"/>
  <c r="N64" i="3"/>
  <c r="O64" i="3"/>
  <c r="P64" i="3"/>
  <c r="Q64" i="3"/>
  <c r="R64" i="3"/>
  <c r="E65" i="3"/>
  <c r="F65" i="3"/>
  <c r="G65" i="3"/>
  <c r="H65" i="3"/>
  <c r="M65" i="3"/>
  <c r="N65" i="3"/>
  <c r="O65" i="3"/>
  <c r="P65" i="3"/>
  <c r="Q65" i="3"/>
  <c r="R65" i="3"/>
  <c r="E66" i="3"/>
  <c r="F66" i="3"/>
  <c r="G66" i="3"/>
  <c r="H66" i="3"/>
  <c r="M66" i="3"/>
  <c r="N66" i="3"/>
  <c r="O66" i="3"/>
  <c r="P66" i="3"/>
  <c r="Q66" i="3"/>
  <c r="R66" i="3"/>
  <c r="E67" i="3"/>
  <c r="F67" i="3"/>
  <c r="G67" i="3"/>
  <c r="H67" i="3"/>
  <c r="M67" i="3"/>
  <c r="N67" i="3"/>
  <c r="O67" i="3"/>
  <c r="P67" i="3"/>
  <c r="Q67" i="3"/>
  <c r="R67" i="3"/>
  <c r="E68" i="3"/>
  <c r="F68" i="3"/>
  <c r="G68" i="3"/>
  <c r="H68" i="3"/>
  <c r="M68" i="3"/>
  <c r="N68" i="3"/>
  <c r="O68" i="3"/>
  <c r="P68" i="3"/>
  <c r="Q68" i="3"/>
  <c r="R68" i="3"/>
  <c r="E69" i="3"/>
  <c r="F69" i="3"/>
  <c r="G69" i="3"/>
  <c r="H69" i="3"/>
  <c r="M69" i="3"/>
  <c r="N69" i="3"/>
  <c r="O69" i="3"/>
  <c r="P69" i="3"/>
  <c r="Q69" i="3"/>
  <c r="R69" i="3"/>
  <c r="E70" i="3"/>
  <c r="F70" i="3"/>
  <c r="G70" i="3"/>
  <c r="H70" i="3"/>
  <c r="M70" i="3"/>
  <c r="N70" i="3"/>
  <c r="O70" i="3"/>
  <c r="P70" i="3"/>
  <c r="Q70" i="3"/>
  <c r="R70" i="3"/>
  <c r="E71" i="3"/>
  <c r="F71" i="3"/>
  <c r="G71" i="3"/>
  <c r="H71" i="3"/>
  <c r="M71" i="3"/>
  <c r="N71" i="3"/>
  <c r="O71" i="3"/>
  <c r="P71" i="3"/>
  <c r="Q71" i="3"/>
  <c r="R71" i="3"/>
  <c r="E72" i="3"/>
  <c r="F72" i="3"/>
  <c r="G72" i="3"/>
  <c r="H72" i="3"/>
  <c r="M72" i="3"/>
  <c r="N72" i="3"/>
  <c r="O72" i="3"/>
  <c r="P72" i="3"/>
  <c r="Q72" i="3"/>
  <c r="R72" i="3"/>
  <c r="E73" i="3"/>
  <c r="F73" i="3"/>
  <c r="G73" i="3"/>
  <c r="H73" i="3"/>
  <c r="M73" i="3"/>
  <c r="N73" i="3"/>
  <c r="O73" i="3"/>
  <c r="P73" i="3"/>
  <c r="Q73" i="3"/>
  <c r="R73" i="3"/>
  <c r="E74" i="3"/>
  <c r="F74" i="3"/>
  <c r="G74" i="3"/>
  <c r="H74" i="3"/>
  <c r="M74" i="3"/>
  <c r="N74" i="3"/>
  <c r="O74" i="3"/>
  <c r="P74" i="3"/>
  <c r="Q74" i="3"/>
  <c r="R74" i="3"/>
  <c r="E75" i="3"/>
  <c r="F75" i="3"/>
  <c r="G75" i="3"/>
  <c r="H75" i="3"/>
  <c r="M75" i="3"/>
  <c r="N75" i="3"/>
  <c r="O75" i="3"/>
  <c r="P75" i="3"/>
  <c r="Q75" i="3"/>
  <c r="R75" i="3"/>
  <c r="E76" i="3"/>
  <c r="F76" i="3"/>
  <c r="G76" i="3"/>
  <c r="H76" i="3"/>
  <c r="M76" i="3"/>
  <c r="N76" i="3"/>
  <c r="O76" i="3"/>
  <c r="P76" i="3"/>
  <c r="Q76" i="3"/>
  <c r="R76" i="3"/>
  <c r="E77" i="3"/>
  <c r="F77" i="3"/>
  <c r="G77" i="3"/>
  <c r="H77" i="3"/>
  <c r="M77" i="3"/>
  <c r="N77" i="3"/>
  <c r="O77" i="3"/>
  <c r="P77" i="3"/>
  <c r="Q77" i="3"/>
  <c r="R77" i="3"/>
  <c r="E78" i="3"/>
  <c r="F78" i="3"/>
  <c r="G78" i="3"/>
  <c r="H78" i="3"/>
  <c r="M78" i="3"/>
  <c r="N78" i="3"/>
  <c r="O78" i="3"/>
  <c r="P78" i="3"/>
  <c r="Q78" i="3"/>
  <c r="R78" i="3"/>
  <c r="E79" i="3"/>
  <c r="F79" i="3"/>
  <c r="G79" i="3"/>
  <c r="H79" i="3"/>
  <c r="M79" i="3"/>
  <c r="N79" i="3"/>
  <c r="O79" i="3"/>
  <c r="P79" i="3"/>
  <c r="Q79" i="3"/>
  <c r="R79" i="3"/>
  <c r="E80" i="3"/>
  <c r="F80" i="3"/>
  <c r="G80" i="3"/>
  <c r="H80" i="3"/>
  <c r="M80" i="3"/>
  <c r="N80" i="3"/>
  <c r="O80" i="3"/>
  <c r="P80" i="3"/>
  <c r="Q80" i="3"/>
  <c r="R80" i="3"/>
  <c r="E81" i="3"/>
  <c r="F81" i="3"/>
  <c r="G81" i="3"/>
  <c r="H81" i="3"/>
  <c r="M81" i="3"/>
  <c r="N81" i="3"/>
  <c r="O81" i="3"/>
  <c r="P81" i="3"/>
  <c r="Q81" i="3"/>
  <c r="R81" i="3"/>
  <c r="E82" i="3"/>
  <c r="F82" i="3"/>
  <c r="G82" i="3"/>
  <c r="H82" i="3"/>
  <c r="M82" i="3"/>
  <c r="N82" i="3"/>
  <c r="O82" i="3"/>
  <c r="P82" i="3"/>
  <c r="Q82" i="3"/>
  <c r="R82" i="3"/>
  <c r="E83" i="3"/>
  <c r="F83" i="3"/>
  <c r="G83" i="3"/>
  <c r="H83" i="3"/>
  <c r="M83" i="3"/>
  <c r="N83" i="3"/>
  <c r="O83" i="3"/>
  <c r="P83" i="3"/>
  <c r="Q83" i="3"/>
  <c r="R83" i="3"/>
  <c r="E84" i="3"/>
  <c r="F84" i="3"/>
  <c r="G84" i="3"/>
  <c r="H84" i="3"/>
  <c r="M84" i="3"/>
  <c r="N84" i="3"/>
  <c r="O84" i="3"/>
  <c r="P84" i="3"/>
  <c r="Q84" i="3"/>
  <c r="R84" i="3"/>
  <c r="E85" i="3"/>
  <c r="F85" i="3"/>
  <c r="G85" i="3"/>
  <c r="H85" i="3"/>
  <c r="M85" i="3"/>
  <c r="N85" i="3"/>
  <c r="O85" i="3"/>
  <c r="P85" i="3"/>
  <c r="Q85" i="3"/>
  <c r="R85" i="3"/>
  <c r="E86" i="3"/>
  <c r="F86" i="3"/>
  <c r="G86" i="3"/>
  <c r="H86" i="3"/>
  <c r="M86" i="3"/>
  <c r="N86" i="3"/>
  <c r="O86" i="3"/>
  <c r="P86" i="3"/>
  <c r="Q86" i="3"/>
  <c r="R86" i="3"/>
  <c r="E87" i="3"/>
  <c r="F87" i="3"/>
  <c r="G87" i="3"/>
  <c r="H87" i="3"/>
  <c r="M87" i="3"/>
  <c r="N87" i="3"/>
  <c r="O87" i="3"/>
  <c r="P87" i="3"/>
  <c r="Q87" i="3"/>
  <c r="R87" i="3"/>
  <c r="E88" i="3"/>
  <c r="F88" i="3"/>
  <c r="G88" i="3"/>
  <c r="H88" i="3"/>
  <c r="M88" i="3"/>
  <c r="N88" i="3"/>
  <c r="O88" i="3"/>
  <c r="P88" i="3"/>
  <c r="Q88" i="3"/>
  <c r="R88" i="3"/>
  <c r="E89" i="3"/>
  <c r="F89" i="3"/>
  <c r="G89" i="3"/>
  <c r="H89" i="3"/>
  <c r="M89" i="3"/>
  <c r="N89" i="3"/>
  <c r="O89" i="3"/>
  <c r="P89" i="3"/>
  <c r="Q89" i="3"/>
  <c r="R89" i="3"/>
  <c r="E90" i="3"/>
  <c r="F90" i="3"/>
  <c r="G90" i="3"/>
  <c r="H90" i="3"/>
  <c r="M90" i="3"/>
  <c r="N90" i="3"/>
  <c r="O90" i="3"/>
  <c r="P90" i="3"/>
  <c r="Q90" i="3"/>
  <c r="R90" i="3"/>
  <c r="E91" i="3"/>
  <c r="F91" i="3"/>
  <c r="G91" i="3"/>
  <c r="H91" i="3"/>
  <c r="M91" i="3"/>
  <c r="N91" i="3"/>
  <c r="O91" i="3"/>
  <c r="P91" i="3"/>
  <c r="Q91" i="3"/>
  <c r="R91" i="3"/>
  <c r="E92" i="3"/>
  <c r="F92" i="3"/>
  <c r="G92" i="3"/>
  <c r="H92" i="3"/>
  <c r="M92" i="3"/>
  <c r="N92" i="3"/>
  <c r="O92" i="3"/>
  <c r="P92" i="3"/>
  <c r="Q92" i="3"/>
  <c r="R92" i="3"/>
  <c r="E93" i="3"/>
  <c r="F93" i="3"/>
  <c r="G93" i="3"/>
  <c r="H93" i="3"/>
  <c r="M93" i="3"/>
  <c r="N93" i="3"/>
  <c r="O93" i="3"/>
  <c r="P93" i="3"/>
  <c r="Q93" i="3"/>
  <c r="R93" i="3"/>
  <c r="E94" i="3"/>
  <c r="F94" i="3"/>
  <c r="G94" i="3"/>
  <c r="H94" i="3"/>
  <c r="M94" i="3"/>
  <c r="N94" i="3"/>
  <c r="O94" i="3"/>
  <c r="P94" i="3"/>
  <c r="Q94" i="3"/>
  <c r="R94" i="3"/>
  <c r="E95" i="3"/>
  <c r="F95" i="3"/>
  <c r="G95" i="3"/>
  <c r="H95" i="3"/>
  <c r="M95" i="3"/>
  <c r="N95" i="3"/>
  <c r="O95" i="3"/>
  <c r="P95" i="3"/>
  <c r="Q95" i="3"/>
  <c r="R95" i="3"/>
  <c r="E96" i="3"/>
  <c r="F96" i="3"/>
  <c r="G96" i="3"/>
  <c r="H96" i="3"/>
  <c r="M96" i="3"/>
  <c r="N96" i="3"/>
  <c r="O96" i="3"/>
  <c r="P96" i="3"/>
  <c r="Q96" i="3"/>
  <c r="R96" i="3"/>
  <c r="E97" i="3"/>
  <c r="F97" i="3"/>
  <c r="G97" i="3"/>
  <c r="H97" i="3"/>
  <c r="M97" i="3"/>
  <c r="N97" i="3"/>
  <c r="O97" i="3"/>
  <c r="P97" i="3"/>
  <c r="Q97" i="3"/>
  <c r="R97" i="3"/>
  <c r="E98" i="3"/>
  <c r="F98" i="3"/>
  <c r="G98" i="3"/>
  <c r="H98" i="3"/>
  <c r="M98" i="3"/>
  <c r="N98" i="3"/>
  <c r="O98" i="3"/>
  <c r="P98" i="3"/>
  <c r="Q98" i="3"/>
  <c r="R98" i="3"/>
  <c r="E99" i="3"/>
  <c r="F99" i="3"/>
  <c r="G99" i="3"/>
  <c r="H99" i="3"/>
  <c r="M99" i="3"/>
  <c r="N99" i="3"/>
  <c r="O99" i="3"/>
  <c r="P99" i="3"/>
  <c r="Q99" i="3"/>
  <c r="R99" i="3"/>
  <c r="E100" i="3"/>
  <c r="F100" i="3"/>
  <c r="G100" i="3"/>
  <c r="H100" i="3"/>
  <c r="M100" i="3"/>
  <c r="N100" i="3"/>
  <c r="O100" i="3"/>
  <c r="P100" i="3"/>
  <c r="Q100" i="3"/>
  <c r="R100" i="3"/>
  <c r="E101" i="3"/>
  <c r="F101" i="3"/>
  <c r="G101" i="3"/>
  <c r="H101" i="3"/>
  <c r="M101" i="3"/>
  <c r="N101" i="3"/>
  <c r="O101" i="3"/>
  <c r="P101" i="3"/>
  <c r="Q101" i="3"/>
  <c r="R101" i="3"/>
  <c r="E102" i="3"/>
  <c r="F102" i="3"/>
  <c r="G102" i="3"/>
  <c r="H102" i="3"/>
  <c r="M102" i="3"/>
  <c r="N102" i="3"/>
  <c r="O102" i="3"/>
  <c r="P102" i="3"/>
  <c r="Q102" i="3"/>
  <c r="R102" i="3"/>
  <c r="E103" i="3"/>
  <c r="F103" i="3"/>
  <c r="G103" i="3"/>
  <c r="H103" i="3"/>
  <c r="M103" i="3"/>
  <c r="N103" i="3"/>
  <c r="O103" i="3"/>
  <c r="P103" i="3"/>
  <c r="Q103" i="3"/>
  <c r="R103" i="3"/>
  <c r="E104" i="3"/>
  <c r="F104" i="3"/>
  <c r="G104" i="3"/>
  <c r="H104" i="3"/>
  <c r="M104" i="3"/>
  <c r="N104" i="3"/>
  <c r="O104" i="3"/>
  <c r="P104" i="3"/>
  <c r="Q104" i="3"/>
  <c r="R104" i="3"/>
  <c r="E105" i="3"/>
  <c r="F105" i="3"/>
  <c r="G105" i="3"/>
  <c r="H105" i="3"/>
  <c r="M105" i="3"/>
  <c r="N105" i="3"/>
  <c r="O105" i="3"/>
  <c r="P105" i="3"/>
  <c r="Q105" i="3"/>
  <c r="R105" i="3"/>
  <c r="E106" i="3"/>
  <c r="F106" i="3"/>
  <c r="G106" i="3"/>
  <c r="H106" i="3"/>
  <c r="M106" i="3"/>
  <c r="N106" i="3"/>
  <c r="O106" i="3"/>
  <c r="P106" i="3"/>
  <c r="Q106" i="3"/>
  <c r="R106" i="3"/>
  <c r="E107" i="3"/>
  <c r="F107" i="3"/>
  <c r="G107" i="3"/>
  <c r="H107" i="3"/>
  <c r="M107" i="3"/>
  <c r="N107" i="3"/>
  <c r="O107" i="3"/>
  <c r="P107" i="3"/>
  <c r="Q107" i="3"/>
  <c r="R107" i="3"/>
  <c r="E108" i="3"/>
  <c r="F108" i="3"/>
  <c r="G108" i="3"/>
  <c r="H108" i="3"/>
  <c r="M108" i="3"/>
  <c r="N108" i="3"/>
  <c r="O108" i="3"/>
  <c r="P108" i="3"/>
  <c r="Q108" i="3"/>
  <c r="R108" i="3"/>
  <c r="E109" i="3"/>
  <c r="F109" i="3"/>
  <c r="G109" i="3"/>
  <c r="H109" i="3"/>
  <c r="M109" i="3"/>
  <c r="N109" i="3"/>
  <c r="O109" i="3"/>
  <c r="P109" i="3"/>
  <c r="Q109" i="3"/>
  <c r="R109" i="3"/>
  <c r="E110" i="3"/>
  <c r="F110" i="3"/>
  <c r="G110" i="3"/>
  <c r="H110" i="3"/>
  <c r="M110" i="3"/>
  <c r="N110" i="3"/>
  <c r="O110" i="3"/>
  <c r="P110" i="3"/>
  <c r="Q110" i="3"/>
  <c r="R110" i="3"/>
  <c r="E111" i="3"/>
  <c r="F111" i="3"/>
  <c r="G111" i="3"/>
  <c r="H111" i="3"/>
  <c r="M111" i="3"/>
  <c r="N111" i="3"/>
  <c r="O111" i="3"/>
  <c r="P111" i="3"/>
  <c r="Q111" i="3"/>
  <c r="R111" i="3"/>
  <c r="E112" i="3"/>
  <c r="F112" i="3"/>
  <c r="G112" i="3"/>
  <c r="H112" i="3"/>
  <c r="M112" i="3"/>
  <c r="N112" i="3"/>
  <c r="O112" i="3"/>
  <c r="P112" i="3"/>
  <c r="Q112" i="3"/>
  <c r="R112" i="3"/>
  <c r="E113" i="3"/>
  <c r="F113" i="3"/>
  <c r="G113" i="3"/>
  <c r="H113" i="3"/>
  <c r="M113" i="3"/>
  <c r="N113" i="3"/>
  <c r="O113" i="3"/>
  <c r="P113" i="3"/>
  <c r="Q113" i="3"/>
  <c r="R113" i="3"/>
  <c r="E114" i="3"/>
  <c r="F114" i="3"/>
  <c r="G114" i="3"/>
  <c r="H114" i="3"/>
  <c r="M114" i="3"/>
  <c r="N114" i="3"/>
  <c r="O114" i="3"/>
  <c r="P114" i="3"/>
  <c r="Q114" i="3"/>
  <c r="R114" i="3"/>
  <c r="E115" i="3"/>
  <c r="F115" i="3"/>
  <c r="G115" i="3"/>
  <c r="H115" i="3"/>
  <c r="M115" i="3"/>
  <c r="N115" i="3"/>
  <c r="O115" i="3"/>
  <c r="P115" i="3"/>
  <c r="Q115" i="3"/>
  <c r="R115" i="3"/>
  <c r="E116" i="3"/>
  <c r="F116" i="3"/>
  <c r="G116" i="3"/>
  <c r="H116" i="3"/>
  <c r="M116" i="3"/>
  <c r="N116" i="3"/>
  <c r="O116" i="3"/>
  <c r="P116" i="3"/>
  <c r="Q116" i="3"/>
  <c r="R116" i="3"/>
  <c r="E117" i="3"/>
  <c r="F117" i="3"/>
  <c r="G117" i="3"/>
  <c r="H117" i="3"/>
  <c r="M117" i="3"/>
  <c r="N117" i="3"/>
  <c r="O117" i="3"/>
  <c r="P117" i="3"/>
  <c r="Q117" i="3"/>
  <c r="R117" i="3"/>
  <c r="E118" i="3"/>
  <c r="F118" i="3"/>
  <c r="G118" i="3"/>
  <c r="H118" i="3"/>
  <c r="M118" i="3"/>
  <c r="N118" i="3"/>
  <c r="O118" i="3"/>
  <c r="P118" i="3"/>
  <c r="Q118" i="3"/>
  <c r="R118" i="3"/>
  <c r="E119" i="3"/>
  <c r="F119" i="3"/>
  <c r="G119" i="3"/>
  <c r="H119" i="3"/>
  <c r="M119" i="3"/>
  <c r="N119" i="3"/>
  <c r="O119" i="3"/>
  <c r="P119" i="3"/>
  <c r="Q119" i="3"/>
  <c r="R119" i="3"/>
  <c r="E120" i="3"/>
  <c r="F120" i="3"/>
  <c r="G120" i="3"/>
  <c r="H120" i="3"/>
  <c r="M120" i="3"/>
  <c r="N120" i="3"/>
  <c r="O120" i="3"/>
  <c r="P120" i="3"/>
  <c r="Q120" i="3"/>
  <c r="R120" i="3"/>
  <c r="E121" i="3"/>
  <c r="F121" i="3"/>
  <c r="G121" i="3"/>
  <c r="H121" i="3"/>
  <c r="M121" i="3"/>
  <c r="N121" i="3"/>
  <c r="O121" i="3"/>
  <c r="P121" i="3"/>
  <c r="Q121" i="3"/>
  <c r="R121" i="3"/>
  <c r="E122" i="3"/>
  <c r="F122" i="3"/>
  <c r="G122" i="3"/>
  <c r="H122" i="3"/>
  <c r="M122" i="3"/>
  <c r="N122" i="3"/>
  <c r="O122" i="3"/>
  <c r="P122" i="3"/>
  <c r="Q122" i="3"/>
  <c r="R122" i="3"/>
  <c r="E123" i="3"/>
  <c r="F123" i="3"/>
  <c r="G123" i="3"/>
  <c r="H123" i="3"/>
  <c r="M123" i="3"/>
  <c r="N123" i="3"/>
  <c r="O123" i="3"/>
  <c r="P123" i="3"/>
  <c r="Q123" i="3"/>
  <c r="R123" i="3"/>
  <c r="E124" i="3"/>
  <c r="F124" i="3"/>
  <c r="G124" i="3"/>
  <c r="H124" i="3"/>
  <c r="M124" i="3"/>
  <c r="N124" i="3"/>
  <c r="O124" i="3"/>
  <c r="P124" i="3"/>
  <c r="Q124" i="3"/>
  <c r="R124" i="3"/>
  <c r="E125" i="3"/>
  <c r="F125" i="3"/>
  <c r="G125" i="3"/>
  <c r="H125" i="3"/>
  <c r="M125" i="3"/>
  <c r="N125" i="3"/>
  <c r="O125" i="3"/>
  <c r="P125" i="3"/>
  <c r="Q125" i="3"/>
  <c r="R125" i="3"/>
  <c r="E126" i="3"/>
  <c r="F126" i="3"/>
  <c r="G126" i="3"/>
  <c r="H126" i="3"/>
  <c r="M126" i="3"/>
  <c r="N126" i="3"/>
  <c r="O126" i="3"/>
  <c r="P126" i="3"/>
  <c r="Q126" i="3"/>
  <c r="R126" i="3"/>
  <c r="E127" i="3"/>
  <c r="F127" i="3"/>
  <c r="G127" i="3"/>
  <c r="H127" i="3"/>
  <c r="M127" i="3"/>
  <c r="N127" i="3"/>
  <c r="O127" i="3"/>
  <c r="P127" i="3"/>
  <c r="Q127" i="3"/>
  <c r="R127" i="3"/>
  <c r="E128" i="3"/>
  <c r="F128" i="3"/>
  <c r="G128" i="3"/>
  <c r="H128" i="3"/>
  <c r="M128" i="3"/>
  <c r="N128" i="3"/>
  <c r="O128" i="3"/>
  <c r="P128" i="3"/>
  <c r="Q128" i="3"/>
  <c r="R128" i="3"/>
  <c r="E129" i="3"/>
  <c r="F129" i="3"/>
  <c r="G129" i="3"/>
  <c r="H129" i="3"/>
  <c r="M129" i="3"/>
  <c r="N129" i="3"/>
  <c r="O129" i="3"/>
  <c r="P129" i="3"/>
  <c r="Q129" i="3"/>
  <c r="R129" i="3"/>
  <c r="E130" i="3"/>
  <c r="F130" i="3"/>
  <c r="G130" i="3"/>
  <c r="H130" i="3"/>
  <c r="M130" i="3"/>
  <c r="N130" i="3"/>
  <c r="O130" i="3"/>
  <c r="P130" i="3"/>
  <c r="Q130" i="3"/>
  <c r="R130" i="3"/>
  <c r="E131" i="3"/>
  <c r="F131" i="3"/>
  <c r="G131" i="3"/>
  <c r="H131" i="3"/>
  <c r="M131" i="3"/>
  <c r="N131" i="3"/>
  <c r="O131" i="3"/>
  <c r="P131" i="3"/>
  <c r="Q131" i="3"/>
  <c r="R131" i="3"/>
  <c r="E132" i="3"/>
  <c r="F132" i="3"/>
  <c r="G132" i="3"/>
  <c r="H132" i="3"/>
  <c r="M132" i="3"/>
  <c r="N132" i="3"/>
  <c r="O132" i="3"/>
  <c r="P132" i="3"/>
  <c r="Q132" i="3"/>
  <c r="R132" i="3"/>
  <c r="E133" i="3"/>
  <c r="F133" i="3"/>
  <c r="G133" i="3"/>
  <c r="H133" i="3"/>
  <c r="M133" i="3"/>
  <c r="N133" i="3"/>
  <c r="O133" i="3"/>
  <c r="P133" i="3"/>
  <c r="Q133" i="3"/>
  <c r="R133" i="3"/>
  <c r="E134" i="3"/>
  <c r="F134" i="3"/>
  <c r="G134" i="3"/>
  <c r="H134" i="3"/>
  <c r="M134" i="3"/>
  <c r="N134" i="3"/>
  <c r="O134" i="3"/>
  <c r="P134" i="3"/>
  <c r="Q134" i="3"/>
  <c r="R134" i="3"/>
  <c r="E135" i="3"/>
  <c r="F135" i="3"/>
  <c r="G135" i="3"/>
  <c r="H135" i="3"/>
  <c r="M135" i="3"/>
  <c r="N135" i="3"/>
  <c r="O135" i="3"/>
  <c r="P135" i="3"/>
  <c r="Q135" i="3"/>
  <c r="R135" i="3"/>
  <c r="E136" i="3"/>
  <c r="F136" i="3"/>
  <c r="G136" i="3"/>
  <c r="H136" i="3"/>
  <c r="M136" i="3"/>
  <c r="N136" i="3"/>
  <c r="O136" i="3"/>
  <c r="P136" i="3"/>
  <c r="Q136" i="3"/>
  <c r="R136" i="3"/>
  <c r="E137" i="3"/>
  <c r="F137" i="3"/>
  <c r="G137" i="3"/>
  <c r="H137" i="3"/>
  <c r="M137" i="3"/>
  <c r="N137" i="3"/>
  <c r="O137" i="3"/>
  <c r="P137" i="3"/>
  <c r="Q137" i="3"/>
  <c r="R137" i="3"/>
  <c r="E138" i="3"/>
  <c r="F138" i="3"/>
  <c r="G138" i="3"/>
  <c r="H138" i="3"/>
  <c r="M138" i="3"/>
  <c r="N138" i="3"/>
  <c r="O138" i="3"/>
  <c r="P138" i="3"/>
  <c r="Q138" i="3"/>
  <c r="R138" i="3"/>
  <c r="E139" i="3"/>
  <c r="F139" i="3"/>
  <c r="G139" i="3"/>
  <c r="H139" i="3"/>
  <c r="M139" i="3"/>
  <c r="N139" i="3"/>
  <c r="O139" i="3"/>
  <c r="P139" i="3"/>
  <c r="Q139" i="3"/>
  <c r="R139" i="3"/>
  <c r="E140" i="3"/>
  <c r="F140" i="3"/>
  <c r="G140" i="3"/>
  <c r="H140" i="3"/>
  <c r="M140" i="3"/>
  <c r="N140" i="3"/>
  <c r="O140" i="3"/>
  <c r="P140" i="3"/>
  <c r="Q140" i="3"/>
  <c r="R140" i="3"/>
  <c r="E141" i="3"/>
  <c r="F141" i="3"/>
  <c r="G141" i="3"/>
  <c r="H141" i="3"/>
  <c r="M141" i="3"/>
  <c r="N141" i="3"/>
  <c r="O141" i="3"/>
  <c r="P141" i="3"/>
  <c r="Q141" i="3"/>
  <c r="R141" i="3"/>
  <c r="E142" i="3"/>
  <c r="F142" i="3"/>
  <c r="G142" i="3"/>
  <c r="H142" i="3"/>
  <c r="M142" i="3"/>
  <c r="N142" i="3"/>
  <c r="O142" i="3"/>
  <c r="P142" i="3"/>
  <c r="Q142" i="3"/>
  <c r="R142" i="3"/>
  <c r="E143" i="3"/>
  <c r="F143" i="3"/>
  <c r="G143" i="3"/>
  <c r="H143" i="3"/>
  <c r="M143" i="3"/>
  <c r="N143" i="3"/>
  <c r="O143" i="3"/>
  <c r="P143" i="3"/>
  <c r="Q143" i="3"/>
  <c r="R143" i="3"/>
  <c r="E144" i="3"/>
  <c r="F144" i="3"/>
  <c r="G144" i="3"/>
  <c r="H144" i="3"/>
  <c r="M144" i="3"/>
  <c r="N144" i="3"/>
  <c r="O144" i="3"/>
  <c r="P144" i="3"/>
  <c r="Q144" i="3"/>
  <c r="R144" i="3"/>
  <c r="E145" i="3"/>
  <c r="F145" i="3"/>
  <c r="G145" i="3"/>
  <c r="H145" i="3"/>
  <c r="M145" i="3"/>
  <c r="N145" i="3"/>
  <c r="O145" i="3"/>
  <c r="P145" i="3"/>
  <c r="Q145" i="3"/>
  <c r="R145" i="3"/>
  <c r="E146" i="3"/>
  <c r="F146" i="3"/>
  <c r="G146" i="3"/>
  <c r="H146" i="3"/>
  <c r="M146" i="3"/>
  <c r="N146" i="3"/>
  <c r="O146" i="3"/>
  <c r="P146" i="3"/>
  <c r="Q146" i="3"/>
  <c r="R146" i="3"/>
  <c r="E147" i="3"/>
  <c r="F147" i="3"/>
  <c r="G147" i="3"/>
  <c r="H147" i="3"/>
  <c r="M147" i="3"/>
  <c r="N147" i="3"/>
  <c r="O147" i="3"/>
  <c r="P147" i="3"/>
  <c r="Q147" i="3"/>
  <c r="R147" i="3"/>
  <c r="E148" i="3"/>
  <c r="F148" i="3"/>
  <c r="G148" i="3"/>
  <c r="H148" i="3"/>
  <c r="M148" i="3"/>
  <c r="N148" i="3"/>
  <c r="O148" i="3"/>
  <c r="P148" i="3"/>
  <c r="Q148" i="3"/>
  <c r="R148" i="3"/>
  <c r="E149" i="3"/>
  <c r="F149" i="3"/>
  <c r="G149" i="3"/>
  <c r="H149" i="3"/>
  <c r="M149" i="3"/>
  <c r="N149" i="3"/>
  <c r="O149" i="3"/>
  <c r="P149" i="3"/>
  <c r="Q149" i="3"/>
  <c r="R149" i="3"/>
  <c r="E150" i="3"/>
  <c r="F150" i="3"/>
  <c r="G150" i="3"/>
  <c r="H150" i="3"/>
  <c r="M150" i="3"/>
  <c r="N150" i="3"/>
  <c r="O150" i="3"/>
  <c r="P150" i="3"/>
  <c r="Q150" i="3"/>
  <c r="R150" i="3"/>
  <c r="E151" i="3"/>
  <c r="F151" i="3"/>
  <c r="G151" i="3"/>
  <c r="H151" i="3"/>
  <c r="M151" i="3"/>
  <c r="N151" i="3"/>
  <c r="O151" i="3"/>
  <c r="P151" i="3"/>
  <c r="Q151" i="3"/>
  <c r="R151" i="3"/>
  <c r="E152" i="3"/>
  <c r="F152" i="3"/>
  <c r="G152" i="3"/>
  <c r="H152" i="3"/>
  <c r="M152" i="3"/>
  <c r="N152" i="3"/>
  <c r="O152" i="3"/>
  <c r="P152" i="3"/>
  <c r="Q152" i="3"/>
  <c r="R152" i="3"/>
  <c r="E153" i="3"/>
  <c r="F153" i="3"/>
  <c r="G153" i="3"/>
  <c r="H153" i="3"/>
  <c r="M153" i="3"/>
  <c r="N153" i="3"/>
  <c r="O153" i="3"/>
  <c r="P153" i="3"/>
  <c r="Q153" i="3"/>
  <c r="R153" i="3"/>
  <c r="E154" i="3"/>
  <c r="F154" i="3"/>
  <c r="G154" i="3"/>
  <c r="H154" i="3"/>
  <c r="M154" i="3"/>
  <c r="N154" i="3"/>
  <c r="O154" i="3"/>
  <c r="P154" i="3"/>
  <c r="Q154" i="3"/>
  <c r="R154" i="3"/>
  <c r="E155" i="3"/>
  <c r="F155" i="3"/>
  <c r="G155" i="3"/>
  <c r="H155" i="3"/>
  <c r="M155" i="3"/>
  <c r="N155" i="3"/>
  <c r="O155" i="3"/>
  <c r="P155" i="3"/>
  <c r="Q155" i="3"/>
  <c r="R155" i="3"/>
  <c r="E156" i="3"/>
  <c r="F156" i="3"/>
  <c r="G156" i="3"/>
  <c r="H156" i="3"/>
  <c r="M156" i="3"/>
  <c r="N156" i="3"/>
  <c r="O156" i="3"/>
  <c r="P156" i="3"/>
  <c r="Q156" i="3"/>
  <c r="R156" i="3"/>
  <c r="E157" i="3"/>
  <c r="F157" i="3"/>
  <c r="G157" i="3"/>
  <c r="H157" i="3"/>
  <c r="M157" i="3"/>
  <c r="N157" i="3"/>
  <c r="O157" i="3"/>
  <c r="P157" i="3"/>
  <c r="Q157" i="3"/>
  <c r="R157" i="3"/>
  <c r="E158" i="3"/>
  <c r="F158" i="3"/>
  <c r="G158" i="3"/>
  <c r="H158" i="3"/>
  <c r="M158" i="3"/>
  <c r="N158" i="3"/>
  <c r="O158" i="3"/>
  <c r="P158" i="3"/>
  <c r="Q158" i="3"/>
  <c r="R158" i="3"/>
  <c r="E159" i="3"/>
  <c r="F159" i="3"/>
  <c r="G159" i="3"/>
  <c r="H159" i="3"/>
  <c r="M159" i="3"/>
  <c r="N159" i="3"/>
  <c r="O159" i="3"/>
  <c r="P159" i="3"/>
  <c r="Q159" i="3"/>
  <c r="R159" i="3"/>
  <c r="E160" i="3"/>
  <c r="F160" i="3"/>
  <c r="G160" i="3"/>
  <c r="H160" i="3"/>
  <c r="M160" i="3"/>
  <c r="N160" i="3"/>
  <c r="O160" i="3"/>
  <c r="P160" i="3"/>
  <c r="Q160" i="3"/>
  <c r="R160" i="3"/>
  <c r="E161" i="3"/>
  <c r="F161" i="3"/>
  <c r="G161" i="3"/>
  <c r="H161" i="3"/>
  <c r="M161" i="3"/>
  <c r="N161" i="3"/>
  <c r="O161" i="3"/>
  <c r="P161" i="3"/>
  <c r="Q161" i="3"/>
  <c r="R161" i="3"/>
  <c r="E162" i="3"/>
  <c r="F162" i="3"/>
  <c r="G162" i="3"/>
  <c r="H162" i="3"/>
  <c r="M162" i="3"/>
  <c r="N162" i="3"/>
  <c r="O162" i="3"/>
  <c r="P162" i="3"/>
  <c r="Q162" i="3"/>
  <c r="R162" i="3"/>
  <c r="E163" i="3"/>
  <c r="F163" i="3"/>
  <c r="G163" i="3"/>
  <c r="H163" i="3"/>
  <c r="M163" i="3"/>
  <c r="N163" i="3"/>
  <c r="O163" i="3"/>
  <c r="P163" i="3"/>
  <c r="Q163" i="3"/>
  <c r="R163" i="3"/>
  <c r="E164" i="3"/>
  <c r="F164" i="3"/>
  <c r="G164" i="3"/>
  <c r="H164" i="3"/>
  <c r="M164" i="3"/>
  <c r="N164" i="3"/>
  <c r="O164" i="3"/>
  <c r="P164" i="3"/>
  <c r="Q164" i="3"/>
  <c r="R164" i="3"/>
  <c r="E165" i="3"/>
  <c r="F165" i="3"/>
  <c r="G165" i="3"/>
  <c r="H165" i="3"/>
  <c r="M165" i="3"/>
  <c r="N165" i="3"/>
  <c r="O165" i="3"/>
  <c r="P165" i="3"/>
  <c r="Q165" i="3"/>
  <c r="R165" i="3"/>
  <c r="E166" i="3"/>
  <c r="F166" i="3"/>
  <c r="G166" i="3"/>
  <c r="H166" i="3"/>
  <c r="M166" i="3"/>
  <c r="N166" i="3"/>
  <c r="O166" i="3"/>
  <c r="P166" i="3"/>
  <c r="Q166" i="3"/>
  <c r="R166" i="3"/>
  <c r="E167" i="3"/>
  <c r="F167" i="3"/>
  <c r="G167" i="3"/>
  <c r="H167" i="3"/>
  <c r="M167" i="3"/>
  <c r="N167" i="3"/>
  <c r="O167" i="3"/>
  <c r="P167" i="3"/>
  <c r="Q167" i="3"/>
  <c r="R167" i="3"/>
  <c r="E168" i="3"/>
  <c r="F168" i="3"/>
  <c r="G168" i="3"/>
  <c r="H168" i="3"/>
  <c r="M168" i="3"/>
  <c r="N168" i="3"/>
  <c r="O168" i="3"/>
  <c r="P168" i="3"/>
  <c r="Q168" i="3"/>
  <c r="R168" i="3"/>
  <c r="E169" i="3"/>
  <c r="F169" i="3"/>
  <c r="G169" i="3"/>
  <c r="H169" i="3"/>
  <c r="M169" i="3"/>
  <c r="N169" i="3"/>
  <c r="O169" i="3"/>
  <c r="P169" i="3"/>
  <c r="Q169" i="3"/>
  <c r="R169" i="3"/>
  <c r="E170" i="3"/>
  <c r="F170" i="3"/>
  <c r="G170" i="3"/>
  <c r="H170" i="3"/>
  <c r="M170" i="3"/>
  <c r="N170" i="3"/>
  <c r="O170" i="3"/>
  <c r="P170" i="3"/>
  <c r="Q170" i="3"/>
  <c r="R170" i="3"/>
  <c r="E171" i="3"/>
  <c r="F171" i="3"/>
  <c r="G171" i="3"/>
  <c r="H171" i="3"/>
  <c r="M171" i="3"/>
  <c r="N171" i="3"/>
  <c r="O171" i="3"/>
  <c r="P171" i="3"/>
  <c r="Q171" i="3"/>
  <c r="R171" i="3"/>
  <c r="E172" i="3"/>
  <c r="F172" i="3"/>
  <c r="G172" i="3"/>
  <c r="H172" i="3"/>
  <c r="M172" i="3"/>
  <c r="N172" i="3"/>
  <c r="O172" i="3"/>
  <c r="P172" i="3"/>
  <c r="Q172" i="3"/>
  <c r="R172" i="3"/>
  <c r="E173" i="3"/>
  <c r="F173" i="3"/>
  <c r="G173" i="3"/>
  <c r="H173" i="3"/>
  <c r="M173" i="3"/>
  <c r="N173" i="3"/>
  <c r="O173" i="3"/>
  <c r="P173" i="3"/>
  <c r="Q173" i="3"/>
  <c r="R173" i="3"/>
  <c r="E174" i="3"/>
  <c r="F174" i="3"/>
  <c r="G174" i="3"/>
  <c r="H174" i="3"/>
  <c r="M174" i="3"/>
  <c r="N174" i="3"/>
  <c r="O174" i="3"/>
  <c r="P174" i="3"/>
  <c r="Q174" i="3"/>
  <c r="R174" i="3"/>
  <c r="E175" i="3"/>
  <c r="F175" i="3"/>
  <c r="G175" i="3"/>
  <c r="H175" i="3"/>
  <c r="M175" i="3"/>
  <c r="N175" i="3"/>
  <c r="O175" i="3"/>
  <c r="P175" i="3"/>
  <c r="Q175" i="3"/>
  <c r="R175" i="3"/>
  <c r="E176" i="3"/>
  <c r="F176" i="3"/>
  <c r="G176" i="3"/>
  <c r="H176" i="3"/>
  <c r="M176" i="3"/>
  <c r="N176" i="3"/>
  <c r="O176" i="3"/>
  <c r="P176" i="3"/>
  <c r="Q176" i="3"/>
  <c r="R176" i="3"/>
  <c r="E177" i="3"/>
  <c r="F177" i="3"/>
  <c r="G177" i="3"/>
  <c r="H177" i="3"/>
  <c r="M177" i="3"/>
  <c r="N177" i="3"/>
  <c r="O177" i="3"/>
  <c r="P177" i="3"/>
  <c r="Q177" i="3"/>
  <c r="R177" i="3"/>
  <c r="E178" i="3"/>
  <c r="F178" i="3"/>
  <c r="G178" i="3"/>
  <c r="H178" i="3"/>
  <c r="M178" i="3"/>
  <c r="N178" i="3"/>
  <c r="O178" i="3"/>
  <c r="P178" i="3"/>
  <c r="Q178" i="3"/>
  <c r="R178" i="3"/>
  <c r="E179" i="3"/>
  <c r="F179" i="3"/>
  <c r="G179" i="3"/>
  <c r="H179" i="3"/>
  <c r="M179" i="3"/>
  <c r="N179" i="3"/>
  <c r="O179" i="3"/>
  <c r="P179" i="3"/>
  <c r="Q179" i="3"/>
  <c r="R179" i="3"/>
  <c r="E180" i="3"/>
  <c r="F180" i="3"/>
  <c r="G180" i="3"/>
  <c r="H180" i="3"/>
  <c r="M180" i="3"/>
  <c r="N180" i="3"/>
  <c r="O180" i="3"/>
  <c r="P180" i="3"/>
  <c r="Q180" i="3"/>
  <c r="R180" i="3"/>
  <c r="E181" i="3"/>
  <c r="F181" i="3"/>
  <c r="G181" i="3"/>
  <c r="H181" i="3"/>
  <c r="M181" i="3"/>
  <c r="N181" i="3"/>
  <c r="O181" i="3"/>
  <c r="P181" i="3"/>
  <c r="Q181" i="3"/>
  <c r="R181" i="3"/>
  <c r="E182" i="3"/>
  <c r="F182" i="3"/>
  <c r="G182" i="3"/>
  <c r="H182" i="3"/>
  <c r="M182" i="3"/>
  <c r="N182" i="3"/>
  <c r="O182" i="3"/>
  <c r="P182" i="3"/>
  <c r="Q182" i="3"/>
  <c r="R182" i="3"/>
  <c r="E183" i="3"/>
  <c r="F183" i="3"/>
  <c r="G183" i="3"/>
  <c r="H183" i="3"/>
  <c r="M183" i="3"/>
  <c r="N183" i="3"/>
  <c r="O183" i="3"/>
  <c r="P183" i="3"/>
  <c r="Q183" i="3"/>
  <c r="R183" i="3"/>
  <c r="E184" i="3"/>
  <c r="F184" i="3"/>
  <c r="G184" i="3"/>
  <c r="H184" i="3"/>
  <c r="M184" i="3"/>
  <c r="N184" i="3"/>
  <c r="O184" i="3"/>
  <c r="P184" i="3"/>
  <c r="Q184" i="3"/>
  <c r="R184" i="3"/>
  <c r="E185" i="3"/>
  <c r="F185" i="3"/>
  <c r="G185" i="3"/>
  <c r="H185" i="3"/>
  <c r="M185" i="3"/>
  <c r="N185" i="3"/>
  <c r="O185" i="3"/>
  <c r="P185" i="3"/>
  <c r="Q185" i="3"/>
  <c r="R185" i="3"/>
  <c r="E186" i="3"/>
  <c r="F186" i="3"/>
  <c r="G186" i="3"/>
  <c r="H186" i="3"/>
  <c r="M186" i="3"/>
  <c r="N186" i="3"/>
  <c r="O186" i="3"/>
  <c r="P186" i="3"/>
  <c r="Q186" i="3"/>
  <c r="R186" i="3"/>
  <c r="E187" i="3"/>
  <c r="F187" i="3"/>
  <c r="G187" i="3"/>
  <c r="H187" i="3"/>
  <c r="M187" i="3"/>
  <c r="N187" i="3"/>
  <c r="O187" i="3"/>
  <c r="P187" i="3"/>
  <c r="Q187" i="3"/>
  <c r="R187" i="3"/>
  <c r="E188" i="3"/>
  <c r="F188" i="3"/>
  <c r="G188" i="3"/>
  <c r="H188" i="3"/>
  <c r="M188" i="3"/>
  <c r="N188" i="3"/>
  <c r="O188" i="3"/>
  <c r="P188" i="3"/>
  <c r="Q188" i="3"/>
  <c r="R188" i="3"/>
  <c r="E189" i="3"/>
  <c r="F189" i="3"/>
  <c r="G189" i="3"/>
  <c r="H189" i="3"/>
  <c r="M189" i="3"/>
  <c r="N189" i="3"/>
  <c r="O189" i="3"/>
  <c r="P189" i="3"/>
  <c r="Q189" i="3"/>
  <c r="R189" i="3"/>
  <c r="E190" i="3"/>
  <c r="F190" i="3"/>
  <c r="G190" i="3"/>
  <c r="H190" i="3"/>
  <c r="M190" i="3"/>
  <c r="N190" i="3"/>
  <c r="O190" i="3"/>
  <c r="P190" i="3"/>
  <c r="Q190" i="3"/>
  <c r="R190" i="3"/>
  <c r="E191" i="3"/>
  <c r="F191" i="3"/>
  <c r="G191" i="3"/>
  <c r="H191" i="3"/>
  <c r="M191" i="3"/>
  <c r="N191" i="3"/>
  <c r="O191" i="3"/>
  <c r="P191" i="3"/>
  <c r="Q191" i="3"/>
  <c r="R191" i="3"/>
  <c r="E192" i="3"/>
  <c r="F192" i="3"/>
  <c r="G192" i="3"/>
  <c r="H192" i="3"/>
  <c r="M192" i="3"/>
  <c r="N192" i="3"/>
  <c r="O192" i="3"/>
  <c r="P192" i="3"/>
  <c r="Q192" i="3"/>
  <c r="R192" i="3"/>
  <c r="E193" i="3"/>
  <c r="F193" i="3"/>
  <c r="G193" i="3"/>
  <c r="H193" i="3"/>
  <c r="M193" i="3"/>
  <c r="N193" i="3"/>
  <c r="O193" i="3"/>
  <c r="P193" i="3"/>
  <c r="Q193" i="3"/>
  <c r="R193" i="3"/>
  <c r="E194" i="3"/>
  <c r="F194" i="3"/>
  <c r="G194" i="3"/>
  <c r="H194" i="3"/>
  <c r="M194" i="3"/>
  <c r="N194" i="3"/>
  <c r="O194" i="3"/>
  <c r="P194" i="3"/>
  <c r="Q194" i="3"/>
  <c r="R194" i="3"/>
  <c r="E195" i="3"/>
  <c r="F195" i="3"/>
  <c r="G195" i="3"/>
  <c r="H195" i="3"/>
  <c r="M195" i="3"/>
  <c r="N195" i="3"/>
  <c r="O195" i="3"/>
  <c r="P195" i="3"/>
  <c r="Q195" i="3"/>
  <c r="R195" i="3"/>
  <c r="E196" i="3"/>
  <c r="F196" i="3"/>
  <c r="G196" i="3"/>
  <c r="H196" i="3"/>
  <c r="M196" i="3"/>
  <c r="N196" i="3"/>
  <c r="O196" i="3"/>
  <c r="P196" i="3"/>
  <c r="Q196" i="3"/>
  <c r="R196" i="3"/>
  <c r="E197" i="3"/>
  <c r="F197" i="3"/>
  <c r="G197" i="3"/>
  <c r="H197" i="3"/>
  <c r="M197" i="3"/>
  <c r="N197" i="3"/>
  <c r="O197" i="3"/>
  <c r="P197" i="3"/>
  <c r="Q197" i="3"/>
  <c r="R197" i="3"/>
  <c r="E198" i="3"/>
  <c r="F198" i="3"/>
  <c r="G198" i="3"/>
  <c r="H198" i="3"/>
  <c r="M198" i="3"/>
  <c r="N198" i="3"/>
  <c r="O198" i="3"/>
  <c r="P198" i="3"/>
  <c r="Q198" i="3"/>
  <c r="R198" i="3"/>
  <c r="E199" i="3"/>
  <c r="F199" i="3"/>
  <c r="G199" i="3"/>
  <c r="H199" i="3"/>
  <c r="M199" i="3"/>
  <c r="N199" i="3"/>
  <c r="O199" i="3"/>
  <c r="P199" i="3"/>
  <c r="Q199" i="3"/>
  <c r="R199" i="3"/>
  <c r="E200" i="3"/>
  <c r="F200" i="3"/>
  <c r="G200" i="3"/>
  <c r="H200" i="3"/>
  <c r="M200" i="3"/>
  <c r="N200" i="3"/>
  <c r="O200" i="3"/>
  <c r="P200" i="3"/>
  <c r="Q200" i="3"/>
  <c r="R200" i="3"/>
  <c r="E201" i="3"/>
  <c r="F201" i="3"/>
  <c r="G201" i="3"/>
  <c r="H201" i="3"/>
  <c r="M201" i="3"/>
  <c r="N201" i="3"/>
  <c r="O201" i="3"/>
  <c r="P201" i="3"/>
  <c r="Q201" i="3"/>
  <c r="R201" i="3"/>
  <c r="E202" i="3"/>
  <c r="F202" i="3"/>
  <c r="G202" i="3"/>
  <c r="H202" i="3"/>
  <c r="M202" i="3"/>
  <c r="N202" i="3"/>
  <c r="O202" i="3"/>
  <c r="P202" i="3"/>
  <c r="Q202" i="3"/>
  <c r="R202" i="3"/>
  <c r="E203" i="3"/>
  <c r="F203" i="3"/>
  <c r="G203" i="3"/>
  <c r="H203" i="3"/>
  <c r="M203" i="3"/>
  <c r="N203" i="3"/>
  <c r="O203" i="3"/>
  <c r="P203" i="3"/>
  <c r="Q203" i="3"/>
  <c r="R203" i="3"/>
  <c r="E204" i="3"/>
  <c r="F204" i="3"/>
  <c r="G204" i="3"/>
  <c r="H204" i="3"/>
  <c r="M204" i="3"/>
  <c r="N204" i="3"/>
  <c r="O204" i="3"/>
  <c r="P204" i="3"/>
  <c r="Q204" i="3"/>
  <c r="R204" i="3"/>
  <c r="E205" i="3"/>
  <c r="F205" i="3"/>
  <c r="G205" i="3"/>
  <c r="H205" i="3"/>
  <c r="M205" i="3"/>
  <c r="N205" i="3"/>
  <c r="O205" i="3"/>
  <c r="P205" i="3"/>
  <c r="Q205" i="3"/>
  <c r="R205" i="3"/>
  <c r="E206" i="3"/>
  <c r="F206" i="3"/>
  <c r="G206" i="3"/>
  <c r="H206" i="3"/>
  <c r="M206" i="3"/>
  <c r="N206" i="3"/>
  <c r="O206" i="3"/>
  <c r="P206" i="3"/>
  <c r="Q206" i="3"/>
  <c r="R206" i="3"/>
  <c r="E207" i="3"/>
  <c r="F207" i="3"/>
  <c r="G207" i="3"/>
  <c r="H207" i="3"/>
  <c r="M207" i="3"/>
  <c r="N207" i="3"/>
  <c r="O207" i="3"/>
  <c r="P207" i="3"/>
  <c r="Q207" i="3"/>
  <c r="R207" i="3"/>
  <c r="E208" i="3"/>
  <c r="F208" i="3"/>
  <c r="G208" i="3"/>
  <c r="H208" i="3"/>
  <c r="M208" i="3"/>
  <c r="N208" i="3"/>
  <c r="O208" i="3"/>
  <c r="P208" i="3"/>
  <c r="Q208" i="3"/>
  <c r="R208" i="3"/>
  <c r="E209" i="3"/>
  <c r="F209" i="3"/>
  <c r="G209" i="3"/>
  <c r="H209" i="3"/>
  <c r="M209" i="3"/>
  <c r="N209" i="3"/>
  <c r="O209" i="3"/>
  <c r="P209" i="3"/>
  <c r="Q209" i="3"/>
  <c r="R209" i="3"/>
  <c r="E210" i="3"/>
  <c r="F210" i="3"/>
  <c r="G210" i="3"/>
  <c r="H210" i="3"/>
  <c r="M210" i="3"/>
  <c r="N210" i="3"/>
  <c r="O210" i="3"/>
  <c r="P210" i="3"/>
  <c r="Q210" i="3"/>
  <c r="R210" i="3"/>
  <c r="E211" i="3"/>
  <c r="F211" i="3"/>
  <c r="G211" i="3"/>
  <c r="H211" i="3"/>
  <c r="M211" i="3"/>
  <c r="N211" i="3"/>
  <c r="O211" i="3"/>
  <c r="P211" i="3"/>
  <c r="Q211" i="3"/>
  <c r="R211" i="3"/>
  <c r="E212" i="3"/>
  <c r="F212" i="3"/>
  <c r="G212" i="3"/>
  <c r="H212" i="3"/>
  <c r="M212" i="3"/>
  <c r="N212" i="3"/>
  <c r="O212" i="3"/>
  <c r="P212" i="3"/>
  <c r="Q212" i="3"/>
  <c r="R212" i="3"/>
  <c r="E213" i="3"/>
  <c r="F213" i="3"/>
  <c r="G213" i="3"/>
  <c r="H213" i="3"/>
  <c r="M213" i="3"/>
  <c r="N213" i="3"/>
  <c r="O213" i="3"/>
  <c r="P213" i="3"/>
  <c r="Q213" i="3"/>
  <c r="R213" i="3"/>
  <c r="E214" i="3"/>
  <c r="F214" i="3"/>
  <c r="G214" i="3"/>
  <c r="H214" i="3"/>
  <c r="M214" i="3"/>
  <c r="N214" i="3"/>
  <c r="O214" i="3"/>
  <c r="P214" i="3"/>
  <c r="Q214" i="3"/>
  <c r="R214" i="3"/>
  <c r="E215" i="3"/>
  <c r="F215" i="3"/>
  <c r="G215" i="3"/>
  <c r="H215" i="3"/>
  <c r="M215" i="3"/>
  <c r="N215" i="3"/>
  <c r="O215" i="3"/>
  <c r="P215" i="3"/>
  <c r="Q215" i="3"/>
  <c r="R215" i="3"/>
  <c r="E216" i="3"/>
  <c r="F216" i="3"/>
  <c r="G216" i="3"/>
  <c r="H216" i="3"/>
  <c r="M216" i="3"/>
  <c r="N216" i="3"/>
  <c r="O216" i="3"/>
  <c r="P216" i="3"/>
  <c r="Q216" i="3"/>
  <c r="R216" i="3"/>
  <c r="E217" i="3"/>
  <c r="F217" i="3"/>
  <c r="G217" i="3"/>
  <c r="H217" i="3"/>
  <c r="M217" i="3"/>
  <c r="N217" i="3"/>
  <c r="O217" i="3"/>
  <c r="P217" i="3"/>
  <c r="Q217" i="3"/>
  <c r="R217" i="3"/>
  <c r="E218" i="3"/>
  <c r="F218" i="3"/>
  <c r="G218" i="3"/>
  <c r="H218" i="3"/>
  <c r="M218" i="3"/>
  <c r="N218" i="3"/>
  <c r="O218" i="3"/>
  <c r="P218" i="3"/>
  <c r="Q218" i="3"/>
  <c r="R218" i="3"/>
  <c r="E219" i="3"/>
  <c r="F219" i="3"/>
  <c r="G219" i="3"/>
  <c r="H219" i="3"/>
  <c r="M219" i="3"/>
  <c r="N219" i="3"/>
  <c r="O219" i="3"/>
  <c r="P219" i="3"/>
  <c r="Q219" i="3"/>
  <c r="R219" i="3"/>
  <c r="E220" i="3"/>
  <c r="F220" i="3"/>
  <c r="G220" i="3"/>
  <c r="H220" i="3"/>
  <c r="M220" i="3"/>
  <c r="N220" i="3"/>
  <c r="O220" i="3"/>
  <c r="P220" i="3"/>
  <c r="Q220" i="3"/>
  <c r="R220" i="3"/>
  <c r="E221" i="3"/>
  <c r="F221" i="3"/>
  <c r="G221" i="3"/>
  <c r="H221" i="3"/>
  <c r="M221" i="3"/>
  <c r="N221" i="3"/>
  <c r="O221" i="3"/>
  <c r="P221" i="3"/>
  <c r="Q221" i="3"/>
  <c r="R221" i="3"/>
  <c r="E222" i="3"/>
  <c r="F222" i="3"/>
  <c r="G222" i="3"/>
  <c r="H222" i="3"/>
  <c r="M222" i="3"/>
  <c r="N222" i="3"/>
  <c r="O222" i="3"/>
  <c r="P222" i="3"/>
  <c r="Q222" i="3"/>
  <c r="R222" i="3"/>
  <c r="E223" i="3"/>
  <c r="F223" i="3"/>
  <c r="G223" i="3"/>
  <c r="H223" i="3"/>
  <c r="M223" i="3"/>
  <c r="N223" i="3"/>
  <c r="O223" i="3"/>
  <c r="P223" i="3"/>
  <c r="Q223" i="3"/>
  <c r="R223" i="3"/>
  <c r="E224" i="3"/>
  <c r="F224" i="3"/>
  <c r="G224" i="3"/>
  <c r="H224" i="3"/>
  <c r="M224" i="3"/>
  <c r="N224" i="3"/>
  <c r="O224" i="3"/>
  <c r="P224" i="3"/>
  <c r="Q224" i="3"/>
  <c r="R224" i="3"/>
  <c r="E225" i="3"/>
  <c r="F225" i="3"/>
  <c r="G225" i="3"/>
  <c r="H225" i="3"/>
  <c r="M225" i="3"/>
  <c r="N225" i="3"/>
  <c r="O225" i="3"/>
  <c r="P225" i="3"/>
  <c r="Q225" i="3"/>
  <c r="R225" i="3"/>
  <c r="E226" i="3"/>
  <c r="F226" i="3"/>
  <c r="G226" i="3"/>
  <c r="H226" i="3"/>
  <c r="M226" i="3"/>
  <c r="N226" i="3"/>
  <c r="O226" i="3"/>
  <c r="P226" i="3"/>
  <c r="Q226" i="3"/>
  <c r="R226" i="3"/>
  <c r="E227" i="3"/>
  <c r="F227" i="3"/>
  <c r="G227" i="3"/>
  <c r="H227" i="3"/>
  <c r="M227" i="3"/>
  <c r="N227" i="3"/>
  <c r="O227" i="3"/>
  <c r="P227" i="3"/>
  <c r="Q227" i="3"/>
  <c r="R227" i="3"/>
  <c r="E228" i="3"/>
  <c r="F228" i="3"/>
  <c r="G228" i="3"/>
  <c r="H228" i="3"/>
  <c r="M228" i="3"/>
  <c r="N228" i="3"/>
  <c r="O228" i="3"/>
  <c r="P228" i="3"/>
  <c r="Q228" i="3"/>
  <c r="R228" i="3"/>
  <c r="E229" i="3"/>
  <c r="F229" i="3"/>
  <c r="G229" i="3"/>
  <c r="H229" i="3"/>
  <c r="M229" i="3"/>
  <c r="N229" i="3"/>
  <c r="O229" i="3"/>
  <c r="P229" i="3"/>
  <c r="Q229" i="3"/>
  <c r="R229" i="3"/>
  <c r="E230" i="3"/>
  <c r="F230" i="3"/>
  <c r="G230" i="3"/>
  <c r="H230" i="3"/>
  <c r="M230" i="3"/>
  <c r="N230" i="3"/>
  <c r="O230" i="3"/>
  <c r="P230" i="3"/>
  <c r="Q230" i="3"/>
  <c r="R230" i="3"/>
  <c r="E231" i="3"/>
  <c r="F231" i="3"/>
  <c r="G231" i="3"/>
  <c r="H231" i="3"/>
  <c r="M231" i="3"/>
  <c r="N231" i="3"/>
  <c r="O231" i="3"/>
  <c r="P231" i="3"/>
  <c r="Q231" i="3"/>
  <c r="R231" i="3"/>
  <c r="E232" i="3"/>
  <c r="F232" i="3"/>
  <c r="G232" i="3"/>
  <c r="H232" i="3"/>
  <c r="M232" i="3"/>
  <c r="N232" i="3"/>
  <c r="O232" i="3"/>
  <c r="P232" i="3"/>
  <c r="Q232" i="3"/>
  <c r="R232" i="3"/>
  <c r="E233" i="3"/>
  <c r="F233" i="3"/>
  <c r="G233" i="3"/>
  <c r="H233" i="3"/>
  <c r="M233" i="3"/>
  <c r="N233" i="3"/>
  <c r="O233" i="3"/>
  <c r="P233" i="3"/>
  <c r="Q233" i="3"/>
  <c r="R233" i="3"/>
  <c r="E234" i="3"/>
  <c r="F234" i="3"/>
  <c r="G234" i="3"/>
  <c r="H234" i="3"/>
  <c r="M234" i="3"/>
  <c r="N234" i="3"/>
  <c r="O234" i="3"/>
  <c r="P234" i="3"/>
  <c r="Q234" i="3"/>
  <c r="R234" i="3"/>
  <c r="E235" i="3"/>
  <c r="F235" i="3"/>
  <c r="G235" i="3"/>
  <c r="H235" i="3"/>
  <c r="M235" i="3"/>
  <c r="N235" i="3"/>
  <c r="O235" i="3"/>
  <c r="P235" i="3"/>
  <c r="Q235" i="3"/>
  <c r="R235" i="3"/>
  <c r="E236" i="3"/>
  <c r="F236" i="3"/>
  <c r="G236" i="3"/>
  <c r="H236" i="3"/>
  <c r="M236" i="3"/>
  <c r="N236" i="3"/>
  <c r="O236" i="3"/>
  <c r="P236" i="3"/>
  <c r="Q236" i="3"/>
  <c r="R236" i="3"/>
  <c r="E237" i="3"/>
  <c r="F237" i="3"/>
  <c r="G237" i="3"/>
  <c r="H237" i="3"/>
  <c r="M237" i="3"/>
  <c r="N237" i="3"/>
  <c r="O237" i="3"/>
  <c r="P237" i="3"/>
  <c r="Q237" i="3"/>
  <c r="R237" i="3"/>
  <c r="E238" i="3"/>
  <c r="F238" i="3"/>
  <c r="G238" i="3"/>
  <c r="H238" i="3"/>
  <c r="M238" i="3"/>
  <c r="N238" i="3"/>
  <c r="O238" i="3"/>
  <c r="P238" i="3"/>
  <c r="Q238" i="3"/>
  <c r="R238" i="3"/>
  <c r="E239" i="3"/>
  <c r="F239" i="3"/>
  <c r="G239" i="3"/>
  <c r="H239" i="3"/>
  <c r="M239" i="3"/>
  <c r="N239" i="3"/>
  <c r="O239" i="3"/>
  <c r="P239" i="3"/>
  <c r="Q239" i="3"/>
  <c r="R239" i="3"/>
  <c r="E240" i="3"/>
  <c r="F240" i="3"/>
  <c r="G240" i="3"/>
  <c r="H240" i="3"/>
  <c r="M240" i="3"/>
  <c r="N240" i="3"/>
  <c r="O240" i="3"/>
  <c r="P240" i="3"/>
  <c r="Q240" i="3"/>
  <c r="R240" i="3"/>
  <c r="E241" i="3"/>
  <c r="F241" i="3"/>
  <c r="G241" i="3"/>
  <c r="H241" i="3"/>
  <c r="M241" i="3"/>
  <c r="N241" i="3"/>
  <c r="O241" i="3"/>
  <c r="P241" i="3"/>
  <c r="Q241" i="3"/>
  <c r="R241" i="3"/>
  <c r="E242" i="3"/>
  <c r="F242" i="3"/>
  <c r="G242" i="3"/>
  <c r="H242" i="3"/>
  <c r="M242" i="3"/>
  <c r="N242" i="3"/>
  <c r="O242" i="3"/>
  <c r="P242" i="3"/>
  <c r="Q242" i="3"/>
  <c r="R242" i="3"/>
  <c r="E243" i="3"/>
  <c r="F243" i="3"/>
  <c r="G243" i="3"/>
  <c r="H243" i="3"/>
  <c r="M243" i="3"/>
  <c r="N243" i="3"/>
  <c r="O243" i="3"/>
  <c r="P243" i="3"/>
  <c r="Q243" i="3"/>
  <c r="R243" i="3"/>
  <c r="E244" i="3"/>
  <c r="F244" i="3"/>
  <c r="G244" i="3"/>
  <c r="H244" i="3"/>
  <c r="M244" i="3"/>
  <c r="N244" i="3"/>
  <c r="O244" i="3"/>
  <c r="P244" i="3"/>
  <c r="Q244" i="3"/>
  <c r="R244" i="3"/>
  <c r="E245" i="3"/>
  <c r="F245" i="3"/>
  <c r="G245" i="3"/>
  <c r="H245" i="3"/>
  <c r="M245" i="3"/>
  <c r="N245" i="3"/>
  <c r="O245" i="3"/>
  <c r="P245" i="3"/>
  <c r="Q245" i="3"/>
  <c r="R245" i="3"/>
  <c r="E246" i="3"/>
  <c r="F246" i="3"/>
  <c r="G246" i="3"/>
  <c r="H246" i="3"/>
  <c r="M246" i="3"/>
  <c r="N246" i="3"/>
  <c r="O246" i="3"/>
  <c r="P246" i="3"/>
  <c r="Q246" i="3"/>
  <c r="R246" i="3"/>
  <c r="E247" i="3"/>
  <c r="F247" i="3"/>
  <c r="G247" i="3"/>
  <c r="H247" i="3"/>
  <c r="M247" i="3"/>
  <c r="N247" i="3"/>
  <c r="O247" i="3"/>
  <c r="P247" i="3"/>
  <c r="Q247" i="3"/>
  <c r="R247" i="3"/>
  <c r="E248" i="3"/>
  <c r="F248" i="3"/>
  <c r="G248" i="3"/>
  <c r="H248" i="3"/>
  <c r="M248" i="3"/>
  <c r="N248" i="3"/>
  <c r="O248" i="3"/>
  <c r="P248" i="3"/>
  <c r="Q248" i="3"/>
  <c r="R248" i="3"/>
  <c r="E249" i="3"/>
  <c r="F249" i="3"/>
  <c r="G249" i="3"/>
  <c r="H249" i="3"/>
  <c r="M249" i="3"/>
  <c r="N249" i="3"/>
  <c r="O249" i="3"/>
  <c r="P249" i="3"/>
  <c r="Q249" i="3"/>
  <c r="R249" i="3"/>
  <c r="E250" i="3"/>
  <c r="F250" i="3"/>
  <c r="G250" i="3"/>
  <c r="H250" i="3"/>
  <c r="M250" i="3"/>
  <c r="N250" i="3"/>
  <c r="O250" i="3"/>
  <c r="P250" i="3"/>
  <c r="Q250" i="3"/>
  <c r="R250" i="3"/>
  <c r="E251" i="3"/>
  <c r="F251" i="3"/>
  <c r="G251" i="3"/>
  <c r="H251" i="3"/>
  <c r="M251" i="3"/>
  <c r="N251" i="3"/>
  <c r="O251" i="3"/>
  <c r="P251" i="3"/>
  <c r="Q251" i="3"/>
  <c r="R251" i="3"/>
  <c r="E252" i="3"/>
  <c r="F252" i="3"/>
  <c r="G252" i="3"/>
  <c r="H252" i="3"/>
  <c r="M252" i="3"/>
  <c r="N252" i="3"/>
  <c r="O252" i="3"/>
  <c r="P252" i="3"/>
  <c r="Q252" i="3"/>
  <c r="R252" i="3"/>
  <c r="E253" i="3"/>
  <c r="F253" i="3"/>
  <c r="G253" i="3"/>
  <c r="H253" i="3"/>
  <c r="M253" i="3"/>
  <c r="N253" i="3"/>
  <c r="O253" i="3"/>
  <c r="P253" i="3"/>
  <c r="Q253" i="3"/>
  <c r="R253" i="3"/>
  <c r="E254" i="3"/>
  <c r="F254" i="3"/>
  <c r="G254" i="3"/>
  <c r="H254" i="3"/>
  <c r="M254" i="3"/>
  <c r="N254" i="3"/>
  <c r="O254" i="3"/>
  <c r="P254" i="3"/>
  <c r="Q254" i="3"/>
  <c r="R254" i="3"/>
  <c r="E255" i="3"/>
  <c r="F255" i="3"/>
  <c r="G255" i="3"/>
  <c r="H255" i="3"/>
  <c r="M255" i="3"/>
  <c r="N255" i="3"/>
  <c r="O255" i="3"/>
  <c r="P255" i="3"/>
  <c r="Q255" i="3"/>
  <c r="R255" i="3"/>
  <c r="E256" i="3"/>
  <c r="F256" i="3"/>
  <c r="G256" i="3"/>
  <c r="H256" i="3"/>
  <c r="M256" i="3"/>
  <c r="N256" i="3"/>
  <c r="O256" i="3"/>
  <c r="P256" i="3"/>
  <c r="Q256" i="3"/>
  <c r="R256" i="3"/>
  <c r="E257" i="3"/>
  <c r="F257" i="3"/>
  <c r="G257" i="3"/>
  <c r="H257" i="3"/>
  <c r="M257" i="3"/>
  <c r="N257" i="3"/>
  <c r="O257" i="3"/>
  <c r="P257" i="3"/>
  <c r="Q257" i="3"/>
  <c r="R257" i="3"/>
  <c r="E258" i="3"/>
  <c r="F258" i="3"/>
  <c r="G258" i="3"/>
  <c r="H258" i="3"/>
  <c r="M258" i="3"/>
  <c r="N258" i="3"/>
  <c r="O258" i="3"/>
  <c r="P258" i="3"/>
  <c r="Q258" i="3"/>
  <c r="R258" i="3"/>
  <c r="E259" i="3"/>
  <c r="F259" i="3"/>
  <c r="G259" i="3"/>
  <c r="H259" i="3"/>
  <c r="M259" i="3"/>
  <c r="N259" i="3"/>
  <c r="O259" i="3"/>
  <c r="P259" i="3"/>
  <c r="Q259" i="3"/>
  <c r="R259" i="3"/>
  <c r="E260" i="3"/>
  <c r="F260" i="3"/>
  <c r="G260" i="3"/>
  <c r="H260" i="3"/>
  <c r="M260" i="3"/>
  <c r="N260" i="3"/>
  <c r="O260" i="3"/>
  <c r="P260" i="3"/>
  <c r="Q260" i="3"/>
  <c r="R260" i="3"/>
  <c r="E261" i="3"/>
  <c r="F261" i="3"/>
  <c r="G261" i="3"/>
  <c r="H261" i="3"/>
  <c r="M261" i="3"/>
  <c r="N261" i="3"/>
  <c r="O261" i="3"/>
  <c r="P261" i="3"/>
  <c r="Q261" i="3"/>
  <c r="R261" i="3"/>
  <c r="E262" i="3"/>
  <c r="F262" i="3"/>
  <c r="G262" i="3"/>
  <c r="H262" i="3"/>
  <c r="M262" i="3"/>
  <c r="N262" i="3"/>
  <c r="O262" i="3"/>
  <c r="P262" i="3"/>
  <c r="Q262" i="3"/>
  <c r="R262" i="3"/>
  <c r="E263" i="3"/>
  <c r="F263" i="3"/>
  <c r="G263" i="3"/>
  <c r="H263" i="3"/>
  <c r="M263" i="3"/>
  <c r="N263" i="3"/>
  <c r="O263" i="3"/>
  <c r="P263" i="3"/>
  <c r="Q263" i="3"/>
  <c r="R263" i="3"/>
  <c r="E264" i="3"/>
  <c r="F264" i="3"/>
  <c r="G264" i="3"/>
  <c r="H264" i="3"/>
  <c r="M264" i="3"/>
  <c r="N264" i="3"/>
  <c r="O264" i="3"/>
  <c r="P264" i="3"/>
  <c r="Q264" i="3"/>
  <c r="R264" i="3"/>
  <c r="E265" i="3"/>
  <c r="F265" i="3"/>
  <c r="G265" i="3"/>
  <c r="H265" i="3"/>
  <c r="M265" i="3"/>
  <c r="N265" i="3"/>
  <c r="O265" i="3"/>
  <c r="P265" i="3"/>
  <c r="Q265" i="3"/>
  <c r="R265" i="3"/>
  <c r="E266" i="3"/>
  <c r="F266" i="3"/>
  <c r="G266" i="3"/>
  <c r="H266" i="3"/>
  <c r="M266" i="3"/>
  <c r="N266" i="3"/>
  <c r="O266" i="3"/>
  <c r="P266" i="3"/>
  <c r="Q266" i="3"/>
  <c r="R266" i="3"/>
  <c r="E267" i="3"/>
  <c r="F267" i="3"/>
  <c r="G267" i="3"/>
  <c r="H267" i="3"/>
  <c r="M267" i="3"/>
  <c r="N267" i="3"/>
  <c r="O267" i="3"/>
  <c r="P267" i="3"/>
  <c r="Q267" i="3"/>
  <c r="R267" i="3"/>
  <c r="E268" i="3"/>
  <c r="F268" i="3"/>
  <c r="G268" i="3"/>
  <c r="H268" i="3"/>
  <c r="M268" i="3"/>
  <c r="N268" i="3"/>
  <c r="O268" i="3"/>
  <c r="P268" i="3"/>
  <c r="Q268" i="3"/>
  <c r="R268" i="3"/>
  <c r="E269" i="3"/>
  <c r="F269" i="3"/>
  <c r="G269" i="3"/>
  <c r="H269" i="3"/>
  <c r="M269" i="3"/>
  <c r="N269" i="3"/>
  <c r="O269" i="3"/>
  <c r="P269" i="3"/>
  <c r="Q269" i="3"/>
  <c r="R269" i="3"/>
  <c r="E270" i="3"/>
  <c r="F270" i="3"/>
  <c r="G270" i="3"/>
  <c r="H270" i="3"/>
  <c r="M270" i="3"/>
  <c r="N270" i="3"/>
  <c r="O270" i="3"/>
  <c r="P270" i="3"/>
  <c r="Q270" i="3"/>
  <c r="R270" i="3"/>
  <c r="E271" i="3"/>
  <c r="F271" i="3"/>
  <c r="G271" i="3"/>
  <c r="H271" i="3"/>
  <c r="M271" i="3"/>
  <c r="N271" i="3"/>
  <c r="O271" i="3"/>
  <c r="P271" i="3"/>
  <c r="Q271" i="3"/>
  <c r="R271" i="3"/>
  <c r="E272" i="3"/>
  <c r="F272" i="3"/>
  <c r="G272" i="3"/>
  <c r="H272" i="3"/>
  <c r="M272" i="3"/>
  <c r="N272" i="3"/>
  <c r="O272" i="3"/>
  <c r="P272" i="3"/>
  <c r="Q272" i="3"/>
  <c r="R272" i="3"/>
  <c r="E273" i="3"/>
  <c r="F273" i="3"/>
  <c r="G273" i="3"/>
  <c r="H273" i="3"/>
  <c r="M273" i="3"/>
  <c r="N273" i="3"/>
  <c r="O273" i="3"/>
  <c r="P273" i="3"/>
  <c r="Q273" i="3"/>
  <c r="R273" i="3"/>
  <c r="E274" i="3"/>
  <c r="F274" i="3"/>
  <c r="G274" i="3"/>
  <c r="H274" i="3"/>
  <c r="M274" i="3"/>
  <c r="N274" i="3"/>
  <c r="O274" i="3"/>
  <c r="P274" i="3"/>
  <c r="Q274" i="3"/>
  <c r="R274" i="3"/>
  <c r="E275" i="3"/>
  <c r="F275" i="3"/>
  <c r="G275" i="3"/>
  <c r="H275" i="3"/>
  <c r="M275" i="3"/>
  <c r="N275" i="3"/>
  <c r="O275" i="3"/>
  <c r="P275" i="3"/>
  <c r="Q275" i="3"/>
  <c r="R275" i="3"/>
  <c r="E276" i="3"/>
  <c r="F276" i="3"/>
  <c r="G276" i="3"/>
  <c r="H276" i="3"/>
  <c r="M276" i="3"/>
  <c r="N276" i="3"/>
  <c r="O276" i="3"/>
  <c r="P276" i="3"/>
  <c r="Q276" i="3"/>
  <c r="R276" i="3"/>
  <c r="E277" i="3"/>
  <c r="F277" i="3"/>
  <c r="G277" i="3"/>
  <c r="H277" i="3"/>
  <c r="M277" i="3"/>
  <c r="N277" i="3"/>
  <c r="O277" i="3"/>
  <c r="P277" i="3"/>
  <c r="Q277" i="3"/>
  <c r="R277" i="3"/>
  <c r="E278" i="3"/>
  <c r="F278" i="3"/>
  <c r="G278" i="3"/>
  <c r="H278" i="3"/>
  <c r="M278" i="3"/>
  <c r="N278" i="3"/>
  <c r="O278" i="3"/>
  <c r="P278" i="3"/>
  <c r="Q278" i="3"/>
  <c r="R278" i="3"/>
  <c r="E279" i="3"/>
  <c r="F279" i="3"/>
  <c r="G279" i="3"/>
  <c r="H279" i="3"/>
  <c r="M279" i="3"/>
  <c r="N279" i="3"/>
  <c r="O279" i="3"/>
  <c r="P279" i="3"/>
  <c r="Q279" i="3"/>
  <c r="R279" i="3"/>
  <c r="E280" i="3"/>
  <c r="F280" i="3"/>
  <c r="G280" i="3"/>
  <c r="H280" i="3"/>
  <c r="M280" i="3"/>
  <c r="N280" i="3"/>
  <c r="O280" i="3"/>
  <c r="P280" i="3"/>
  <c r="Q280" i="3"/>
  <c r="R280" i="3"/>
  <c r="E281" i="3"/>
  <c r="F281" i="3"/>
  <c r="G281" i="3"/>
  <c r="H281" i="3"/>
  <c r="M281" i="3"/>
  <c r="N281" i="3"/>
  <c r="O281" i="3"/>
  <c r="P281" i="3"/>
  <c r="Q281" i="3"/>
  <c r="R281" i="3"/>
  <c r="E282" i="3"/>
  <c r="F282" i="3"/>
  <c r="G282" i="3"/>
  <c r="H282" i="3"/>
  <c r="M282" i="3"/>
  <c r="N282" i="3"/>
  <c r="O282" i="3"/>
  <c r="P282" i="3"/>
  <c r="Q282" i="3"/>
  <c r="R282" i="3"/>
  <c r="E283" i="3"/>
  <c r="F283" i="3"/>
  <c r="G283" i="3"/>
  <c r="H283" i="3"/>
  <c r="M283" i="3"/>
  <c r="N283" i="3"/>
  <c r="O283" i="3"/>
  <c r="P283" i="3"/>
  <c r="Q283" i="3"/>
  <c r="R283" i="3"/>
  <c r="E284" i="3"/>
  <c r="F284" i="3"/>
  <c r="G284" i="3"/>
  <c r="H284" i="3"/>
  <c r="M284" i="3"/>
  <c r="N284" i="3"/>
  <c r="O284" i="3"/>
  <c r="P284" i="3"/>
  <c r="Q284" i="3"/>
  <c r="R284" i="3"/>
  <c r="E285" i="3"/>
  <c r="F285" i="3"/>
  <c r="G285" i="3"/>
  <c r="H285" i="3"/>
  <c r="M285" i="3"/>
  <c r="N285" i="3"/>
  <c r="O285" i="3"/>
  <c r="P285" i="3"/>
  <c r="Q285" i="3"/>
  <c r="R285" i="3"/>
  <c r="E286" i="3"/>
  <c r="F286" i="3"/>
  <c r="G286" i="3"/>
  <c r="H286" i="3"/>
  <c r="M286" i="3"/>
  <c r="N286" i="3"/>
  <c r="O286" i="3"/>
  <c r="P286" i="3"/>
  <c r="Q286" i="3"/>
  <c r="R286" i="3"/>
  <c r="E287" i="3"/>
  <c r="F287" i="3"/>
  <c r="G287" i="3"/>
  <c r="H287" i="3"/>
  <c r="M287" i="3"/>
  <c r="N287" i="3"/>
  <c r="O287" i="3"/>
  <c r="P287" i="3"/>
  <c r="Q287" i="3"/>
  <c r="R287" i="3"/>
  <c r="E288" i="3"/>
  <c r="F288" i="3"/>
  <c r="G288" i="3"/>
  <c r="H288" i="3"/>
  <c r="M288" i="3"/>
  <c r="N288" i="3"/>
  <c r="O288" i="3"/>
  <c r="P288" i="3"/>
  <c r="Q288" i="3"/>
  <c r="R288" i="3"/>
  <c r="E289" i="3"/>
  <c r="F289" i="3"/>
  <c r="G289" i="3"/>
  <c r="H289" i="3"/>
  <c r="M289" i="3"/>
  <c r="N289" i="3"/>
  <c r="O289" i="3"/>
  <c r="P289" i="3"/>
  <c r="Q289" i="3"/>
  <c r="R289" i="3"/>
  <c r="E290" i="3"/>
  <c r="F290" i="3"/>
  <c r="G290" i="3"/>
  <c r="H290" i="3"/>
  <c r="M290" i="3"/>
  <c r="N290" i="3"/>
  <c r="O290" i="3"/>
  <c r="P290" i="3"/>
  <c r="Q290" i="3"/>
  <c r="R290" i="3"/>
  <c r="E291" i="3"/>
  <c r="F291" i="3"/>
  <c r="G291" i="3"/>
  <c r="H291" i="3"/>
  <c r="M291" i="3"/>
  <c r="N291" i="3"/>
  <c r="O291" i="3"/>
  <c r="P291" i="3"/>
  <c r="Q291" i="3"/>
  <c r="R291" i="3"/>
  <c r="E292" i="3"/>
  <c r="F292" i="3"/>
  <c r="G292" i="3"/>
  <c r="H292" i="3"/>
  <c r="M292" i="3"/>
  <c r="N292" i="3"/>
  <c r="O292" i="3"/>
  <c r="P292" i="3"/>
  <c r="Q292" i="3"/>
  <c r="R292" i="3"/>
  <c r="E293" i="3"/>
  <c r="F293" i="3"/>
  <c r="G293" i="3"/>
  <c r="H293" i="3"/>
  <c r="M293" i="3"/>
  <c r="N293" i="3"/>
  <c r="O293" i="3"/>
  <c r="P293" i="3"/>
  <c r="Q293" i="3"/>
  <c r="R293" i="3"/>
  <c r="E294" i="3"/>
  <c r="F294" i="3"/>
  <c r="G294" i="3"/>
  <c r="H294" i="3"/>
  <c r="M294" i="3"/>
  <c r="N294" i="3"/>
  <c r="O294" i="3"/>
  <c r="P294" i="3"/>
  <c r="Q294" i="3"/>
  <c r="R294" i="3"/>
  <c r="E295" i="3"/>
  <c r="F295" i="3"/>
  <c r="G295" i="3"/>
  <c r="H295" i="3"/>
  <c r="M295" i="3"/>
  <c r="N295" i="3"/>
  <c r="O295" i="3"/>
  <c r="P295" i="3"/>
  <c r="Q295" i="3"/>
  <c r="R295" i="3"/>
  <c r="E296" i="3"/>
  <c r="F296" i="3"/>
  <c r="G296" i="3"/>
  <c r="H296" i="3"/>
  <c r="M296" i="3"/>
  <c r="N296" i="3"/>
  <c r="O296" i="3"/>
  <c r="P296" i="3"/>
  <c r="Q296" i="3"/>
  <c r="R296" i="3"/>
  <c r="E297" i="3"/>
  <c r="F297" i="3"/>
  <c r="G297" i="3"/>
  <c r="H297" i="3"/>
  <c r="M297" i="3"/>
  <c r="N297" i="3"/>
  <c r="O297" i="3"/>
  <c r="P297" i="3"/>
  <c r="Q297" i="3"/>
  <c r="R297" i="3"/>
  <c r="E298" i="3"/>
  <c r="F298" i="3"/>
  <c r="G298" i="3"/>
  <c r="H298" i="3"/>
  <c r="M298" i="3"/>
  <c r="N298" i="3"/>
  <c r="O298" i="3"/>
  <c r="P298" i="3"/>
  <c r="Q298" i="3"/>
  <c r="R298" i="3"/>
  <c r="E299" i="3"/>
  <c r="F299" i="3"/>
  <c r="G299" i="3"/>
  <c r="H299" i="3"/>
  <c r="M299" i="3"/>
  <c r="N299" i="3"/>
  <c r="O299" i="3"/>
  <c r="P299" i="3"/>
  <c r="Q299" i="3"/>
  <c r="R299" i="3"/>
  <c r="E300" i="3"/>
  <c r="F300" i="3"/>
  <c r="G300" i="3"/>
  <c r="H300" i="3"/>
  <c r="M300" i="3"/>
  <c r="N300" i="3"/>
  <c r="O300" i="3"/>
  <c r="P300" i="3"/>
  <c r="Q300" i="3"/>
  <c r="R300" i="3"/>
  <c r="E301" i="3"/>
  <c r="F301" i="3"/>
  <c r="G301" i="3"/>
  <c r="H301" i="3"/>
  <c r="M301" i="3"/>
  <c r="N301" i="3"/>
  <c r="O301" i="3"/>
  <c r="P301" i="3"/>
  <c r="Q301" i="3"/>
  <c r="R301" i="3"/>
  <c r="E302" i="3"/>
  <c r="F302" i="3"/>
  <c r="G302" i="3"/>
  <c r="H302" i="3"/>
  <c r="M302" i="3"/>
  <c r="N302" i="3"/>
  <c r="O302" i="3"/>
  <c r="P302" i="3"/>
  <c r="Q302" i="3"/>
  <c r="R302" i="3"/>
  <c r="E303" i="3"/>
  <c r="F303" i="3"/>
  <c r="G303" i="3"/>
  <c r="H303" i="3"/>
  <c r="M303" i="3"/>
  <c r="N303" i="3"/>
  <c r="O303" i="3"/>
  <c r="P303" i="3"/>
  <c r="Q303" i="3"/>
  <c r="R303" i="3"/>
  <c r="E304" i="3"/>
  <c r="F304" i="3"/>
  <c r="G304" i="3"/>
  <c r="H304" i="3"/>
  <c r="M304" i="3"/>
  <c r="N304" i="3"/>
  <c r="O304" i="3"/>
  <c r="P304" i="3"/>
  <c r="Q304" i="3"/>
  <c r="R304" i="3"/>
  <c r="E305" i="3"/>
  <c r="F305" i="3"/>
  <c r="G305" i="3"/>
  <c r="H305" i="3"/>
  <c r="M305" i="3"/>
  <c r="N305" i="3"/>
  <c r="O305" i="3"/>
  <c r="P305" i="3"/>
  <c r="Q305" i="3"/>
  <c r="R305" i="3"/>
  <c r="E306" i="3"/>
  <c r="F306" i="3"/>
  <c r="G306" i="3"/>
  <c r="H306" i="3"/>
  <c r="M306" i="3"/>
  <c r="N306" i="3"/>
  <c r="O306" i="3"/>
  <c r="P306" i="3"/>
  <c r="Q306" i="3"/>
  <c r="R306" i="3"/>
  <c r="E307" i="3"/>
  <c r="F307" i="3"/>
  <c r="G307" i="3"/>
  <c r="H307" i="3"/>
  <c r="M307" i="3"/>
  <c r="N307" i="3"/>
  <c r="O307" i="3"/>
  <c r="P307" i="3"/>
  <c r="Q307" i="3"/>
  <c r="R307" i="3"/>
  <c r="E308" i="3"/>
  <c r="F308" i="3"/>
  <c r="G308" i="3"/>
  <c r="H308" i="3"/>
  <c r="M308" i="3"/>
  <c r="N308" i="3"/>
  <c r="O308" i="3"/>
  <c r="P308" i="3"/>
  <c r="Q308" i="3"/>
  <c r="R308" i="3"/>
  <c r="E309" i="3"/>
  <c r="F309" i="3"/>
  <c r="G309" i="3"/>
  <c r="H309" i="3"/>
  <c r="M309" i="3"/>
  <c r="N309" i="3"/>
  <c r="O309" i="3"/>
  <c r="P309" i="3"/>
  <c r="Q309" i="3"/>
  <c r="R309" i="3"/>
  <c r="E310" i="3"/>
  <c r="F310" i="3"/>
  <c r="G310" i="3"/>
  <c r="H310" i="3"/>
  <c r="M310" i="3"/>
  <c r="N310" i="3"/>
  <c r="O310" i="3"/>
  <c r="P310" i="3"/>
  <c r="Q310" i="3"/>
  <c r="R310" i="3"/>
  <c r="E311" i="3"/>
  <c r="F311" i="3"/>
  <c r="G311" i="3"/>
  <c r="H311" i="3"/>
  <c r="M311" i="3"/>
  <c r="N311" i="3"/>
  <c r="O311" i="3"/>
  <c r="P311" i="3"/>
  <c r="Q311" i="3"/>
  <c r="R311" i="3"/>
  <c r="E312" i="3"/>
  <c r="F312" i="3"/>
  <c r="G312" i="3"/>
  <c r="H312" i="3"/>
  <c r="M312" i="3"/>
  <c r="N312" i="3"/>
  <c r="O312" i="3"/>
  <c r="P312" i="3"/>
  <c r="Q312" i="3"/>
  <c r="R312" i="3"/>
  <c r="E313" i="3"/>
  <c r="F313" i="3"/>
  <c r="G313" i="3"/>
  <c r="H313" i="3"/>
  <c r="M313" i="3"/>
  <c r="N313" i="3"/>
  <c r="O313" i="3"/>
  <c r="P313" i="3"/>
  <c r="Q313" i="3"/>
  <c r="R313" i="3"/>
  <c r="E314" i="3"/>
  <c r="F314" i="3"/>
  <c r="G314" i="3"/>
  <c r="H314" i="3"/>
  <c r="M314" i="3"/>
  <c r="N314" i="3"/>
  <c r="O314" i="3"/>
  <c r="P314" i="3"/>
  <c r="Q314" i="3"/>
  <c r="R314" i="3"/>
  <c r="E315" i="3"/>
  <c r="F315" i="3"/>
  <c r="G315" i="3"/>
  <c r="H315" i="3"/>
  <c r="M315" i="3"/>
  <c r="N315" i="3"/>
  <c r="O315" i="3"/>
  <c r="P315" i="3"/>
  <c r="Q315" i="3"/>
  <c r="R315" i="3"/>
  <c r="E316" i="3"/>
  <c r="F316" i="3"/>
  <c r="G316" i="3"/>
  <c r="H316" i="3"/>
  <c r="M316" i="3"/>
  <c r="N316" i="3"/>
  <c r="O316" i="3"/>
  <c r="P316" i="3"/>
  <c r="Q316" i="3"/>
  <c r="R316" i="3"/>
  <c r="E317" i="3"/>
  <c r="F317" i="3"/>
  <c r="G317" i="3"/>
  <c r="H317" i="3"/>
  <c r="M317" i="3"/>
  <c r="N317" i="3"/>
  <c r="O317" i="3"/>
  <c r="P317" i="3"/>
  <c r="Q317" i="3"/>
  <c r="R317" i="3"/>
  <c r="E318" i="3"/>
  <c r="F318" i="3"/>
  <c r="G318" i="3"/>
  <c r="H318" i="3"/>
  <c r="M318" i="3"/>
  <c r="N318" i="3"/>
  <c r="O318" i="3"/>
  <c r="P318" i="3"/>
  <c r="Q318" i="3"/>
  <c r="R318" i="3"/>
  <c r="E319" i="3"/>
  <c r="F319" i="3"/>
  <c r="G319" i="3"/>
  <c r="H319" i="3"/>
  <c r="M319" i="3"/>
  <c r="N319" i="3"/>
  <c r="O319" i="3"/>
  <c r="P319" i="3"/>
  <c r="Q319" i="3"/>
  <c r="R319" i="3"/>
  <c r="E320" i="3"/>
  <c r="F320" i="3"/>
  <c r="G320" i="3"/>
  <c r="H320" i="3"/>
  <c r="M320" i="3"/>
  <c r="N320" i="3"/>
  <c r="O320" i="3"/>
  <c r="P320" i="3"/>
  <c r="Q320" i="3"/>
  <c r="R320" i="3"/>
  <c r="E321" i="3"/>
  <c r="F321" i="3"/>
  <c r="G321" i="3"/>
  <c r="H321" i="3"/>
  <c r="M321" i="3"/>
  <c r="N321" i="3"/>
  <c r="O321" i="3"/>
  <c r="P321" i="3"/>
  <c r="Q321" i="3"/>
  <c r="R321" i="3"/>
  <c r="E322" i="3"/>
  <c r="F322" i="3"/>
  <c r="G322" i="3"/>
  <c r="H322" i="3"/>
  <c r="M322" i="3"/>
  <c r="N322" i="3"/>
  <c r="O322" i="3"/>
  <c r="P322" i="3"/>
  <c r="Q322" i="3"/>
  <c r="R322" i="3"/>
  <c r="E323" i="3"/>
  <c r="F323" i="3"/>
  <c r="G323" i="3"/>
  <c r="H323" i="3"/>
  <c r="M323" i="3"/>
  <c r="N323" i="3"/>
  <c r="O323" i="3"/>
  <c r="P323" i="3"/>
  <c r="Q323" i="3"/>
  <c r="R323" i="3"/>
  <c r="E324" i="3"/>
  <c r="F324" i="3"/>
  <c r="G324" i="3"/>
  <c r="H324" i="3"/>
  <c r="M324" i="3"/>
  <c r="N324" i="3"/>
  <c r="O324" i="3"/>
  <c r="P324" i="3"/>
  <c r="Q324" i="3"/>
  <c r="R324" i="3"/>
  <c r="E325" i="3"/>
  <c r="F325" i="3"/>
  <c r="G325" i="3"/>
  <c r="H325" i="3"/>
  <c r="M325" i="3"/>
  <c r="N325" i="3"/>
  <c r="O325" i="3"/>
  <c r="P325" i="3"/>
  <c r="Q325" i="3"/>
  <c r="R325" i="3"/>
  <c r="E326" i="3"/>
  <c r="F326" i="3"/>
  <c r="G326" i="3"/>
  <c r="H326" i="3"/>
  <c r="M326" i="3"/>
  <c r="N326" i="3"/>
  <c r="O326" i="3"/>
  <c r="P326" i="3"/>
  <c r="Q326" i="3"/>
  <c r="R326" i="3"/>
  <c r="E327" i="3"/>
  <c r="F327" i="3"/>
  <c r="G327" i="3"/>
  <c r="H327" i="3"/>
  <c r="M327" i="3"/>
  <c r="N327" i="3"/>
  <c r="O327" i="3"/>
  <c r="P327" i="3"/>
  <c r="Q327" i="3"/>
  <c r="R327" i="3"/>
  <c r="E328" i="3"/>
  <c r="F328" i="3"/>
  <c r="G328" i="3"/>
  <c r="H328" i="3"/>
  <c r="M328" i="3"/>
  <c r="N328" i="3"/>
  <c r="O328" i="3"/>
  <c r="P328" i="3"/>
  <c r="Q328" i="3"/>
  <c r="R328" i="3"/>
  <c r="E329" i="3"/>
  <c r="F329" i="3"/>
  <c r="G329" i="3"/>
  <c r="H329" i="3"/>
  <c r="M329" i="3"/>
  <c r="N329" i="3"/>
  <c r="O329" i="3"/>
  <c r="P329" i="3"/>
  <c r="Q329" i="3"/>
  <c r="R329" i="3"/>
  <c r="E330" i="3"/>
  <c r="F330" i="3"/>
  <c r="G330" i="3"/>
  <c r="H330" i="3"/>
  <c r="M330" i="3"/>
  <c r="N330" i="3"/>
  <c r="O330" i="3"/>
  <c r="P330" i="3"/>
  <c r="Q330" i="3"/>
  <c r="R330" i="3"/>
  <c r="E331" i="3"/>
  <c r="F331" i="3"/>
  <c r="G331" i="3"/>
  <c r="H331" i="3"/>
  <c r="M331" i="3"/>
  <c r="N331" i="3"/>
  <c r="O331" i="3"/>
  <c r="P331" i="3"/>
  <c r="Q331" i="3"/>
  <c r="R331" i="3"/>
  <c r="E332" i="3"/>
  <c r="F332" i="3"/>
  <c r="G332" i="3"/>
  <c r="H332" i="3"/>
  <c r="M332" i="3"/>
  <c r="N332" i="3"/>
  <c r="O332" i="3"/>
  <c r="P332" i="3"/>
  <c r="Q332" i="3"/>
  <c r="R332" i="3"/>
  <c r="E333" i="3"/>
  <c r="F333" i="3"/>
  <c r="G333" i="3"/>
  <c r="H333" i="3"/>
  <c r="M333" i="3"/>
  <c r="N333" i="3"/>
  <c r="O333" i="3"/>
  <c r="P333" i="3"/>
  <c r="Q333" i="3"/>
  <c r="R333" i="3"/>
  <c r="E334" i="3"/>
  <c r="F334" i="3"/>
  <c r="G334" i="3"/>
  <c r="H334" i="3"/>
  <c r="M334" i="3"/>
  <c r="N334" i="3"/>
  <c r="O334" i="3"/>
  <c r="P334" i="3"/>
  <c r="Q334" i="3"/>
  <c r="R334" i="3"/>
  <c r="E335" i="3"/>
  <c r="F335" i="3"/>
  <c r="G335" i="3"/>
  <c r="H335" i="3"/>
  <c r="M335" i="3"/>
  <c r="N335" i="3"/>
  <c r="O335" i="3"/>
  <c r="P335" i="3"/>
  <c r="Q335" i="3"/>
  <c r="R335" i="3"/>
  <c r="E336" i="3"/>
  <c r="F336" i="3"/>
  <c r="G336" i="3"/>
  <c r="H336" i="3"/>
  <c r="M336" i="3"/>
  <c r="N336" i="3"/>
  <c r="O336" i="3"/>
  <c r="P336" i="3"/>
  <c r="Q336" i="3"/>
  <c r="R336" i="3"/>
  <c r="E337" i="3"/>
  <c r="F337" i="3"/>
  <c r="G337" i="3"/>
  <c r="H337" i="3"/>
  <c r="M337" i="3"/>
  <c r="N337" i="3"/>
  <c r="O337" i="3"/>
  <c r="P337" i="3"/>
  <c r="Q337" i="3"/>
  <c r="R337" i="3"/>
  <c r="E338" i="3"/>
  <c r="F338" i="3"/>
  <c r="G338" i="3"/>
  <c r="H338" i="3"/>
  <c r="M338" i="3"/>
  <c r="N338" i="3"/>
  <c r="O338" i="3"/>
  <c r="P338" i="3"/>
  <c r="Q338" i="3"/>
  <c r="R338" i="3"/>
  <c r="E339" i="3"/>
  <c r="F339" i="3"/>
  <c r="G339" i="3"/>
  <c r="H339" i="3"/>
  <c r="M339" i="3"/>
  <c r="N339" i="3"/>
  <c r="O339" i="3"/>
  <c r="P339" i="3"/>
  <c r="Q339" i="3"/>
  <c r="R339" i="3"/>
  <c r="E340" i="3"/>
  <c r="F340" i="3"/>
  <c r="G340" i="3"/>
  <c r="H340" i="3"/>
  <c r="M340" i="3"/>
  <c r="N340" i="3"/>
  <c r="O340" i="3"/>
  <c r="P340" i="3"/>
  <c r="Q340" i="3"/>
  <c r="R340" i="3"/>
  <c r="E341" i="3"/>
  <c r="F341" i="3"/>
  <c r="G341" i="3"/>
  <c r="H341" i="3"/>
  <c r="M341" i="3"/>
  <c r="N341" i="3"/>
  <c r="O341" i="3"/>
  <c r="P341" i="3"/>
  <c r="Q341" i="3"/>
  <c r="R341" i="3"/>
  <c r="E342" i="3"/>
  <c r="F342" i="3"/>
  <c r="G342" i="3"/>
  <c r="H342" i="3"/>
  <c r="M342" i="3"/>
  <c r="N342" i="3"/>
  <c r="O342" i="3"/>
  <c r="P342" i="3"/>
  <c r="Q342" i="3"/>
  <c r="R342" i="3"/>
  <c r="E343" i="3"/>
  <c r="F343" i="3"/>
  <c r="G343" i="3"/>
  <c r="H343" i="3"/>
  <c r="M343" i="3"/>
  <c r="N343" i="3"/>
  <c r="O343" i="3"/>
  <c r="P343" i="3"/>
  <c r="Q343" i="3"/>
  <c r="R343" i="3"/>
  <c r="E344" i="3"/>
  <c r="F344" i="3"/>
  <c r="G344" i="3"/>
  <c r="H344" i="3"/>
  <c r="M344" i="3"/>
  <c r="N344" i="3"/>
  <c r="O344" i="3"/>
  <c r="P344" i="3"/>
  <c r="Q344" i="3"/>
  <c r="R344" i="3"/>
  <c r="E345" i="3"/>
  <c r="F345" i="3"/>
  <c r="G345" i="3"/>
  <c r="H345" i="3"/>
  <c r="M345" i="3"/>
  <c r="N345" i="3"/>
  <c r="O345" i="3"/>
  <c r="P345" i="3"/>
  <c r="Q345" i="3"/>
  <c r="R345" i="3"/>
  <c r="E346" i="3"/>
  <c r="F346" i="3"/>
  <c r="G346" i="3"/>
  <c r="H346" i="3"/>
  <c r="M346" i="3"/>
  <c r="N346" i="3"/>
  <c r="O346" i="3"/>
  <c r="P346" i="3"/>
  <c r="Q346" i="3"/>
  <c r="R346" i="3"/>
  <c r="E347" i="3"/>
  <c r="F347" i="3"/>
  <c r="G347" i="3"/>
  <c r="H347" i="3"/>
  <c r="M347" i="3"/>
  <c r="N347" i="3"/>
  <c r="O347" i="3"/>
  <c r="P347" i="3"/>
  <c r="Q347" i="3"/>
  <c r="R347" i="3"/>
  <c r="E348" i="3"/>
  <c r="F348" i="3"/>
  <c r="G348" i="3"/>
  <c r="H348" i="3"/>
  <c r="M348" i="3"/>
  <c r="N348" i="3"/>
  <c r="O348" i="3"/>
  <c r="P348" i="3"/>
  <c r="Q348" i="3"/>
  <c r="R348" i="3"/>
  <c r="E349" i="3"/>
  <c r="F349" i="3"/>
  <c r="G349" i="3"/>
  <c r="H349" i="3"/>
  <c r="M349" i="3"/>
  <c r="N349" i="3"/>
  <c r="O349" i="3"/>
  <c r="P349" i="3"/>
  <c r="Q349" i="3"/>
  <c r="R349" i="3"/>
  <c r="E350" i="3"/>
  <c r="F350" i="3"/>
  <c r="G350" i="3"/>
  <c r="H350" i="3"/>
  <c r="M350" i="3"/>
  <c r="N350" i="3"/>
  <c r="O350" i="3"/>
  <c r="P350" i="3"/>
  <c r="Q350" i="3"/>
  <c r="R350" i="3"/>
  <c r="E351" i="3"/>
  <c r="F351" i="3"/>
  <c r="G351" i="3"/>
  <c r="H351" i="3"/>
  <c r="M351" i="3"/>
  <c r="N351" i="3"/>
  <c r="O351" i="3"/>
  <c r="P351" i="3"/>
  <c r="Q351" i="3"/>
  <c r="R351" i="3"/>
  <c r="E352" i="3"/>
  <c r="F352" i="3"/>
  <c r="G352" i="3"/>
  <c r="H352" i="3"/>
  <c r="M352" i="3"/>
  <c r="N352" i="3"/>
  <c r="O352" i="3"/>
  <c r="P352" i="3"/>
  <c r="Q352" i="3"/>
  <c r="R352" i="3"/>
  <c r="E353" i="3"/>
  <c r="F353" i="3"/>
  <c r="G353" i="3"/>
  <c r="H353" i="3"/>
  <c r="M353" i="3"/>
  <c r="N353" i="3"/>
  <c r="O353" i="3"/>
  <c r="P353" i="3"/>
  <c r="Q353" i="3"/>
  <c r="R353" i="3"/>
  <c r="E354" i="3"/>
  <c r="F354" i="3"/>
  <c r="G354" i="3"/>
  <c r="H354" i="3"/>
  <c r="M354" i="3"/>
  <c r="N354" i="3"/>
  <c r="O354" i="3"/>
  <c r="P354" i="3"/>
  <c r="Q354" i="3"/>
  <c r="R354" i="3"/>
  <c r="E355" i="3"/>
  <c r="F355" i="3"/>
  <c r="G355" i="3"/>
  <c r="H355" i="3"/>
  <c r="M355" i="3"/>
  <c r="N355" i="3"/>
  <c r="O355" i="3"/>
  <c r="P355" i="3"/>
  <c r="Q355" i="3"/>
  <c r="R355" i="3"/>
  <c r="E356" i="3"/>
  <c r="F356" i="3"/>
  <c r="G356" i="3"/>
  <c r="H356" i="3"/>
  <c r="M356" i="3"/>
  <c r="N356" i="3"/>
  <c r="O356" i="3"/>
  <c r="P356" i="3"/>
  <c r="Q356" i="3"/>
  <c r="R356" i="3"/>
  <c r="E357" i="3"/>
  <c r="F357" i="3"/>
  <c r="G357" i="3"/>
  <c r="H357" i="3"/>
  <c r="M357" i="3"/>
  <c r="N357" i="3"/>
  <c r="O357" i="3"/>
  <c r="P357" i="3"/>
  <c r="Q357" i="3"/>
  <c r="R357" i="3"/>
  <c r="E358" i="3"/>
  <c r="F358" i="3"/>
  <c r="G358" i="3"/>
  <c r="H358" i="3"/>
  <c r="M358" i="3"/>
  <c r="N358" i="3"/>
  <c r="O358" i="3"/>
  <c r="P358" i="3"/>
  <c r="Q358" i="3"/>
  <c r="R358" i="3"/>
  <c r="E359" i="3"/>
  <c r="F359" i="3"/>
  <c r="G359" i="3"/>
  <c r="H359" i="3"/>
  <c r="M359" i="3"/>
  <c r="N359" i="3"/>
  <c r="O359" i="3"/>
  <c r="P359" i="3"/>
  <c r="Q359" i="3"/>
  <c r="R359" i="3"/>
  <c r="E360" i="3"/>
  <c r="F360" i="3"/>
  <c r="G360" i="3"/>
  <c r="H360" i="3"/>
  <c r="M360" i="3"/>
  <c r="N360" i="3"/>
  <c r="O360" i="3"/>
  <c r="P360" i="3"/>
  <c r="Q360" i="3"/>
  <c r="R360" i="3"/>
  <c r="E361" i="3"/>
  <c r="F361" i="3"/>
  <c r="G361" i="3"/>
  <c r="H361" i="3"/>
  <c r="M361" i="3"/>
  <c r="N361" i="3"/>
  <c r="O361" i="3"/>
  <c r="P361" i="3"/>
  <c r="Q361" i="3"/>
  <c r="R361" i="3"/>
  <c r="E362" i="3"/>
  <c r="F362" i="3"/>
  <c r="G362" i="3"/>
  <c r="H362" i="3"/>
  <c r="M362" i="3"/>
  <c r="N362" i="3"/>
  <c r="O362" i="3"/>
  <c r="P362" i="3"/>
  <c r="Q362" i="3"/>
  <c r="R362" i="3"/>
  <c r="E363" i="3"/>
  <c r="F363" i="3"/>
  <c r="G363" i="3"/>
  <c r="H363" i="3"/>
  <c r="M363" i="3"/>
  <c r="N363" i="3"/>
  <c r="O363" i="3"/>
  <c r="P363" i="3"/>
  <c r="Q363" i="3"/>
  <c r="R363" i="3"/>
  <c r="E364" i="3"/>
  <c r="F364" i="3"/>
  <c r="G364" i="3"/>
  <c r="H364" i="3"/>
  <c r="M364" i="3"/>
  <c r="N364" i="3"/>
  <c r="O364" i="3"/>
  <c r="P364" i="3"/>
  <c r="Q364" i="3"/>
  <c r="R364" i="3"/>
  <c r="E365" i="3"/>
  <c r="F365" i="3"/>
  <c r="G365" i="3"/>
  <c r="H365" i="3"/>
  <c r="M365" i="3"/>
  <c r="N365" i="3"/>
  <c r="O365" i="3"/>
  <c r="P365" i="3"/>
  <c r="Q365" i="3"/>
  <c r="R365" i="3"/>
  <c r="E366" i="3"/>
  <c r="F366" i="3"/>
  <c r="G366" i="3"/>
  <c r="H366" i="3"/>
  <c r="M366" i="3"/>
  <c r="N366" i="3"/>
  <c r="O366" i="3"/>
  <c r="P366" i="3"/>
  <c r="Q366" i="3"/>
  <c r="R366" i="3"/>
  <c r="E367" i="3"/>
  <c r="F367" i="3"/>
  <c r="G367" i="3"/>
  <c r="H367" i="3"/>
  <c r="M367" i="3"/>
  <c r="N367" i="3"/>
  <c r="O367" i="3"/>
  <c r="P367" i="3"/>
  <c r="Q367" i="3"/>
  <c r="R367" i="3"/>
  <c r="E368" i="3"/>
  <c r="F368" i="3"/>
  <c r="G368" i="3"/>
  <c r="H368" i="3"/>
  <c r="M368" i="3"/>
  <c r="N368" i="3"/>
  <c r="O368" i="3"/>
  <c r="P368" i="3"/>
  <c r="Q368" i="3"/>
  <c r="R368" i="3"/>
  <c r="E369" i="3"/>
  <c r="F369" i="3"/>
  <c r="G369" i="3"/>
  <c r="H369" i="3"/>
  <c r="M369" i="3"/>
  <c r="N369" i="3"/>
  <c r="O369" i="3"/>
  <c r="P369" i="3"/>
  <c r="Q369" i="3"/>
  <c r="R369" i="3"/>
  <c r="E370" i="3"/>
  <c r="F370" i="3"/>
  <c r="G370" i="3"/>
  <c r="H370" i="3"/>
  <c r="M370" i="3"/>
  <c r="N370" i="3"/>
  <c r="O370" i="3"/>
  <c r="P370" i="3"/>
  <c r="Q370" i="3"/>
  <c r="R370" i="3"/>
  <c r="E371" i="3"/>
  <c r="F371" i="3"/>
  <c r="G371" i="3"/>
  <c r="H371" i="3"/>
  <c r="M371" i="3"/>
  <c r="N371" i="3"/>
  <c r="O371" i="3"/>
  <c r="P371" i="3"/>
  <c r="Q371" i="3"/>
  <c r="R371" i="3"/>
  <c r="E372" i="3"/>
  <c r="F372" i="3"/>
  <c r="G372" i="3"/>
  <c r="H372" i="3"/>
  <c r="M372" i="3"/>
  <c r="N372" i="3"/>
  <c r="O372" i="3"/>
  <c r="P372" i="3"/>
  <c r="Q372" i="3"/>
  <c r="R372" i="3"/>
  <c r="E373" i="3"/>
  <c r="F373" i="3"/>
  <c r="G373" i="3"/>
  <c r="H373" i="3"/>
  <c r="M373" i="3"/>
  <c r="N373" i="3"/>
  <c r="O373" i="3"/>
  <c r="P373" i="3"/>
  <c r="Q373" i="3"/>
  <c r="R373" i="3"/>
  <c r="E374" i="3"/>
  <c r="F374" i="3"/>
  <c r="G374" i="3"/>
  <c r="H374" i="3"/>
  <c r="M374" i="3"/>
  <c r="N374" i="3"/>
  <c r="O374" i="3"/>
  <c r="P374" i="3"/>
  <c r="Q374" i="3"/>
  <c r="R374" i="3"/>
  <c r="E375" i="3"/>
  <c r="F375" i="3"/>
  <c r="G375" i="3"/>
  <c r="H375" i="3"/>
  <c r="M375" i="3"/>
  <c r="N375" i="3"/>
  <c r="O375" i="3"/>
  <c r="P375" i="3"/>
  <c r="Q375" i="3"/>
  <c r="R375" i="3"/>
  <c r="E376" i="3"/>
  <c r="F376" i="3"/>
  <c r="G376" i="3"/>
  <c r="H376" i="3"/>
  <c r="M376" i="3"/>
  <c r="N376" i="3"/>
  <c r="O376" i="3"/>
  <c r="P376" i="3"/>
  <c r="Q376" i="3"/>
  <c r="R376" i="3"/>
  <c r="E377" i="3"/>
  <c r="F377" i="3"/>
  <c r="G377" i="3"/>
  <c r="H377" i="3"/>
  <c r="M377" i="3"/>
  <c r="N377" i="3"/>
  <c r="O377" i="3"/>
  <c r="P377" i="3"/>
  <c r="Q377" i="3"/>
  <c r="R377" i="3"/>
  <c r="E378" i="3"/>
  <c r="F378" i="3"/>
  <c r="G378" i="3"/>
  <c r="H378" i="3"/>
  <c r="M378" i="3"/>
  <c r="N378" i="3"/>
  <c r="O378" i="3"/>
  <c r="P378" i="3"/>
  <c r="Q378" i="3"/>
  <c r="R378" i="3"/>
  <c r="E379" i="3"/>
  <c r="F379" i="3"/>
  <c r="G379" i="3"/>
  <c r="H379" i="3"/>
  <c r="M379" i="3"/>
  <c r="N379" i="3"/>
  <c r="O379" i="3"/>
  <c r="P379" i="3"/>
  <c r="Q379" i="3"/>
  <c r="R379" i="3"/>
  <c r="E380" i="3"/>
  <c r="F380" i="3"/>
  <c r="G380" i="3"/>
  <c r="H380" i="3"/>
  <c r="M380" i="3"/>
  <c r="N380" i="3"/>
  <c r="O380" i="3"/>
  <c r="P380" i="3"/>
  <c r="Q380" i="3"/>
  <c r="R380" i="3"/>
  <c r="E381" i="3"/>
  <c r="F381" i="3"/>
  <c r="G381" i="3"/>
  <c r="H381" i="3"/>
  <c r="M381" i="3"/>
  <c r="N381" i="3"/>
  <c r="O381" i="3"/>
  <c r="P381" i="3"/>
  <c r="Q381" i="3"/>
  <c r="R381" i="3"/>
  <c r="E382" i="3"/>
  <c r="F382" i="3"/>
  <c r="G382" i="3"/>
  <c r="H382" i="3"/>
  <c r="M382" i="3"/>
  <c r="N382" i="3"/>
  <c r="O382" i="3"/>
  <c r="P382" i="3"/>
  <c r="Q382" i="3"/>
  <c r="R382" i="3"/>
  <c r="E383" i="3"/>
  <c r="F383" i="3"/>
  <c r="G383" i="3"/>
  <c r="H383" i="3"/>
  <c r="M383" i="3"/>
  <c r="N383" i="3"/>
  <c r="O383" i="3"/>
  <c r="P383" i="3"/>
  <c r="Q383" i="3"/>
  <c r="R383" i="3"/>
  <c r="E384" i="3"/>
  <c r="F384" i="3"/>
  <c r="G384" i="3"/>
  <c r="H384" i="3"/>
  <c r="M384" i="3"/>
  <c r="N384" i="3"/>
  <c r="O384" i="3"/>
  <c r="P384" i="3"/>
  <c r="Q384" i="3"/>
  <c r="R384" i="3"/>
  <c r="E385" i="3"/>
  <c r="F385" i="3"/>
  <c r="G385" i="3"/>
  <c r="H385" i="3"/>
  <c r="M385" i="3"/>
  <c r="N385" i="3"/>
  <c r="O385" i="3"/>
  <c r="P385" i="3"/>
  <c r="Q385" i="3"/>
  <c r="R385" i="3"/>
  <c r="E386" i="3"/>
  <c r="F386" i="3"/>
  <c r="G386" i="3"/>
  <c r="H386" i="3"/>
  <c r="M386" i="3"/>
  <c r="N386" i="3"/>
  <c r="O386" i="3"/>
  <c r="P386" i="3"/>
  <c r="Q386" i="3"/>
  <c r="R386" i="3"/>
  <c r="E387" i="3"/>
  <c r="F387" i="3"/>
  <c r="G387" i="3"/>
  <c r="H387" i="3"/>
  <c r="M387" i="3"/>
  <c r="N387" i="3"/>
  <c r="O387" i="3"/>
  <c r="P387" i="3"/>
  <c r="Q387" i="3"/>
  <c r="R387" i="3"/>
  <c r="E388" i="3"/>
  <c r="F388" i="3"/>
  <c r="G388" i="3"/>
  <c r="H388" i="3"/>
  <c r="M388" i="3"/>
  <c r="N388" i="3"/>
  <c r="O388" i="3"/>
  <c r="P388" i="3"/>
  <c r="Q388" i="3"/>
  <c r="R388" i="3"/>
  <c r="E389" i="3"/>
  <c r="F389" i="3"/>
  <c r="G389" i="3"/>
  <c r="H389" i="3"/>
  <c r="M389" i="3"/>
  <c r="N389" i="3"/>
  <c r="O389" i="3"/>
  <c r="P389" i="3"/>
  <c r="Q389" i="3"/>
  <c r="R389" i="3"/>
  <c r="E390" i="3"/>
  <c r="F390" i="3"/>
  <c r="G390" i="3"/>
  <c r="H390" i="3"/>
  <c r="M390" i="3"/>
  <c r="N390" i="3"/>
  <c r="O390" i="3"/>
  <c r="P390" i="3"/>
  <c r="Q390" i="3"/>
  <c r="R390" i="3"/>
  <c r="E391" i="3"/>
  <c r="F391" i="3"/>
  <c r="G391" i="3"/>
  <c r="H391" i="3"/>
  <c r="M391" i="3"/>
  <c r="N391" i="3"/>
  <c r="O391" i="3"/>
  <c r="P391" i="3"/>
  <c r="Q391" i="3"/>
  <c r="R391" i="3"/>
  <c r="E392" i="3"/>
  <c r="F392" i="3"/>
  <c r="G392" i="3"/>
  <c r="H392" i="3"/>
  <c r="M392" i="3"/>
  <c r="N392" i="3"/>
  <c r="O392" i="3"/>
  <c r="P392" i="3"/>
  <c r="Q392" i="3"/>
  <c r="R392" i="3"/>
  <c r="E393" i="3"/>
  <c r="F393" i="3"/>
  <c r="G393" i="3"/>
  <c r="H393" i="3"/>
  <c r="M393" i="3"/>
  <c r="N393" i="3"/>
  <c r="O393" i="3"/>
  <c r="P393" i="3"/>
  <c r="Q393" i="3"/>
  <c r="R393" i="3"/>
  <c r="E394" i="3"/>
  <c r="F394" i="3"/>
  <c r="G394" i="3"/>
  <c r="H394" i="3"/>
  <c r="M394" i="3"/>
  <c r="N394" i="3"/>
  <c r="O394" i="3"/>
  <c r="P394" i="3"/>
  <c r="Q394" i="3"/>
  <c r="R394" i="3"/>
  <c r="E395" i="3"/>
  <c r="F395" i="3"/>
  <c r="G395" i="3"/>
  <c r="H395" i="3"/>
  <c r="M395" i="3"/>
  <c r="N395" i="3"/>
  <c r="O395" i="3"/>
  <c r="P395" i="3"/>
  <c r="Q395" i="3"/>
  <c r="R395" i="3"/>
  <c r="E396" i="3"/>
  <c r="F396" i="3"/>
  <c r="G396" i="3"/>
  <c r="H396" i="3"/>
  <c r="M396" i="3"/>
  <c r="N396" i="3"/>
  <c r="O396" i="3"/>
  <c r="P396" i="3"/>
  <c r="Q396" i="3"/>
  <c r="R396" i="3"/>
  <c r="E397" i="3"/>
  <c r="F397" i="3"/>
  <c r="G397" i="3"/>
  <c r="H397" i="3"/>
  <c r="M397" i="3"/>
  <c r="N397" i="3"/>
  <c r="O397" i="3"/>
  <c r="P397" i="3"/>
  <c r="Q397" i="3"/>
  <c r="R397" i="3"/>
  <c r="E398" i="3"/>
  <c r="F398" i="3"/>
  <c r="G398" i="3"/>
  <c r="H398" i="3"/>
  <c r="M398" i="3"/>
  <c r="N398" i="3"/>
  <c r="O398" i="3"/>
  <c r="P398" i="3"/>
  <c r="Q398" i="3"/>
  <c r="R398" i="3"/>
  <c r="E399" i="3"/>
  <c r="F399" i="3"/>
  <c r="G399" i="3"/>
  <c r="H399" i="3"/>
  <c r="M399" i="3"/>
  <c r="N399" i="3"/>
  <c r="O399" i="3"/>
  <c r="P399" i="3"/>
  <c r="Q399" i="3"/>
  <c r="R399" i="3"/>
  <c r="E400" i="3"/>
  <c r="F400" i="3"/>
  <c r="G400" i="3"/>
  <c r="H400" i="3"/>
  <c r="M400" i="3"/>
  <c r="N400" i="3"/>
  <c r="O400" i="3"/>
  <c r="P400" i="3"/>
  <c r="Q400" i="3"/>
  <c r="R400" i="3"/>
  <c r="E401" i="3"/>
  <c r="F401" i="3"/>
  <c r="G401" i="3"/>
  <c r="H401" i="3"/>
  <c r="M401" i="3"/>
  <c r="N401" i="3"/>
  <c r="O401" i="3"/>
  <c r="P401" i="3"/>
  <c r="Q401" i="3"/>
  <c r="R401" i="3"/>
  <c r="E402" i="3"/>
  <c r="F402" i="3"/>
  <c r="G402" i="3"/>
  <c r="H402" i="3"/>
  <c r="M402" i="3"/>
  <c r="N402" i="3"/>
  <c r="O402" i="3"/>
  <c r="P402" i="3"/>
  <c r="Q402" i="3"/>
  <c r="R402" i="3"/>
  <c r="E403" i="3"/>
  <c r="F403" i="3"/>
  <c r="G403" i="3"/>
  <c r="H403" i="3"/>
  <c r="M403" i="3"/>
  <c r="N403" i="3"/>
  <c r="O403" i="3"/>
  <c r="P403" i="3"/>
  <c r="Q403" i="3"/>
  <c r="R403" i="3"/>
  <c r="E404" i="3"/>
  <c r="F404" i="3"/>
  <c r="G404" i="3"/>
  <c r="H404" i="3"/>
  <c r="M404" i="3"/>
  <c r="N404" i="3"/>
  <c r="O404" i="3"/>
  <c r="P404" i="3"/>
  <c r="Q404" i="3"/>
  <c r="R404" i="3"/>
  <c r="E405" i="3"/>
  <c r="F405" i="3"/>
  <c r="G405" i="3"/>
  <c r="H405" i="3"/>
  <c r="M405" i="3"/>
  <c r="N405" i="3"/>
  <c r="O405" i="3"/>
  <c r="P405" i="3"/>
  <c r="Q405" i="3"/>
  <c r="R405" i="3"/>
  <c r="E406" i="3"/>
  <c r="F406" i="3"/>
  <c r="G406" i="3"/>
  <c r="H406" i="3"/>
  <c r="M406" i="3"/>
  <c r="N406" i="3"/>
  <c r="O406" i="3"/>
  <c r="P406" i="3"/>
  <c r="Q406" i="3"/>
  <c r="R406" i="3"/>
  <c r="E407" i="3"/>
  <c r="F407" i="3"/>
  <c r="G407" i="3"/>
  <c r="H407" i="3"/>
  <c r="M407" i="3"/>
  <c r="N407" i="3"/>
  <c r="O407" i="3"/>
  <c r="P407" i="3"/>
  <c r="Q407" i="3"/>
  <c r="R407" i="3"/>
  <c r="E408" i="3"/>
  <c r="F408" i="3"/>
  <c r="G408" i="3"/>
  <c r="H408" i="3"/>
  <c r="M408" i="3"/>
  <c r="N408" i="3"/>
  <c r="O408" i="3"/>
  <c r="P408" i="3"/>
  <c r="Q408" i="3"/>
  <c r="R408" i="3"/>
  <c r="E409" i="3"/>
  <c r="F409" i="3"/>
  <c r="G409" i="3"/>
  <c r="H409" i="3"/>
  <c r="M409" i="3"/>
  <c r="N409" i="3"/>
  <c r="O409" i="3"/>
  <c r="P409" i="3"/>
  <c r="Q409" i="3"/>
  <c r="R409" i="3"/>
  <c r="E410" i="3"/>
  <c r="F410" i="3"/>
  <c r="G410" i="3"/>
  <c r="H410" i="3"/>
  <c r="M410" i="3"/>
  <c r="N410" i="3"/>
  <c r="O410" i="3"/>
  <c r="P410" i="3"/>
  <c r="Q410" i="3"/>
  <c r="R410" i="3"/>
  <c r="E411" i="3"/>
  <c r="F411" i="3"/>
  <c r="G411" i="3"/>
  <c r="H411" i="3"/>
  <c r="M411" i="3"/>
  <c r="N411" i="3"/>
  <c r="O411" i="3"/>
  <c r="P411" i="3"/>
  <c r="Q411" i="3"/>
  <c r="R411" i="3"/>
  <c r="E412" i="3"/>
  <c r="F412" i="3"/>
  <c r="G412" i="3"/>
  <c r="H412" i="3"/>
  <c r="M412" i="3"/>
  <c r="N412" i="3"/>
  <c r="O412" i="3"/>
  <c r="P412" i="3"/>
  <c r="Q412" i="3"/>
  <c r="R412" i="3"/>
  <c r="E413" i="3"/>
  <c r="F413" i="3"/>
  <c r="G413" i="3"/>
  <c r="H413" i="3"/>
  <c r="M413" i="3"/>
  <c r="N413" i="3"/>
  <c r="O413" i="3"/>
  <c r="P413" i="3"/>
  <c r="Q413" i="3"/>
  <c r="R413" i="3"/>
  <c r="E414" i="3"/>
  <c r="F414" i="3"/>
  <c r="G414" i="3"/>
  <c r="H414" i="3"/>
  <c r="M414" i="3"/>
  <c r="N414" i="3"/>
  <c r="O414" i="3"/>
  <c r="P414" i="3"/>
  <c r="Q414" i="3"/>
  <c r="R414" i="3"/>
  <c r="E415" i="3"/>
  <c r="F415" i="3"/>
  <c r="G415" i="3"/>
  <c r="H415" i="3"/>
  <c r="M415" i="3"/>
  <c r="N415" i="3"/>
  <c r="O415" i="3"/>
  <c r="P415" i="3"/>
  <c r="Q415" i="3"/>
  <c r="R415" i="3"/>
  <c r="E416" i="3"/>
  <c r="F416" i="3"/>
  <c r="G416" i="3"/>
  <c r="H416" i="3"/>
  <c r="M416" i="3"/>
  <c r="N416" i="3"/>
  <c r="O416" i="3"/>
  <c r="P416" i="3"/>
  <c r="Q416" i="3"/>
  <c r="R416" i="3"/>
  <c r="E417" i="3"/>
  <c r="F417" i="3"/>
  <c r="G417" i="3"/>
  <c r="H417" i="3"/>
  <c r="M417" i="3"/>
  <c r="N417" i="3"/>
  <c r="O417" i="3"/>
  <c r="P417" i="3"/>
  <c r="Q417" i="3"/>
  <c r="R417" i="3"/>
  <c r="E418" i="3"/>
  <c r="F418" i="3"/>
  <c r="G418" i="3"/>
  <c r="H418" i="3"/>
  <c r="M418" i="3"/>
  <c r="N418" i="3"/>
  <c r="O418" i="3"/>
  <c r="P418" i="3"/>
  <c r="Q418" i="3"/>
  <c r="R418" i="3"/>
  <c r="E419" i="3"/>
  <c r="F419" i="3"/>
  <c r="G419" i="3"/>
  <c r="H419" i="3"/>
  <c r="M419" i="3"/>
  <c r="N419" i="3"/>
  <c r="O419" i="3"/>
  <c r="P419" i="3"/>
  <c r="Q419" i="3"/>
  <c r="R419" i="3"/>
  <c r="E420" i="3"/>
  <c r="F420" i="3"/>
  <c r="G420" i="3"/>
  <c r="H420" i="3"/>
  <c r="M420" i="3"/>
  <c r="N420" i="3"/>
  <c r="O420" i="3"/>
  <c r="P420" i="3"/>
  <c r="Q420" i="3"/>
  <c r="R420" i="3"/>
  <c r="E421" i="3"/>
  <c r="F421" i="3"/>
  <c r="G421" i="3"/>
  <c r="H421" i="3"/>
  <c r="M421" i="3"/>
  <c r="N421" i="3"/>
  <c r="O421" i="3"/>
  <c r="P421" i="3"/>
  <c r="Q421" i="3"/>
  <c r="R421" i="3"/>
  <c r="E422" i="3"/>
  <c r="F422" i="3"/>
  <c r="G422" i="3"/>
  <c r="H422" i="3"/>
  <c r="M422" i="3"/>
  <c r="N422" i="3"/>
  <c r="O422" i="3"/>
  <c r="P422" i="3"/>
  <c r="Q422" i="3"/>
  <c r="R422" i="3"/>
  <c r="E423" i="3"/>
  <c r="F423" i="3"/>
  <c r="G423" i="3"/>
  <c r="H423" i="3"/>
  <c r="M423" i="3"/>
  <c r="N423" i="3"/>
  <c r="O423" i="3"/>
  <c r="P423" i="3"/>
  <c r="Q423" i="3"/>
  <c r="R423" i="3"/>
  <c r="E424" i="3"/>
  <c r="F424" i="3"/>
  <c r="G424" i="3"/>
  <c r="H424" i="3"/>
  <c r="M424" i="3"/>
  <c r="N424" i="3"/>
  <c r="O424" i="3"/>
  <c r="P424" i="3"/>
  <c r="Q424" i="3"/>
  <c r="R424" i="3"/>
  <c r="E425" i="3"/>
  <c r="F425" i="3"/>
  <c r="G425" i="3"/>
  <c r="H425" i="3"/>
  <c r="M425" i="3"/>
  <c r="N425" i="3"/>
  <c r="O425" i="3"/>
  <c r="P425" i="3"/>
  <c r="Q425" i="3"/>
  <c r="R425" i="3"/>
  <c r="E426" i="3"/>
  <c r="F426" i="3"/>
  <c r="G426" i="3"/>
  <c r="H426" i="3"/>
  <c r="M426" i="3"/>
  <c r="N426" i="3"/>
  <c r="O426" i="3"/>
  <c r="P426" i="3"/>
  <c r="Q426" i="3"/>
  <c r="R426" i="3"/>
  <c r="E427" i="3"/>
  <c r="F427" i="3"/>
  <c r="G427" i="3"/>
  <c r="H427" i="3"/>
  <c r="M427" i="3"/>
  <c r="N427" i="3"/>
  <c r="O427" i="3"/>
  <c r="P427" i="3"/>
  <c r="Q427" i="3"/>
  <c r="R427" i="3"/>
  <c r="E428" i="3"/>
  <c r="F428" i="3"/>
  <c r="G428" i="3"/>
  <c r="H428" i="3"/>
  <c r="M428" i="3"/>
  <c r="N428" i="3"/>
  <c r="O428" i="3"/>
  <c r="P428" i="3"/>
  <c r="Q428" i="3"/>
  <c r="R428" i="3"/>
  <c r="E429" i="3"/>
  <c r="F429" i="3"/>
  <c r="G429" i="3"/>
  <c r="H429" i="3"/>
  <c r="M429" i="3"/>
  <c r="N429" i="3"/>
  <c r="O429" i="3"/>
  <c r="P429" i="3"/>
  <c r="Q429" i="3"/>
  <c r="R429" i="3"/>
  <c r="E430" i="3"/>
  <c r="F430" i="3"/>
  <c r="G430" i="3"/>
  <c r="H430" i="3"/>
  <c r="M430" i="3"/>
  <c r="N430" i="3"/>
  <c r="O430" i="3"/>
  <c r="P430" i="3"/>
  <c r="Q430" i="3"/>
  <c r="R430" i="3"/>
  <c r="E431" i="3"/>
  <c r="F431" i="3"/>
  <c r="G431" i="3"/>
  <c r="H431" i="3"/>
  <c r="M431" i="3"/>
  <c r="N431" i="3"/>
  <c r="O431" i="3"/>
  <c r="P431" i="3"/>
  <c r="Q431" i="3"/>
  <c r="R431" i="3"/>
  <c r="E432" i="3"/>
  <c r="F432" i="3"/>
  <c r="G432" i="3"/>
  <c r="H432" i="3"/>
  <c r="M432" i="3"/>
  <c r="N432" i="3"/>
  <c r="O432" i="3"/>
  <c r="P432" i="3"/>
  <c r="Q432" i="3"/>
  <c r="R432" i="3"/>
  <c r="E433" i="3"/>
  <c r="F433" i="3"/>
  <c r="G433" i="3"/>
  <c r="H433" i="3"/>
  <c r="M433" i="3"/>
  <c r="N433" i="3"/>
  <c r="O433" i="3"/>
  <c r="P433" i="3"/>
  <c r="Q433" i="3"/>
  <c r="R433" i="3"/>
  <c r="E434" i="3"/>
  <c r="F434" i="3"/>
  <c r="G434" i="3"/>
  <c r="H434" i="3"/>
  <c r="M434" i="3"/>
  <c r="N434" i="3"/>
  <c r="O434" i="3"/>
  <c r="P434" i="3"/>
  <c r="Q434" i="3"/>
  <c r="R434" i="3"/>
  <c r="E435" i="3"/>
  <c r="F435" i="3"/>
  <c r="G435" i="3"/>
  <c r="H435" i="3"/>
  <c r="M435" i="3"/>
  <c r="N435" i="3"/>
  <c r="O435" i="3"/>
  <c r="P435" i="3"/>
  <c r="Q435" i="3"/>
  <c r="R435" i="3"/>
  <c r="E436" i="3"/>
  <c r="F436" i="3"/>
  <c r="G436" i="3"/>
  <c r="H436" i="3"/>
  <c r="M436" i="3"/>
  <c r="N436" i="3"/>
  <c r="O436" i="3"/>
  <c r="P436" i="3"/>
  <c r="Q436" i="3"/>
  <c r="R436" i="3"/>
  <c r="E437" i="3"/>
  <c r="F437" i="3"/>
  <c r="G437" i="3"/>
  <c r="H437" i="3"/>
  <c r="M437" i="3"/>
  <c r="N437" i="3"/>
  <c r="O437" i="3"/>
  <c r="P437" i="3"/>
  <c r="Q437" i="3"/>
  <c r="R437" i="3"/>
  <c r="E438" i="3"/>
  <c r="F438" i="3"/>
  <c r="G438" i="3"/>
  <c r="H438" i="3"/>
  <c r="M438" i="3"/>
  <c r="N438" i="3"/>
  <c r="O438" i="3"/>
  <c r="P438" i="3"/>
  <c r="Q438" i="3"/>
  <c r="R438" i="3"/>
  <c r="E439" i="3"/>
  <c r="F439" i="3"/>
  <c r="G439" i="3"/>
  <c r="H439" i="3"/>
  <c r="M439" i="3"/>
  <c r="N439" i="3"/>
  <c r="O439" i="3"/>
  <c r="P439" i="3"/>
  <c r="Q439" i="3"/>
  <c r="R439" i="3"/>
  <c r="E440" i="3"/>
  <c r="F440" i="3"/>
  <c r="G440" i="3"/>
  <c r="H440" i="3"/>
  <c r="M440" i="3"/>
  <c r="N440" i="3"/>
  <c r="O440" i="3"/>
  <c r="P440" i="3"/>
  <c r="Q440" i="3"/>
  <c r="R440" i="3"/>
  <c r="E441" i="3"/>
  <c r="F441" i="3"/>
  <c r="G441" i="3"/>
  <c r="H441" i="3"/>
  <c r="M441" i="3"/>
  <c r="N441" i="3"/>
  <c r="O441" i="3"/>
  <c r="P441" i="3"/>
  <c r="Q441" i="3"/>
  <c r="R441" i="3"/>
  <c r="E442" i="3"/>
  <c r="F442" i="3"/>
  <c r="G442" i="3"/>
  <c r="H442" i="3"/>
  <c r="M442" i="3"/>
  <c r="N442" i="3"/>
  <c r="O442" i="3"/>
  <c r="P442" i="3"/>
  <c r="Q442" i="3"/>
  <c r="R442" i="3"/>
  <c r="E443" i="3"/>
  <c r="F443" i="3"/>
  <c r="G443" i="3"/>
  <c r="H443" i="3"/>
  <c r="M443" i="3"/>
  <c r="N443" i="3"/>
  <c r="O443" i="3"/>
  <c r="P443" i="3"/>
  <c r="Q443" i="3"/>
  <c r="R443" i="3"/>
  <c r="E444" i="3"/>
  <c r="F444" i="3"/>
  <c r="G444" i="3"/>
  <c r="H444" i="3"/>
  <c r="M444" i="3"/>
  <c r="N444" i="3"/>
  <c r="O444" i="3"/>
  <c r="P444" i="3"/>
  <c r="Q444" i="3"/>
  <c r="R444" i="3"/>
  <c r="E445" i="3"/>
  <c r="F445" i="3"/>
  <c r="G445" i="3"/>
  <c r="H445" i="3"/>
  <c r="M445" i="3"/>
  <c r="N445" i="3"/>
  <c r="O445" i="3"/>
  <c r="P445" i="3"/>
  <c r="Q445" i="3"/>
  <c r="R445" i="3"/>
  <c r="E446" i="3"/>
  <c r="F446" i="3"/>
  <c r="G446" i="3"/>
  <c r="H446" i="3"/>
  <c r="M446" i="3"/>
  <c r="N446" i="3"/>
  <c r="O446" i="3"/>
  <c r="P446" i="3"/>
  <c r="Q446" i="3"/>
  <c r="R446" i="3"/>
  <c r="E447" i="3"/>
  <c r="F447" i="3"/>
  <c r="G447" i="3"/>
  <c r="H447" i="3"/>
  <c r="M447" i="3"/>
  <c r="N447" i="3"/>
  <c r="O447" i="3"/>
  <c r="P447" i="3"/>
  <c r="Q447" i="3"/>
  <c r="R447" i="3"/>
  <c r="E448" i="3"/>
  <c r="F448" i="3"/>
  <c r="G448" i="3"/>
  <c r="H448" i="3"/>
  <c r="M448" i="3"/>
  <c r="N448" i="3"/>
  <c r="O448" i="3"/>
  <c r="P448" i="3"/>
  <c r="Q448" i="3"/>
  <c r="R448" i="3"/>
  <c r="E449" i="3"/>
  <c r="F449" i="3"/>
  <c r="G449" i="3"/>
  <c r="H449" i="3"/>
  <c r="M449" i="3"/>
  <c r="N449" i="3"/>
  <c r="O449" i="3"/>
  <c r="P449" i="3"/>
  <c r="Q449" i="3"/>
  <c r="R449" i="3"/>
  <c r="E450" i="3"/>
  <c r="F450" i="3"/>
  <c r="G450" i="3"/>
  <c r="H450" i="3"/>
  <c r="M450" i="3"/>
  <c r="N450" i="3"/>
  <c r="O450" i="3"/>
  <c r="P450" i="3"/>
  <c r="Q450" i="3"/>
  <c r="R450" i="3"/>
  <c r="E451" i="3"/>
  <c r="F451" i="3"/>
  <c r="G451" i="3"/>
  <c r="H451" i="3"/>
  <c r="M451" i="3"/>
  <c r="N451" i="3"/>
  <c r="O451" i="3"/>
  <c r="P451" i="3"/>
  <c r="Q451" i="3"/>
  <c r="R451" i="3"/>
  <c r="E452" i="3"/>
  <c r="F452" i="3"/>
  <c r="G452" i="3"/>
  <c r="H452" i="3"/>
  <c r="M452" i="3"/>
  <c r="N452" i="3"/>
  <c r="O452" i="3"/>
  <c r="P452" i="3"/>
  <c r="Q452" i="3"/>
  <c r="R452" i="3"/>
  <c r="E453" i="3"/>
  <c r="F453" i="3"/>
  <c r="G453" i="3"/>
  <c r="H453" i="3"/>
  <c r="M453" i="3"/>
  <c r="N453" i="3"/>
  <c r="O453" i="3"/>
  <c r="P453" i="3"/>
  <c r="Q453" i="3"/>
  <c r="R453" i="3"/>
  <c r="E454" i="3"/>
  <c r="F454" i="3"/>
  <c r="G454" i="3"/>
  <c r="H454" i="3"/>
  <c r="M454" i="3"/>
  <c r="N454" i="3"/>
  <c r="O454" i="3"/>
  <c r="P454" i="3"/>
  <c r="Q454" i="3"/>
  <c r="R454" i="3"/>
  <c r="E455" i="3"/>
  <c r="F455" i="3"/>
  <c r="G455" i="3"/>
  <c r="H455" i="3"/>
  <c r="M455" i="3"/>
  <c r="N455" i="3"/>
  <c r="O455" i="3"/>
  <c r="P455" i="3"/>
  <c r="Q455" i="3"/>
  <c r="R455" i="3"/>
  <c r="E456" i="3"/>
  <c r="F456" i="3"/>
  <c r="G456" i="3"/>
  <c r="H456" i="3"/>
  <c r="M456" i="3"/>
  <c r="N456" i="3"/>
  <c r="O456" i="3"/>
  <c r="P456" i="3"/>
  <c r="Q456" i="3"/>
  <c r="R456" i="3"/>
  <c r="E457" i="3"/>
  <c r="F457" i="3"/>
  <c r="G457" i="3"/>
  <c r="H457" i="3"/>
  <c r="M457" i="3"/>
  <c r="N457" i="3"/>
  <c r="O457" i="3"/>
  <c r="P457" i="3"/>
  <c r="Q457" i="3"/>
  <c r="R457" i="3"/>
  <c r="E458" i="3"/>
  <c r="F458" i="3"/>
  <c r="G458" i="3"/>
  <c r="H458" i="3"/>
  <c r="M458" i="3"/>
  <c r="N458" i="3"/>
  <c r="O458" i="3"/>
  <c r="P458" i="3"/>
  <c r="Q458" i="3"/>
  <c r="R458" i="3"/>
  <c r="E459" i="3"/>
  <c r="F459" i="3"/>
  <c r="G459" i="3"/>
  <c r="H459" i="3"/>
  <c r="M459" i="3"/>
  <c r="N459" i="3"/>
  <c r="O459" i="3"/>
  <c r="P459" i="3"/>
  <c r="Q459" i="3"/>
  <c r="R459" i="3"/>
  <c r="E460" i="3"/>
  <c r="F460" i="3"/>
  <c r="G460" i="3"/>
  <c r="H460" i="3"/>
  <c r="M460" i="3"/>
  <c r="N460" i="3"/>
  <c r="O460" i="3"/>
  <c r="P460" i="3"/>
  <c r="Q460" i="3"/>
  <c r="R460" i="3"/>
  <c r="E461" i="3"/>
  <c r="F461" i="3"/>
  <c r="G461" i="3"/>
  <c r="H461" i="3"/>
  <c r="M461" i="3"/>
  <c r="N461" i="3"/>
  <c r="O461" i="3"/>
  <c r="P461" i="3"/>
  <c r="Q461" i="3"/>
  <c r="R461" i="3"/>
  <c r="E462" i="3"/>
  <c r="F462" i="3"/>
  <c r="G462" i="3"/>
  <c r="H462" i="3"/>
  <c r="M462" i="3"/>
  <c r="N462" i="3"/>
  <c r="O462" i="3"/>
  <c r="P462" i="3"/>
  <c r="Q462" i="3"/>
  <c r="R462" i="3"/>
  <c r="E463" i="3"/>
  <c r="F463" i="3"/>
  <c r="G463" i="3"/>
  <c r="H463" i="3"/>
  <c r="M463" i="3"/>
  <c r="N463" i="3"/>
  <c r="O463" i="3"/>
  <c r="P463" i="3"/>
  <c r="Q463" i="3"/>
  <c r="R463" i="3"/>
  <c r="E464" i="3"/>
  <c r="F464" i="3"/>
  <c r="G464" i="3"/>
  <c r="H464" i="3"/>
  <c r="M464" i="3"/>
  <c r="N464" i="3"/>
  <c r="O464" i="3"/>
  <c r="P464" i="3"/>
  <c r="Q464" i="3"/>
  <c r="R464" i="3"/>
  <c r="E465" i="3"/>
  <c r="F465" i="3"/>
  <c r="G465" i="3"/>
  <c r="H465" i="3"/>
  <c r="M465" i="3"/>
  <c r="N465" i="3"/>
  <c r="O465" i="3"/>
  <c r="P465" i="3"/>
  <c r="Q465" i="3"/>
  <c r="R465" i="3"/>
  <c r="E466" i="3"/>
  <c r="F466" i="3"/>
  <c r="G466" i="3"/>
  <c r="H466" i="3"/>
  <c r="M466" i="3"/>
  <c r="N466" i="3"/>
  <c r="O466" i="3"/>
  <c r="P466" i="3"/>
  <c r="Q466" i="3"/>
  <c r="R466" i="3"/>
  <c r="E467" i="3"/>
  <c r="F467" i="3"/>
  <c r="G467" i="3"/>
  <c r="H467" i="3"/>
  <c r="M467" i="3"/>
  <c r="N467" i="3"/>
  <c r="O467" i="3"/>
  <c r="P467" i="3"/>
  <c r="Q467" i="3"/>
  <c r="R467" i="3"/>
  <c r="E468" i="3"/>
  <c r="F468" i="3"/>
  <c r="G468" i="3"/>
  <c r="H468" i="3"/>
  <c r="M468" i="3"/>
  <c r="N468" i="3"/>
  <c r="O468" i="3"/>
  <c r="P468" i="3"/>
  <c r="Q468" i="3"/>
  <c r="R468" i="3"/>
  <c r="E469" i="3"/>
  <c r="F469" i="3"/>
  <c r="G469" i="3"/>
  <c r="H469" i="3"/>
  <c r="M469" i="3"/>
  <c r="N469" i="3"/>
  <c r="O469" i="3"/>
  <c r="P469" i="3"/>
  <c r="Q469" i="3"/>
  <c r="R469" i="3"/>
  <c r="E470" i="3"/>
  <c r="F470" i="3"/>
  <c r="G470" i="3"/>
  <c r="H470" i="3"/>
  <c r="M470" i="3"/>
  <c r="N470" i="3"/>
  <c r="O470" i="3"/>
  <c r="P470" i="3"/>
  <c r="Q470" i="3"/>
  <c r="R470" i="3"/>
  <c r="E471" i="3"/>
  <c r="F471" i="3"/>
  <c r="G471" i="3"/>
  <c r="H471" i="3"/>
  <c r="M471" i="3"/>
  <c r="N471" i="3"/>
  <c r="O471" i="3"/>
  <c r="P471" i="3"/>
  <c r="Q471" i="3"/>
  <c r="R471" i="3"/>
  <c r="E472" i="3"/>
  <c r="F472" i="3"/>
  <c r="G472" i="3"/>
  <c r="H472" i="3"/>
  <c r="M472" i="3"/>
  <c r="N472" i="3"/>
  <c r="O472" i="3"/>
  <c r="P472" i="3"/>
  <c r="Q472" i="3"/>
  <c r="R472" i="3"/>
  <c r="E473" i="3"/>
  <c r="F473" i="3"/>
  <c r="G473" i="3"/>
  <c r="H473" i="3"/>
  <c r="M473" i="3"/>
  <c r="N473" i="3"/>
  <c r="O473" i="3"/>
  <c r="P473" i="3"/>
  <c r="Q473" i="3"/>
  <c r="R473" i="3"/>
  <c r="E474" i="3"/>
  <c r="F474" i="3"/>
  <c r="G474" i="3"/>
  <c r="H474" i="3"/>
  <c r="M474" i="3"/>
  <c r="N474" i="3"/>
  <c r="O474" i="3"/>
  <c r="P474" i="3"/>
  <c r="Q474" i="3"/>
  <c r="R474" i="3"/>
  <c r="E475" i="3"/>
  <c r="F475" i="3"/>
  <c r="G475" i="3"/>
  <c r="H475" i="3"/>
  <c r="M475" i="3"/>
  <c r="N475" i="3"/>
  <c r="O475" i="3"/>
  <c r="P475" i="3"/>
  <c r="Q475" i="3"/>
  <c r="R475" i="3"/>
  <c r="E476" i="3"/>
  <c r="F476" i="3"/>
  <c r="G476" i="3"/>
  <c r="H476" i="3"/>
  <c r="M476" i="3"/>
  <c r="N476" i="3"/>
  <c r="O476" i="3"/>
  <c r="P476" i="3"/>
  <c r="Q476" i="3"/>
  <c r="R476" i="3"/>
  <c r="E477" i="3"/>
  <c r="F477" i="3"/>
  <c r="G477" i="3"/>
  <c r="H477" i="3"/>
  <c r="M477" i="3"/>
  <c r="N477" i="3"/>
  <c r="O477" i="3"/>
  <c r="P477" i="3"/>
  <c r="Q477" i="3"/>
  <c r="R477" i="3"/>
  <c r="E478" i="3"/>
  <c r="F478" i="3"/>
  <c r="G478" i="3"/>
  <c r="H478" i="3"/>
  <c r="M478" i="3"/>
  <c r="N478" i="3"/>
  <c r="O478" i="3"/>
  <c r="P478" i="3"/>
  <c r="Q478" i="3"/>
  <c r="R478" i="3"/>
  <c r="E479" i="3"/>
  <c r="F479" i="3"/>
  <c r="G479" i="3"/>
  <c r="H479" i="3"/>
  <c r="M479" i="3"/>
  <c r="N479" i="3"/>
  <c r="O479" i="3"/>
  <c r="P479" i="3"/>
  <c r="Q479" i="3"/>
  <c r="R479" i="3"/>
  <c r="E480" i="3"/>
  <c r="F480" i="3"/>
  <c r="G480" i="3"/>
  <c r="H480" i="3"/>
  <c r="M480" i="3"/>
  <c r="N480" i="3"/>
  <c r="O480" i="3"/>
  <c r="P480" i="3"/>
  <c r="Q480" i="3"/>
  <c r="R480" i="3"/>
  <c r="E481" i="3"/>
  <c r="F481" i="3"/>
  <c r="G481" i="3"/>
  <c r="H481" i="3"/>
  <c r="M481" i="3"/>
  <c r="N481" i="3"/>
  <c r="O481" i="3"/>
  <c r="P481" i="3"/>
  <c r="Q481" i="3"/>
  <c r="R481" i="3"/>
  <c r="E482" i="3"/>
  <c r="F482" i="3"/>
  <c r="G482" i="3"/>
  <c r="H482" i="3"/>
  <c r="M482" i="3"/>
  <c r="N482" i="3"/>
  <c r="O482" i="3"/>
  <c r="P482" i="3"/>
  <c r="Q482" i="3"/>
  <c r="R482" i="3"/>
  <c r="E483" i="3"/>
  <c r="F483" i="3"/>
  <c r="G483" i="3"/>
  <c r="H483" i="3"/>
  <c r="M483" i="3"/>
  <c r="N483" i="3"/>
  <c r="O483" i="3"/>
  <c r="P483" i="3"/>
  <c r="Q483" i="3"/>
  <c r="R483" i="3"/>
  <c r="E484" i="3"/>
  <c r="F484" i="3"/>
  <c r="G484" i="3"/>
  <c r="H484" i="3"/>
  <c r="M484" i="3"/>
  <c r="N484" i="3"/>
  <c r="O484" i="3"/>
  <c r="P484" i="3"/>
  <c r="Q484" i="3"/>
  <c r="R484" i="3"/>
  <c r="E485" i="3"/>
  <c r="F485" i="3"/>
  <c r="G485" i="3"/>
  <c r="H485" i="3"/>
  <c r="M485" i="3"/>
  <c r="N485" i="3"/>
  <c r="O485" i="3"/>
  <c r="P485" i="3"/>
  <c r="Q485" i="3"/>
  <c r="R485" i="3"/>
  <c r="E486" i="3"/>
  <c r="F486" i="3"/>
  <c r="G486" i="3"/>
  <c r="H486" i="3"/>
  <c r="M486" i="3"/>
  <c r="N486" i="3"/>
  <c r="O486" i="3"/>
  <c r="P486" i="3"/>
  <c r="Q486" i="3"/>
  <c r="R486" i="3"/>
  <c r="E487" i="3"/>
  <c r="F487" i="3"/>
  <c r="G487" i="3"/>
  <c r="H487" i="3"/>
  <c r="M487" i="3"/>
  <c r="N487" i="3"/>
  <c r="O487" i="3"/>
  <c r="P487" i="3"/>
  <c r="Q487" i="3"/>
  <c r="R487" i="3"/>
  <c r="E488" i="3"/>
  <c r="F488" i="3"/>
  <c r="G488" i="3"/>
  <c r="H488" i="3"/>
  <c r="M488" i="3"/>
  <c r="N488" i="3"/>
  <c r="O488" i="3"/>
  <c r="P488" i="3"/>
  <c r="Q488" i="3"/>
  <c r="R488" i="3"/>
  <c r="E489" i="3"/>
  <c r="F489" i="3"/>
  <c r="G489" i="3"/>
  <c r="H489" i="3"/>
  <c r="M489" i="3"/>
  <c r="N489" i="3"/>
  <c r="O489" i="3"/>
  <c r="P489" i="3"/>
  <c r="Q489" i="3"/>
  <c r="R489" i="3"/>
  <c r="E490" i="3"/>
  <c r="F490" i="3"/>
  <c r="G490" i="3"/>
  <c r="H490" i="3"/>
  <c r="M490" i="3"/>
  <c r="N490" i="3"/>
  <c r="O490" i="3"/>
  <c r="P490" i="3"/>
  <c r="Q490" i="3"/>
  <c r="R490" i="3"/>
  <c r="E491" i="3"/>
  <c r="F491" i="3"/>
  <c r="G491" i="3"/>
  <c r="H491" i="3"/>
  <c r="M491" i="3"/>
  <c r="N491" i="3"/>
  <c r="O491" i="3"/>
  <c r="P491" i="3"/>
  <c r="Q491" i="3"/>
  <c r="R491" i="3"/>
  <c r="E492" i="3"/>
  <c r="F492" i="3"/>
  <c r="G492" i="3"/>
  <c r="H492" i="3"/>
  <c r="M492" i="3"/>
  <c r="N492" i="3"/>
  <c r="O492" i="3"/>
  <c r="P492" i="3"/>
  <c r="Q492" i="3"/>
  <c r="R492" i="3"/>
  <c r="E493" i="3"/>
  <c r="F493" i="3"/>
  <c r="G493" i="3"/>
  <c r="H493" i="3"/>
  <c r="M493" i="3"/>
  <c r="N493" i="3"/>
  <c r="O493" i="3"/>
  <c r="P493" i="3"/>
  <c r="Q493" i="3"/>
  <c r="R493" i="3"/>
  <c r="E494" i="3"/>
  <c r="F494" i="3"/>
  <c r="G494" i="3"/>
  <c r="H494" i="3"/>
  <c r="M494" i="3"/>
  <c r="N494" i="3"/>
  <c r="O494" i="3"/>
  <c r="P494" i="3"/>
  <c r="Q494" i="3"/>
  <c r="R494" i="3"/>
  <c r="E495" i="3"/>
  <c r="F495" i="3"/>
  <c r="G495" i="3"/>
  <c r="H495" i="3"/>
  <c r="M495" i="3"/>
  <c r="N495" i="3"/>
  <c r="O495" i="3"/>
  <c r="P495" i="3"/>
  <c r="Q495" i="3"/>
  <c r="R495" i="3"/>
  <c r="E496" i="3"/>
  <c r="F496" i="3"/>
  <c r="G496" i="3"/>
  <c r="H496" i="3"/>
  <c r="M496" i="3"/>
  <c r="N496" i="3"/>
  <c r="O496" i="3"/>
  <c r="P496" i="3"/>
  <c r="Q496" i="3"/>
  <c r="R496" i="3"/>
  <c r="E497" i="3"/>
  <c r="F497" i="3"/>
  <c r="G497" i="3"/>
  <c r="H497" i="3"/>
  <c r="M497" i="3"/>
  <c r="N497" i="3"/>
  <c r="O497" i="3"/>
  <c r="P497" i="3"/>
  <c r="Q497" i="3"/>
  <c r="R497" i="3"/>
  <c r="E498" i="3"/>
  <c r="F498" i="3"/>
  <c r="G498" i="3"/>
  <c r="H498" i="3"/>
  <c r="M498" i="3"/>
  <c r="N498" i="3"/>
  <c r="O498" i="3"/>
  <c r="P498" i="3"/>
  <c r="Q498" i="3"/>
  <c r="R498" i="3"/>
  <c r="E499" i="3"/>
  <c r="F499" i="3"/>
  <c r="G499" i="3"/>
  <c r="H499" i="3"/>
  <c r="M499" i="3"/>
  <c r="N499" i="3"/>
  <c r="O499" i="3"/>
  <c r="P499" i="3"/>
  <c r="Q499" i="3"/>
  <c r="R499" i="3"/>
  <c r="E500" i="3"/>
  <c r="F500" i="3"/>
  <c r="G500" i="3"/>
  <c r="H500" i="3"/>
  <c r="M500" i="3"/>
  <c r="N500" i="3"/>
  <c r="O500" i="3"/>
  <c r="P500" i="3"/>
  <c r="Q500" i="3"/>
  <c r="R500" i="3"/>
  <c r="E501" i="3"/>
  <c r="F501" i="3"/>
  <c r="G501" i="3"/>
  <c r="H501" i="3"/>
  <c r="M501" i="3"/>
  <c r="N501" i="3"/>
  <c r="O501" i="3"/>
  <c r="P501" i="3"/>
  <c r="Q501" i="3"/>
  <c r="R501" i="3"/>
  <c r="E502" i="3"/>
  <c r="F502" i="3"/>
  <c r="G502" i="3"/>
  <c r="H502" i="3"/>
  <c r="M502" i="3"/>
  <c r="N502" i="3"/>
  <c r="O502" i="3"/>
  <c r="P502" i="3"/>
  <c r="Q502" i="3"/>
  <c r="R502" i="3"/>
  <c r="E503" i="3"/>
  <c r="F503" i="3"/>
  <c r="G503" i="3"/>
  <c r="H503" i="3"/>
  <c r="M503" i="3"/>
  <c r="N503" i="3"/>
  <c r="O503" i="3"/>
  <c r="P503" i="3"/>
  <c r="Q503" i="3"/>
  <c r="R503" i="3"/>
  <c r="E504" i="3"/>
  <c r="F504" i="3"/>
  <c r="G504" i="3"/>
  <c r="H504" i="3"/>
  <c r="M504" i="3"/>
  <c r="N504" i="3"/>
  <c r="O504" i="3"/>
  <c r="P504" i="3"/>
  <c r="Q504" i="3"/>
  <c r="R504" i="3"/>
  <c r="E505" i="3"/>
  <c r="F505" i="3"/>
  <c r="G505" i="3"/>
  <c r="H505" i="3"/>
  <c r="M505" i="3"/>
  <c r="N505" i="3"/>
  <c r="O505" i="3"/>
  <c r="P505" i="3"/>
  <c r="Q505" i="3"/>
  <c r="R505" i="3"/>
  <c r="E506" i="3"/>
  <c r="F506" i="3"/>
  <c r="G506" i="3"/>
  <c r="H506" i="3"/>
  <c r="M506" i="3"/>
  <c r="N506" i="3"/>
  <c r="O506" i="3"/>
  <c r="P506" i="3"/>
  <c r="Q506" i="3"/>
  <c r="R506" i="3"/>
  <c r="E507" i="3"/>
  <c r="F507" i="3"/>
  <c r="G507" i="3"/>
  <c r="H507" i="3"/>
  <c r="M507" i="3"/>
  <c r="N507" i="3"/>
  <c r="O507" i="3"/>
  <c r="P507" i="3"/>
  <c r="Q507" i="3"/>
  <c r="R507" i="3"/>
  <c r="E508" i="3"/>
  <c r="F508" i="3"/>
  <c r="G508" i="3"/>
  <c r="H508" i="3"/>
  <c r="M508" i="3"/>
  <c r="N508" i="3"/>
  <c r="O508" i="3"/>
  <c r="P508" i="3"/>
  <c r="Q508" i="3"/>
  <c r="R508" i="3"/>
  <c r="E509" i="3"/>
  <c r="F509" i="3"/>
  <c r="G509" i="3"/>
  <c r="H509" i="3"/>
  <c r="M509" i="3"/>
  <c r="N509" i="3"/>
  <c r="O509" i="3"/>
  <c r="P509" i="3"/>
  <c r="Q509" i="3"/>
  <c r="R509" i="3"/>
  <c r="E510" i="3"/>
  <c r="F510" i="3"/>
  <c r="G510" i="3"/>
  <c r="H510" i="3"/>
  <c r="M510" i="3"/>
  <c r="N510" i="3"/>
  <c r="O510" i="3"/>
  <c r="P510" i="3"/>
  <c r="Q510" i="3"/>
  <c r="R510" i="3"/>
  <c r="E511" i="3"/>
  <c r="F511" i="3"/>
  <c r="G511" i="3"/>
  <c r="H511" i="3"/>
  <c r="M511" i="3"/>
  <c r="N511" i="3"/>
  <c r="O511" i="3"/>
  <c r="P511" i="3"/>
  <c r="Q511" i="3"/>
  <c r="R511" i="3"/>
  <c r="E512" i="3"/>
  <c r="F512" i="3"/>
  <c r="G512" i="3"/>
  <c r="H512" i="3"/>
  <c r="M512" i="3"/>
  <c r="N512" i="3"/>
  <c r="O512" i="3"/>
  <c r="P512" i="3"/>
  <c r="Q512" i="3"/>
  <c r="R512" i="3"/>
  <c r="E513" i="3"/>
  <c r="F513" i="3"/>
  <c r="G513" i="3"/>
  <c r="H513" i="3"/>
  <c r="M513" i="3"/>
  <c r="N513" i="3"/>
  <c r="O513" i="3"/>
  <c r="P513" i="3"/>
  <c r="Q513" i="3"/>
  <c r="R513" i="3"/>
  <c r="E514" i="3"/>
  <c r="F514" i="3"/>
  <c r="G514" i="3"/>
  <c r="H514" i="3"/>
  <c r="M514" i="3"/>
  <c r="N514" i="3"/>
  <c r="O514" i="3"/>
  <c r="P514" i="3"/>
  <c r="Q514" i="3"/>
  <c r="R514" i="3"/>
  <c r="E515" i="3"/>
  <c r="F515" i="3"/>
  <c r="G515" i="3"/>
  <c r="H515" i="3"/>
  <c r="M515" i="3"/>
  <c r="N515" i="3"/>
  <c r="O515" i="3"/>
  <c r="P515" i="3"/>
  <c r="Q515" i="3"/>
  <c r="R515" i="3"/>
  <c r="E516" i="3"/>
  <c r="F516" i="3"/>
  <c r="G516" i="3"/>
  <c r="H516" i="3"/>
  <c r="M516" i="3"/>
  <c r="N516" i="3"/>
  <c r="O516" i="3"/>
  <c r="P516" i="3"/>
  <c r="Q516" i="3"/>
  <c r="R516" i="3"/>
  <c r="E517" i="3"/>
  <c r="F517" i="3"/>
  <c r="G517" i="3"/>
  <c r="H517" i="3"/>
  <c r="M517" i="3"/>
  <c r="N517" i="3"/>
  <c r="O517" i="3"/>
  <c r="P517" i="3"/>
  <c r="Q517" i="3"/>
  <c r="R517" i="3"/>
  <c r="E518" i="3"/>
  <c r="F518" i="3"/>
  <c r="G518" i="3"/>
  <c r="H518" i="3"/>
  <c r="M518" i="3"/>
  <c r="N518" i="3"/>
  <c r="O518" i="3"/>
  <c r="P518" i="3"/>
  <c r="Q518" i="3"/>
  <c r="R518" i="3"/>
  <c r="E519" i="3"/>
  <c r="F519" i="3"/>
  <c r="G519" i="3"/>
  <c r="H519" i="3"/>
  <c r="M519" i="3"/>
  <c r="N519" i="3"/>
  <c r="O519" i="3"/>
  <c r="P519" i="3"/>
  <c r="Q519" i="3"/>
  <c r="R519" i="3"/>
  <c r="E520" i="3"/>
  <c r="F520" i="3"/>
  <c r="G520" i="3"/>
  <c r="H520" i="3"/>
  <c r="M520" i="3"/>
  <c r="N520" i="3"/>
  <c r="O520" i="3"/>
  <c r="P520" i="3"/>
  <c r="Q520" i="3"/>
  <c r="R520" i="3"/>
  <c r="E521" i="3"/>
  <c r="F521" i="3"/>
  <c r="G521" i="3"/>
  <c r="H521" i="3"/>
  <c r="M521" i="3"/>
  <c r="N521" i="3"/>
  <c r="O521" i="3"/>
  <c r="P521" i="3"/>
  <c r="Q521" i="3"/>
  <c r="R521" i="3"/>
  <c r="E522" i="3"/>
  <c r="F522" i="3"/>
  <c r="G522" i="3"/>
  <c r="H522" i="3"/>
  <c r="M522" i="3"/>
  <c r="N522" i="3"/>
  <c r="O522" i="3"/>
  <c r="P522" i="3"/>
  <c r="Q522" i="3"/>
  <c r="R522" i="3"/>
  <c r="E523" i="3"/>
  <c r="F523" i="3"/>
  <c r="G523" i="3"/>
  <c r="H523" i="3"/>
  <c r="M523" i="3"/>
  <c r="N523" i="3"/>
  <c r="O523" i="3"/>
  <c r="P523" i="3"/>
  <c r="Q523" i="3"/>
  <c r="R523" i="3"/>
  <c r="E524" i="3"/>
  <c r="F524" i="3"/>
  <c r="G524" i="3"/>
  <c r="H524" i="3"/>
  <c r="M524" i="3"/>
  <c r="N524" i="3"/>
  <c r="O524" i="3"/>
  <c r="P524" i="3"/>
  <c r="Q524" i="3"/>
  <c r="R524" i="3"/>
  <c r="E525" i="3"/>
  <c r="F525" i="3"/>
  <c r="G525" i="3"/>
  <c r="H525" i="3"/>
  <c r="M525" i="3"/>
  <c r="N525" i="3"/>
  <c r="O525" i="3"/>
  <c r="P525" i="3"/>
  <c r="Q525" i="3"/>
  <c r="R525" i="3"/>
  <c r="E526" i="3"/>
  <c r="F526" i="3"/>
  <c r="G526" i="3"/>
  <c r="H526" i="3"/>
  <c r="M526" i="3"/>
  <c r="N526" i="3"/>
  <c r="O526" i="3"/>
  <c r="P526" i="3"/>
  <c r="Q526" i="3"/>
  <c r="R526" i="3"/>
  <c r="E527" i="3"/>
  <c r="F527" i="3"/>
  <c r="G527" i="3"/>
  <c r="H527" i="3"/>
  <c r="M527" i="3"/>
  <c r="N527" i="3"/>
  <c r="O527" i="3"/>
  <c r="P527" i="3"/>
  <c r="Q527" i="3"/>
  <c r="R527" i="3"/>
  <c r="E528" i="3"/>
  <c r="F528" i="3"/>
  <c r="G528" i="3"/>
  <c r="H528" i="3"/>
  <c r="M528" i="3"/>
  <c r="N528" i="3"/>
  <c r="O528" i="3"/>
  <c r="P528" i="3"/>
  <c r="Q528" i="3"/>
  <c r="R528" i="3"/>
  <c r="E529" i="3"/>
  <c r="F529" i="3"/>
  <c r="G529" i="3"/>
  <c r="H529" i="3"/>
  <c r="M529" i="3"/>
  <c r="N529" i="3"/>
  <c r="O529" i="3"/>
  <c r="P529" i="3"/>
  <c r="Q529" i="3"/>
  <c r="R529" i="3"/>
  <c r="E530" i="3"/>
  <c r="F530" i="3"/>
  <c r="G530" i="3"/>
  <c r="H530" i="3"/>
  <c r="M530" i="3"/>
  <c r="N530" i="3"/>
  <c r="O530" i="3"/>
  <c r="P530" i="3"/>
  <c r="Q530" i="3"/>
  <c r="R530" i="3"/>
  <c r="E531" i="3"/>
  <c r="F531" i="3"/>
  <c r="G531" i="3"/>
  <c r="H531" i="3"/>
  <c r="M531" i="3"/>
  <c r="N531" i="3"/>
  <c r="O531" i="3"/>
  <c r="P531" i="3"/>
  <c r="Q531" i="3"/>
  <c r="R531" i="3"/>
  <c r="E532" i="3"/>
  <c r="F532" i="3"/>
  <c r="G532" i="3"/>
  <c r="H532" i="3"/>
  <c r="M532" i="3"/>
  <c r="N532" i="3"/>
  <c r="O532" i="3"/>
  <c r="P532" i="3"/>
  <c r="Q532" i="3"/>
  <c r="R532" i="3"/>
  <c r="E533" i="3"/>
  <c r="F533" i="3"/>
  <c r="G533" i="3"/>
  <c r="H533" i="3"/>
  <c r="M533" i="3"/>
  <c r="N533" i="3"/>
  <c r="O533" i="3"/>
  <c r="P533" i="3"/>
  <c r="Q533" i="3"/>
  <c r="R533" i="3"/>
  <c r="E534" i="3"/>
  <c r="F534" i="3"/>
  <c r="G534" i="3"/>
  <c r="H534" i="3"/>
  <c r="M534" i="3"/>
  <c r="N534" i="3"/>
  <c r="O534" i="3"/>
  <c r="P534" i="3"/>
  <c r="Q534" i="3"/>
  <c r="R534" i="3"/>
  <c r="E535" i="3"/>
  <c r="F535" i="3"/>
  <c r="G535" i="3"/>
  <c r="H535" i="3"/>
  <c r="M535" i="3"/>
  <c r="N535" i="3"/>
  <c r="O535" i="3"/>
  <c r="P535" i="3"/>
  <c r="Q535" i="3"/>
  <c r="R535" i="3"/>
  <c r="E536" i="3"/>
  <c r="F536" i="3"/>
  <c r="G536" i="3"/>
  <c r="H536" i="3"/>
  <c r="M536" i="3"/>
  <c r="N536" i="3"/>
  <c r="O536" i="3"/>
  <c r="P536" i="3"/>
  <c r="Q536" i="3"/>
  <c r="R536" i="3"/>
  <c r="E537" i="3"/>
  <c r="F537" i="3"/>
  <c r="G537" i="3"/>
  <c r="H537" i="3"/>
  <c r="M537" i="3"/>
  <c r="N537" i="3"/>
  <c r="O537" i="3"/>
  <c r="P537" i="3"/>
  <c r="Q537" i="3"/>
  <c r="R537" i="3"/>
  <c r="E538" i="3"/>
  <c r="F538" i="3"/>
  <c r="G538" i="3"/>
  <c r="H538" i="3"/>
  <c r="M538" i="3"/>
  <c r="N538" i="3"/>
  <c r="O538" i="3"/>
  <c r="P538" i="3"/>
  <c r="Q538" i="3"/>
  <c r="R538" i="3"/>
  <c r="E539" i="3"/>
  <c r="F539" i="3"/>
  <c r="G539" i="3"/>
  <c r="H539" i="3"/>
  <c r="M539" i="3"/>
  <c r="N539" i="3"/>
  <c r="O539" i="3"/>
  <c r="P539" i="3"/>
  <c r="Q539" i="3"/>
  <c r="R539" i="3"/>
  <c r="E540" i="3"/>
  <c r="F540" i="3"/>
  <c r="G540" i="3"/>
  <c r="H540" i="3"/>
  <c r="M540" i="3"/>
  <c r="N540" i="3"/>
  <c r="O540" i="3"/>
  <c r="P540" i="3"/>
  <c r="Q540" i="3"/>
  <c r="R540" i="3"/>
  <c r="E541" i="3"/>
  <c r="F541" i="3"/>
  <c r="G541" i="3"/>
  <c r="H541" i="3"/>
  <c r="M541" i="3"/>
  <c r="N541" i="3"/>
  <c r="O541" i="3"/>
  <c r="P541" i="3"/>
  <c r="Q541" i="3"/>
  <c r="R541" i="3"/>
  <c r="E542" i="3"/>
  <c r="F542" i="3"/>
  <c r="G542" i="3"/>
  <c r="H542" i="3"/>
  <c r="M542" i="3"/>
  <c r="N542" i="3"/>
  <c r="O542" i="3"/>
  <c r="P542" i="3"/>
  <c r="Q542" i="3"/>
  <c r="R542" i="3"/>
  <c r="E543" i="3"/>
  <c r="F543" i="3"/>
  <c r="G543" i="3"/>
  <c r="H543" i="3"/>
  <c r="M543" i="3"/>
  <c r="N543" i="3"/>
  <c r="O543" i="3"/>
  <c r="P543" i="3"/>
  <c r="Q543" i="3"/>
  <c r="R543" i="3"/>
  <c r="E544" i="3"/>
  <c r="F544" i="3"/>
  <c r="G544" i="3"/>
  <c r="H544" i="3"/>
  <c r="M544" i="3"/>
  <c r="N544" i="3"/>
  <c r="O544" i="3"/>
  <c r="P544" i="3"/>
  <c r="Q544" i="3"/>
  <c r="R544" i="3"/>
  <c r="E545" i="3"/>
  <c r="F545" i="3"/>
  <c r="G545" i="3"/>
  <c r="H545" i="3"/>
  <c r="M545" i="3"/>
  <c r="N545" i="3"/>
  <c r="O545" i="3"/>
  <c r="P545" i="3"/>
  <c r="Q545" i="3"/>
  <c r="R545" i="3"/>
  <c r="E546" i="3"/>
  <c r="F546" i="3"/>
  <c r="G546" i="3"/>
  <c r="H546" i="3"/>
  <c r="M546" i="3"/>
  <c r="N546" i="3"/>
  <c r="O546" i="3"/>
  <c r="P546" i="3"/>
  <c r="Q546" i="3"/>
  <c r="R546" i="3"/>
  <c r="E547" i="3"/>
  <c r="F547" i="3"/>
  <c r="G547" i="3"/>
  <c r="H547" i="3"/>
  <c r="M547" i="3"/>
  <c r="N547" i="3"/>
  <c r="O547" i="3"/>
  <c r="P547" i="3"/>
  <c r="Q547" i="3"/>
  <c r="R547" i="3"/>
  <c r="E548" i="3"/>
  <c r="F548" i="3"/>
  <c r="G548" i="3"/>
  <c r="H548" i="3"/>
  <c r="M548" i="3"/>
  <c r="N548" i="3"/>
  <c r="O548" i="3"/>
  <c r="P548" i="3"/>
  <c r="Q548" i="3"/>
  <c r="R548" i="3"/>
  <c r="E549" i="3"/>
  <c r="F549" i="3"/>
  <c r="G549" i="3"/>
  <c r="H549" i="3"/>
  <c r="M549" i="3"/>
  <c r="N549" i="3"/>
  <c r="O549" i="3"/>
  <c r="P549" i="3"/>
  <c r="Q549" i="3"/>
  <c r="R549" i="3"/>
  <c r="E550" i="3"/>
  <c r="F550" i="3"/>
  <c r="G550" i="3"/>
  <c r="H550" i="3"/>
  <c r="M550" i="3"/>
  <c r="N550" i="3"/>
  <c r="O550" i="3"/>
  <c r="P550" i="3"/>
  <c r="Q550" i="3"/>
  <c r="R550" i="3"/>
  <c r="E551" i="3"/>
  <c r="F551" i="3"/>
  <c r="G551" i="3"/>
  <c r="H551" i="3"/>
  <c r="M551" i="3"/>
  <c r="N551" i="3"/>
  <c r="O551" i="3"/>
  <c r="P551" i="3"/>
  <c r="Q551" i="3"/>
  <c r="R551" i="3"/>
  <c r="E552" i="3"/>
  <c r="F552" i="3"/>
  <c r="G552" i="3"/>
  <c r="H552" i="3"/>
  <c r="M552" i="3"/>
  <c r="N552" i="3"/>
  <c r="O552" i="3"/>
  <c r="P552" i="3"/>
  <c r="Q552" i="3"/>
  <c r="R552" i="3"/>
  <c r="E553" i="3"/>
  <c r="F553" i="3"/>
  <c r="G553" i="3"/>
  <c r="H553" i="3"/>
  <c r="M553" i="3"/>
  <c r="N553" i="3"/>
  <c r="O553" i="3"/>
  <c r="P553" i="3"/>
  <c r="Q553" i="3"/>
  <c r="R553" i="3"/>
  <c r="E554" i="3"/>
  <c r="F554" i="3"/>
  <c r="G554" i="3"/>
  <c r="H554" i="3"/>
  <c r="M554" i="3"/>
  <c r="N554" i="3"/>
  <c r="O554" i="3"/>
  <c r="P554" i="3"/>
  <c r="Q554" i="3"/>
  <c r="R554" i="3"/>
  <c r="E555" i="3"/>
  <c r="F555" i="3"/>
  <c r="G555" i="3"/>
  <c r="H555" i="3"/>
  <c r="M555" i="3"/>
  <c r="N555" i="3"/>
  <c r="O555" i="3"/>
  <c r="P555" i="3"/>
  <c r="Q555" i="3"/>
  <c r="R555" i="3"/>
  <c r="E556" i="3"/>
  <c r="F556" i="3"/>
  <c r="G556" i="3"/>
  <c r="H556" i="3"/>
  <c r="M556" i="3"/>
  <c r="N556" i="3"/>
  <c r="O556" i="3"/>
  <c r="P556" i="3"/>
  <c r="Q556" i="3"/>
  <c r="R556" i="3"/>
  <c r="E557" i="3"/>
  <c r="F557" i="3"/>
  <c r="G557" i="3"/>
  <c r="H557" i="3"/>
  <c r="M557" i="3"/>
  <c r="N557" i="3"/>
  <c r="O557" i="3"/>
  <c r="P557" i="3"/>
  <c r="Q557" i="3"/>
  <c r="R557" i="3"/>
  <c r="E558" i="3"/>
  <c r="F558" i="3"/>
  <c r="G558" i="3"/>
  <c r="H558" i="3"/>
  <c r="M558" i="3"/>
  <c r="N558" i="3"/>
  <c r="O558" i="3"/>
  <c r="P558" i="3"/>
  <c r="Q558" i="3"/>
  <c r="R558" i="3"/>
  <c r="E559" i="3"/>
  <c r="F559" i="3"/>
  <c r="G559" i="3"/>
  <c r="H559" i="3"/>
  <c r="M559" i="3"/>
  <c r="N559" i="3"/>
  <c r="O559" i="3"/>
  <c r="P559" i="3"/>
  <c r="Q559" i="3"/>
  <c r="R559" i="3"/>
  <c r="E560" i="3"/>
  <c r="F560" i="3"/>
  <c r="G560" i="3"/>
  <c r="H560" i="3"/>
  <c r="M560" i="3"/>
  <c r="N560" i="3"/>
  <c r="O560" i="3"/>
  <c r="P560" i="3"/>
  <c r="Q560" i="3"/>
  <c r="R560" i="3"/>
  <c r="E561" i="3"/>
  <c r="F561" i="3"/>
  <c r="G561" i="3"/>
  <c r="H561" i="3"/>
  <c r="M561" i="3"/>
  <c r="N561" i="3"/>
  <c r="O561" i="3"/>
  <c r="P561" i="3"/>
  <c r="Q561" i="3"/>
  <c r="R561" i="3"/>
  <c r="E562" i="3"/>
  <c r="F562" i="3"/>
  <c r="G562" i="3"/>
  <c r="H562" i="3"/>
  <c r="M562" i="3"/>
  <c r="N562" i="3"/>
  <c r="O562" i="3"/>
  <c r="P562" i="3"/>
  <c r="Q562" i="3"/>
  <c r="R562" i="3"/>
  <c r="E563" i="3"/>
  <c r="F563" i="3"/>
  <c r="G563" i="3"/>
  <c r="H563" i="3"/>
  <c r="M563" i="3"/>
  <c r="N563" i="3"/>
  <c r="O563" i="3"/>
  <c r="P563" i="3"/>
  <c r="Q563" i="3"/>
  <c r="R563" i="3"/>
  <c r="E564" i="3"/>
  <c r="F564" i="3"/>
  <c r="G564" i="3"/>
  <c r="H564" i="3"/>
  <c r="M564" i="3"/>
  <c r="N564" i="3"/>
  <c r="O564" i="3"/>
  <c r="P564" i="3"/>
  <c r="Q564" i="3"/>
  <c r="R564" i="3"/>
  <c r="E565" i="3"/>
  <c r="F565" i="3"/>
  <c r="G565" i="3"/>
  <c r="H565" i="3"/>
  <c r="M565" i="3"/>
  <c r="N565" i="3"/>
  <c r="O565" i="3"/>
  <c r="P565" i="3"/>
  <c r="Q565" i="3"/>
  <c r="R565" i="3"/>
  <c r="E566" i="3"/>
  <c r="F566" i="3"/>
  <c r="G566" i="3"/>
  <c r="H566" i="3"/>
  <c r="M566" i="3"/>
  <c r="N566" i="3"/>
  <c r="O566" i="3"/>
  <c r="P566" i="3"/>
  <c r="Q566" i="3"/>
  <c r="R566" i="3"/>
  <c r="E567" i="3"/>
  <c r="F567" i="3"/>
  <c r="G567" i="3"/>
  <c r="H567" i="3"/>
  <c r="M567" i="3"/>
  <c r="N567" i="3"/>
  <c r="O567" i="3"/>
  <c r="P567" i="3"/>
  <c r="Q567" i="3"/>
  <c r="R567" i="3"/>
  <c r="E568" i="3"/>
  <c r="F568" i="3"/>
  <c r="G568" i="3"/>
  <c r="H568" i="3"/>
  <c r="M568" i="3"/>
  <c r="N568" i="3"/>
  <c r="O568" i="3"/>
  <c r="P568" i="3"/>
  <c r="Q568" i="3"/>
  <c r="R568" i="3"/>
  <c r="E569" i="3"/>
  <c r="F569" i="3"/>
  <c r="G569" i="3"/>
  <c r="H569" i="3"/>
  <c r="M569" i="3"/>
  <c r="N569" i="3"/>
  <c r="O569" i="3"/>
  <c r="P569" i="3"/>
  <c r="Q569" i="3"/>
  <c r="R569" i="3"/>
  <c r="E570" i="3"/>
  <c r="F570" i="3"/>
  <c r="G570" i="3"/>
  <c r="H570" i="3"/>
  <c r="M570" i="3"/>
  <c r="N570" i="3"/>
  <c r="O570" i="3"/>
  <c r="P570" i="3"/>
  <c r="Q570" i="3"/>
  <c r="R570" i="3"/>
  <c r="E571" i="3"/>
  <c r="F571" i="3"/>
  <c r="G571" i="3"/>
  <c r="H571" i="3"/>
  <c r="M571" i="3"/>
  <c r="N571" i="3"/>
  <c r="O571" i="3"/>
  <c r="P571" i="3"/>
  <c r="Q571" i="3"/>
  <c r="R571" i="3"/>
  <c r="E572" i="3"/>
  <c r="F572" i="3"/>
  <c r="G572" i="3"/>
  <c r="H572" i="3"/>
  <c r="M572" i="3"/>
  <c r="N572" i="3"/>
  <c r="O572" i="3"/>
  <c r="P572" i="3"/>
  <c r="Q572" i="3"/>
  <c r="R572" i="3"/>
  <c r="E573" i="3"/>
  <c r="F573" i="3"/>
  <c r="G573" i="3"/>
  <c r="H573" i="3"/>
  <c r="M573" i="3"/>
  <c r="N573" i="3"/>
  <c r="O573" i="3"/>
  <c r="P573" i="3"/>
  <c r="Q573" i="3"/>
  <c r="R573" i="3"/>
  <c r="E574" i="3"/>
  <c r="F574" i="3"/>
  <c r="G574" i="3"/>
  <c r="H574" i="3"/>
  <c r="M574" i="3"/>
  <c r="N574" i="3"/>
  <c r="O574" i="3"/>
  <c r="P574" i="3"/>
  <c r="Q574" i="3"/>
  <c r="R574" i="3"/>
  <c r="E575" i="3"/>
  <c r="F575" i="3"/>
  <c r="G575" i="3"/>
  <c r="H575" i="3"/>
  <c r="M575" i="3"/>
  <c r="N575" i="3"/>
  <c r="O575" i="3"/>
  <c r="P575" i="3"/>
  <c r="Q575" i="3"/>
  <c r="R575" i="3"/>
  <c r="E576" i="3"/>
  <c r="F576" i="3"/>
  <c r="G576" i="3"/>
  <c r="H576" i="3"/>
  <c r="M576" i="3"/>
  <c r="N576" i="3"/>
  <c r="O576" i="3"/>
  <c r="P576" i="3"/>
  <c r="Q576" i="3"/>
  <c r="R576" i="3"/>
  <c r="E577" i="3"/>
  <c r="F577" i="3"/>
  <c r="G577" i="3"/>
  <c r="H577" i="3"/>
  <c r="M577" i="3"/>
  <c r="N577" i="3"/>
  <c r="O577" i="3"/>
  <c r="P577" i="3"/>
  <c r="Q577" i="3"/>
  <c r="R577" i="3"/>
  <c r="E578" i="3"/>
  <c r="F578" i="3"/>
  <c r="G578" i="3"/>
  <c r="H578" i="3"/>
  <c r="M578" i="3"/>
  <c r="N578" i="3"/>
  <c r="O578" i="3"/>
  <c r="P578" i="3"/>
  <c r="Q578" i="3"/>
  <c r="R578" i="3"/>
  <c r="E579" i="3"/>
  <c r="F579" i="3"/>
  <c r="G579" i="3"/>
  <c r="H579" i="3"/>
  <c r="M579" i="3"/>
  <c r="N579" i="3"/>
  <c r="O579" i="3"/>
  <c r="P579" i="3"/>
  <c r="Q579" i="3"/>
  <c r="R579" i="3"/>
  <c r="E580" i="3"/>
  <c r="F580" i="3"/>
  <c r="G580" i="3"/>
  <c r="H580" i="3"/>
  <c r="M580" i="3"/>
  <c r="N580" i="3"/>
  <c r="O580" i="3"/>
  <c r="P580" i="3"/>
  <c r="Q580" i="3"/>
  <c r="R580" i="3"/>
  <c r="E581" i="3"/>
  <c r="F581" i="3"/>
  <c r="G581" i="3"/>
  <c r="H581" i="3"/>
  <c r="M581" i="3"/>
  <c r="N581" i="3"/>
  <c r="O581" i="3"/>
  <c r="P581" i="3"/>
  <c r="Q581" i="3"/>
  <c r="R581" i="3"/>
  <c r="E582" i="3"/>
  <c r="F582" i="3"/>
  <c r="G582" i="3"/>
  <c r="H582" i="3"/>
  <c r="M582" i="3"/>
  <c r="N582" i="3"/>
  <c r="O582" i="3"/>
  <c r="P582" i="3"/>
  <c r="Q582" i="3"/>
  <c r="R582" i="3"/>
  <c r="E583" i="3"/>
  <c r="F583" i="3"/>
  <c r="G583" i="3"/>
  <c r="H583" i="3"/>
  <c r="M583" i="3"/>
  <c r="N583" i="3"/>
  <c r="O583" i="3"/>
  <c r="P583" i="3"/>
  <c r="Q583" i="3"/>
  <c r="R583" i="3"/>
  <c r="E584" i="3"/>
  <c r="F584" i="3"/>
  <c r="G584" i="3"/>
  <c r="H584" i="3"/>
  <c r="M584" i="3"/>
  <c r="N584" i="3"/>
  <c r="O584" i="3"/>
  <c r="P584" i="3"/>
  <c r="Q584" i="3"/>
  <c r="R584" i="3"/>
  <c r="E585" i="3"/>
  <c r="F585" i="3"/>
  <c r="G585" i="3"/>
  <c r="H585" i="3"/>
  <c r="M585" i="3"/>
  <c r="N585" i="3"/>
  <c r="O585" i="3"/>
  <c r="P585" i="3"/>
  <c r="Q585" i="3"/>
  <c r="R585" i="3"/>
  <c r="E586" i="3"/>
  <c r="F586" i="3"/>
  <c r="G586" i="3"/>
  <c r="H586" i="3"/>
  <c r="M586" i="3"/>
  <c r="N586" i="3"/>
  <c r="O586" i="3"/>
  <c r="P586" i="3"/>
  <c r="Q586" i="3"/>
  <c r="R586" i="3"/>
  <c r="E587" i="3"/>
  <c r="F587" i="3"/>
  <c r="G587" i="3"/>
  <c r="H587" i="3"/>
  <c r="M587" i="3"/>
  <c r="N587" i="3"/>
  <c r="O587" i="3"/>
  <c r="P587" i="3"/>
  <c r="Q587" i="3"/>
  <c r="R587" i="3"/>
  <c r="E588" i="3"/>
  <c r="F588" i="3"/>
  <c r="G588" i="3"/>
  <c r="H588" i="3"/>
  <c r="M588" i="3"/>
  <c r="N588" i="3"/>
  <c r="O588" i="3"/>
  <c r="P588" i="3"/>
  <c r="Q588" i="3"/>
  <c r="R588" i="3"/>
  <c r="E589" i="3"/>
  <c r="F589" i="3"/>
  <c r="G589" i="3"/>
  <c r="H589" i="3"/>
  <c r="M589" i="3"/>
  <c r="N589" i="3"/>
  <c r="O589" i="3"/>
  <c r="P589" i="3"/>
  <c r="Q589" i="3"/>
  <c r="R589" i="3"/>
  <c r="E590" i="3"/>
  <c r="F590" i="3"/>
  <c r="G590" i="3"/>
  <c r="H590" i="3"/>
  <c r="M590" i="3"/>
  <c r="N590" i="3"/>
  <c r="O590" i="3"/>
  <c r="P590" i="3"/>
  <c r="Q590" i="3"/>
  <c r="R590" i="3"/>
  <c r="E591" i="3"/>
  <c r="F591" i="3"/>
  <c r="G591" i="3"/>
  <c r="H591" i="3"/>
  <c r="M591" i="3"/>
  <c r="N591" i="3"/>
  <c r="O591" i="3"/>
  <c r="P591" i="3"/>
  <c r="Q591" i="3"/>
  <c r="R591" i="3"/>
  <c r="E592" i="3"/>
  <c r="F592" i="3"/>
  <c r="G592" i="3"/>
  <c r="H592" i="3"/>
  <c r="M592" i="3"/>
  <c r="N592" i="3"/>
  <c r="O592" i="3"/>
  <c r="P592" i="3"/>
  <c r="Q592" i="3"/>
  <c r="R592" i="3"/>
  <c r="E593" i="3"/>
  <c r="F593" i="3"/>
  <c r="G593" i="3"/>
  <c r="H593" i="3"/>
  <c r="M593" i="3"/>
  <c r="N593" i="3"/>
  <c r="O593" i="3"/>
  <c r="P593" i="3"/>
  <c r="Q593" i="3"/>
  <c r="R593" i="3"/>
  <c r="E594" i="3"/>
  <c r="F594" i="3"/>
  <c r="G594" i="3"/>
  <c r="H594" i="3"/>
  <c r="M594" i="3"/>
  <c r="N594" i="3"/>
  <c r="O594" i="3"/>
  <c r="P594" i="3"/>
  <c r="Q594" i="3"/>
  <c r="R594" i="3"/>
  <c r="E595" i="3"/>
  <c r="F595" i="3"/>
  <c r="G595" i="3"/>
  <c r="H595" i="3"/>
  <c r="M595" i="3"/>
  <c r="N595" i="3"/>
  <c r="O595" i="3"/>
  <c r="P595" i="3"/>
  <c r="Q595" i="3"/>
  <c r="R595" i="3"/>
  <c r="E596" i="3"/>
  <c r="F596" i="3"/>
  <c r="G596" i="3"/>
  <c r="H596" i="3"/>
  <c r="M596" i="3"/>
  <c r="N596" i="3"/>
  <c r="O596" i="3"/>
  <c r="P596" i="3"/>
  <c r="Q596" i="3"/>
  <c r="R596" i="3"/>
  <c r="E597" i="3"/>
  <c r="F597" i="3"/>
  <c r="G597" i="3"/>
  <c r="H597" i="3"/>
  <c r="M597" i="3"/>
  <c r="N597" i="3"/>
  <c r="O597" i="3"/>
  <c r="P597" i="3"/>
  <c r="Q597" i="3"/>
  <c r="R597" i="3"/>
  <c r="E598" i="3"/>
  <c r="F598" i="3"/>
  <c r="G598" i="3"/>
  <c r="H598" i="3"/>
  <c r="M598" i="3"/>
  <c r="N598" i="3"/>
  <c r="O598" i="3"/>
  <c r="P598" i="3"/>
  <c r="Q598" i="3"/>
  <c r="R598" i="3"/>
  <c r="E599" i="3"/>
  <c r="F599" i="3"/>
  <c r="G599" i="3"/>
  <c r="H599" i="3"/>
  <c r="M599" i="3"/>
  <c r="N599" i="3"/>
  <c r="O599" i="3"/>
  <c r="P599" i="3"/>
  <c r="Q599" i="3"/>
  <c r="R599" i="3"/>
  <c r="E600" i="3"/>
  <c r="F600" i="3"/>
  <c r="G600" i="3"/>
  <c r="H600" i="3"/>
  <c r="M600" i="3"/>
  <c r="N600" i="3"/>
  <c r="O600" i="3"/>
  <c r="P600" i="3"/>
  <c r="Q600" i="3"/>
  <c r="R600" i="3"/>
  <c r="E601" i="3"/>
  <c r="F601" i="3"/>
  <c r="G601" i="3"/>
  <c r="H601" i="3"/>
  <c r="M601" i="3"/>
  <c r="N601" i="3"/>
  <c r="O601" i="3"/>
  <c r="P601" i="3"/>
  <c r="Q601" i="3"/>
  <c r="R601" i="3"/>
  <c r="E602" i="3"/>
  <c r="F602" i="3"/>
  <c r="G602" i="3"/>
  <c r="H602" i="3"/>
  <c r="M602" i="3"/>
  <c r="N602" i="3"/>
  <c r="O602" i="3"/>
  <c r="P602" i="3"/>
  <c r="Q602" i="3"/>
  <c r="R602" i="3"/>
  <c r="E603" i="3"/>
  <c r="F603" i="3"/>
  <c r="G603" i="3"/>
  <c r="H603" i="3"/>
  <c r="M603" i="3"/>
  <c r="N603" i="3"/>
  <c r="O603" i="3"/>
  <c r="P603" i="3"/>
  <c r="Q603" i="3"/>
  <c r="R603" i="3"/>
  <c r="E604" i="3"/>
  <c r="F604" i="3"/>
  <c r="G604" i="3"/>
  <c r="H604" i="3"/>
  <c r="M604" i="3"/>
  <c r="N604" i="3"/>
  <c r="O604" i="3"/>
  <c r="P604" i="3"/>
  <c r="Q604" i="3"/>
  <c r="R604" i="3"/>
  <c r="E605" i="3"/>
  <c r="F605" i="3"/>
  <c r="G605" i="3"/>
  <c r="H605" i="3"/>
  <c r="M605" i="3"/>
  <c r="N605" i="3"/>
  <c r="O605" i="3"/>
  <c r="P605" i="3"/>
  <c r="Q605" i="3"/>
  <c r="R605" i="3"/>
  <c r="E606" i="3"/>
  <c r="F606" i="3"/>
  <c r="G606" i="3"/>
  <c r="H606" i="3"/>
  <c r="M606" i="3"/>
  <c r="N606" i="3"/>
  <c r="O606" i="3"/>
  <c r="P606" i="3"/>
  <c r="Q606" i="3"/>
  <c r="R606" i="3"/>
  <c r="E607" i="3"/>
  <c r="F607" i="3"/>
  <c r="G607" i="3"/>
  <c r="H607" i="3"/>
  <c r="M607" i="3"/>
  <c r="N607" i="3"/>
  <c r="O607" i="3"/>
  <c r="P607" i="3"/>
  <c r="Q607" i="3"/>
  <c r="R607" i="3"/>
  <c r="E608" i="3"/>
  <c r="F608" i="3"/>
  <c r="G608" i="3"/>
  <c r="H608" i="3"/>
  <c r="M608" i="3"/>
  <c r="N608" i="3"/>
  <c r="O608" i="3"/>
  <c r="P608" i="3"/>
  <c r="Q608" i="3"/>
  <c r="R608" i="3"/>
  <c r="E609" i="3"/>
  <c r="F609" i="3"/>
  <c r="G609" i="3"/>
  <c r="H609" i="3"/>
  <c r="M609" i="3"/>
  <c r="N609" i="3"/>
  <c r="O609" i="3"/>
  <c r="P609" i="3"/>
  <c r="Q609" i="3"/>
  <c r="R609" i="3"/>
  <c r="E610" i="3"/>
  <c r="F610" i="3"/>
  <c r="G610" i="3"/>
  <c r="H610" i="3"/>
  <c r="M610" i="3"/>
  <c r="N610" i="3"/>
  <c r="O610" i="3"/>
  <c r="P610" i="3"/>
  <c r="Q610" i="3"/>
  <c r="R610" i="3"/>
  <c r="E611" i="3"/>
  <c r="F611" i="3"/>
  <c r="G611" i="3"/>
  <c r="H611" i="3"/>
  <c r="M611" i="3"/>
  <c r="N611" i="3"/>
  <c r="O611" i="3"/>
  <c r="P611" i="3"/>
  <c r="Q611" i="3"/>
  <c r="R611" i="3"/>
  <c r="E612" i="3"/>
  <c r="F612" i="3"/>
  <c r="G612" i="3"/>
  <c r="H612" i="3"/>
  <c r="M612" i="3"/>
  <c r="N612" i="3"/>
  <c r="O612" i="3"/>
  <c r="P612" i="3"/>
  <c r="Q612" i="3"/>
  <c r="R612" i="3"/>
  <c r="E613" i="3"/>
  <c r="F613" i="3"/>
  <c r="G613" i="3"/>
  <c r="H613" i="3"/>
  <c r="M613" i="3"/>
  <c r="N613" i="3"/>
  <c r="O613" i="3"/>
  <c r="P613" i="3"/>
  <c r="Q613" i="3"/>
  <c r="R613" i="3"/>
  <c r="E614" i="3"/>
  <c r="F614" i="3"/>
  <c r="G614" i="3"/>
  <c r="H614" i="3"/>
  <c r="M614" i="3"/>
  <c r="N614" i="3"/>
  <c r="O614" i="3"/>
  <c r="P614" i="3"/>
  <c r="Q614" i="3"/>
  <c r="R614" i="3"/>
  <c r="E615" i="3"/>
  <c r="F615" i="3"/>
  <c r="G615" i="3"/>
  <c r="H615" i="3"/>
  <c r="M615" i="3"/>
  <c r="N615" i="3"/>
  <c r="O615" i="3"/>
  <c r="P615" i="3"/>
  <c r="Q615" i="3"/>
  <c r="R615" i="3"/>
  <c r="E616" i="3"/>
  <c r="F616" i="3"/>
  <c r="G616" i="3"/>
  <c r="H616" i="3"/>
  <c r="M616" i="3"/>
  <c r="N616" i="3"/>
  <c r="O616" i="3"/>
  <c r="P616" i="3"/>
  <c r="Q616" i="3"/>
  <c r="R616" i="3"/>
  <c r="E617" i="3"/>
  <c r="F617" i="3"/>
  <c r="G617" i="3"/>
  <c r="H617" i="3"/>
  <c r="M617" i="3"/>
  <c r="N617" i="3"/>
  <c r="O617" i="3"/>
  <c r="P617" i="3"/>
  <c r="Q617" i="3"/>
  <c r="R617" i="3"/>
  <c r="E618" i="3"/>
  <c r="F618" i="3"/>
  <c r="G618" i="3"/>
  <c r="H618" i="3"/>
  <c r="M618" i="3"/>
  <c r="N618" i="3"/>
  <c r="O618" i="3"/>
  <c r="P618" i="3"/>
  <c r="Q618" i="3"/>
  <c r="R618" i="3"/>
  <c r="E619" i="3"/>
  <c r="F619" i="3"/>
  <c r="G619" i="3"/>
  <c r="H619" i="3"/>
  <c r="M619" i="3"/>
  <c r="N619" i="3"/>
  <c r="O619" i="3"/>
  <c r="P619" i="3"/>
  <c r="Q619" i="3"/>
  <c r="R619" i="3"/>
  <c r="E620" i="3"/>
  <c r="F620" i="3"/>
  <c r="G620" i="3"/>
  <c r="H620" i="3"/>
  <c r="M620" i="3"/>
  <c r="N620" i="3"/>
  <c r="O620" i="3"/>
  <c r="P620" i="3"/>
  <c r="Q620" i="3"/>
  <c r="R620" i="3"/>
  <c r="E621" i="3"/>
  <c r="F621" i="3"/>
  <c r="G621" i="3"/>
  <c r="H621" i="3"/>
  <c r="M621" i="3"/>
  <c r="N621" i="3"/>
  <c r="O621" i="3"/>
  <c r="P621" i="3"/>
  <c r="Q621" i="3"/>
  <c r="R621" i="3"/>
  <c r="E622" i="3"/>
  <c r="F622" i="3"/>
  <c r="G622" i="3"/>
  <c r="H622" i="3"/>
  <c r="M622" i="3"/>
  <c r="N622" i="3"/>
  <c r="O622" i="3"/>
  <c r="P622" i="3"/>
  <c r="Q622" i="3"/>
  <c r="R622" i="3"/>
  <c r="E623" i="3"/>
  <c r="F623" i="3"/>
  <c r="G623" i="3"/>
  <c r="H623" i="3"/>
  <c r="M623" i="3"/>
  <c r="N623" i="3"/>
  <c r="O623" i="3"/>
  <c r="P623" i="3"/>
  <c r="Q623" i="3"/>
  <c r="R623" i="3"/>
  <c r="E624" i="3"/>
  <c r="F624" i="3"/>
  <c r="G624" i="3"/>
  <c r="H624" i="3"/>
  <c r="M624" i="3"/>
  <c r="N624" i="3"/>
  <c r="O624" i="3"/>
  <c r="P624" i="3"/>
  <c r="Q624" i="3"/>
  <c r="R624" i="3"/>
  <c r="E625" i="3"/>
  <c r="F625" i="3"/>
  <c r="G625" i="3"/>
  <c r="H625" i="3"/>
  <c r="M625" i="3"/>
  <c r="N625" i="3"/>
  <c r="O625" i="3"/>
  <c r="P625" i="3"/>
  <c r="Q625" i="3"/>
  <c r="R625" i="3"/>
  <c r="E626" i="3"/>
  <c r="F626" i="3"/>
  <c r="G626" i="3"/>
  <c r="H626" i="3"/>
  <c r="M626" i="3"/>
  <c r="N626" i="3"/>
  <c r="O626" i="3"/>
  <c r="P626" i="3"/>
  <c r="Q626" i="3"/>
  <c r="R626" i="3"/>
  <c r="E627" i="3"/>
  <c r="F627" i="3"/>
  <c r="G627" i="3"/>
  <c r="H627" i="3"/>
  <c r="M627" i="3"/>
  <c r="N627" i="3"/>
  <c r="O627" i="3"/>
  <c r="P627" i="3"/>
  <c r="Q627" i="3"/>
  <c r="R627" i="3"/>
  <c r="E628" i="3"/>
  <c r="F628" i="3"/>
  <c r="G628" i="3"/>
  <c r="H628" i="3"/>
  <c r="M628" i="3"/>
  <c r="N628" i="3"/>
  <c r="O628" i="3"/>
  <c r="P628" i="3"/>
  <c r="Q628" i="3"/>
  <c r="R628" i="3"/>
  <c r="E629" i="3"/>
  <c r="F629" i="3"/>
  <c r="G629" i="3"/>
  <c r="H629" i="3"/>
  <c r="M629" i="3"/>
  <c r="N629" i="3"/>
  <c r="O629" i="3"/>
  <c r="P629" i="3"/>
  <c r="Q629" i="3"/>
  <c r="R629" i="3"/>
  <c r="E630" i="3"/>
  <c r="F630" i="3"/>
  <c r="G630" i="3"/>
  <c r="H630" i="3"/>
  <c r="M630" i="3"/>
  <c r="N630" i="3"/>
  <c r="O630" i="3"/>
  <c r="P630" i="3"/>
  <c r="Q630" i="3"/>
  <c r="R630" i="3"/>
  <c r="E631" i="3"/>
  <c r="F631" i="3"/>
  <c r="G631" i="3"/>
  <c r="H631" i="3"/>
  <c r="M631" i="3"/>
  <c r="N631" i="3"/>
  <c r="O631" i="3"/>
  <c r="P631" i="3"/>
  <c r="Q631" i="3"/>
  <c r="R631" i="3"/>
  <c r="E632" i="3"/>
  <c r="F632" i="3"/>
  <c r="G632" i="3"/>
  <c r="H632" i="3"/>
  <c r="M632" i="3"/>
  <c r="N632" i="3"/>
  <c r="O632" i="3"/>
  <c r="P632" i="3"/>
  <c r="Q632" i="3"/>
  <c r="R632" i="3"/>
  <c r="E633" i="3"/>
  <c r="F633" i="3"/>
  <c r="G633" i="3"/>
  <c r="H633" i="3"/>
  <c r="M633" i="3"/>
  <c r="N633" i="3"/>
  <c r="O633" i="3"/>
  <c r="P633" i="3"/>
  <c r="Q633" i="3"/>
  <c r="R633" i="3"/>
  <c r="E634" i="3"/>
  <c r="F634" i="3"/>
  <c r="G634" i="3"/>
  <c r="H634" i="3"/>
  <c r="M634" i="3"/>
  <c r="N634" i="3"/>
  <c r="O634" i="3"/>
  <c r="P634" i="3"/>
  <c r="Q634" i="3"/>
  <c r="R634" i="3"/>
  <c r="E635" i="3"/>
  <c r="F635" i="3"/>
  <c r="G635" i="3"/>
  <c r="H635" i="3"/>
  <c r="M635" i="3"/>
  <c r="N635" i="3"/>
  <c r="O635" i="3"/>
  <c r="P635" i="3"/>
  <c r="Q635" i="3"/>
  <c r="R635" i="3"/>
  <c r="E636" i="3"/>
  <c r="F636" i="3"/>
  <c r="G636" i="3"/>
  <c r="H636" i="3"/>
  <c r="M636" i="3"/>
  <c r="N636" i="3"/>
  <c r="O636" i="3"/>
  <c r="P636" i="3"/>
  <c r="Q636" i="3"/>
  <c r="R636" i="3"/>
  <c r="E637" i="3"/>
  <c r="F637" i="3"/>
  <c r="G637" i="3"/>
  <c r="H637" i="3"/>
  <c r="M637" i="3"/>
  <c r="N637" i="3"/>
  <c r="O637" i="3"/>
  <c r="P637" i="3"/>
  <c r="Q637" i="3"/>
  <c r="R637" i="3"/>
  <c r="E638" i="3"/>
  <c r="F638" i="3"/>
  <c r="G638" i="3"/>
  <c r="H638" i="3"/>
  <c r="M638" i="3"/>
  <c r="N638" i="3"/>
  <c r="O638" i="3"/>
  <c r="P638" i="3"/>
  <c r="Q638" i="3"/>
  <c r="R638" i="3"/>
  <c r="E639" i="3"/>
  <c r="F639" i="3"/>
  <c r="G639" i="3"/>
  <c r="H639" i="3"/>
  <c r="M639" i="3"/>
  <c r="N639" i="3"/>
  <c r="O639" i="3"/>
  <c r="P639" i="3"/>
  <c r="Q639" i="3"/>
  <c r="R639" i="3"/>
  <c r="E640" i="3"/>
  <c r="F640" i="3"/>
  <c r="G640" i="3"/>
  <c r="H640" i="3"/>
  <c r="M640" i="3"/>
  <c r="N640" i="3"/>
  <c r="O640" i="3"/>
  <c r="P640" i="3"/>
  <c r="Q640" i="3"/>
  <c r="R640" i="3"/>
  <c r="E641" i="3"/>
  <c r="F641" i="3"/>
  <c r="G641" i="3"/>
  <c r="H641" i="3"/>
  <c r="M641" i="3"/>
  <c r="N641" i="3"/>
  <c r="O641" i="3"/>
  <c r="P641" i="3"/>
  <c r="Q641" i="3"/>
  <c r="R641" i="3"/>
  <c r="E642" i="3"/>
  <c r="F642" i="3"/>
  <c r="G642" i="3"/>
  <c r="H642" i="3"/>
  <c r="M642" i="3"/>
  <c r="N642" i="3"/>
  <c r="O642" i="3"/>
  <c r="P642" i="3"/>
  <c r="Q642" i="3"/>
  <c r="R642" i="3"/>
  <c r="E643" i="3"/>
  <c r="F643" i="3"/>
  <c r="G643" i="3"/>
  <c r="H643" i="3"/>
  <c r="M643" i="3"/>
  <c r="N643" i="3"/>
  <c r="O643" i="3"/>
  <c r="P643" i="3"/>
  <c r="Q643" i="3"/>
  <c r="R643" i="3"/>
  <c r="E644" i="3"/>
  <c r="F644" i="3"/>
  <c r="G644" i="3"/>
  <c r="H644" i="3"/>
  <c r="M644" i="3"/>
  <c r="N644" i="3"/>
  <c r="O644" i="3"/>
  <c r="P644" i="3"/>
  <c r="Q644" i="3"/>
  <c r="R644" i="3"/>
  <c r="E645" i="3"/>
  <c r="F645" i="3"/>
  <c r="G645" i="3"/>
  <c r="H645" i="3"/>
  <c r="M645" i="3"/>
  <c r="N645" i="3"/>
  <c r="O645" i="3"/>
  <c r="P645" i="3"/>
  <c r="Q645" i="3"/>
  <c r="R645" i="3"/>
  <c r="E646" i="3"/>
  <c r="F646" i="3"/>
  <c r="G646" i="3"/>
  <c r="H646" i="3"/>
  <c r="M646" i="3"/>
  <c r="N646" i="3"/>
  <c r="O646" i="3"/>
  <c r="P646" i="3"/>
  <c r="Q646" i="3"/>
  <c r="R646" i="3"/>
  <c r="E647" i="3"/>
  <c r="F647" i="3"/>
  <c r="G647" i="3"/>
  <c r="H647" i="3"/>
  <c r="M647" i="3"/>
  <c r="N647" i="3"/>
  <c r="O647" i="3"/>
  <c r="P647" i="3"/>
  <c r="Q647" i="3"/>
  <c r="R647" i="3"/>
  <c r="E648" i="3"/>
  <c r="F648" i="3"/>
  <c r="G648" i="3"/>
  <c r="H648" i="3"/>
  <c r="M648" i="3"/>
  <c r="N648" i="3"/>
  <c r="O648" i="3"/>
  <c r="P648" i="3"/>
  <c r="Q648" i="3"/>
  <c r="R648" i="3"/>
  <c r="E649" i="3"/>
  <c r="F649" i="3"/>
  <c r="G649" i="3"/>
  <c r="H649" i="3"/>
  <c r="M649" i="3"/>
  <c r="N649" i="3"/>
  <c r="O649" i="3"/>
  <c r="P649" i="3"/>
  <c r="Q649" i="3"/>
  <c r="R649" i="3"/>
  <c r="E650" i="3"/>
  <c r="F650" i="3"/>
  <c r="G650" i="3"/>
  <c r="H650" i="3"/>
  <c r="M650" i="3"/>
  <c r="N650" i="3"/>
  <c r="O650" i="3"/>
  <c r="P650" i="3"/>
  <c r="Q650" i="3"/>
  <c r="R650" i="3"/>
  <c r="E651" i="3"/>
  <c r="F651" i="3"/>
  <c r="G651" i="3"/>
  <c r="H651" i="3"/>
  <c r="M651" i="3"/>
  <c r="N651" i="3"/>
  <c r="O651" i="3"/>
  <c r="P651" i="3"/>
  <c r="Q651" i="3"/>
  <c r="R651" i="3"/>
  <c r="E652" i="3"/>
  <c r="F652" i="3"/>
  <c r="G652" i="3"/>
  <c r="H652" i="3"/>
  <c r="M652" i="3"/>
  <c r="N652" i="3"/>
  <c r="O652" i="3"/>
  <c r="P652" i="3"/>
  <c r="Q652" i="3"/>
  <c r="R652" i="3"/>
  <c r="E653" i="3"/>
  <c r="F653" i="3"/>
  <c r="G653" i="3"/>
  <c r="H653" i="3"/>
  <c r="M653" i="3"/>
  <c r="N653" i="3"/>
  <c r="O653" i="3"/>
  <c r="P653" i="3"/>
  <c r="Q653" i="3"/>
  <c r="R653" i="3"/>
  <c r="E654" i="3"/>
  <c r="F654" i="3"/>
  <c r="G654" i="3"/>
  <c r="H654" i="3"/>
  <c r="M654" i="3"/>
  <c r="N654" i="3"/>
  <c r="O654" i="3"/>
  <c r="P654" i="3"/>
  <c r="Q654" i="3"/>
  <c r="R654" i="3"/>
  <c r="E655" i="3"/>
  <c r="F655" i="3"/>
  <c r="G655" i="3"/>
  <c r="H655" i="3"/>
  <c r="M655" i="3"/>
  <c r="N655" i="3"/>
  <c r="O655" i="3"/>
  <c r="P655" i="3"/>
  <c r="Q655" i="3"/>
  <c r="R655" i="3"/>
  <c r="E656" i="3"/>
  <c r="F656" i="3"/>
  <c r="G656" i="3"/>
  <c r="H656" i="3"/>
  <c r="M656" i="3"/>
  <c r="N656" i="3"/>
  <c r="O656" i="3"/>
  <c r="P656" i="3"/>
  <c r="Q656" i="3"/>
  <c r="R656" i="3"/>
  <c r="E657" i="3"/>
  <c r="F657" i="3"/>
  <c r="G657" i="3"/>
  <c r="H657" i="3"/>
  <c r="M657" i="3"/>
  <c r="N657" i="3"/>
  <c r="O657" i="3"/>
  <c r="P657" i="3"/>
  <c r="Q657" i="3"/>
  <c r="R657" i="3"/>
  <c r="E658" i="3"/>
  <c r="F658" i="3"/>
  <c r="G658" i="3"/>
  <c r="H658" i="3"/>
  <c r="M658" i="3"/>
  <c r="N658" i="3"/>
  <c r="O658" i="3"/>
  <c r="P658" i="3"/>
  <c r="Q658" i="3"/>
  <c r="R658" i="3"/>
  <c r="E659" i="3"/>
  <c r="F659" i="3"/>
  <c r="G659" i="3"/>
  <c r="H659" i="3"/>
  <c r="M659" i="3"/>
  <c r="N659" i="3"/>
  <c r="O659" i="3"/>
  <c r="P659" i="3"/>
  <c r="Q659" i="3"/>
  <c r="R659" i="3"/>
  <c r="E660" i="3"/>
  <c r="F660" i="3"/>
  <c r="G660" i="3"/>
  <c r="H660" i="3"/>
  <c r="M660" i="3"/>
  <c r="N660" i="3"/>
  <c r="O660" i="3"/>
  <c r="P660" i="3"/>
  <c r="Q660" i="3"/>
  <c r="R660" i="3"/>
  <c r="E661" i="3"/>
  <c r="F661" i="3"/>
  <c r="G661" i="3"/>
  <c r="H661" i="3"/>
  <c r="M661" i="3"/>
  <c r="N661" i="3"/>
  <c r="O661" i="3"/>
  <c r="P661" i="3"/>
  <c r="Q661" i="3"/>
  <c r="R661" i="3"/>
  <c r="E662" i="3"/>
  <c r="F662" i="3"/>
  <c r="G662" i="3"/>
  <c r="H662" i="3"/>
  <c r="M662" i="3"/>
  <c r="N662" i="3"/>
  <c r="O662" i="3"/>
  <c r="P662" i="3"/>
  <c r="Q662" i="3"/>
  <c r="R662" i="3"/>
  <c r="E663" i="3"/>
  <c r="F663" i="3"/>
  <c r="G663" i="3"/>
  <c r="H663" i="3"/>
  <c r="M663" i="3"/>
  <c r="N663" i="3"/>
  <c r="O663" i="3"/>
  <c r="P663" i="3"/>
  <c r="Q663" i="3"/>
  <c r="R663" i="3"/>
  <c r="E664" i="3"/>
  <c r="F664" i="3"/>
  <c r="G664" i="3"/>
  <c r="H664" i="3"/>
  <c r="M664" i="3"/>
  <c r="N664" i="3"/>
  <c r="O664" i="3"/>
  <c r="P664" i="3"/>
  <c r="Q664" i="3"/>
  <c r="R664" i="3"/>
  <c r="E665" i="3"/>
  <c r="F665" i="3"/>
  <c r="G665" i="3"/>
  <c r="H665" i="3"/>
  <c r="M665" i="3"/>
  <c r="N665" i="3"/>
  <c r="O665" i="3"/>
  <c r="P665" i="3"/>
  <c r="Q665" i="3"/>
  <c r="R665" i="3"/>
  <c r="E666" i="3"/>
  <c r="F666" i="3"/>
  <c r="G666" i="3"/>
  <c r="H666" i="3"/>
  <c r="M666" i="3"/>
  <c r="N666" i="3"/>
  <c r="O666" i="3"/>
  <c r="P666" i="3"/>
  <c r="Q666" i="3"/>
  <c r="R666" i="3"/>
  <c r="E667" i="3"/>
  <c r="F667" i="3"/>
  <c r="G667" i="3"/>
  <c r="H667" i="3"/>
  <c r="M667" i="3"/>
  <c r="N667" i="3"/>
  <c r="O667" i="3"/>
  <c r="P667" i="3"/>
  <c r="Q667" i="3"/>
  <c r="R667" i="3"/>
  <c r="E668" i="3"/>
  <c r="F668" i="3"/>
  <c r="G668" i="3"/>
  <c r="H668" i="3"/>
  <c r="M668" i="3"/>
  <c r="N668" i="3"/>
  <c r="O668" i="3"/>
  <c r="P668" i="3"/>
  <c r="Q668" i="3"/>
  <c r="R668" i="3"/>
  <c r="E669" i="3"/>
  <c r="F669" i="3"/>
  <c r="G669" i="3"/>
  <c r="H669" i="3"/>
  <c r="M669" i="3"/>
  <c r="N669" i="3"/>
  <c r="O669" i="3"/>
  <c r="P669" i="3"/>
  <c r="Q669" i="3"/>
  <c r="R669" i="3"/>
  <c r="E670" i="3"/>
  <c r="F670" i="3"/>
  <c r="G670" i="3"/>
  <c r="H670" i="3"/>
  <c r="M670" i="3"/>
  <c r="N670" i="3"/>
  <c r="O670" i="3"/>
  <c r="P670" i="3"/>
  <c r="Q670" i="3"/>
  <c r="R670" i="3"/>
  <c r="E671" i="3"/>
  <c r="F671" i="3"/>
  <c r="G671" i="3"/>
  <c r="H671" i="3"/>
  <c r="M671" i="3"/>
  <c r="N671" i="3"/>
  <c r="O671" i="3"/>
  <c r="P671" i="3"/>
  <c r="Q671" i="3"/>
  <c r="R671" i="3"/>
  <c r="E672" i="3"/>
  <c r="F672" i="3"/>
  <c r="G672" i="3"/>
  <c r="H672" i="3"/>
  <c r="M672" i="3"/>
  <c r="N672" i="3"/>
  <c r="O672" i="3"/>
  <c r="P672" i="3"/>
  <c r="Q672" i="3"/>
  <c r="R672" i="3"/>
  <c r="E673" i="3"/>
  <c r="F673" i="3"/>
  <c r="G673" i="3"/>
  <c r="H673" i="3"/>
  <c r="M673" i="3"/>
  <c r="N673" i="3"/>
  <c r="O673" i="3"/>
  <c r="P673" i="3"/>
  <c r="Q673" i="3"/>
  <c r="R673" i="3"/>
  <c r="E674" i="3"/>
  <c r="F674" i="3"/>
  <c r="G674" i="3"/>
  <c r="H674" i="3"/>
  <c r="M674" i="3"/>
  <c r="N674" i="3"/>
  <c r="O674" i="3"/>
  <c r="P674" i="3"/>
  <c r="Q674" i="3"/>
  <c r="R674" i="3"/>
  <c r="E675" i="3"/>
  <c r="F675" i="3"/>
  <c r="G675" i="3"/>
  <c r="H675" i="3"/>
  <c r="M675" i="3"/>
  <c r="N675" i="3"/>
  <c r="O675" i="3"/>
  <c r="P675" i="3"/>
  <c r="Q675" i="3"/>
  <c r="R675" i="3"/>
  <c r="E676" i="3"/>
  <c r="F676" i="3"/>
  <c r="G676" i="3"/>
  <c r="H676" i="3"/>
  <c r="M676" i="3"/>
  <c r="N676" i="3"/>
  <c r="O676" i="3"/>
  <c r="P676" i="3"/>
  <c r="Q676" i="3"/>
  <c r="R676" i="3"/>
  <c r="E677" i="3"/>
  <c r="F677" i="3"/>
  <c r="G677" i="3"/>
  <c r="H677" i="3"/>
  <c r="M677" i="3"/>
  <c r="N677" i="3"/>
  <c r="O677" i="3"/>
  <c r="P677" i="3"/>
  <c r="Q677" i="3"/>
  <c r="R677" i="3"/>
  <c r="E678" i="3"/>
  <c r="F678" i="3"/>
  <c r="G678" i="3"/>
  <c r="H678" i="3"/>
  <c r="M678" i="3"/>
  <c r="N678" i="3"/>
  <c r="O678" i="3"/>
  <c r="P678" i="3"/>
  <c r="Q678" i="3"/>
  <c r="R678" i="3"/>
  <c r="E679" i="3"/>
  <c r="F679" i="3"/>
  <c r="G679" i="3"/>
  <c r="H679" i="3"/>
  <c r="M679" i="3"/>
  <c r="N679" i="3"/>
  <c r="O679" i="3"/>
  <c r="P679" i="3"/>
  <c r="Q679" i="3"/>
  <c r="R679" i="3"/>
  <c r="E680" i="3"/>
  <c r="F680" i="3"/>
  <c r="G680" i="3"/>
  <c r="H680" i="3"/>
  <c r="M680" i="3"/>
  <c r="N680" i="3"/>
  <c r="O680" i="3"/>
  <c r="P680" i="3"/>
  <c r="Q680" i="3"/>
  <c r="R680" i="3"/>
  <c r="E681" i="3"/>
  <c r="F681" i="3"/>
  <c r="G681" i="3"/>
  <c r="H681" i="3"/>
  <c r="M681" i="3"/>
  <c r="N681" i="3"/>
  <c r="O681" i="3"/>
  <c r="P681" i="3"/>
  <c r="Q681" i="3"/>
  <c r="R681" i="3"/>
  <c r="E682" i="3"/>
  <c r="F682" i="3"/>
  <c r="G682" i="3"/>
  <c r="H682" i="3"/>
  <c r="M682" i="3"/>
  <c r="N682" i="3"/>
  <c r="O682" i="3"/>
  <c r="P682" i="3"/>
  <c r="Q682" i="3"/>
  <c r="R682" i="3"/>
  <c r="E683" i="3"/>
  <c r="F683" i="3"/>
  <c r="G683" i="3"/>
  <c r="H683" i="3"/>
  <c r="M683" i="3"/>
  <c r="N683" i="3"/>
  <c r="O683" i="3"/>
  <c r="P683" i="3"/>
  <c r="Q683" i="3"/>
  <c r="R683" i="3"/>
  <c r="E684" i="3"/>
  <c r="F684" i="3"/>
  <c r="G684" i="3"/>
  <c r="H684" i="3"/>
  <c r="M684" i="3"/>
  <c r="N684" i="3"/>
  <c r="O684" i="3"/>
  <c r="P684" i="3"/>
  <c r="Q684" i="3"/>
  <c r="R684" i="3"/>
  <c r="E685" i="3"/>
  <c r="F685" i="3"/>
  <c r="G685" i="3"/>
  <c r="H685" i="3"/>
  <c r="M685" i="3"/>
  <c r="N685" i="3"/>
  <c r="O685" i="3"/>
  <c r="P685" i="3"/>
  <c r="Q685" i="3"/>
  <c r="R685" i="3"/>
  <c r="E686" i="3"/>
  <c r="F686" i="3"/>
  <c r="G686" i="3"/>
  <c r="H686" i="3"/>
  <c r="M686" i="3"/>
  <c r="N686" i="3"/>
  <c r="O686" i="3"/>
  <c r="P686" i="3"/>
  <c r="Q686" i="3"/>
  <c r="R686" i="3"/>
  <c r="E687" i="3"/>
  <c r="F687" i="3"/>
  <c r="G687" i="3"/>
  <c r="H687" i="3"/>
  <c r="M687" i="3"/>
  <c r="N687" i="3"/>
  <c r="O687" i="3"/>
  <c r="P687" i="3"/>
  <c r="Q687" i="3"/>
  <c r="R687" i="3"/>
  <c r="E688" i="3"/>
  <c r="F688" i="3"/>
  <c r="G688" i="3"/>
  <c r="H688" i="3"/>
  <c r="M688" i="3"/>
  <c r="N688" i="3"/>
  <c r="O688" i="3"/>
  <c r="P688" i="3"/>
  <c r="Q688" i="3"/>
  <c r="R688" i="3"/>
  <c r="E689" i="3"/>
  <c r="F689" i="3"/>
  <c r="G689" i="3"/>
  <c r="H689" i="3"/>
  <c r="M689" i="3"/>
  <c r="N689" i="3"/>
  <c r="O689" i="3"/>
  <c r="P689" i="3"/>
  <c r="Q689" i="3"/>
  <c r="R689" i="3"/>
  <c r="E690" i="3"/>
  <c r="F690" i="3"/>
  <c r="G690" i="3"/>
  <c r="H690" i="3"/>
  <c r="M690" i="3"/>
  <c r="N690" i="3"/>
  <c r="O690" i="3"/>
  <c r="P690" i="3"/>
  <c r="Q690" i="3"/>
  <c r="R690" i="3"/>
  <c r="E691" i="3"/>
  <c r="F691" i="3"/>
  <c r="G691" i="3"/>
  <c r="H691" i="3"/>
  <c r="M691" i="3"/>
  <c r="N691" i="3"/>
  <c r="O691" i="3"/>
  <c r="P691" i="3"/>
  <c r="Q691" i="3"/>
  <c r="R691" i="3"/>
  <c r="E692" i="3"/>
  <c r="F692" i="3"/>
  <c r="G692" i="3"/>
  <c r="H692" i="3"/>
  <c r="M692" i="3"/>
  <c r="N692" i="3"/>
  <c r="O692" i="3"/>
  <c r="P692" i="3"/>
  <c r="Q692" i="3"/>
  <c r="R692" i="3"/>
  <c r="N4" i="3"/>
  <c r="O4" i="3"/>
  <c r="P4" i="3"/>
  <c r="Q4" i="3"/>
  <c r="R4" i="3"/>
  <c r="M4" i="3"/>
  <c r="F4" i="3"/>
  <c r="G4" i="3"/>
  <c r="H4" i="3"/>
  <c r="E4" i="3"/>
  <c r="F9" i="6" l="1"/>
  <c r="N9" i="6"/>
  <c r="L9" i="6"/>
  <c r="D9" i="6"/>
  <c r="P9" i="6"/>
  <c r="E9" i="6"/>
  <c r="N13" i="6"/>
  <c r="L12" i="6"/>
  <c r="F6" i="6"/>
  <c r="P10" i="6"/>
  <c r="D10" i="6"/>
  <c r="L15" i="6"/>
  <c r="N8" i="6"/>
  <c r="P7" i="6"/>
  <c r="D7" i="6"/>
  <c r="L14" i="6"/>
  <c r="N11" i="6"/>
  <c r="M13" i="6"/>
  <c r="K12" i="6"/>
  <c r="E6" i="6"/>
  <c r="O10" i="6"/>
  <c r="C10" i="6"/>
  <c r="K15" i="6"/>
  <c r="M8" i="6"/>
  <c r="O7" i="6"/>
  <c r="C7" i="6"/>
  <c r="K14" i="6"/>
  <c r="M11" i="6"/>
  <c r="K9" i="6"/>
  <c r="L13" i="6"/>
  <c r="F12" i="6"/>
  <c r="P6" i="6"/>
  <c r="D6" i="6"/>
  <c r="N10" i="6"/>
  <c r="F15" i="6"/>
  <c r="L8" i="6"/>
  <c r="N7" i="6"/>
  <c r="F14" i="6"/>
  <c r="L11" i="6"/>
  <c r="K13" i="6"/>
  <c r="E12" i="6"/>
  <c r="O6" i="6"/>
  <c r="C6" i="6"/>
  <c r="M10" i="6"/>
  <c r="E15" i="6"/>
  <c r="K8" i="6"/>
  <c r="M7" i="6"/>
  <c r="E14" i="6"/>
  <c r="K11" i="6"/>
  <c r="O9" i="6"/>
  <c r="F13" i="6"/>
  <c r="P12" i="6"/>
  <c r="D12" i="6"/>
  <c r="N6" i="6"/>
  <c r="L10" i="6"/>
  <c r="P15" i="6"/>
  <c r="D15" i="6"/>
  <c r="F8" i="6"/>
  <c r="L7" i="6"/>
  <c r="P14" i="6"/>
  <c r="D14" i="6"/>
  <c r="F11" i="6"/>
  <c r="E13" i="6"/>
  <c r="O12" i="6"/>
  <c r="C12" i="6"/>
  <c r="M6" i="6"/>
  <c r="K10" i="6"/>
  <c r="O15" i="6"/>
  <c r="C15" i="6"/>
  <c r="E8" i="6"/>
  <c r="K7" i="6"/>
  <c r="O14" i="6"/>
  <c r="C14" i="6"/>
  <c r="E11" i="6"/>
  <c r="C9" i="6"/>
  <c r="M9" i="6"/>
  <c r="P13" i="6"/>
  <c r="D13" i="6"/>
  <c r="N12" i="6"/>
  <c r="L6" i="6"/>
  <c r="F10" i="6"/>
  <c r="N15" i="6"/>
  <c r="P8" i="6"/>
  <c r="D8" i="6"/>
  <c r="F7" i="6"/>
  <c r="N14" i="6"/>
  <c r="P11" i="6"/>
  <c r="D11" i="6"/>
  <c r="O13" i="6"/>
  <c r="C13" i="6"/>
  <c r="M12" i="6"/>
  <c r="K6" i="6"/>
  <c r="E10" i="6"/>
  <c r="M15" i="6"/>
  <c r="O8" i="6"/>
  <c r="C8" i="6"/>
  <c r="E7" i="6"/>
  <c r="M14" i="6"/>
  <c r="O11" i="6"/>
  <c r="C11" i="6"/>
  <c r="AY59" i="3"/>
  <c r="AY43" i="3"/>
  <c r="AY9" i="3"/>
  <c r="BO6" i="3"/>
  <c r="BO5" i="3"/>
  <c r="AY17" i="3"/>
  <c r="AY25" i="3"/>
  <c r="AI43" i="3"/>
  <c r="AI98" i="3"/>
  <c r="AI42" i="3"/>
  <c r="S129" i="3"/>
  <c r="S121" i="3"/>
  <c r="S113" i="3"/>
  <c r="S105" i="3"/>
  <c r="S97" i="3"/>
  <c r="S89" i="3"/>
  <c r="S81" i="3"/>
  <c r="S65" i="3"/>
  <c r="S57" i="3"/>
  <c r="S49" i="3"/>
  <c r="S41" i="3"/>
  <c r="S33" i="3"/>
  <c r="S25" i="3"/>
  <c r="S17" i="3"/>
  <c r="S676" i="3"/>
  <c r="S672" i="3"/>
  <c r="S644" i="3"/>
  <c r="S640" i="3"/>
  <c r="S636" i="3"/>
  <c r="S616" i="3"/>
  <c r="S584" i="3"/>
  <c r="S576" i="3"/>
  <c r="S572" i="3"/>
  <c r="S548" i="3"/>
  <c r="S544" i="3"/>
  <c r="S516" i="3"/>
  <c r="S508" i="3"/>
  <c r="S488" i="3"/>
  <c r="S456" i="3"/>
  <c r="S448" i="3"/>
  <c r="S432" i="3"/>
  <c r="S223" i="3"/>
  <c r="S201" i="3"/>
  <c r="S182" i="3"/>
  <c r="S159" i="3"/>
  <c r="S137" i="3"/>
  <c r="S118" i="3"/>
  <c r="S95" i="3"/>
  <c r="S73" i="3"/>
  <c r="S54" i="3"/>
  <c r="S31" i="3"/>
  <c r="S9" i="3"/>
  <c r="S30" i="3"/>
  <c r="S7" i="3"/>
  <c r="S127" i="3"/>
  <c r="S119" i="3"/>
  <c r="S111" i="3"/>
  <c r="S103" i="3"/>
  <c r="S87" i="3"/>
  <c r="S79" i="3"/>
  <c r="S71" i="3"/>
  <c r="S63" i="3"/>
  <c r="S55" i="3"/>
  <c r="S47" i="3"/>
  <c r="S39" i="3"/>
  <c r="S23" i="3"/>
  <c r="S15" i="3"/>
  <c r="S166" i="3"/>
  <c r="S158" i="3"/>
  <c r="S150" i="3"/>
  <c r="S142" i="3"/>
  <c r="S134" i="3"/>
  <c r="S126" i="3"/>
  <c r="S110" i="3"/>
  <c r="S102" i="3"/>
  <c r="S94" i="3"/>
  <c r="S86" i="3"/>
  <c r="S78" i="3"/>
  <c r="S70" i="3"/>
  <c r="S62" i="3"/>
  <c r="S46" i="3"/>
  <c r="S38" i="3"/>
  <c r="S22" i="3"/>
  <c r="S14" i="3"/>
  <c r="S6" i="3"/>
  <c r="AI62" i="3"/>
  <c r="BO76" i="3"/>
  <c r="BO36" i="3"/>
  <c r="BO92" i="3"/>
  <c r="BO60" i="3"/>
  <c r="BO20" i="3"/>
  <c r="BO68" i="3"/>
  <c r="BO116" i="3"/>
  <c r="AY233" i="3"/>
  <c r="AY97" i="3"/>
  <c r="AI99" i="3"/>
  <c r="BO86" i="3"/>
  <c r="BO78" i="3"/>
  <c r="BO10" i="3"/>
  <c r="AI130" i="3"/>
  <c r="AI122" i="3"/>
  <c r="AI58" i="3"/>
  <c r="BO106" i="3"/>
  <c r="BO104" i="3"/>
  <c r="BO96" i="3"/>
  <c r="BO70" i="3"/>
  <c r="BO62" i="3"/>
  <c r="BO12" i="3"/>
  <c r="AI163" i="3"/>
  <c r="AI162" i="3"/>
  <c r="AI142" i="3"/>
  <c r="AI86" i="3"/>
  <c r="AI78" i="3"/>
  <c r="AI54" i="3"/>
  <c r="AI51" i="3"/>
  <c r="BO4" i="3"/>
  <c r="BO132" i="3"/>
  <c r="BO98" i="3"/>
  <c r="BO90" i="3"/>
  <c r="BO88" i="3"/>
  <c r="BO80" i="3"/>
  <c r="BO54" i="3"/>
  <c r="BO46" i="3"/>
  <c r="BO28" i="3"/>
  <c r="BO100" i="3"/>
  <c r="BO82" i="3"/>
  <c r="BO74" i="3"/>
  <c r="BO72" i="3"/>
  <c r="BO64" i="3"/>
  <c r="BO30" i="3"/>
  <c r="BO22" i="3"/>
  <c r="BO164" i="3"/>
  <c r="BO154" i="3"/>
  <c r="BO148" i="3"/>
  <c r="BO84" i="3"/>
  <c r="BO66" i="3"/>
  <c r="BO56" i="3"/>
  <c r="BO48" i="3"/>
  <c r="BO40" i="3"/>
  <c r="BO32" i="3"/>
  <c r="BO14" i="3"/>
  <c r="BO50" i="3"/>
  <c r="BO34" i="3"/>
  <c r="BO24" i="3"/>
  <c r="BO16" i="3"/>
  <c r="BO8" i="3"/>
  <c r="BO58" i="3"/>
  <c r="BO52" i="3"/>
  <c r="BO42" i="3"/>
  <c r="BO38" i="3"/>
  <c r="BO18" i="3"/>
  <c r="BO102" i="3"/>
  <c r="BO94" i="3"/>
  <c r="BO44" i="3"/>
  <c r="BO26" i="3"/>
  <c r="BO685" i="3"/>
  <c r="BO677" i="3"/>
  <c r="BO669" i="3"/>
  <c r="BO661" i="3"/>
  <c r="BO653" i="3"/>
  <c r="BO645" i="3"/>
  <c r="BO637" i="3"/>
  <c r="BO629" i="3"/>
  <c r="BO626" i="3"/>
  <c r="BO621" i="3"/>
  <c r="BO618" i="3"/>
  <c r="BO613" i="3"/>
  <c r="BO610" i="3"/>
  <c r="BO605" i="3"/>
  <c r="BO589" i="3"/>
  <c r="BO573" i="3"/>
  <c r="BO533" i="3"/>
  <c r="BO525" i="3"/>
  <c r="BO517" i="3"/>
  <c r="BO509" i="3"/>
  <c r="BO501" i="3"/>
  <c r="BO493" i="3"/>
  <c r="BO485" i="3"/>
  <c r="BO477" i="3"/>
  <c r="BO469" i="3"/>
  <c r="BO461" i="3"/>
  <c r="BO413" i="3"/>
  <c r="BO405" i="3"/>
  <c r="BO397" i="3"/>
  <c r="BO389" i="3"/>
  <c r="BO381" i="3"/>
  <c r="BO373" i="3"/>
  <c r="BO317" i="3"/>
  <c r="BO277" i="3"/>
  <c r="BO269" i="3"/>
  <c r="BO261" i="3"/>
  <c r="BO253" i="3"/>
  <c r="BO245" i="3"/>
  <c r="BO237" i="3"/>
  <c r="BO229" i="3"/>
  <c r="BO221" i="3"/>
  <c r="BO213" i="3"/>
  <c r="BO205" i="3"/>
  <c r="BO197" i="3"/>
  <c r="BO189" i="3"/>
  <c r="BO160" i="3"/>
  <c r="BO120" i="3"/>
  <c r="BO103" i="3"/>
  <c r="BO87" i="3"/>
  <c r="BO71" i="3"/>
  <c r="BO55" i="3"/>
  <c r="BO39" i="3"/>
  <c r="BO23" i="3"/>
  <c r="BO7" i="3"/>
  <c r="BO690" i="3"/>
  <c r="BO682" i="3"/>
  <c r="BO674" i="3"/>
  <c r="BO666" i="3"/>
  <c r="BO658" i="3"/>
  <c r="BO650" i="3"/>
  <c r="BO642" i="3"/>
  <c r="BO634" i="3"/>
  <c r="BO506" i="3"/>
  <c r="BO498" i="3"/>
  <c r="BO490" i="3"/>
  <c r="BO482" i="3"/>
  <c r="BO474" i="3"/>
  <c r="BO466" i="3"/>
  <c r="BO459" i="3"/>
  <c r="BO183" i="3"/>
  <c r="BO175" i="3"/>
  <c r="BO140" i="3"/>
  <c r="BO9" i="3"/>
  <c r="AI170" i="3"/>
  <c r="AI139" i="3"/>
  <c r="AI126" i="3"/>
  <c r="AI118" i="3"/>
  <c r="AI83" i="3"/>
  <c r="AI75" i="3"/>
  <c r="BO687" i="3"/>
  <c r="BO679" i="3"/>
  <c r="BO671" i="3"/>
  <c r="BO663" i="3"/>
  <c r="BO655" i="3"/>
  <c r="BO647" i="3"/>
  <c r="BO639" i="3"/>
  <c r="BO631" i="3"/>
  <c r="BO623" i="3"/>
  <c r="BO620" i="3"/>
  <c r="BO615" i="3"/>
  <c r="BO612" i="3"/>
  <c r="BO607" i="3"/>
  <c r="BO599" i="3"/>
  <c r="BO591" i="3"/>
  <c r="BO503" i="3"/>
  <c r="BO495" i="3"/>
  <c r="BO487" i="3"/>
  <c r="BO479" i="3"/>
  <c r="BO471" i="3"/>
  <c r="BO463" i="3"/>
  <c r="BO319" i="3"/>
  <c r="BO315" i="3"/>
  <c r="BO279" i="3"/>
  <c r="BO271" i="3"/>
  <c r="BO263" i="3"/>
  <c r="BO255" i="3"/>
  <c r="BO247" i="3"/>
  <c r="BO239" i="3"/>
  <c r="BO231" i="3"/>
  <c r="BO223" i="3"/>
  <c r="BO215" i="3"/>
  <c r="BO207" i="3"/>
  <c r="BO199" i="3"/>
  <c r="BO191" i="3"/>
  <c r="BO162" i="3"/>
  <c r="BO156" i="3"/>
  <c r="BO124" i="3"/>
  <c r="BO107" i="3"/>
  <c r="BO91" i="3"/>
  <c r="BO75" i="3"/>
  <c r="BO59" i="3"/>
  <c r="BO43" i="3"/>
  <c r="BO27" i="3"/>
  <c r="BO11" i="3"/>
  <c r="BO692" i="3"/>
  <c r="BO684" i="3"/>
  <c r="BO676" i="3"/>
  <c r="BO668" i="3"/>
  <c r="BO660" i="3"/>
  <c r="BO652" i="3"/>
  <c r="BO644" i="3"/>
  <c r="BO636" i="3"/>
  <c r="BO628" i="3"/>
  <c r="BO601" i="3"/>
  <c r="BO595" i="3"/>
  <c r="BO380" i="3"/>
  <c r="BO372" i="3"/>
  <c r="BO364" i="3"/>
  <c r="BO356" i="3"/>
  <c r="BO348" i="3"/>
  <c r="BO340" i="3"/>
  <c r="BO332" i="3"/>
  <c r="BO170" i="3"/>
  <c r="BO112" i="3"/>
  <c r="BO93" i="3"/>
  <c r="BO77" i="3"/>
  <c r="BO61" i="3"/>
  <c r="BO45" i="3"/>
  <c r="BO29" i="3"/>
  <c r="BO13" i="3"/>
  <c r="BO689" i="3"/>
  <c r="BO681" i="3"/>
  <c r="BO673" i="3"/>
  <c r="BO665" i="3"/>
  <c r="BO657" i="3"/>
  <c r="BO649" i="3"/>
  <c r="BO641" i="3"/>
  <c r="BO633" i="3"/>
  <c r="BO625" i="3"/>
  <c r="BO622" i="3"/>
  <c r="BO617" i="3"/>
  <c r="BO614" i="3"/>
  <c r="BO609" i="3"/>
  <c r="BO603" i="3"/>
  <c r="BO597" i="3"/>
  <c r="BO593" i="3"/>
  <c r="BO497" i="3"/>
  <c r="BO489" i="3"/>
  <c r="BO481" i="3"/>
  <c r="BO473" i="3"/>
  <c r="BO465" i="3"/>
  <c r="BO321" i="3"/>
  <c r="BO166" i="3"/>
  <c r="AY287" i="3"/>
  <c r="AY92" i="3"/>
  <c r="AY60" i="3"/>
  <c r="AY55" i="3"/>
  <c r="AY52" i="3"/>
  <c r="AY47" i="3"/>
  <c r="AY44" i="3"/>
  <c r="AY39" i="3"/>
  <c r="AY36" i="3"/>
  <c r="AY32" i="3"/>
  <c r="AY31" i="3"/>
  <c r="AY28" i="3"/>
  <c r="AY24" i="3"/>
  <c r="AY23" i="3"/>
  <c r="AY21" i="3"/>
  <c r="AY20" i="3"/>
  <c r="AY18" i="3"/>
  <c r="AY16" i="3"/>
  <c r="AY15" i="3"/>
  <c r="AY13" i="3"/>
  <c r="AY12" i="3"/>
  <c r="AY10" i="3"/>
  <c r="AY8" i="3"/>
  <c r="AY7" i="3"/>
  <c r="AY5" i="3"/>
  <c r="AY692" i="3"/>
  <c r="BO686" i="3"/>
  <c r="BO678" i="3"/>
  <c r="BO670" i="3"/>
  <c r="BO662" i="3"/>
  <c r="BO654" i="3"/>
  <c r="BO646" i="3"/>
  <c r="BO638" i="3"/>
  <c r="BO630" i="3"/>
  <c r="BO510" i="3"/>
  <c r="BO502" i="3"/>
  <c r="BO494" i="3"/>
  <c r="BO486" i="3"/>
  <c r="BO478" i="3"/>
  <c r="BO470" i="3"/>
  <c r="BO138" i="3"/>
  <c r="BO119" i="3"/>
  <c r="BO114" i="3"/>
  <c r="BO97" i="3"/>
  <c r="BO81" i="3"/>
  <c r="BO65" i="3"/>
  <c r="BO49" i="3"/>
  <c r="BO33" i="3"/>
  <c r="BO17" i="3"/>
  <c r="BO691" i="3"/>
  <c r="BO683" i="3"/>
  <c r="BO675" i="3"/>
  <c r="BO667" i="3"/>
  <c r="BO659" i="3"/>
  <c r="BO651" i="3"/>
  <c r="BO643" i="3"/>
  <c r="BO635" i="3"/>
  <c r="BO627" i="3"/>
  <c r="BO624" i="3"/>
  <c r="BO619" i="3"/>
  <c r="BO616" i="3"/>
  <c r="BO611" i="3"/>
  <c r="BO122" i="3"/>
  <c r="BO99" i="3"/>
  <c r="BO67" i="3"/>
  <c r="BO51" i="3"/>
  <c r="BO19" i="3"/>
  <c r="BO688" i="3"/>
  <c r="BO680" i="3"/>
  <c r="BO672" i="3"/>
  <c r="BO664" i="3"/>
  <c r="BO656" i="3"/>
  <c r="BO648" i="3"/>
  <c r="BO640" i="3"/>
  <c r="BO632" i="3"/>
  <c r="BO384" i="3"/>
  <c r="BO376" i="3"/>
  <c r="BO368" i="3"/>
  <c r="BO360" i="3"/>
  <c r="BO352" i="3"/>
  <c r="BO344" i="3"/>
  <c r="BO336" i="3"/>
  <c r="BO328" i="3"/>
  <c r="BO172" i="3"/>
  <c r="BO118" i="3"/>
  <c r="BO108" i="3"/>
  <c r="BO557" i="3"/>
  <c r="BO549" i="3"/>
  <c r="BO541" i="3"/>
  <c r="BO600" i="3"/>
  <c r="BO586" i="3"/>
  <c r="BO578" i="3"/>
  <c r="BO570" i="3"/>
  <c r="BO562" i="3"/>
  <c r="BO554" i="3"/>
  <c r="BO546" i="3"/>
  <c r="BO538" i="3"/>
  <c r="BO530" i="3"/>
  <c r="BO522" i="3"/>
  <c r="BO514" i="3"/>
  <c r="BO458" i="3"/>
  <c r="BO565" i="3"/>
  <c r="BO602" i="3"/>
  <c r="BO583" i="3"/>
  <c r="BO575" i="3"/>
  <c r="BO567" i="3"/>
  <c r="BO559" i="3"/>
  <c r="BO551" i="3"/>
  <c r="BO543" i="3"/>
  <c r="BO535" i="3"/>
  <c r="BO527" i="3"/>
  <c r="BO519" i="3"/>
  <c r="BO511" i="3"/>
  <c r="BO604" i="3"/>
  <c r="BO588" i="3"/>
  <c r="BO580" i="3"/>
  <c r="BO572" i="3"/>
  <c r="BO564" i="3"/>
  <c r="BO556" i="3"/>
  <c r="BO548" i="3"/>
  <c r="BO540" i="3"/>
  <c r="BO532" i="3"/>
  <c r="BO524" i="3"/>
  <c r="BO516" i="3"/>
  <c r="BO508" i="3"/>
  <c r="BO500" i="3"/>
  <c r="BO492" i="3"/>
  <c r="BO484" i="3"/>
  <c r="BO476" i="3"/>
  <c r="BO468" i="3"/>
  <c r="BO581" i="3"/>
  <c r="BO453" i="3"/>
  <c r="BO606" i="3"/>
  <c r="BO590" i="3"/>
  <c r="BO585" i="3"/>
  <c r="BO577" i="3"/>
  <c r="BO569" i="3"/>
  <c r="BO561" i="3"/>
  <c r="BO553" i="3"/>
  <c r="BO545" i="3"/>
  <c r="BO537" i="3"/>
  <c r="BO529" i="3"/>
  <c r="BO521" i="3"/>
  <c r="BO513" i="3"/>
  <c r="BO505" i="3"/>
  <c r="BO457" i="3"/>
  <c r="BO598" i="3"/>
  <c r="BO608" i="3"/>
  <c r="BO592" i="3"/>
  <c r="BO582" i="3"/>
  <c r="BO574" i="3"/>
  <c r="BO566" i="3"/>
  <c r="BO558" i="3"/>
  <c r="BO550" i="3"/>
  <c r="BO542" i="3"/>
  <c r="BO534" i="3"/>
  <c r="BO526" i="3"/>
  <c r="BO518" i="3"/>
  <c r="BO462" i="3"/>
  <c r="BO594" i="3"/>
  <c r="BO587" i="3"/>
  <c r="BO579" i="3"/>
  <c r="BO571" i="3"/>
  <c r="BO563" i="3"/>
  <c r="BO555" i="3"/>
  <c r="BO547" i="3"/>
  <c r="BO539" i="3"/>
  <c r="BO531" i="3"/>
  <c r="BO523" i="3"/>
  <c r="BO515" i="3"/>
  <c r="BO507" i="3"/>
  <c r="BO499" i="3"/>
  <c r="BO491" i="3"/>
  <c r="BO483" i="3"/>
  <c r="BO475" i="3"/>
  <c r="BO467" i="3"/>
  <c r="BO596" i="3"/>
  <c r="BO584" i="3"/>
  <c r="BO576" i="3"/>
  <c r="BO568" i="3"/>
  <c r="BO560" i="3"/>
  <c r="BO552" i="3"/>
  <c r="BO544" i="3"/>
  <c r="BO536" i="3"/>
  <c r="BO528" i="3"/>
  <c r="BO520" i="3"/>
  <c r="BO512" i="3"/>
  <c r="BO504" i="3"/>
  <c r="BO496" i="3"/>
  <c r="BO488" i="3"/>
  <c r="BO480" i="3"/>
  <c r="BO472" i="3"/>
  <c r="BO464" i="3"/>
  <c r="BO445" i="3"/>
  <c r="BO437" i="3"/>
  <c r="BO429" i="3"/>
  <c r="BO421" i="3"/>
  <c r="BO351" i="3"/>
  <c r="BO343" i="3"/>
  <c r="BO335" i="3"/>
  <c r="BO327" i="3"/>
  <c r="BO460" i="3"/>
  <c r="BO450" i="3"/>
  <c r="BO442" i="3"/>
  <c r="BO434" i="3"/>
  <c r="BO426" i="3"/>
  <c r="BO418" i="3"/>
  <c r="BO410" i="3"/>
  <c r="BO402" i="3"/>
  <c r="BO394" i="3"/>
  <c r="BO386" i="3"/>
  <c r="BO378" i="3"/>
  <c r="BO370" i="3"/>
  <c r="BO367" i="3"/>
  <c r="BO362" i="3"/>
  <c r="BO359" i="3"/>
  <c r="BO354" i="3"/>
  <c r="BO346" i="3"/>
  <c r="BO338" i="3"/>
  <c r="BO330" i="3"/>
  <c r="BO455" i="3"/>
  <c r="BO447" i="3"/>
  <c r="BO439" i="3"/>
  <c r="BO431" i="3"/>
  <c r="BO423" i="3"/>
  <c r="BO415" i="3"/>
  <c r="BO407" i="3"/>
  <c r="BO399" i="3"/>
  <c r="BO391" i="3"/>
  <c r="BO383" i="3"/>
  <c r="BO375" i="3"/>
  <c r="BO353" i="3"/>
  <c r="BO345" i="3"/>
  <c r="BO337" i="3"/>
  <c r="BO329" i="3"/>
  <c r="BO311" i="3"/>
  <c r="BO303" i="3"/>
  <c r="BO295" i="3"/>
  <c r="BO287" i="3"/>
  <c r="BO167" i="3"/>
  <c r="BO452" i="3"/>
  <c r="BO444" i="3"/>
  <c r="BO436" i="3"/>
  <c r="BO428" i="3"/>
  <c r="BO420" i="3"/>
  <c r="BO412" i="3"/>
  <c r="BO404" i="3"/>
  <c r="BO396" i="3"/>
  <c r="BO388" i="3"/>
  <c r="BO369" i="3"/>
  <c r="BO361" i="3"/>
  <c r="BO316" i="3"/>
  <c r="BO449" i="3"/>
  <c r="BO441" i="3"/>
  <c r="BO433" i="3"/>
  <c r="BO425" i="3"/>
  <c r="BO417" i="3"/>
  <c r="BO409" i="3"/>
  <c r="BO401" i="3"/>
  <c r="BO393" i="3"/>
  <c r="BO385" i="3"/>
  <c r="BO377" i="3"/>
  <c r="BO355" i="3"/>
  <c r="BO347" i="3"/>
  <c r="BO339" i="3"/>
  <c r="BO331" i="3"/>
  <c r="BO454" i="3"/>
  <c r="BO446" i="3"/>
  <c r="BO438" i="3"/>
  <c r="BO430" i="3"/>
  <c r="BO422" i="3"/>
  <c r="BO414" i="3"/>
  <c r="BO406" i="3"/>
  <c r="BO398" i="3"/>
  <c r="BO390" i="3"/>
  <c r="BO382" i="3"/>
  <c r="BO374" i="3"/>
  <c r="BO366" i="3"/>
  <c r="BO363" i="3"/>
  <c r="BO358" i="3"/>
  <c r="BO350" i="3"/>
  <c r="BO342" i="3"/>
  <c r="BO334" i="3"/>
  <c r="BO451" i="3"/>
  <c r="BO443" i="3"/>
  <c r="BO435" i="3"/>
  <c r="BO427" i="3"/>
  <c r="BO419" i="3"/>
  <c r="BO411" i="3"/>
  <c r="BO403" i="3"/>
  <c r="BO395" i="3"/>
  <c r="BO387" i="3"/>
  <c r="BO379" i="3"/>
  <c r="BO371" i="3"/>
  <c r="BO357" i="3"/>
  <c r="BO349" i="3"/>
  <c r="BO341" i="3"/>
  <c r="BO333" i="3"/>
  <c r="BO323" i="3"/>
  <c r="BO456" i="3"/>
  <c r="BO448" i="3"/>
  <c r="BO440" i="3"/>
  <c r="BO432" i="3"/>
  <c r="BO424" i="3"/>
  <c r="BO416" i="3"/>
  <c r="BO408" i="3"/>
  <c r="BO400" i="3"/>
  <c r="BO392" i="3"/>
  <c r="BO365" i="3"/>
  <c r="BO325" i="3"/>
  <c r="BO309" i="3"/>
  <c r="BO301" i="3"/>
  <c r="BO293" i="3"/>
  <c r="BO285" i="3"/>
  <c r="BO144" i="3"/>
  <c r="BO126" i="3"/>
  <c r="BO314" i="3"/>
  <c r="BO306" i="3"/>
  <c r="BO298" i="3"/>
  <c r="BO290" i="3"/>
  <c r="BO282" i="3"/>
  <c r="BO274" i="3"/>
  <c r="BO266" i="3"/>
  <c r="BO258" i="3"/>
  <c r="BO250" i="3"/>
  <c r="BO242" i="3"/>
  <c r="BO234" i="3"/>
  <c r="BO226" i="3"/>
  <c r="BO218" i="3"/>
  <c r="BO210" i="3"/>
  <c r="BO202" i="3"/>
  <c r="BO194" i="3"/>
  <c r="BO186" i="3"/>
  <c r="BO178" i="3"/>
  <c r="BO128" i="3"/>
  <c r="BO110" i="3"/>
  <c r="BO318" i="3"/>
  <c r="BO308" i="3"/>
  <c r="BO300" i="3"/>
  <c r="BO292" i="3"/>
  <c r="BO284" i="3"/>
  <c r="BO276" i="3"/>
  <c r="BO268" i="3"/>
  <c r="BO260" i="3"/>
  <c r="BO252" i="3"/>
  <c r="BO244" i="3"/>
  <c r="BO236" i="3"/>
  <c r="BO228" i="3"/>
  <c r="BO220" i="3"/>
  <c r="BO212" i="3"/>
  <c r="BO204" i="3"/>
  <c r="BO196" i="3"/>
  <c r="BO188" i="3"/>
  <c r="BO180" i="3"/>
  <c r="BO177" i="3"/>
  <c r="BO151" i="3"/>
  <c r="BO146" i="3"/>
  <c r="BO320" i="3"/>
  <c r="BO313" i="3"/>
  <c r="BO305" i="3"/>
  <c r="BO297" i="3"/>
  <c r="BO289" i="3"/>
  <c r="BO281" i="3"/>
  <c r="BO273" i="3"/>
  <c r="BO265" i="3"/>
  <c r="BO257" i="3"/>
  <c r="BO249" i="3"/>
  <c r="BO241" i="3"/>
  <c r="BO233" i="3"/>
  <c r="BO225" i="3"/>
  <c r="BO217" i="3"/>
  <c r="BO209" i="3"/>
  <c r="BO201" i="3"/>
  <c r="BO193" i="3"/>
  <c r="BO185" i="3"/>
  <c r="BO135" i="3"/>
  <c r="BO130" i="3"/>
  <c r="BO322" i="3"/>
  <c r="BO310" i="3"/>
  <c r="BO302" i="3"/>
  <c r="BO294" i="3"/>
  <c r="BO286" i="3"/>
  <c r="BO278" i="3"/>
  <c r="BO270" i="3"/>
  <c r="BO262" i="3"/>
  <c r="BO254" i="3"/>
  <c r="BO246" i="3"/>
  <c r="BO238" i="3"/>
  <c r="BO222" i="3"/>
  <c r="BO214" i="3"/>
  <c r="BO206" i="3"/>
  <c r="BO198" i="3"/>
  <c r="BO190" i="3"/>
  <c r="BO182" i="3"/>
  <c r="BO179" i="3"/>
  <c r="BO174" i="3"/>
  <c r="BO168" i="3"/>
  <c r="BO150" i="3"/>
  <c r="BO324" i="3"/>
  <c r="BO307" i="3"/>
  <c r="BO299" i="3"/>
  <c r="BO291" i="3"/>
  <c r="BO283" i="3"/>
  <c r="BO275" i="3"/>
  <c r="BO267" i="3"/>
  <c r="BO259" i="3"/>
  <c r="BO251" i="3"/>
  <c r="BO243" i="3"/>
  <c r="BO235" i="3"/>
  <c r="BO227" i="3"/>
  <c r="BO219" i="3"/>
  <c r="BO211" i="3"/>
  <c r="BO203" i="3"/>
  <c r="BO195" i="3"/>
  <c r="BO187" i="3"/>
  <c r="BO158" i="3"/>
  <c r="BO152" i="3"/>
  <c r="BO134" i="3"/>
  <c r="BO326" i="3"/>
  <c r="BO312" i="3"/>
  <c r="BO304" i="3"/>
  <c r="BO296" i="3"/>
  <c r="BO288" i="3"/>
  <c r="BO280" i="3"/>
  <c r="BO272" i="3"/>
  <c r="BO264" i="3"/>
  <c r="BO256" i="3"/>
  <c r="BO248" i="3"/>
  <c r="BO240" i="3"/>
  <c r="BO232" i="3"/>
  <c r="BO224" i="3"/>
  <c r="BO216" i="3"/>
  <c r="BO208" i="3"/>
  <c r="BO200" i="3"/>
  <c r="BO192" i="3"/>
  <c r="BO184" i="3"/>
  <c r="BO181" i="3"/>
  <c r="BO176" i="3"/>
  <c r="BO142" i="3"/>
  <c r="BO136" i="3"/>
  <c r="BO169" i="3"/>
  <c r="BO153" i="3"/>
  <c r="BO137" i="3"/>
  <c r="BO121" i="3"/>
  <c r="BO105" i="3"/>
  <c r="BO89" i="3"/>
  <c r="BO73" i="3"/>
  <c r="BO57" i="3"/>
  <c r="BO41" i="3"/>
  <c r="BO25" i="3"/>
  <c r="BO171" i="3"/>
  <c r="BO155" i="3"/>
  <c r="BO139" i="3"/>
  <c r="BO123" i="3"/>
  <c r="BO173" i="3"/>
  <c r="BO157" i="3"/>
  <c r="BO141" i="3"/>
  <c r="BO125" i="3"/>
  <c r="BO109" i="3"/>
  <c r="BO159" i="3"/>
  <c r="BO143" i="3"/>
  <c r="BO127" i="3"/>
  <c r="BO111" i="3"/>
  <c r="BO95" i="3"/>
  <c r="BO79" i="3"/>
  <c r="BO63" i="3"/>
  <c r="BO47" i="3"/>
  <c r="BO31" i="3"/>
  <c r="BO15" i="3"/>
  <c r="BO161" i="3"/>
  <c r="BO145" i="3"/>
  <c r="BO129" i="3"/>
  <c r="BO113" i="3"/>
  <c r="BO163" i="3"/>
  <c r="BO147" i="3"/>
  <c r="BO131" i="3"/>
  <c r="BO115" i="3"/>
  <c r="BO83" i="3"/>
  <c r="BO35" i="3"/>
  <c r="BO165" i="3"/>
  <c r="BO149" i="3"/>
  <c r="BO133" i="3"/>
  <c r="BO117" i="3"/>
  <c r="BO101" i="3"/>
  <c r="BO85" i="3"/>
  <c r="BO69" i="3"/>
  <c r="BO53" i="3"/>
  <c r="BO37" i="3"/>
  <c r="BO21" i="3"/>
  <c r="AY259" i="3"/>
  <c r="AY227" i="3"/>
  <c r="AY217" i="3"/>
  <c r="AY211" i="3"/>
  <c r="AY201" i="3"/>
  <c r="AY195" i="3"/>
  <c r="AY185" i="3"/>
  <c r="AY179" i="3"/>
  <c r="AY89" i="3"/>
  <c r="AY81" i="3"/>
  <c r="AY75" i="3"/>
  <c r="AY73" i="3"/>
  <c r="AY67" i="3"/>
  <c r="AY57" i="3"/>
  <c r="AY51" i="3"/>
  <c r="AY49" i="3"/>
  <c r="AY41" i="3"/>
  <c r="AY33" i="3"/>
  <c r="AY22" i="3"/>
  <c r="AY19" i="3"/>
  <c r="AY14" i="3"/>
  <c r="AY11" i="3"/>
  <c r="AY6" i="3"/>
  <c r="AI150" i="3"/>
  <c r="AI147" i="3"/>
  <c r="AI107" i="3"/>
  <c r="AI106" i="3"/>
  <c r="AI74" i="3"/>
  <c r="AI66" i="3"/>
  <c r="AI38" i="3"/>
  <c r="AI186" i="3"/>
  <c r="AY374" i="3"/>
  <c r="AY344" i="3"/>
  <c r="AY334" i="3"/>
  <c r="AY328" i="3"/>
  <c r="AY318" i="3"/>
  <c r="AY303" i="3"/>
  <c r="AY281" i="3"/>
  <c r="AY267" i="3"/>
  <c r="AY249" i="3"/>
  <c r="AY243" i="3"/>
  <c r="AI352" i="3"/>
  <c r="AI223" i="3"/>
  <c r="AI205" i="3"/>
  <c r="AI171" i="3"/>
  <c r="AI266" i="3"/>
  <c r="AI260" i="3"/>
  <c r="AI241" i="3"/>
  <c r="AI193" i="3"/>
  <c r="AI182" i="3"/>
  <c r="AI179" i="3"/>
  <c r="AI178" i="3"/>
  <c r="AI174" i="3"/>
  <c r="AI166" i="3"/>
  <c r="AI158" i="3"/>
  <c r="AI155" i="3"/>
  <c r="AI154" i="3"/>
  <c r="AI146" i="3"/>
  <c r="AI138" i="3"/>
  <c r="AI134" i="3"/>
  <c r="AI131" i="3"/>
  <c r="AI123" i="3"/>
  <c r="AI115" i="3"/>
  <c r="AI114" i="3"/>
  <c r="AI110" i="3"/>
  <c r="AI102" i="3"/>
  <c r="AI94" i="3"/>
  <c r="AI91" i="3"/>
  <c r="AI90" i="3"/>
  <c r="AI82" i="3"/>
  <c r="AI70" i="3"/>
  <c r="AI67" i="3"/>
  <c r="AI59" i="3"/>
  <c r="AI50" i="3"/>
  <c r="AI46" i="3"/>
  <c r="AY504" i="3"/>
  <c r="AY406" i="3"/>
  <c r="AY630" i="3"/>
  <c r="AY570" i="3"/>
  <c r="AI322" i="3"/>
  <c r="AI308" i="3"/>
  <c r="AI280" i="3"/>
  <c r="AI426" i="3"/>
  <c r="AI402" i="3"/>
  <c r="AI346" i="3"/>
  <c r="AI328" i="3"/>
  <c r="AI304" i="3"/>
  <c r="AI293" i="3"/>
  <c r="AI290" i="3"/>
  <c r="AI269" i="3"/>
  <c r="AI257" i="3"/>
  <c r="AI250" i="3"/>
  <c r="AI248" i="3"/>
  <c r="AI239" i="3"/>
  <c r="AI232" i="3"/>
  <c r="AI221" i="3"/>
  <c r="AI214" i="3"/>
  <c r="AI212" i="3"/>
  <c r="AI202" i="3"/>
  <c r="AI196" i="3"/>
  <c r="AI185" i="3"/>
  <c r="AI184" i="3"/>
  <c r="AI183" i="3"/>
  <c r="AI181" i="3"/>
  <c r="AI180" i="3"/>
  <c r="AI177" i="3"/>
  <c r="AI176" i="3"/>
  <c r="AI175" i="3"/>
  <c r="AI173" i="3"/>
  <c r="AI172" i="3"/>
  <c r="AI169" i="3"/>
  <c r="AI168" i="3"/>
  <c r="AI167" i="3"/>
  <c r="AI165" i="3"/>
  <c r="AI164" i="3"/>
  <c r="AI161" i="3"/>
  <c r="AI160" i="3"/>
  <c r="AI159" i="3"/>
  <c r="AI157" i="3"/>
  <c r="AI420" i="3"/>
  <c r="AI156" i="3"/>
  <c r="AI153" i="3"/>
  <c r="AI152" i="3"/>
  <c r="AI151" i="3"/>
  <c r="AI149" i="3"/>
  <c r="AI148" i="3"/>
  <c r="AI145" i="3"/>
  <c r="AI144" i="3"/>
  <c r="AI143" i="3"/>
  <c r="AI141" i="3"/>
  <c r="AI140" i="3"/>
  <c r="AI137" i="3"/>
  <c r="AI136" i="3"/>
  <c r="AI135" i="3"/>
  <c r="AI133" i="3"/>
  <c r="AI132" i="3"/>
  <c r="AI129" i="3"/>
  <c r="AI128" i="3"/>
  <c r="AI127" i="3"/>
  <c r="AI125" i="3"/>
  <c r="AI124" i="3"/>
  <c r="AI121" i="3"/>
  <c r="AI120" i="3"/>
  <c r="AI119" i="3"/>
  <c r="AI117" i="3"/>
  <c r="AI116" i="3"/>
  <c r="AI113" i="3"/>
  <c r="AI112" i="3"/>
  <c r="AI111" i="3"/>
  <c r="AI109" i="3"/>
  <c r="AI108" i="3"/>
  <c r="AI105" i="3"/>
  <c r="AI104" i="3"/>
  <c r="AI103" i="3"/>
  <c r="AI101" i="3"/>
  <c r="AI100" i="3"/>
  <c r="AI97" i="3"/>
  <c r="AI96" i="3"/>
  <c r="AI95" i="3"/>
  <c r="AI93" i="3"/>
  <c r="AI92" i="3"/>
  <c r="AI89" i="3"/>
  <c r="AI88" i="3"/>
  <c r="AI87" i="3"/>
  <c r="AI85" i="3"/>
  <c r="AI84" i="3"/>
  <c r="AI81" i="3"/>
  <c r="AI80" i="3"/>
  <c r="AI79" i="3"/>
  <c r="AI77" i="3"/>
  <c r="AI76" i="3"/>
  <c r="AI73" i="3"/>
  <c r="AI72" i="3"/>
  <c r="AI71" i="3"/>
  <c r="AI69" i="3"/>
  <c r="AI68" i="3"/>
  <c r="AI65" i="3"/>
  <c r="AI64" i="3"/>
  <c r="AI63" i="3"/>
  <c r="AI61" i="3"/>
  <c r="AI60" i="3"/>
  <c r="AI57" i="3"/>
  <c r="AI56" i="3"/>
  <c r="AI55" i="3"/>
  <c r="AI53" i="3"/>
  <c r="AI52" i="3"/>
  <c r="AI49" i="3"/>
  <c r="AI48" i="3"/>
  <c r="AI47" i="3"/>
  <c r="AI45" i="3"/>
  <c r="AI44" i="3"/>
  <c r="AI41" i="3"/>
  <c r="AI40" i="3"/>
  <c r="AI39" i="3"/>
  <c r="AY686" i="3"/>
  <c r="AY678" i="3"/>
  <c r="AY654" i="3"/>
  <c r="AY638" i="3"/>
  <c r="AY622" i="3"/>
  <c r="AY614" i="3"/>
  <c r="AY606" i="3"/>
  <c r="AY586" i="3"/>
  <c r="AY549" i="3"/>
  <c r="AY488" i="3"/>
  <c r="AY469" i="3"/>
  <c r="AY670" i="3"/>
  <c r="AY662" i="3"/>
  <c r="AY646" i="3"/>
  <c r="AY598" i="3"/>
  <c r="AI278" i="3"/>
  <c r="AY691" i="3"/>
  <c r="AY688" i="3"/>
  <c r="AY683" i="3"/>
  <c r="AY680" i="3"/>
  <c r="AY675" i="3"/>
  <c r="AY672" i="3"/>
  <c r="AY667" i="3"/>
  <c r="AY664" i="3"/>
  <c r="AY659" i="3"/>
  <c r="AY656" i="3"/>
  <c r="AY651" i="3"/>
  <c r="AY648" i="3"/>
  <c r="AY643" i="3"/>
  <c r="AY640" i="3"/>
  <c r="AY635" i="3"/>
  <c r="AY632" i="3"/>
  <c r="AY629" i="3"/>
  <c r="AY627" i="3"/>
  <c r="AY624" i="3"/>
  <c r="AY4" i="3"/>
  <c r="AY685" i="3"/>
  <c r="AY677" i="3"/>
  <c r="AY669" i="3"/>
  <c r="AY661" i="3"/>
  <c r="AY653" i="3"/>
  <c r="AY645" i="3"/>
  <c r="AY637" i="3"/>
  <c r="AY690" i="3"/>
  <c r="AY689" i="3"/>
  <c r="AY687" i="3"/>
  <c r="AY684" i="3"/>
  <c r="AY682" i="3"/>
  <c r="AY681" i="3"/>
  <c r="AY679" i="3"/>
  <c r="AY676" i="3"/>
  <c r="AY674" i="3"/>
  <c r="AY673" i="3"/>
  <c r="AY671" i="3"/>
  <c r="AY668" i="3"/>
  <c r="AY666" i="3"/>
  <c r="AY665" i="3"/>
  <c r="AY663" i="3"/>
  <c r="AY660" i="3"/>
  <c r="AY658" i="3"/>
  <c r="AY657" i="3"/>
  <c r="AY655" i="3"/>
  <c r="AY652" i="3"/>
  <c r="AY650" i="3"/>
  <c r="AY649" i="3"/>
  <c r="AY647" i="3"/>
  <c r="AY644" i="3"/>
  <c r="AY642" i="3"/>
  <c r="AY641" i="3"/>
  <c r="AY639" i="3"/>
  <c r="AY636" i="3"/>
  <c r="AY634" i="3"/>
  <c r="AY633" i="3"/>
  <c r="AY631" i="3"/>
  <c r="AY628" i="3"/>
  <c r="AY626" i="3"/>
  <c r="AY625" i="3"/>
  <c r="AY623" i="3"/>
  <c r="AY621" i="3"/>
  <c r="AY620" i="3"/>
  <c r="AY619" i="3"/>
  <c r="AY618" i="3"/>
  <c r="AY617" i="3"/>
  <c r="AY616" i="3"/>
  <c r="AY615" i="3"/>
  <c r="AY613" i="3"/>
  <c r="AY612" i="3"/>
  <c r="AY611" i="3"/>
  <c r="AY610" i="3"/>
  <c r="AY609" i="3"/>
  <c r="AY608" i="3"/>
  <c r="AY607" i="3"/>
  <c r="AY605" i="3"/>
  <c r="AY604" i="3"/>
  <c r="AY603" i="3"/>
  <c r="AY602" i="3"/>
  <c r="AY601" i="3"/>
  <c r="AY600" i="3"/>
  <c r="AY599" i="3"/>
  <c r="AY597" i="3"/>
  <c r="AY596" i="3"/>
  <c r="AY595" i="3"/>
  <c r="AY594" i="3"/>
  <c r="AY592" i="3"/>
  <c r="AY590" i="3"/>
  <c r="AY588" i="3"/>
  <c r="AY584" i="3"/>
  <c r="AY582" i="3"/>
  <c r="AY580" i="3"/>
  <c r="AY578" i="3"/>
  <c r="AY576" i="3"/>
  <c r="AY574" i="3"/>
  <c r="AY572" i="3"/>
  <c r="AY568" i="3"/>
  <c r="AY566" i="3"/>
  <c r="AY564" i="3"/>
  <c r="AY562" i="3"/>
  <c r="AY560" i="3"/>
  <c r="AY558" i="3"/>
  <c r="AY556" i="3"/>
  <c r="AY541" i="3"/>
  <c r="AY533" i="3"/>
  <c r="AY525" i="3"/>
  <c r="AY517" i="3"/>
  <c r="AY515" i="3"/>
  <c r="AY509" i="3"/>
  <c r="AY507" i="3"/>
  <c r="AY503" i="3"/>
  <c r="AY501" i="3"/>
  <c r="AY499" i="3"/>
  <c r="AY496" i="3"/>
  <c r="AY495" i="3"/>
  <c r="AY493" i="3"/>
  <c r="AY491" i="3"/>
  <c r="AY487" i="3"/>
  <c r="AY485" i="3"/>
  <c r="AY483" i="3"/>
  <c r="AY480" i="3"/>
  <c r="AY477" i="3"/>
  <c r="AY475" i="3"/>
  <c r="AY471" i="3"/>
  <c r="AY467" i="3"/>
  <c r="AY461" i="3"/>
  <c r="AY456" i="3"/>
  <c r="AY455" i="3"/>
  <c r="AY416" i="3"/>
  <c r="AY414" i="3"/>
  <c r="AY408" i="3"/>
  <c r="AY400" i="3"/>
  <c r="AY398" i="3"/>
  <c r="AY392" i="3"/>
  <c r="AY390" i="3"/>
  <c r="AY384" i="3"/>
  <c r="AY382" i="3"/>
  <c r="AY376" i="3"/>
  <c r="AY368" i="3"/>
  <c r="AY366" i="3"/>
  <c r="AY360" i="3"/>
  <c r="AY358" i="3"/>
  <c r="AY352" i="3"/>
  <c r="AY350" i="3"/>
  <c r="AY346" i="3"/>
  <c r="AY342" i="3"/>
  <c r="AY340" i="3"/>
  <c r="AY338" i="3"/>
  <c r="AY336" i="3"/>
  <c r="AY332" i="3"/>
  <c r="AY330" i="3"/>
  <c r="AY326" i="3"/>
  <c r="AY324" i="3"/>
  <c r="AY322" i="3"/>
  <c r="AY320" i="3"/>
  <c r="AY316" i="3"/>
  <c r="AY314" i="3"/>
  <c r="AY299" i="3"/>
  <c r="AY297" i="3"/>
  <c r="AY295" i="3"/>
  <c r="AY291" i="3"/>
  <c r="AY285" i="3"/>
  <c r="AY283" i="3"/>
  <c r="AY279" i="3"/>
  <c r="AY277" i="3"/>
  <c r="AY271" i="3"/>
  <c r="AY269" i="3"/>
  <c r="AY265" i="3"/>
  <c r="AY263" i="3"/>
  <c r="AY257" i="3"/>
  <c r="AY255" i="3"/>
  <c r="AY253" i="3"/>
  <c r="AY251" i="3"/>
  <c r="AY247" i="3"/>
  <c r="AY245" i="3"/>
  <c r="AY241" i="3"/>
  <c r="AY239" i="3"/>
  <c r="AY237" i="3"/>
  <c r="AY235" i="3"/>
  <c r="AY231" i="3"/>
  <c r="AY229" i="3"/>
  <c r="AY225" i="3"/>
  <c r="AY223" i="3"/>
  <c r="AY221" i="3"/>
  <c r="AY219" i="3"/>
  <c r="AY215" i="3"/>
  <c r="AY213" i="3"/>
  <c r="AY209" i="3"/>
  <c r="AY207" i="3"/>
  <c r="AY205" i="3"/>
  <c r="AY203" i="3"/>
  <c r="AY199" i="3"/>
  <c r="AY197" i="3"/>
  <c r="AY193" i="3"/>
  <c r="AY191" i="3"/>
  <c r="AY189" i="3"/>
  <c r="AY187" i="3"/>
  <c r="AY183" i="3"/>
  <c r="AY181" i="3"/>
  <c r="AY177" i="3"/>
  <c r="AY175" i="3"/>
  <c r="AY113" i="3"/>
  <c r="AY105" i="3"/>
  <c r="AY91" i="3"/>
  <c r="AY84" i="3"/>
  <c r="AY83" i="3"/>
  <c r="AY76" i="3"/>
  <c r="AY68" i="3"/>
  <c r="AY65" i="3"/>
  <c r="AY587" i="3"/>
  <c r="AY571" i="3"/>
  <c r="AY555" i="3"/>
  <c r="AY547" i="3"/>
  <c r="AY539" i="3"/>
  <c r="AY531" i="3"/>
  <c r="AY523" i="3"/>
  <c r="AY589" i="3"/>
  <c r="AY573" i="3"/>
  <c r="AY557" i="3"/>
  <c r="AY552" i="3"/>
  <c r="AY544" i="3"/>
  <c r="AY536" i="3"/>
  <c r="AY528" i="3"/>
  <c r="AY520" i="3"/>
  <c r="AY512" i="3"/>
  <c r="AY472" i="3"/>
  <c r="AY451" i="3"/>
  <c r="AY443" i="3"/>
  <c r="AY435" i="3"/>
  <c r="AY427" i="3"/>
  <c r="AY419" i="3"/>
  <c r="AY593" i="3"/>
  <c r="AY577" i="3"/>
  <c r="AY561" i="3"/>
  <c r="AY554" i="3"/>
  <c r="AY546" i="3"/>
  <c r="AY538" i="3"/>
  <c r="AY530" i="3"/>
  <c r="AY522" i="3"/>
  <c r="AY514" i="3"/>
  <c r="AY506" i="3"/>
  <c r="AY498" i="3"/>
  <c r="AY490" i="3"/>
  <c r="AY482" i="3"/>
  <c r="AY474" i="3"/>
  <c r="AY579" i="3"/>
  <c r="AY563" i="3"/>
  <c r="AY551" i="3"/>
  <c r="AY543" i="3"/>
  <c r="AY535" i="3"/>
  <c r="AY527" i="3"/>
  <c r="AY519" i="3"/>
  <c r="AY511" i="3"/>
  <c r="AY479" i="3"/>
  <c r="AY459" i="3"/>
  <c r="AY591" i="3"/>
  <c r="AY575" i="3"/>
  <c r="AY581" i="3"/>
  <c r="AY565" i="3"/>
  <c r="AY548" i="3"/>
  <c r="AY540" i="3"/>
  <c r="AY532" i="3"/>
  <c r="AY524" i="3"/>
  <c r="AY516" i="3"/>
  <c r="AY508" i="3"/>
  <c r="AY500" i="3"/>
  <c r="AY492" i="3"/>
  <c r="AY484" i="3"/>
  <c r="AY476" i="3"/>
  <c r="AY463" i="3"/>
  <c r="AY583" i="3"/>
  <c r="AY567" i="3"/>
  <c r="AY553" i="3"/>
  <c r="AY545" i="3"/>
  <c r="AY537" i="3"/>
  <c r="AY529" i="3"/>
  <c r="AY521" i="3"/>
  <c r="AY513" i="3"/>
  <c r="AY505" i="3"/>
  <c r="AY497" i="3"/>
  <c r="AY489" i="3"/>
  <c r="AY481" i="3"/>
  <c r="AY473" i="3"/>
  <c r="AY559" i="3"/>
  <c r="AY585" i="3"/>
  <c r="AY569" i="3"/>
  <c r="AY550" i="3"/>
  <c r="AY542" i="3"/>
  <c r="AY534" i="3"/>
  <c r="AY526" i="3"/>
  <c r="AY518" i="3"/>
  <c r="AY510" i="3"/>
  <c r="AY502" i="3"/>
  <c r="AY494" i="3"/>
  <c r="AY486" i="3"/>
  <c r="AY478" i="3"/>
  <c r="AY465" i="3"/>
  <c r="AY457" i="3"/>
  <c r="AY470" i="3"/>
  <c r="AY454" i="3"/>
  <c r="AY446" i="3"/>
  <c r="AY438" i="3"/>
  <c r="AY430" i="3"/>
  <c r="AY422" i="3"/>
  <c r="AY289" i="3"/>
  <c r="AY411" i="3"/>
  <c r="AY403" i="3"/>
  <c r="AY395" i="3"/>
  <c r="AY387" i="3"/>
  <c r="AY379" i="3"/>
  <c r="AY371" i="3"/>
  <c r="AY363" i="3"/>
  <c r="AY355" i="3"/>
  <c r="AY347" i="3"/>
  <c r="AY339" i="3"/>
  <c r="AY331" i="3"/>
  <c r="AY323" i="3"/>
  <c r="AY315" i="3"/>
  <c r="AY312" i="3"/>
  <c r="AY307" i="3"/>
  <c r="AY273" i="3"/>
  <c r="AY250" i="3"/>
  <c r="AY458" i="3"/>
  <c r="AY448" i="3"/>
  <c r="AY440" i="3"/>
  <c r="AY432" i="3"/>
  <c r="AY424" i="3"/>
  <c r="AY202" i="3"/>
  <c r="AY164" i="3"/>
  <c r="AY156" i="3"/>
  <c r="AY148" i="3"/>
  <c r="AY140" i="3"/>
  <c r="AY132" i="3"/>
  <c r="AY124" i="3"/>
  <c r="AY116" i="3"/>
  <c r="AY108" i="3"/>
  <c r="AY100" i="3"/>
  <c r="AY460" i="3"/>
  <c r="AY453" i="3"/>
  <c r="AY445" i="3"/>
  <c r="AY437" i="3"/>
  <c r="AY429" i="3"/>
  <c r="AY421" i="3"/>
  <c r="AY413" i="3"/>
  <c r="AY405" i="3"/>
  <c r="AY397" i="3"/>
  <c r="AY389" i="3"/>
  <c r="AY381" i="3"/>
  <c r="AY373" i="3"/>
  <c r="AY365" i="3"/>
  <c r="AY357" i="3"/>
  <c r="AY349" i="3"/>
  <c r="AY341" i="3"/>
  <c r="AY333" i="3"/>
  <c r="AY325" i="3"/>
  <c r="AY317" i="3"/>
  <c r="AY309" i="3"/>
  <c r="AY301" i="3"/>
  <c r="AY293" i="3"/>
  <c r="AY275" i="3"/>
  <c r="AY462" i="3"/>
  <c r="AY450" i="3"/>
  <c r="AY442" i="3"/>
  <c r="AY434" i="3"/>
  <c r="AY426" i="3"/>
  <c r="AY418" i="3"/>
  <c r="AY410" i="3"/>
  <c r="AY402" i="3"/>
  <c r="AY394" i="3"/>
  <c r="AY386" i="3"/>
  <c r="AY378" i="3"/>
  <c r="AY370" i="3"/>
  <c r="AY362" i="3"/>
  <c r="AY354" i="3"/>
  <c r="AY298" i="3"/>
  <c r="AY234" i="3"/>
  <c r="AY464" i="3"/>
  <c r="AY447" i="3"/>
  <c r="AY439" i="3"/>
  <c r="AY431" i="3"/>
  <c r="AY423" i="3"/>
  <c r="AY415" i="3"/>
  <c r="AY407" i="3"/>
  <c r="AY399" i="3"/>
  <c r="AY391" i="3"/>
  <c r="AY383" i="3"/>
  <c r="AY375" i="3"/>
  <c r="AY367" i="3"/>
  <c r="AY359" i="3"/>
  <c r="AY351" i="3"/>
  <c r="AY343" i="3"/>
  <c r="AY335" i="3"/>
  <c r="AY327" i="3"/>
  <c r="AY319" i="3"/>
  <c r="AY311" i="3"/>
  <c r="AY308" i="3"/>
  <c r="AY282" i="3"/>
  <c r="AY261" i="3"/>
  <c r="AY186" i="3"/>
  <c r="AY466" i="3"/>
  <c r="AY452" i="3"/>
  <c r="AY444" i="3"/>
  <c r="AY436" i="3"/>
  <c r="AY428" i="3"/>
  <c r="AY420" i="3"/>
  <c r="AY412" i="3"/>
  <c r="AY404" i="3"/>
  <c r="AY396" i="3"/>
  <c r="AY388" i="3"/>
  <c r="AY380" i="3"/>
  <c r="AY372" i="3"/>
  <c r="AY364" i="3"/>
  <c r="AY356" i="3"/>
  <c r="AY348" i="3"/>
  <c r="AY468" i="3"/>
  <c r="AY449" i="3"/>
  <c r="AY441" i="3"/>
  <c r="AY433" i="3"/>
  <c r="AY425" i="3"/>
  <c r="AY417" i="3"/>
  <c r="AY409" i="3"/>
  <c r="AY401" i="3"/>
  <c r="AY393" i="3"/>
  <c r="AY385" i="3"/>
  <c r="AY377" i="3"/>
  <c r="AY369" i="3"/>
  <c r="AY361" i="3"/>
  <c r="AY353" i="3"/>
  <c r="AY345" i="3"/>
  <c r="AY337" i="3"/>
  <c r="AY329" i="3"/>
  <c r="AY321" i="3"/>
  <c r="AY313" i="3"/>
  <c r="AY310" i="3"/>
  <c r="AY305" i="3"/>
  <c r="AY266" i="3"/>
  <c r="AY218" i="3"/>
  <c r="AY294" i="3"/>
  <c r="AY278" i="3"/>
  <c r="AY262" i="3"/>
  <c r="AY246" i="3"/>
  <c r="AY230" i="3"/>
  <c r="AY214" i="3"/>
  <c r="AY198" i="3"/>
  <c r="AY182" i="3"/>
  <c r="AY296" i="3"/>
  <c r="AY280" i="3"/>
  <c r="AY264" i="3"/>
  <c r="AY248" i="3"/>
  <c r="AY232" i="3"/>
  <c r="AY216" i="3"/>
  <c r="AY200" i="3"/>
  <c r="AY184" i="3"/>
  <c r="AY300" i="3"/>
  <c r="AY284" i="3"/>
  <c r="AY268" i="3"/>
  <c r="AY252" i="3"/>
  <c r="AY236" i="3"/>
  <c r="AY220" i="3"/>
  <c r="AY204" i="3"/>
  <c r="AY188" i="3"/>
  <c r="AY169" i="3"/>
  <c r="AY161" i="3"/>
  <c r="AY153" i="3"/>
  <c r="AY145" i="3"/>
  <c r="AY137" i="3"/>
  <c r="AY129" i="3"/>
  <c r="AY121" i="3"/>
  <c r="AY302" i="3"/>
  <c r="AY286" i="3"/>
  <c r="AY270" i="3"/>
  <c r="AY254" i="3"/>
  <c r="AY238" i="3"/>
  <c r="AY222" i="3"/>
  <c r="AY206" i="3"/>
  <c r="AY190" i="3"/>
  <c r="AY174" i="3"/>
  <c r="AY304" i="3"/>
  <c r="AY288" i="3"/>
  <c r="AY272" i="3"/>
  <c r="AY256" i="3"/>
  <c r="AY240" i="3"/>
  <c r="AY224" i="3"/>
  <c r="AY208" i="3"/>
  <c r="AY192" i="3"/>
  <c r="AY176" i="3"/>
  <c r="AY172" i="3"/>
  <c r="AY306" i="3"/>
  <c r="AY290" i="3"/>
  <c r="AY274" i="3"/>
  <c r="AY258" i="3"/>
  <c r="AY242" i="3"/>
  <c r="AY226" i="3"/>
  <c r="AY210" i="3"/>
  <c r="AY194" i="3"/>
  <c r="AY178" i="3"/>
  <c r="AY292" i="3"/>
  <c r="AY276" i="3"/>
  <c r="AY260" i="3"/>
  <c r="AY244" i="3"/>
  <c r="AY228" i="3"/>
  <c r="AY212" i="3"/>
  <c r="AY196" i="3"/>
  <c r="AY180" i="3"/>
  <c r="AY170" i="3"/>
  <c r="AY162" i="3"/>
  <c r="AY154" i="3"/>
  <c r="AY146" i="3"/>
  <c r="AY138" i="3"/>
  <c r="AY130" i="3"/>
  <c r="AY122" i="3"/>
  <c r="AY114" i="3"/>
  <c r="AY106" i="3"/>
  <c r="AY98" i="3"/>
  <c r="AY90" i="3"/>
  <c r="AY82" i="3"/>
  <c r="AY74" i="3"/>
  <c r="AY66" i="3"/>
  <c r="AY58" i="3"/>
  <c r="AY50" i="3"/>
  <c r="AY42" i="3"/>
  <c r="AY34" i="3"/>
  <c r="AY26" i="3"/>
  <c r="AY167" i="3"/>
  <c r="AY159" i="3"/>
  <c r="AY151" i="3"/>
  <c r="AY143" i="3"/>
  <c r="AY135" i="3"/>
  <c r="AY127" i="3"/>
  <c r="AY119" i="3"/>
  <c r="AY111" i="3"/>
  <c r="AY103" i="3"/>
  <c r="AY95" i="3"/>
  <c r="AY87" i="3"/>
  <c r="AY79" i="3"/>
  <c r="AY71" i="3"/>
  <c r="AY63" i="3"/>
  <c r="AY171" i="3"/>
  <c r="AY166" i="3"/>
  <c r="AY158" i="3"/>
  <c r="AY150" i="3"/>
  <c r="AY142" i="3"/>
  <c r="AY134" i="3"/>
  <c r="AY126" i="3"/>
  <c r="AY118" i="3"/>
  <c r="AY110" i="3"/>
  <c r="AY102" i="3"/>
  <c r="AY94" i="3"/>
  <c r="AY86" i="3"/>
  <c r="AY78" i="3"/>
  <c r="AY70" i="3"/>
  <c r="AY62" i="3"/>
  <c r="AY54" i="3"/>
  <c r="AY46" i="3"/>
  <c r="AY38" i="3"/>
  <c r="AY30" i="3"/>
  <c r="AY173" i="3"/>
  <c r="AY163" i="3"/>
  <c r="AY155" i="3"/>
  <c r="AY147" i="3"/>
  <c r="AY139" i="3"/>
  <c r="AY131" i="3"/>
  <c r="AY123" i="3"/>
  <c r="AY115" i="3"/>
  <c r="AY107" i="3"/>
  <c r="AY99" i="3"/>
  <c r="AY35" i="3"/>
  <c r="AY27" i="3"/>
  <c r="AY168" i="3"/>
  <c r="AY160" i="3"/>
  <c r="AY152" i="3"/>
  <c r="AY144" i="3"/>
  <c r="AY136" i="3"/>
  <c r="AY128" i="3"/>
  <c r="AY120" i="3"/>
  <c r="AY112" i="3"/>
  <c r="AY104" i="3"/>
  <c r="AY96" i="3"/>
  <c r="AY88" i="3"/>
  <c r="AY80" i="3"/>
  <c r="AY72" i="3"/>
  <c r="AY64" i="3"/>
  <c r="AY56" i="3"/>
  <c r="AY48" i="3"/>
  <c r="AY40" i="3"/>
  <c r="AY165" i="3"/>
  <c r="AY157" i="3"/>
  <c r="AY149" i="3"/>
  <c r="AY141" i="3"/>
  <c r="AY133" i="3"/>
  <c r="AY125" i="3"/>
  <c r="AY117" i="3"/>
  <c r="AY109" i="3"/>
  <c r="AY101" i="3"/>
  <c r="AY93" i="3"/>
  <c r="AY85" i="3"/>
  <c r="AY77" i="3"/>
  <c r="AY69" i="3"/>
  <c r="AY61" i="3"/>
  <c r="AY53" i="3"/>
  <c r="AY45" i="3"/>
  <c r="AY37" i="3"/>
  <c r="AY29" i="3"/>
  <c r="AI594" i="3"/>
  <c r="AI522" i="3"/>
  <c r="AI506" i="3"/>
  <c r="AI482" i="3"/>
  <c r="AI474" i="3"/>
  <c r="AI466" i="3"/>
  <c r="AI458" i="3"/>
  <c r="AI452" i="3"/>
  <c r="AI450" i="3"/>
  <c r="AI444" i="3"/>
  <c r="AI442" i="3"/>
  <c r="AI666" i="3"/>
  <c r="AI436" i="3"/>
  <c r="AI434" i="3"/>
  <c r="AI432" i="3"/>
  <c r="AI428" i="3"/>
  <c r="AI418" i="3"/>
  <c r="AI416" i="3"/>
  <c r="AI412" i="3"/>
  <c r="AI410" i="3"/>
  <c r="AI404" i="3"/>
  <c r="AI396" i="3"/>
  <c r="AI394" i="3"/>
  <c r="AI392" i="3"/>
  <c r="AI388" i="3"/>
  <c r="AI386" i="3"/>
  <c r="AI380" i="3"/>
  <c r="AI378" i="3"/>
  <c r="AI372" i="3"/>
  <c r="AI370" i="3"/>
  <c r="AI364" i="3"/>
  <c r="AI362" i="3"/>
  <c r="AI356" i="3"/>
  <c r="AI354" i="3"/>
  <c r="AI348" i="3"/>
  <c r="AI340" i="3"/>
  <c r="AI338" i="3"/>
  <c r="AI332" i="3"/>
  <c r="AI330" i="3"/>
  <c r="AI324" i="3"/>
  <c r="AI316" i="3"/>
  <c r="AI314" i="3"/>
  <c r="AI311" i="3"/>
  <c r="AI306" i="3"/>
  <c r="AI303" i="3"/>
  <c r="AI300" i="3"/>
  <c r="AI298" i="3"/>
  <c r="AI295" i="3"/>
  <c r="AI292" i="3"/>
  <c r="AI287" i="3"/>
  <c r="AI286" i="3"/>
  <c r="AI284" i="3"/>
  <c r="AI282" i="3"/>
  <c r="AI279" i="3"/>
  <c r="AI276" i="3"/>
  <c r="AI274" i="3"/>
  <c r="AI271" i="3"/>
  <c r="AI270" i="3"/>
  <c r="AI268" i="3"/>
  <c r="AI265" i="3"/>
  <c r="AI263" i="3"/>
  <c r="AI262" i="3"/>
  <c r="AI258" i="3"/>
  <c r="AI255" i="3"/>
  <c r="AI254" i="3"/>
  <c r="AI252" i="3"/>
  <c r="AI249" i="3"/>
  <c r="AI247" i="3"/>
  <c r="AI246" i="3"/>
  <c r="AI244" i="3"/>
  <c r="AI242" i="3"/>
  <c r="AI238" i="3"/>
  <c r="AI236" i="3"/>
  <c r="AI234" i="3"/>
  <c r="AI233" i="3"/>
  <c r="AI231" i="3"/>
  <c r="AI228" i="3"/>
  <c r="AI226" i="3"/>
  <c r="AI225" i="3"/>
  <c r="AI222" i="3"/>
  <c r="AI220" i="3"/>
  <c r="AI218" i="3"/>
  <c r="AI217" i="3"/>
  <c r="AI215" i="3"/>
  <c r="AI210" i="3"/>
  <c r="AI209" i="3"/>
  <c r="AI207" i="3"/>
  <c r="AI206" i="3"/>
  <c r="AI204" i="3"/>
  <c r="AI201" i="3"/>
  <c r="AI199" i="3"/>
  <c r="AI198" i="3"/>
  <c r="AI194" i="3"/>
  <c r="AI191" i="3"/>
  <c r="AI190" i="3"/>
  <c r="AI188" i="3"/>
  <c r="AI187" i="3"/>
  <c r="AI587" i="3"/>
  <c r="AI464" i="3"/>
  <c r="AI344" i="3"/>
  <c r="AI336" i="3"/>
  <c r="AI320" i="3"/>
  <c r="AI309" i="3"/>
  <c r="AI301" i="3"/>
  <c r="AI296" i="3"/>
  <c r="AI288" i="3"/>
  <c r="AI285" i="3"/>
  <c r="AI272" i="3"/>
  <c r="AI264" i="3"/>
  <c r="AI261" i="3"/>
  <c r="AI259" i="3"/>
  <c r="AI256" i="3"/>
  <c r="AI253" i="3"/>
  <c r="AI251" i="3"/>
  <c r="AI245" i="3"/>
  <c r="AI240" i="3"/>
  <c r="AI237" i="3"/>
  <c r="AI235" i="3"/>
  <c r="AI229" i="3"/>
  <c r="AI224" i="3"/>
  <c r="AI219" i="3"/>
  <c r="AI216" i="3"/>
  <c r="AI213" i="3"/>
  <c r="AI208" i="3"/>
  <c r="AI200" i="3"/>
  <c r="AI197" i="3"/>
  <c r="AI195" i="3"/>
  <c r="AI192" i="3"/>
  <c r="AI189" i="3"/>
  <c r="AI480" i="3"/>
  <c r="AI448" i="3"/>
  <c r="AI384" i="3"/>
  <c r="AI650" i="3"/>
  <c r="AI602" i="3"/>
  <c r="AI685" i="3"/>
  <c r="AI658" i="3"/>
  <c r="AI627" i="3"/>
  <c r="AI586" i="3"/>
  <c r="AI578" i="3"/>
  <c r="AI538" i="3"/>
  <c r="AI530" i="3"/>
  <c r="AI472" i="3"/>
  <c r="AI408" i="3"/>
  <c r="AI368" i="3"/>
  <c r="AI28" i="3"/>
  <c r="AI674" i="3"/>
  <c r="AI642" i="3"/>
  <c r="AI634" i="3"/>
  <c r="AI626" i="3"/>
  <c r="AI570" i="3"/>
  <c r="AI562" i="3"/>
  <c r="AI546" i="3"/>
  <c r="AI498" i="3"/>
  <c r="AI490" i="3"/>
  <c r="AI690" i="3"/>
  <c r="AI643" i="3"/>
  <c r="AI610" i="3"/>
  <c r="AI488" i="3"/>
  <c r="AI424" i="3"/>
  <c r="AI691" i="3"/>
  <c r="AI514" i="3"/>
  <c r="AI651" i="3"/>
  <c r="AI603" i="3"/>
  <c r="AI456" i="3"/>
  <c r="AI400" i="3"/>
  <c r="AI360" i="3"/>
  <c r="AI20" i="3"/>
  <c r="AI243" i="3"/>
  <c r="AI667" i="3"/>
  <c r="AI635" i="3"/>
  <c r="AI619" i="3"/>
  <c r="AI611" i="3"/>
  <c r="AI312" i="3"/>
  <c r="AI227" i="3"/>
  <c r="AI37" i="3"/>
  <c r="AI277" i="3"/>
  <c r="AI687" i="3"/>
  <c r="AI682" i="3"/>
  <c r="AI679" i="3"/>
  <c r="AI683" i="3"/>
  <c r="AI579" i="3"/>
  <c r="AI571" i="3"/>
  <c r="AI563" i="3"/>
  <c r="AI496" i="3"/>
  <c r="AI440" i="3"/>
  <c r="AI203" i="3"/>
  <c r="AI554" i="3"/>
  <c r="AI12" i="3"/>
  <c r="AI675" i="3"/>
  <c r="AI376" i="3"/>
  <c r="AI267" i="3"/>
  <c r="AI211" i="3"/>
  <c r="AI618" i="3"/>
  <c r="AI36" i="3"/>
  <c r="AI35" i="3"/>
  <c r="AI27" i="3"/>
  <c r="AI26" i="3"/>
  <c r="AI24" i="3"/>
  <c r="AI23" i="3"/>
  <c r="AI22" i="3"/>
  <c r="AI21" i="3"/>
  <c r="AI19" i="3"/>
  <c r="AI18" i="3"/>
  <c r="AI17" i="3"/>
  <c r="AI595" i="3"/>
  <c r="AI677" i="3"/>
  <c r="AI659" i="3"/>
  <c r="AI34" i="3"/>
  <c r="AI33" i="3"/>
  <c r="AI25" i="3"/>
  <c r="AI32" i="3"/>
  <c r="AI31" i="3"/>
  <c r="AI30" i="3"/>
  <c r="AI29" i="3"/>
  <c r="AI686" i="3"/>
  <c r="AI678" i="3"/>
  <c r="AI670" i="3"/>
  <c r="AI669" i="3"/>
  <c r="AI671" i="3"/>
  <c r="AI663" i="3"/>
  <c r="AI655" i="3"/>
  <c r="AI647" i="3"/>
  <c r="AI639" i="3"/>
  <c r="AI631" i="3"/>
  <c r="AI623" i="3"/>
  <c r="AI615" i="3"/>
  <c r="AI607" i="3"/>
  <c r="AI599" i="3"/>
  <c r="AI591" i="3"/>
  <c r="AI583" i="3"/>
  <c r="AI16" i="3"/>
  <c r="AI15" i="3"/>
  <c r="AI14" i="3"/>
  <c r="AI13" i="3"/>
  <c r="AI11" i="3"/>
  <c r="AI10" i="3"/>
  <c r="AI9" i="3"/>
  <c r="AI8" i="3"/>
  <c r="AI7" i="3"/>
  <c r="AI6" i="3"/>
  <c r="AI5" i="3"/>
  <c r="AI692" i="3"/>
  <c r="AI689" i="3"/>
  <c r="AI688" i="3"/>
  <c r="AI684" i="3"/>
  <c r="AI681" i="3"/>
  <c r="AI680" i="3"/>
  <c r="AI676" i="3"/>
  <c r="AI673" i="3"/>
  <c r="AI672" i="3"/>
  <c r="AI668" i="3"/>
  <c r="AI665" i="3"/>
  <c r="AI664" i="3"/>
  <c r="AI660" i="3"/>
  <c r="AI657" i="3"/>
  <c r="AI656" i="3"/>
  <c r="AI652" i="3"/>
  <c r="AI649" i="3"/>
  <c r="AI648" i="3"/>
  <c r="AI644" i="3"/>
  <c r="AI641" i="3"/>
  <c r="AI640" i="3"/>
  <c r="AI636" i="3"/>
  <c r="AI633" i="3"/>
  <c r="AI632" i="3"/>
  <c r="AI628" i="3"/>
  <c r="AI625" i="3"/>
  <c r="AI624" i="3"/>
  <c r="AI620" i="3"/>
  <c r="AI617" i="3"/>
  <c r="AI616" i="3"/>
  <c r="AI612" i="3"/>
  <c r="AI609" i="3"/>
  <c r="AI608" i="3"/>
  <c r="AI604" i="3"/>
  <c r="AI601" i="3"/>
  <c r="AI600" i="3"/>
  <c r="AI596" i="3"/>
  <c r="AI593" i="3"/>
  <c r="AI592" i="3"/>
  <c r="AI588" i="3"/>
  <c r="AI585" i="3"/>
  <c r="AI584" i="3"/>
  <c r="AI580" i="3"/>
  <c r="AI577" i="3"/>
  <c r="AI576" i="3"/>
  <c r="AI572" i="3"/>
  <c r="AI569" i="3"/>
  <c r="AI568" i="3"/>
  <c r="AI564" i="3"/>
  <c r="AI561" i="3"/>
  <c r="AI560" i="3"/>
  <c r="AI556" i="3"/>
  <c r="AI553" i="3"/>
  <c r="AI552" i="3"/>
  <c r="AI548" i="3"/>
  <c r="AI545" i="3"/>
  <c r="AI544" i="3"/>
  <c r="AI540" i="3"/>
  <c r="AI537" i="3"/>
  <c r="AI536" i="3"/>
  <c r="AI532" i="3"/>
  <c r="AI529" i="3"/>
  <c r="AI528" i="3"/>
  <c r="AI524" i="3"/>
  <c r="AI521" i="3"/>
  <c r="AI520" i="3"/>
  <c r="AI516" i="3"/>
  <c r="AI513" i="3"/>
  <c r="AI512" i="3"/>
  <c r="AI508" i="3"/>
  <c r="AI505" i="3"/>
  <c r="AI504" i="3"/>
  <c r="AI500" i="3"/>
  <c r="AI497" i="3"/>
  <c r="AI662" i="3"/>
  <c r="AI661" i="3"/>
  <c r="AI654" i="3"/>
  <c r="AI653" i="3"/>
  <c r="AI646" i="3"/>
  <c r="AI645" i="3"/>
  <c r="AI638" i="3"/>
  <c r="AI637" i="3"/>
  <c r="AI630" i="3"/>
  <c r="AI629" i="3"/>
  <c r="AI622" i="3"/>
  <c r="AI621" i="3"/>
  <c r="AI614" i="3"/>
  <c r="AI613" i="3"/>
  <c r="AI606" i="3"/>
  <c r="AI605" i="3"/>
  <c r="AI598" i="3"/>
  <c r="AI597" i="3"/>
  <c r="AI590" i="3"/>
  <c r="AI589" i="3"/>
  <c r="AI582" i="3"/>
  <c r="AI581" i="3"/>
  <c r="AI575" i="3"/>
  <c r="AI574" i="3"/>
  <c r="AI573" i="3"/>
  <c r="AI567" i="3"/>
  <c r="AI566" i="3"/>
  <c r="AI565" i="3"/>
  <c r="AI559" i="3"/>
  <c r="AI558" i="3"/>
  <c r="AI557" i="3"/>
  <c r="AI555" i="3"/>
  <c r="AI551" i="3"/>
  <c r="AI550" i="3"/>
  <c r="AI549" i="3"/>
  <c r="AI547" i="3"/>
  <c r="AI543" i="3"/>
  <c r="AI542" i="3"/>
  <c r="AI541" i="3"/>
  <c r="AI539" i="3"/>
  <c r="AI535" i="3"/>
  <c r="AI534" i="3"/>
  <c r="AI533" i="3"/>
  <c r="AI531" i="3"/>
  <c r="AI527" i="3"/>
  <c r="AI526" i="3"/>
  <c r="AI525" i="3"/>
  <c r="AI523" i="3"/>
  <c r="AI519" i="3"/>
  <c r="AI518" i="3"/>
  <c r="AI517" i="3"/>
  <c r="AI515" i="3"/>
  <c r="AI511" i="3"/>
  <c r="AI510" i="3"/>
  <c r="AI509" i="3"/>
  <c r="AI507" i="3"/>
  <c r="AI503" i="3"/>
  <c r="AI502" i="3"/>
  <c r="AI501" i="3"/>
  <c r="AI499" i="3"/>
  <c r="AI495" i="3"/>
  <c r="AI494" i="3"/>
  <c r="AI493" i="3"/>
  <c r="AI491" i="3"/>
  <c r="AI487" i="3"/>
  <c r="AI486" i="3"/>
  <c r="AI485" i="3"/>
  <c r="AI483" i="3"/>
  <c r="AI479" i="3"/>
  <c r="AI478" i="3"/>
  <c r="AI477" i="3"/>
  <c r="AI475" i="3"/>
  <c r="AI471" i="3"/>
  <c r="AI470" i="3"/>
  <c r="AI469" i="3"/>
  <c r="AI467" i="3"/>
  <c r="AI463" i="3"/>
  <c r="AI492" i="3"/>
  <c r="AI489" i="3"/>
  <c r="AI484" i="3"/>
  <c r="AI481" i="3"/>
  <c r="AI476" i="3"/>
  <c r="AI473" i="3"/>
  <c r="AI468" i="3"/>
  <c r="AI465" i="3"/>
  <c r="AI460" i="3"/>
  <c r="AI457" i="3"/>
  <c r="AI449" i="3"/>
  <c r="AI441" i="3"/>
  <c r="AI433" i="3"/>
  <c r="AI425" i="3"/>
  <c r="AI417" i="3"/>
  <c r="AI409" i="3"/>
  <c r="AI401" i="3"/>
  <c r="AI393" i="3"/>
  <c r="AI385" i="3"/>
  <c r="AI377" i="3"/>
  <c r="AI369" i="3"/>
  <c r="AI361" i="3"/>
  <c r="AI353" i="3"/>
  <c r="AI345" i="3"/>
  <c r="AI337" i="3"/>
  <c r="AI329" i="3"/>
  <c r="AI321" i="3"/>
  <c r="AI313" i="3"/>
  <c r="AI305" i="3"/>
  <c r="AI297" i="3"/>
  <c r="AI289" i="3"/>
  <c r="AI462" i="3"/>
  <c r="AI461" i="3"/>
  <c r="AI459" i="3"/>
  <c r="AI455" i="3"/>
  <c r="AI454" i="3"/>
  <c r="AI453" i="3"/>
  <c r="AI451" i="3"/>
  <c r="AI447" i="3"/>
  <c r="AI446" i="3"/>
  <c r="AI445" i="3"/>
  <c r="AI443" i="3"/>
  <c r="AI439" i="3"/>
  <c r="AI438" i="3"/>
  <c r="AI437" i="3"/>
  <c r="AI435" i="3"/>
  <c r="AI431" i="3"/>
  <c r="AI430" i="3"/>
  <c r="AI429" i="3"/>
  <c r="AI427" i="3"/>
  <c r="AI423" i="3"/>
  <c r="AI422" i="3"/>
  <c r="AI421" i="3"/>
  <c r="AI419" i="3"/>
  <c r="AI415" i="3"/>
  <c r="AI414" i="3"/>
  <c r="AI413" i="3"/>
  <c r="AI411" i="3"/>
  <c r="AI407" i="3"/>
  <c r="AI406" i="3"/>
  <c r="AI405" i="3"/>
  <c r="AI403" i="3"/>
  <c r="AI399" i="3"/>
  <c r="AI398" i="3"/>
  <c r="AI397" i="3"/>
  <c r="AI395" i="3"/>
  <c r="AI391" i="3"/>
  <c r="AI390" i="3"/>
  <c r="AI389" i="3"/>
  <c r="AI387" i="3"/>
  <c r="AI383" i="3"/>
  <c r="AI382" i="3"/>
  <c r="AI381" i="3"/>
  <c r="AI379" i="3"/>
  <c r="AI375" i="3"/>
  <c r="AI374" i="3"/>
  <c r="AI373" i="3"/>
  <c r="AI371" i="3"/>
  <c r="AI367" i="3"/>
  <c r="AI366" i="3"/>
  <c r="AI365" i="3"/>
  <c r="AI363" i="3"/>
  <c r="AI359" i="3"/>
  <c r="AI358" i="3"/>
  <c r="AI357" i="3"/>
  <c r="AI355" i="3"/>
  <c r="AI351" i="3"/>
  <c r="AI350" i="3"/>
  <c r="AI349" i="3"/>
  <c r="AI347" i="3"/>
  <c r="AI343" i="3"/>
  <c r="AI342" i="3"/>
  <c r="AI341" i="3"/>
  <c r="AI339" i="3"/>
  <c r="AI335" i="3"/>
  <c r="AI334" i="3"/>
  <c r="AI333" i="3"/>
  <c r="AI331" i="3"/>
  <c r="AI327" i="3"/>
  <c r="AI326" i="3"/>
  <c r="AI325" i="3"/>
  <c r="AI323" i="3"/>
  <c r="AI319" i="3"/>
  <c r="AI318" i="3"/>
  <c r="AI317" i="3"/>
  <c r="AI315" i="3"/>
  <c r="AI310" i="3"/>
  <c r="AI307" i="3"/>
  <c r="AI302" i="3"/>
  <c r="AI299" i="3"/>
  <c r="AI294" i="3"/>
  <c r="AI291" i="3"/>
  <c r="AI283" i="3"/>
  <c r="AI281" i="3"/>
  <c r="AI275" i="3"/>
  <c r="AI273" i="3"/>
  <c r="AI4" i="3"/>
  <c r="S688" i="3"/>
  <c r="S656" i="3"/>
  <c r="S632" i="3"/>
  <c r="S588" i="3"/>
  <c r="S568" i="3"/>
  <c r="S536" i="3"/>
  <c r="S520" i="3"/>
  <c r="S504" i="3"/>
  <c r="S492" i="3"/>
  <c r="S484" i="3"/>
  <c r="S472" i="3"/>
  <c r="S468" i="3"/>
  <c r="S440" i="3"/>
  <c r="S691" i="3"/>
  <c r="S660" i="3"/>
  <c r="S604" i="3"/>
  <c r="S556" i="3"/>
  <c r="S524" i="3"/>
  <c r="S496" i="3"/>
  <c r="S480" i="3"/>
  <c r="S464" i="3"/>
  <c r="S664" i="3"/>
  <c r="S560" i="3"/>
  <c r="S690" i="3"/>
  <c r="S686" i="3"/>
  <c r="S682" i="3"/>
  <c r="S678" i="3"/>
  <c r="S674" i="3"/>
  <c r="S670" i="3"/>
  <c r="S666" i="3"/>
  <c r="S662" i="3"/>
  <c r="S658" i="3"/>
  <c r="S654" i="3"/>
  <c r="S650" i="3"/>
  <c r="S646" i="3"/>
  <c r="S642" i="3"/>
  <c r="S680" i="3"/>
  <c r="S648" i="3"/>
  <c r="S596" i="3"/>
  <c r="S564" i="3"/>
  <c r="S668" i="3"/>
  <c r="S612" i="3"/>
  <c r="S580" i="3"/>
  <c r="S689" i="3"/>
  <c r="S685" i="3"/>
  <c r="S692" i="3"/>
  <c r="S652" i="3"/>
  <c r="S608" i="3"/>
  <c r="S4" i="3"/>
  <c r="S624" i="3"/>
  <c r="S592" i="3"/>
  <c r="S528" i="3"/>
  <c r="S512" i="3"/>
  <c r="S452" i="3"/>
  <c r="S436" i="3"/>
  <c r="S428" i="3"/>
  <c r="S424" i="3"/>
  <c r="S420" i="3"/>
  <c r="S416" i="3"/>
  <c r="S412" i="3"/>
  <c r="S408" i="3"/>
  <c r="S684" i="3"/>
  <c r="S628" i="3"/>
  <c r="S620" i="3"/>
  <c r="S600" i="3"/>
  <c r="S552" i="3"/>
  <c r="S540" i="3"/>
  <c r="S532" i="3"/>
  <c r="S500" i="3"/>
  <c r="S476" i="3"/>
  <c r="S460" i="3"/>
  <c r="S444" i="3"/>
  <c r="S687" i="3"/>
  <c r="S683" i="3"/>
  <c r="S679" i="3"/>
  <c r="S675" i="3"/>
  <c r="S671" i="3"/>
  <c r="S667" i="3"/>
  <c r="S663" i="3"/>
  <c r="S659" i="3"/>
  <c r="S655" i="3"/>
  <c r="S651" i="3"/>
  <c r="S647" i="3"/>
  <c r="S643" i="3"/>
  <c r="S639" i="3"/>
  <c r="S635" i="3"/>
  <c r="S631" i="3"/>
  <c r="S627" i="3"/>
  <c r="S623" i="3"/>
  <c r="S619" i="3"/>
  <c r="S615" i="3"/>
  <c r="S611" i="3"/>
  <c r="S607" i="3"/>
  <c r="S603" i="3"/>
  <c r="S599" i="3"/>
  <c r="S595" i="3"/>
  <c r="S591" i="3"/>
  <c r="S587" i="3"/>
  <c r="S583" i="3"/>
  <c r="S579" i="3"/>
  <c r="S575" i="3"/>
  <c r="S571" i="3"/>
  <c r="S567" i="3"/>
  <c r="S563" i="3"/>
  <c r="S559" i="3"/>
  <c r="S555" i="3"/>
  <c r="S551" i="3"/>
  <c r="S547" i="3"/>
  <c r="S543" i="3"/>
  <c r="S539" i="3"/>
  <c r="S535" i="3"/>
  <c r="S531" i="3"/>
  <c r="S527" i="3"/>
  <c r="S523" i="3"/>
  <c r="S519" i="3"/>
  <c r="S515" i="3"/>
  <c r="S511" i="3"/>
  <c r="S507" i="3"/>
  <c r="S503" i="3"/>
  <c r="S499" i="3"/>
  <c r="S495" i="3"/>
  <c r="S491" i="3"/>
  <c r="S487" i="3"/>
  <c r="S483" i="3"/>
  <c r="S479" i="3"/>
  <c r="S475" i="3"/>
  <c r="S471" i="3"/>
  <c r="S467" i="3"/>
  <c r="S463" i="3"/>
  <c r="S459" i="3"/>
  <c r="S455" i="3"/>
  <c r="S451" i="3"/>
  <c r="S447" i="3"/>
  <c r="S443" i="3"/>
  <c r="S439" i="3"/>
  <c r="S435" i="3"/>
  <c r="S431" i="3"/>
  <c r="S427" i="3"/>
  <c r="S423" i="3"/>
  <c r="S419" i="3"/>
  <c r="S415" i="3"/>
  <c r="S407" i="3"/>
  <c r="S399" i="3"/>
  <c r="S391" i="3"/>
  <c r="S383" i="3"/>
  <c r="S375" i="3"/>
  <c r="S367" i="3"/>
  <c r="S359" i="3"/>
  <c r="S351" i="3"/>
  <c r="S343" i="3"/>
  <c r="S335" i="3"/>
  <c r="S327" i="3"/>
  <c r="S319" i="3"/>
  <c r="S311" i="3"/>
  <c r="S303" i="3"/>
  <c r="S295" i="3"/>
  <c r="S287" i="3"/>
  <c r="S279" i="3"/>
  <c r="S271" i="3"/>
  <c r="S263" i="3"/>
  <c r="S255" i="3"/>
  <c r="S247" i="3"/>
  <c r="S239" i="3"/>
  <c r="S231" i="3"/>
  <c r="S215" i="3"/>
  <c r="S207" i="3"/>
  <c r="S199" i="3"/>
  <c r="S191" i="3"/>
  <c r="S183" i="3"/>
  <c r="S175" i="3"/>
  <c r="S167" i="3"/>
  <c r="S151" i="3"/>
  <c r="S143" i="3"/>
  <c r="S135" i="3"/>
  <c r="S265" i="3"/>
  <c r="S638" i="3"/>
  <c r="S634" i="3"/>
  <c r="S630" i="3"/>
  <c r="S626" i="3"/>
  <c r="S622" i="3"/>
  <c r="S618" i="3"/>
  <c r="S614" i="3"/>
  <c r="S610" i="3"/>
  <c r="S606" i="3"/>
  <c r="S602" i="3"/>
  <c r="S598" i="3"/>
  <c r="S594" i="3"/>
  <c r="S590" i="3"/>
  <c r="S586" i="3"/>
  <c r="S582" i="3"/>
  <c r="S578" i="3"/>
  <c r="S574" i="3"/>
  <c r="S570" i="3"/>
  <c r="S566" i="3"/>
  <c r="S562" i="3"/>
  <c r="S558" i="3"/>
  <c r="S554" i="3"/>
  <c r="S550" i="3"/>
  <c r="S546" i="3"/>
  <c r="S542" i="3"/>
  <c r="S538" i="3"/>
  <c r="S534" i="3"/>
  <c r="S530" i="3"/>
  <c r="S526" i="3"/>
  <c r="S522" i="3"/>
  <c r="S518" i="3"/>
  <c r="S514" i="3"/>
  <c r="S510" i="3"/>
  <c r="S506" i="3"/>
  <c r="S502" i="3"/>
  <c r="S498" i="3"/>
  <c r="S494" i="3"/>
  <c r="S490" i="3"/>
  <c r="S486" i="3"/>
  <c r="S482" i="3"/>
  <c r="S478" i="3"/>
  <c r="S474" i="3"/>
  <c r="S470" i="3"/>
  <c r="S466" i="3"/>
  <c r="S462" i="3"/>
  <c r="S458" i="3"/>
  <c r="S454" i="3"/>
  <c r="S450" i="3"/>
  <c r="S446" i="3"/>
  <c r="S442" i="3"/>
  <c r="S438" i="3"/>
  <c r="S434" i="3"/>
  <c r="S430" i="3"/>
  <c r="S426" i="3"/>
  <c r="S422" i="3"/>
  <c r="S418" i="3"/>
  <c r="S414" i="3"/>
  <c r="S406" i="3"/>
  <c r="S398" i="3"/>
  <c r="S390" i="3"/>
  <c r="S382" i="3"/>
  <c r="S374" i="3"/>
  <c r="S366" i="3"/>
  <c r="S358" i="3"/>
  <c r="S350" i="3"/>
  <c r="S342" i="3"/>
  <c r="S334" i="3"/>
  <c r="S326" i="3"/>
  <c r="S318" i="3"/>
  <c r="S310" i="3"/>
  <c r="S302" i="3"/>
  <c r="S294" i="3"/>
  <c r="S286" i="3"/>
  <c r="S278" i="3"/>
  <c r="S270" i="3"/>
  <c r="S262" i="3"/>
  <c r="S254" i="3"/>
  <c r="S238" i="3"/>
  <c r="S230" i="3"/>
  <c r="S222" i="3"/>
  <c r="S214" i="3"/>
  <c r="S206" i="3"/>
  <c r="S198" i="3"/>
  <c r="S190" i="3"/>
  <c r="S174" i="3"/>
  <c r="S681" i="3"/>
  <c r="S677" i="3"/>
  <c r="S673" i="3"/>
  <c r="S669" i="3"/>
  <c r="S665" i="3"/>
  <c r="S661" i="3"/>
  <c r="S657" i="3"/>
  <c r="S653" i="3"/>
  <c r="S649" i="3"/>
  <c r="S645" i="3"/>
  <c r="S641" i="3"/>
  <c r="S637" i="3"/>
  <c r="S633" i="3"/>
  <c r="S629" i="3"/>
  <c r="S625" i="3"/>
  <c r="S621" i="3"/>
  <c r="S617" i="3"/>
  <c r="S613" i="3"/>
  <c r="S609" i="3"/>
  <c r="S605" i="3"/>
  <c r="S601" i="3"/>
  <c r="S597" i="3"/>
  <c r="S593" i="3"/>
  <c r="S589" i="3"/>
  <c r="S585" i="3"/>
  <c r="S581" i="3"/>
  <c r="S577" i="3"/>
  <c r="S573" i="3"/>
  <c r="S569" i="3"/>
  <c r="S565" i="3"/>
  <c r="S561" i="3"/>
  <c r="S557" i="3"/>
  <c r="S553" i="3"/>
  <c r="S549" i="3"/>
  <c r="S545" i="3"/>
  <c r="S541" i="3"/>
  <c r="S537" i="3"/>
  <c r="S533" i="3"/>
  <c r="S529" i="3"/>
  <c r="S525" i="3"/>
  <c r="S521" i="3"/>
  <c r="S517" i="3"/>
  <c r="S513" i="3"/>
  <c r="S509" i="3"/>
  <c r="S505" i="3"/>
  <c r="S501" i="3"/>
  <c r="S497" i="3"/>
  <c r="S493" i="3"/>
  <c r="S489" i="3"/>
  <c r="S485" i="3"/>
  <c r="S481" i="3"/>
  <c r="S477" i="3"/>
  <c r="S473" i="3"/>
  <c r="S469" i="3"/>
  <c r="S465" i="3"/>
  <c r="S461" i="3"/>
  <c r="S457" i="3"/>
  <c r="S453" i="3"/>
  <c r="S449" i="3"/>
  <c r="S445" i="3"/>
  <c r="S441" i="3"/>
  <c r="S437" i="3"/>
  <c r="S433" i="3"/>
  <c r="S429" i="3"/>
  <c r="S425" i="3"/>
  <c r="S421" i="3"/>
  <c r="S417" i="3"/>
  <c r="S409" i="3"/>
  <c r="S401" i="3"/>
  <c r="S393" i="3"/>
  <c r="S385" i="3"/>
  <c r="S377" i="3"/>
  <c r="S369" i="3"/>
  <c r="S361" i="3"/>
  <c r="S353" i="3"/>
  <c r="S345" i="3"/>
  <c r="S337" i="3"/>
  <c r="S329" i="3"/>
  <c r="S321" i="3"/>
  <c r="S313" i="3"/>
  <c r="S305" i="3"/>
  <c r="S297" i="3"/>
  <c r="S289" i="3"/>
  <c r="S281" i="3"/>
  <c r="S273" i="3"/>
  <c r="S257" i="3"/>
  <c r="S249" i="3"/>
  <c r="S241" i="3"/>
  <c r="S233" i="3"/>
  <c r="S225" i="3"/>
  <c r="S217" i="3"/>
  <c r="S209" i="3"/>
  <c r="S193" i="3"/>
  <c r="S185" i="3"/>
  <c r="S177" i="3"/>
  <c r="S169" i="3"/>
  <c r="S161" i="3"/>
  <c r="S153" i="3"/>
  <c r="S145" i="3"/>
  <c r="S404" i="3"/>
  <c r="S400" i="3"/>
  <c r="S396" i="3"/>
  <c r="S392" i="3"/>
  <c r="S388" i="3"/>
  <c r="S384" i="3"/>
  <c r="S380" i="3"/>
  <c r="S376" i="3"/>
  <c r="S372" i="3"/>
  <c r="S368" i="3"/>
  <c r="S364" i="3"/>
  <c r="S360" i="3"/>
  <c r="S356" i="3"/>
  <c r="S352" i="3"/>
  <c r="S348" i="3"/>
  <c r="S344" i="3"/>
  <c r="S340" i="3"/>
  <c r="S336" i="3"/>
  <c r="S332" i="3"/>
  <c r="S328" i="3"/>
  <c r="S324" i="3"/>
  <c r="S320" i="3"/>
  <c r="S316" i="3"/>
  <c r="S312" i="3"/>
  <c r="S308" i="3"/>
  <c r="S304" i="3"/>
  <c r="S300" i="3"/>
  <c r="S296" i="3"/>
  <c r="S292" i="3"/>
  <c r="S288" i="3"/>
  <c r="S284" i="3"/>
  <c r="S280" i="3"/>
  <c r="S276" i="3"/>
  <c r="S272" i="3"/>
  <c r="S268" i="3"/>
  <c r="S264" i="3"/>
  <c r="S260" i="3"/>
  <c r="S256" i="3"/>
  <c r="S252" i="3"/>
  <c r="S248" i="3"/>
  <c r="S244" i="3"/>
  <c r="S240" i="3"/>
  <c r="S236" i="3"/>
  <c r="S232" i="3"/>
  <c r="S228" i="3"/>
  <c r="S224" i="3"/>
  <c r="S220" i="3"/>
  <c r="S216" i="3"/>
  <c r="S212" i="3"/>
  <c r="S208" i="3"/>
  <c r="S204" i="3"/>
  <c r="S200" i="3"/>
  <c r="S196" i="3"/>
  <c r="S192" i="3"/>
  <c r="S188" i="3"/>
  <c r="S184" i="3"/>
  <c r="S180" i="3"/>
  <c r="S176" i="3"/>
  <c r="S172" i="3"/>
  <c r="S168" i="3"/>
  <c r="S164" i="3"/>
  <c r="S160" i="3"/>
  <c r="S156" i="3"/>
  <c r="S152" i="3"/>
  <c r="S148" i="3"/>
  <c r="S144" i="3"/>
  <c r="S140" i="3"/>
  <c r="S136" i="3"/>
  <c r="S246" i="3"/>
  <c r="S413" i="3"/>
  <c r="S405" i="3"/>
  <c r="S397" i="3"/>
  <c r="S389" i="3"/>
  <c r="S381" i="3"/>
  <c r="S373" i="3"/>
  <c r="S365" i="3"/>
  <c r="S357" i="3"/>
  <c r="S349" i="3"/>
  <c r="S341" i="3"/>
  <c r="S333" i="3"/>
  <c r="S325" i="3"/>
  <c r="S317" i="3"/>
  <c r="S309" i="3"/>
  <c r="S301" i="3"/>
  <c r="S293" i="3"/>
  <c r="S285" i="3"/>
  <c r="S277" i="3"/>
  <c r="S269" i="3"/>
  <c r="S261" i="3"/>
  <c r="S253" i="3"/>
  <c r="S245" i="3"/>
  <c r="S237" i="3"/>
  <c r="S229" i="3"/>
  <c r="S221" i="3"/>
  <c r="S213" i="3"/>
  <c r="S205" i="3"/>
  <c r="S197" i="3"/>
  <c r="S189" i="3"/>
  <c r="S181" i="3"/>
  <c r="S173" i="3"/>
  <c r="S165" i="3"/>
  <c r="S157" i="3"/>
  <c r="S149" i="3"/>
  <c r="S141" i="3"/>
  <c r="S133" i="3"/>
  <c r="S125" i="3"/>
  <c r="S117" i="3"/>
  <c r="S109" i="3"/>
  <c r="S101" i="3"/>
  <c r="S93" i="3"/>
  <c r="S85" i="3"/>
  <c r="S77" i="3"/>
  <c r="S69" i="3"/>
  <c r="S61" i="3"/>
  <c r="S53" i="3"/>
  <c r="S45" i="3"/>
  <c r="S37" i="3"/>
  <c r="S29" i="3"/>
  <c r="S21" i="3"/>
  <c r="S13" i="3"/>
  <c r="S5" i="3"/>
  <c r="S132" i="3"/>
  <c r="S128" i="3"/>
  <c r="S124" i="3"/>
  <c r="S120" i="3"/>
  <c r="S116" i="3"/>
  <c r="S112" i="3"/>
  <c r="S108" i="3"/>
  <c r="S104" i="3"/>
  <c r="S100" i="3"/>
  <c r="S96" i="3"/>
  <c r="S92" i="3"/>
  <c r="S88" i="3"/>
  <c r="S84" i="3"/>
  <c r="S80" i="3"/>
  <c r="S76" i="3"/>
  <c r="S72" i="3"/>
  <c r="S68" i="3"/>
  <c r="S64" i="3"/>
  <c r="S60" i="3"/>
  <c r="S56" i="3"/>
  <c r="S52" i="3"/>
  <c r="S48" i="3"/>
  <c r="S44" i="3"/>
  <c r="S40" i="3"/>
  <c r="S36" i="3"/>
  <c r="S32" i="3"/>
  <c r="S28" i="3"/>
  <c r="S24" i="3"/>
  <c r="S20" i="3"/>
  <c r="S16" i="3"/>
  <c r="S12" i="3"/>
  <c r="S8" i="3"/>
  <c r="S411" i="3"/>
  <c r="S403" i="3"/>
  <c r="S395" i="3"/>
  <c r="S387" i="3"/>
  <c r="S379" i="3"/>
  <c r="S371" i="3"/>
  <c r="S363" i="3"/>
  <c r="S355" i="3"/>
  <c r="S347" i="3"/>
  <c r="S339" i="3"/>
  <c r="S331" i="3"/>
  <c r="S323" i="3"/>
  <c r="S315" i="3"/>
  <c r="S307" i="3"/>
  <c r="S299" i="3"/>
  <c r="S291" i="3"/>
  <c r="S283" i="3"/>
  <c r="S275" i="3"/>
  <c r="S267" i="3"/>
  <c r="S259" i="3"/>
  <c r="S251" i="3"/>
  <c r="S243" i="3"/>
  <c r="S235" i="3"/>
  <c r="S227" i="3"/>
  <c r="S219" i="3"/>
  <c r="S211" i="3"/>
  <c r="S203" i="3"/>
  <c r="S195" i="3"/>
  <c r="S187" i="3"/>
  <c r="S179" i="3"/>
  <c r="S171" i="3"/>
  <c r="S163" i="3"/>
  <c r="S155" i="3"/>
  <c r="S147" i="3"/>
  <c r="S139" i="3"/>
  <c r="S131" i="3"/>
  <c r="S123" i="3"/>
  <c r="S115" i="3"/>
  <c r="S107" i="3"/>
  <c r="S99" i="3"/>
  <c r="S91" i="3"/>
  <c r="S83" i="3"/>
  <c r="S75" i="3"/>
  <c r="S67" i="3"/>
  <c r="S59" i="3"/>
  <c r="S51" i="3"/>
  <c r="S43" i="3"/>
  <c r="S35" i="3"/>
  <c r="S27" i="3"/>
  <c r="S19" i="3"/>
  <c r="S11" i="3"/>
  <c r="S410" i="3"/>
  <c r="S402" i="3"/>
  <c r="S394" i="3"/>
  <c r="S386" i="3"/>
  <c r="S378" i="3"/>
  <c r="S370" i="3"/>
  <c r="S362" i="3"/>
  <c r="S354" i="3"/>
  <c r="S346" i="3"/>
  <c r="S338" i="3"/>
  <c r="S330" i="3"/>
  <c r="S322" i="3"/>
  <c r="S314" i="3"/>
  <c r="S306" i="3"/>
  <c r="S298" i="3"/>
  <c r="S290" i="3"/>
  <c r="S282" i="3"/>
  <c r="S274" i="3"/>
  <c r="S266" i="3"/>
  <c r="S258" i="3"/>
  <c r="S250" i="3"/>
  <c r="S242" i="3"/>
  <c r="S234" i="3"/>
  <c r="S226" i="3"/>
  <c r="S218" i="3"/>
  <c r="S210" i="3"/>
  <c r="S202" i="3"/>
  <c r="S194" i="3"/>
  <c r="S186" i="3"/>
  <c r="S178" i="3"/>
  <c r="S170" i="3"/>
  <c r="S162" i="3"/>
  <c r="S154" i="3"/>
  <c r="S146" i="3"/>
  <c r="S138" i="3"/>
  <c r="S130" i="3"/>
  <c r="S122" i="3"/>
  <c r="S114" i="3"/>
  <c r="S106" i="3"/>
  <c r="S98" i="3"/>
  <c r="S90" i="3"/>
  <c r="S82" i="3"/>
  <c r="S74" i="3"/>
  <c r="S66" i="3"/>
  <c r="S58" i="3"/>
  <c r="S50" i="3"/>
  <c r="S42" i="3"/>
  <c r="S34" i="3"/>
  <c r="S26" i="3"/>
  <c r="S18" i="3"/>
  <c r="S10" i="3"/>
  <c r="AC116" i="2" l="1" a="1"/>
  <c r="AC116" i="2" s="1"/>
  <c r="AC135" i="2" a="1"/>
  <c r="AC135" i="2" s="1"/>
  <c r="AC136" i="2" a="1"/>
  <c r="AC136" i="2" s="1"/>
  <c r="AC159" i="2" a="1"/>
  <c r="AC159" i="2" s="1"/>
  <c r="AC160" i="2" a="1"/>
  <c r="AC160" i="2" s="1"/>
  <c r="AC114" i="2" a="1"/>
  <c r="AC114" i="2" s="1"/>
  <c r="AC115" i="2" a="1"/>
  <c r="AC115" i="2" s="1"/>
  <c r="AC110" i="2" a="1"/>
  <c r="AC110" i="2" s="1"/>
  <c r="AC127" i="2" a="1"/>
  <c r="AC127" i="2" s="1"/>
  <c r="AC152" i="2" a="1"/>
  <c r="AC152" i="2" s="1"/>
  <c r="AC205" i="2" a="1"/>
  <c r="AC205" i="2" s="1"/>
  <c r="AC137" i="2" a="1"/>
  <c r="AC137" i="2" s="1"/>
  <c r="AC138" i="2" a="1"/>
  <c r="AC138" i="2" s="1"/>
  <c r="AC161" i="2" a="1"/>
  <c r="AC161" i="2" s="1"/>
  <c r="AC154" i="2" a="1"/>
  <c r="AC154" i="2" s="1"/>
  <c r="AC63" i="2" a="1"/>
  <c r="AC63" i="2" s="1"/>
  <c r="AC124" i="2" a="1"/>
  <c r="AC124" i="2" s="1"/>
  <c r="AC117" i="2" a="1"/>
  <c r="AC117" i="2" s="1"/>
  <c r="AC155" i="2" a="1"/>
  <c r="AC155" i="2" s="1"/>
  <c r="AC98" i="2" a="1"/>
  <c r="AC98" i="2" s="1"/>
  <c r="AC94" i="2" a="1"/>
  <c r="AC94" i="2" s="1"/>
  <c r="AC111" i="2" a="1"/>
  <c r="AC111" i="2" s="1"/>
  <c r="AC113" i="2" a="1"/>
  <c r="AC113" i="2" s="1"/>
  <c r="AC123" i="2" a="1"/>
  <c r="AC123" i="2" s="1"/>
  <c r="AC128" i="2" a="1"/>
  <c r="AC128" i="2" s="1"/>
  <c r="AC162" i="2" a="1"/>
  <c r="AC162" i="2" s="1"/>
  <c r="AC163" i="2" a="1"/>
  <c r="AC163" i="2" s="1"/>
  <c r="AC174" i="2" a="1"/>
  <c r="AC174" i="2" s="1"/>
  <c r="AC194" i="2" a="1"/>
  <c r="AC194" i="2" s="1"/>
  <c r="AC195" i="2" a="1"/>
  <c r="AC195" i="2" s="1"/>
  <c r="AC231" i="2" a="1"/>
  <c r="AC231" i="2" s="1"/>
  <c r="AC232" i="2" a="1"/>
  <c r="AC232" i="2" s="1"/>
  <c r="AC222" i="2" a="1"/>
  <c r="AC222" i="2" s="1"/>
  <c r="AC125" i="2" a="1"/>
  <c r="AC125" i="2" s="1"/>
  <c r="AC164" i="2" a="1"/>
  <c r="AC164" i="2" s="1"/>
  <c r="AC126" i="2" a="1"/>
  <c r="AC126" i="2" s="1"/>
  <c r="AC129" i="2" a="1"/>
  <c r="AC129" i="2" s="1"/>
  <c r="AC139" i="2" a="1"/>
  <c r="AC139" i="2" s="1"/>
  <c r="AC122" i="2" a="1"/>
  <c r="AC122" i="2" s="1"/>
  <c r="AC182" i="2" a="1"/>
  <c r="AC182" i="2" s="1"/>
  <c r="AC140" i="2" a="1"/>
  <c r="AC140" i="2" s="1"/>
  <c r="AC141" i="2" a="1"/>
  <c r="AC141" i="2" s="1"/>
  <c r="AC233" i="2" a="1"/>
  <c r="AC233" i="2" s="1"/>
  <c r="AC165" i="2" a="1"/>
  <c r="AC165" i="2" s="1"/>
  <c r="AC206" i="2" a="1"/>
  <c r="AC206" i="2" s="1"/>
  <c r="AC207" i="2" a="1"/>
  <c r="AC207" i="2" s="1"/>
  <c r="AC208" i="2" a="1"/>
  <c r="AC208" i="2" s="1"/>
  <c r="AC209" i="2" a="1"/>
  <c r="AC209" i="2" s="1"/>
  <c r="AC258" i="2" a="1"/>
  <c r="AC258" i="2" s="1"/>
  <c r="AC166" i="2" a="1"/>
  <c r="AC166" i="2" s="1"/>
  <c r="AC210" i="2" a="1"/>
  <c r="AC210" i="2" s="1"/>
  <c r="AC211" i="2" a="1"/>
  <c r="AC211" i="2" s="1"/>
  <c r="AC184" i="2" a="1"/>
  <c r="AC184" i="2" s="1"/>
  <c r="AC252" i="2" a="1"/>
  <c r="AC252" i="2" s="1"/>
  <c r="AC253" i="2" a="1"/>
  <c r="AC253" i="2" s="1"/>
  <c r="AC254" i="2" a="1"/>
  <c r="AC254" i="2" s="1"/>
  <c r="AC285" i="2" a="1"/>
  <c r="AC285" i="2" s="1"/>
  <c r="AC82" i="2" a="1"/>
  <c r="AC82" i="2" s="1"/>
  <c r="AC183" i="2" a="1"/>
  <c r="AC183" i="2" s="1"/>
  <c r="AC198" i="2" a="1"/>
  <c r="AC198" i="2" s="1"/>
  <c r="AC185" i="2" a="1"/>
  <c r="AC185" i="2" s="1"/>
  <c r="AC186" i="2" a="1"/>
  <c r="AC186" i="2" s="1"/>
  <c r="AC187" i="2" a="1"/>
  <c r="AC187" i="2" s="1"/>
  <c r="AC188" i="2" a="1"/>
  <c r="AC188" i="2" s="1"/>
  <c r="AC189" i="2" a="1"/>
  <c r="AC189" i="2" s="1"/>
  <c r="AC190" i="2" a="1"/>
  <c r="AC190" i="2" s="1"/>
  <c r="AC191" i="2" a="1"/>
  <c r="AC191" i="2" s="1"/>
  <c r="AC192" i="2" a="1"/>
  <c r="AC192" i="2" s="1"/>
  <c r="AC193" i="2" a="1"/>
  <c r="AC193" i="2" s="1"/>
  <c r="AC157" i="2" a="1"/>
  <c r="AC157" i="2" s="1"/>
  <c r="AC212" i="2" a="1"/>
  <c r="AC212" i="2" s="1"/>
  <c r="AC213" i="2" a="1"/>
  <c r="AC213" i="2" s="1"/>
  <c r="AC214" i="2" a="1"/>
  <c r="AC214" i="2" s="1"/>
  <c r="AC175" i="2" a="1"/>
  <c r="AC175" i="2" s="1"/>
  <c r="AC215" i="2" a="1"/>
  <c r="AC215" i="2" s="1"/>
  <c r="AC176" i="2" a="1"/>
  <c r="AC176" i="2" s="1"/>
  <c r="AC130" i="2" a="1"/>
  <c r="AC130" i="2" s="1"/>
  <c r="AC142" i="2" a="1"/>
  <c r="AC142" i="2" s="1"/>
  <c r="AC131" i="2" a="1"/>
  <c r="AC131" i="2" s="1"/>
  <c r="AC132" i="2" a="1"/>
  <c r="AC132" i="2" s="1"/>
  <c r="AC133" i="2" a="1"/>
  <c r="AC133" i="2" s="1"/>
  <c r="AC255" i="2" a="1"/>
  <c r="AC255" i="2" s="1"/>
  <c r="AC143" i="2" a="1"/>
  <c r="AC143" i="2" s="1"/>
  <c r="AC144" i="2" a="1"/>
  <c r="AC144" i="2" s="1"/>
  <c r="AC147" i="2" a="1"/>
  <c r="AC147" i="2" s="1"/>
  <c r="AC148" i="2" a="1"/>
  <c r="AC148" i="2" s="1"/>
  <c r="AC149" i="2" a="1"/>
  <c r="AC149" i="2" s="1"/>
  <c r="AC150" i="2" a="1"/>
  <c r="AC150" i="2" s="1"/>
  <c r="AC151" i="2" a="1"/>
  <c r="AC151" i="2" s="1"/>
  <c r="AC145" i="2" a="1"/>
  <c r="AC145" i="2" s="1"/>
  <c r="AC146" i="2" a="1"/>
  <c r="AC146" i="2" s="1"/>
  <c r="AC284" i="2" a="1"/>
  <c r="AC284" i="2" s="1"/>
  <c r="AC239" i="2" a="1"/>
  <c r="AC239" i="2" s="1"/>
  <c r="AC247" i="2" a="1"/>
  <c r="AC247" i="2" s="1"/>
  <c r="AC259" i="2" a="1"/>
  <c r="AC259" i="2" s="1"/>
  <c r="AC240" i="2" a="1"/>
  <c r="AC240" i="2" s="1"/>
  <c r="AC303" i="2" a="1"/>
  <c r="AC303" i="2" s="1"/>
  <c r="AC260" i="2" a="1"/>
  <c r="AC260" i="2" s="1"/>
  <c r="AC172" i="2" a="1"/>
  <c r="AC172" i="2" s="1"/>
  <c r="AC261" i="2" a="1"/>
  <c r="AC261" i="2" s="1"/>
  <c r="AC330" i="2" a="1"/>
  <c r="AC330" i="2" s="1"/>
  <c r="AC274" i="2" a="1"/>
  <c r="AC274" i="2" s="1"/>
  <c r="AC275" i="2" a="1"/>
  <c r="AC275" i="2" s="1"/>
  <c r="AC216" i="2" a="1"/>
  <c r="AC216" i="2" s="1"/>
  <c r="AC256" i="2" a="1"/>
  <c r="AC256" i="2" s="1"/>
  <c r="AC305" i="2" a="1"/>
  <c r="AC305" i="2" s="1"/>
  <c r="AC306" i="2" a="1"/>
  <c r="AC306" i="2" s="1"/>
  <c r="AC286" i="2" a="1"/>
  <c r="AC286" i="2" s="1"/>
  <c r="AC316" i="2" a="1"/>
  <c r="AC316" i="2" s="1"/>
  <c r="AC234" i="2" a="1"/>
  <c r="AC234" i="2" s="1"/>
  <c r="AC242" i="2" a="1"/>
  <c r="AC242" i="2" s="1"/>
  <c r="AC287" i="2" a="1"/>
  <c r="AC287" i="2" s="1"/>
  <c r="AC309" i="2" a="1"/>
  <c r="AC309" i="2" s="1"/>
  <c r="AC317" i="2" a="1"/>
  <c r="AC317" i="2" s="1"/>
  <c r="AC243" i="2" a="1"/>
  <c r="AC243" i="2" s="1"/>
  <c r="AC217" i="2" a="1"/>
  <c r="AC217" i="2" s="1"/>
  <c r="AC218" i="2" a="1"/>
  <c r="AC218" i="2" s="1"/>
  <c r="AC288" i="2" a="1"/>
  <c r="AC288" i="2" s="1"/>
  <c r="AC318" i="2" a="1"/>
  <c r="AC318" i="2" s="1"/>
  <c r="AC319" i="2" a="1"/>
  <c r="AC319" i="2" s="1"/>
  <c r="AC289" i="2" a="1"/>
  <c r="AC289" i="2" s="1"/>
  <c r="AC225" i="2" a="1"/>
  <c r="AC225" i="2" s="1"/>
  <c r="AC310" i="2" a="1"/>
  <c r="AC310" i="2" s="1"/>
  <c r="AC311" i="2" a="1"/>
  <c r="AC311" i="2" s="1"/>
  <c r="AC312" i="2" a="1"/>
  <c r="AC312" i="2" s="1"/>
  <c r="AC313" i="2" a="1"/>
  <c r="AC313" i="2" s="1"/>
  <c r="AC290" i="2" a="1"/>
  <c r="AC290" i="2" s="1"/>
  <c r="AC269" i="2" a="1"/>
  <c r="AC269" i="2" s="1"/>
  <c r="AC235" i="2" a="1"/>
  <c r="AC235" i="2" s="1"/>
  <c r="AC332" i="2" a="1"/>
  <c r="AC332" i="2" s="1"/>
  <c r="AC320" i="2" a="1"/>
  <c r="AC320" i="2" s="1"/>
  <c r="AC314" i="2" a="1"/>
  <c r="AC314" i="2" s="1"/>
  <c r="AC329" i="2" a="1"/>
  <c r="AC329" i="2" s="1"/>
  <c r="AC220" i="2" a="1"/>
  <c r="AC220" i="2" s="1"/>
  <c r="AC262" i="2" a="1"/>
  <c r="AC262" i="2" s="1"/>
  <c r="AC276" i="2" a="1"/>
  <c r="AC276" i="2" s="1"/>
  <c r="AC219" i="2" a="1"/>
  <c r="AC219" i="2" s="1"/>
  <c r="AC298" i="2" a="1"/>
  <c r="AC298" i="2" s="1"/>
  <c r="AC321" i="2" a="1"/>
  <c r="AC321" i="2" s="1"/>
  <c r="AC308" i="2" a="1"/>
  <c r="AC308" i="2" s="1"/>
  <c r="AC173" i="2" a="1"/>
  <c r="AC173" i="2" s="1"/>
  <c r="AC299" i="2" a="1"/>
  <c r="AC299" i="2" s="1"/>
  <c r="AC307" i="2" a="1"/>
  <c r="AC307" i="2" s="1"/>
  <c r="AC335" i="2" a="1"/>
  <c r="AC335" i="2" s="1"/>
  <c r="AC291" i="2" a="1"/>
  <c r="AC291" i="2" s="1"/>
  <c r="AC292" i="2" a="1"/>
  <c r="AC292" i="2" s="1"/>
  <c r="AC236" i="2" a="1"/>
  <c r="AC236" i="2" s="1"/>
  <c r="AC333" i="2" a="1"/>
  <c r="AC333" i="2" s="1"/>
  <c r="AC334" i="2" a="1"/>
  <c r="AC334" i="2" s="1"/>
  <c r="AC237" i="2" a="1"/>
  <c r="AC237" i="2" s="1"/>
  <c r="AC294" i="2" a="1"/>
  <c r="AC294" i="2" s="1"/>
  <c r="AC246" i="2" a="1"/>
  <c r="AC246" i="2" s="1"/>
  <c r="AC167" i="2" a="1"/>
  <c r="AC167" i="2" s="1"/>
  <c r="AC281" i="2" a="1"/>
  <c r="AC281" i="2" s="1"/>
  <c r="AC168" i="2" a="1"/>
  <c r="AC168" i="2" s="1"/>
  <c r="AC169" i="2" a="1"/>
  <c r="AC169" i="2" s="1"/>
  <c r="AC277" i="2" a="1"/>
  <c r="AC277" i="2" s="1"/>
  <c r="AC278" i="2" a="1"/>
  <c r="AC278" i="2" s="1"/>
  <c r="AC248" i="2" a="1"/>
  <c r="AC248" i="2" s="1"/>
  <c r="AC322" i="2" a="1"/>
  <c r="AC322" i="2" s="1"/>
  <c r="AC170" i="2" a="1"/>
  <c r="AC170" i="2" s="1"/>
  <c r="AC238" i="2" a="1"/>
  <c r="AC238" i="2" s="1"/>
  <c r="AC295" i="2" a="1"/>
  <c r="AC295" i="2" s="1"/>
  <c r="AC97" i="2" a="1"/>
  <c r="AC97" i="2" s="1"/>
  <c r="AC197" i="2" a="1"/>
  <c r="AC197" i="2" s="1"/>
  <c r="AC271" i="2" a="1"/>
  <c r="AC271" i="2" s="1"/>
  <c r="AC282" i="2" a="1"/>
  <c r="AC282" i="2" s="1"/>
  <c r="AC171" i="2" a="1"/>
  <c r="AC171" i="2" s="1"/>
  <c r="AC241" i="2" a="1"/>
  <c r="AC241" i="2" s="1"/>
  <c r="AC202" i="2" a="1"/>
  <c r="AC202" i="2" s="1"/>
  <c r="AC112" i="2" a="1"/>
  <c r="AC112" i="2" s="1"/>
  <c r="AC96" i="2" a="1"/>
  <c r="AC96" i="2" s="1"/>
  <c r="AC270" i="2" a="1"/>
  <c r="AC270" i="2" s="1"/>
  <c r="AC336" i="2" a="1"/>
  <c r="AC336" i="2" s="1"/>
  <c r="AC221" i="2" a="1"/>
  <c r="AC221" i="2" s="1"/>
  <c r="AC315" i="2" a="1"/>
  <c r="AC315" i="2" s="1"/>
  <c r="AC227" i="2" a="1"/>
  <c r="AC227" i="2" s="1"/>
  <c r="AC228" i="2" a="1"/>
  <c r="AC228" i="2" s="1"/>
  <c r="AC244" i="2" a="1"/>
  <c r="AC244" i="2" s="1"/>
  <c r="AC249" i="2" a="1"/>
  <c r="AC249" i="2" s="1"/>
  <c r="AC251" i="2" a="1"/>
  <c r="AC251" i="2" s="1"/>
  <c r="AC257" i="2" a="1"/>
  <c r="AC257" i="2" s="1"/>
  <c r="AC325" i="2" a="1"/>
  <c r="AC325" i="2" s="1"/>
  <c r="AC326" i="2" a="1"/>
  <c r="AC326" i="2" s="1"/>
  <c r="AC279" i="2" a="1"/>
  <c r="AC279" i="2" s="1"/>
  <c r="AC331" i="2" a="1"/>
  <c r="AC331" i="2" s="1"/>
  <c r="AC203" i="2" a="1"/>
  <c r="AC203" i="2" s="1"/>
  <c r="AC204" i="2" a="1"/>
  <c r="AC204" i="2" s="1"/>
  <c r="AC226" i="2" a="1"/>
  <c r="AC226" i="2" s="1"/>
  <c r="AC327" i="2" a="1"/>
  <c r="AC327" i="2" s="1"/>
  <c r="AC36" i="2" a="1"/>
  <c r="AC36" i="2" s="1"/>
  <c r="AC38" i="2" a="1"/>
  <c r="AC38" i="2" s="1"/>
  <c r="AC179" i="2" a="1"/>
  <c r="AC179" i="2" s="1"/>
  <c r="AC12" i="2" a="1"/>
  <c r="AC12" i="2" s="1"/>
  <c r="AC22" i="2" a="1"/>
  <c r="AC22" i="2" s="1"/>
  <c r="AC23" i="2" a="1"/>
  <c r="AC23" i="2" s="1"/>
  <c r="AC14" i="2" a="1"/>
  <c r="AC14" i="2" s="1"/>
  <c r="AC57" i="2" a="1"/>
  <c r="AC57" i="2" s="1"/>
  <c r="AC68" i="2" a="1"/>
  <c r="AC68" i="2" s="1"/>
  <c r="AC69" i="2" a="1"/>
  <c r="AC69" i="2" s="1"/>
  <c r="AC41" i="2" a="1"/>
  <c r="AC41" i="2" s="1"/>
  <c r="AC79" i="2" a="1"/>
  <c r="AC79" i="2" s="1"/>
  <c r="AC93" i="2" a="1"/>
  <c r="AC93" i="2" s="1"/>
  <c r="AC80" i="2" a="1"/>
  <c r="AC80" i="2" s="1"/>
  <c r="AC56" i="2" a="1"/>
  <c r="AC56" i="2" s="1"/>
  <c r="AC53" i="2" a="1"/>
  <c r="AC53" i="2" s="1"/>
  <c r="AC10" i="2" a="1"/>
  <c r="AC10" i="2" s="1"/>
  <c r="AC54" i="2" a="1"/>
  <c r="AC54" i="2" s="1"/>
  <c r="AC58" i="2" a="1"/>
  <c r="AC58" i="2" s="1"/>
  <c r="AC59" i="2" a="1"/>
  <c r="AC59" i="2" s="1"/>
  <c r="AC60" i="2" a="1"/>
  <c r="AC60" i="2" s="1"/>
  <c r="AC50" i="2" a="1"/>
  <c r="AC50" i="2" s="1"/>
  <c r="AC42" i="2" a="1"/>
  <c r="AC42" i="2" s="1"/>
  <c r="AC43" i="2" a="1"/>
  <c r="AC43" i="2" s="1"/>
  <c r="AC44" i="2" a="1"/>
  <c r="AC44" i="2" s="1"/>
  <c r="AC45" i="2" a="1"/>
  <c r="AC45" i="2" s="1"/>
  <c r="AC46" i="2" a="1"/>
  <c r="AC46" i="2" s="1"/>
  <c r="AC47" i="2" a="1"/>
  <c r="AC47" i="2" s="1"/>
  <c r="AC51" i="2" a="1"/>
  <c r="AC51" i="2" s="1"/>
  <c r="AC48" i="2" a="1"/>
  <c r="AC48" i="2" s="1"/>
  <c r="AC64" i="2" a="1"/>
  <c r="AC64" i="2" s="1"/>
  <c r="AC65" i="2" a="1"/>
  <c r="AC65" i="2" s="1"/>
  <c r="AC70" i="2" a="1"/>
  <c r="AC70" i="2" s="1"/>
  <c r="AC66" i="2" a="1"/>
  <c r="AC66" i="2" s="1"/>
  <c r="AC67" i="2" a="1"/>
  <c r="AC67" i="2" s="1"/>
  <c r="AC75" i="2" a="1"/>
  <c r="AC75" i="2" s="1"/>
  <c r="AC81" i="2" a="1"/>
  <c r="AC81" i="2" s="1"/>
  <c r="AC78" i="2" a="1"/>
  <c r="AC78" i="2" s="1"/>
  <c r="AC86" i="2" a="1"/>
  <c r="AC86" i="2" s="1"/>
  <c r="AC100" i="2" a="1"/>
  <c r="AC100" i="2" s="1"/>
  <c r="AC101" i="2" a="1"/>
  <c r="AC101" i="2" s="1"/>
  <c r="AC102" i="2" a="1"/>
  <c r="AC102" i="2" s="1"/>
  <c r="AC103" i="2" a="1"/>
  <c r="AC103" i="2" s="1"/>
  <c r="AC83" i="2" a="1"/>
  <c r="AC83" i="2" s="1"/>
  <c r="AC76" i="2" a="1"/>
  <c r="AC76" i="2" s="1"/>
  <c r="AC84" i="2" a="1"/>
  <c r="AC84" i="2" s="1"/>
  <c r="AC85" i="2" a="1"/>
  <c r="AC85" i="2" s="1"/>
  <c r="AC105" i="2" a="1"/>
  <c r="AC105" i="2" s="1"/>
  <c r="AC77" i="2" a="1"/>
  <c r="AC77" i="2" s="1"/>
  <c r="AC33" i="2" a="1"/>
  <c r="AC33" i="2" s="1"/>
  <c r="AC89" i="2" a="1"/>
  <c r="AC89" i="2" s="1"/>
  <c r="AC88" i="2" a="1"/>
  <c r="AC88" i="2" s="1"/>
  <c r="AC99" i="2" a="1"/>
  <c r="AC99" i="2" s="1"/>
  <c r="AC52" i="2" a="1"/>
  <c r="AC52" i="2" s="1"/>
  <c r="AC92" i="2" a="1"/>
  <c r="AC92" i="2" s="1"/>
  <c r="AC91" i="2" a="1"/>
  <c r="AC91" i="2" s="1"/>
  <c r="AC90" i="2" a="1"/>
  <c r="AC90" i="2" s="1"/>
  <c r="AC37" i="2" a="1"/>
  <c r="AC37" i="2" s="1"/>
  <c r="AC31" i="2" a="1"/>
  <c r="AC31" i="2" s="1"/>
  <c r="AC87" i="2" a="1"/>
  <c r="AC87" i="2" s="1"/>
  <c r="AC74" i="2" a="1"/>
  <c r="AC74" i="2" s="1"/>
  <c r="AC158" i="2" a="1"/>
  <c r="AC158" i="2" s="1"/>
  <c r="AC106" i="2" a="1"/>
  <c r="AC106" i="2" s="1"/>
  <c r="AC180" i="2" a="1"/>
  <c r="AC180" i="2" s="1"/>
  <c r="AC107" i="2" a="1"/>
  <c r="AC107" i="2" s="1"/>
  <c r="AC108" i="2" a="1"/>
  <c r="AC108" i="2" s="1"/>
  <c r="AC153" i="2" a="1"/>
  <c r="AC153" i="2" s="1"/>
  <c r="AC18" i="2" a="1"/>
  <c r="AC18" i="2" s="1"/>
  <c r="AC300" i="2" a="1"/>
  <c r="AC300" i="2" s="1"/>
  <c r="AC250" i="2" a="1"/>
  <c r="AC250" i="2" s="1"/>
  <c r="AC134" i="2" a="1"/>
  <c r="AC134" i="2" s="1"/>
  <c r="AC119" i="2" a="1"/>
  <c r="AC119" i="2" s="1"/>
  <c r="AC120" i="2" a="1"/>
  <c r="AC120" i="2" s="1"/>
  <c r="AC121" i="2" a="1"/>
  <c r="AC121" i="2" s="1"/>
  <c r="AC200" i="2" a="1"/>
  <c r="AC200" i="2" s="1"/>
  <c r="AC201" i="2" a="1"/>
  <c r="AC201" i="2" s="1"/>
  <c r="AC156" i="2" a="1"/>
  <c r="AC156" i="2" s="1"/>
  <c r="AC229" i="2" a="1"/>
  <c r="AC229" i="2" s="1"/>
  <c r="AC230" i="2" a="1"/>
  <c r="AC230" i="2" s="1"/>
  <c r="AC118" i="2" a="1"/>
  <c r="AC118" i="2" s="1"/>
  <c r="AC109" i="2" a="1"/>
  <c r="AC109" i="2" s="1"/>
  <c r="AC95" i="2" a="1"/>
  <c r="AC95" i="2" s="1"/>
  <c r="AC71" i="2" a="1"/>
  <c r="AC71" i="2" s="1"/>
  <c r="AC28" i="2" a="1"/>
  <c r="AC28" i="2" s="1"/>
  <c r="AC9" i="2" a="1"/>
  <c r="AC9" i="2" s="1"/>
  <c r="AC17" i="2" a="1"/>
  <c r="AC17" i="2" s="1"/>
  <c r="AC15" i="2" a="1"/>
  <c r="AC15" i="2" s="1"/>
  <c r="AC26" i="2" a="1"/>
  <c r="AC26" i="2" s="1"/>
  <c r="AC27" i="2" a="1"/>
  <c r="AC27" i="2" s="1"/>
  <c r="AC24" i="2" a="1"/>
  <c r="AC24" i="2" s="1"/>
  <c r="AC25" i="2" a="1"/>
  <c r="AC25" i="2" s="1"/>
  <c r="AC3" i="2" a="1"/>
  <c r="AC3" i="2" s="1"/>
  <c r="AC4" i="2" a="1"/>
  <c r="AC4" i="2" s="1"/>
  <c r="AC5" i="2" a="1"/>
  <c r="AC5" i="2" s="1"/>
  <c r="AC29" i="2" a="1"/>
  <c r="AC29" i="2" s="1"/>
  <c r="AC30" i="2" a="1"/>
  <c r="AC30" i="2" s="1"/>
  <c r="AC34" i="2" a="1"/>
  <c r="AC34" i="2" s="1"/>
  <c r="AC35" i="2" a="1"/>
  <c r="AC35" i="2" s="1"/>
  <c r="AC7" i="2" a="1"/>
  <c r="AC7" i="2" s="1"/>
  <c r="AC223" i="2" a="1"/>
  <c r="AC223" i="2" s="1"/>
  <c r="AC8" i="2" a="1"/>
  <c r="AC8" i="2" s="1"/>
  <c r="AC224" i="2" a="1"/>
  <c r="AC224" i="2" s="1"/>
  <c r="AC61" i="2" a="1"/>
  <c r="AC61" i="2" s="1"/>
  <c r="AC62" i="2" a="1"/>
  <c r="AC62" i="2" s="1"/>
  <c r="AC11" i="2" a="1"/>
  <c r="AC11" i="2" s="1"/>
  <c r="AC104" i="2" a="1"/>
  <c r="AC104" i="2" s="1"/>
  <c r="AC19" i="2" a="1"/>
  <c r="AC19" i="2" s="1"/>
  <c r="AC20" i="2" a="1"/>
  <c r="AC20" i="2" s="1"/>
  <c r="AC21" i="2" a="1"/>
  <c r="AC21" i="2" s="1"/>
  <c r="AC16" i="2" a="1"/>
  <c r="AC16" i="2" s="1"/>
  <c r="AC72" i="2" a="1"/>
  <c r="AC72" i="2" s="1"/>
  <c r="AC49" i="2" a="1"/>
  <c r="AC49" i="2" s="1"/>
  <c r="AC39" i="2" a="1"/>
  <c r="AC39" i="2" s="1"/>
  <c r="AC40" i="2" a="1"/>
  <c r="AC40" i="2" s="1"/>
  <c r="AC55" i="2" a="1"/>
  <c r="AC55" i="2" s="1"/>
  <c r="AC73" i="2" a="1"/>
  <c r="AC73" i="2" s="1"/>
  <c r="AC32" i="2" a="1"/>
  <c r="AC32" i="2" s="1"/>
  <c r="AC13" i="2" a="1"/>
  <c r="AC13" i="2" s="1"/>
  <c r="AC6" i="2" a="1"/>
  <c r="AC6" i="2" s="1"/>
  <c r="AA4" i="1"/>
  <c r="AB4" i="1" a="1"/>
  <c r="AB4" i="1" s="1"/>
  <c r="AA5" i="1"/>
  <c r="AB5" i="1" a="1"/>
  <c r="AB5" i="1" s="1"/>
  <c r="AA6" i="1"/>
  <c r="AB6" i="1" a="1"/>
  <c r="AB6" i="1" s="1"/>
  <c r="AA7" i="1"/>
  <c r="AB7" i="1" a="1"/>
  <c r="AB7" i="1" s="1"/>
  <c r="AA8" i="1"/>
  <c r="AB8" i="1" a="1"/>
  <c r="AB8" i="1" s="1"/>
  <c r="AA9" i="1"/>
  <c r="AB9" i="1" a="1"/>
  <c r="AB9" i="1" s="1"/>
  <c r="AA10" i="1"/>
  <c r="AB10" i="1" a="1"/>
  <c r="AB10" i="1" s="1"/>
  <c r="AA11" i="1"/>
  <c r="AB11" i="1" a="1"/>
  <c r="AB11" i="1" s="1"/>
  <c r="AA12" i="1"/>
  <c r="AB12" i="1" a="1"/>
  <c r="AB12" i="1" s="1"/>
  <c r="AA13" i="1"/>
  <c r="AB13" i="1" a="1"/>
  <c r="AB13" i="1" s="1"/>
  <c r="AA14" i="1"/>
  <c r="AB14" i="1" a="1"/>
  <c r="AB14" i="1" s="1"/>
  <c r="AA15" i="1"/>
  <c r="AB15" i="1" a="1"/>
  <c r="AB15" i="1" s="1"/>
  <c r="AA16" i="1"/>
  <c r="AB16" i="1" a="1"/>
  <c r="AB16" i="1" s="1"/>
  <c r="AA17" i="1"/>
  <c r="AB17" i="1" a="1"/>
  <c r="AB17" i="1" s="1"/>
  <c r="AA18" i="1"/>
  <c r="AB18" i="1" a="1"/>
  <c r="AB18" i="1" s="1"/>
  <c r="AA19" i="1"/>
  <c r="AB19" i="1" a="1"/>
  <c r="AB19" i="1" s="1"/>
  <c r="AA20" i="1"/>
  <c r="AB20" i="1" a="1"/>
  <c r="AB20" i="1" s="1"/>
  <c r="AA21" i="1"/>
  <c r="AB21" i="1" a="1"/>
  <c r="AB21" i="1" s="1"/>
  <c r="AA22" i="1"/>
  <c r="AB22" i="1" a="1"/>
  <c r="AB22" i="1" s="1"/>
  <c r="AA23" i="1"/>
  <c r="AB23" i="1" a="1"/>
  <c r="AB23" i="1" s="1"/>
  <c r="AA24" i="1"/>
  <c r="AB24" i="1" a="1"/>
  <c r="AB24" i="1" s="1"/>
  <c r="AA25" i="1"/>
  <c r="AB25" i="1" a="1"/>
  <c r="AB25" i="1" s="1"/>
  <c r="AA26" i="1"/>
  <c r="AB26" i="1" a="1"/>
  <c r="AB26" i="1" s="1"/>
  <c r="AA27" i="1"/>
  <c r="AB27" i="1" a="1"/>
  <c r="AB27" i="1" s="1"/>
  <c r="AA28" i="1"/>
  <c r="AB28" i="1" a="1"/>
  <c r="AB28" i="1" s="1"/>
  <c r="AA29" i="1"/>
  <c r="AB29" i="1" a="1"/>
  <c r="AB29" i="1" s="1"/>
  <c r="AA30" i="1"/>
  <c r="AB30" i="1" a="1"/>
  <c r="AB30" i="1" s="1"/>
  <c r="AA31" i="1"/>
  <c r="AB31" i="1" a="1"/>
  <c r="AB31" i="1" s="1"/>
  <c r="AA32" i="1"/>
  <c r="AB32" i="1" a="1"/>
  <c r="AB32" i="1" s="1"/>
  <c r="AA33" i="1"/>
  <c r="AB33" i="1" a="1"/>
  <c r="AB33" i="1" s="1"/>
  <c r="AA34" i="1"/>
  <c r="AB34" i="1" a="1"/>
  <c r="AB34" i="1" s="1"/>
  <c r="AA35" i="1"/>
  <c r="AB35" i="1" a="1"/>
  <c r="AB35" i="1" s="1"/>
  <c r="AA36" i="1"/>
  <c r="AB36" i="1" a="1"/>
  <c r="AB36" i="1" s="1"/>
  <c r="AA37" i="1"/>
  <c r="AB37" i="1" a="1"/>
  <c r="AB37" i="1" s="1"/>
  <c r="AA38" i="1"/>
  <c r="AB38" i="1" a="1"/>
  <c r="AB38" i="1" s="1"/>
  <c r="AA39" i="1"/>
  <c r="AB39" i="1" a="1"/>
  <c r="AB39" i="1" s="1"/>
  <c r="AA40" i="1"/>
  <c r="AB40" i="1" a="1"/>
  <c r="AB40" i="1" s="1"/>
  <c r="AA42" i="1"/>
  <c r="AB42" i="1" a="1"/>
  <c r="AB42" i="1" s="1"/>
  <c r="AA43" i="1"/>
  <c r="AB43" i="1" a="1"/>
  <c r="AB43" i="1" s="1"/>
  <c r="AA44" i="1"/>
  <c r="AB44" i="1" a="1"/>
  <c r="AB44" i="1" s="1"/>
  <c r="AA45" i="1"/>
  <c r="AB45" i="1" a="1"/>
  <c r="AB45" i="1" s="1"/>
  <c r="AA46" i="1"/>
  <c r="AB46" i="1" a="1"/>
  <c r="AB46" i="1" s="1"/>
  <c r="AA47" i="1"/>
  <c r="AB47" i="1" a="1"/>
  <c r="AB47" i="1" s="1"/>
  <c r="AA48" i="1"/>
  <c r="AB48" i="1" a="1"/>
  <c r="AB48" i="1" s="1"/>
  <c r="AA49" i="1"/>
  <c r="AB49" i="1" a="1"/>
  <c r="AB49" i="1" s="1"/>
  <c r="AA50" i="1"/>
  <c r="AB50" i="1" a="1"/>
  <c r="AB50" i="1" s="1"/>
  <c r="AA51" i="1"/>
  <c r="AB51" i="1" a="1"/>
  <c r="AB51" i="1" s="1"/>
  <c r="AA52" i="1"/>
  <c r="AB52" i="1" a="1"/>
  <c r="AB52" i="1" s="1"/>
  <c r="AA53" i="1"/>
  <c r="AB53" i="1" a="1"/>
  <c r="AB53" i="1" s="1"/>
  <c r="AA54" i="1"/>
  <c r="AB54" i="1" a="1"/>
  <c r="AB54" i="1" s="1"/>
  <c r="AA55" i="1"/>
  <c r="AB55" i="1" a="1"/>
  <c r="AB55" i="1" s="1"/>
  <c r="AA56" i="1"/>
  <c r="AB56" i="1" a="1"/>
  <c r="AB56" i="1" s="1"/>
  <c r="AA57" i="1"/>
  <c r="AB57" i="1" a="1"/>
  <c r="AB57" i="1" s="1"/>
  <c r="AA58" i="1"/>
  <c r="AB58" i="1" a="1"/>
  <c r="AB58" i="1" s="1"/>
  <c r="AA59" i="1"/>
  <c r="AB59" i="1" a="1"/>
  <c r="AB59" i="1" s="1"/>
  <c r="AA62" i="1"/>
  <c r="AB62" i="1" a="1"/>
  <c r="AB62" i="1" s="1"/>
  <c r="AA63" i="1"/>
  <c r="AB63" i="1" a="1"/>
  <c r="AB63" i="1" s="1"/>
  <c r="AA64" i="1"/>
  <c r="AB64" i="1" a="1"/>
  <c r="AB64" i="1" s="1"/>
  <c r="AA65" i="1"/>
  <c r="AB65" i="1" a="1"/>
  <c r="AB65" i="1" s="1"/>
  <c r="AB3" i="1" a="1"/>
  <c r="AB3" i="1" s="1"/>
  <c r="AA3" i="1"/>
  <c r="H331" i="2" l="1"/>
  <c r="H234" i="2" l="1"/>
  <c r="G237" i="2"/>
  <c r="H310" i="2" l="1"/>
  <c r="H289" i="2"/>
  <c r="H319" i="2" l="1"/>
  <c r="H261" i="2"/>
  <c r="H239" i="2"/>
  <c r="V154" i="2" l="1"/>
  <c r="V1" i="2" l="1"/>
  <c r="AF230" i="3"/>
  <c r="E57" i="2"/>
  <c r="H61" i="2"/>
  <c r="BL230" i="3" l="1"/>
  <c r="BO230" i="3" s="1"/>
  <c r="N29" i="6"/>
  <c r="AI230"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<sst xmlns="http://schemas.openxmlformats.org/spreadsheetml/2006/main" count="4704" uniqueCount="1776">
  <si>
    <t>Baselines Reconciliation Workbook for the 2025-2026 TPP</t>
  </si>
  <si>
    <t>Date: 10-31-2024</t>
  </si>
  <si>
    <t>Baseline Reconciliation Purpose:</t>
  </si>
  <si>
    <t xml:space="preserve">The purpose of this workbook is to identify resources that may not be captured in all the baselines used in the TPP portfolio development and busbar mapping work. There are three sets of baseline resources inputting into the TPP portfolio and mapping process. </t>
  </si>
  <si>
    <t>1) The IRP-RESOVLE modeling baseline — includes both online and in-development resources. The resources in the portfolios are resources selected in addition to these resources in the baseline. The baseline used for the proposed 25-26 TPP modeling is the same baseline used for the 2023 PSP modeling.</t>
  </si>
  <si>
    <t xml:space="preserve">2) CAISO's 2024 Transmission Capability White Paper baseline — the constraints available capability in the CAISO's white paper calculations account for resources with CODs of 1/1/2024 or earlier. </t>
  </si>
  <si>
    <t>3) CEC's solar and wind land-use and environmental analysis — CEC and CPUC staff have excluded resource potential of land with existing solar and wind resources, via geo-spatial analysis. CPUC and CEC staff have established the assumption that solar and wind resources with CODs before 9/1/2023 are captured in this exclusion.</t>
  </si>
  <si>
    <t>The reconciliation process thus seeks to identify 1) IRP-RESOLVE baseline resources that are not in the other two baselines to ensure that those resources can be properly accounted for in the transmission and land-use analysis, even though the resources are not in the TPP portfolio amounts; 2) the reconciliation seeks to identify online resources not in the IRP-RESOLVE baseline but in either the Transmission constraint baseline or the land-use existing resource exclusion baseline, so that those resource, which are mapped in the portfolios, are not double counted in the transmission and land-use analysis.</t>
  </si>
  <si>
    <t>Identification of In-Development Resources</t>
  </si>
  <si>
    <t>This workbook also identifies in-development resources, which are resources contracted by LSEs, identified as under construction by PTOs, or in the CAISO's Generator Interconnection Resource ID Report and assigned a RES_ID, but are not in the current modeling baseline. Per the busbar mapping methodology, staff prioritize mapping alignment with these first to ensure they are modeled in the TPP analysis. A portion of these resources, as noted above, are already online and included in CAISO's 2024 White Paper transmission constraint resource baseline, so they will be mapped to but not factored into the transmission capacity utilization calculations.</t>
  </si>
  <si>
    <t>Updates Post Initial Mapping</t>
  </si>
  <si>
    <t>Staff updated already identified resources and identified additional resources based on additional LSE contract information provide to the CPUC, the CAISO's Master Generating List accessed 11/24/2024, and the CAISO's Generator Interconnection Resource ID Report accessed 11/24/2024.</t>
  </si>
  <si>
    <t>2025-2026 TPP Portfolios Proceeding Documents</t>
  </si>
  <si>
    <t>The September 12, 2024, Ruling can be accessed from the webpage below:</t>
  </si>
  <si>
    <t>https://docs.cpuc.ca.gov/SearchRes.aspx?docformat=ALL&amp;docid=544973870</t>
  </si>
  <si>
    <t>The October 30 2024, Ruling can be accessed from the webpage below:</t>
  </si>
  <si>
    <t>The January 10 2025, Proposed Decision can be accessed from the webpage below:</t>
  </si>
  <si>
    <t>https://www.cpuc.ca.gov/industries-and-topics/electrical-energy/electric-power-procurement/long-term-procurement-planning/2024-26-irp-cycle-events-and-materials/assumptions-for-the-2025-2026-tpp</t>
  </si>
  <si>
    <t>Busbar Mapping and Portfolio Information</t>
  </si>
  <si>
    <t>This workbook supports the initial mapping work for the proposed 2025-26 TPP base case portfolio. The portfolio utilizes CEC's 2023 IEPR and includes mapping of the 2035 and 2040 model years. All busbar mapping materials, portfolio information, and RESOLVE results can be found at the CPUC Assumptions for the 2025-26 TPP webpage below:</t>
  </si>
  <si>
    <t>Table of Contents</t>
  </si>
  <si>
    <t>IRPBase_Res_NotinTxBase</t>
  </si>
  <si>
    <t>List of resources in the IRP-RESOLVE baseline with CODs after 1/1/2024 and assumed to not be in the Transmission Constraint baseline.</t>
  </si>
  <si>
    <t>Summary_byRESOLVE_area</t>
  </si>
  <si>
    <t>List of solar and wind resources in the IRP-RESOLVE baseline with CODs after 9/1/2023 and assumed to not be in the land-use resource potential exclusions.</t>
  </si>
  <si>
    <t>Out-of-CAISO_Summary</t>
  </si>
  <si>
    <t>List of in-development resources not in the IRP-RESOLVE baseline and need to be mapped as part of the portfolio. A portion of these resources are in the transmission constraint baseline or the land-use baseline so those will be excluded from those sets of analysis.</t>
  </si>
  <si>
    <t>SubSummary</t>
  </si>
  <si>
    <t>Summary of the various baseline reconciliation and in-development resources by resource type and substation for easy incorporation into the mapping workbooks.</t>
  </si>
  <si>
    <t>Resources in IRP Modeling Baseline not in Transmission Constraint Baseline</t>
  </si>
  <si>
    <t>Geothermal</t>
  </si>
  <si>
    <t>Biomass</t>
  </si>
  <si>
    <t>Wind</t>
  </si>
  <si>
    <t>OOS Wind</t>
  </si>
  <si>
    <t>Offshore Wind</t>
  </si>
  <si>
    <t>Distributed Solar</t>
  </si>
  <si>
    <t>Solar</t>
  </si>
  <si>
    <t>Battery_4hr</t>
  </si>
  <si>
    <t>Battery_8hr</t>
  </si>
  <si>
    <t>LDES</t>
  </si>
  <si>
    <t>CAISO Study Area</t>
  </si>
  <si>
    <t>FCDS</t>
  </si>
  <si>
    <t>EODS</t>
  </si>
  <si>
    <t>PG&amp;E NGBA</t>
  </si>
  <si>
    <t>PG&amp;E GBA</t>
  </si>
  <si>
    <t>PG&amp;E FRESNO</t>
  </si>
  <si>
    <t>PG&amp;E KERN</t>
  </si>
  <si>
    <t>SCE Northern</t>
  </si>
  <si>
    <t>SCE Metro</t>
  </si>
  <si>
    <t>SCE NOL</t>
  </si>
  <si>
    <t>EOP</t>
  </si>
  <si>
    <t>SCE Eastern</t>
  </si>
  <si>
    <t>SDGE</t>
  </si>
  <si>
    <t>Resources not in IRP Baseline (i.e., online, contracted, in-development)</t>
  </si>
  <si>
    <t>Change in Resources not in IRP Baseline (i.e., online, contracted, in-development) from Ruling to PD</t>
  </si>
  <si>
    <t>Resources in Tx Constraint Baseline, but not in IRP Baseline (i.e., resources online before 1/1/24 or in-development resources using existing interconnection deliverability)</t>
  </si>
  <si>
    <t>Change in Resources in Tx Constraint Baseline, but not in IRP Baseline (i.e., resources online before 1/1/24 or in-development resources using existing interconnection deliverability)</t>
  </si>
  <si>
    <t>Resources in IRP Baseline not in Transmission Constraint Baseline</t>
  </si>
  <si>
    <t>Resources not in Tx Constraint Baseline and not in IRP Baseline (i.e., online after 1/1/24, contracted, or in-development resources)</t>
  </si>
  <si>
    <t>Resources in Baseline not mapped and online (9/1/23-12/31/23) not captured in Land-use screens</t>
  </si>
  <si>
    <t>Resources not in baseline, online before 9/1/23, included in</t>
  </si>
  <si>
    <t>Has</t>
  </si>
  <si>
    <t>Substation</t>
  </si>
  <si>
    <t>Voltage</t>
  </si>
  <si>
    <t>Res</t>
  </si>
  <si>
    <t xml:space="preserve">Wind </t>
  </si>
  <si>
    <t xml:space="preserve">Solar </t>
  </si>
  <si>
    <t>7th Standard</t>
  </si>
  <si>
    <t>Alamitos</t>
  </si>
  <si>
    <t>Alberhill</t>
  </si>
  <si>
    <t>Alhambra</t>
  </si>
  <si>
    <t>Alpaugh</t>
  </si>
  <si>
    <t>Alpine</t>
  </si>
  <si>
    <t>Altamont Midway (Sandhill)</t>
  </si>
  <si>
    <t>Antelope</t>
  </si>
  <si>
    <t>Arcata</t>
  </si>
  <si>
    <t>Arco</t>
  </si>
  <si>
    <t>ArcoGen</t>
  </si>
  <si>
    <t>Artesian</t>
  </si>
  <si>
    <t>Ashlan</t>
  </si>
  <si>
    <t>Atlantic</t>
  </si>
  <si>
    <t>Atwater</t>
  </si>
  <si>
    <t>Avena</t>
  </si>
  <si>
    <t>Avocado</t>
  </si>
  <si>
    <t>Bahia</t>
  </si>
  <si>
    <t>Bailey</t>
  </si>
  <si>
    <t>Baker</t>
  </si>
  <si>
    <t>Bakersfield</t>
  </si>
  <si>
    <t>Balch</t>
  </si>
  <si>
    <t>Bannister</t>
  </si>
  <si>
    <t>Barre</t>
  </si>
  <si>
    <t>Bay Boulevard</t>
  </si>
  <si>
    <t>Beatty</t>
  </si>
  <si>
    <t>Belden</t>
  </si>
  <si>
    <t>Bell</t>
  </si>
  <si>
    <t>Bellevue</t>
  </si>
  <si>
    <t>Bellota</t>
  </si>
  <si>
    <t>Big Creek</t>
  </si>
  <si>
    <t>Biola</t>
  </si>
  <si>
    <t>Birds Landing</t>
  </si>
  <si>
    <t>Bliss</t>
  </si>
  <si>
    <t>Blythe</t>
  </si>
  <si>
    <t>Bogue</t>
  </si>
  <si>
    <t>Borden</t>
  </si>
  <si>
    <t>Boulevard East</t>
  </si>
  <si>
    <t>Brentwood</t>
  </si>
  <si>
    <t>Bridgeville</t>
  </si>
  <si>
    <t>Brighton</t>
  </si>
  <si>
    <t>Brunswick</t>
  </si>
  <si>
    <t>Bucks Creek</t>
  </si>
  <si>
    <t>Buena Vista</t>
  </si>
  <si>
    <t>Bullard</t>
  </si>
  <si>
    <t>Burlingame</t>
  </si>
  <si>
    <t>Burney Forest</t>
  </si>
  <si>
    <t>Butte</t>
  </si>
  <si>
    <t>Cabrillo</t>
  </si>
  <si>
    <t>Cal Flats</t>
  </si>
  <si>
    <t>Calcite</t>
  </si>
  <si>
    <t>Caliente</t>
  </si>
  <si>
    <t>California Ave</t>
  </si>
  <si>
    <t>Callender</t>
  </si>
  <si>
    <t>Calpella</t>
  </si>
  <si>
    <t>Camanche</t>
  </si>
  <si>
    <t>Cameron</t>
  </si>
  <si>
    <t>Cannon</t>
  </si>
  <si>
    <t>Cantua</t>
  </si>
  <si>
    <t>Capistrano</t>
  </si>
  <si>
    <t>Carberry</t>
  </si>
  <si>
    <t>Cardiff</t>
  </si>
  <si>
    <t>Caribou</t>
  </si>
  <si>
    <t>Carpenter Canyon (fka Gamebird)</t>
  </si>
  <si>
    <t>Carquinez</t>
  </si>
  <si>
    <t>Carrizo Gorge</t>
  </si>
  <si>
    <t>Carrizo Plains</t>
  </si>
  <si>
    <t>Casaloma</t>
  </si>
  <si>
    <t>Castro Valley</t>
  </si>
  <si>
    <t>Cayetano</t>
  </si>
  <si>
    <t>Center</t>
  </si>
  <si>
    <t>Charca</t>
  </si>
  <si>
    <t>Charleston</t>
  </si>
  <si>
    <t>Chevmain</t>
  </si>
  <si>
    <t>Chicarita</t>
  </si>
  <si>
    <t>Chino</t>
  </si>
  <si>
    <t>Chowchilla</t>
  </si>
  <si>
    <t>Christie</t>
  </si>
  <si>
    <t>Cielo Azul</t>
  </si>
  <si>
    <t>Clay</t>
  </si>
  <si>
    <t>Clayton</t>
  </si>
  <si>
    <t>Cloverdale</t>
  </si>
  <si>
    <t>Clovis</t>
  </si>
  <si>
    <t>Coburn</t>
  </si>
  <si>
    <t>Colgate</t>
  </si>
  <si>
    <t>Collierville</t>
  </si>
  <si>
    <t>Collinsville</t>
  </si>
  <si>
    <t>Colorado River</t>
  </si>
  <si>
    <t>Columbus</t>
  </si>
  <si>
    <t>Contra Costa</t>
  </si>
  <si>
    <t>Contra Costa PP</t>
  </si>
  <si>
    <t>Control</t>
  </si>
  <si>
    <t>Cooley Landing</t>
  </si>
  <si>
    <t>Coolwater</t>
  </si>
  <si>
    <t>Copus</t>
  </si>
  <si>
    <t>Corcoran</t>
  </si>
  <si>
    <t>Corona</t>
  </si>
  <si>
    <t>Cortina</t>
  </si>
  <si>
    <t>Cottle</t>
  </si>
  <si>
    <t>Cottonwood</t>
  </si>
  <si>
    <t>Cove Road</t>
  </si>
  <si>
    <t>Coyote</t>
  </si>
  <si>
    <t>Crazy Horse Canyon</t>
  </si>
  <si>
    <t>Creelman</t>
  </si>
  <si>
    <t>Crescent</t>
  </si>
  <si>
    <t>Cressey</t>
  </si>
  <si>
    <t>Cresta</t>
  </si>
  <si>
    <t>Crestwood</t>
  </si>
  <si>
    <t>Crow Creek</t>
  </si>
  <si>
    <t>Crows Landing</t>
  </si>
  <si>
    <t>Curtis</t>
  </si>
  <si>
    <t>Dairyland</t>
  </si>
  <si>
    <t>Davis</t>
  </si>
  <si>
    <t>Del Amo</t>
  </si>
  <si>
    <t>Delaney</t>
  </si>
  <si>
    <t>Delevan</t>
  </si>
  <si>
    <t>Delta PP</t>
  </si>
  <si>
    <t>Desert View</t>
  </si>
  <si>
    <t>Devers</t>
  </si>
  <si>
    <t>Diablo Canyon</t>
  </si>
  <si>
    <t>Divide</t>
  </si>
  <si>
    <t>Dixon Landing</t>
  </si>
  <si>
    <t>Dos Amigos</t>
  </si>
  <si>
    <t>Drum</t>
  </si>
  <si>
    <t>Dumbarton</t>
  </si>
  <si>
    <t>Dunn Siding</t>
  </si>
  <si>
    <t>Eagle Mountain</t>
  </si>
  <si>
    <t>Eagle Rock (PGE)</t>
  </si>
  <si>
    <t>Eagle Rock (SCE)</t>
  </si>
  <si>
    <t>East Marysville</t>
  </si>
  <si>
    <t>East Nicolaus</t>
  </si>
  <si>
    <t>Eastshore</t>
  </si>
  <si>
    <t>ECO</t>
  </si>
  <si>
    <t>Edenvale</t>
  </si>
  <si>
    <t>Edes</t>
  </si>
  <si>
    <t>Eight Mile</t>
  </si>
  <si>
    <t>El Cajon</t>
  </si>
  <si>
    <t>El Casco</t>
  </si>
  <si>
    <t>El Cerrito G</t>
  </si>
  <si>
    <t>El Dorado PH</t>
  </si>
  <si>
    <t>El Nido (PGE)</t>
  </si>
  <si>
    <t>El Nido (SCE)</t>
  </si>
  <si>
    <t>El Patio</t>
  </si>
  <si>
    <t>El Segundo</t>
  </si>
  <si>
    <t>Eldorado</t>
  </si>
  <si>
    <t>Elizabeth Lake</t>
  </si>
  <si>
    <t>Elk Hills</t>
  </si>
  <si>
    <t>Elliot</t>
  </si>
  <si>
    <t>Ellis</t>
  </si>
  <si>
    <t>Encina</t>
  </si>
  <si>
    <t>Escondido</t>
  </si>
  <si>
    <t>Estrella</t>
  </si>
  <si>
    <t>Etiwanda</t>
  </si>
  <si>
    <t>Evergreen</t>
  </si>
  <si>
    <t>Excelsior</t>
  </si>
  <si>
    <t>Exchequer</t>
  </si>
  <si>
    <t>Fairway</t>
  </si>
  <si>
    <t>Famoso</t>
  </si>
  <si>
    <t>Fern Road</t>
  </si>
  <si>
    <t>Fibreboard (SPI Sonora)</t>
  </si>
  <si>
    <t>Figarden</t>
  </si>
  <si>
    <t>Fink</t>
  </si>
  <si>
    <t>Fitch Mountain</t>
  </si>
  <si>
    <t>FMC</t>
  </si>
  <si>
    <t>Fremont</t>
  </si>
  <si>
    <t>French Camp</t>
  </si>
  <si>
    <t>Frogtown</t>
  </si>
  <si>
    <t>Fulton</t>
  </si>
  <si>
    <t>Ganso</t>
  </si>
  <si>
    <t>Gates</t>
  </si>
  <si>
    <t>Geysers 12</t>
  </si>
  <si>
    <t>Geysers 17</t>
  </si>
  <si>
    <t>Geysers 3</t>
  </si>
  <si>
    <t>Glenn</t>
  </si>
  <si>
    <t>Gold Hill</t>
  </si>
  <si>
    <t>Goleta</t>
  </si>
  <si>
    <t>Goodrich</t>
  </si>
  <si>
    <t>Goose Lake</t>
  </si>
  <si>
    <t>Gould</t>
  </si>
  <si>
    <t>Grand Island</t>
  </si>
  <si>
    <t>Granite</t>
  </si>
  <si>
    <t>Grant</t>
  </si>
  <si>
    <t>Green Valley</t>
  </si>
  <si>
    <t>Greenleaf 1</t>
  </si>
  <si>
    <t>Gregg</t>
  </si>
  <si>
    <t>Grimmway-Malaga</t>
  </si>
  <si>
    <t>Grizzly</t>
  </si>
  <si>
    <t>Guernsey</t>
  </si>
  <si>
    <t>GWF Hanford</t>
  </si>
  <si>
    <t>Haas</t>
  </si>
  <si>
    <t>Hammonds</t>
  </si>
  <si>
    <t>HarborGen</t>
  </si>
  <si>
    <t>Harris</t>
  </si>
  <si>
    <t>Harry Allen</t>
  </si>
  <si>
    <t>Hartley</t>
  </si>
  <si>
    <t>Harvard</t>
  </si>
  <si>
    <t>Hassayampa</t>
  </si>
  <si>
    <t>Helm</t>
  </si>
  <si>
    <t>Henrietta</t>
  </si>
  <si>
    <t>Herndon</t>
  </si>
  <si>
    <t>Hicks</t>
  </si>
  <si>
    <t>Higgins</t>
  </si>
  <si>
    <t>Hilltop</t>
  </si>
  <si>
    <t>Hinson</t>
  </si>
  <si>
    <t>Hollister</t>
  </si>
  <si>
    <t>Homestake</t>
  </si>
  <si>
    <t>Honcut</t>
  </si>
  <si>
    <t>Hoodoo Wash</t>
  </si>
  <si>
    <t>Hopland</t>
  </si>
  <si>
    <t>Humboldt</t>
  </si>
  <si>
    <t>Huntington Beach</t>
  </si>
  <si>
    <t>Ignacio</t>
  </si>
  <si>
    <t>Imperial Beach</t>
  </si>
  <si>
    <t>Imperial Valley</t>
  </si>
  <si>
    <t>Innovation</t>
  </si>
  <si>
    <t>Inyokern</t>
  </si>
  <si>
    <t>IS Tap</t>
  </si>
  <si>
    <t>Ivanpah</t>
  </si>
  <si>
    <t>Jackass (DOE)</t>
  </si>
  <si>
    <t>James B Black</t>
  </si>
  <si>
    <t>Jefferson</t>
  </si>
  <si>
    <t>Jessup</t>
  </si>
  <si>
    <t>Johanna</t>
  </si>
  <si>
    <t>Julian Hinds</t>
  </si>
  <si>
    <t>Kasson</t>
  </si>
  <si>
    <t>Kearney</t>
  </si>
  <si>
    <t>Kelso</t>
  </si>
  <si>
    <t>Kerchoff 1</t>
  </si>
  <si>
    <t>Kern Oil</t>
  </si>
  <si>
    <t>Kern PP</t>
  </si>
  <si>
    <t>Kernridge</t>
  </si>
  <si>
    <t>Kingsburg</t>
  </si>
  <si>
    <t>Kirker</t>
  </si>
  <si>
    <t>Knights Landing</t>
  </si>
  <si>
    <t>Konocti</t>
  </si>
  <si>
    <t>Kramer</t>
  </si>
  <si>
    <t>La Cienega</t>
  </si>
  <si>
    <t>La Fresa</t>
  </si>
  <si>
    <t>Laguna Bell</t>
  </si>
  <si>
    <t>Lakeview</t>
  </si>
  <si>
    <t>Lakeville</t>
  </si>
  <si>
    <t>Lakewood</t>
  </si>
  <si>
    <t>Lambie</t>
  </si>
  <si>
    <t>Lammers</t>
  </si>
  <si>
    <t>Lamont</t>
  </si>
  <si>
    <t>Las Aguilas</t>
  </si>
  <si>
    <t>Lathrop</t>
  </si>
  <si>
    <t>Le Grand</t>
  </si>
  <si>
    <t>Lemoore</t>
  </si>
  <si>
    <t>Lerdo</t>
  </si>
  <si>
    <t>Lewis</t>
  </si>
  <si>
    <t>Lighthipe</t>
  </si>
  <si>
    <t>Lilac</t>
  </si>
  <si>
    <t>Lincoln</t>
  </si>
  <si>
    <t>Live Oak</t>
  </si>
  <si>
    <t>Llagas</t>
  </si>
  <si>
    <t>Lockeford</t>
  </si>
  <si>
    <t>Lodi</t>
  </si>
  <si>
    <t>Logan Creek</t>
  </si>
  <si>
    <t>Lone Tree</t>
  </si>
  <si>
    <t>Los Banos</t>
  </si>
  <si>
    <t>Los Coches</t>
  </si>
  <si>
    <t>Los Esteros</t>
  </si>
  <si>
    <t>Los Positas</t>
  </si>
  <si>
    <t>Loveland</t>
  </si>
  <si>
    <t>Lugo</t>
  </si>
  <si>
    <t>Madera</t>
  </si>
  <si>
    <t>Madison</t>
  </si>
  <si>
    <t>Magunden</t>
  </si>
  <si>
    <t>Malaga</t>
  </si>
  <si>
    <t>Malin</t>
  </si>
  <si>
    <t>Mandalay</t>
  </si>
  <si>
    <t>Manning</t>
  </si>
  <si>
    <t>Manteca</t>
  </si>
  <si>
    <t>Margarita</t>
  </si>
  <si>
    <t>Martin</t>
  </si>
  <si>
    <t>Martinez</t>
  </si>
  <si>
    <t>Mc Mullin</t>
  </si>
  <si>
    <t>McCall</t>
  </si>
  <si>
    <t>Meadow Lane</t>
  </si>
  <si>
    <t>Melones</t>
  </si>
  <si>
    <t>Melrose</t>
  </si>
  <si>
    <t>Mendocino</t>
  </si>
  <si>
    <t>Mendota</t>
  </si>
  <si>
    <t>Menlo</t>
  </si>
  <si>
    <t>Merced</t>
  </si>
  <si>
    <t>Mercury</t>
  </si>
  <si>
    <t>Mercy Springs</t>
  </si>
  <si>
    <t>Meridian</t>
  </si>
  <si>
    <t>Mesa (PGE)</t>
  </si>
  <si>
    <t>Mesa (SCE)</t>
  </si>
  <si>
    <t>Mesa Heights</t>
  </si>
  <si>
    <t>Metcalf</t>
  </si>
  <si>
    <t>Midway</t>
  </si>
  <si>
    <t>Miguel</t>
  </si>
  <si>
    <t>Millbrae</t>
  </si>
  <si>
    <t>Miller</t>
  </si>
  <si>
    <t>Mira Loma</t>
  </si>
  <si>
    <t>Mirage</t>
  </si>
  <si>
    <t>Mission</t>
  </si>
  <si>
    <t>Mi-Wuk</t>
  </si>
  <si>
    <t>Mohave</t>
  </si>
  <si>
    <t>Monroe</t>
  </si>
  <si>
    <t>Monserate</t>
  </si>
  <si>
    <t>Monta Vista</t>
  </si>
  <si>
    <t>Monticello</t>
  </si>
  <si>
    <t>Moorpark</t>
  </si>
  <si>
    <t>Moraga</t>
  </si>
  <si>
    <t>Morgan Hill</t>
  </si>
  <si>
    <t>Morro Bay</t>
  </si>
  <si>
    <t>Moss Landing</t>
  </si>
  <si>
    <t>Mountain Pass</t>
  </si>
  <si>
    <t>Mountain View</t>
  </si>
  <si>
    <t>Mt Eden</t>
  </si>
  <si>
    <t>Mt Poso</t>
  </si>
  <si>
    <t>Murray</t>
  </si>
  <si>
    <t>Mustang</t>
  </si>
  <si>
    <t>Neenach</t>
  </si>
  <si>
    <t>New Sub - Gates - Midway (Proposed)</t>
  </si>
  <si>
    <t>New Sub - Gates - Templeton (Proposed)</t>
  </si>
  <si>
    <t>New Sub - Kramer - Lugo (Proposed)</t>
  </si>
  <si>
    <t>New Sub - Los Banos - Midway (Proposed)</t>
  </si>
  <si>
    <t>New Sub - Lugo - Pisgah (Proposed)</t>
  </si>
  <si>
    <t>New Sub - Midway - Wheeler Ridge (Proposed)</t>
  </si>
  <si>
    <t>New Sub - Near existing Leavitt (PSREC)</t>
  </si>
  <si>
    <t>New Sub - Near existing Madeline (NVE)</t>
  </si>
  <si>
    <t>New Sub - North Gila - IV (Proposed)</t>
  </si>
  <si>
    <t>New Sub - Pit 1 - Cottonwood (Proposed)</t>
  </si>
  <si>
    <t>New Sub - Rancho Seco - Bellota (Proposed)</t>
  </si>
  <si>
    <t>New Sub - Suncrest - Ocotillo (Proposed)</t>
  </si>
  <si>
    <t>New Sub - Westley - Quinto (Proposed)</t>
  </si>
  <si>
    <t>Newark</t>
  </si>
  <si>
    <t>Newhall</t>
  </si>
  <si>
    <t>Norco</t>
  </si>
  <si>
    <t>Nortech</t>
  </si>
  <si>
    <t>North City Metering</t>
  </si>
  <si>
    <t>North Dublin</t>
  </si>
  <si>
    <t>North Gila</t>
  </si>
  <si>
    <t>North of SONGS</t>
  </si>
  <si>
    <t>Notre Dame</t>
  </si>
  <si>
    <t>Oakland C</t>
  </si>
  <si>
    <t>Oakland J</t>
  </si>
  <si>
    <t>Oakland L</t>
  </si>
  <si>
    <t>Oakland X</t>
  </si>
  <si>
    <t>Ocean Ranch</t>
  </si>
  <si>
    <t>Oceano</t>
  </si>
  <si>
    <t>Ocotillo Express</t>
  </si>
  <si>
    <t>Old River</t>
  </si>
  <si>
    <t>Old Town</t>
  </si>
  <si>
    <t>Olinda</t>
  </si>
  <si>
    <t>Olive</t>
  </si>
  <si>
    <t>Olivehurst</t>
  </si>
  <si>
    <t>Oregon Trail</t>
  </si>
  <si>
    <t>Ormond Beach</t>
  </si>
  <si>
    <t>Oro Loma</t>
  </si>
  <si>
    <t>Orosi</t>
  </si>
  <si>
    <t>Otay</t>
  </si>
  <si>
    <t>Otay Mesa</t>
  </si>
  <si>
    <t>Padre Flats SW STA</t>
  </si>
  <si>
    <t>Pahrump</t>
  </si>
  <si>
    <t>Pala</t>
  </si>
  <si>
    <t>Palermo</t>
  </si>
  <si>
    <t>Palo Verde</t>
  </si>
  <si>
    <t>Palomar Energy</t>
  </si>
  <si>
    <t>Panama</t>
  </si>
  <si>
    <t>Panoche</t>
  </si>
  <si>
    <t>Pardee</t>
  </si>
  <si>
    <t>Parkway</t>
  </si>
  <si>
    <t>Pastoria</t>
  </si>
  <si>
    <t>Pauda</t>
  </si>
  <si>
    <t>Paul Sweet</t>
  </si>
  <si>
    <t>Peabody</t>
  </si>
  <si>
    <t>Pease</t>
  </si>
  <si>
    <t>Penasquitos</t>
  </si>
  <si>
    <t>Pendleton</t>
  </si>
  <si>
    <t>Penngrove</t>
  </si>
  <si>
    <t>Peoria</t>
  </si>
  <si>
    <t>Piercy</t>
  </si>
  <si>
    <t>Pine Flat</t>
  </si>
  <si>
    <t>Pisgah</t>
  </si>
  <si>
    <t>Pit 1</t>
  </si>
  <si>
    <t>Pit 3</t>
  </si>
  <si>
    <t>Pit 4</t>
  </si>
  <si>
    <t>Pittsburg</t>
  </si>
  <si>
    <t>Pleasant Grove</t>
  </si>
  <si>
    <t>POE</t>
  </si>
  <si>
    <t>Point Loma</t>
  </si>
  <si>
    <t>Pomerado</t>
  </si>
  <si>
    <t>Poso Mountain</t>
  </si>
  <si>
    <t>Primm</t>
  </si>
  <si>
    <t>Putah Creek</t>
  </si>
  <si>
    <t>Q1806</t>
  </si>
  <si>
    <t>Quinto</t>
  </si>
  <si>
    <t>Race Track</t>
  </si>
  <si>
    <t>Rancho Mission Viejo</t>
  </si>
  <si>
    <t>Rancho Seco</t>
  </si>
  <si>
    <t>Rancho Vista</t>
  </si>
  <si>
    <t>Ransburg</t>
  </si>
  <si>
    <t>Ravenswood</t>
  </si>
  <si>
    <t>Rector</t>
  </si>
  <si>
    <t>Red Bluff</t>
  </si>
  <si>
    <t>Redbud</t>
  </si>
  <si>
    <t>Redondo</t>
  </si>
  <si>
    <t>Reedley</t>
  </si>
  <si>
    <t>Renfro</t>
  </si>
  <si>
    <t>Richmond R</t>
  </si>
  <si>
    <t>Rincon</t>
  </si>
  <si>
    <t>Rio Bravo</t>
  </si>
  <si>
    <t>Rio Hondo</t>
  </si>
  <si>
    <t>Rio Oso</t>
  </si>
  <si>
    <t>Ripon</t>
  </si>
  <si>
    <t>Riverbank</t>
  </si>
  <si>
    <t>Roadway</t>
  </si>
  <si>
    <t>Rock Creek 1</t>
  </si>
  <si>
    <t>Rosamond</t>
  </si>
  <si>
    <t>Rossmoor</t>
  </si>
  <si>
    <t>Round Mountain</t>
  </si>
  <si>
    <t>Salado</t>
  </si>
  <si>
    <t>Salinas</t>
  </si>
  <si>
    <t>Salt Creek</t>
  </si>
  <si>
    <t>San Bernardino</t>
  </si>
  <si>
    <t>SAN FRAN A (POTRERO PP)</t>
  </si>
  <si>
    <t>San Jose A</t>
  </si>
  <si>
    <t>San Jose B</t>
  </si>
  <si>
    <t>San Leandro U</t>
  </si>
  <si>
    <t>San Luis Obispo</t>
  </si>
  <si>
    <t>San Luis Rey</t>
  </si>
  <si>
    <t>San Marcos</t>
  </si>
  <si>
    <t>San Onofre</t>
  </si>
  <si>
    <t>San Pablo</t>
  </si>
  <si>
    <t>San Ramon</t>
  </si>
  <si>
    <t>San Ysidro</t>
  </si>
  <si>
    <t>Sandlot</t>
  </si>
  <si>
    <t>Sandy</t>
  </si>
  <si>
    <t>Sanger</t>
  </si>
  <si>
    <t>Santa Clara</t>
  </si>
  <si>
    <t>Santa Rosa A</t>
  </si>
  <si>
    <t>Santa Teresa</t>
  </si>
  <si>
    <t>Santee</t>
  </si>
  <si>
    <t>Santiago</t>
  </si>
  <si>
    <t>Saratoga</t>
  </si>
  <si>
    <t>Saugus</t>
  </si>
  <si>
    <t>Schindler</t>
  </si>
  <si>
    <t>Schulte</t>
  </si>
  <si>
    <t>Scripps</t>
  </si>
  <si>
    <t>Semitropic</t>
  </si>
  <si>
    <t>Serrano</t>
  </si>
  <si>
    <t>Shadowridge</t>
  </si>
  <si>
    <t>Shafter</t>
  </si>
  <si>
    <t>Silverado</t>
  </si>
  <si>
    <t>Silvergate</t>
  </si>
  <si>
    <t>Sisquoc</t>
  </si>
  <si>
    <t>Sloan Canyon</t>
  </si>
  <si>
    <t>Smyrna</t>
  </si>
  <si>
    <t>Sobrante</t>
  </si>
  <si>
    <t>Soledad</t>
  </si>
  <si>
    <t>Spring Valley</t>
  </si>
  <si>
    <t>Springville</t>
  </si>
  <si>
    <t>Stagg</t>
  </si>
  <si>
    <t>Standard Oil</t>
  </si>
  <si>
    <t>Stanislaus</t>
  </si>
  <si>
    <t>Stockdale</t>
  </si>
  <si>
    <t>Stockton A</t>
  </si>
  <si>
    <t>Stone</t>
  </si>
  <si>
    <t>Storey</t>
  </si>
  <si>
    <t>Summit</t>
  </si>
  <si>
    <t>Suncrest</t>
  </si>
  <si>
    <t>Sunrise</t>
  </si>
  <si>
    <t>Sunset</t>
  </si>
  <si>
    <t>Swift</t>
  </si>
  <si>
    <t>Sycamore Canyon</t>
  </si>
  <si>
    <t>Sylmar</t>
  </si>
  <si>
    <t>Table Mountain</t>
  </si>
  <si>
    <t>Taft</t>
  </si>
  <si>
    <t>Talega</t>
  </si>
  <si>
    <t>Tassajara</t>
  </si>
  <si>
    <t>Tejon</t>
  </si>
  <si>
    <t>Telegraph Canyon</t>
  </si>
  <si>
    <t>Temblor</t>
  </si>
  <si>
    <t>Templeton</t>
  </si>
  <si>
    <t>Tesla</t>
  </si>
  <si>
    <t>Tevis</t>
  </si>
  <si>
    <t>Thousandaire</t>
  </si>
  <si>
    <t>Topaz</t>
  </si>
  <si>
    <t>Tortilla</t>
  </si>
  <si>
    <t>Trabuco</t>
  </si>
  <si>
    <t>Tracy</t>
  </si>
  <si>
    <t>Tranquility</t>
  </si>
  <si>
    <t>Trimble</t>
  </si>
  <si>
    <t>Trout Canyon</t>
  </si>
  <si>
    <t>Tulucay</t>
  </si>
  <si>
    <t>Tupman</t>
  </si>
  <si>
    <t>Ukiah</t>
  </si>
  <si>
    <t>Union (Estrella)</t>
  </si>
  <si>
    <t>Vaca Dixon</t>
  </si>
  <si>
    <t>Valley (SCE)</t>
  </si>
  <si>
    <t>Valley (VEA)</t>
  </si>
  <si>
    <t>Valley Center</t>
  </si>
  <si>
    <t>Valley Home</t>
  </si>
  <si>
    <t>Valley Springs</t>
  </si>
  <si>
    <t>Valley Switch</t>
  </si>
  <si>
    <t>Vasco</t>
  </si>
  <si>
    <t>Vasona</t>
  </si>
  <si>
    <t>Vestal</t>
  </si>
  <si>
    <t>Victor</t>
  </si>
  <si>
    <t>Viejo</t>
  </si>
  <si>
    <t>Vierra</t>
  </si>
  <si>
    <t>Villa Park</t>
  </si>
  <si>
    <t>Vincent</t>
  </si>
  <si>
    <t>Vineyard</t>
  </si>
  <si>
    <t>Vista (SCE)</t>
  </si>
  <si>
    <t>Vista (VEA)</t>
  </si>
  <si>
    <t>Wahtoke</t>
  </si>
  <si>
    <t>Wakefield</t>
  </si>
  <si>
    <t>Walnut</t>
  </si>
  <si>
    <t>Warne</t>
  </si>
  <si>
    <t>Warnerville</t>
  </si>
  <si>
    <t>Waukena</t>
  </si>
  <si>
    <t>Weber</t>
  </si>
  <si>
    <t>West Fresno</t>
  </si>
  <si>
    <t>Westley</t>
  </si>
  <si>
    <t>Westpark</t>
  </si>
  <si>
    <t>Wheeler Ridge</t>
  </si>
  <si>
    <t>Whirlwind</t>
  </si>
  <si>
    <t>Whisman</t>
  </si>
  <si>
    <t>Wildlife</t>
  </si>
  <si>
    <t>Wilson</t>
  </si>
  <si>
    <t>Windhub</t>
  </si>
  <si>
    <t>Windmaster</t>
  </si>
  <si>
    <t>Windsor</t>
  </si>
  <si>
    <t>Woodland</t>
  </si>
  <si>
    <t>Woodward</t>
  </si>
  <si>
    <t>Wyandotte</t>
  </si>
  <si>
    <t>Update Notes</t>
  </si>
  <si>
    <t>Project Name (in Baseline)</t>
  </si>
  <si>
    <t>Resource Type</t>
  </si>
  <si>
    <t>Nameplate (MW)</t>
  </si>
  <si>
    <t>Hybrid resource MW</t>
  </si>
  <si>
    <t>Storage Duration</t>
  </si>
  <si>
    <t>Storage Energy (MWh)</t>
  </si>
  <si>
    <t>Earliest COD</t>
  </si>
  <si>
    <t>COD in Master Generating List (as of 10/11/24)</t>
  </si>
  <si>
    <t>Interconnection Queue Number</t>
  </si>
  <si>
    <t>CAISO Res ID</t>
  </si>
  <si>
    <t>Geothermal (FCDS)</t>
  </si>
  <si>
    <t>Biomass (FCDS)</t>
  </si>
  <si>
    <t>Wind (FCDS)</t>
  </si>
  <si>
    <t>Wind (EODS)</t>
  </si>
  <si>
    <t>Distributed Solar (FCDS)</t>
  </si>
  <si>
    <t>Solar (FCDS)</t>
  </si>
  <si>
    <t>Solar (EODS)</t>
  </si>
  <si>
    <t>Battery-4hr</t>
  </si>
  <si>
    <t>Battery-8hr</t>
  </si>
  <si>
    <t>Mapping Sub</t>
  </si>
  <si>
    <t>Mapping Sub Voltage</t>
  </si>
  <si>
    <t>Out-of-CAISO</t>
  </si>
  <si>
    <t>Name Match</t>
  </si>
  <si>
    <t>Name &amp; Voltage Match</t>
  </si>
  <si>
    <t>ULTPCH_1_UCSBT1</t>
  </si>
  <si>
    <t>Li_Battery</t>
  </si>
  <si>
    <t>No</t>
  </si>
  <si>
    <t>Q1116</t>
  </si>
  <si>
    <t>Melones-Curtis 115kV line</t>
  </si>
  <si>
    <t>CASADB_1_CD4GT1</t>
  </si>
  <si>
    <t>Yes</t>
  </si>
  <si>
    <t>WDT315</t>
  </si>
  <si>
    <t>Control 115kV</t>
  </si>
  <si>
    <t>JOHANN_2_T1BBT1</t>
  </si>
  <si>
    <t>WDT1428</t>
  </si>
  <si>
    <t>Camden 66kV</t>
  </si>
  <si>
    <t>OASIS_6_AR8SR3</t>
  </si>
  <si>
    <t>GFID5447</t>
  </si>
  <si>
    <t>Oasis 66kV</t>
  </si>
  <si>
    <t>OASIS_6_MA4SR1</t>
  </si>
  <si>
    <t>GFID5330</t>
  </si>
  <si>
    <t>OTAY_6_ECVBT1</t>
  </si>
  <si>
    <t>W190</t>
  </si>
  <si>
    <t>Chula Vista Substation</t>
  </si>
  <si>
    <t>OTAY_6_ECVBT2</t>
  </si>
  <si>
    <t>W191</t>
  </si>
  <si>
    <t>CAMDEN_6_RDDBM1</t>
  </si>
  <si>
    <t>Biomass/biogas</t>
  </si>
  <si>
    <t>1864-WD</t>
  </si>
  <si>
    <t>Caruthers Sub</t>
  </si>
  <si>
    <t>FRESNOSOLAR</t>
  </si>
  <si>
    <t>Q1135</t>
  </si>
  <si>
    <t>SCARLT_2_SSASR1</t>
  </si>
  <si>
    <t>Tranquility 230 KV</t>
  </si>
  <si>
    <t>FRESNOSTORAGE</t>
  </si>
  <si>
    <t>SCARLT_2_SSABT1</t>
  </si>
  <si>
    <t>North_Fork_Community_Power</t>
  </si>
  <si>
    <t>2007-RD</t>
  </si>
  <si>
    <t>SJOAQN_6_NFCBM1</t>
  </si>
  <si>
    <t>San Joaquin #3 PH</t>
  </si>
  <si>
    <t>PROXIMASOLAR</t>
  </si>
  <si>
    <t>Q1244</t>
  </si>
  <si>
    <t>PROXSR_2_PS1SR2</t>
  </si>
  <si>
    <t>Fink 230 kV</t>
  </si>
  <si>
    <t>PROXIMASTORAGE</t>
  </si>
  <si>
    <t>PROXSR_2_PS1BT2</t>
  </si>
  <si>
    <t>RACEWAYSOLAR</t>
  </si>
  <si>
    <t>Q1208</t>
  </si>
  <si>
    <t>POLRIS_2_ASRSR1</t>
  </si>
  <si>
    <t>Antelope 230 kV</t>
  </si>
  <si>
    <t>RACEWAYSTORAGE</t>
  </si>
  <si>
    <t>POLRIS_2_ASRBT1</t>
  </si>
  <si>
    <t>SANDRINISOL</t>
  </si>
  <si>
    <t>Q1397</t>
  </si>
  <si>
    <t>SANDRN_2_SS1SR1</t>
  </si>
  <si>
    <t>Wheeler Ridge 70kV</t>
  </si>
  <si>
    <t>SONRISASOLAR</t>
  </si>
  <si>
    <t>SCARLT_2_SSBSR1</t>
  </si>
  <si>
    <t>SONRISASTORAGE</t>
  </si>
  <si>
    <t>SCARLT_2_SSBBT1</t>
  </si>
  <si>
    <t>BEAUMONTESS</t>
  </si>
  <si>
    <t>WDT1648</t>
  </si>
  <si>
    <t>DYLAN_2_BMTBT1</t>
  </si>
  <si>
    <t>El Casco 220 kV</t>
  </si>
  <si>
    <t>Added in 24-25 TPP reconicilation to offset baseline overcounting</t>
  </si>
  <si>
    <t>Q1295</t>
  </si>
  <si>
    <t>MARVEL_2_MARBX2</t>
  </si>
  <si>
    <t>Devers 230 kV</t>
  </si>
  <si>
    <t>MARVEL_2_MARBT3</t>
  </si>
  <si>
    <t>SANTAPAULAE</t>
  </si>
  <si>
    <t>WDT1532</t>
  </si>
  <si>
    <t>SAUGUS_2_SPESBT1</t>
  </si>
  <si>
    <t>Wakefield 66kV</t>
  </si>
  <si>
    <t>VIKINGPCCSOLAR</t>
  </si>
  <si>
    <t>IID-&gt; GIA-2021-64, Mirage</t>
  </si>
  <si>
    <t>VIKING_2_VSHSB1</t>
  </si>
  <si>
    <t>New IID sub KN/KS 230 kV line</t>
  </si>
  <si>
    <t>YES</t>
  </si>
  <si>
    <t>VIKINGPCCSTORAGE</t>
  </si>
  <si>
    <t>IID-&gt; GIA-2021-64</t>
  </si>
  <si>
    <t>ARATINASOLAR</t>
  </si>
  <si>
    <t>Q1204,Q1604</t>
  </si>
  <si>
    <t>TWINKL_2_ASCSRA</t>
  </si>
  <si>
    <t>Kramer 230kV</t>
  </si>
  <si>
    <t>ARATINASTORAGE</t>
  </si>
  <si>
    <t>TWINKL_2_ASCBTB</t>
  </si>
  <si>
    <t>AZALEASOLAR</t>
  </si>
  <si>
    <t>Q1493</t>
  </si>
  <si>
    <t>Arco 70kV</t>
  </si>
  <si>
    <t>AZALEASTORAGE</t>
  </si>
  <si>
    <t>BODEGAENERGY</t>
  </si>
  <si>
    <t>VF_Battery</t>
  </si>
  <si>
    <t>Gonzales Sub</t>
  </si>
  <si>
    <t>CABALLEROCASTORAGE</t>
  </si>
  <si>
    <t>Q1470</t>
  </si>
  <si>
    <t>CABLRO_2_CBSBT1</t>
  </si>
  <si>
    <t>Mesa 230kV</t>
  </si>
  <si>
    <t>CAPTESTATIONGEOTHERMAL</t>
  </si>
  <si>
    <t>OOS</t>
  </si>
  <si>
    <t>Milford UT,  Import at IPPUTAH_ITC</t>
  </si>
  <si>
    <t>CHALANSOLAR</t>
  </si>
  <si>
    <t>Q1495</t>
  </si>
  <si>
    <t>CHALAN_2_CHASR1</t>
  </si>
  <si>
    <t>Arco 230kV</t>
  </si>
  <si>
    <t>CHALANSTORAGE</t>
  </si>
  <si>
    <t>CHALAN_2_CHABT1</t>
  </si>
  <si>
    <t>CORBYENERGYSTORAGE</t>
  </si>
  <si>
    <t>Q1270</t>
  </si>
  <si>
    <t>Vaca-Dixon 230 kV</t>
  </si>
  <si>
    <t>CORSACGEOTHERMAL</t>
  </si>
  <si>
    <t>Valmy - Trach #2 345 kV line, Import at Summit, Silver Peak, or other ITCs</t>
  </si>
  <si>
    <t>GONZAGAWIND</t>
  </si>
  <si>
    <t>Q1378</t>
  </si>
  <si>
    <t>Los Banos 70kV</t>
  </si>
  <si>
    <t>GREENVALLEY</t>
  </si>
  <si>
    <t>Spence Sub</t>
  </si>
  <si>
    <t>HUMMINGBIRDSTORAGE</t>
  </si>
  <si>
    <t>Q1454</t>
  </si>
  <si>
    <t>HUMBRD_1_HMBBT1</t>
  </si>
  <si>
    <t>Metcalf 115 kV</t>
  </si>
  <si>
    <t>Updated 12-1</t>
  </si>
  <si>
    <t>KOLAENERGYSTORAGE</t>
  </si>
  <si>
    <t>Q1275</t>
  </si>
  <si>
    <t>KOLA_2_KLBBT1</t>
  </si>
  <si>
    <t>Tesla 230 kV</t>
  </si>
  <si>
    <t>KOLA_2_KLBBT2</t>
  </si>
  <si>
    <t>PAULSELLENERGYCENTERSTORAGE</t>
  </si>
  <si>
    <t>Q1350</t>
  </si>
  <si>
    <t>PALSEL_6_PLSBT1</t>
  </si>
  <si>
    <t>Crow Creek 60kV</t>
  </si>
  <si>
    <t>PAULSELLSOLARENERGYCENTER</t>
  </si>
  <si>
    <t>PALSEL_6_PLSSR1</t>
  </si>
  <si>
    <t>RAVAMESATORAGE</t>
  </si>
  <si>
    <t>Coburn Sub</t>
  </si>
  <si>
    <t>RCPASTORAGE</t>
  </si>
  <si>
    <t>2764-WD</t>
  </si>
  <si>
    <t>Fairway Sub</t>
  </si>
  <si>
    <t>REXFORDSOLAR</t>
  </si>
  <si>
    <t>Q1516</t>
  </si>
  <si>
    <t>REXFRD_2_RSFSX2</t>
  </si>
  <si>
    <t>Vestal 230kv</t>
  </si>
  <si>
    <t>REXFORDSTORAGE</t>
  </si>
  <si>
    <t>REXFRD_2_RSFBX2</t>
  </si>
  <si>
    <t>Updated in 12-1</t>
  </si>
  <si>
    <t>SOLANOGEOTHERMAL</t>
  </si>
  <si>
    <t>Q1859</t>
  </si>
  <si>
    <t>Geysers #3-Cloverdale 115 kV</t>
  </si>
  <si>
    <t>WRIGHTFREEMANSTORAGE</t>
  </si>
  <si>
    <t>Q779</t>
  </si>
  <si>
    <t xml:space="preserve">Los Banos-Panoche #1 230kV </t>
  </si>
  <si>
    <t>BLACKWALNUT</t>
  </si>
  <si>
    <t>WDT1701</t>
  </si>
  <si>
    <t>Santa Clara 230 kV</t>
  </si>
  <si>
    <t>CANYONCOUNTRYESS</t>
  </si>
  <si>
    <t>WDT1649</t>
  </si>
  <si>
    <t>NOAKS_2_PESBT1</t>
  </si>
  <si>
    <t>Pardee 220 KV</t>
  </si>
  <si>
    <t>POBLANOENERGYSTORAGE</t>
  </si>
  <si>
    <t>WDT1669</t>
  </si>
  <si>
    <t>Alder-Falcon Ridge 66 kV line</t>
  </si>
  <si>
    <t>TUMBLEWEED</t>
  </si>
  <si>
    <t>Q1217</t>
  </si>
  <si>
    <t>TUMBWD_2_WISBT4</t>
  </si>
  <si>
    <t>Whirlwind 230kV</t>
  </si>
  <si>
    <t>GOALLINESTORAGE</t>
  </si>
  <si>
    <t>Q1832</t>
  </si>
  <si>
    <t>Esco Substation 69 kV</t>
  </si>
  <si>
    <t>NIGHTHAWKSTORAGE</t>
  </si>
  <si>
    <t>Q1673</t>
  </si>
  <si>
    <t>NITHWK_1_NHSBT1</t>
  </si>
  <si>
    <t>Sycamore Canyon 138 kV</t>
  </si>
  <si>
    <t>FISHLAKEGEOTHERMAL</t>
  </si>
  <si>
    <t>NV Energy Silver Peak Substation,Import at MONAIPPDC_ITC, Gondor, or Silver peak</t>
  </si>
  <si>
    <t>ORMATGEOTHERMAL</t>
  </si>
  <si>
    <t>Heber/Dogwood substations (IID-SDGE)</t>
  </si>
  <si>
    <t>Falcon-Cortez 120 kV NVE; Potenital Interties: MEAD_ITC, MCCULLGH_ITC, MERCHANT_ITC, SUMMIT_ITC, or GONDIPPDC_ITC -&gt; 55.2</t>
  </si>
  <si>
    <t>Potenital Interties: MEAD_ITC, MCCULLGH_ITC, MERCHANT_ITC, SUMMIT_ITC, or GONDIPPDC_ITC -&gt; 55.2</t>
  </si>
  <si>
    <t>Blue_Mountain_Electric_Company</t>
  </si>
  <si>
    <t>2008-RD</t>
  </si>
  <si>
    <t>WEST POINT PH</t>
  </si>
  <si>
    <t>Peregrine Storage</t>
  </si>
  <si>
    <t>Q1670</t>
  </si>
  <si>
    <t>PERGRN_2_PRSBT1</t>
  </si>
  <si>
    <t>Silvergate 230 kV</t>
  </si>
  <si>
    <t>IID New Seaside SS 161 kV ("L" line); IID-SCE -&gt; 50MW,</t>
  </si>
  <si>
    <t>HAT Creek Bioenergy</t>
  </si>
  <si>
    <t>3126 RD</t>
  </si>
  <si>
    <t>BURNEY_6_HCCTG1</t>
  </si>
  <si>
    <t>Burney Sub</t>
  </si>
  <si>
    <t>DELSUR_6_HORSR1</t>
  </si>
  <si>
    <t>Antelope 66</t>
  </si>
  <si>
    <t>OASIS_6_AR4SR3</t>
  </si>
  <si>
    <t>Hybrid</t>
  </si>
  <si>
    <t>Q1424</t>
  </si>
  <si>
    <t>SANBRN_2_EESSB2</t>
  </si>
  <si>
    <t>Winhub 230kV</t>
  </si>
  <si>
    <t>EDWARD_2_ESSSB2</t>
  </si>
  <si>
    <t>1320-WD</t>
  </si>
  <si>
    <t>STRAUS_1_STRWD1</t>
  </si>
  <si>
    <t>Cabrillo Sub</t>
  </si>
  <si>
    <t>GFID5347</t>
  </si>
  <si>
    <t>OASIS_6_VINSR1</t>
  </si>
  <si>
    <t>Q1196</t>
  </si>
  <si>
    <t>SUNCAT_2_A2BSR2</t>
  </si>
  <si>
    <t>Colorado River 230 kV</t>
  </si>
  <si>
    <t>Q1313</t>
  </si>
  <si>
    <t>CMBLND_2_DS2SR3</t>
  </si>
  <si>
    <t>Q1314</t>
  </si>
  <si>
    <t>SISPRG_2_DS3SR3</t>
  </si>
  <si>
    <t>CMBLND_2_DS2SR1</t>
  </si>
  <si>
    <t>WDT1583</t>
  </si>
  <si>
    <t>DELAMO_2_ALASB2</t>
  </si>
  <si>
    <t>Cypress 66kV</t>
  </si>
  <si>
    <t>Q1518</t>
  </si>
  <si>
    <t>EDWARD_2_ESSSB1</t>
  </si>
  <si>
    <t>CMBLND_2_DS2SR2</t>
  </si>
  <si>
    <t>Q1642</t>
  </si>
  <si>
    <t>OBERON_5_O1SSR3</t>
  </si>
  <si>
    <t>Red Bluff 500 kV</t>
  </si>
  <si>
    <t>Q1136</t>
  </si>
  <si>
    <t>KNTSTH_6_WALSR1</t>
  </si>
  <si>
    <t>Kent Sw Station 70kV</t>
  </si>
  <si>
    <t>WDT1582</t>
  </si>
  <si>
    <t>BARRE_2_ALASB1</t>
  </si>
  <si>
    <t>Shawnee 66kV</t>
  </si>
  <si>
    <t>SISPRG_2_DS3SR1</t>
  </si>
  <si>
    <t>OBERON_5_O1SSX2</t>
  </si>
  <si>
    <t>SISPRG_2_DS3SR2</t>
  </si>
  <si>
    <t>Project Name</t>
  </si>
  <si>
    <t>OOS Wind (FCDS</t>
  </si>
  <si>
    <t>Uses Existing Inerconection</t>
  </si>
  <si>
    <t>Slate 4 (remaining, not in baseline)</t>
  </si>
  <si>
    <t>Q1158</t>
  </si>
  <si>
    <t>SLATE_2_SLASR5</t>
  </si>
  <si>
    <t>Mustang 230kV</t>
  </si>
  <si>
    <t>Slate 5 (remaining, not in baseline)</t>
  </si>
  <si>
    <t>SLATE_2_SLASR4</t>
  </si>
  <si>
    <t>Slate 2 (remaining, not in baseline)</t>
  </si>
  <si>
    <t>SLATE_2_SLASR2</t>
  </si>
  <si>
    <t>Putah Creek Solar Farm North</t>
  </si>
  <si>
    <t>1926-WD</t>
  </si>
  <si>
    <t>PUTHCR_1_PCNSB1</t>
  </si>
  <si>
    <t>Willy 9 Chap 1</t>
  </si>
  <si>
    <t>Q1319</t>
  </si>
  <si>
    <t>DSFLWR_2_W9CSB1</t>
  </si>
  <si>
    <t>Whirlwind 230 KV</t>
  </si>
  <si>
    <t>Willy 9 Chap 2</t>
  </si>
  <si>
    <t>DSFLWR_2_W9CSB2</t>
  </si>
  <si>
    <t>San Bernardino Biogas</t>
  </si>
  <si>
    <t>GFID8566</t>
  </si>
  <si>
    <t>SHANDN_2_SBBBM1</t>
  </si>
  <si>
    <t>Shandin 115/12 kV</t>
  </si>
  <si>
    <t>BARRE_2_ALASB1 (remaining not in baseline)</t>
  </si>
  <si>
    <t>Lockhart Solar 2</t>
  </si>
  <si>
    <t>Q1617</t>
  </si>
  <si>
    <t>LCKHT1_2_LH1SR2</t>
  </si>
  <si>
    <t>Kramer 230 kV</t>
  </si>
  <si>
    <t>Yellow Pine 2 (remaining portion not in baseline)</t>
  </si>
  <si>
    <t>Q1341</t>
  </si>
  <si>
    <t>YELPIN_2_YP2SR1</t>
  </si>
  <si>
    <t>Crazy Eyes 230 kV</t>
  </si>
  <si>
    <t>Air Attack Base</t>
  </si>
  <si>
    <t>Battery</t>
  </si>
  <si>
    <t>W177</t>
  </si>
  <si>
    <t>CRELMN_6_AABBT1</t>
  </si>
  <si>
    <t>Creelman 69kV</t>
  </si>
  <si>
    <t>Ocotillo Wells Solar and BESS</t>
  </si>
  <si>
    <t>IID-&gt;GI-2010-84</t>
  </si>
  <si>
    <t>OCOTLO_6_OCWSB1</t>
  </si>
  <si>
    <t>IID's  92kV "R-Line"</t>
  </si>
  <si>
    <t>Fifth Standard Battery</t>
  </si>
  <si>
    <t>Q1027,Q954</t>
  </si>
  <si>
    <t>FIFTHS_2_FSSBT</t>
  </si>
  <si>
    <t>Gates 230kV</t>
  </si>
  <si>
    <t>Fifth Standard Solar</t>
  </si>
  <si>
    <t>Q954</t>
  </si>
  <si>
    <t>FIFTHS_2_FSSR1</t>
  </si>
  <si>
    <t>LB Trigen Fuel Cell 1</t>
  </si>
  <si>
    <t>GFID8730</t>
  </si>
  <si>
    <t>TULARE_2_TFCBM1</t>
  </si>
  <si>
    <t>Hinson 230</t>
  </si>
  <si>
    <t>SCE Hinson Substation</t>
  </si>
  <si>
    <t>Oberon 2 BESS</t>
  </si>
  <si>
    <t>OBERON_5_O2BBX2</t>
  </si>
  <si>
    <t>Red Bluff 500kV</t>
  </si>
  <si>
    <t>Oberon 2A Solar</t>
  </si>
  <si>
    <t>OBERON_5_O2SSR4</t>
  </si>
  <si>
    <t>Oberon 2B Solar</t>
  </si>
  <si>
    <t>OBERON_5_O2SSR5</t>
  </si>
  <si>
    <t>Antelope Solar 2 Estrella BESS</t>
  </si>
  <si>
    <t>POLRIS_2_ASEBT1</t>
  </si>
  <si>
    <t>Antelope Solar 2 Estrella</t>
  </si>
  <si>
    <t>POLRIS_2_ASESR1</t>
  </si>
  <si>
    <t>Westlands Solar Blue</t>
  </si>
  <si>
    <t>Q1139</t>
  </si>
  <si>
    <t>SOLBLU_2_WSBSX2</t>
  </si>
  <si>
    <t>Westlands Solar Blue BESS</t>
  </si>
  <si>
    <t>SOLBLU_2_WSBBX2</t>
  </si>
  <si>
    <t>Chestnut Westside BESS</t>
  </si>
  <si>
    <t>Q1120</t>
  </si>
  <si>
    <t>CHESTN_2_CHWBX2</t>
  </si>
  <si>
    <t>Chestnut Westside PV</t>
  </si>
  <si>
    <t>CHESTN_2_CHWSX2</t>
  </si>
  <si>
    <t>Arrache 4006 II</t>
  </si>
  <si>
    <t>GFID5518</t>
  </si>
  <si>
    <t>OASIS_6_AR4SR2</t>
  </si>
  <si>
    <t>McFarland Solar A PV</t>
  </si>
  <si>
    <t>Q1171</t>
  </si>
  <si>
    <t>MCFLND_5_MFSSR1</t>
  </si>
  <si>
    <t>Hoodoo Wash 500kV</t>
  </si>
  <si>
    <t>McFarland Solar A BESS</t>
  </si>
  <si>
    <t>MCFLND_5_MFSBT1</t>
  </si>
  <si>
    <t>SEPV Barbara 3</t>
  </si>
  <si>
    <t>1642-WD,2041-WD</t>
  </si>
  <si>
    <t>CUYAMA_6_SB3SB1</t>
  </si>
  <si>
    <t>Cuyama Sub</t>
  </si>
  <si>
    <t>Goleta Energy Storage</t>
  </si>
  <si>
    <t>WDT1454 and WDT1454EXP</t>
  </si>
  <si>
    <t>GOLETA_2_GE2BT3</t>
  </si>
  <si>
    <t>Isla Vista 66kV</t>
  </si>
  <si>
    <t>Watts II</t>
  </si>
  <si>
    <t>GFID5421</t>
  </si>
  <si>
    <t>RDWAY_1_WA2SR3</t>
  </si>
  <si>
    <t>Roadway 115/12</t>
  </si>
  <si>
    <t>Mesquite Solar 4</t>
  </si>
  <si>
    <t>Q1291</t>
  </si>
  <si>
    <t>MSOLAR_2_MS4SR4</t>
  </si>
  <si>
    <t>Hassayampa 500 kV</t>
  </si>
  <si>
    <t>Mesquite Solar 4 BESS</t>
  </si>
  <si>
    <t>MSOLAR_2_MS4BT1</t>
  </si>
  <si>
    <t>Buckman Springs PV</t>
  </si>
  <si>
    <t>W178</t>
  </si>
  <si>
    <t>CAMERN_6_BSPSR1</t>
  </si>
  <si>
    <t>Cameron 69kV</t>
  </si>
  <si>
    <t>Solano Renewables 1 (portion requiring new Tx capacity)</t>
  </si>
  <si>
    <t>Q1463</t>
  </si>
  <si>
    <t>RUSSELL_2_SOLANO1</t>
  </si>
  <si>
    <t>Birds Landing 230 kV</t>
  </si>
  <si>
    <t>Pala Gomez Creek BESS</t>
  </si>
  <si>
    <t>W188</t>
  </si>
  <si>
    <t>PALA_6_PGCBT1</t>
  </si>
  <si>
    <t>Pala Sub</t>
  </si>
  <si>
    <t>Melrose BESS 1</t>
  </si>
  <si>
    <t>W122</t>
  </si>
  <si>
    <t>MELRSE_6_MELBT1</t>
  </si>
  <si>
    <t>Melrose BESS 2</t>
  </si>
  <si>
    <t>W123</t>
  </si>
  <si>
    <t>MELRSE_6_MELBT2</t>
  </si>
  <si>
    <t>SANTAPAULAE (remaining not in baseline)</t>
  </si>
  <si>
    <t>Victory Pass Solar</t>
  </si>
  <si>
    <t>Q1200</t>
  </si>
  <si>
    <t>VICPAS_2_VPSSR1</t>
  </si>
  <si>
    <t>Redbluff 230 kV</t>
  </si>
  <si>
    <t>Sloth BESS</t>
  </si>
  <si>
    <t>Q421</t>
  </si>
  <si>
    <t>VICPAS_2_SLOBT1</t>
  </si>
  <si>
    <t>Sloth</t>
  </si>
  <si>
    <t>VICPAS_2_SLOSR1</t>
  </si>
  <si>
    <t>Sol Catcher BESS PV1</t>
  </si>
  <si>
    <t>Q1302</t>
  </si>
  <si>
    <t>VICPAS_2_SOCSR1</t>
  </si>
  <si>
    <t>Sol Catcher BESS 1</t>
  </si>
  <si>
    <t>VICPAS_2_SOCBT1</t>
  </si>
  <si>
    <t>Sol Catcher BESS 2</t>
  </si>
  <si>
    <t>VICPAS_2_SOCBT2</t>
  </si>
  <si>
    <t>Sol Catcher BESS PV3</t>
  </si>
  <si>
    <t>VICPAS_2_SOCSR3</t>
  </si>
  <si>
    <t>Clairemont Energy Storage</t>
  </si>
  <si>
    <t>W128</t>
  </si>
  <si>
    <t>CLRMNT_6_CLEBT1</t>
  </si>
  <si>
    <t>Clairemont</t>
  </si>
  <si>
    <t>Victory Pass Solar BESS</t>
  </si>
  <si>
    <t>VICPAS_2_VPSBT1</t>
  </si>
  <si>
    <t>Sol Catcher BESS PV2</t>
  </si>
  <si>
    <t>VICPAS_2_SOCSR2</t>
  </si>
  <si>
    <t>Visalia CSG</t>
  </si>
  <si>
    <t>WDT1732</t>
  </si>
  <si>
    <t>RECTOR_2_VISSR1</t>
  </si>
  <si>
    <t>Rector 66 KV Substation</t>
  </si>
  <si>
    <t>Proxima Solar BESS 1A</t>
  </si>
  <si>
    <t>PROXSR_2_PS1BT1</t>
  </si>
  <si>
    <t>Desert Sunlight PV II Storage 2</t>
  </si>
  <si>
    <t>Q146,Q147</t>
  </si>
  <si>
    <t>DSRTSN_2_DS2BX2</t>
  </si>
  <si>
    <t>Red Bluff 230 kV</t>
  </si>
  <si>
    <t>Elliott Energy Storage</t>
  </si>
  <si>
    <t>W129</t>
  </si>
  <si>
    <t>ELLIOT_6_ELIBT1</t>
  </si>
  <si>
    <t>Proxima Solar BESS 2</t>
  </si>
  <si>
    <t>PROXSR_2_PS2BT3</t>
  </si>
  <si>
    <t>Casa Diablo 4 (remaining not in baseline)</t>
  </si>
  <si>
    <t>Rutan 1</t>
  </si>
  <si>
    <t>GFID5816</t>
  </si>
  <si>
    <t>SHUTLE_6_RUISR1</t>
  </si>
  <si>
    <t>Shuttle 66/12</t>
  </si>
  <si>
    <t>Rutan 2</t>
  </si>
  <si>
    <t>GFID5817</t>
  </si>
  <si>
    <t>SHUTLE_6_RUISR2</t>
  </si>
  <si>
    <t>Rutan 3</t>
  </si>
  <si>
    <t>GFID5818</t>
  </si>
  <si>
    <t>SHUTLE_6_RUISR3</t>
  </si>
  <si>
    <t>Baldy Mesa Hybrid</t>
  </si>
  <si>
    <t>Q1413,Q1519</t>
  </si>
  <si>
    <t>HAMLIN_1_BLDSB1</t>
  </si>
  <si>
    <t>Roadway 115kV</t>
  </si>
  <si>
    <t>HAMLIN_1_BMSBT2</t>
  </si>
  <si>
    <t>Avenal Cutoff Dac Spring Solar</t>
  </si>
  <si>
    <t>2796-WD</t>
  </si>
  <si>
    <t>HENRTA_6_ACDSR3</t>
  </si>
  <si>
    <t>Henrietta Substation</t>
  </si>
  <si>
    <t>Rosamond West Solar Central BESS A1</t>
  </si>
  <si>
    <t>Q506</t>
  </si>
  <si>
    <t>RTEDDY_2_RWSBT1</t>
  </si>
  <si>
    <t>Whirlwind 230 kV</t>
  </si>
  <si>
    <t>Rosamond West Solar Central BESS A2</t>
  </si>
  <si>
    <t>RTEDDY_2_RWSBT2</t>
  </si>
  <si>
    <t>Rosamond West Solar Central BESS B</t>
  </si>
  <si>
    <t>RTEDDY_2_RWSBT4</t>
  </si>
  <si>
    <t>Rosamond West Solar Central BESS C</t>
  </si>
  <si>
    <t>RTEDDY_2_RWSBT5</t>
  </si>
  <si>
    <t>Proxima Solar 1B (remaining not in baseline)</t>
  </si>
  <si>
    <t>Proxima Solar BESS 1B (remaining not in baseline)</t>
  </si>
  <si>
    <t>RTEDDY_2_RWSBT3</t>
  </si>
  <si>
    <t>Arrache 4006 I</t>
  </si>
  <si>
    <t>GFID5517</t>
  </si>
  <si>
    <t>OASIS_6_AR4SR1</t>
  </si>
  <si>
    <t>Boulevard Energy Storage</t>
  </si>
  <si>
    <t>W127</t>
  </si>
  <si>
    <t>BLVRDE_6_BLVBT1</t>
  </si>
  <si>
    <t>Boulevard</t>
  </si>
  <si>
    <t>Paradise Energy Storage</t>
  </si>
  <si>
    <t>W130</t>
  </si>
  <si>
    <t>PARDSE_6_PESBT1</t>
  </si>
  <si>
    <t>Paradise</t>
  </si>
  <si>
    <t>Condor BESS</t>
  </si>
  <si>
    <t>WDAT1659</t>
  </si>
  <si>
    <t>CONDOR_2_CDRBT1</t>
  </si>
  <si>
    <t>Highgrove 115kV</t>
  </si>
  <si>
    <t>Yellow Pine 2 A</t>
  </si>
  <si>
    <t>YELPIN_2_YP2BT2</t>
  </si>
  <si>
    <t>Trout Canyon 230 kV</t>
  </si>
  <si>
    <t>Landpro Mitchell</t>
  </si>
  <si>
    <t>GFID5694</t>
  </si>
  <si>
    <t>VICTOR_1_LMISR2</t>
  </si>
  <si>
    <t>Helendale 33/12</t>
  </si>
  <si>
    <t>Watts I</t>
  </si>
  <si>
    <t>GFID5350</t>
  </si>
  <si>
    <t>RDWAY_1_WAISR2</t>
  </si>
  <si>
    <t>Yellow Pine 2 B</t>
  </si>
  <si>
    <t>YELPIN_2_YP2BT3</t>
  </si>
  <si>
    <t>VIKINGPCCSTORAGE (remaining not in baseline)</t>
  </si>
  <si>
    <t>Proxima Solar</t>
  </si>
  <si>
    <t>PROXSR_2_PROSR1</t>
  </si>
  <si>
    <t xml:space="preserve">Yellow Pine 2 A </t>
  </si>
  <si>
    <t>YELPIN_2_YP2SR2</t>
  </si>
  <si>
    <t>Mesa Wind Project</t>
  </si>
  <si>
    <t>WDT400</t>
  </si>
  <si>
    <t>PANERO_2_MWPWD1</t>
  </si>
  <si>
    <t>Devers 220 kV Bus</t>
  </si>
  <si>
    <t>Nunn</t>
  </si>
  <si>
    <t>GFID5345</t>
  </si>
  <si>
    <t>VICTOR_1_NUNSR4</t>
  </si>
  <si>
    <t>Apple Valley 115/12</t>
  </si>
  <si>
    <t>Madelyn</t>
  </si>
  <si>
    <t>GFID5692</t>
  </si>
  <si>
    <t>VICTOR_1_LMASR1</t>
  </si>
  <si>
    <t>Landpro Rudy</t>
  </si>
  <si>
    <t>GFIDD5693</t>
  </si>
  <si>
    <t>VICTOR_1_LRUSR3</t>
  </si>
  <si>
    <t>YELPIN_2_YP2SR3</t>
  </si>
  <si>
    <t>CALD BESS I</t>
  </si>
  <si>
    <t>WDT1641</t>
  </si>
  <si>
    <t>LAGBEL_2_CBPBT1</t>
  </si>
  <si>
    <t>Caldwell 66 kV Substation</t>
  </si>
  <si>
    <t>Lockhart Solar BESS 1</t>
  </si>
  <si>
    <t>LCKHT1_2_LH1BT1</t>
  </si>
  <si>
    <t>Willow Springs Solar 3</t>
  </si>
  <si>
    <t>Q1076</t>
  </si>
  <si>
    <t>TUMBWD_2_WISBT3</t>
  </si>
  <si>
    <t>Bear Canyon Energy Storage</t>
  </si>
  <si>
    <t>Q1097</t>
  </si>
  <si>
    <t>BERCYN_2_BCEBT1</t>
  </si>
  <si>
    <t>West Ford Flat Energy Storage</t>
  </si>
  <si>
    <t>Q1367</t>
  </si>
  <si>
    <t>WDFRDF_2_WFFBT1</t>
  </si>
  <si>
    <t>Fresno Community Solar</t>
  </si>
  <si>
    <t>2392-WD</t>
  </si>
  <si>
    <t>KERNEY_6_FCSSR1</t>
  </si>
  <si>
    <t>TUMBLEWEED (remaining not in baseline)</t>
  </si>
  <si>
    <t>West Tambo Clean Power II</t>
  </si>
  <si>
    <t>2864-WD</t>
  </si>
  <si>
    <t>LVNGST_1_WTASR1</t>
  </si>
  <si>
    <t>Livingston Sub</t>
  </si>
  <si>
    <t>Sagebrush Solar 2 ESS 59</t>
  </si>
  <si>
    <t>Q1325</t>
  </si>
  <si>
    <t>WSTWND_2_SBSBT3</t>
  </si>
  <si>
    <t>Vincent 230kV</t>
  </si>
  <si>
    <t>Anode</t>
  </si>
  <si>
    <t>UOG</t>
  </si>
  <si>
    <t>Springville 66 kV</t>
  </si>
  <si>
    <t>W162</t>
  </si>
  <si>
    <t>White Wing Ranch Solar</t>
  </si>
  <si>
    <t>Q1062</t>
  </si>
  <si>
    <t>WHITEW_5_WWRSR1</t>
  </si>
  <si>
    <t>Hoodoo Wash Switchyard 500 kV</t>
  </si>
  <si>
    <t>Sagebrush Solar 2 ESS 40</t>
  </si>
  <si>
    <t>WSTWND_2_SBSBT2</t>
  </si>
  <si>
    <t>Menifee Power Bank</t>
  </si>
  <si>
    <t>Q1645</t>
  </si>
  <si>
    <t>ROMOLA_5_MPBBT1</t>
  </si>
  <si>
    <t>Valley 500 kV</t>
  </si>
  <si>
    <t>Menifee Power Bank 2</t>
  </si>
  <si>
    <t>ROMOLA_5_MPBBT2</t>
  </si>
  <si>
    <t>Menifee Power Bank 3</t>
  </si>
  <si>
    <t>ROMOLA_5_MPBBT3</t>
  </si>
  <si>
    <t>Menifee Power Bank 4</t>
  </si>
  <si>
    <t>ROMOLA_5_MPBBT4</t>
  </si>
  <si>
    <t>Separator</t>
  </si>
  <si>
    <t>Q1641</t>
  </si>
  <si>
    <t>ETIWND_2_SEPBT1</t>
  </si>
  <si>
    <t>Etiwanda 220kV</t>
  </si>
  <si>
    <t>McFarland Solar B Hybrid</t>
  </si>
  <si>
    <t>MCFLND_5_MBSBX2</t>
  </si>
  <si>
    <t>Bottleneck Energy Storage</t>
  </si>
  <si>
    <t>WDT1639</t>
  </si>
  <si>
    <t>VESTAL_2_BTNBT1</t>
  </si>
  <si>
    <t>Vestal 66 kV</t>
  </si>
  <si>
    <t>Scarlet Solar 2 BESS</t>
  </si>
  <si>
    <t>SCARLT_2_SS2BT1</t>
  </si>
  <si>
    <t>Tulare DAC Solar</t>
  </si>
  <si>
    <t>2614-WD</t>
  </si>
  <si>
    <t>ALPAUG_1_TUDSR1</t>
  </si>
  <si>
    <t>Alpaugh 115 kV</t>
  </si>
  <si>
    <t>Scarlet Solar 2 PV</t>
  </si>
  <si>
    <t>SCARLT_2_SS2SR1</t>
  </si>
  <si>
    <t>AFTW STORAGE</t>
  </si>
  <si>
    <t>3197-WD</t>
  </si>
  <si>
    <t>LAKEVW_6_AFTBT1</t>
  </si>
  <si>
    <t>Lakeview 70kV</t>
  </si>
  <si>
    <t>Alamitos Energy Storage 2</t>
  </si>
  <si>
    <t>existing IC at existing plants</t>
  </si>
  <si>
    <t>ALAMIT_2_AESBT2</t>
  </si>
  <si>
    <t>Alamitos West</t>
  </si>
  <si>
    <t>Cathode</t>
  </si>
  <si>
    <t xml:space="preserve">Hinson 66kV </t>
  </si>
  <si>
    <t>Inland Empire Energy Storage</t>
  </si>
  <si>
    <t>ETIWND_6_INEBT1</t>
  </si>
  <si>
    <t>Alder-Falcon Ridge 66 kV</t>
  </si>
  <si>
    <t>Avenue 26 Phase I Solar</t>
  </si>
  <si>
    <t>2915-WD</t>
  </si>
  <si>
    <t>CHWCHL_1_AVSSR1</t>
  </si>
  <si>
    <t>Chowchilla Sub</t>
  </si>
  <si>
    <t>Avenue 26 Phase II Solar</t>
  </si>
  <si>
    <t>3037-WD</t>
  </si>
  <si>
    <t>CHWCHL_1_AVSSR2</t>
  </si>
  <si>
    <t>Inyokern Solar 1203</t>
  </si>
  <si>
    <t>WDT1203</t>
  </si>
  <si>
    <t>INYOKN_1_IKSSR1</t>
  </si>
  <si>
    <t>Inoykern 115/33</t>
  </si>
  <si>
    <t>Bateria Del Sur 2A</t>
  </si>
  <si>
    <t>Q1531</t>
  </si>
  <si>
    <t>WESCN2_2_BDSBT1</t>
  </si>
  <si>
    <t>Imperial Valley 230kV</t>
  </si>
  <si>
    <t>Willy 9 Antelope Valley Complex</t>
  </si>
  <si>
    <t>RATSKE_2_WAVBT1</t>
  </si>
  <si>
    <t>Tahoe 1</t>
  </si>
  <si>
    <t>Q1339</t>
  </si>
  <si>
    <t>TAHOE_2_THOBT1</t>
  </si>
  <si>
    <t>Eldorado 230kV</t>
  </si>
  <si>
    <t>Tahoe 2</t>
  </si>
  <si>
    <t>TAHOE_2_THOBT2</t>
  </si>
  <si>
    <t>Tahoe 3</t>
  </si>
  <si>
    <t>TAHOE_2_THOBT3</t>
  </si>
  <si>
    <t>East Cleveland Road Solar</t>
  </si>
  <si>
    <t>2799-WD</t>
  </si>
  <si>
    <t>ELNIDO_1_ECRSR1</t>
  </si>
  <si>
    <t>El Nido 12kV</t>
  </si>
  <si>
    <t>Rio Vista Solar</t>
  </si>
  <si>
    <t>2967-WD</t>
  </si>
  <si>
    <t>GRDISL_1_RVSSR1</t>
  </si>
  <si>
    <t>Grand Island Sub</t>
  </si>
  <si>
    <t>Dos Palos Clean Power</t>
  </si>
  <si>
    <t>2649-WD</t>
  </si>
  <si>
    <t>DOSPAL_1_DPSSR1</t>
  </si>
  <si>
    <t>Dos Palos Sub</t>
  </si>
  <si>
    <t>BTF Storage DIDF</t>
  </si>
  <si>
    <t>3318-WD</t>
  </si>
  <si>
    <t>BLCKWL_6_BTFBT1</t>
  </si>
  <si>
    <t>Blackwell Sub</t>
  </si>
  <si>
    <t>Dark Sky Energy Center</t>
  </si>
  <si>
    <t>W260</t>
  </si>
  <si>
    <t>BREGGO_6_DSEBT1</t>
  </si>
  <si>
    <t>Borrego Springs - 12kV</t>
  </si>
  <si>
    <t>Cascade Energy Storage Expansion</t>
  </si>
  <si>
    <t>Q1835</t>
  </si>
  <si>
    <t>CASCES_6_CESBT2</t>
  </si>
  <si>
    <t>Weber 60 kV</t>
  </si>
  <si>
    <t>Lara Solar 2 Hybrid</t>
  </si>
  <si>
    <t>2142-WD</t>
  </si>
  <si>
    <t>ORTGA_6_LSLSB1</t>
  </si>
  <si>
    <t>Ortiga Sub</t>
  </si>
  <si>
    <t>Buckman Springs BESS</t>
  </si>
  <si>
    <t>W179</t>
  </si>
  <si>
    <t>CAMERN_6_BSPBT1</t>
  </si>
  <si>
    <t>Cameron Corners Substation - 69kV</t>
  </si>
  <si>
    <t>Santee BESS</t>
  </si>
  <si>
    <t>W131</t>
  </si>
  <si>
    <t>SANTEE_1_SABBT1</t>
  </si>
  <si>
    <t>Santee Substation, 12kv</t>
  </si>
  <si>
    <t>Solar Star 3</t>
  </si>
  <si>
    <t>Q1322</t>
  </si>
  <si>
    <t>SLST34_2_SS3BT1</t>
  </si>
  <si>
    <t>Solar Star 3 PV</t>
  </si>
  <si>
    <t>SLST34_2_SS3SR1</t>
  </si>
  <si>
    <t>Solar Star 4</t>
  </si>
  <si>
    <t>Q1323</t>
  </si>
  <si>
    <t>SLST34_2_SS4BT1</t>
  </si>
  <si>
    <t>Peregrine Storage (remaining not in baseline)</t>
  </si>
  <si>
    <t>Inyokern Solar 1281</t>
  </si>
  <si>
    <t>WDT1281</t>
  </si>
  <si>
    <t>INYOKN_1_IKSSR2</t>
  </si>
  <si>
    <t>Electrolyte</t>
  </si>
  <si>
    <t>HENRTA_6_ELCBX2</t>
  </si>
  <si>
    <t>Henrietta 70  kV</t>
  </si>
  <si>
    <t>Cadillac 1 BESS</t>
  </si>
  <si>
    <t>WDT1504</t>
  </si>
  <si>
    <t>MESAS_2_CADBT1</t>
  </si>
  <si>
    <t>Narrows 66/12</t>
  </si>
  <si>
    <t>Yorktown 1 BESS</t>
  </si>
  <si>
    <t>WDT1514</t>
  </si>
  <si>
    <t>MESAS_2_YORBT1</t>
  </si>
  <si>
    <t>Nachtigall</t>
  </si>
  <si>
    <t>1836-WD</t>
  </si>
  <si>
    <t>CHARCA_1_NGLSR1</t>
  </si>
  <si>
    <t>Lead BESS 1</t>
  </si>
  <si>
    <t>GWFPWR_1_HPPBT1</t>
  </si>
  <si>
    <t>GWF Hanford 115kV</t>
  </si>
  <si>
    <t>Lead BESS 2</t>
  </si>
  <si>
    <t>Q1713</t>
  </si>
  <si>
    <t>GWFPWR_1_LEDBT1</t>
  </si>
  <si>
    <t>Highway 43</t>
  </si>
  <si>
    <t>1887-WD</t>
  </si>
  <si>
    <t>SHAFTR_1_HWYSR1</t>
  </si>
  <si>
    <t>PG&amp;E's Shafter 1103 distribution circuit</t>
  </si>
  <si>
    <t>Tracy Desalination Plant</t>
  </si>
  <si>
    <t>2187-RD</t>
  </si>
  <si>
    <t>TRACY_1_TDPBM1</t>
  </si>
  <si>
    <t>Pistachio Road</t>
  </si>
  <si>
    <t>1726-WD</t>
  </si>
  <si>
    <t>TWISSL_6_PRDSR1</t>
  </si>
  <si>
    <t>Twisselman</t>
  </si>
  <si>
    <t>Terry</t>
  </si>
  <si>
    <t>1818-WD</t>
  </si>
  <si>
    <t>WASCO_6_TERSR1</t>
  </si>
  <si>
    <t>Wasco Sub</t>
  </si>
  <si>
    <t>Kern Sunset</t>
  </si>
  <si>
    <t>1886-WD</t>
  </si>
  <si>
    <t>WEEDPC_6_KNSSR1</t>
  </si>
  <si>
    <t>Weedpatch Bank 1 115kV / 12kV</t>
  </si>
  <si>
    <t>Snowline Duncan Road North</t>
  </si>
  <si>
    <t>GFID5601</t>
  </si>
  <si>
    <t>VICTOR_1_SDRSR1</t>
  </si>
  <si>
    <t>Phelan 115/12</t>
  </si>
  <si>
    <t>Snowline Duncan Road South</t>
  </si>
  <si>
    <t>GFID5641</t>
  </si>
  <si>
    <t>VICTOR_1_SDRSR2</t>
  </si>
  <si>
    <t>Snowline White Road Central</t>
  </si>
  <si>
    <t>GFID5643</t>
  </si>
  <si>
    <t>VICTOR_1_SWRSR1</t>
  </si>
  <si>
    <t>Snowline White Road North</t>
  </si>
  <si>
    <t>GFID5599</t>
  </si>
  <si>
    <t>VICTOR_1_SWRSR2</t>
  </si>
  <si>
    <t>Snowline White Road South</t>
  </si>
  <si>
    <t>GFID5644</t>
  </si>
  <si>
    <t>VICTOR_1_SWRSR3</t>
  </si>
  <si>
    <t>Acid</t>
  </si>
  <si>
    <t>MALAGA_1_ACDBX2</t>
  </si>
  <si>
    <t>Malaga 115 kV Bus</t>
  </si>
  <si>
    <t>Alta Mesa Wind</t>
  </si>
  <si>
    <t>WDT1444</t>
  </si>
  <si>
    <t>SEAWND_2_AMWWD1</t>
  </si>
  <si>
    <t>EnerSmart El Cajon</t>
  </si>
  <si>
    <t>W159</t>
  </si>
  <si>
    <t>GRNITE_6_ESCBT1</t>
  </si>
  <si>
    <t>Granite Substation</t>
  </si>
  <si>
    <t>El Segundo Hawthorne</t>
  </si>
  <si>
    <t>WDT1814</t>
  </si>
  <si>
    <t>LAFRES_2_ESHSR1</t>
  </si>
  <si>
    <t xml:space="preserve">Yukon 66/16 </t>
  </si>
  <si>
    <t>Rexford Solar Farm BESS (remaining not in baseline</t>
  </si>
  <si>
    <t>Hazel B</t>
  </si>
  <si>
    <t>WDT1295</t>
  </si>
  <si>
    <t>RNDSBG_1_HZBSR2</t>
  </si>
  <si>
    <t>Laurel 66/12</t>
  </si>
  <si>
    <t>Sandrini Sol 2</t>
  </si>
  <si>
    <t>Q1398</t>
  </si>
  <si>
    <t>SANDRN_2_SS2SR2</t>
  </si>
  <si>
    <t>Wheeler Ridge 230 kV</t>
  </si>
  <si>
    <t>Carris Storage 1</t>
  </si>
  <si>
    <t>WDT1646</t>
  </si>
  <si>
    <t>ESNHWR_2_CS1BT3</t>
  </si>
  <si>
    <t>Eisenhower 115/33</t>
  </si>
  <si>
    <t>Hecate Energy Desert Storage 1</t>
  </si>
  <si>
    <t>WDT1551</t>
  </si>
  <si>
    <t>ESNHWR_2_HDSBT2</t>
  </si>
  <si>
    <t>Northern Orchard Solar</t>
  </si>
  <si>
    <t>Q946</t>
  </si>
  <si>
    <t>NORORC_2_NOSBX2</t>
  </si>
  <si>
    <t>Bitterwater Switching Station</t>
  </si>
  <si>
    <t>Camino Solar</t>
  </si>
  <si>
    <t>Q1419</t>
  </si>
  <si>
    <t>MANZNA_2_CAMSR1</t>
  </si>
  <si>
    <t>Foster Clean Power A</t>
  </si>
  <si>
    <t>2622-WD</t>
  </si>
  <si>
    <t>ARCATA_6_FCPSB1</t>
  </si>
  <si>
    <t>Arcata Sub</t>
  </si>
  <si>
    <t>Lithium</t>
  </si>
  <si>
    <t>BORDER_6_LTMBT1</t>
  </si>
  <si>
    <t>Wilmington 2 Carson</t>
  </si>
  <si>
    <t>WDT1818</t>
  </si>
  <si>
    <t>HINSON_2_W2CSR2</t>
  </si>
  <si>
    <t>Watson 66/12 kV</t>
  </si>
  <si>
    <t>Dominguez Carson</t>
  </si>
  <si>
    <t>WDT1817</t>
  </si>
  <si>
    <t>LGHTHP_2_DOCSR1</t>
  </si>
  <si>
    <t>Lighthipe 220/66 kV</t>
  </si>
  <si>
    <t>San Gabriel Solar</t>
  </si>
  <si>
    <t>WDT1798</t>
  </si>
  <si>
    <t>Torpedo</t>
  </si>
  <si>
    <t>Harper Solar</t>
  </si>
  <si>
    <t>WDT1933</t>
  </si>
  <si>
    <t>115/33 kV Kramer</t>
  </si>
  <si>
    <t>Lockhart Solar</t>
  </si>
  <si>
    <t>WDT1945</t>
  </si>
  <si>
    <t>Beverly Solar</t>
  </si>
  <si>
    <t>WDT1799</t>
  </si>
  <si>
    <t>W248,W249</t>
  </si>
  <si>
    <t xml:space="preserve">Alpine </t>
  </si>
  <si>
    <t>Sonrisa</t>
  </si>
  <si>
    <t>Q1391</t>
  </si>
  <si>
    <t>Tranquility 230 kV</t>
  </si>
  <si>
    <t>Duran Mesa</t>
  </si>
  <si>
    <t>NM OOS</t>
  </si>
  <si>
    <t>Western Spirit Switchyard</t>
  </si>
  <si>
    <t>Arrowleaf</t>
  </si>
  <si>
    <t xml:space="preserve">IID-&gt;GIA-0708-05 </t>
  </si>
  <si>
    <t>ARLEAF_2_NBSSB1</t>
  </si>
  <si>
    <t>North Brawley Substation</t>
  </si>
  <si>
    <t>Cyclone Solar Rosamond South I PV3</t>
  </si>
  <si>
    <t>Q1327</t>
  </si>
  <si>
    <t>RSMNDS_2_CSRSR2</t>
  </si>
  <si>
    <t>Rosamond South East</t>
  </si>
  <si>
    <t>Q1211</t>
  </si>
  <si>
    <t>RSMNDS_2_RSESR1</t>
  </si>
  <si>
    <t>Pittsburg RV and Boat Solar</t>
  </si>
  <si>
    <t>3187-RD</t>
  </si>
  <si>
    <t>KIRKER_1_PBSSR1</t>
  </si>
  <si>
    <t>Merced BESS</t>
  </si>
  <si>
    <t>2569-WD</t>
  </si>
  <si>
    <t>ORTGA_6_MCDBT1</t>
  </si>
  <si>
    <t xml:space="preserve">Mercy Springs SW Sta-Canal-Oro Loma 70kV Line </t>
  </si>
  <si>
    <t>Ortega Grid</t>
  </si>
  <si>
    <t>WDT1636</t>
  </si>
  <si>
    <t>VALLEY_5_ORTBT1</t>
  </si>
  <si>
    <t>Elsinore 115kV</t>
  </si>
  <si>
    <t>San Jacinto Grid</t>
  </si>
  <si>
    <t>WDT1558</t>
  </si>
  <si>
    <t>ECASCO_2_SJGBT1</t>
  </si>
  <si>
    <t>Hyacinth 115 kV Substation, connecting to Banning 115 kV substation via new Banning-Hyacinth 115 kV line</t>
  </si>
  <si>
    <t>Fallbrook Energy Storage 22</t>
  </si>
  <si>
    <t>Q1169</t>
  </si>
  <si>
    <t>Avocado Sub 69 kV</t>
  </si>
  <si>
    <t>PAINTER BESS</t>
  </si>
  <si>
    <t>WDT1539</t>
  </si>
  <si>
    <t>GOLETA_2_PAIBT2</t>
  </si>
  <si>
    <t>Carpinteria 66/16kV</t>
  </si>
  <si>
    <t>CES Electron Farm</t>
  </si>
  <si>
    <t>2226-WD</t>
  </si>
  <si>
    <t>PNOCHE_2_CEFSR1</t>
  </si>
  <si>
    <t>Panoche Sub</t>
  </si>
  <si>
    <t>McFarland Solar C</t>
  </si>
  <si>
    <t>MCFLND_5_MSCBT1</t>
  </si>
  <si>
    <t>Sequoia 1 Farmersville 1</t>
  </si>
  <si>
    <t>GFID5862</t>
  </si>
  <si>
    <t>RECTOR_2_SFVSR1</t>
  </si>
  <si>
    <t>Venida 66/12</t>
  </si>
  <si>
    <t>Sequoia 1 Farmersville 2</t>
  </si>
  <si>
    <t>GFID5863</t>
  </si>
  <si>
    <t>RECTOR_2_SFVSR2</t>
  </si>
  <si>
    <t>Sequoia 1 Farmersville 3</t>
  </si>
  <si>
    <t>GFID5864</t>
  </si>
  <si>
    <t>RECTOR_2_SFVSR3</t>
  </si>
  <si>
    <t>Sequoia 2 Hanford 1</t>
  </si>
  <si>
    <t>GFID5806</t>
  </si>
  <si>
    <t>RECTOR_2_SH1SR1</t>
  </si>
  <si>
    <t>Hanford 66/12</t>
  </si>
  <si>
    <t>Sequoia 2 Hanford 2</t>
  </si>
  <si>
    <t>GFID5807</t>
  </si>
  <si>
    <t>RECTOR_2_SH2SR2</t>
  </si>
  <si>
    <t>Sequoia 1 Tulare 1</t>
  </si>
  <si>
    <t>GFID5769</t>
  </si>
  <si>
    <t>RECTOR_2_STUSR1</t>
  </si>
  <si>
    <t>Sequoia 1 Tulare 2</t>
  </si>
  <si>
    <t>GFID5770</t>
  </si>
  <si>
    <t>RECTOR_2_STUSR2</t>
  </si>
  <si>
    <t>Sequoia 3 Porterville 6</t>
  </si>
  <si>
    <t>GFID5860</t>
  </si>
  <si>
    <t>SPRGVL_2_SP6SR1</t>
  </si>
  <si>
    <t>Porterville 66/12</t>
  </si>
  <si>
    <t>Sequoia 3 Porterville 7</t>
  </si>
  <si>
    <t>GFID5861</t>
  </si>
  <si>
    <t>SPRGVL_2_SP7SR2</t>
  </si>
  <si>
    <t>Seal Beach BESS</t>
  </si>
  <si>
    <t>WDT1644</t>
  </si>
  <si>
    <t>BARRE_2_SBBBT1</t>
  </si>
  <si>
    <t>Bolsa 66/12 kV</t>
  </si>
  <si>
    <t>Seal Beach PV</t>
  </si>
  <si>
    <t>BARRE_2_SBBSR1</t>
  </si>
  <si>
    <t>Los Choches</t>
  </si>
  <si>
    <t>W172</t>
  </si>
  <si>
    <t>W192</t>
  </si>
  <si>
    <t>Silver State South Solar Project Storage</t>
  </si>
  <si>
    <t>Q467,Q502</t>
  </si>
  <si>
    <t>PRIMM_2_SSSBT1</t>
  </si>
  <si>
    <t>Primm 220kV</t>
  </si>
  <si>
    <t>W173,W290</t>
  </si>
  <si>
    <t>Quartzite Solar 8</t>
  </si>
  <si>
    <t>Q1198,Q1526</t>
  </si>
  <si>
    <t>FILIPPI_2_QZSSRX</t>
  </si>
  <si>
    <t>Quartzite Solar 8 BESS</t>
  </si>
  <si>
    <t>FILIPPI_2_QZSBTX</t>
  </si>
  <si>
    <t>Radiant Solar</t>
  </si>
  <si>
    <t>WDT1809</t>
  </si>
  <si>
    <t>North Coast Highway Solar 1</t>
  </si>
  <si>
    <t>2399-WD</t>
  </si>
  <si>
    <t>Newburg Sub</t>
  </si>
  <si>
    <t>North Coast Highway Solar 2</t>
  </si>
  <si>
    <t>2400-WD</t>
  </si>
  <si>
    <t>POME BESS</t>
  </si>
  <si>
    <t>Q1669</t>
  </si>
  <si>
    <t>POME_6_POMBT1</t>
  </si>
  <si>
    <t>Pomerado Sub 69kV</t>
  </si>
  <si>
    <t>Wilmington 1</t>
  </si>
  <si>
    <t>WDT1815</t>
  </si>
  <si>
    <t>HINSON_2_WI1SR1</t>
  </si>
  <si>
    <t>Commerce Dis Ctr 4</t>
  </si>
  <si>
    <t>WDT1980</t>
  </si>
  <si>
    <t>LAGBEL_2_CDCSR1</t>
  </si>
  <si>
    <t>Laguna Bell 66/16</t>
  </si>
  <si>
    <t>Eaves Dis Ctr 1</t>
  </si>
  <si>
    <t>WDT10373</t>
  </si>
  <si>
    <t>LAGBEL_2_EDCSR1</t>
  </si>
  <si>
    <t>Eaves 3</t>
  </si>
  <si>
    <t>WDT1978</t>
  </si>
  <si>
    <t>LAGBEL_2_EDCSR2</t>
  </si>
  <si>
    <t>South Bay Dis Ctr 20</t>
  </si>
  <si>
    <t>WDT1943</t>
  </si>
  <si>
    <t>LGHTHP_2_SBDSR1</t>
  </si>
  <si>
    <t>South Bay Dis Ctr 6</t>
  </si>
  <si>
    <t>WDT1946</t>
  </si>
  <si>
    <t>LGHTHP_2_SBDSR2</t>
  </si>
  <si>
    <t>Cyclone Solar Rosamond South I BESS 1</t>
  </si>
  <si>
    <t>RSMNDS_2_CSRBT1</t>
  </si>
  <si>
    <t>Cyclone Solar Rosamond South I BESS 3</t>
  </si>
  <si>
    <t>RSMNDS_2_CSRBT2</t>
  </si>
  <si>
    <t>Cyclone Solar</t>
  </si>
  <si>
    <t>RSMNDS_2_CSRSR1</t>
  </si>
  <si>
    <t>Rosamond South East BESS 2</t>
  </si>
  <si>
    <t>RSMNDS_2_RSEBT1</t>
  </si>
  <si>
    <t>Atlas Complex</t>
  </si>
  <si>
    <t>Q1402</t>
  </si>
  <si>
    <t>Mordor 1</t>
  </si>
  <si>
    <t>Converstion</t>
  </si>
  <si>
    <t>Inyokern 115 kV</t>
  </si>
  <si>
    <t>Mordor 2</t>
  </si>
  <si>
    <t>Kramer 220 kV</t>
  </si>
  <si>
    <t>Kola II</t>
  </si>
  <si>
    <t>Q1912</t>
  </si>
  <si>
    <t>Dateland Energy Complex Sierra</t>
  </si>
  <si>
    <t>Q1812</t>
  </si>
  <si>
    <t>HooDoo Wash 500 kV</t>
  </si>
  <si>
    <t>Utica Avenue Solar</t>
  </si>
  <si>
    <t>2554-WD</t>
  </si>
  <si>
    <t>Tulare Lake 70 kV / 12 kV</t>
  </si>
  <si>
    <t>Big Rock Solar Farm</t>
  </si>
  <si>
    <t>Q1166</t>
  </si>
  <si>
    <t>BGROCK_2_BRFBX2</t>
  </si>
  <si>
    <t>Imperial Valley Substation 230 kV</t>
  </si>
  <si>
    <t>Noosa Energy Storage</t>
  </si>
  <si>
    <t>Q1557</t>
  </si>
  <si>
    <t>NOOSA_1_NESBT1</t>
  </si>
  <si>
    <t>Ripon Substation 115kV</t>
  </si>
  <si>
    <t>Foster Clean Power B</t>
  </si>
  <si>
    <t>3258-WD</t>
  </si>
  <si>
    <t>Tesoro Commmons</t>
  </si>
  <si>
    <t>3098-WD</t>
  </si>
  <si>
    <t>Ripon Sub</t>
  </si>
  <si>
    <t>Camptonville Biopower 1</t>
  </si>
  <si>
    <t>3914-RD</t>
  </si>
  <si>
    <t>Colgate-Challenge 60 kV</t>
  </si>
  <si>
    <t>Aratina Solar Center 1 (remaining not in baseline)</t>
  </si>
  <si>
    <t>TWINKL_2_ASCSRB</t>
  </si>
  <si>
    <t>Aratina Solar Center 1 a BESS</t>
  </si>
  <si>
    <t>TWINKL_2_ASCBTA</t>
  </si>
  <si>
    <t>Bellefield Solar Farm BESS</t>
  </si>
  <si>
    <t>Q1510</t>
  </si>
  <si>
    <t>BELLEF_2_BSFBX3</t>
  </si>
  <si>
    <t>Windhub 230 kV</t>
  </si>
  <si>
    <t>Bellefield Solar Farm</t>
  </si>
  <si>
    <t>BELLEF_2_BSFSX3</t>
  </si>
  <si>
    <t>Carson Town Center 1</t>
  </si>
  <si>
    <t>WDT1941</t>
  </si>
  <si>
    <t>HINSON_2_CTCSR1</t>
  </si>
  <si>
    <t>Neptune 66/12</t>
  </si>
  <si>
    <t>Yellow Pine 3</t>
  </si>
  <si>
    <t>Q1654</t>
  </si>
  <si>
    <t>Enterprise Solar II</t>
  </si>
  <si>
    <t>Q1632</t>
  </si>
  <si>
    <t>Windhub 500 kV</t>
  </si>
  <si>
    <t>Humboldt House Geothermal Project</t>
  </si>
  <si>
    <t>NV OOS</t>
  </si>
  <si>
    <t>Star Peak 120 kV (CAISO-&gt;MONAIPPDC_ITC</t>
  </si>
  <si>
    <t>Gibson Solar</t>
  </si>
  <si>
    <t>2595-WD</t>
  </si>
  <si>
    <t>Eaves 1</t>
  </si>
  <si>
    <t>WDT1981</t>
  </si>
  <si>
    <t>Luna Valley Solar I</t>
  </si>
  <si>
    <t>Q1129</t>
  </si>
  <si>
    <t>LUNAVL_2_LVSSR1,LUNAVL_2_LVSSR2,LUNAVL_2_LVSSR3</t>
  </si>
  <si>
    <t>Daggett Solar 1 BESS</t>
  </si>
  <si>
    <t>Q1312</t>
  </si>
  <si>
    <t>CWATER_1_DS1BT1</t>
  </si>
  <si>
    <t>CoolWater 115 kV</t>
  </si>
  <si>
    <t>Gettysburg Solar Farm</t>
  </si>
  <si>
    <t>WDT1380</t>
  </si>
  <si>
    <t>Ventasso Energy Storage</t>
  </si>
  <si>
    <t>Q1662</t>
  </si>
  <si>
    <t>EI Cajon Substation 69kV</t>
  </si>
  <si>
    <t>Pastoria Solar</t>
  </si>
  <si>
    <t>Q1335</t>
  </si>
  <si>
    <t>Pastoria 230 kV</t>
  </si>
  <si>
    <t xml:space="preserve">Gateway Solar </t>
  </si>
  <si>
    <t>3238-WD</t>
  </si>
  <si>
    <t>Vierra Sub</t>
  </si>
  <si>
    <t>Circle  City Energy Storage</t>
  </si>
  <si>
    <t>WDT1719</t>
  </si>
  <si>
    <t>Mira Loma 220 kV</t>
  </si>
  <si>
    <t>Workman</t>
  </si>
  <si>
    <t>WDT1819</t>
  </si>
  <si>
    <t>Narrows 66kV</t>
  </si>
  <si>
    <t>Lake Alpaugh Battery Storage</t>
  </si>
  <si>
    <t>Q1143</t>
  </si>
  <si>
    <t xml:space="preserve">Corcoran-Olive Sw Sta 115 kV line </t>
  </si>
  <si>
    <t>WINDHUB SOLAR B</t>
  </si>
  <si>
    <t>WDT1515</t>
  </si>
  <si>
    <t>Windhub 66  kV</t>
  </si>
  <si>
    <t>Godinho Dairy Digester</t>
  </si>
  <si>
    <t>3281-WD</t>
  </si>
  <si>
    <t>Canal Sub 12kV</t>
  </si>
  <si>
    <t>Apparent First Hybrid</t>
  </si>
  <si>
    <t>Q653F</t>
  </si>
  <si>
    <t>SPVUSA_1_SPVSB1</t>
  </si>
  <si>
    <t xml:space="preserve">Woodland-Davis 115 kV Line </t>
  </si>
  <si>
    <t>Althea Avenue Solar</t>
  </si>
  <si>
    <t>3170-WD</t>
  </si>
  <si>
    <t>EnerSmart Murray 2</t>
  </si>
  <si>
    <t>W183</t>
  </si>
  <si>
    <t>MURRAY_6_ESMBT2</t>
  </si>
  <si>
    <t>Murray Substation</t>
  </si>
  <si>
    <t>EnerSmart Murray 3</t>
  </si>
  <si>
    <t>W186</t>
  </si>
  <si>
    <t>MURRAY_6_ESMBT3</t>
  </si>
  <si>
    <t>EnerSmart Murray 5</t>
  </si>
  <si>
    <t>W227</t>
  </si>
  <si>
    <t>MURRAY_6_ESMBT5</t>
  </si>
  <si>
    <t>Solar Star 4 PV</t>
  </si>
  <si>
    <t>SLST34_2_SS4SR1</t>
  </si>
  <si>
    <t>Canyon Road Solar</t>
  </si>
  <si>
    <t>3042-WD</t>
  </si>
  <si>
    <t>Wright Sub</t>
  </si>
  <si>
    <t>Los Esteros Critical Energy Facility Expansion BESS</t>
  </si>
  <si>
    <t>Q378</t>
  </si>
  <si>
    <t>LECEF_1_BATTRY</t>
  </si>
  <si>
    <t>Los Esteros 115  kV</t>
  </si>
  <si>
    <t>Pomegranate</t>
  </si>
  <si>
    <t>Q1243</t>
  </si>
  <si>
    <t>Redux Solar</t>
  </si>
  <si>
    <t>Q1389</t>
  </si>
  <si>
    <t>Arlington Valley Solar (Saddle Mountain Solar)</t>
  </si>
  <si>
    <t>Q1818</t>
  </si>
  <si>
    <t>Hassayampa 500kV</t>
  </si>
  <si>
    <t>East Road Energy Storage</t>
  </si>
  <si>
    <t>Iron-Air_Battery</t>
  </si>
  <si>
    <t>2390-WD</t>
  </si>
  <si>
    <t>Medocino</t>
  </si>
  <si>
    <t>Sandrini BESSS</t>
  </si>
  <si>
    <t>Ranch Sereno</t>
  </si>
  <si>
    <t>2597-WD</t>
  </si>
  <si>
    <t>Twin Pine Solar</t>
  </si>
  <si>
    <t>3047-WD</t>
  </si>
  <si>
    <t>Laytonville</t>
  </si>
  <si>
    <t>Redemeyer Road Solar/Storage</t>
  </si>
  <si>
    <t>3086-WD</t>
  </si>
  <si>
    <t>Calpellla</t>
  </si>
  <si>
    <t>Cimarron Wind</t>
  </si>
  <si>
    <t>Q1660</t>
  </si>
  <si>
    <t>East County Substation 230 kV</t>
  </si>
  <si>
    <t>Enterprise Solar III</t>
  </si>
  <si>
    <t>Deer Creek Solar 1 PV</t>
  </si>
  <si>
    <t>WDT1384</t>
  </si>
  <si>
    <t>Poplar-Terra Bella 66kV line</t>
  </si>
  <si>
    <t>Core</t>
  </si>
  <si>
    <t>WALC-&gt;2019-G42</t>
  </si>
  <si>
    <t>Blythe161</t>
  </si>
  <si>
    <t>Commerce Energy Storage</t>
  </si>
  <si>
    <t>Q1611</t>
  </si>
  <si>
    <t>Languna Bell 220 kV</t>
  </si>
  <si>
    <t>Lockhart CL ESS 1 &amp; 2</t>
  </si>
  <si>
    <t>Q1617,Q1775</t>
  </si>
  <si>
    <t>Sun Pond</t>
  </si>
  <si>
    <t>Q1823</t>
  </si>
  <si>
    <t>SFS Energy Storage</t>
  </si>
  <si>
    <t>WDT1725</t>
  </si>
  <si>
    <t>Santa Fe Springs - Murphy 66 kV line</t>
  </si>
  <si>
    <t>Upland Reliability Project</t>
  </si>
  <si>
    <t>WDT1711</t>
  </si>
  <si>
    <t>Teresa 66 kV (on Padua-Layfair 66 kV Line)</t>
  </si>
  <si>
    <t>Homestead Energy Storage</t>
  </si>
  <si>
    <t>WDT1710</t>
  </si>
  <si>
    <t xml:space="preserve">Elizabeth Lake 66/16 kV Substation </t>
  </si>
  <si>
    <t>Pier S Energy Storage</t>
  </si>
  <si>
    <t>WDT1683</t>
  </si>
  <si>
    <t>Long Beach Sub 66 kV</t>
  </si>
  <si>
    <t>Fairhaven Energy Storage</t>
  </si>
  <si>
    <t>Fairhaven</t>
  </si>
  <si>
    <t>Avocet</t>
  </si>
  <si>
    <t>Q1608</t>
  </si>
  <si>
    <t>SCE Hinson 220 kV Substation</t>
  </si>
  <si>
    <t>Starliight</t>
  </si>
  <si>
    <t>Q1432</t>
  </si>
  <si>
    <t>Boulevard East 69 kV</t>
  </si>
  <si>
    <t>Gonzga Wind</t>
  </si>
  <si>
    <t>Q1718</t>
  </si>
  <si>
    <t>Chula Vista Energy Center 2 BESS</t>
  </si>
  <si>
    <t>Q1045</t>
  </si>
  <si>
    <t>OTAY_6_CVEBT3</t>
  </si>
  <si>
    <t>Otay Sub 69 kV</t>
  </si>
  <si>
    <t>Jasmine</t>
  </si>
  <si>
    <t>Q1499</t>
  </si>
  <si>
    <t>Desert Sands</t>
  </si>
  <si>
    <t>Q1758</t>
  </si>
  <si>
    <t>Athos</t>
  </si>
  <si>
    <t>Q1405</t>
  </si>
  <si>
    <t>Cormorant Storage</t>
  </si>
  <si>
    <t>Q1552</t>
  </si>
  <si>
    <t>Martin 115 kV</t>
  </si>
  <si>
    <t>American Kings Solar, BESS addition</t>
  </si>
  <si>
    <t>Q272</t>
  </si>
  <si>
    <t>Henrietta 70 kV</t>
  </si>
  <si>
    <t>Cape Station</t>
  </si>
  <si>
    <t>UT OOS</t>
  </si>
  <si>
    <t>Milford 345 kV</t>
  </si>
  <si>
    <t>Geysers Incremental Expansions</t>
  </si>
  <si>
    <t xml:space="preserve">No </t>
  </si>
  <si>
    <t>Eagle Rock</t>
  </si>
  <si>
    <t>Chiquito Grid</t>
  </si>
  <si>
    <t>WDT1635</t>
  </si>
  <si>
    <t xml:space="preserve">Tenaja 115 kV </t>
  </si>
  <si>
    <t>Wallace</t>
  </si>
  <si>
    <t>WDT1754</t>
  </si>
  <si>
    <t>Long Beach – Seabright 66 kV</t>
  </si>
  <si>
    <t>Centennial Flats</t>
  </si>
  <si>
    <t>Q1529</t>
  </si>
  <si>
    <t>Border BESS Project</t>
  </si>
  <si>
    <t>Border 69 kV</t>
  </si>
  <si>
    <t>Easley</t>
  </si>
  <si>
    <t>Q2042</t>
  </si>
  <si>
    <t>Sunzia Wind</t>
  </si>
  <si>
    <t>Pete Heinrich Switchyard</t>
  </si>
  <si>
    <t>Kettle Solar One</t>
  </si>
  <si>
    <t>Q1532</t>
  </si>
  <si>
    <t>JVREPK_1_KSOSB1</t>
  </si>
  <si>
    <t>Carrizo Gorge Switchyard</t>
  </si>
  <si>
    <t>Enterprise BESS Project</t>
  </si>
  <si>
    <t>Escondido 69 kV</t>
  </si>
  <si>
    <t>Reclaimed Wind</t>
  </si>
  <si>
    <t>Q1461</t>
  </si>
  <si>
    <t>Kelso-Tesla Tap 230 kV</t>
  </si>
  <si>
    <t>Aramis</t>
  </si>
  <si>
    <t>Q1349</t>
  </si>
  <si>
    <t>Cayentano 230 kV</t>
  </si>
  <si>
    <t>Scarlet III</t>
  </si>
  <si>
    <t>Tranquility Switching Station 230kV</t>
  </si>
  <si>
    <t>Angela</t>
  </si>
  <si>
    <t>Q1443</t>
  </si>
  <si>
    <t>Olive 115 kV</t>
  </si>
  <si>
    <t>Cedar 1</t>
  </si>
  <si>
    <t>IID-&gt; GIA-2022-65</t>
  </si>
  <si>
    <t>New Bonesteele 92 kV</t>
  </si>
  <si>
    <t>Pelicans Jaw Hybrid Solar</t>
  </si>
  <si>
    <t>Q1593</t>
  </si>
  <si>
    <t>Gates-Midway 230 kV</t>
  </si>
  <si>
    <t>Bellefield 2 Solar Farm</t>
  </si>
  <si>
    <t>Q1631</t>
  </si>
  <si>
    <t>Overnight Solar</t>
  </si>
  <si>
    <t>Q1774</t>
  </si>
  <si>
    <t>Scotts Valley Energy</t>
  </si>
  <si>
    <t>2371-WD</t>
  </si>
  <si>
    <t>Konocti Sub</t>
  </si>
  <si>
    <t>Humidor Storage 1</t>
  </si>
  <si>
    <t>Q1629</t>
  </si>
  <si>
    <t>Vincent 500/20 kV Substation @ 220 kV bus</t>
  </si>
  <si>
    <t>Key Storage</t>
  </si>
  <si>
    <t>Q1479</t>
  </si>
  <si>
    <t>Gates 500 kV</t>
  </si>
  <si>
    <t>Zeta</t>
  </si>
  <si>
    <t>Q1728</t>
  </si>
  <si>
    <t>Mercy Springs 70 kV</t>
  </si>
  <si>
    <t>Drifter Energy Storage</t>
  </si>
  <si>
    <t>Q2066</t>
  </si>
  <si>
    <t>Moorpark 230 kV</t>
  </si>
  <si>
    <t>GRACE ENERGY CENTER</t>
  </si>
  <si>
    <t>Q1761</t>
  </si>
  <si>
    <t>Rosamond South</t>
  </si>
  <si>
    <t>Q1212</t>
  </si>
  <si>
    <t>Gabriel Storage</t>
  </si>
  <si>
    <t>Q2113</t>
  </si>
  <si>
    <t>Rio Hondo Substation 230 kV</t>
  </si>
  <si>
    <t>Marici</t>
  </si>
  <si>
    <t>Q2116</t>
  </si>
  <si>
    <t>Walnut Substation 230 kV</t>
  </si>
  <si>
    <t>Haybarn Energy Reliability Center</t>
  </si>
  <si>
    <t>Zinc-Flow_Battery</t>
  </si>
  <si>
    <t>W164,W165</t>
  </si>
  <si>
    <t>Pendleton 69kV</t>
  </si>
  <si>
    <t>Purple Sage</t>
  </si>
  <si>
    <t>Q1800</t>
  </si>
  <si>
    <t>Denali</t>
  </si>
  <si>
    <t>Q1690</t>
  </si>
  <si>
    <t>Vierra 115 kV</t>
  </si>
  <si>
    <t>Big Rock 2 (Kingsley Solar Farm)</t>
  </si>
  <si>
    <t>Q1665</t>
  </si>
  <si>
    <t>Whitegrass No. 2</t>
  </si>
  <si>
    <t>Fort churchill 120 kV(CAISO -&gt; MONAIPPDC_ITC)</t>
  </si>
  <si>
    <t>Willow Rock</t>
  </si>
  <si>
    <t>A-CAES</t>
  </si>
  <si>
    <t>Q1782</t>
  </si>
  <si>
    <t>Borealis Energy Storage</t>
  </si>
  <si>
    <t>Q1838</t>
  </si>
  <si>
    <t>Lakeville 115 kV</t>
  </si>
  <si>
    <t>Rosemary</t>
  </si>
  <si>
    <t>Q1709</t>
  </si>
  <si>
    <t>Cresent 70 kV</t>
  </si>
  <si>
    <t>EUISMOD</t>
  </si>
  <si>
    <t>Q2055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</si>
</sst>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0">
    <font>
      <sz val="11"/>
      <color theme="1"/>
      <name val="Aptos Narrow"/>
      <family val="2"/>
      <scheme val="minor"/>
    </font>
    <font>
      <b/>
      <sz val="11"/>
      <color theme="1"/>
      <name val="Aptos Narrow"/>
      <family val="2"/>
      <scheme val="minor"/>
    </font>
    <font>
      <sz val="11"/>
      <color theme="1"/>
      <name val="Calibri"/>
      <family val="2"/>
    </font>
    <font>
      <sz val="11"/>
      <name val="Aptos Narrow"/>
      <family val="2"/>
      <scheme val="minor"/>
    </font>
    <font>
      <sz val="11"/>
      <color theme="1"/>
      <name val="Aptos Narrow"/>
      <family val="2"/>
      <scheme val="minor"/>
    </font>
    <font>
      <u/>
      <sz val="11"/>
      <color theme="10"/>
      <name val="Aptos Narrow"/>
      <family val="2"/>
      <scheme val="minor"/>
    </font>
    <font>
      <b/>
      <sz val="14"/>
      <color theme="1"/>
      <name val="Aptos Narrow"/>
      <family val="2"/>
      <scheme val="minor"/>
    </font>
    <font>
      <sz val="14"/>
      <color theme="1"/>
      <name val="Aptos Narrow"/>
      <family val="2"/>
      <scheme val="minor"/>
    </font>
    <font>
      <b/>
      <sz val="12"/>
      <color theme="1"/>
      <name val="Aptos Narrow"/>
      <family val="2"/>
      <scheme val="minor"/>
    </font>
    <font>
      <sz val="12"/>
      <color theme="1"/>
      <name val="Aptos Narrow"/>
      <family val="2"/>
      <scheme val="minor"/>
    </font>
  </fonts>
  <fills count="8">
    <fill>
      <patternFill patternType="none"/>
    </fill>
    <fill>
      <patternFill patternType="gray125"/>
    </fill>
    <fill>
      <patternFill patternType="solid">
        <fgColor theme="3" tint="0.79998168889431442"/>
        <bgColor indexed="64"/>
      </patternFill>
    </fill>
    <fill>
      <patternFill patternType="solid">
        <fgColor theme="6" tint="0.59999389629810485"/>
        <bgColor indexed="64"/>
      </patternFill>
    </fill>
    <fill>
      <patternFill patternType="solid">
        <fgColor theme="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5" tint="0.79998168889431442"/>
        <bgColor indexed="64"/>
      </patternFill>
    </fill>
  </fills>
  <borders count="17">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thin">
        <color indexed="64"/>
      </top>
      <bottom style="thin">
        <color indexed="64"/>
      </bottom>
      <diagonal/>
    </border>
  </borders>
  <cellStyleXfs count="3">
    <xf numFmtId="0" fontId="0" fillId="0" borderId="0"/>
    <xf numFmtId="43" fontId="4" fillId="0" borderId="0" applyFont="0" applyFill="0" applyBorder="0" applyAlignment="0" applyProtection="0"/>
    <xf numFmtId="0" fontId="5" fillId="0" borderId="0" applyNumberFormat="0" applyFill="0" applyBorder="0" applyAlignment="0" applyProtection="0"/>
  </cellStyleXfs>
  <cellXfs count="52">
    <xf numFmtId="0" fontId="0" fillId="0" borderId="0" xfId="0"/>
    <xf numFmtId="0" fontId="1" fillId="2" borderId="0" xfId="0" applyFont="1" applyFill="1" applyAlignment="1">
      <alignment wrapText="1"/>
    </xf>
    <xf numFmtId="14" fontId="1" fillId="2" borderId="0" xfId="0" applyNumberFormat="1" applyFont="1" applyFill="1" applyAlignment="1">
      <alignment wrapText="1"/>
    </xf>
    <xf numFmtId="14" fontId="0" fillId="0" borderId="0" xfId="0" applyNumberFormat="1"/>
    <xf numFmtId="0" fontId="2" fillId="0" borderId="0" xfId="0" applyFont="1"/>
    <xf numFmtId="0" fontId="0" fillId="0" borderId="0" xfId="1" applyNumberFormat="1" applyFont="1"/>
    <xf numFmtId="3" fontId="0" fillId="0" borderId="0" xfId="0" applyNumberFormat="1"/>
    <xf numFmtId="0" fontId="1" fillId="3" borderId="0" xfId="0" applyFont="1" applyFill="1" applyAlignment="1">
      <alignment wrapText="1"/>
    </xf>
    <xf numFmtId="0" fontId="3" fillId="0" borderId="0" xfId="0" applyFont="1"/>
    <xf numFmtId="0" fontId="1" fillId="0" borderId="0" xfId="0" applyFont="1"/>
    <xf numFmtId="0" fontId="1" fillId="4" borderId="0" xfId="0" applyFont="1" applyFill="1"/>
    <xf numFmtId="0" fontId="0" fillId="4" borderId="0" xfId="0" applyFill="1"/>
    <xf numFmtId="0" fontId="1" fillId="5" borderId="0" xfId="0" applyFont="1" applyFill="1"/>
    <xf numFmtId="0" fontId="0" fillId="5" borderId="0" xfId="0" applyFill="1"/>
    <xf numFmtId="0" fontId="1" fillId="6" borderId="0" xfId="0" applyFont="1" applyFill="1"/>
    <xf numFmtId="0" fontId="0" fillId="6" borderId="0" xfId="0" applyFill="1"/>
    <xf numFmtId="0" fontId="1" fillId="7" borderId="0" xfId="0" applyFont="1" applyFill="1"/>
    <xf numFmtId="0" fontId="0" fillId="7" borderId="0" xfId="0" applyFill="1"/>
    <xf numFmtId="0" fontId="1" fillId="5" borderId="0" xfId="0" applyFont="1" applyFill="1" applyAlignment="1">
      <alignment wrapText="1"/>
    </xf>
    <xf numFmtId="0" fontId="1" fillId="6" borderId="0" xfId="0" applyFont="1" applyFill="1" applyAlignment="1">
      <alignment wrapText="1"/>
    </xf>
    <xf numFmtId="0" fontId="6" fillId="0" borderId="0" xfId="0" applyFont="1"/>
    <xf numFmtId="0" fontId="7" fillId="0" borderId="1" xfId="0" applyFont="1" applyBorder="1" applyAlignment="1">
      <alignment horizontal="right"/>
    </xf>
    <xf numFmtId="0" fontId="8" fillId="0" borderId="5" xfId="0" applyFont="1" applyBorder="1" applyAlignment="1">
      <alignment horizontal="right" vertical="center" wrapText="1"/>
    </xf>
    <xf numFmtId="0" fontId="8" fillId="4" borderId="2" xfId="0" applyFont="1" applyFill="1" applyBorder="1" applyAlignment="1">
      <alignment wrapText="1"/>
    </xf>
    <xf numFmtId="0" fontId="9" fillId="0" borderId="0" xfId="0" applyFont="1"/>
    <xf numFmtId="0" fontId="0" fillId="0" borderId="0" xfId="0" applyAlignment="1">
      <alignment wrapText="1"/>
    </xf>
    <xf numFmtId="0" fontId="1" fillId="4" borderId="2" xfId="0" applyFont="1" applyFill="1" applyBorder="1"/>
    <xf numFmtId="0" fontId="0" fillId="4" borderId="2" xfId="0" applyFill="1" applyBorder="1"/>
    <xf numFmtId="0" fontId="0" fillId="0" borderId="2" xfId="0" applyBorder="1"/>
    <xf numFmtId="0" fontId="0" fillId="7" borderId="2" xfId="0" applyFill="1" applyBorder="1"/>
    <xf numFmtId="0" fontId="1" fillId="7" borderId="2" xfId="0" applyFont="1" applyFill="1" applyBorder="1"/>
    <xf numFmtId="0" fontId="6" fillId="0" borderId="0" xfId="0" applyFont="1" applyAlignment="1">
      <alignment horizontal="center"/>
    </xf>
    <xf numFmtId="0" fontId="9" fillId="0" borderId="2" xfId="0" applyFont="1" applyBorder="1" applyAlignment="1">
      <alignment horizontal="left" wrapText="1"/>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8" fillId="0" borderId="11" xfId="0" applyFont="1" applyBorder="1" applyAlignment="1">
      <alignment horizontal="right" vertical="center" wrapText="1"/>
    </xf>
    <xf numFmtId="0" fontId="8" fillId="0" borderId="13" xfId="0" applyFont="1" applyBorder="1" applyAlignment="1">
      <alignment horizontal="right" vertical="center" wrapText="1"/>
    </xf>
    <xf numFmtId="0" fontId="9" fillId="0" borderId="12" xfId="2" applyFont="1" applyFill="1" applyBorder="1" applyAlignment="1">
      <alignment horizontal="left" vertical="top" wrapText="1"/>
    </xf>
    <xf numFmtId="0" fontId="9" fillId="0" borderId="1" xfId="2" applyFont="1" applyFill="1" applyBorder="1" applyAlignment="1">
      <alignment horizontal="left" vertical="top" wrapText="1"/>
    </xf>
    <xf numFmtId="0" fontId="5" fillId="0" borderId="14" xfId="2" applyFill="1" applyBorder="1" applyAlignment="1">
      <alignment horizontal="left" vertical="top" wrapText="1"/>
    </xf>
    <xf numFmtId="0" fontId="5" fillId="0" borderId="15" xfId="2" applyFill="1" applyBorder="1" applyAlignment="1">
      <alignment horizontal="left" vertical="top" wrapText="1"/>
    </xf>
    <xf numFmtId="0" fontId="8" fillId="0" borderId="5"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3" xfId="0" applyFont="1" applyBorder="1" applyAlignment="1">
      <alignment horizontal="center" vertical="center"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5" fillId="0" borderId="9" xfId="2" applyFill="1" applyBorder="1" applyAlignment="1">
      <alignment horizontal="left" vertical="top" wrapText="1"/>
    </xf>
    <xf numFmtId="0" fontId="5" fillId="0" borderId="10" xfId="2" applyFill="1" applyBorder="1" applyAlignment="1">
      <alignment horizontal="left" vertical="top" wrapText="1"/>
    </xf>
    <xf numFmtId="0" fontId="8" fillId="0" borderId="2" xfId="0" applyFont="1" applyBorder="1" applyAlignment="1">
      <alignment horizontal="right" vertical="center" wrapText="1"/>
    </xf>
    <xf numFmtId="0" fontId="1" fillId="4" borderId="3" xfId="0" applyFont="1" applyFill="1" applyBorder="1" applyAlignment="1">
      <alignment horizontal="center"/>
    </xf>
    <xf numFmtId="0" fontId="1" fillId="4" borderId="16" xfId="0" applyFont="1" applyFill="1" applyBorder="1" applyAlignment="1">
      <alignment horizontal="center"/>
    </xf>
    <xf numFmtId="0" fontId="1" fillId="4" borderId="4" xfId="0" applyFont="1" applyFill="1" applyBorder="1" applyAlignment="1">
      <alignment horizontal="center"/>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ocs.cpuc.ca.gov/PublishedDocs/Efile/G000/M539/K999/539999211.PDF" TargetMode="External"/><Relationship Id="rId3" Type="http://schemas.openxmlformats.org/officeDocument/2006/relationships/hyperlink" Target="https://docs.cpuc.ca.gov/SearchRes.aspx?docformat=ALL&amp;docid=544973870" TargetMode="External"/><Relationship Id="rId7" Type="http://schemas.openxmlformats.org/officeDocument/2006/relationships/hyperlink" Target="https://www.cpuc.ca.gov/industries-and-topics/electrical-energy/electric-power-procurement/long-term-procurement-planning/2024-26-irp-cycle-events-and-materials/assumptions-for-the-2025-2026-tpp" TargetMode="External"/><Relationship Id="rId2" Type="http://schemas.openxmlformats.org/officeDocument/2006/relationships/hyperlink" Target="https://www.cpuc.ca.gov/industries-and-topics/electrical-energy/electric-power-procurement/long-term-procurement-planning/2024-26-irp-cycle-events-and-materials/assumptions-for-the-2025-2026-tpp" TargetMode="External"/><Relationship Id="rId1" Type="http://schemas.openxmlformats.org/officeDocument/2006/relationships/hyperlink" Target="https://www.cpuc.ca.gov/industries-and-topics/electrical-energy/electric-power-procurement/long-term-procurement-planning/2022-irp-cycle-events-and-materials/assumptions-for-the-2024-2025-tpp" TargetMode="External"/><Relationship Id="rId6" Type="http://schemas.openxmlformats.org/officeDocument/2006/relationships/hyperlink" Target="https://docs.cpuc.ca.gov/PublishedDocs/Efile/G000/M539/K999/539999211.PDF" TargetMode="External"/><Relationship Id="rId5" Type="http://schemas.openxmlformats.org/officeDocument/2006/relationships/hyperlink" Target="https://docs.cpuc.ca.gov/SearchRes.aspx?docformat=ALL&amp;docid=544973870" TargetMode="External"/><Relationship Id="rId4" Type="http://schemas.openxmlformats.org/officeDocument/2006/relationships/hyperlink" Target="https://docs.cpuc.ca.gov/PublishedDocs/Efile/G000/M539/K999/53999921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CC321-FCC3-4FFE-A545-69A2C7847B8E}">
  <dimension ref="A1:C23"/>
  <sheetViews>
    <sheetView workbookViewId="0">
      <selection activeCell="B8" sqref="B8:C8"/>
    </sheetView>
  </sheetViews>
  <sheetFormatPr defaultRowHeight="14.45"/>
  <cols>
    <col min="1" max="1" width="28.85546875" customWidth="1"/>
    <col min="2" max="2" width="107.85546875" customWidth="1"/>
    <col min="3" max="3" width="26.140625" customWidth="1"/>
  </cols>
  <sheetData>
    <row r="1" spans="1:3" ht="18.600000000000001">
      <c r="A1" s="20" t="s">
        <v>0</v>
      </c>
      <c r="B1" s="20"/>
      <c r="C1" s="21" t="s">
        <v>1</v>
      </c>
    </row>
    <row r="2" spans="1:3" ht="15.95">
      <c r="A2" s="48" t="s">
        <v>2</v>
      </c>
      <c r="B2" s="33" t="s">
        <v>3</v>
      </c>
      <c r="C2" s="34"/>
    </row>
    <row r="3" spans="1:3" ht="48.95" customHeight="1">
      <c r="A3" s="48"/>
      <c r="B3" s="33" t="s">
        <v>4</v>
      </c>
      <c r="C3" s="34"/>
    </row>
    <row r="4" spans="1:3" ht="32.1" customHeight="1">
      <c r="A4" s="48"/>
      <c r="B4" s="33" t="s">
        <v>5</v>
      </c>
      <c r="C4" s="34"/>
    </row>
    <row r="5" spans="1:3" ht="53.1" customHeight="1">
      <c r="A5" s="48"/>
      <c r="B5" s="33" t="s">
        <v>6</v>
      </c>
      <c r="C5" s="34"/>
    </row>
    <row r="6" spans="1:3" ht="79.5" customHeight="1">
      <c r="A6" s="48"/>
      <c r="B6" s="33" t="s">
        <v>7</v>
      </c>
      <c r="C6" s="34"/>
    </row>
    <row r="7" spans="1:3" ht="78.599999999999994" customHeight="1">
      <c r="A7" s="22" t="s">
        <v>8</v>
      </c>
      <c r="B7" s="33" t="s">
        <v>9</v>
      </c>
      <c r="C7" s="34"/>
    </row>
    <row r="8" spans="1:3" ht="36.6" customHeight="1">
      <c r="A8" s="22" t="s">
        <v>10</v>
      </c>
      <c r="B8" s="33" t="s">
        <v>11</v>
      </c>
      <c r="C8" s="34"/>
    </row>
    <row r="9" spans="1:3" ht="15.6" customHeight="1">
      <c r="A9" s="41" t="s">
        <v>12</v>
      </c>
      <c r="B9" s="44" t="s">
        <v>13</v>
      </c>
      <c r="C9" s="45"/>
    </row>
    <row r="10" spans="1:3" ht="14.45" customHeight="1">
      <c r="A10" s="42"/>
      <c r="B10" s="46" t="s">
        <v>14</v>
      </c>
      <c r="C10" s="47"/>
    </row>
    <row r="11" spans="1:3" ht="15.95">
      <c r="A11" s="42"/>
      <c r="B11" s="44" t="s">
        <v>15</v>
      </c>
      <c r="C11" s="45"/>
    </row>
    <row r="12" spans="1:3" ht="15" customHeight="1">
      <c r="A12" s="42"/>
      <c r="B12" s="46" t="s">
        <v>14</v>
      </c>
      <c r="C12" s="47"/>
    </row>
    <row r="13" spans="1:3" ht="15.95">
      <c r="A13" s="42"/>
      <c r="B13" s="44" t="s">
        <v>16</v>
      </c>
      <c r="C13" s="45"/>
    </row>
    <row r="14" spans="1:3" ht="15" customHeight="1" thickBot="1">
      <c r="A14" s="43"/>
      <c r="B14" s="46" t="s">
        <v>17</v>
      </c>
      <c r="C14" s="47"/>
    </row>
    <row r="15" spans="1:3" ht="15.95">
      <c r="A15" s="35" t="s">
        <v>18</v>
      </c>
      <c r="B15" s="37" t="s">
        <v>19</v>
      </c>
      <c r="C15" s="38"/>
    </row>
    <row r="16" spans="1:3" ht="15" thickBot="1">
      <c r="A16" s="36"/>
      <c r="B16" s="39" t="s">
        <v>17</v>
      </c>
      <c r="C16" s="40"/>
    </row>
    <row r="17" spans="1:3" ht="18.600000000000001">
      <c r="A17" s="31" t="s">
        <v>20</v>
      </c>
      <c r="B17" s="31"/>
      <c r="C17" s="31"/>
    </row>
    <row r="18" spans="1:3" ht="15.95">
      <c r="A18" s="23" t="s">
        <v>21</v>
      </c>
      <c r="B18" s="32" t="s">
        <v>22</v>
      </c>
      <c r="C18" s="32"/>
    </row>
    <row r="19" spans="1:3" ht="15.95">
      <c r="A19" s="23" t="s">
        <v>23</v>
      </c>
      <c r="B19" s="32" t="s">
        <v>24</v>
      </c>
      <c r="C19" s="32"/>
    </row>
    <row r="20" spans="1:3" ht="15.95">
      <c r="A20" s="23" t="s">
        <v>25</v>
      </c>
      <c r="B20" s="32" t="s">
        <v>26</v>
      </c>
      <c r="C20" s="32"/>
    </row>
    <row r="21" spans="1:3" ht="15.95">
      <c r="A21" s="23" t="s">
        <v>27</v>
      </c>
      <c r="B21" s="32" t="s">
        <v>28</v>
      </c>
      <c r="C21" s="32"/>
    </row>
    <row r="22" spans="1:3">
      <c r="A22" s="24"/>
      <c r="B22" s="24"/>
      <c r="C22" s="24"/>
    </row>
    <row r="23" spans="1:3">
      <c r="A23" s="25"/>
    </row>
  </sheetData>
  <mergeCells count="23">
    <mergeCell ref="A2:A6"/>
    <mergeCell ref="B2:C2"/>
    <mergeCell ref="B3:C3"/>
    <mergeCell ref="B4:C4"/>
    <mergeCell ref="B5:C5"/>
    <mergeCell ref="B6:C6"/>
    <mergeCell ref="B7:C7"/>
    <mergeCell ref="A15:A16"/>
    <mergeCell ref="B15:C15"/>
    <mergeCell ref="B16:C16"/>
    <mergeCell ref="B8:C8"/>
    <mergeCell ref="A9:A14"/>
    <mergeCell ref="B9:C9"/>
    <mergeCell ref="B10:C10"/>
    <mergeCell ref="B11:C11"/>
    <mergeCell ref="B12:C12"/>
    <mergeCell ref="B13:C13"/>
    <mergeCell ref="B14:C14"/>
    <mergeCell ref="A17:C17"/>
    <mergeCell ref="B18:C18"/>
    <mergeCell ref="B19:C19"/>
    <mergeCell ref="B20:C20"/>
    <mergeCell ref="B21:C21"/>
  </mergeCells>
  <hyperlinks>
    <hyperlink ref="B16" r:id="rId1" display="https://www.cpuc.ca.gov/industries-and-topics/electrical-energy/electric-power-procurement/long-term-procurement-planning/2022-irp-cycle-events-and-materials/assumptions-for-the-2024-2025-tpp" xr:uid="{E881AB93-CA50-4749-8B53-5C56BA1B2747}"/>
    <hyperlink ref="B16:C16" r:id="rId2" display="https://www.cpuc.ca.gov/industries-and-topics/electrical-energy/electric-power-procurement/long-term-procurement-planning/2024-26-irp-cycle-events-and-materials/assumptions-for-the-2025-2026-tpp" xr:uid="{ED1BC761-5A2A-4F03-8632-78CEB08F4A8F}"/>
    <hyperlink ref="B10" r:id="rId3" xr:uid="{F9118359-1F25-4792-8F5D-A9DE62B420AC}"/>
    <hyperlink ref="B10:C10" r:id="rId4" display="https://docs.cpuc.ca.gov/PublishedDocs/Efile/G000/M539/K999/539999211.PDF" xr:uid="{F5327370-DF3A-4881-87FD-EBB050901D0A}"/>
    <hyperlink ref="B12" r:id="rId5" xr:uid="{EE56FAC8-FBAD-4DEE-9FF3-C4B895FE178F}"/>
    <hyperlink ref="B12:C12" r:id="rId6" display="https://docs.cpuc.ca.gov/PublishedDocs/Efile/G000/M539/K999/539999211.PDF" xr:uid="{CF2241C0-9954-4931-9F36-F3FDE25B4C56}"/>
    <hyperlink ref="B14" r:id="rId7" xr:uid="{C1FE3CE3-BA76-49A7-8376-71C2E43495D3}"/>
    <hyperlink ref="B14:C14" r:id="rId8" display="https://docs.cpuc.ca.gov/PublishedDocs/Efile/G000/M539/K999/539999211.PDF" xr:uid="{A4F8A30A-FDB6-4BC0-9FEE-5CDC3A9F5B9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F3EBA-9D56-482C-AAE6-E11C8F5218FF}">
  <dimension ref="B3:AF43"/>
  <sheetViews>
    <sheetView tabSelected="1" workbookViewId="0">
      <selection activeCell="S3" sqref="S3"/>
    </sheetView>
  </sheetViews>
  <sheetFormatPr defaultRowHeight="14.45"/>
  <cols>
    <col min="2" max="2" width="17.42578125" customWidth="1"/>
    <col min="3" max="3" width="10.28515625" customWidth="1"/>
  </cols>
  <sheetData>
    <row r="3" spans="2:16">
      <c r="B3" s="49" t="s">
        <v>29</v>
      </c>
      <c r="C3" s="50"/>
      <c r="D3" s="50"/>
      <c r="E3" s="50"/>
      <c r="F3" s="50"/>
      <c r="G3" s="50"/>
      <c r="H3" s="50"/>
      <c r="I3" s="50"/>
      <c r="J3" s="50"/>
      <c r="K3" s="50"/>
      <c r="L3" s="50"/>
      <c r="M3" s="50"/>
      <c r="N3" s="50"/>
      <c r="O3" s="50"/>
      <c r="P3" s="51"/>
    </row>
    <row r="4" spans="2:16">
      <c r="B4" s="27"/>
      <c r="C4" s="26" t="s">
        <v>30</v>
      </c>
      <c r="D4" s="26" t="s">
        <v>31</v>
      </c>
      <c r="E4" s="26" t="s">
        <v>32</v>
      </c>
      <c r="F4" s="26" t="s">
        <v>32</v>
      </c>
      <c r="G4" s="26" t="s">
        <v>33</v>
      </c>
      <c r="H4" s="26" t="s">
        <v>33</v>
      </c>
      <c r="I4" s="26" t="s">
        <v>34</v>
      </c>
      <c r="J4" s="26" t="s">
        <v>34</v>
      </c>
      <c r="K4" s="26" t="s">
        <v>35</v>
      </c>
      <c r="L4" s="26" t="s">
        <v>36</v>
      </c>
      <c r="M4" s="26" t="s">
        <v>36</v>
      </c>
      <c r="N4" s="26" t="s">
        <v>37</v>
      </c>
      <c r="O4" s="26" t="s">
        <v>38</v>
      </c>
      <c r="P4" s="26" t="s">
        <v>39</v>
      </c>
    </row>
    <row r="5" spans="2:16">
      <c r="B5" s="26" t="s">
        <v>40</v>
      </c>
      <c r="C5" s="26" t="s">
        <v>41</v>
      </c>
      <c r="D5" s="26" t="s">
        <v>41</v>
      </c>
      <c r="E5" s="26" t="s">
        <v>41</v>
      </c>
      <c r="F5" s="26" t="s">
        <v>42</v>
      </c>
      <c r="G5" s="26" t="s">
        <v>41</v>
      </c>
      <c r="H5" s="26" t="s">
        <v>42</v>
      </c>
      <c r="I5" s="26" t="s">
        <v>41</v>
      </c>
      <c r="J5" s="26" t="s">
        <v>42</v>
      </c>
      <c r="K5" s="26" t="s">
        <v>41</v>
      </c>
      <c r="L5" s="26" t="s">
        <v>41</v>
      </c>
      <c r="M5" s="26" t="s">
        <v>42</v>
      </c>
      <c r="N5" s="26" t="s">
        <v>41</v>
      </c>
      <c r="O5" s="26" t="s">
        <v>41</v>
      </c>
      <c r="P5" s="26" t="s">
        <v>41</v>
      </c>
    </row>
    <row r="6" spans="2:16">
      <c r="B6" s="28" t="s">
        <v>43</v>
      </c>
      <c r="C6" s="28">
        <f>SUMIFS(SubSummary!E$4:E$692,SubSummary!$A$4:$A$692,$B6)</f>
        <v>65</v>
      </c>
      <c r="D6" s="28">
        <f>SUMIFS(SubSummary!F$4:F$692,SubSummary!$A$4:$A$692,$B6)</f>
        <v>2.88</v>
      </c>
      <c r="E6" s="28">
        <f>SUMIFS(SubSummary!G$4:G$692,SubSummary!$A$4:$A$692,$B6)</f>
        <v>0</v>
      </c>
      <c r="F6" s="28">
        <f>SUMIFS(SubSummary!H$4:H$692,SubSummary!$A$4:$A$692,$B6)</f>
        <v>0</v>
      </c>
      <c r="G6" s="28">
        <f>SUMIFS(SubSummary!I$4:I$692,SubSummary!$A$4:$A$692,$B6)</f>
        <v>0</v>
      </c>
      <c r="H6" s="28">
        <f>SUMIFS(SubSummary!J$4:J$692,SubSummary!$A$4:$A$692,$B6)</f>
        <v>0</v>
      </c>
      <c r="I6" s="28">
        <f>SUMIFS(SubSummary!K$4:K$692,SubSummary!$A$4:$A$692,$B6)</f>
        <v>0</v>
      </c>
      <c r="J6" s="28">
        <f>SUMIFS(SubSummary!L$4:L$692,SubSummary!$A$4:$A$692,$B6)</f>
        <v>0</v>
      </c>
      <c r="K6" s="28">
        <f>SUMIFS(SubSummary!M$4:M$692,SubSummary!$A$4:$A$692,$B6)</f>
        <v>0</v>
      </c>
      <c r="L6" s="28">
        <f>SUMIFS(SubSummary!N$4:N$692,SubSummary!$A$4:$A$692,$B6)</f>
        <v>0</v>
      </c>
      <c r="M6" s="28">
        <f>SUMIFS(SubSummary!O$4:O$692,SubSummary!$A$4:$A$692,$B6)</f>
        <v>0</v>
      </c>
      <c r="N6" s="28">
        <f>SUMIFS(SubSummary!P$4:P$692,SubSummary!$A$4:$A$692,$B6)</f>
        <v>300</v>
      </c>
      <c r="O6" s="28">
        <f>SUMIFS(SubSummary!Q$4:Q$692,SubSummary!$A$4:$A$692,$B6)</f>
        <v>0</v>
      </c>
      <c r="P6" s="28">
        <f>SUMIFS(SubSummary!R$4:R$692,SubSummary!$A$4:$A$692,$B6)</f>
        <v>0</v>
      </c>
    </row>
    <row r="7" spans="2:16">
      <c r="B7" s="28" t="s">
        <v>44</v>
      </c>
      <c r="C7" s="28">
        <f>SUMIFS(SubSummary!E$4:E$692,SubSummary!$A$4:$A$692,$B7)</f>
        <v>0</v>
      </c>
      <c r="D7" s="28">
        <f>SUMIFS(SubSummary!F$4:F$692,SubSummary!$A$4:$A$692,$B7)</f>
        <v>2.8</v>
      </c>
      <c r="E7" s="28">
        <f>SUMIFS(SubSummary!G$4:G$692,SubSummary!$A$4:$A$692,$B7)</f>
        <v>0</v>
      </c>
      <c r="F7" s="28">
        <f>SUMIFS(SubSummary!H$4:H$692,SubSummary!$A$4:$A$692,$B7)</f>
        <v>0</v>
      </c>
      <c r="G7" s="28">
        <f>SUMIFS(SubSummary!I$4:I$692,SubSummary!$A$4:$A$692,$B7)</f>
        <v>0</v>
      </c>
      <c r="H7" s="28">
        <f>SUMIFS(SubSummary!J$4:J$692,SubSummary!$A$4:$A$692,$B7)</f>
        <v>0</v>
      </c>
      <c r="I7" s="28">
        <f>SUMIFS(SubSummary!K$4:K$692,SubSummary!$A$4:$A$692,$B7)</f>
        <v>0</v>
      </c>
      <c r="J7" s="28">
        <f>SUMIFS(SubSummary!L$4:L$692,SubSummary!$A$4:$A$692,$B7)</f>
        <v>0</v>
      </c>
      <c r="K7" s="28">
        <f>SUMIFS(SubSummary!M$4:M$692,SubSummary!$A$4:$A$692,$B7)</f>
        <v>0</v>
      </c>
      <c r="L7" s="28">
        <f>SUMIFS(SubSummary!N$4:N$692,SubSummary!$A$4:$A$692,$B7)</f>
        <v>6.21</v>
      </c>
      <c r="M7" s="28">
        <f>SUMIFS(SubSummary!O$4:O$692,SubSummary!$A$4:$A$692,$B7)</f>
        <v>14.11</v>
      </c>
      <c r="N7" s="28">
        <f>SUMIFS(SubSummary!P$4:P$692,SubSummary!$A$4:$A$692,$B7)</f>
        <v>500</v>
      </c>
      <c r="O7" s="28">
        <f>SUMIFS(SubSummary!Q$4:Q$692,SubSummary!$A$4:$A$692,$B7)</f>
        <v>32</v>
      </c>
      <c r="P7" s="28">
        <f>SUMIFS(SubSummary!R$4:R$692,SubSummary!$A$4:$A$692,$B7)</f>
        <v>0</v>
      </c>
    </row>
    <row r="8" spans="2:16">
      <c r="B8" s="28" t="s">
        <v>45</v>
      </c>
      <c r="C8" s="28">
        <f>SUMIFS(SubSummary!E$4:E$692,SubSummary!$A$4:$A$692,$B8)</f>
        <v>0</v>
      </c>
      <c r="D8" s="28">
        <f>SUMIFS(SubSummary!F$4:F$692,SubSummary!$A$4:$A$692,$B8)</f>
        <v>2.4</v>
      </c>
      <c r="E8" s="28">
        <f>SUMIFS(SubSummary!G$4:G$692,SubSummary!$A$4:$A$692,$B8)</f>
        <v>76.400000000000006</v>
      </c>
      <c r="F8" s="28">
        <f>SUMIFS(SubSummary!H$4:H$692,SubSummary!$A$4:$A$692,$B8)</f>
        <v>0</v>
      </c>
      <c r="G8" s="28">
        <f>SUMIFS(SubSummary!I$4:I$692,SubSummary!$A$4:$A$692,$B8)</f>
        <v>0</v>
      </c>
      <c r="H8" s="28">
        <f>SUMIFS(SubSummary!J$4:J$692,SubSummary!$A$4:$A$692,$B8)</f>
        <v>0</v>
      </c>
      <c r="I8" s="28">
        <f>SUMIFS(SubSummary!K$4:K$692,SubSummary!$A$4:$A$692,$B8)</f>
        <v>0</v>
      </c>
      <c r="J8" s="28">
        <f>SUMIFS(SubSummary!L$4:L$692,SubSummary!$A$4:$A$692,$B8)</f>
        <v>0</v>
      </c>
      <c r="K8" s="28">
        <f>SUMIFS(SubSummary!M$4:M$692,SubSummary!$A$4:$A$692,$B8)</f>
        <v>0</v>
      </c>
      <c r="L8" s="28">
        <f>SUMIFS(SubSummary!N$4:N$692,SubSummary!$A$4:$A$692,$B8)</f>
        <v>250</v>
      </c>
      <c r="M8" s="28">
        <f>SUMIFS(SubSummary!O$4:O$692,SubSummary!$A$4:$A$692,$B8)</f>
        <v>0</v>
      </c>
      <c r="N8" s="28">
        <f>SUMIFS(SubSummary!P$4:P$692,SubSummary!$A$4:$A$692,$B8)</f>
        <v>125</v>
      </c>
      <c r="O8" s="28">
        <f>SUMIFS(SubSummary!Q$4:Q$692,SubSummary!$A$4:$A$692,$B8)</f>
        <v>0</v>
      </c>
      <c r="P8" s="28">
        <f>SUMIFS(SubSummary!R$4:R$692,SubSummary!$A$4:$A$692,$B8)</f>
        <v>0</v>
      </c>
    </row>
    <row r="9" spans="2:16">
      <c r="B9" s="28" t="s">
        <v>46</v>
      </c>
      <c r="C9" s="28">
        <f>SUMIFS(SubSummary!E$4:E$692,SubSummary!$A$4:$A$692,$B9)</f>
        <v>0</v>
      </c>
      <c r="D9" s="28">
        <f>SUMIFS(SubSummary!F$4:F$692,SubSummary!$A$4:$A$692,$B9)</f>
        <v>0</v>
      </c>
      <c r="E9" s="28">
        <f>SUMIFS(SubSummary!G$4:G$692,SubSummary!$A$4:$A$692,$B9)</f>
        <v>0</v>
      </c>
      <c r="F9" s="28">
        <f>SUMIFS(SubSummary!H$4:H$692,SubSummary!$A$4:$A$692,$B9)</f>
        <v>0</v>
      </c>
      <c r="G9" s="28">
        <f>SUMIFS(SubSummary!I$4:I$692,SubSummary!$A$4:$A$692,$B9)</f>
        <v>0</v>
      </c>
      <c r="H9" s="28">
        <f>SUMIFS(SubSummary!J$4:J$692,SubSummary!$A$4:$A$692,$B9)</f>
        <v>0</v>
      </c>
      <c r="I9" s="28">
        <f>SUMIFS(SubSummary!K$4:K$692,SubSummary!$A$4:$A$692,$B9)</f>
        <v>0</v>
      </c>
      <c r="J9" s="28">
        <f>SUMIFS(SubSummary!L$4:L$692,SubSummary!$A$4:$A$692,$B9)</f>
        <v>0</v>
      </c>
      <c r="K9" s="28">
        <f>SUMIFS(SubSummary!M$4:M$692,SubSummary!$A$4:$A$692,$B9)</f>
        <v>0</v>
      </c>
      <c r="L9" s="28">
        <f>SUMIFS(SubSummary!N$4:N$692,SubSummary!$A$4:$A$692,$B9)</f>
        <v>170.2</v>
      </c>
      <c r="M9" s="28">
        <f>SUMIFS(SubSummary!O$4:O$692,SubSummary!$A$4:$A$692,$B9)</f>
        <v>54.7</v>
      </c>
      <c r="N9" s="28">
        <f>SUMIFS(SubSummary!P$4:P$692,SubSummary!$A$4:$A$692,$B9)</f>
        <v>73</v>
      </c>
      <c r="O9" s="28">
        <f>SUMIFS(SubSummary!Q$4:Q$692,SubSummary!$A$4:$A$692,$B9)</f>
        <v>0</v>
      </c>
      <c r="P9" s="28">
        <f>SUMIFS(SubSummary!R$4:R$692,SubSummary!$A$4:$A$692,$B9)</f>
        <v>0</v>
      </c>
    </row>
    <row r="10" spans="2:16">
      <c r="B10" s="28" t="s">
        <v>47</v>
      </c>
      <c r="C10" s="28">
        <f>SUMIFS(SubSummary!E$4:E$692,SubSummary!$A$4:$A$692,$B10)</f>
        <v>0</v>
      </c>
      <c r="D10" s="28">
        <f>SUMIFS(SubSummary!F$4:F$692,SubSummary!$A$4:$A$692,$B10)</f>
        <v>0</v>
      </c>
      <c r="E10" s="28">
        <f>SUMIFS(SubSummary!G$4:G$692,SubSummary!$A$4:$A$692,$B10)</f>
        <v>0</v>
      </c>
      <c r="F10" s="28">
        <f>SUMIFS(SubSummary!H$4:H$692,SubSummary!$A$4:$A$692,$B10)</f>
        <v>0</v>
      </c>
      <c r="G10" s="28">
        <f>SUMIFS(SubSummary!I$4:I$692,SubSummary!$A$4:$A$692,$B10)</f>
        <v>0</v>
      </c>
      <c r="H10" s="28">
        <f>SUMIFS(SubSummary!J$4:J$692,SubSummary!$A$4:$A$692,$B10)</f>
        <v>0</v>
      </c>
      <c r="I10" s="28">
        <f>SUMIFS(SubSummary!K$4:K$692,SubSummary!$A$4:$A$692,$B10)</f>
        <v>0</v>
      </c>
      <c r="J10" s="28">
        <f>SUMIFS(SubSummary!L$4:L$692,SubSummary!$A$4:$A$692,$B10)</f>
        <v>0</v>
      </c>
      <c r="K10" s="28">
        <f>SUMIFS(SubSummary!M$4:M$692,SubSummary!$A$4:$A$692,$B10)</f>
        <v>2.5</v>
      </c>
      <c r="L10" s="28">
        <f>SUMIFS(SubSummary!N$4:N$692,SubSummary!$A$4:$A$692,$B10)</f>
        <v>425</v>
      </c>
      <c r="M10" s="28">
        <f>SUMIFS(SubSummary!O$4:O$692,SubSummary!$A$4:$A$692,$B10)</f>
        <v>0</v>
      </c>
      <c r="N10" s="28">
        <f>SUMIFS(SubSummary!P$4:P$692,SubSummary!$A$4:$A$692,$B10)</f>
        <v>370</v>
      </c>
      <c r="O10" s="28">
        <f>SUMIFS(SubSummary!Q$4:Q$692,SubSummary!$A$4:$A$692,$B10)</f>
        <v>69</v>
      </c>
      <c r="P10" s="28">
        <f>SUMIFS(SubSummary!R$4:R$692,SubSummary!$A$4:$A$692,$B10)</f>
        <v>0</v>
      </c>
    </row>
    <row r="11" spans="2:16">
      <c r="B11" s="28" t="s">
        <v>48</v>
      </c>
      <c r="C11" s="28">
        <f>SUMIFS(SubSummary!E$4:E$692,SubSummary!$A$4:$A$692,$B11)</f>
        <v>33</v>
      </c>
      <c r="D11" s="28">
        <f>SUMIFS(SubSummary!F$4:F$692,SubSummary!$A$4:$A$692,$B11)</f>
        <v>0</v>
      </c>
      <c r="E11" s="28">
        <f>SUMIFS(SubSummary!G$4:G$692,SubSummary!$A$4:$A$692,$B11)</f>
        <v>0</v>
      </c>
      <c r="F11" s="28">
        <f>SUMIFS(SubSummary!H$4:H$692,SubSummary!$A$4:$A$692,$B11)</f>
        <v>0</v>
      </c>
      <c r="G11" s="28">
        <f>SUMIFS(SubSummary!I$4:I$692,SubSummary!$A$4:$A$692,$B11)</f>
        <v>0</v>
      </c>
      <c r="H11" s="28">
        <f>SUMIFS(SubSummary!J$4:J$692,SubSummary!$A$4:$A$692,$B11)</f>
        <v>0</v>
      </c>
      <c r="I11" s="28">
        <f>SUMIFS(SubSummary!K$4:K$692,SubSummary!$A$4:$A$692,$B11)</f>
        <v>0</v>
      </c>
      <c r="J11" s="28">
        <f>SUMIFS(SubSummary!L$4:L$692,SubSummary!$A$4:$A$692,$B11)</f>
        <v>0</v>
      </c>
      <c r="K11" s="28">
        <f>SUMIFS(SubSummary!M$4:M$692,SubSummary!$A$4:$A$692,$B11)</f>
        <v>0</v>
      </c>
      <c r="L11" s="28">
        <f>SUMIFS(SubSummary!N$4:N$692,SubSummary!$A$4:$A$692,$B11)</f>
        <v>0</v>
      </c>
      <c r="M11" s="28">
        <f>SUMIFS(SubSummary!O$4:O$692,SubSummary!$A$4:$A$692,$B11)</f>
        <v>0</v>
      </c>
      <c r="N11" s="28">
        <f>SUMIFS(SubSummary!P$4:P$692,SubSummary!$A$4:$A$692,$B11)</f>
        <v>101.10000000000001</v>
      </c>
      <c r="O11" s="28">
        <f>SUMIFS(SubSummary!Q$4:Q$692,SubSummary!$A$4:$A$692,$B11)</f>
        <v>0</v>
      </c>
      <c r="P11" s="28">
        <f>SUMIFS(SubSummary!R$4:R$692,SubSummary!$A$4:$A$692,$B11)</f>
        <v>0</v>
      </c>
    </row>
    <row r="12" spans="2:16">
      <c r="B12" s="28" t="s">
        <v>49</v>
      </c>
      <c r="C12" s="28">
        <f>SUMIFS(SubSummary!E$4:E$692,SubSummary!$A$4:$A$692,$B12)</f>
        <v>44</v>
      </c>
      <c r="D12" s="28">
        <f>SUMIFS(SubSummary!F$4:F$692,SubSummary!$A$4:$A$692,$B12)</f>
        <v>0</v>
      </c>
      <c r="E12" s="28">
        <f>SUMIFS(SubSummary!G$4:G$692,SubSummary!$A$4:$A$692,$B12)</f>
        <v>0</v>
      </c>
      <c r="F12" s="28">
        <f>SUMIFS(SubSummary!H$4:H$692,SubSummary!$A$4:$A$692,$B12)</f>
        <v>0</v>
      </c>
      <c r="G12" s="28">
        <f>SUMIFS(SubSummary!I$4:I$692,SubSummary!$A$4:$A$692,$B12)</f>
        <v>0</v>
      </c>
      <c r="H12" s="28">
        <f>SUMIFS(SubSummary!J$4:J$692,SubSummary!$A$4:$A$692,$B12)</f>
        <v>0</v>
      </c>
      <c r="I12" s="28">
        <f>SUMIFS(SubSummary!K$4:K$692,SubSummary!$A$4:$A$692,$B12)</f>
        <v>0</v>
      </c>
      <c r="J12" s="28">
        <f>SUMIFS(SubSummary!L$4:L$692,SubSummary!$A$4:$A$692,$B12)</f>
        <v>0</v>
      </c>
      <c r="K12" s="28">
        <f>SUMIFS(SubSummary!M$4:M$692,SubSummary!$A$4:$A$692,$B12)</f>
        <v>0</v>
      </c>
      <c r="L12" s="28">
        <f>SUMIFS(SubSummary!N$4:N$692,SubSummary!$A$4:$A$692,$B12)</f>
        <v>150</v>
      </c>
      <c r="M12" s="28">
        <f>SUMIFS(SubSummary!O$4:O$692,SubSummary!$A$4:$A$692,$B12)</f>
        <v>0</v>
      </c>
      <c r="N12" s="28">
        <f>SUMIFS(SubSummary!P$4:P$692,SubSummary!$A$4:$A$692,$B12)</f>
        <v>37.5</v>
      </c>
      <c r="O12" s="28">
        <f>SUMIFS(SubSummary!Q$4:Q$692,SubSummary!$A$4:$A$692,$B12)</f>
        <v>0</v>
      </c>
      <c r="P12" s="28">
        <f>SUMIFS(SubSummary!R$4:R$692,SubSummary!$A$4:$A$692,$B12)</f>
        <v>0</v>
      </c>
    </row>
    <row r="13" spans="2:16">
      <c r="B13" s="28" t="s">
        <v>50</v>
      </c>
      <c r="C13" s="28">
        <f>SUMIFS(SubSummary!E$4:E$692,SubSummary!$A$4:$A$692,$B13)</f>
        <v>45</v>
      </c>
      <c r="D13" s="28">
        <f>SUMIFS(SubSummary!F$4:F$692,SubSummary!$A$4:$A$692,$B13)</f>
        <v>0</v>
      </c>
      <c r="E13" s="28">
        <f>SUMIFS(SubSummary!G$4:G$692,SubSummary!$A$4:$A$692,$B13)</f>
        <v>0</v>
      </c>
      <c r="F13" s="28">
        <f>SUMIFS(SubSummary!H$4:H$692,SubSummary!$A$4:$A$692,$B13)</f>
        <v>0</v>
      </c>
      <c r="G13" s="28">
        <f>SUMIFS(SubSummary!I$4:I$692,SubSummary!$A$4:$A$692,$B13)</f>
        <v>0</v>
      </c>
      <c r="H13" s="28">
        <f>SUMIFS(SubSummary!J$4:J$692,SubSummary!$A$4:$A$692,$B13)</f>
        <v>0</v>
      </c>
      <c r="I13" s="28">
        <f>SUMIFS(SubSummary!K$4:K$692,SubSummary!$A$4:$A$692,$B13)</f>
        <v>0</v>
      </c>
      <c r="J13" s="28">
        <f>SUMIFS(SubSummary!L$4:L$692,SubSummary!$A$4:$A$692,$B13)</f>
        <v>0</v>
      </c>
      <c r="K13" s="28">
        <f>SUMIFS(SubSummary!M$4:M$692,SubSummary!$A$4:$A$692,$B13)</f>
        <v>0</v>
      </c>
      <c r="L13" s="28">
        <f>SUMIFS(SubSummary!N$4:N$692,SubSummary!$A$4:$A$692,$B13)</f>
        <v>0</v>
      </c>
      <c r="M13" s="28">
        <f>SUMIFS(SubSummary!O$4:O$692,SubSummary!$A$4:$A$692,$B13)</f>
        <v>0</v>
      </c>
      <c r="N13" s="28">
        <f>SUMIFS(SubSummary!P$4:P$692,SubSummary!$A$4:$A$692,$B13)</f>
        <v>0</v>
      </c>
      <c r="O13" s="28">
        <f>SUMIFS(SubSummary!Q$4:Q$692,SubSummary!$A$4:$A$692,$B13)</f>
        <v>0</v>
      </c>
      <c r="P13" s="28">
        <f>SUMIFS(SubSummary!R$4:R$692,SubSummary!$A$4:$A$692,$B13)</f>
        <v>0</v>
      </c>
    </row>
    <row r="14" spans="2:16">
      <c r="B14" s="28" t="s">
        <v>51</v>
      </c>
      <c r="C14" s="28">
        <f>SUMIFS(SubSummary!E$4:E$692,SubSummary!$A$4:$A$692,$B14)</f>
        <v>30</v>
      </c>
      <c r="D14" s="28">
        <f>SUMIFS(SubSummary!F$4:F$692,SubSummary!$A$4:$A$692,$B14)</f>
        <v>0</v>
      </c>
      <c r="E14" s="28">
        <f>SUMIFS(SubSummary!G$4:G$692,SubSummary!$A$4:$A$692,$B14)</f>
        <v>0</v>
      </c>
      <c r="F14" s="28">
        <f>SUMIFS(SubSummary!H$4:H$692,SubSummary!$A$4:$A$692,$B14)</f>
        <v>0</v>
      </c>
      <c r="G14" s="28">
        <f>SUMIFS(SubSummary!I$4:I$692,SubSummary!$A$4:$A$692,$B14)</f>
        <v>0</v>
      </c>
      <c r="H14" s="28">
        <f>SUMIFS(SubSummary!J$4:J$692,SubSummary!$A$4:$A$692,$B14)</f>
        <v>0</v>
      </c>
      <c r="I14" s="28">
        <f>SUMIFS(SubSummary!K$4:K$692,SubSummary!$A$4:$A$692,$B14)</f>
        <v>0</v>
      </c>
      <c r="J14" s="28">
        <f>SUMIFS(SubSummary!L$4:L$692,SubSummary!$A$4:$A$692,$B14)</f>
        <v>0</v>
      </c>
      <c r="K14" s="28">
        <f>SUMIFS(SubSummary!M$4:M$692,SubSummary!$A$4:$A$692,$B14)</f>
        <v>0</v>
      </c>
      <c r="L14" s="28">
        <f>SUMIFS(SubSummary!N$4:N$692,SubSummary!$A$4:$A$692,$B14)</f>
        <v>0</v>
      </c>
      <c r="M14" s="28">
        <f>SUMIFS(SubSummary!O$4:O$692,SubSummary!$A$4:$A$692,$B14)</f>
        <v>130</v>
      </c>
      <c r="N14" s="28">
        <f>SUMIFS(SubSummary!P$4:P$692,SubSummary!$A$4:$A$692,$B14)</f>
        <v>700</v>
      </c>
      <c r="O14" s="28">
        <f>SUMIFS(SubSummary!Q$4:Q$692,SubSummary!$A$4:$A$692,$B14)</f>
        <v>0</v>
      </c>
      <c r="P14" s="28">
        <f>SUMIFS(SubSummary!R$4:R$692,SubSummary!$A$4:$A$692,$B14)</f>
        <v>0</v>
      </c>
    </row>
    <row r="15" spans="2:16">
      <c r="B15" s="28" t="s">
        <v>52</v>
      </c>
      <c r="C15" s="28">
        <f>SUMIFS(SubSummary!E$4:E$692,SubSummary!$A$4:$A$692,$B15)</f>
        <v>25</v>
      </c>
      <c r="D15" s="28">
        <f>SUMIFS(SubSummary!F$4:F$692,SubSummary!$A$4:$A$692,$B15)</f>
        <v>0</v>
      </c>
      <c r="E15" s="28">
        <f>SUMIFS(SubSummary!G$4:G$692,SubSummary!$A$4:$A$692,$B15)</f>
        <v>0</v>
      </c>
      <c r="F15" s="28">
        <f>SUMIFS(SubSummary!H$4:H$692,SubSummary!$A$4:$A$692,$B15)</f>
        <v>0</v>
      </c>
      <c r="G15" s="28">
        <f>SUMIFS(SubSummary!I$4:I$692,SubSummary!$A$4:$A$692,$B15)</f>
        <v>0</v>
      </c>
      <c r="H15" s="28">
        <f>SUMIFS(SubSummary!J$4:J$692,SubSummary!$A$4:$A$692,$B15)</f>
        <v>0</v>
      </c>
      <c r="I15" s="28">
        <f>SUMIFS(SubSummary!K$4:K$692,SubSummary!$A$4:$A$692,$B15)</f>
        <v>0</v>
      </c>
      <c r="J15" s="28">
        <f>SUMIFS(SubSummary!L$4:L$692,SubSummary!$A$4:$A$692,$B15)</f>
        <v>0</v>
      </c>
      <c r="K15" s="28">
        <f>SUMIFS(SubSummary!M$4:M$692,SubSummary!$A$4:$A$692,$B15)</f>
        <v>0</v>
      </c>
      <c r="L15" s="28">
        <f>SUMIFS(SubSummary!N$4:N$692,SubSummary!$A$4:$A$692,$B15)</f>
        <v>0</v>
      </c>
      <c r="M15" s="28">
        <f>SUMIFS(SubSummary!O$4:O$692,SubSummary!$A$4:$A$692,$B15)</f>
        <v>0</v>
      </c>
      <c r="N15" s="28">
        <f>SUMIFS(SubSummary!P$4:P$692,SubSummary!$A$4:$A$692,$B15)</f>
        <v>406</v>
      </c>
      <c r="O15" s="28">
        <f>SUMIFS(SubSummary!Q$4:Q$692,SubSummary!$A$4:$A$692,$B15)</f>
        <v>50</v>
      </c>
      <c r="P15" s="28">
        <f>SUMIFS(SubSummary!R$4:R$692,SubSummary!$A$4:$A$692,$B15)</f>
        <v>0</v>
      </c>
    </row>
    <row r="17" spans="2:32">
      <c r="B17" s="10" t="s">
        <v>53</v>
      </c>
      <c r="C17" s="11"/>
      <c r="D17" s="11"/>
      <c r="E17" s="11"/>
      <c r="F17" s="11"/>
      <c r="G17" s="11"/>
      <c r="H17" s="11"/>
      <c r="I17" s="11"/>
      <c r="J17" s="11"/>
      <c r="K17" s="11"/>
      <c r="L17" s="11"/>
      <c r="M17" s="11"/>
      <c r="N17" s="11"/>
      <c r="O17" s="11"/>
      <c r="P17" s="11"/>
      <c r="R17" s="16" t="s">
        <v>54</v>
      </c>
      <c r="S17" s="17"/>
      <c r="T17" s="17"/>
      <c r="U17" s="17"/>
      <c r="V17" s="17"/>
      <c r="W17" s="17"/>
      <c r="X17" s="17"/>
      <c r="Y17" s="17"/>
      <c r="Z17" s="17"/>
      <c r="AA17" s="17"/>
      <c r="AB17" s="17"/>
      <c r="AC17" s="17"/>
      <c r="AD17" s="17"/>
      <c r="AE17" s="17"/>
      <c r="AF17" s="17"/>
    </row>
    <row r="18" spans="2:32">
      <c r="B18" s="27"/>
      <c r="C18" s="26" t="s">
        <v>30</v>
      </c>
      <c r="D18" s="26" t="s">
        <v>31</v>
      </c>
      <c r="E18" s="26" t="s">
        <v>32</v>
      </c>
      <c r="F18" s="26" t="s">
        <v>32</v>
      </c>
      <c r="G18" s="26" t="s">
        <v>33</v>
      </c>
      <c r="H18" s="26" t="s">
        <v>33</v>
      </c>
      <c r="I18" s="26" t="s">
        <v>34</v>
      </c>
      <c r="J18" s="26" t="s">
        <v>34</v>
      </c>
      <c r="K18" s="26" t="s">
        <v>35</v>
      </c>
      <c r="L18" s="26" t="s">
        <v>36</v>
      </c>
      <c r="M18" s="26" t="s">
        <v>36</v>
      </c>
      <c r="N18" s="26" t="s">
        <v>37</v>
      </c>
      <c r="O18" s="26" t="s">
        <v>38</v>
      </c>
      <c r="P18" s="26" t="s">
        <v>39</v>
      </c>
      <c r="R18" s="29"/>
      <c r="S18" s="30" t="s">
        <v>30</v>
      </c>
      <c r="T18" s="30" t="s">
        <v>31</v>
      </c>
      <c r="U18" s="30" t="s">
        <v>32</v>
      </c>
      <c r="V18" s="30" t="s">
        <v>32</v>
      </c>
      <c r="W18" s="30" t="s">
        <v>33</v>
      </c>
      <c r="X18" s="30" t="s">
        <v>33</v>
      </c>
      <c r="Y18" s="30" t="s">
        <v>34</v>
      </c>
      <c r="Z18" s="30" t="s">
        <v>34</v>
      </c>
      <c r="AA18" s="30" t="s">
        <v>35</v>
      </c>
      <c r="AB18" s="30" t="s">
        <v>36</v>
      </c>
      <c r="AC18" s="30" t="s">
        <v>36</v>
      </c>
      <c r="AD18" s="30" t="s">
        <v>37</v>
      </c>
      <c r="AE18" s="30" t="s">
        <v>38</v>
      </c>
      <c r="AF18" s="30" t="s">
        <v>39</v>
      </c>
    </row>
    <row r="19" spans="2:32">
      <c r="B19" s="26" t="s">
        <v>40</v>
      </c>
      <c r="C19" s="26" t="s">
        <v>41</v>
      </c>
      <c r="D19" s="26" t="s">
        <v>41</v>
      </c>
      <c r="E19" s="26" t="s">
        <v>41</v>
      </c>
      <c r="F19" s="26" t="s">
        <v>42</v>
      </c>
      <c r="G19" s="26" t="s">
        <v>41</v>
      </c>
      <c r="H19" s="26" t="s">
        <v>42</v>
      </c>
      <c r="I19" s="26" t="s">
        <v>41</v>
      </c>
      <c r="J19" s="26" t="s">
        <v>42</v>
      </c>
      <c r="K19" s="26" t="s">
        <v>41</v>
      </c>
      <c r="L19" s="26" t="s">
        <v>41</v>
      </c>
      <c r="M19" s="26" t="s">
        <v>42</v>
      </c>
      <c r="N19" s="26" t="s">
        <v>41</v>
      </c>
      <c r="O19" s="26" t="s">
        <v>41</v>
      </c>
      <c r="P19" s="26" t="s">
        <v>41</v>
      </c>
      <c r="R19" s="30" t="s">
        <v>40</v>
      </c>
      <c r="S19" s="30" t="s">
        <v>41</v>
      </c>
      <c r="T19" s="30" t="s">
        <v>41</v>
      </c>
      <c r="U19" s="30" t="s">
        <v>41</v>
      </c>
      <c r="V19" s="30" t="s">
        <v>42</v>
      </c>
      <c r="W19" s="30" t="s">
        <v>41</v>
      </c>
      <c r="X19" s="30" t="s">
        <v>42</v>
      </c>
      <c r="Y19" s="30" t="s">
        <v>41</v>
      </c>
      <c r="Z19" s="30" t="s">
        <v>42</v>
      </c>
      <c r="AA19" s="30" t="s">
        <v>41</v>
      </c>
      <c r="AB19" s="30" t="s">
        <v>41</v>
      </c>
      <c r="AC19" s="30" t="s">
        <v>42</v>
      </c>
      <c r="AD19" s="30" t="s">
        <v>41</v>
      </c>
      <c r="AE19" s="30" t="s">
        <v>41</v>
      </c>
      <c r="AF19" s="30" t="s">
        <v>41</v>
      </c>
    </row>
    <row r="20" spans="2:32">
      <c r="B20" s="28" t="s">
        <v>43</v>
      </c>
      <c r="C20" s="28">
        <f>SUMIFS(SubSummary!U$4:U$692,SubSummary!$A$4:$A$692,$B20)</f>
        <v>25</v>
      </c>
      <c r="D20" s="28">
        <f>SUMIFS(SubSummary!V$4:V$692,SubSummary!$A$4:$A$692,$B20)</f>
        <v>3.2</v>
      </c>
      <c r="E20" s="28">
        <f>SUMIFS(SubSummary!W$4:W$692,SubSummary!$A$4:$A$692,$B20)</f>
        <v>0</v>
      </c>
      <c r="F20" s="28">
        <f>SUMIFS(SubSummary!X$4:X$692,SubSummary!$A$4:$A$692,$B20)</f>
        <v>0</v>
      </c>
      <c r="G20" s="28">
        <f>SUMIFS(SubSummary!Y$4:Y$692,SubSummary!$A$4:$A$692,$B20)</f>
        <v>0</v>
      </c>
      <c r="H20" s="28">
        <f>SUMIFS(SubSummary!Z$4:Z$692,SubSummary!$A$4:$A$692,$B20)</f>
        <v>0</v>
      </c>
      <c r="I20" s="28">
        <f>SUMIFS(SubSummary!AA$4:AA$692,SubSummary!$A$4:$A$692,$B20)</f>
        <v>0</v>
      </c>
      <c r="J20" s="28">
        <f>SUMIFS(SubSummary!AB$4:AB$692,SubSummary!$A$4:$A$692,$B20)</f>
        <v>0</v>
      </c>
      <c r="K20" s="28">
        <f>SUMIFS(SubSummary!AC$4:AC$692,SubSummary!$A$4:$A$692,$B20)</f>
        <v>20.728999999999999</v>
      </c>
      <c r="L20" s="28">
        <f>SUMIFS(SubSummary!AD$4:AD$692,SubSummary!$A$4:$A$692,$B20)</f>
        <v>0</v>
      </c>
      <c r="M20" s="28">
        <f>SUMIFS(SubSummary!AE$4:AE$692,SubSummary!$A$4:$A$692,$B20)</f>
        <v>28</v>
      </c>
      <c r="N20" s="28">
        <f>SUMIFS(SubSummary!AF$4:AF$692,SubSummary!$A$4:$A$692,$B20)</f>
        <v>124.95</v>
      </c>
      <c r="O20" s="28">
        <f>SUMIFS(SubSummary!AG$4:AG$692,SubSummary!$A$4:$A$692,$B20)</f>
        <v>0</v>
      </c>
      <c r="P20" s="28">
        <f>SUMIFS(SubSummary!AH$4:AH$692,SubSummary!$A$4:$A$692,$B20)</f>
        <v>5</v>
      </c>
      <c r="R20" s="28" t="s">
        <v>43</v>
      </c>
      <c r="S20" s="28">
        <v>0</v>
      </c>
      <c r="T20" s="28">
        <v>0</v>
      </c>
      <c r="U20" s="28">
        <v>0</v>
      </c>
      <c r="V20" s="28">
        <v>0</v>
      </c>
      <c r="W20" s="28">
        <v>0</v>
      </c>
      <c r="X20" s="28">
        <v>0</v>
      </c>
      <c r="Y20" s="28">
        <v>0</v>
      </c>
      <c r="Z20" s="28">
        <v>0</v>
      </c>
      <c r="AA20" s="28">
        <v>5.9999999999999982</v>
      </c>
      <c r="AB20" s="28">
        <v>0</v>
      </c>
      <c r="AC20" s="28">
        <v>0</v>
      </c>
      <c r="AD20" s="28">
        <v>4</v>
      </c>
      <c r="AE20" s="28">
        <v>0</v>
      </c>
      <c r="AF20" s="28">
        <v>0</v>
      </c>
    </row>
    <row r="21" spans="2:32">
      <c r="B21" s="28" t="s">
        <v>44</v>
      </c>
      <c r="C21" s="28">
        <f>SUMIFS(SubSummary!U$4:U$692,SubSummary!$A$4:$A$692,$B21)</f>
        <v>0</v>
      </c>
      <c r="D21" s="28">
        <f>SUMIFS(SubSummary!V$4:V$692,SubSummary!$A$4:$A$692,$B21)</f>
        <v>3</v>
      </c>
      <c r="E21" s="28">
        <f>SUMIFS(SubSummary!W$4:W$692,SubSummary!$A$4:$A$692,$B21)</f>
        <v>90.8</v>
      </c>
      <c r="F21" s="28">
        <f>SUMIFS(SubSummary!X$4:X$692,SubSummary!$A$4:$A$692,$B21)</f>
        <v>0</v>
      </c>
      <c r="G21" s="28">
        <f>SUMIFS(SubSummary!Y$4:Y$692,SubSummary!$A$4:$A$692,$B21)</f>
        <v>0</v>
      </c>
      <c r="H21" s="28">
        <f>SUMIFS(SubSummary!Z$4:Z$692,SubSummary!$A$4:$A$692,$B21)</f>
        <v>0</v>
      </c>
      <c r="I21" s="28">
        <f>SUMIFS(SubSummary!AA$4:AA$692,SubSummary!$A$4:$A$692,$B21)</f>
        <v>0</v>
      </c>
      <c r="J21" s="28">
        <f>SUMIFS(SubSummary!AB$4:AB$692,SubSummary!$A$4:$A$692,$B21)</f>
        <v>0</v>
      </c>
      <c r="K21" s="28">
        <f>SUMIFS(SubSummary!AC$4:AC$692,SubSummary!$A$4:$A$692,$B21)</f>
        <v>10.475</v>
      </c>
      <c r="L21" s="28">
        <f>SUMIFS(SubSummary!AD$4:AD$692,SubSummary!$A$4:$A$692,$B21)</f>
        <v>0</v>
      </c>
      <c r="M21" s="28">
        <f>SUMIFS(SubSummary!AE$4:AE$692,SubSummary!$A$4:$A$692,$B21)</f>
        <v>100</v>
      </c>
      <c r="N21" s="28">
        <f>SUMIFS(SubSummary!AF$4:AF$692,SubSummary!$A$4:$A$692,$B21)</f>
        <v>718.8</v>
      </c>
      <c r="O21" s="28">
        <f>SUMIFS(SubSummary!AG$4:AG$692,SubSummary!$A$4:$A$692,$B21)</f>
        <v>0</v>
      </c>
      <c r="P21" s="28">
        <f>SUMIFS(SubSummary!AH$4:AH$692,SubSummary!$A$4:$A$692,$B21)</f>
        <v>0</v>
      </c>
      <c r="R21" s="28" t="s">
        <v>44</v>
      </c>
      <c r="S21" s="28">
        <v>0</v>
      </c>
      <c r="T21" s="28">
        <v>0</v>
      </c>
      <c r="U21" s="28">
        <v>0</v>
      </c>
      <c r="V21" s="28">
        <v>0</v>
      </c>
      <c r="W21" s="28">
        <v>0</v>
      </c>
      <c r="X21" s="28">
        <v>0</v>
      </c>
      <c r="Y21" s="28">
        <v>0</v>
      </c>
      <c r="Z21" s="28">
        <v>0</v>
      </c>
      <c r="AA21" s="28">
        <v>4.8999999999999995</v>
      </c>
      <c r="AB21" s="28">
        <v>0</v>
      </c>
      <c r="AC21" s="28">
        <v>0</v>
      </c>
      <c r="AD21" s="28">
        <v>130.5</v>
      </c>
      <c r="AE21" s="28">
        <v>0</v>
      </c>
      <c r="AF21" s="28">
        <v>0</v>
      </c>
    </row>
    <row r="22" spans="2:32">
      <c r="B22" s="28" t="s">
        <v>45</v>
      </c>
      <c r="C22" s="28">
        <f>SUMIFS(SubSummary!U$4:U$692,SubSummary!$A$4:$A$692,$B22)</f>
        <v>0</v>
      </c>
      <c r="D22" s="28">
        <f>SUMIFS(SubSummary!V$4:V$692,SubSummary!$A$4:$A$692,$B22)</f>
        <v>1.988</v>
      </c>
      <c r="E22" s="28">
        <f>SUMIFS(SubSummary!W$4:W$692,SubSummary!$A$4:$A$692,$B22)</f>
        <v>60.5</v>
      </c>
      <c r="F22" s="28">
        <f>SUMIFS(SubSummary!X$4:X$692,SubSummary!$A$4:$A$692,$B22)</f>
        <v>0</v>
      </c>
      <c r="G22" s="28">
        <f>SUMIFS(SubSummary!Y$4:Y$692,SubSummary!$A$4:$A$692,$B22)</f>
        <v>0</v>
      </c>
      <c r="H22" s="28">
        <f>SUMIFS(SubSummary!Z$4:Z$692,SubSummary!$A$4:$A$692,$B22)</f>
        <v>0</v>
      </c>
      <c r="I22" s="28">
        <f>SUMIFS(SubSummary!AA$4:AA$692,SubSummary!$A$4:$A$692,$B22)</f>
        <v>0</v>
      </c>
      <c r="J22" s="28">
        <f>SUMIFS(SubSummary!AB$4:AB$692,SubSummary!$A$4:$A$692,$B22)</f>
        <v>0</v>
      </c>
      <c r="K22" s="28">
        <f>SUMIFS(SubSummary!AC$4:AC$692,SubSummary!$A$4:$A$692,$B22)</f>
        <v>49.86</v>
      </c>
      <c r="L22" s="28">
        <f>SUMIFS(SubSummary!AD$4:AD$692,SubSummary!$A$4:$A$692,$B22)</f>
        <v>791</v>
      </c>
      <c r="M22" s="28">
        <f>SUMIFS(SubSummary!AE$4:AE$692,SubSummary!$A$4:$A$692,$B22)</f>
        <v>1130.5</v>
      </c>
      <c r="N22" s="28">
        <f>SUMIFS(SubSummary!AF$4:AF$692,SubSummary!$A$4:$A$692,$B22)</f>
        <v>2307.75</v>
      </c>
      <c r="O22" s="28">
        <f>SUMIFS(SubSummary!AG$4:AG$692,SubSummary!$A$4:$A$692,$B22)</f>
        <v>35</v>
      </c>
      <c r="P22" s="28">
        <f>SUMIFS(SubSummary!AH$4:AH$692,SubSummary!$A$4:$A$692,$B22)</f>
        <v>0</v>
      </c>
      <c r="R22" s="28" t="s">
        <v>45</v>
      </c>
      <c r="S22" s="28">
        <v>0</v>
      </c>
      <c r="T22" s="28">
        <v>0</v>
      </c>
      <c r="U22" s="28">
        <v>0</v>
      </c>
      <c r="V22" s="28">
        <v>0</v>
      </c>
      <c r="W22" s="28">
        <v>0</v>
      </c>
      <c r="X22" s="28">
        <v>0</v>
      </c>
      <c r="Y22" s="28">
        <v>0</v>
      </c>
      <c r="Z22" s="28">
        <v>0</v>
      </c>
      <c r="AA22" s="28">
        <v>0</v>
      </c>
      <c r="AB22" s="28">
        <v>0</v>
      </c>
      <c r="AC22" s="28">
        <v>35</v>
      </c>
      <c r="AD22" s="28">
        <v>198</v>
      </c>
      <c r="AE22" s="28">
        <v>0</v>
      </c>
      <c r="AF22" s="28">
        <v>0</v>
      </c>
    </row>
    <row r="23" spans="2:32">
      <c r="B23" s="28" t="s">
        <v>46</v>
      </c>
      <c r="C23" s="28">
        <f>SUMIFS(SubSummary!U$4:U$692,SubSummary!$A$4:$A$692,$B23)</f>
        <v>0</v>
      </c>
      <c r="D23" s="28">
        <f>SUMIFS(SubSummary!V$4:V$692,SubSummary!$A$4:$A$692,$B23)</f>
        <v>0</v>
      </c>
      <c r="E23" s="28">
        <f>SUMIFS(SubSummary!W$4:W$692,SubSummary!$A$4:$A$692,$B23)</f>
        <v>0</v>
      </c>
      <c r="F23" s="28">
        <f>SUMIFS(SubSummary!X$4:X$692,SubSummary!$A$4:$A$692,$B23)</f>
        <v>0</v>
      </c>
      <c r="G23" s="28">
        <f>SUMIFS(SubSummary!Y$4:Y$692,SubSummary!$A$4:$A$692,$B23)</f>
        <v>0</v>
      </c>
      <c r="H23" s="28">
        <f>SUMIFS(SubSummary!Z$4:Z$692,SubSummary!$A$4:$A$692,$B23)</f>
        <v>0</v>
      </c>
      <c r="I23" s="28">
        <f>SUMIFS(SubSummary!AA$4:AA$692,SubSummary!$A$4:$A$692,$B23)</f>
        <v>0</v>
      </c>
      <c r="J23" s="28">
        <f>SUMIFS(SubSummary!AB$4:AB$692,SubSummary!$A$4:$A$692,$B23)</f>
        <v>0</v>
      </c>
      <c r="K23" s="28">
        <f>SUMIFS(SubSummary!AC$4:AC$692,SubSummary!$A$4:$A$692,$B23)</f>
        <v>18.72</v>
      </c>
      <c r="L23" s="28">
        <f>SUMIFS(SubSummary!AD$4:AD$692,SubSummary!$A$4:$A$692,$B23)</f>
        <v>200</v>
      </c>
      <c r="M23" s="28">
        <f>SUMIFS(SubSummary!AE$4:AE$692,SubSummary!$A$4:$A$692,$B23)</f>
        <v>663</v>
      </c>
      <c r="N23" s="28">
        <f>SUMIFS(SubSummary!AF$4:AF$692,SubSummary!$A$4:$A$692,$B23)</f>
        <v>493</v>
      </c>
      <c r="O23" s="28">
        <f>SUMIFS(SubSummary!AG$4:AG$692,SubSummary!$A$4:$A$692,$B23)</f>
        <v>0</v>
      </c>
      <c r="P23" s="28">
        <f>SUMIFS(SubSummary!AH$4:AH$692,SubSummary!$A$4:$A$692,$B23)</f>
        <v>0</v>
      </c>
      <c r="R23" s="28" t="s">
        <v>46</v>
      </c>
      <c r="S23" s="28">
        <v>0</v>
      </c>
      <c r="T23" s="28">
        <v>0</v>
      </c>
      <c r="U23" s="28">
        <v>0</v>
      </c>
      <c r="V23" s="28">
        <v>0</v>
      </c>
      <c r="W23" s="28">
        <v>0</v>
      </c>
      <c r="X23" s="28">
        <v>0</v>
      </c>
      <c r="Y23" s="28">
        <v>0</v>
      </c>
      <c r="Z23" s="28">
        <v>0</v>
      </c>
      <c r="AA23" s="28">
        <v>0</v>
      </c>
      <c r="AB23" s="28">
        <v>0</v>
      </c>
      <c r="AC23" s="28">
        <v>0</v>
      </c>
      <c r="AD23" s="28">
        <v>92</v>
      </c>
      <c r="AE23" s="28">
        <v>0</v>
      </c>
      <c r="AF23" s="28">
        <v>0</v>
      </c>
    </row>
    <row r="24" spans="2:32">
      <c r="B24" s="28" t="s">
        <v>47</v>
      </c>
      <c r="C24" s="28">
        <f>SUMIFS(SubSummary!U$4:U$692,SubSummary!$A$4:$A$692,$B24)</f>
        <v>0</v>
      </c>
      <c r="D24" s="28">
        <f>SUMIFS(SubSummary!V$4:V$692,SubSummary!$A$4:$A$692,$B24)</f>
        <v>0</v>
      </c>
      <c r="E24" s="28">
        <f>SUMIFS(SubSummary!W$4:W$692,SubSummary!$A$4:$A$692,$B24)</f>
        <v>0</v>
      </c>
      <c r="F24" s="28">
        <f>SUMIFS(SubSummary!X$4:X$692,SubSummary!$A$4:$A$692,$B24)</f>
        <v>0</v>
      </c>
      <c r="G24" s="28">
        <f>SUMIFS(SubSummary!Y$4:Y$692,SubSummary!$A$4:$A$692,$B24)</f>
        <v>0</v>
      </c>
      <c r="H24" s="28">
        <f>SUMIFS(SubSummary!Z$4:Z$692,SubSummary!$A$4:$A$692,$B24)</f>
        <v>0</v>
      </c>
      <c r="I24" s="28">
        <f>SUMIFS(SubSummary!AA$4:AA$692,SubSummary!$A$4:$A$692,$B24)</f>
        <v>0</v>
      </c>
      <c r="J24" s="28">
        <f>SUMIFS(SubSummary!AB$4:AB$692,SubSummary!$A$4:$A$692,$B24)</f>
        <v>0</v>
      </c>
      <c r="K24" s="28">
        <f>SUMIFS(SubSummary!AC$4:AC$692,SubSummary!$A$4:$A$692,$B24)</f>
        <v>24</v>
      </c>
      <c r="L24" s="28">
        <f>SUMIFS(SubSummary!AD$4:AD$692,SubSummary!$A$4:$A$692,$B24)</f>
        <v>427</v>
      </c>
      <c r="M24" s="28">
        <f>SUMIFS(SubSummary!AE$4:AE$692,SubSummary!$A$4:$A$692,$B24)</f>
        <v>1383</v>
      </c>
      <c r="N24" s="28">
        <f>SUMIFS(SubSummary!AF$4:AF$692,SubSummary!$A$4:$A$692,$B24)</f>
        <v>3224</v>
      </c>
      <c r="O24" s="28">
        <f>SUMIFS(SubSummary!AG$4:AG$692,SubSummary!$A$4:$A$692,$B24)</f>
        <v>454</v>
      </c>
      <c r="P24" s="28">
        <f>SUMIFS(SubSummary!AH$4:AH$692,SubSummary!$A$4:$A$692,$B24)</f>
        <v>200</v>
      </c>
      <c r="R24" s="28" t="s">
        <v>47</v>
      </c>
      <c r="S24" s="28">
        <v>0</v>
      </c>
      <c r="T24" s="28">
        <v>0</v>
      </c>
      <c r="U24" s="28">
        <v>0</v>
      </c>
      <c r="V24" s="28">
        <v>0</v>
      </c>
      <c r="W24" s="28">
        <v>0</v>
      </c>
      <c r="X24" s="28">
        <v>0</v>
      </c>
      <c r="Y24" s="28">
        <v>0</v>
      </c>
      <c r="Z24" s="28">
        <v>0</v>
      </c>
      <c r="AA24" s="28">
        <v>0</v>
      </c>
      <c r="AB24" s="28">
        <v>0</v>
      </c>
      <c r="AC24" s="28">
        <v>0</v>
      </c>
      <c r="AD24" s="28">
        <v>245</v>
      </c>
      <c r="AE24" s="28">
        <v>448</v>
      </c>
      <c r="AF24" s="28">
        <v>0</v>
      </c>
    </row>
    <row r="25" spans="2:32">
      <c r="B25" s="28" t="s">
        <v>48</v>
      </c>
      <c r="C25" s="28">
        <f>SUMIFS(SubSummary!U$4:U$692,SubSummary!$A$4:$A$692,$B25)</f>
        <v>366</v>
      </c>
      <c r="D25" s="28">
        <f>SUMIFS(SubSummary!V$4:V$692,SubSummary!$A$4:$A$692,$B25)</f>
        <v>5.6</v>
      </c>
      <c r="E25" s="28">
        <f>SUMIFS(SubSummary!W$4:W$692,SubSummary!$A$4:$A$692,$B25)</f>
        <v>0</v>
      </c>
      <c r="F25" s="28">
        <f>SUMIFS(SubSummary!X$4:X$692,SubSummary!$A$4:$A$692,$B25)</f>
        <v>0</v>
      </c>
      <c r="G25" s="28">
        <f>SUMIFS(SubSummary!Y$4:Y$692,SubSummary!$A$4:$A$692,$B25)</f>
        <v>0</v>
      </c>
      <c r="H25" s="28">
        <f>SUMIFS(SubSummary!Z$4:Z$692,SubSummary!$A$4:$A$692,$B25)</f>
        <v>0</v>
      </c>
      <c r="I25" s="28">
        <f>SUMIFS(SubSummary!AA$4:AA$692,SubSummary!$A$4:$A$692,$B25)</f>
        <v>0</v>
      </c>
      <c r="J25" s="28">
        <f>SUMIFS(SubSummary!AB$4:AB$692,SubSummary!$A$4:$A$692,$B25)</f>
        <v>0</v>
      </c>
      <c r="K25" s="28">
        <f>SUMIFS(SubSummary!AC$4:AC$692,SubSummary!$A$4:$A$692,$B25)</f>
        <v>12.850000000000001</v>
      </c>
      <c r="L25" s="28">
        <f>SUMIFS(SubSummary!AD$4:AD$692,SubSummary!$A$4:$A$692,$B25)</f>
        <v>10</v>
      </c>
      <c r="M25" s="28">
        <f>SUMIFS(SubSummary!AE$4:AE$692,SubSummary!$A$4:$A$692,$B25)</f>
        <v>10</v>
      </c>
      <c r="N25" s="28">
        <f>SUMIFS(SubSummary!AF$4:AF$692,SubSummary!$A$4:$A$692,$B25)</f>
        <v>1890.5</v>
      </c>
      <c r="O25" s="28">
        <f>SUMIFS(SubSummary!AG$4:AG$692,SubSummary!$A$4:$A$692,$B25)</f>
        <v>10</v>
      </c>
      <c r="P25" s="28">
        <f>SUMIFS(SubSummary!AH$4:AH$692,SubSummary!$A$4:$A$692,$B25)</f>
        <v>0</v>
      </c>
      <c r="R25" s="28" t="s">
        <v>48</v>
      </c>
      <c r="S25" s="28">
        <v>0</v>
      </c>
      <c r="T25" s="28">
        <v>0</v>
      </c>
      <c r="U25" s="28">
        <v>0</v>
      </c>
      <c r="V25" s="28">
        <v>0</v>
      </c>
      <c r="W25" s="28">
        <v>0</v>
      </c>
      <c r="X25" s="28">
        <v>0</v>
      </c>
      <c r="Y25" s="28">
        <v>0</v>
      </c>
      <c r="Z25" s="28">
        <v>0</v>
      </c>
      <c r="AA25" s="28">
        <v>0</v>
      </c>
      <c r="AB25" s="28">
        <v>0</v>
      </c>
      <c r="AC25" s="28">
        <v>0</v>
      </c>
      <c r="AD25" s="28">
        <v>462</v>
      </c>
      <c r="AE25" s="28">
        <v>0</v>
      </c>
      <c r="AF25" s="28">
        <v>0</v>
      </c>
    </row>
    <row r="26" spans="2:32">
      <c r="B26" s="28" t="s">
        <v>49</v>
      </c>
      <c r="C26" s="28">
        <f>SUMIFS(SubSummary!U$4:U$692,SubSummary!$A$4:$A$692,$B26)</f>
        <v>9.6999999999999993</v>
      </c>
      <c r="D26" s="28">
        <f>SUMIFS(SubSummary!V$4:V$692,SubSummary!$A$4:$A$692,$B26)</f>
        <v>0</v>
      </c>
      <c r="E26" s="28">
        <f>SUMIFS(SubSummary!W$4:W$692,SubSummary!$A$4:$A$692,$B26)</f>
        <v>0</v>
      </c>
      <c r="F26" s="28">
        <f>SUMIFS(SubSummary!X$4:X$692,SubSummary!$A$4:$A$692,$B26)</f>
        <v>0</v>
      </c>
      <c r="G26" s="28">
        <f>SUMIFS(SubSummary!Y$4:Y$692,SubSummary!$A$4:$A$692,$B26)</f>
        <v>0</v>
      </c>
      <c r="H26" s="28">
        <f>SUMIFS(SubSummary!Z$4:Z$692,SubSummary!$A$4:$A$692,$B26)</f>
        <v>0</v>
      </c>
      <c r="I26" s="28">
        <f>SUMIFS(SubSummary!AA$4:AA$692,SubSummary!$A$4:$A$692,$B26)</f>
        <v>0</v>
      </c>
      <c r="J26" s="28">
        <f>SUMIFS(SubSummary!AB$4:AB$692,SubSummary!$A$4:$A$692,$B26)</f>
        <v>0</v>
      </c>
      <c r="K26" s="28">
        <f>SUMIFS(SubSummary!AC$4:AC$692,SubSummary!$A$4:$A$692,$B26)</f>
        <v>17</v>
      </c>
      <c r="L26" s="28">
        <f>SUMIFS(SubSummary!AD$4:AD$692,SubSummary!$A$4:$A$692,$B26)</f>
        <v>275</v>
      </c>
      <c r="M26" s="28">
        <f>SUMIFS(SubSummary!AE$4:AE$692,SubSummary!$A$4:$A$692,$B26)</f>
        <v>239.8</v>
      </c>
      <c r="N26" s="28">
        <f>SUMIFS(SubSummary!AF$4:AF$692,SubSummary!$A$4:$A$692,$B26)</f>
        <v>507.2</v>
      </c>
      <c r="O26" s="28">
        <f>SUMIFS(SubSummary!AG$4:AG$692,SubSummary!$A$4:$A$692,$B26)</f>
        <v>6</v>
      </c>
      <c r="P26" s="28">
        <f>SUMIFS(SubSummary!AH$4:AH$692,SubSummary!$A$4:$A$692,$B26)</f>
        <v>0</v>
      </c>
      <c r="R26" s="28" t="s">
        <v>49</v>
      </c>
      <c r="S26" s="28">
        <v>0</v>
      </c>
      <c r="T26" s="28">
        <v>0</v>
      </c>
      <c r="U26" s="28">
        <v>0</v>
      </c>
      <c r="V26" s="28">
        <v>0</v>
      </c>
      <c r="W26" s="28">
        <v>0</v>
      </c>
      <c r="X26" s="28">
        <v>0</v>
      </c>
      <c r="Y26" s="28">
        <v>0</v>
      </c>
      <c r="Z26" s="28">
        <v>0</v>
      </c>
      <c r="AA26" s="28">
        <v>0</v>
      </c>
      <c r="AB26" s="28">
        <v>0</v>
      </c>
      <c r="AC26" s="28">
        <v>0</v>
      </c>
      <c r="AD26" s="28">
        <v>128.69999999999999</v>
      </c>
      <c r="AE26" s="28">
        <v>0</v>
      </c>
      <c r="AF26" s="28">
        <v>0</v>
      </c>
    </row>
    <row r="27" spans="2:32">
      <c r="B27" s="28" t="s">
        <v>50</v>
      </c>
      <c r="C27" s="28">
        <f>SUMIFS(SubSummary!U$4:U$692,SubSummary!$A$4:$A$692,$B27)</f>
        <v>0</v>
      </c>
      <c r="D27" s="28">
        <f>SUMIFS(SubSummary!V$4:V$692,SubSummary!$A$4:$A$692,$B27)</f>
        <v>0</v>
      </c>
      <c r="E27" s="28">
        <f>SUMIFS(SubSummary!W$4:W$692,SubSummary!$A$4:$A$692,$B27)</f>
        <v>0</v>
      </c>
      <c r="F27" s="28">
        <f>SUMIFS(SubSummary!X$4:X$692,SubSummary!$A$4:$A$692,$B27)</f>
        <v>0</v>
      </c>
      <c r="G27" s="28">
        <f>SUMIFS(SubSummary!Y$4:Y$692,SubSummary!$A$4:$A$692,$B27)</f>
        <v>51</v>
      </c>
      <c r="H27" s="28">
        <f>SUMIFS(SubSummary!Z$4:Z$692,SubSummary!$A$4:$A$692,$B27)</f>
        <v>0</v>
      </c>
      <c r="I27" s="28">
        <f>SUMIFS(SubSummary!AA$4:AA$692,SubSummary!$A$4:$A$692,$B27)</f>
        <v>0</v>
      </c>
      <c r="J27" s="28">
        <f>SUMIFS(SubSummary!AB$4:AB$692,SubSummary!$A$4:$A$692,$B27)</f>
        <v>0</v>
      </c>
      <c r="K27" s="28">
        <f>SUMIFS(SubSummary!AC$4:AC$692,SubSummary!$A$4:$A$692,$B27)</f>
        <v>0</v>
      </c>
      <c r="L27" s="28">
        <f>SUMIFS(SubSummary!AD$4:AD$692,SubSummary!$A$4:$A$692,$B27)</f>
        <v>125</v>
      </c>
      <c r="M27" s="28">
        <f>SUMIFS(SubSummary!AE$4:AE$692,SubSummary!$A$4:$A$692,$B27)</f>
        <v>650</v>
      </c>
      <c r="N27" s="28">
        <f>SUMIFS(SubSummary!AF$4:AF$692,SubSummary!$A$4:$A$692,$B27)</f>
        <v>1210</v>
      </c>
      <c r="O27" s="28">
        <f>SUMIFS(SubSummary!AG$4:AG$692,SubSummary!$A$4:$A$692,$B27)</f>
        <v>0</v>
      </c>
      <c r="P27" s="28">
        <f>SUMIFS(SubSummary!AH$4:AH$692,SubSummary!$A$4:$A$692,$B27)</f>
        <v>0</v>
      </c>
      <c r="R27" s="28" t="s">
        <v>50</v>
      </c>
      <c r="S27" s="28">
        <v>0</v>
      </c>
      <c r="T27" s="28">
        <v>0</v>
      </c>
      <c r="U27" s="28">
        <v>0</v>
      </c>
      <c r="V27" s="28">
        <v>0</v>
      </c>
      <c r="W27" s="28">
        <v>0</v>
      </c>
      <c r="X27" s="28">
        <v>0</v>
      </c>
      <c r="Y27" s="28">
        <v>0</v>
      </c>
      <c r="Z27" s="28">
        <v>0</v>
      </c>
      <c r="AA27" s="28">
        <v>0</v>
      </c>
      <c r="AB27" s="28">
        <v>0</v>
      </c>
      <c r="AC27" s="28">
        <v>0</v>
      </c>
      <c r="AD27" s="28">
        <v>0</v>
      </c>
      <c r="AE27" s="28">
        <v>0</v>
      </c>
      <c r="AF27" s="28">
        <v>0</v>
      </c>
    </row>
    <row r="28" spans="2:32">
      <c r="B28" s="28" t="s">
        <v>51</v>
      </c>
      <c r="C28" s="28">
        <f>SUMIFS(SubSummary!U$4:U$692,SubSummary!$A$4:$A$692,$B28)</f>
        <v>0</v>
      </c>
      <c r="D28" s="28">
        <f>SUMIFS(SubSummary!V$4:V$692,SubSummary!$A$4:$A$692,$B28)</f>
        <v>2.6</v>
      </c>
      <c r="E28" s="28">
        <f>SUMIFS(SubSummary!W$4:W$692,SubSummary!$A$4:$A$692,$B28)</f>
        <v>57</v>
      </c>
      <c r="F28" s="28">
        <f>SUMIFS(SubSummary!X$4:X$692,SubSummary!$A$4:$A$692,$B28)</f>
        <v>0</v>
      </c>
      <c r="G28" s="28">
        <f>SUMIFS(SubSummary!Y$4:Y$692,SubSummary!$A$4:$A$692,$B28)</f>
        <v>1685</v>
      </c>
      <c r="H28" s="28">
        <f>SUMIFS(SubSummary!Z$4:Z$692,SubSummary!$A$4:$A$692,$B28)</f>
        <v>0</v>
      </c>
      <c r="I28" s="28">
        <f>SUMIFS(SubSummary!AA$4:AA$692,SubSummary!$A$4:$A$692,$B28)</f>
        <v>0</v>
      </c>
      <c r="J28" s="28">
        <f>SUMIFS(SubSummary!AB$4:AB$692,SubSummary!$A$4:$A$692,$B28)</f>
        <v>0</v>
      </c>
      <c r="K28" s="28">
        <f>SUMIFS(SubSummary!AC$4:AC$692,SubSummary!$A$4:$A$692,$B28)</f>
        <v>0</v>
      </c>
      <c r="L28" s="28">
        <f>SUMIFS(SubSummary!AD$4:AD$692,SubSummary!$A$4:$A$692,$B28)</f>
        <v>475</v>
      </c>
      <c r="M28" s="28">
        <f>SUMIFS(SubSummary!AE$4:AE$692,SubSummary!$A$4:$A$692,$B28)</f>
        <v>3398.5</v>
      </c>
      <c r="N28" s="28">
        <f>SUMIFS(SubSummary!AF$4:AF$692,SubSummary!$A$4:$A$692,$B28)</f>
        <v>3985.4</v>
      </c>
      <c r="O28" s="28">
        <f>SUMIFS(SubSummary!AG$4:AG$692,SubSummary!$A$4:$A$692,$B28)</f>
        <v>100</v>
      </c>
      <c r="P28" s="28">
        <f>SUMIFS(SubSummary!AH$4:AH$692,SubSummary!$A$4:$A$692,$B28)</f>
        <v>0</v>
      </c>
      <c r="R28" s="28" t="s">
        <v>51</v>
      </c>
      <c r="S28" s="28">
        <v>0</v>
      </c>
      <c r="T28" s="28">
        <v>0</v>
      </c>
      <c r="U28" s="28">
        <v>0</v>
      </c>
      <c r="V28" s="28">
        <v>0</v>
      </c>
      <c r="W28" s="28">
        <v>0</v>
      </c>
      <c r="X28" s="28">
        <v>0</v>
      </c>
      <c r="Y28" s="28">
        <v>0</v>
      </c>
      <c r="Z28" s="28">
        <v>0</v>
      </c>
      <c r="AA28" s="28">
        <v>0</v>
      </c>
      <c r="AB28" s="28">
        <v>0</v>
      </c>
      <c r="AC28" s="28">
        <v>400</v>
      </c>
      <c r="AD28" s="28">
        <v>167</v>
      </c>
      <c r="AE28" s="28">
        <v>0</v>
      </c>
      <c r="AF28" s="28">
        <v>0</v>
      </c>
    </row>
    <row r="29" spans="2:32">
      <c r="B29" s="28" t="s">
        <v>52</v>
      </c>
      <c r="C29" s="28">
        <f>SUMIFS(SubSummary!U$4:U$692,SubSummary!$A$4:$A$692,$B29)</f>
        <v>0</v>
      </c>
      <c r="D29" s="28">
        <f>SUMIFS(SubSummary!V$4:V$692,SubSummary!$A$4:$A$692,$B29)</f>
        <v>0</v>
      </c>
      <c r="E29" s="28">
        <f>SUMIFS(SubSummary!W$4:W$692,SubSummary!$A$4:$A$692,$B29)</f>
        <v>300</v>
      </c>
      <c r="F29" s="28">
        <f>SUMIFS(SubSummary!X$4:X$692,SubSummary!$A$4:$A$692,$B29)</f>
        <v>0</v>
      </c>
      <c r="G29" s="28">
        <f>SUMIFS(SubSummary!Y$4:Y$692,SubSummary!$A$4:$A$692,$B29)</f>
        <v>0</v>
      </c>
      <c r="H29" s="28">
        <f>SUMIFS(SubSummary!Z$4:Z$692,SubSummary!$A$4:$A$692,$B29)</f>
        <v>0</v>
      </c>
      <c r="I29" s="28">
        <f>SUMIFS(SubSummary!AA$4:AA$692,SubSummary!$A$4:$A$692,$B29)</f>
        <v>0</v>
      </c>
      <c r="J29" s="28">
        <f>SUMIFS(SubSummary!AB$4:AB$692,SubSummary!$A$4:$A$692,$B29)</f>
        <v>0</v>
      </c>
      <c r="K29" s="28">
        <f>SUMIFS(SubSummary!AC$4:AC$692,SubSummary!$A$4:$A$692,$B29)</f>
        <v>0.84</v>
      </c>
      <c r="L29" s="28">
        <f>SUMIFS(SubSummary!AD$4:AD$692,SubSummary!$A$4:$A$692,$B29)</f>
        <v>52.5</v>
      </c>
      <c r="M29" s="28">
        <f>SUMIFS(SubSummary!AE$4:AE$692,SubSummary!$A$4:$A$692,$B29)</f>
        <v>1138.4000000000001</v>
      </c>
      <c r="N29" s="28">
        <f>SUMIFS(SubSummary!AF$4:AF$692,SubSummary!$A$4:$A$692,$B29)</f>
        <v>1727.21</v>
      </c>
      <c r="O29" s="28">
        <f>SUMIFS(SubSummary!AG$4:AG$692,SubSummary!$A$4:$A$692,$B29)</f>
        <v>50</v>
      </c>
      <c r="P29" s="28">
        <f>SUMIFS(SubSummary!AH$4:AH$692,SubSummary!$A$4:$A$692,$B29)</f>
        <v>0</v>
      </c>
      <c r="R29" s="28" t="s">
        <v>52</v>
      </c>
      <c r="S29" s="28">
        <v>0</v>
      </c>
      <c r="T29" s="28">
        <v>0</v>
      </c>
      <c r="U29" s="28">
        <v>300</v>
      </c>
      <c r="V29" s="28">
        <v>0</v>
      </c>
      <c r="W29" s="28">
        <v>0</v>
      </c>
      <c r="X29" s="28">
        <v>0</v>
      </c>
      <c r="Y29" s="28">
        <v>0</v>
      </c>
      <c r="Z29" s="28">
        <v>0</v>
      </c>
      <c r="AA29" s="28">
        <v>0</v>
      </c>
      <c r="AB29" s="28">
        <v>0</v>
      </c>
      <c r="AC29" s="28">
        <v>117.40000000000009</v>
      </c>
      <c r="AD29" s="28">
        <v>176.75</v>
      </c>
      <c r="AE29" s="28">
        <v>50</v>
      </c>
      <c r="AF29" s="28">
        <v>0</v>
      </c>
    </row>
    <row r="31" spans="2:32">
      <c r="B31" s="10" t="s">
        <v>55</v>
      </c>
      <c r="C31" s="11"/>
      <c r="D31" s="11"/>
      <c r="E31" s="11"/>
      <c r="F31" s="11"/>
      <c r="G31" s="11"/>
      <c r="H31" s="11"/>
      <c r="I31" s="11"/>
      <c r="J31" s="11"/>
      <c r="K31" s="11"/>
      <c r="L31" s="11"/>
      <c r="M31" s="11"/>
      <c r="N31" s="11"/>
      <c r="O31" s="11"/>
      <c r="P31" s="11"/>
      <c r="R31" s="16" t="s">
        <v>56</v>
      </c>
      <c r="S31" s="17"/>
      <c r="T31" s="17"/>
      <c r="U31" s="17"/>
      <c r="V31" s="17"/>
      <c r="W31" s="17"/>
      <c r="X31" s="17"/>
      <c r="Y31" s="17"/>
      <c r="Z31" s="17"/>
      <c r="AA31" s="17"/>
      <c r="AB31" s="17"/>
      <c r="AC31" s="17"/>
      <c r="AD31" s="17"/>
      <c r="AE31" s="17"/>
      <c r="AF31" s="17"/>
    </row>
    <row r="32" spans="2:32">
      <c r="B32" s="27"/>
      <c r="C32" s="26" t="s">
        <v>30</v>
      </c>
      <c r="D32" s="26" t="s">
        <v>31</v>
      </c>
      <c r="E32" s="26" t="s">
        <v>32</v>
      </c>
      <c r="F32" s="26" t="s">
        <v>32</v>
      </c>
      <c r="G32" s="26" t="s">
        <v>33</v>
      </c>
      <c r="H32" s="26" t="s">
        <v>33</v>
      </c>
      <c r="I32" s="26" t="s">
        <v>34</v>
      </c>
      <c r="J32" s="26" t="s">
        <v>34</v>
      </c>
      <c r="K32" s="26" t="s">
        <v>35</v>
      </c>
      <c r="L32" s="26" t="s">
        <v>36</v>
      </c>
      <c r="M32" s="26" t="s">
        <v>36</v>
      </c>
      <c r="N32" s="26" t="s">
        <v>37</v>
      </c>
      <c r="O32" s="26" t="s">
        <v>38</v>
      </c>
      <c r="P32" s="26" t="s">
        <v>39</v>
      </c>
      <c r="R32" s="29"/>
      <c r="S32" s="30" t="s">
        <v>30</v>
      </c>
      <c r="T32" s="30" t="s">
        <v>31</v>
      </c>
      <c r="U32" s="30" t="s">
        <v>32</v>
      </c>
      <c r="V32" s="30" t="s">
        <v>32</v>
      </c>
      <c r="W32" s="30" t="s">
        <v>33</v>
      </c>
      <c r="X32" s="30" t="s">
        <v>33</v>
      </c>
      <c r="Y32" s="30" t="s">
        <v>34</v>
      </c>
      <c r="Z32" s="30" t="s">
        <v>34</v>
      </c>
      <c r="AA32" s="30" t="s">
        <v>35</v>
      </c>
      <c r="AB32" s="30" t="s">
        <v>36</v>
      </c>
      <c r="AC32" s="30" t="s">
        <v>36</v>
      </c>
      <c r="AD32" s="30" t="s">
        <v>37</v>
      </c>
      <c r="AE32" s="30" t="s">
        <v>38</v>
      </c>
      <c r="AF32" s="30" t="s">
        <v>39</v>
      </c>
    </row>
    <row r="33" spans="2:32">
      <c r="B33" s="26" t="s">
        <v>40</v>
      </c>
      <c r="C33" s="26" t="s">
        <v>41</v>
      </c>
      <c r="D33" s="26" t="s">
        <v>41</v>
      </c>
      <c r="E33" s="26" t="s">
        <v>41</v>
      </c>
      <c r="F33" s="26" t="s">
        <v>42</v>
      </c>
      <c r="G33" s="26" t="s">
        <v>41</v>
      </c>
      <c r="H33" s="26" t="s">
        <v>42</v>
      </c>
      <c r="I33" s="26" t="s">
        <v>41</v>
      </c>
      <c r="J33" s="26" t="s">
        <v>42</v>
      </c>
      <c r="K33" s="26" t="s">
        <v>41</v>
      </c>
      <c r="L33" s="26" t="s">
        <v>41</v>
      </c>
      <c r="M33" s="26" t="s">
        <v>42</v>
      </c>
      <c r="N33" s="26" t="s">
        <v>41</v>
      </c>
      <c r="O33" s="26" t="s">
        <v>41</v>
      </c>
      <c r="P33" s="26" t="s">
        <v>41</v>
      </c>
      <c r="R33" s="30" t="s">
        <v>40</v>
      </c>
      <c r="S33" s="30" t="s">
        <v>41</v>
      </c>
      <c r="T33" s="30" t="s">
        <v>41</v>
      </c>
      <c r="U33" s="30" t="s">
        <v>41</v>
      </c>
      <c r="V33" s="30" t="s">
        <v>42</v>
      </c>
      <c r="W33" s="30" t="s">
        <v>41</v>
      </c>
      <c r="X33" s="30" t="s">
        <v>42</v>
      </c>
      <c r="Y33" s="30" t="s">
        <v>41</v>
      </c>
      <c r="Z33" s="30" t="s">
        <v>42</v>
      </c>
      <c r="AA33" s="30" t="s">
        <v>41</v>
      </c>
      <c r="AB33" s="30" t="s">
        <v>41</v>
      </c>
      <c r="AC33" s="30" t="s">
        <v>42</v>
      </c>
      <c r="AD33" s="30" t="s">
        <v>41</v>
      </c>
      <c r="AE33" s="30" t="s">
        <v>41</v>
      </c>
      <c r="AF33" s="30" t="s">
        <v>41</v>
      </c>
    </row>
    <row r="34" spans="2:32">
      <c r="B34" s="28" t="s">
        <v>43</v>
      </c>
      <c r="C34" s="28">
        <f>SUMIFS(SubSummary!AK$4:AK$692,SubSummary!$A$4:$A$692,$B34)</f>
        <v>25</v>
      </c>
      <c r="D34" s="28">
        <f>SUMIFS(SubSummary!AL$4:AL$692,SubSummary!$A$4:$A$692,$B34)</f>
        <v>0</v>
      </c>
      <c r="E34" s="28">
        <f>SUMIFS(SubSummary!AM$4:AM$692,SubSummary!$A$4:$A$692,$B34)</f>
        <v>0</v>
      </c>
      <c r="F34" s="28">
        <f>SUMIFS(SubSummary!AN$4:AN$692,SubSummary!$A$4:$A$692,$B34)</f>
        <v>0</v>
      </c>
      <c r="G34" s="28">
        <f>SUMIFS(SubSummary!AO$4:AO$692,SubSummary!$A$4:$A$692,$B34)</f>
        <v>0</v>
      </c>
      <c r="H34" s="28">
        <f>SUMIFS(SubSummary!AP$4:AP$692,SubSummary!$A$4:$A$692,$B34)</f>
        <v>0</v>
      </c>
      <c r="I34" s="28">
        <f>SUMIFS(SubSummary!AQ$4:AQ$692,SubSummary!$A$4:$A$692,$B34)</f>
        <v>0</v>
      </c>
      <c r="J34" s="28">
        <f>SUMIFS(SubSummary!AR$4:AR$692,SubSummary!$A$4:$A$692,$B34)</f>
        <v>0</v>
      </c>
      <c r="K34" s="28">
        <f>SUMIFS(SubSummary!AS$4:AS$692,SubSummary!$A$4:$A$692,$B34)</f>
        <v>0</v>
      </c>
      <c r="L34" s="28">
        <f>SUMIFS(SubSummary!AT$4:AT$692,SubSummary!$A$4:$A$692,$B34)</f>
        <v>0</v>
      </c>
      <c r="M34" s="28">
        <f>SUMIFS(SubSummary!AU$4:AU$692,SubSummary!$A$4:$A$692,$B34)</f>
        <v>3</v>
      </c>
      <c r="N34" s="28">
        <f>SUMIFS(SubSummary!AV$4:AV$692,SubSummary!$A$4:$A$692,$B34)</f>
        <v>3</v>
      </c>
      <c r="O34" s="28">
        <f>SUMIFS(SubSummary!AW$4:AW$692,SubSummary!$A$4:$A$692,$B34)</f>
        <v>0</v>
      </c>
      <c r="P34" s="28">
        <f>SUMIFS(SubSummary!AX$4:AX$692,SubSummary!$A$4:$A$692,$B34)</f>
        <v>0</v>
      </c>
      <c r="R34" s="28" t="s">
        <v>43</v>
      </c>
      <c r="S34" s="28">
        <v>25</v>
      </c>
      <c r="T34" s="28">
        <v>0</v>
      </c>
      <c r="U34" s="28">
        <v>0</v>
      </c>
      <c r="V34" s="28">
        <v>0</v>
      </c>
      <c r="W34" s="28">
        <v>0</v>
      </c>
      <c r="X34" s="28">
        <v>0</v>
      </c>
      <c r="Y34" s="28">
        <v>0</v>
      </c>
      <c r="Z34" s="28">
        <v>0</v>
      </c>
      <c r="AA34" s="28">
        <v>0</v>
      </c>
      <c r="AB34" s="28">
        <v>0</v>
      </c>
      <c r="AC34" s="28">
        <v>0</v>
      </c>
      <c r="AD34" s="28">
        <v>0</v>
      </c>
      <c r="AE34" s="28">
        <v>0</v>
      </c>
      <c r="AF34" s="28">
        <v>0</v>
      </c>
    </row>
    <row r="35" spans="2:32">
      <c r="B35" s="28" t="s">
        <v>44</v>
      </c>
      <c r="C35" s="28">
        <f>SUMIFS(SubSummary!AK$4:AK$692,SubSummary!$A$4:$A$692,$B35)</f>
        <v>0</v>
      </c>
      <c r="D35" s="28">
        <f>SUMIFS(SubSummary!AL$4:AL$692,SubSummary!$A$4:$A$692,$B35)</f>
        <v>0</v>
      </c>
      <c r="E35" s="28">
        <f>SUMIFS(SubSummary!AM$4:AM$692,SubSummary!$A$4:$A$692,$B35)</f>
        <v>0</v>
      </c>
      <c r="F35" s="28">
        <f>SUMIFS(SubSummary!AN$4:AN$692,SubSummary!$A$4:$A$692,$B35)</f>
        <v>0</v>
      </c>
      <c r="G35" s="28">
        <f>SUMIFS(SubSummary!AO$4:AO$692,SubSummary!$A$4:$A$692,$B35)</f>
        <v>0</v>
      </c>
      <c r="H35" s="28">
        <f>SUMIFS(SubSummary!AP$4:AP$692,SubSummary!$A$4:$A$692,$B35)</f>
        <v>0</v>
      </c>
      <c r="I35" s="28">
        <f>SUMIFS(SubSummary!AQ$4:AQ$692,SubSummary!$A$4:$A$692,$B35)</f>
        <v>0</v>
      </c>
      <c r="J35" s="28">
        <f>SUMIFS(SubSummary!AR$4:AR$692,SubSummary!$A$4:$A$692,$B35)</f>
        <v>0</v>
      </c>
      <c r="K35" s="28">
        <f>SUMIFS(SubSummary!AS$4:AS$692,SubSummary!$A$4:$A$692,$B35)</f>
        <v>0</v>
      </c>
      <c r="L35" s="28">
        <f>SUMIFS(SubSummary!AT$4:AT$692,SubSummary!$A$4:$A$692,$B35)</f>
        <v>0</v>
      </c>
      <c r="M35" s="28">
        <f>SUMIFS(SubSummary!AU$4:AU$692,SubSummary!$A$4:$A$692,$B35)</f>
        <v>0</v>
      </c>
      <c r="N35" s="28">
        <f>SUMIFS(SubSummary!AV$4:AV$692,SubSummary!$A$4:$A$692,$B35)</f>
        <v>0</v>
      </c>
      <c r="O35" s="28">
        <f>SUMIFS(SubSummary!AW$4:AW$692,SubSummary!$A$4:$A$692,$B35)</f>
        <v>0</v>
      </c>
      <c r="P35" s="28">
        <f>SUMIFS(SubSummary!AX$4:AX$692,SubSummary!$A$4:$A$692,$B35)</f>
        <v>0</v>
      </c>
      <c r="R35" s="28" t="s">
        <v>44</v>
      </c>
      <c r="S35" s="28">
        <v>0</v>
      </c>
      <c r="T35" s="28">
        <v>0</v>
      </c>
      <c r="U35" s="28">
        <v>0</v>
      </c>
      <c r="V35" s="28">
        <v>0</v>
      </c>
      <c r="W35" s="28">
        <v>0</v>
      </c>
      <c r="X35" s="28">
        <v>0</v>
      </c>
      <c r="Y35" s="28">
        <v>0</v>
      </c>
      <c r="Z35" s="28">
        <v>0</v>
      </c>
      <c r="AA35" s="28">
        <v>0</v>
      </c>
      <c r="AB35" s="28">
        <v>0</v>
      </c>
      <c r="AC35" s="28">
        <v>0</v>
      </c>
      <c r="AD35" s="28">
        <v>0</v>
      </c>
      <c r="AE35" s="28">
        <v>0</v>
      </c>
      <c r="AF35" s="28">
        <v>0</v>
      </c>
    </row>
    <row r="36" spans="2:32">
      <c r="B36" s="28" t="s">
        <v>45</v>
      </c>
      <c r="C36" s="28">
        <f>SUMIFS(SubSummary!AK$4:AK$692,SubSummary!$A$4:$A$692,$B36)</f>
        <v>0</v>
      </c>
      <c r="D36" s="28">
        <f>SUMIFS(SubSummary!AL$4:AL$692,SubSummary!$A$4:$A$692,$B36)</f>
        <v>0</v>
      </c>
      <c r="E36" s="28">
        <f>SUMIFS(SubSummary!AM$4:AM$692,SubSummary!$A$4:$A$692,$B36)</f>
        <v>0</v>
      </c>
      <c r="F36" s="28">
        <f>SUMIFS(SubSummary!AN$4:AN$692,SubSummary!$A$4:$A$692,$B36)</f>
        <v>0</v>
      </c>
      <c r="G36" s="28">
        <f>SUMIFS(SubSummary!AO$4:AO$692,SubSummary!$A$4:$A$692,$B36)</f>
        <v>0</v>
      </c>
      <c r="H36" s="28">
        <f>SUMIFS(SubSummary!AP$4:AP$692,SubSummary!$A$4:$A$692,$B36)</f>
        <v>0</v>
      </c>
      <c r="I36" s="28">
        <f>SUMIFS(SubSummary!AQ$4:AQ$692,SubSummary!$A$4:$A$692,$B36)</f>
        <v>0</v>
      </c>
      <c r="J36" s="28">
        <f>SUMIFS(SubSummary!AR$4:AR$692,SubSummary!$A$4:$A$692,$B36)</f>
        <v>0</v>
      </c>
      <c r="K36" s="28">
        <f>SUMIFS(SubSummary!AS$4:AS$692,SubSummary!$A$4:$A$692,$B36)</f>
        <v>0</v>
      </c>
      <c r="L36" s="28">
        <f>SUMIFS(SubSummary!AT$4:AT$692,SubSummary!$A$4:$A$692,$B36)</f>
        <v>513</v>
      </c>
      <c r="M36" s="28">
        <f>SUMIFS(SubSummary!AU$4:AU$692,SubSummary!$A$4:$A$692,$B36)</f>
        <v>143.5</v>
      </c>
      <c r="N36" s="28">
        <f>SUMIFS(SubSummary!AV$4:AV$692,SubSummary!$A$4:$A$692,$B36)</f>
        <v>792.8</v>
      </c>
      <c r="O36" s="28">
        <f>SUMIFS(SubSummary!AW$4:AW$692,SubSummary!$A$4:$A$692,$B36)</f>
        <v>0</v>
      </c>
      <c r="P36" s="28">
        <f>SUMIFS(SubSummary!AX$4:AX$692,SubSummary!$A$4:$A$692,$B36)</f>
        <v>0</v>
      </c>
      <c r="R36" s="28" t="s">
        <v>45</v>
      </c>
      <c r="S36" s="28">
        <v>0</v>
      </c>
      <c r="T36" s="28">
        <v>0</v>
      </c>
      <c r="U36" s="28">
        <v>0</v>
      </c>
      <c r="V36" s="28">
        <v>0</v>
      </c>
      <c r="W36" s="28">
        <v>0</v>
      </c>
      <c r="X36" s="28">
        <v>0</v>
      </c>
      <c r="Y36" s="28">
        <v>0</v>
      </c>
      <c r="Z36" s="28">
        <v>0</v>
      </c>
      <c r="AA36" s="28">
        <v>0</v>
      </c>
      <c r="AB36" s="28">
        <v>0</v>
      </c>
      <c r="AC36" s="28">
        <v>0</v>
      </c>
      <c r="AD36" s="28">
        <v>295.79999999999995</v>
      </c>
      <c r="AE36" s="28">
        <v>0</v>
      </c>
      <c r="AF36" s="28">
        <v>0</v>
      </c>
    </row>
    <row r="37" spans="2:32">
      <c r="B37" s="28" t="s">
        <v>46</v>
      </c>
      <c r="C37" s="28">
        <f>SUMIFS(SubSummary!AK$4:AK$692,SubSummary!$A$4:$A$692,$B37)</f>
        <v>0</v>
      </c>
      <c r="D37" s="28">
        <f>SUMIFS(SubSummary!AL$4:AL$692,SubSummary!$A$4:$A$692,$B37)</f>
        <v>0</v>
      </c>
      <c r="E37" s="28">
        <f>SUMIFS(SubSummary!AM$4:AM$692,SubSummary!$A$4:$A$692,$B37)</f>
        <v>0</v>
      </c>
      <c r="F37" s="28">
        <f>SUMIFS(SubSummary!AN$4:AN$692,SubSummary!$A$4:$A$692,$B37)</f>
        <v>0</v>
      </c>
      <c r="G37" s="28">
        <f>SUMIFS(SubSummary!AO$4:AO$692,SubSummary!$A$4:$A$692,$B37)</f>
        <v>0</v>
      </c>
      <c r="H37" s="28">
        <f>SUMIFS(SubSummary!AP$4:AP$692,SubSummary!$A$4:$A$692,$B37)</f>
        <v>0</v>
      </c>
      <c r="I37" s="28">
        <f>SUMIFS(SubSummary!AQ$4:AQ$692,SubSummary!$A$4:$A$692,$B37)</f>
        <v>0</v>
      </c>
      <c r="J37" s="28">
        <f>SUMIFS(SubSummary!AR$4:AR$692,SubSummary!$A$4:$A$692,$B37)</f>
        <v>0</v>
      </c>
      <c r="K37" s="28">
        <f>SUMIFS(SubSummary!AS$4:AS$692,SubSummary!$A$4:$A$692,$B37)</f>
        <v>0</v>
      </c>
      <c r="L37" s="28">
        <f>SUMIFS(SubSummary!AT$4:AT$692,SubSummary!$A$4:$A$692,$B37)</f>
        <v>0</v>
      </c>
      <c r="M37" s="28">
        <f>SUMIFS(SubSummary!AU$4:AU$692,SubSummary!$A$4:$A$692,$B37)</f>
        <v>0</v>
      </c>
      <c r="N37" s="28">
        <f>SUMIFS(SubSummary!AV$4:AV$692,SubSummary!$A$4:$A$692,$B37)</f>
        <v>0</v>
      </c>
      <c r="O37" s="28">
        <f>SUMIFS(SubSummary!AW$4:AW$692,SubSummary!$A$4:$A$692,$B37)</f>
        <v>0</v>
      </c>
      <c r="P37" s="28">
        <f>SUMIFS(SubSummary!AX$4:AX$692,SubSummary!$A$4:$A$692,$B37)</f>
        <v>0</v>
      </c>
      <c r="R37" s="28" t="s">
        <v>46</v>
      </c>
      <c r="S37" s="28">
        <v>0</v>
      </c>
      <c r="T37" s="28">
        <v>0</v>
      </c>
      <c r="U37" s="28">
        <v>0</v>
      </c>
      <c r="V37" s="28">
        <v>0</v>
      </c>
      <c r="W37" s="28">
        <v>0</v>
      </c>
      <c r="X37" s="28">
        <v>0</v>
      </c>
      <c r="Y37" s="28">
        <v>0</v>
      </c>
      <c r="Z37" s="28">
        <v>0</v>
      </c>
      <c r="AA37" s="28">
        <v>0</v>
      </c>
      <c r="AB37" s="28">
        <v>0</v>
      </c>
      <c r="AC37" s="28">
        <v>0</v>
      </c>
      <c r="AD37" s="28">
        <v>0</v>
      </c>
      <c r="AE37" s="28">
        <v>0</v>
      </c>
      <c r="AF37" s="28">
        <v>0</v>
      </c>
    </row>
    <row r="38" spans="2:32">
      <c r="B38" s="28" t="s">
        <v>47</v>
      </c>
      <c r="C38" s="28">
        <f>SUMIFS(SubSummary!AK$4:AK$692,SubSummary!$A$4:$A$692,$B38)</f>
        <v>0</v>
      </c>
      <c r="D38" s="28">
        <f>SUMIFS(SubSummary!AL$4:AL$692,SubSummary!$A$4:$A$692,$B38)</f>
        <v>0</v>
      </c>
      <c r="E38" s="28">
        <f>SUMIFS(SubSummary!AM$4:AM$692,SubSummary!$A$4:$A$692,$B38)</f>
        <v>0</v>
      </c>
      <c r="F38" s="28">
        <f>SUMIFS(SubSummary!AN$4:AN$692,SubSummary!$A$4:$A$692,$B38)</f>
        <v>0</v>
      </c>
      <c r="G38" s="28">
        <f>SUMIFS(SubSummary!AO$4:AO$692,SubSummary!$A$4:$A$692,$B38)</f>
        <v>0</v>
      </c>
      <c r="H38" s="28">
        <f>SUMIFS(SubSummary!AP$4:AP$692,SubSummary!$A$4:$A$692,$B38)</f>
        <v>0</v>
      </c>
      <c r="I38" s="28">
        <f>SUMIFS(SubSummary!AQ$4:AQ$692,SubSummary!$A$4:$A$692,$B38)</f>
        <v>0</v>
      </c>
      <c r="J38" s="28">
        <f>SUMIFS(SubSummary!AR$4:AR$692,SubSummary!$A$4:$A$692,$B38)</f>
        <v>0</v>
      </c>
      <c r="K38" s="28">
        <f>SUMIFS(SubSummary!AS$4:AS$692,SubSummary!$A$4:$A$692,$B38)</f>
        <v>1</v>
      </c>
      <c r="L38" s="28">
        <f>SUMIFS(SubSummary!AT$4:AT$692,SubSummary!$A$4:$A$692,$B38)</f>
        <v>230</v>
      </c>
      <c r="M38" s="28">
        <f>SUMIFS(SubSummary!AU$4:AU$692,SubSummary!$A$4:$A$692,$B38)</f>
        <v>0</v>
      </c>
      <c r="N38" s="28">
        <f>SUMIFS(SubSummary!AV$4:AV$692,SubSummary!$A$4:$A$692,$B38)</f>
        <v>28</v>
      </c>
      <c r="O38" s="28">
        <f>SUMIFS(SubSummary!AW$4:AW$692,SubSummary!$A$4:$A$692,$B38)</f>
        <v>0</v>
      </c>
      <c r="P38" s="28">
        <f>SUMIFS(SubSummary!AX$4:AX$692,SubSummary!$A$4:$A$692,$B38)</f>
        <v>0</v>
      </c>
      <c r="R38" s="28" t="s">
        <v>47</v>
      </c>
      <c r="S38" s="28">
        <v>0</v>
      </c>
      <c r="T38" s="28">
        <v>0</v>
      </c>
      <c r="U38" s="28">
        <v>0</v>
      </c>
      <c r="V38" s="28">
        <v>0</v>
      </c>
      <c r="W38" s="28">
        <v>0</v>
      </c>
      <c r="X38" s="28">
        <v>0</v>
      </c>
      <c r="Y38" s="28">
        <v>0</v>
      </c>
      <c r="Z38" s="28">
        <v>0</v>
      </c>
      <c r="AA38" s="28">
        <v>0</v>
      </c>
      <c r="AB38" s="28">
        <v>0</v>
      </c>
      <c r="AC38" s="28">
        <v>0</v>
      </c>
      <c r="AD38" s="28">
        <v>0</v>
      </c>
      <c r="AE38" s="28">
        <v>0</v>
      </c>
      <c r="AF38" s="28">
        <v>0</v>
      </c>
    </row>
    <row r="39" spans="2:32">
      <c r="B39" s="28" t="s">
        <v>48</v>
      </c>
      <c r="C39" s="28">
        <f>SUMIFS(SubSummary!AK$4:AK$692,SubSummary!$A$4:$A$692,$B39)</f>
        <v>0</v>
      </c>
      <c r="D39" s="28">
        <f>SUMIFS(SubSummary!AL$4:AL$692,SubSummary!$A$4:$A$692,$B39)</f>
        <v>5.6</v>
      </c>
      <c r="E39" s="28">
        <f>SUMIFS(SubSummary!AM$4:AM$692,SubSummary!$A$4:$A$692,$B39)</f>
        <v>0</v>
      </c>
      <c r="F39" s="28">
        <f>SUMIFS(SubSummary!AN$4:AN$692,SubSummary!$A$4:$A$692,$B39)</f>
        <v>0</v>
      </c>
      <c r="G39" s="28">
        <f>SUMIFS(SubSummary!AO$4:AO$692,SubSummary!$A$4:$A$692,$B39)</f>
        <v>0</v>
      </c>
      <c r="H39" s="28">
        <f>SUMIFS(SubSummary!AP$4:AP$692,SubSummary!$A$4:$A$692,$B39)</f>
        <v>0</v>
      </c>
      <c r="I39" s="28">
        <f>SUMIFS(SubSummary!AQ$4:AQ$692,SubSummary!$A$4:$A$692,$B39)</f>
        <v>0</v>
      </c>
      <c r="J39" s="28">
        <f>SUMIFS(SubSummary!AR$4:AR$692,SubSummary!$A$4:$A$692,$B39)</f>
        <v>0</v>
      </c>
      <c r="K39" s="28">
        <f>SUMIFS(SubSummary!AS$4:AS$692,SubSummary!$A$4:$A$692,$B39)</f>
        <v>0</v>
      </c>
      <c r="L39" s="28">
        <f>SUMIFS(SubSummary!AT$4:AT$692,SubSummary!$A$4:$A$692,$B39)</f>
        <v>0</v>
      </c>
      <c r="M39" s="28">
        <f>SUMIFS(SubSummary!AU$4:AU$692,SubSummary!$A$4:$A$692,$B39)</f>
        <v>10</v>
      </c>
      <c r="N39" s="28">
        <f>SUMIFS(SubSummary!AV$4:AV$692,SubSummary!$A$4:$A$692,$B39)</f>
        <v>82</v>
      </c>
      <c r="O39" s="28">
        <f>SUMIFS(SubSummary!AW$4:AW$692,SubSummary!$A$4:$A$692,$B39)</f>
        <v>0</v>
      </c>
      <c r="P39" s="28">
        <f>SUMIFS(SubSummary!AX$4:AX$692,SubSummary!$A$4:$A$692,$B39)</f>
        <v>0</v>
      </c>
      <c r="R39" s="28" t="s">
        <v>48</v>
      </c>
      <c r="S39" s="28">
        <v>0</v>
      </c>
      <c r="T39" s="28">
        <v>0</v>
      </c>
      <c r="U39" s="28">
        <v>0</v>
      </c>
      <c r="V39" s="28">
        <v>0</v>
      </c>
      <c r="W39" s="28">
        <v>0</v>
      </c>
      <c r="X39" s="28">
        <v>0</v>
      </c>
      <c r="Y39" s="28">
        <v>0</v>
      </c>
      <c r="Z39" s="28">
        <v>0</v>
      </c>
      <c r="AA39" s="28">
        <v>0</v>
      </c>
      <c r="AB39" s="28">
        <v>0</v>
      </c>
      <c r="AC39" s="28">
        <v>0</v>
      </c>
      <c r="AD39" s="28">
        <v>82</v>
      </c>
      <c r="AE39" s="28">
        <v>0</v>
      </c>
      <c r="AF39" s="28">
        <v>0</v>
      </c>
    </row>
    <row r="40" spans="2:32">
      <c r="B40" s="28" t="s">
        <v>49</v>
      </c>
      <c r="C40" s="28">
        <f>SUMIFS(SubSummary!AK$4:AK$692,SubSummary!$A$4:$A$692,$B40)</f>
        <v>0</v>
      </c>
      <c r="D40" s="28">
        <f>SUMIFS(SubSummary!AL$4:AL$692,SubSummary!$A$4:$A$692,$B40)</f>
        <v>0</v>
      </c>
      <c r="E40" s="28">
        <f>SUMIFS(SubSummary!AM$4:AM$692,SubSummary!$A$4:$A$692,$B40)</f>
        <v>0</v>
      </c>
      <c r="F40" s="28">
        <f>SUMIFS(SubSummary!AN$4:AN$692,SubSummary!$A$4:$A$692,$B40)</f>
        <v>0</v>
      </c>
      <c r="G40" s="28">
        <f>SUMIFS(SubSummary!AO$4:AO$692,SubSummary!$A$4:$A$692,$B40)</f>
        <v>0</v>
      </c>
      <c r="H40" s="28">
        <f>SUMIFS(SubSummary!AP$4:AP$692,SubSummary!$A$4:$A$692,$B40)</f>
        <v>0</v>
      </c>
      <c r="I40" s="28">
        <f>SUMIFS(SubSummary!AQ$4:AQ$692,SubSummary!$A$4:$A$692,$B40)</f>
        <v>0</v>
      </c>
      <c r="J40" s="28">
        <f>SUMIFS(SubSummary!AR$4:AR$692,SubSummary!$A$4:$A$692,$B40)</f>
        <v>0</v>
      </c>
      <c r="K40" s="28">
        <f>SUMIFS(SubSummary!AS$4:AS$692,SubSummary!$A$4:$A$692,$B40)</f>
        <v>0</v>
      </c>
      <c r="L40" s="28">
        <f>SUMIFS(SubSummary!AT$4:AT$692,SubSummary!$A$4:$A$692,$B40)</f>
        <v>75</v>
      </c>
      <c r="M40" s="28">
        <f>SUMIFS(SubSummary!AU$4:AU$692,SubSummary!$A$4:$A$692,$B40)</f>
        <v>0</v>
      </c>
      <c r="N40" s="28">
        <f>SUMIFS(SubSummary!AV$4:AV$692,SubSummary!$A$4:$A$692,$B40)</f>
        <v>45</v>
      </c>
      <c r="O40" s="28">
        <f>SUMIFS(SubSummary!AW$4:AW$692,SubSummary!$A$4:$A$692,$B40)</f>
        <v>0</v>
      </c>
      <c r="P40" s="28">
        <f>SUMIFS(SubSummary!AX$4:AX$692,SubSummary!$A$4:$A$692,$B40)</f>
        <v>0</v>
      </c>
      <c r="R40" s="28" t="s">
        <v>49</v>
      </c>
      <c r="S40" s="28">
        <v>0</v>
      </c>
      <c r="T40" s="28">
        <v>0</v>
      </c>
      <c r="U40" s="28">
        <v>0</v>
      </c>
      <c r="V40" s="28">
        <v>0</v>
      </c>
      <c r="W40" s="28">
        <v>0</v>
      </c>
      <c r="X40" s="28">
        <v>0</v>
      </c>
      <c r="Y40" s="28">
        <v>0</v>
      </c>
      <c r="Z40" s="28">
        <v>0</v>
      </c>
      <c r="AA40" s="28">
        <v>0</v>
      </c>
      <c r="AB40" s="28">
        <v>0</v>
      </c>
      <c r="AC40" s="28">
        <v>0</v>
      </c>
      <c r="AD40" s="28">
        <v>45</v>
      </c>
      <c r="AE40" s="28">
        <v>0</v>
      </c>
      <c r="AF40" s="28">
        <v>0</v>
      </c>
    </row>
    <row r="41" spans="2:32">
      <c r="B41" s="28" t="s">
        <v>50</v>
      </c>
      <c r="C41" s="28">
        <f>SUMIFS(SubSummary!AK$4:AK$692,SubSummary!$A$4:$A$692,$B41)</f>
        <v>0</v>
      </c>
      <c r="D41" s="28">
        <f>SUMIFS(SubSummary!AL$4:AL$692,SubSummary!$A$4:$A$692,$B41)</f>
        <v>0</v>
      </c>
      <c r="E41" s="28">
        <f>SUMIFS(SubSummary!AM$4:AM$692,SubSummary!$A$4:$A$692,$B41)</f>
        <v>0</v>
      </c>
      <c r="F41" s="28">
        <f>SUMIFS(SubSummary!AN$4:AN$692,SubSummary!$A$4:$A$692,$B41)</f>
        <v>0</v>
      </c>
      <c r="G41" s="28">
        <f>SUMIFS(SubSummary!AO$4:AO$692,SubSummary!$A$4:$A$692,$B41)</f>
        <v>0</v>
      </c>
      <c r="H41" s="28">
        <f>SUMIFS(SubSummary!AP$4:AP$692,SubSummary!$A$4:$A$692,$B41)</f>
        <v>0</v>
      </c>
      <c r="I41" s="28">
        <f>SUMIFS(SubSummary!AQ$4:AQ$692,SubSummary!$A$4:$A$692,$B41)</f>
        <v>0</v>
      </c>
      <c r="J41" s="28">
        <f>SUMIFS(SubSummary!AR$4:AR$692,SubSummary!$A$4:$A$692,$B41)</f>
        <v>0</v>
      </c>
      <c r="K41" s="28">
        <f>SUMIFS(SubSummary!AS$4:AS$692,SubSummary!$A$4:$A$692,$B41)</f>
        <v>0</v>
      </c>
      <c r="L41" s="28">
        <f>SUMIFS(SubSummary!AT$4:AT$692,SubSummary!$A$4:$A$692,$B41)</f>
        <v>0</v>
      </c>
      <c r="M41" s="28">
        <f>SUMIFS(SubSummary!AU$4:AU$692,SubSummary!$A$4:$A$692,$B41)</f>
        <v>0</v>
      </c>
      <c r="N41" s="28">
        <f>SUMIFS(SubSummary!AV$4:AV$692,SubSummary!$A$4:$A$692,$B41)</f>
        <v>15</v>
      </c>
      <c r="O41" s="28">
        <f>SUMIFS(SubSummary!AW$4:AW$692,SubSummary!$A$4:$A$692,$B41)</f>
        <v>0</v>
      </c>
      <c r="P41" s="28">
        <f>SUMIFS(SubSummary!AX$4:AX$692,SubSummary!$A$4:$A$692,$B41)</f>
        <v>0</v>
      </c>
      <c r="R41" s="28" t="s">
        <v>50</v>
      </c>
      <c r="S41" s="28">
        <v>0</v>
      </c>
      <c r="T41" s="28">
        <v>0</v>
      </c>
      <c r="U41" s="28">
        <v>0</v>
      </c>
      <c r="V41" s="28">
        <v>0</v>
      </c>
      <c r="W41" s="28">
        <v>0</v>
      </c>
      <c r="X41" s="28">
        <v>0</v>
      </c>
      <c r="Y41" s="28">
        <v>0</v>
      </c>
      <c r="Z41" s="28">
        <v>0</v>
      </c>
      <c r="AA41" s="28">
        <v>0</v>
      </c>
      <c r="AB41" s="28">
        <v>0</v>
      </c>
      <c r="AC41" s="28">
        <v>0</v>
      </c>
      <c r="AD41" s="28">
        <v>0</v>
      </c>
      <c r="AE41" s="28">
        <v>0</v>
      </c>
      <c r="AF41" s="28">
        <v>0</v>
      </c>
    </row>
    <row r="42" spans="2:32">
      <c r="B42" s="28" t="s">
        <v>51</v>
      </c>
      <c r="C42" s="28">
        <f>SUMIFS(SubSummary!AK$4:AK$692,SubSummary!$A$4:$A$692,$B42)</f>
        <v>0</v>
      </c>
      <c r="D42" s="28">
        <f>SUMIFS(SubSummary!AL$4:AL$692,SubSummary!$A$4:$A$692,$B42)</f>
        <v>2.6</v>
      </c>
      <c r="E42" s="28">
        <f>SUMIFS(SubSummary!AM$4:AM$692,SubSummary!$A$4:$A$692,$B42)</f>
        <v>0</v>
      </c>
      <c r="F42" s="28">
        <f>SUMIFS(SubSummary!AN$4:AN$692,SubSummary!$A$4:$A$692,$B42)</f>
        <v>0</v>
      </c>
      <c r="G42" s="28">
        <f>SUMIFS(SubSummary!AO$4:AO$692,SubSummary!$A$4:$A$692,$B42)</f>
        <v>0</v>
      </c>
      <c r="H42" s="28">
        <f>SUMIFS(SubSummary!AP$4:AP$692,SubSummary!$A$4:$A$692,$B42)</f>
        <v>0</v>
      </c>
      <c r="I42" s="28">
        <f>SUMIFS(SubSummary!AQ$4:AQ$692,SubSummary!$A$4:$A$692,$B42)</f>
        <v>0</v>
      </c>
      <c r="J42" s="28">
        <f>SUMIFS(SubSummary!AR$4:AR$692,SubSummary!$A$4:$A$692,$B42)</f>
        <v>0</v>
      </c>
      <c r="K42" s="28">
        <f>SUMIFS(SubSummary!AS$4:AS$692,SubSummary!$A$4:$A$692,$B42)</f>
        <v>0</v>
      </c>
      <c r="L42" s="28">
        <f>SUMIFS(SubSummary!AT$4:AT$692,SubSummary!$A$4:$A$692,$B42)</f>
        <v>0</v>
      </c>
      <c r="M42" s="28">
        <f>SUMIFS(SubSummary!AU$4:AU$692,SubSummary!$A$4:$A$692,$B42)</f>
        <v>250</v>
      </c>
      <c r="N42" s="28">
        <f>SUMIFS(SubSummary!AV$4:AV$692,SubSummary!$A$4:$A$692,$B42)</f>
        <v>125</v>
      </c>
      <c r="O42" s="28">
        <f>SUMIFS(SubSummary!AW$4:AW$692,SubSummary!$A$4:$A$692,$B42)</f>
        <v>0</v>
      </c>
      <c r="P42" s="28">
        <f>SUMIFS(SubSummary!AX$4:AX$692,SubSummary!$A$4:$A$692,$B42)</f>
        <v>0</v>
      </c>
      <c r="R42" s="28" t="s">
        <v>51</v>
      </c>
      <c r="S42" s="28">
        <v>0</v>
      </c>
      <c r="T42" s="28">
        <v>0</v>
      </c>
      <c r="U42" s="28">
        <v>0</v>
      </c>
      <c r="V42" s="28">
        <v>0</v>
      </c>
      <c r="W42" s="28">
        <v>0</v>
      </c>
      <c r="X42" s="28">
        <v>0</v>
      </c>
      <c r="Y42" s="28">
        <v>0</v>
      </c>
      <c r="Z42" s="28">
        <v>0</v>
      </c>
      <c r="AA42" s="28">
        <v>0</v>
      </c>
      <c r="AB42" s="28">
        <v>0</v>
      </c>
      <c r="AC42" s="28">
        <v>0</v>
      </c>
      <c r="AD42" s="28">
        <v>0</v>
      </c>
      <c r="AE42" s="28">
        <v>0</v>
      </c>
      <c r="AF42" s="28">
        <v>0</v>
      </c>
    </row>
    <row r="43" spans="2:32">
      <c r="B43" s="28" t="s">
        <v>52</v>
      </c>
      <c r="C43" s="28">
        <f>SUMIFS(SubSummary!AK$4:AK$692,SubSummary!$A$4:$A$692,$B43)</f>
        <v>0</v>
      </c>
      <c r="D43" s="28">
        <f>SUMIFS(SubSummary!AL$4:AL$692,SubSummary!$A$4:$A$692,$B43)</f>
        <v>0</v>
      </c>
      <c r="E43" s="28">
        <f>SUMIFS(SubSummary!AM$4:AM$692,SubSummary!$A$4:$A$692,$B43)</f>
        <v>0</v>
      </c>
      <c r="F43" s="28">
        <f>SUMIFS(SubSummary!AN$4:AN$692,SubSummary!$A$4:$A$692,$B43)</f>
        <v>0</v>
      </c>
      <c r="G43" s="28">
        <f>SUMIFS(SubSummary!AO$4:AO$692,SubSummary!$A$4:$A$692,$B43)</f>
        <v>0</v>
      </c>
      <c r="H43" s="28">
        <f>SUMIFS(SubSummary!AP$4:AP$692,SubSummary!$A$4:$A$692,$B43)</f>
        <v>0</v>
      </c>
      <c r="I43" s="28">
        <f>SUMIFS(SubSummary!AQ$4:AQ$692,SubSummary!$A$4:$A$692,$B43)</f>
        <v>0</v>
      </c>
      <c r="J43" s="28">
        <f>SUMIFS(SubSummary!AR$4:AR$692,SubSummary!$A$4:$A$692,$B43)</f>
        <v>0</v>
      </c>
      <c r="K43" s="28">
        <f>SUMIFS(SubSummary!AS$4:AS$692,SubSummary!$A$4:$A$692,$B43)</f>
        <v>0</v>
      </c>
      <c r="L43" s="28">
        <f>SUMIFS(SubSummary!AT$4:AT$692,SubSummary!$A$4:$A$692,$B43)</f>
        <v>0</v>
      </c>
      <c r="M43" s="28">
        <f>SUMIFS(SubSummary!AU$4:AU$692,SubSummary!$A$4:$A$692,$B43)</f>
        <v>250</v>
      </c>
      <c r="N43" s="28">
        <f>SUMIFS(SubSummary!AV$4:AV$692,SubSummary!$A$4:$A$692,$B43)</f>
        <v>228.47</v>
      </c>
      <c r="O43" s="28">
        <f>SUMIFS(SubSummary!AW$4:AW$692,SubSummary!$A$4:$A$692,$B43)</f>
        <v>0</v>
      </c>
      <c r="P43" s="28">
        <f>SUMIFS(SubSummary!AX$4:AX$692,SubSummary!$A$4:$A$692,$B43)</f>
        <v>0</v>
      </c>
      <c r="R43" s="28" t="s">
        <v>52</v>
      </c>
      <c r="S43" s="28">
        <v>0</v>
      </c>
      <c r="T43" s="28">
        <v>0</v>
      </c>
      <c r="U43" s="28">
        <v>0</v>
      </c>
      <c r="V43" s="28">
        <v>0</v>
      </c>
      <c r="W43" s="28">
        <v>0</v>
      </c>
      <c r="X43" s="28">
        <v>0</v>
      </c>
      <c r="Y43" s="28">
        <v>0</v>
      </c>
      <c r="Z43" s="28">
        <v>0</v>
      </c>
      <c r="AA43" s="28">
        <v>0</v>
      </c>
      <c r="AB43" s="28">
        <v>0</v>
      </c>
      <c r="AC43" s="28">
        <v>0</v>
      </c>
      <c r="AD43" s="28">
        <v>78</v>
      </c>
      <c r="AE43" s="28">
        <v>0</v>
      </c>
      <c r="AF43" s="28">
        <v>0</v>
      </c>
    </row>
  </sheetData>
  <mergeCells count="1">
    <mergeCell ref="B3:P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E89AA-19BC-487E-A240-2C67365108BF}">
  <dimension ref="A1:BY692"/>
  <sheetViews>
    <sheetView topLeftCell="AE1" workbookViewId="0">
      <selection activeCell="AT13" sqref="AT13"/>
    </sheetView>
  </sheetViews>
  <sheetFormatPr defaultRowHeight="14.45"/>
  <cols>
    <col min="1" max="1" width="15.28515625" bestFit="1" customWidth="1"/>
    <col min="2" max="2" width="12.85546875" customWidth="1"/>
    <col min="4" max="4" width="3.140625" customWidth="1"/>
    <col min="19" max="19" width="4.140625" bestFit="1" customWidth="1"/>
    <col min="20" max="20" width="3.85546875" customWidth="1"/>
    <col min="35" max="35" width="4.140625" bestFit="1" customWidth="1"/>
    <col min="36" max="36" width="4.7109375" customWidth="1"/>
    <col min="51" max="51" width="4.42578125" customWidth="1"/>
    <col min="52" max="52" width="3.42578125" customWidth="1"/>
    <col min="67" max="67" width="3.5703125" customWidth="1"/>
    <col min="72" max="72" width="4.140625" bestFit="1" customWidth="1"/>
    <col min="75" max="76" width="7.42578125" customWidth="1"/>
    <col min="77" max="77" width="4.140625" bestFit="1" customWidth="1"/>
  </cols>
  <sheetData>
    <row r="1" spans="1:77">
      <c r="D1" s="10" t="s">
        <v>57</v>
      </c>
      <c r="E1" s="11"/>
      <c r="F1" s="11"/>
      <c r="G1" s="11"/>
      <c r="H1" s="11"/>
      <c r="I1" s="11"/>
      <c r="J1" s="11"/>
      <c r="K1" s="11"/>
      <c r="L1" s="11"/>
      <c r="M1" s="11"/>
      <c r="N1" s="11"/>
      <c r="O1" s="11"/>
      <c r="P1" s="11"/>
      <c r="Q1" s="11"/>
      <c r="R1" s="11"/>
      <c r="S1" s="11"/>
      <c r="T1" s="16" t="s">
        <v>53</v>
      </c>
      <c r="U1" s="17"/>
      <c r="V1" s="17"/>
      <c r="W1" s="17"/>
      <c r="X1" s="17"/>
      <c r="Y1" s="17"/>
      <c r="Z1" s="17"/>
      <c r="AA1" s="17"/>
      <c r="AB1" s="17"/>
      <c r="AC1" s="17"/>
      <c r="AD1" s="17"/>
      <c r="AE1" s="17"/>
      <c r="AF1" s="17"/>
      <c r="AG1" s="17"/>
      <c r="AH1" s="17"/>
      <c r="AI1" s="17"/>
      <c r="AJ1" s="12" t="s">
        <v>55</v>
      </c>
      <c r="AK1" s="13"/>
      <c r="AL1" s="13"/>
      <c r="AM1" s="13"/>
      <c r="AN1" s="13"/>
      <c r="AO1" s="13"/>
      <c r="AP1" s="13"/>
      <c r="AQ1" s="13"/>
      <c r="AR1" s="13"/>
      <c r="AS1" s="13"/>
      <c r="AT1" s="13"/>
      <c r="AU1" s="13"/>
      <c r="AV1" s="13"/>
      <c r="AW1" s="13"/>
      <c r="AX1" s="13"/>
      <c r="AY1" s="13"/>
      <c r="AZ1" s="14" t="s">
        <v>58</v>
      </c>
      <c r="BA1" s="15"/>
      <c r="BB1" s="15"/>
      <c r="BC1" s="15"/>
      <c r="BD1" s="15"/>
      <c r="BE1" s="15"/>
      <c r="BF1" s="15"/>
      <c r="BG1" s="15"/>
      <c r="BH1" s="15"/>
      <c r="BI1" s="15"/>
      <c r="BJ1" s="15"/>
      <c r="BK1" s="15"/>
      <c r="BL1" s="15"/>
      <c r="BM1" s="15"/>
      <c r="BN1" s="15"/>
      <c r="BO1" s="15"/>
      <c r="BQ1" t="s">
        <v>59</v>
      </c>
      <c r="BV1" t="s">
        <v>60</v>
      </c>
    </row>
    <row r="2" spans="1:77">
      <c r="D2" s="11"/>
      <c r="E2" s="10" t="s">
        <v>30</v>
      </c>
      <c r="F2" s="10" t="s">
        <v>31</v>
      </c>
      <c r="G2" s="10" t="s">
        <v>32</v>
      </c>
      <c r="H2" s="10" t="s">
        <v>32</v>
      </c>
      <c r="I2" s="10" t="s">
        <v>33</v>
      </c>
      <c r="J2" s="10" t="s">
        <v>33</v>
      </c>
      <c r="K2" s="10" t="s">
        <v>34</v>
      </c>
      <c r="L2" s="10" t="s">
        <v>34</v>
      </c>
      <c r="M2" s="10" t="s">
        <v>35</v>
      </c>
      <c r="N2" s="10" t="s">
        <v>36</v>
      </c>
      <c r="O2" s="10" t="s">
        <v>36</v>
      </c>
      <c r="P2" s="10" t="s">
        <v>37</v>
      </c>
      <c r="Q2" s="10" t="s">
        <v>38</v>
      </c>
      <c r="R2" s="10" t="s">
        <v>39</v>
      </c>
      <c r="S2" s="10" t="s">
        <v>61</v>
      </c>
      <c r="T2" s="17"/>
      <c r="U2" s="16" t="s">
        <v>30</v>
      </c>
      <c r="V2" s="16" t="s">
        <v>31</v>
      </c>
      <c r="W2" s="16" t="s">
        <v>32</v>
      </c>
      <c r="X2" s="16" t="s">
        <v>32</v>
      </c>
      <c r="Y2" s="16" t="s">
        <v>33</v>
      </c>
      <c r="Z2" s="16" t="s">
        <v>33</v>
      </c>
      <c r="AA2" s="16" t="s">
        <v>34</v>
      </c>
      <c r="AB2" s="16" t="s">
        <v>34</v>
      </c>
      <c r="AC2" s="16" t="s">
        <v>35</v>
      </c>
      <c r="AD2" s="16" t="s">
        <v>36</v>
      </c>
      <c r="AE2" s="16" t="s">
        <v>36</v>
      </c>
      <c r="AF2" s="16" t="s">
        <v>37</v>
      </c>
      <c r="AG2" s="16" t="s">
        <v>38</v>
      </c>
      <c r="AH2" s="16" t="s">
        <v>39</v>
      </c>
      <c r="AI2" s="16" t="s">
        <v>61</v>
      </c>
      <c r="AJ2" s="13"/>
      <c r="AK2" s="12" t="s">
        <v>30</v>
      </c>
      <c r="AL2" s="12" t="s">
        <v>31</v>
      </c>
      <c r="AM2" s="12" t="s">
        <v>32</v>
      </c>
      <c r="AN2" s="12" t="s">
        <v>32</v>
      </c>
      <c r="AO2" s="12" t="s">
        <v>33</v>
      </c>
      <c r="AP2" s="12" t="s">
        <v>33</v>
      </c>
      <c r="AQ2" s="12" t="s">
        <v>34</v>
      </c>
      <c r="AR2" s="12" t="s">
        <v>34</v>
      </c>
      <c r="AS2" s="12" t="s">
        <v>35</v>
      </c>
      <c r="AT2" s="12" t="s">
        <v>36</v>
      </c>
      <c r="AU2" s="12" t="s">
        <v>36</v>
      </c>
      <c r="AV2" s="12" t="s">
        <v>37</v>
      </c>
      <c r="AW2" s="12" t="s">
        <v>38</v>
      </c>
      <c r="AX2" s="12" t="s">
        <v>39</v>
      </c>
      <c r="AY2" s="12" t="s">
        <v>61</v>
      </c>
      <c r="AZ2" s="15"/>
      <c r="BA2" s="14" t="s">
        <v>30</v>
      </c>
      <c r="BB2" s="14" t="s">
        <v>31</v>
      </c>
      <c r="BC2" s="14" t="s">
        <v>32</v>
      </c>
      <c r="BD2" s="14" t="s">
        <v>32</v>
      </c>
      <c r="BE2" s="14" t="s">
        <v>33</v>
      </c>
      <c r="BF2" s="14" t="s">
        <v>33</v>
      </c>
      <c r="BG2" s="14" t="s">
        <v>34</v>
      </c>
      <c r="BH2" s="14" t="s">
        <v>34</v>
      </c>
      <c r="BI2" s="14" t="s">
        <v>35</v>
      </c>
      <c r="BJ2" s="14" t="s">
        <v>36</v>
      </c>
      <c r="BK2" s="14" t="s">
        <v>36</v>
      </c>
      <c r="BL2" s="14" t="s">
        <v>37</v>
      </c>
      <c r="BM2" s="14" t="s">
        <v>38</v>
      </c>
      <c r="BN2" s="14" t="s">
        <v>39</v>
      </c>
      <c r="BO2" s="14" t="s">
        <v>61</v>
      </c>
      <c r="BQ2" s="13"/>
      <c r="BR2" s="13"/>
      <c r="BS2" s="13"/>
      <c r="BT2" s="12" t="s">
        <v>61</v>
      </c>
      <c r="BV2" s="15"/>
      <c r="BW2" s="15"/>
      <c r="BX2" s="15"/>
      <c r="BY2" s="14" t="s">
        <v>61</v>
      </c>
    </row>
    <row r="3" spans="1:77" ht="29.1">
      <c r="A3" s="9" t="s">
        <v>40</v>
      </c>
      <c r="B3" s="9" t="s">
        <v>62</v>
      </c>
      <c r="C3" s="9" t="s">
        <v>63</v>
      </c>
      <c r="D3" s="10"/>
      <c r="E3" s="10" t="s">
        <v>41</v>
      </c>
      <c r="F3" s="10" t="s">
        <v>41</v>
      </c>
      <c r="G3" s="10" t="s">
        <v>41</v>
      </c>
      <c r="H3" s="10" t="s">
        <v>42</v>
      </c>
      <c r="I3" s="10" t="s">
        <v>41</v>
      </c>
      <c r="J3" s="10" t="s">
        <v>42</v>
      </c>
      <c r="K3" s="10" t="s">
        <v>41</v>
      </c>
      <c r="L3" s="10" t="s">
        <v>42</v>
      </c>
      <c r="M3" s="10" t="s">
        <v>41</v>
      </c>
      <c r="N3" s="10" t="s">
        <v>41</v>
      </c>
      <c r="O3" s="10" t="s">
        <v>42</v>
      </c>
      <c r="P3" s="10" t="s">
        <v>41</v>
      </c>
      <c r="Q3" s="10" t="s">
        <v>41</v>
      </c>
      <c r="R3" s="10" t="s">
        <v>41</v>
      </c>
      <c r="S3" s="10" t="s">
        <v>64</v>
      </c>
      <c r="T3" s="17"/>
      <c r="U3" s="16" t="s">
        <v>41</v>
      </c>
      <c r="V3" s="16" t="s">
        <v>41</v>
      </c>
      <c r="W3" s="16" t="s">
        <v>41</v>
      </c>
      <c r="X3" s="16" t="s">
        <v>42</v>
      </c>
      <c r="Y3" s="16" t="s">
        <v>41</v>
      </c>
      <c r="Z3" s="16" t="s">
        <v>42</v>
      </c>
      <c r="AA3" s="16" t="s">
        <v>41</v>
      </c>
      <c r="AB3" s="16" t="s">
        <v>42</v>
      </c>
      <c r="AC3" s="16" t="s">
        <v>41</v>
      </c>
      <c r="AD3" s="16" t="s">
        <v>41</v>
      </c>
      <c r="AE3" s="16" t="s">
        <v>42</v>
      </c>
      <c r="AF3" s="16" t="s">
        <v>41</v>
      </c>
      <c r="AG3" s="16" t="s">
        <v>41</v>
      </c>
      <c r="AH3" s="16" t="s">
        <v>41</v>
      </c>
      <c r="AI3" s="16" t="s">
        <v>64</v>
      </c>
      <c r="AJ3" s="13"/>
      <c r="AK3" s="12" t="s">
        <v>41</v>
      </c>
      <c r="AL3" s="12" t="s">
        <v>41</v>
      </c>
      <c r="AM3" s="12" t="s">
        <v>41</v>
      </c>
      <c r="AN3" s="12" t="s">
        <v>42</v>
      </c>
      <c r="AO3" s="12" t="s">
        <v>41</v>
      </c>
      <c r="AP3" s="12" t="s">
        <v>42</v>
      </c>
      <c r="AQ3" s="12" t="s">
        <v>41</v>
      </c>
      <c r="AR3" s="12" t="s">
        <v>42</v>
      </c>
      <c r="AS3" s="12" t="s">
        <v>41</v>
      </c>
      <c r="AT3" s="12" t="s">
        <v>41</v>
      </c>
      <c r="AU3" s="12" t="s">
        <v>42</v>
      </c>
      <c r="AV3" s="12" t="s">
        <v>41</v>
      </c>
      <c r="AW3" s="12" t="s">
        <v>41</v>
      </c>
      <c r="AX3" s="12" t="s">
        <v>41</v>
      </c>
      <c r="AY3" s="12" t="s">
        <v>64</v>
      </c>
      <c r="AZ3" s="15"/>
      <c r="BA3" s="14" t="s">
        <v>41</v>
      </c>
      <c r="BB3" s="14" t="s">
        <v>41</v>
      </c>
      <c r="BC3" s="14" t="s">
        <v>41</v>
      </c>
      <c r="BD3" s="14" t="s">
        <v>42</v>
      </c>
      <c r="BE3" s="14" t="s">
        <v>41</v>
      </c>
      <c r="BF3" s="14" t="s">
        <v>42</v>
      </c>
      <c r="BG3" s="14" t="s">
        <v>41</v>
      </c>
      <c r="BH3" s="14" t="s">
        <v>42</v>
      </c>
      <c r="BI3" s="14" t="s">
        <v>41</v>
      </c>
      <c r="BJ3" s="14" t="s">
        <v>41</v>
      </c>
      <c r="BK3" s="14" t="s">
        <v>42</v>
      </c>
      <c r="BL3" s="14" t="s">
        <v>41</v>
      </c>
      <c r="BM3" s="14" t="s">
        <v>41</v>
      </c>
      <c r="BN3" s="14" t="s">
        <v>41</v>
      </c>
      <c r="BO3" s="14" t="s">
        <v>64</v>
      </c>
      <c r="BQ3" s="18" t="s">
        <v>65</v>
      </c>
      <c r="BR3" s="18" t="s">
        <v>66</v>
      </c>
      <c r="BS3" s="18" t="s">
        <v>30</v>
      </c>
      <c r="BT3" s="12" t="s">
        <v>64</v>
      </c>
      <c r="BV3" s="19" t="s">
        <v>65</v>
      </c>
      <c r="BW3" s="19" t="s">
        <v>66</v>
      </c>
      <c r="BX3" s="19" t="s">
        <v>30</v>
      </c>
      <c r="BY3" s="14" t="s">
        <v>64</v>
      </c>
    </row>
    <row r="4" spans="1:77">
      <c r="A4" t="s">
        <v>46</v>
      </c>
      <c r="B4" t="s">
        <v>67</v>
      </c>
      <c r="C4">
        <v>115</v>
      </c>
      <c r="E4">
        <f>SUMIFS(IRPBase_Res_NotinTxBase!N$3:N$65,IRPBase_Res_NotinTxBase!$X$3:$X$65,$B4,IRPBase_Res_NotinTxBase!$Y$3:$Y$65,$C4)</f>
        <v>0</v>
      </c>
      <c r="F4">
        <f>SUMIFS(IRPBase_Res_NotinTxBase!O$3:O$65,IRPBase_Res_NotinTxBase!$X$3:$X$65,$B4,IRPBase_Res_NotinTxBase!$Y$3:$Y$65,$C4)</f>
        <v>0</v>
      </c>
      <c r="G4">
        <f>SUMIFS(IRPBase_Res_NotinTxBase!P$3:P$65,IRPBase_Res_NotinTxBase!$X$3:$X$65,$B4,IRPBase_Res_NotinTxBase!$Y$3:$Y$65,$C4)</f>
        <v>0</v>
      </c>
      <c r="H4">
        <f>SUMIFS(IRPBase_Res_NotinTxBase!Q$3:Q$65,IRPBase_Res_NotinTxBase!$X$3:$X$65,$B4,IRPBase_Res_NotinTxBase!$Y$3:$Y$65,$C4)</f>
        <v>0</v>
      </c>
      <c r="M4">
        <f>SUMIFS(IRPBase_Res_NotinTxBase!R$3:R$65,IRPBase_Res_NotinTxBase!$X$3:$X$65,$B4,IRPBase_Res_NotinTxBase!$Y$3:$Y$65,$C4)</f>
        <v>0</v>
      </c>
      <c r="N4">
        <f>SUMIFS(IRPBase_Res_NotinTxBase!S$3:S$65,IRPBase_Res_NotinTxBase!$X$3:$X$65,$B4,IRPBase_Res_NotinTxBase!$Y$3:$Y$65,$C4)</f>
        <v>0</v>
      </c>
      <c r="O4">
        <f>SUMIFS(IRPBase_Res_NotinTxBase!T$3:T$65,IRPBase_Res_NotinTxBase!$X$3:$X$65,$B4,IRPBase_Res_NotinTxBase!$Y$3:$Y$65,$C4)</f>
        <v>0</v>
      </c>
      <c r="P4">
        <f>SUMIFS(IRPBase_Res_NotinTxBase!U$3:U$65,IRPBase_Res_NotinTxBase!$X$3:$X$65,$B4,IRPBase_Res_NotinTxBase!$Y$3:$Y$65,$C4)</f>
        <v>0</v>
      </c>
      <c r="Q4">
        <f>SUMIFS(IRPBase_Res_NotinTxBase!V$3:V$65,IRPBase_Res_NotinTxBase!$X$3:$X$65,$B4,IRPBase_Res_NotinTxBase!$Y$3:$Y$65,$C4)</f>
        <v>0</v>
      </c>
      <c r="R4">
        <f>SUMIFS(IRPBase_Res_NotinTxBase!W$3:W$65,IRPBase_Res_NotinTxBase!$X$3:$X$65,$B4,IRPBase_Res_NotinTxBase!$Y$3:$Y$65,$C4)</f>
        <v>0</v>
      </c>
      <c r="S4">
        <f>IF(SUM(E4:R4)&gt;0,1,0)</f>
        <v>0</v>
      </c>
      <c r="U4">
        <f>SUMIFS(Indev_Online_Res_NotinIRPBase!N$3:N$340,Indev_Online_Res_NotinIRPBase!$Y$3:$Y$340,$B4,Indev_Online_Res_NotinIRPBase!$Z$3:$Z$340,$C4)</f>
        <v>0</v>
      </c>
      <c r="V4">
        <f>SUMIFS(Indev_Online_Res_NotinIRPBase!O$3:O$340,Indev_Online_Res_NotinIRPBase!$Y$3:$Y$340,$B4,Indev_Online_Res_NotinIRPBase!$Z$3:$Z$340,$C4)</f>
        <v>0</v>
      </c>
      <c r="W4">
        <f>SUMIFS(Indev_Online_Res_NotinIRPBase!P$3:P$340,Indev_Online_Res_NotinIRPBase!$Y$3:$Y$340,$B4,Indev_Online_Res_NotinIRPBase!$Z$3:$Z$340,$C4)</f>
        <v>0</v>
      </c>
      <c r="X4">
        <f>SUMIFS(Indev_Online_Res_NotinIRPBase!Q$3:Q$340,Indev_Online_Res_NotinIRPBase!$Y$3:$Y$340,$B4,Indev_Online_Res_NotinIRPBase!$Z$3:$Z$340,$C4)</f>
        <v>0</v>
      </c>
      <c r="Y4">
        <f>SUMIFS(Indev_Online_Res_NotinIRPBase!R$3:R$340,Indev_Online_Res_NotinIRPBase!$Y$3:$Y$340,$B4,Indev_Online_Res_NotinIRPBase!$Z$3:$Z$340,$C4)</f>
        <v>0</v>
      </c>
      <c r="AC4">
        <f>SUMIFS(Indev_Online_Res_NotinIRPBase!S$3:S$340,Indev_Online_Res_NotinIRPBase!$Y$3:$Y$340,$B4,Indev_Online_Res_NotinIRPBase!$Z$3:$Z$340,$C4)</f>
        <v>0</v>
      </c>
      <c r="AD4">
        <f>SUMIFS(Indev_Online_Res_NotinIRPBase!T$3:T$340,Indev_Online_Res_NotinIRPBase!$Y$3:$Y$340,$B4,Indev_Online_Res_NotinIRPBase!$Z$3:$Z$340,$C4)</f>
        <v>0</v>
      </c>
      <c r="AE4">
        <f>SUMIFS(Indev_Online_Res_NotinIRPBase!U$3:U$340,Indev_Online_Res_NotinIRPBase!$Y$3:$Y$340,$B4,Indev_Online_Res_NotinIRPBase!$Z$3:$Z$340,$C4)</f>
        <v>0</v>
      </c>
      <c r="AF4">
        <f>SUMIFS(Indev_Online_Res_NotinIRPBase!V$3:V$340,Indev_Online_Res_NotinIRPBase!$Y$3:$Y$340,$B4,Indev_Online_Res_NotinIRPBase!$Z$3:$Z$340,$C4)</f>
        <v>0</v>
      </c>
      <c r="AG4">
        <f>SUMIFS(Indev_Online_Res_NotinIRPBase!W$3:W$340,Indev_Online_Res_NotinIRPBase!$Y$3:$Y$340,$B4,Indev_Online_Res_NotinIRPBase!$Z$3:$Z$340,$C4)</f>
        <v>0</v>
      </c>
      <c r="AH4">
        <f>SUMIFS(Indev_Online_Res_NotinIRPBase!X$3:X$340,Indev_Online_Res_NotinIRPBase!$Y$3:$Y$340,$B4,Indev_Online_Res_NotinIRPBase!$Z$3:$Z$340,$C4)</f>
        <v>0</v>
      </c>
      <c r="AI4">
        <f>IF(SUM(U4:AH4)&gt;0,1,0)</f>
        <v>0</v>
      </c>
      <c r="AK4">
        <f>SUMIFS(Indev_Online_Res_NotinIRPBase!N$3:N$340,Indev_Online_Res_NotinIRPBase!$Y$3:$Y$340,$B4,Indev_Online_Res_NotinIRPBase!$Z$3:$Z$340,$C4,Indev_Online_Res_NotinIRPBase!$J$3:$J$340,"Yes",Indev_Online_Res_NotinIRPBase!$I$3:$I$340,"&lt;1/1/2024")+SUMIFS(Indev_Online_Res_NotinIRPBase!N$3:N$340,Indev_Online_Res_NotinIRPBase!$Y$3:$Y$340,$B4,Indev_Online_Res_NotinIRPBase!$Z$3:$Z$340,$C4,Indev_Online_Res_NotinIRPBase!$AB$3:$AB$340,"1")</f>
        <v>0</v>
      </c>
      <c r="AL4">
        <f>SUMIFS(Indev_Online_Res_NotinIRPBase!O$3:O$340,Indev_Online_Res_NotinIRPBase!$Y$3:$Y$340,$B4,Indev_Online_Res_NotinIRPBase!$Z$3:$Z$340,$C4,Indev_Online_Res_NotinIRPBase!$J$3:$J$340,"Yes",Indev_Online_Res_NotinIRPBase!$I$3:$I$340,"&lt;1/1/2024")+SUMIFS(Indev_Online_Res_NotinIRPBase!O$3:O$340,Indev_Online_Res_NotinIRPBase!$Y$3:$Y$340,$B4,Indev_Online_Res_NotinIRPBase!$Z$3:$Z$340,$C4,Indev_Online_Res_NotinIRPBase!$AB$3:$AB$340,"1")</f>
        <v>0</v>
      </c>
      <c r="AM4">
        <f>SUMIFS(Indev_Online_Res_NotinIRPBase!P$3:P$340,Indev_Online_Res_NotinIRPBase!$Y$3:$Y$340,$B4,Indev_Online_Res_NotinIRPBase!$Z$3:$Z$340,$C4,Indev_Online_Res_NotinIRPBase!$J$3:$J$340,"Yes",Indev_Online_Res_NotinIRPBase!$I$3:$I$340,"&lt;1/1/2024")+SUMIFS(Indev_Online_Res_NotinIRPBase!P$3:P$340,Indev_Online_Res_NotinIRPBase!$Y$3:$Y$340,$B4,Indev_Online_Res_NotinIRPBase!$Z$3:$Z$340,$C4,Indev_Online_Res_NotinIRPBase!$AB$3:$AB$340,"1")</f>
        <v>0</v>
      </c>
      <c r="AN4">
        <f>SUMIFS(Indev_Online_Res_NotinIRPBase!Q$3:Q$340,Indev_Online_Res_NotinIRPBase!$Y$3:$Y$340,$B4,Indev_Online_Res_NotinIRPBase!$Z$3:$Z$340,$C4,Indev_Online_Res_NotinIRPBase!$J$3:$J$340,"Yes",Indev_Online_Res_NotinIRPBase!$I$3:$I$340,"&lt;1/1/2024")+SUMIFS(Indev_Online_Res_NotinIRPBase!Q$3:Q$340,Indev_Online_Res_NotinIRPBase!$Y$3:$Y$340,$B4,Indev_Online_Res_NotinIRPBase!$Z$3:$Z$340,$C4,Indev_Online_Res_NotinIRPBase!$AB$3:$AB$340,"1")</f>
        <v>0</v>
      </c>
      <c r="AO4">
        <f>SUMIFS(Indev_Online_Res_NotinIRPBase!R$3:R$340,Indev_Online_Res_NotinIRPBase!$Y$3:$Y$340,$B4,Indev_Online_Res_NotinIRPBase!$Z$3:$Z$340,$C4,Indev_Online_Res_NotinIRPBase!$J$3:$J$340,"Yes",Indev_Online_Res_NotinIRPBase!$I$3:$I$340,"&lt;1/1/2024")+SUMIFS(Indev_Online_Res_NotinIRPBase!R$3:R$340,Indev_Online_Res_NotinIRPBase!$Y$3:$Y$340,$B4,Indev_Online_Res_NotinIRPBase!$Z$3:$Z$340,$C4,Indev_Online_Res_NotinIRPBase!$AB$3:$AB$340,"1")</f>
        <v>0</v>
      </c>
      <c r="AS4">
        <f>SUMIFS(Indev_Online_Res_NotinIRPBase!S$3:S$340,Indev_Online_Res_NotinIRPBase!$Y$3:$Y$340,$B4,Indev_Online_Res_NotinIRPBase!$Z$3:$Z$340,$C4,Indev_Online_Res_NotinIRPBase!$J$3:$J$340,"Yes",Indev_Online_Res_NotinIRPBase!$I$3:$I$340,"&lt;1/1/2024")+SUMIFS(Indev_Online_Res_NotinIRPBase!S$3:S$340,Indev_Online_Res_NotinIRPBase!$Y$3:$Y$340,$B4,Indev_Online_Res_NotinIRPBase!$Z$3:$Z$340,$C4,Indev_Online_Res_NotinIRPBase!$AB$3:$AB$340,"1")</f>
        <v>0</v>
      </c>
      <c r="AT4">
        <f>SUMIFS(Indev_Online_Res_NotinIRPBase!T$3:T$340,Indev_Online_Res_NotinIRPBase!$Y$3:$Y$340,$B4,Indev_Online_Res_NotinIRPBase!$Z$3:$Z$340,$C4,Indev_Online_Res_NotinIRPBase!$J$3:$J$340,"Yes",Indev_Online_Res_NotinIRPBase!$I$3:$I$340,"&lt;1/1/2024")+SUMIFS(Indev_Online_Res_NotinIRPBase!T$3:T$340,Indev_Online_Res_NotinIRPBase!$Y$3:$Y$340,$B4,Indev_Online_Res_NotinIRPBase!$Z$3:$Z$340,$C4,Indev_Online_Res_NotinIRPBase!$AB$3:$AB$340,"1")</f>
        <v>0</v>
      </c>
      <c r="AU4">
        <f>SUMIFS(Indev_Online_Res_NotinIRPBase!U$3:U$340,Indev_Online_Res_NotinIRPBase!$Y$3:$Y$340,$B4,Indev_Online_Res_NotinIRPBase!$Z$3:$Z$340,$C4,Indev_Online_Res_NotinIRPBase!$J$3:$J$340,"Yes",Indev_Online_Res_NotinIRPBase!$I$3:$I$340,"&lt;1/1/2024")+SUMIFS(Indev_Online_Res_NotinIRPBase!U$3:U$340,Indev_Online_Res_NotinIRPBase!$Y$3:$Y$340,$B4,Indev_Online_Res_NotinIRPBase!$Z$3:$Z$340,$C4,Indev_Online_Res_NotinIRPBase!$AB$3:$AB$340,"1")</f>
        <v>0</v>
      </c>
      <c r="AV4">
        <f>SUMIFS(Indev_Online_Res_NotinIRPBase!V$3:V$340,Indev_Online_Res_NotinIRPBase!$Y$3:$Y$340,$B4,Indev_Online_Res_NotinIRPBase!$Z$3:$Z$340,$C4,Indev_Online_Res_NotinIRPBase!$J$3:$J$340,"Yes",Indev_Online_Res_NotinIRPBase!$I$3:$I$340,"&lt;1/1/2024")+SUMIFS(Indev_Online_Res_NotinIRPBase!V$3:V$340,Indev_Online_Res_NotinIRPBase!$Y$3:$Y$340,$B4,Indev_Online_Res_NotinIRPBase!$Z$3:$Z$340,$C4,Indev_Online_Res_NotinIRPBase!$AB$3:$AB$340,"1")</f>
        <v>0</v>
      </c>
      <c r="AW4">
        <f>SUMIFS(Indev_Online_Res_NotinIRPBase!W$3:W$340,Indev_Online_Res_NotinIRPBase!$Y$3:$Y$340,$B4,Indev_Online_Res_NotinIRPBase!$Z$3:$Z$340,$C4,Indev_Online_Res_NotinIRPBase!$J$3:$J$340,"Yes",Indev_Online_Res_NotinIRPBase!$I$3:$I$340,"&lt;1/1/2024")+SUMIFS(Indev_Online_Res_NotinIRPBase!W$3:W$340,Indev_Online_Res_NotinIRPBase!$Y$3:$Y$340,$B4,Indev_Online_Res_NotinIRPBase!$Z$3:$Z$340,$C4,Indev_Online_Res_NotinIRPBase!$AB$3:$AB$340,"1")</f>
        <v>0</v>
      </c>
      <c r="AX4">
        <f>SUMIFS(Indev_Online_Res_NotinIRPBase!X$3:X$340,Indev_Online_Res_NotinIRPBase!$Y$3:$Y$340,$B4,Indev_Online_Res_NotinIRPBase!$Z$3:$Z$340,$C4,Indev_Online_Res_NotinIRPBase!$J$3:$J$340,"Yes",Indev_Online_Res_NotinIRPBase!$I$3:$I$340,"&lt;1/1/2024")+SUMIFS(Indev_Online_Res_NotinIRPBase!X$3:X$340,Indev_Online_Res_NotinIRPBase!$Y$3:$Y$340,$B4,Indev_Online_Res_NotinIRPBase!$Z$3:$Z$340,$C4,Indev_Online_Res_NotinIRPBase!$AB$3:$AB$340,"1")</f>
        <v>0</v>
      </c>
      <c r="AY4">
        <f>IF(SUM(AK4:AX4)&gt;0,1,0)</f>
        <v>0</v>
      </c>
      <c r="BA4">
        <f>U4-AK4</f>
        <v>0</v>
      </c>
      <c r="BB4">
        <f>V4-AL4</f>
        <v>0</v>
      </c>
      <c r="BC4">
        <f>W4-AM4</f>
        <v>0</v>
      </c>
      <c r="BD4">
        <f>X4-AN4</f>
        <v>0</v>
      </c>
      <c r="BE4">
        <f>Y4-AO4</f>
        <v>0</v>
      </c>
      <c r="BI4">
        <f t="shared" ref="BI4:BN4" si="0">AC4-AS4</f>
        <v>0</v>
      </c>
      <c r="BJ4">
        <f t="shared" si="0"/>
        <v>0</v>
      </c>
      <c r="BK4">
        <f t="shared" si="0"/>
        <v>0</v>
      </c>
      <c r="BL4">
        <f t="shared" si="0"/>
        <v>0</v>
      </c>
      <c r="BM4">
        <f t="shared" si="0"/>
        <v>0</v>
      </c>
      <c r="BN4">
        <f t="shared" si="0"/>
        <v>0</v>
      </c>
      <c r="BO4">
        <f>IF(SUM(BA4:BN4)&gt;0,1,0)</f>
        <v>0</v>
      </c>
      <c r="BQ4">
        <f>SUMIFS(IRPBase_Res_NotinEnvScreens!$H$3:$H$33,IRPBase_Res_NotinEnvScreens!$J$3:$J$33,$B4,IRPBase_Res_NotinEnvScreens!$K$3:$K$33,$C4)</f>
        <v>0</v>
      </c>
      <c r="BR4">
        <f>SUMIFS(IRPBase_Res_NotinEnvScreens!$I$3:$I$33,IRPBase_Res_NotinEnvScreens!$J$3:$J$33,$B4,IRPBase_Res_NotinEnvScreens!$K$3:$K$33,$C4)</f>
        <v>0</v>
      </c>
      <c r="BS4">
        <v>0</v>
      </c>
      <c r="BV4">
        <f>SUMIFS(Indev_Online_Res_NotinIRPBase!$P$3:$P$313,Indev_Online_Res_NotinIRPBase!$Y$3:$Y$313,$B4,Indev_Online_Res_NotinIRPBase!$Z$3:$Z$313,$C4,Indev_Online_Res_NotinIRPBase!$I$3:$I$313,"&lt;9/1/2023")+SUMIFS(Indev_Online_Res_NotinIRPBase!$Q$3:$Q$313,Indev_Online_Res_NotinIRPBase!$Y$3:$Y$313,$B4,Indev_Online_Res_NotinIRPBase!$Z$3:$Z$313,$C4,Indev_Online_Res_NotinIRPBase!$I$3:$I$313,"&lt;9/1/2023")</f>
        <v>0</v>
      </c>
      <c r="BW4">
        <f>SUMIFS(Indev_Online_Res_NotinIRPBase!$S$3:$S$313,Indev_Online_Res_NotinIRPBase!$Y$3:$Y$313,$B4,Indev_Online_Res_NotinIRPBase!$Z$3:$Z$313,$C4,Indev_Online_Res_NotinIRPBase!$I$3:$I$313,"&lt;9/1/2023")+SUMIFS(Indev_Online_Res_NotinIRPBase!$T$3:$T$313,Indev_Online_Res_NotinIRPBase!$Y$3:$Y$313,$B4,Indev_Online_Res_NotinIRPBase!$Z$3:$Z$313,$C4,Indev_Online_Res_NotinIRPBase!$I$3:$I$313,"&lt;9/1/2023")+SUMIFS(Indev_Online_Res_NotinIRPBase!$U$3:$U$313,Indev_Online_Res_NotinIRPBase!$Y$3:$Y$313,$B4,Indev_Online_Res_NotinIRPBase!$Z$3:$Z$313,$C4,Indev_Online_Res_NotinIRPBase!$I$3:$I$313,"&lt;9/1/2023")</f>
        <v>0</v>
      </c>
    </row>
    <row r="5" spans="1:77">
      <c r="A5" t="s">
        <v>48</v>
      </c>
      <c r="B5" t="s">
        <v>68</v>
      </c>
      <c r="C5">
        <v>230</v>
      </c>
      <c r="E5">
        <f>SUMIFS(IRPBase_Res_NotinTxBase!N$3:N$65,IRPBase_Res_NotinTxBase!$X$3:$X$65,$B5,IRPBase_Res_NotinTxBase!$Y$3:$Y$65,$C5)</f>
        <v>0</v>
      </c>
      <c r="F5">
        <f>SUMIFS(IRPBase_Res_NotinTxBase!O$3:O$65,IRPBase_Res_NotinTxBase!$X$3:$X$65,$B5,IRPBase_Res_NotinTxBase!$Y$3:$Y$65,$C5)</f>
        <v>0</v>
      </c>
      <c r="G5">
        <f>SUMIFS(IRPBase_Res_NotinTxBase!P$3:P$65,IRPBase_Res_NotinTxBase!$X$3:$X$65,$B5,IRPBase_Res_NotinTxBase!$Y$3:$Y$65,$C5)</f>
        <v>0</v>
      </c>
      <c r="H5">
        <f>SUMIFS(IRPBase_Res_NotinTxBase!Q$3:Q$65,IRPBase_Res_NotinTxBase!$X$3:$X$65,$B5,IRPBase_Res_NotinTxBase!$Y$3:$Y$65,$C5)</f>
        <v>0</v>
      </c>
      <c r="M5">
        <f>SUMIFS(IRPBase_Res_NotinTxBase!R$3:R$65,IRPBase_Res_NotinTxBase!$X$3:$X$65,$B5,IRPBase_Res_NotinTxBase!$Y$3:$Y$65,$C5)</f>
        <v>0</v>
      </c>
      <c r="N5">
        <f>SUMIFS(IRPBase_Res_NotinTxBase!S$3:S$65,IRPBase_Res_NotinTxBase!$X$3:$X$65,$B5,IRPBase_Res_NotinTxBase!$Y$3:$Y$65,$C5)</f>
        <v>0</v>
      </c>
      <c r="O5">
        <f>SUMIFS(IRPBase_Res_NotinTxBase!T$3:T$65,IRPBase_Res_NotinTxBase!$X$3:$X$65,$B5,IRPBase_Res_NotinTxBase!$Y$3:$Y$65,$C5)</f>
        <v>0</v>
      </c>
      <c r="P5">
        <f>SUMIFS(IRPBase_Res_NotinTxBase!U$3:U$65,IRPBase_Res_NotinTxBase!$X$3:$X$65,$B5,IRPBase_Res_NotinTxBase!$Y$3:$Y$65,$C5)</f>
        <v>0</v>
      </c>
      <c r="Q5">
        <f>SUMIFS(IRPBase_Res_NotinTxBase!V$3:V$65,IRPBase_Res_NotinTxBase!$X$3:$X$65,$B5,IRPBase_Res_NotinTxBase!$Y$3:$Y$65,$C5)</f>
        <v>0</v>
      </c>
      <c r="R5">
        <f>SUMIFS(IRPBase_Res_NotinTxBase!W$3:W$65,IRPBase_Res_NotinTxBase!$X$3:$X$65,$B5,IRPBase_Res_NotinTxBase!$Y$3:$Y$65,$C5)</f>
        <v>0</v>
      </c>
      <c r="S5">
        <f t="shared" ref="S5:S68" si="1">IF(SUM(E5:R5)&gt;0,1,0)</f>
        <v>0</v>
      </c>
      <c r="U5">
        <f>SUMIFS(Indev_Online_Res_NotinIRPBase!N$3:N$340,Indev_Online_Res_NotinIRPBase!$Y$3:$Y$340,$B5,Indev_Online_Res_NotinIRPBase!$Z$3:$Z$340,$C5)</f>
        <v>0</v>
      </c>
      <c r="V5">
        <f>SUMIFS(Indev_Online_Res_NotinIRPBase!O$3:O$340,Indev_Online_Res_NotinIRPBase!$Y$3:$Y$340,$B5,Indev_Online_Res_NotinIRPBase!$Z$3:$Z$340,$C5)</f>
        <v>0</v>
      </c>
      <c r="W5">
        <f>SUMIFS(Indev_Online_Res_NotinIRPBase!P$3:P$340,Indev_Online_Res_NotinIRPBase!$Y$3:$Y$340,$B5,Indev_Online_Res_NotinIRPBase!$Z$3:$Z$340,$C5)</f>
        <v>0</v>
      </c>
      <c r="X5">
        <f>SUMIFS(Indev_Online_Res_NotinIRPBase!Q$3:Q$340,Indev_Online_Res_NotinIRPBase!$Y$3:$Y$340,$B5,Indev_Online_Res_NotinIRPBase!$Z$3:$Z$340,$C5)</f>
        <v>0</v>
      </c>
      <c r="Y5">
        <f>SUMIFS(Indev_Online_Res_NotinIRPBase!R$3:R$340,Indev_Online_Res_NotinIRPBase!$Y$3:$Y$340,$B5,Indev_Online_Res_NotinIRPBase!$Z$3:$Z$340,$C5)</f>
        <v>0</v>
      </c>
      <c r="AC5">
        <f>SUMIFS(Indev_Online_Res_NotinIRPBase!S$3:S$340,Indev_Online_Res_NotinIRPBase!$Y$3:$Y$340,$B5,Indev_Online_Res_NotinIRPBase!$Z$3:$Z$340,$C5)</f>
        <v>0</v>
      </c>
      <c r="AD5">
        <f>SUMIFS(Indev_Online_Res_NotinIRPBase!T$3:T$340,Indev_Online_Res_NotinIRPBase!$Y$3:$Y$340,$B5,Indev_Online_Res_NotinIRPBase!$Z$3:$Z$340,$C5)</f>
        <v>0</v>
      </c>
      <c r="AE5">
        <f>SUMIFS(Indev_Online_Res_NotinIRPBase!U$3:U$340,Indev_Online_Res_NotinIRPBase!$Y$3:$Y$340,$B5,Indev_Online_Res_NotinIRPBase!$Z$3:$Z$340,$C5)</f>
        <v>0</v>
      </c>
      <c r="AF5">
        <f>SUMIFS(Indev_Online_Res_NotinIRPBase!V$3:V$340,Indev_Online_Res_NotinIRPBase!$Y$3:$Y$340,$B5,Indev_Online_Res_NotinIRPBase!$Z$3:$Z$340,$C5)</f>
        <v>82</v>
      </c>
      <c r="AG5">
        <f>SUMIFS(Indev_Online_Res_NotinIRPBase!W$3:W$340,Indev_Online_Res_NotinIRPBase!$Y$3:$Y$340,$B5,Indev_Online_Res_NotinIRPBase!$Z$3:$Z$340,$C5)</f>
        <v>0</v>
      </c>
      <c r="AH5">
        <f>SUMIFS(Indev_Online_Res_NotinIRPBase!X$3:X$340,Indev_Online_Res_NotinIRPBase!$Y$3:$Y$340,$B5,Indev_Online_Res_NotinIRPBase!$Z$3:$Z$340,$C5)</f>
        <v>0</v>
      </c>
      <c r="AI5">
        <f t="shared" ref="AI5:AI68" si="2">IF(SUM(U5:AH5)&gt;0,1,0)</f>
        <v>1</v>
      </c>
      <c r="AK5">
        <f>SUMIFS(Indev_Online_Res_NotinIRPBase!N$3:N$340,Indev_Online_Res_NotinIRPBase!$Y$3:$Y$340,$B5,Indev_Online_Res_NotinIRPBase!$Z$3:$Z$340,$C5,Indev_Online_Res_NotinIRPBase!$J$3:$J$340,"Yes",Indev_Online_Res_NotinIRPBase!$I$3:$I$340,"&lt;1/1/2024")+SUMIFS(Indev_Online_Res_NotinIRPBase!N$3:N$340,Indev_Online_Res_NotinIRPBase!$Y$3:$Y$340,$B5,Indev_Online_Res_NotinIRPBase!$Z$3:$Z$340,$C5,Indev_Online_Res_NotinIRPBase!$AB$3:$AB$340,"1")</f>
        <v>0</v>
      </c>
      <c r="AL5">
        <f>SUMIFS(Indev_Online_Res_NotinIRPBase!O$3:O$340,Indev_Online_Res_NotinIRPBase!$Y$3:$Y$340,$B5,Indev_Online_Res_NotinIRPBase!$Z$3:$Z$340,$C5,Indev_Online_Res_NotinIRPBase!$J$3:$J$340,"Yes",Indev_Online_Res_NotinIRPBase!$I$3:$I$340,"&lt;1/1/2024")+SUMIFS(Indev_Online_Res_NotinIRPBase!O$3:O$340,Indev_Online_Res_NotinIRPBase!$Y$3:$Y$340,$B5,Indev_Online_Res_NotinIRPBase!$Z$3:$Z$340,$C5,Indev_Online_Res_NotinIRPBase!$AB$3:$AB$340,"1")</f>
        <v>0</v>
      </c>
      <c r="AM5">
        <f>SUMIFS(Indev_Online_Res_NotinIRPBase!P$3:P$340,Indev_Online_Res_NotinIRPBase!$Y$3:$Y$340,$B5,Indev_Online_Res_NotinIRPBase!$Z$3:$Z$340,$C5,Indev_Online_Res_NotinIRPBase!$J$3:$J$340,"Yes",Indev_Online_Res_NotinIRPBase!$I$3:$I$340,"&lt;1/1/2024")+SUMIFS(Indev_Online_Res_NotinIRPBase!P$3:P$340,Indev_Online_Res_NotinIRPBase!$Y$3:$Y$340,$B5,Indev_Online_Res_NotinIRPBase!$Z$3:$Z$340,$C5,Indev_Online_Res_NotinIRPBase!$AB$3:$AB$340,"1")</f>
        <v>0</v>
      </c>
      <c r="AN5">
        <f>SUMIFS(Indev_Online_Res_NotinIRPBase!Q$3:Q$340,Indev_Online_Res_NotinIRPBase!$Y$3:$Y$340,$B5,Indev_Online_Res_NotinIRPBase!$Z$3:$Z$340,$C5,Indev_Online_Res_NotinIRPBase!$J$3:$J$340,"Yes",Indev_Online_Res_NotinIRPBase!$I$3:$I$340,"&lt;1/1/2024")+SUMIFS(Indev_Online_Res_NotinIRPBase!Q$3:Q$340,Indev_Online_Res_NotinIRPBase!$Y$3:$Y$340,$B5,Indev_Online_Res_NotinIRPBase!$Z$3:$Z$340,$C5,Indev_Online_Res_NotinIRPBase!$AB$3:$AB$340,"1")</f>
        <v>0</v>
      </c>
      <c r="AO5">
        <f>SUMIFS(Indev_Online_Res_NotinIRPBase!R$3:R$340,Indev_Online_Res_NotinIRPBase!$Y$3:$Y$340,$B5,Indev_Online_Res_NotinIRPBase!$Z$3:$Z$340,$C5,Indev_Online_Res_NotinIRPBase!$J$3:$J$340,"Yes",Indev_Online_Res_NotinIRPBase!$I$3:$I$340,"&lt;1/1/2024")+SUMIFS(Indev_Online_Res_NotinIRPBase!R$3:R$340,Indev_Online_Res_NotinIRPBase!$Y$3:$Y$340,$B5,Indev_Online_Res_NotinIRPBase!$Z$3:$Z$340,$C5,Indev_Online_Res_NotinIRPBase!$AB$3:$AB$340,"1")</f>
        <v>0</v>
      </c>
      <c r="AS5">
        <f>SUMIFS(Indev_Online_Res_NotinIRPBase!S$3:S$340,Indev_Online_Res_NotinIRPBase!$Y$3:$Y$340,$B5,Indev_Online_Res_NotinIRPBase!$Z$3:$Z$340,$C5,Indev_Online_Res_NotinIRPBase!$J$3:$J$340,"Yes",Indev_Online_Res_NotinIRPBase!$I$3:$I$340,"&lt;1/1/2024")+SUMIFS(Indev_Online_Res_NotinIRPBase!S$3:S$340,Indev_Online_Res_NotinIRPBase!$Y$3:$Y$340,$B5,Indev_Online_Res_NotinIRPBase!$Z$3:$Z$340,$C5,Indev_Online_Res_NotinIRPBase!$AB$3:$AB$340,"1")</f>
        <v>0</v>
      </c>
      <c r="AT5">
        <f>SUMIFS(Indev_Online_Res_NotinIRPBase!T$3:T$340,Indev_Online_Res_NotinIRPBase!$Y$3:$Y$340,$B5,Indev_Online_Res_NotinIRPBase!$Z$3:$Z$340,$C5,Indev_Online_Res_NotinIRPBase!$J$3:$J$340,"Yes",Indev_Online_Res_NotinIRPBase!$I$3:$I$340,"&lt;1/1/2024")+SUMIFS(Indev_Online_Res_NotinIRPBase!T$3:T$340,Indev_Online_Res_NotinIRPBase!$Y$3:$Y$340,$B5,Indev_Online_Res_NotinIRPBase!$Z$3:$Z$340,$C5,Indev_Online_Res_NotinIRPBase!$AB$3:$AB$340,"1")</f>
        <v>0</v>
      </c>
      <c r="AU5">
        <f>SUMIFS(Indev_Online_Res_NotinIRPBase!U$3:U$340,Indev_Online_Res_NotinIRPBase!$Y$3:$Y$340,$B5,Indev_Online_Res_NotinIRPBase!$Z$3:$Z$340,$C5,Indev_Online_Res_NotinIRPBase!$J$3:$J$340,"Yes",Indev_Online_Res_NotinIRPBase!$I$3:$I$340,"&lt;1/1/2024")+SUMIFS(Indev_Online_Res_NotinIRPBase!U$3:U$340,Indev_Online_Res_NotinIRPBase!$Y$3:$Y$340,$B5,Indev_Online_Res_NotinIRPBase!$Z$3:$Z$340,$C5,Indev_Online_Res_NotinIRPBase!$AB$3:$AB$340,"1")</f>
        <v>0</v>
      </c>
      <c r="AV5">
        <f>SUMIFS(Indev_Online_Res_NotinIRPBase!V$3:V$340,Indev_Online_Res_NotinIRPBase!$Y$3:$Y$340,$B5,Indev_Online_Res_NotinIRPBase!$Z$3:$Z$340,$C5,Indev_Online_Res_NotinIRPBase!$J$3:$J$340,"Yes",Indev_Online_Res_NotinIRPBase!$I$3:$I$340,"&lt;1/1/2024")+SUMIFS(Indev_Online_Res_NotinIRPBase!V$3:V$340,Indev_Online_Res_NotinIRPBase!$Y$3:$Y$340,$B5,Indev_Online_Res_NotinIRPBase!$Z$3:$Z$340,$C5,Indev_Online_Res_NotinIRPBase!$AB$3:$AB$340,"1")</f>
        <v>82</v>
      </c>
      <c r="AW5">
        <f>SUMIFS(Indev_Online_Res_NotinIRPBase!W$3:W$340,Indev_Online_Res_NotinIRPBase!$Y$3:$Y$340,$B5,Indev_Online_Res_NotinIRPBase!$Z$3:$Z$340,$C5,Indev_Online_Res_NotinIRPBase!$J$3:$J$340,"Yes",Indev_Online_Res_NotinIRPBase!$I$3:$I$340,"&lt;1/1/2024")+SUMIFS(Indev_Online_Res_NotinIRPBase!W$3:W$340,Indev_Online_Res_NotinIRPBase!$Y$3:$Y$340,$B5,Indev_Online_Res_NotinIRPBase!$Z$3:$Z$340,$C5,Indev_Online_Res_NotinIRPBase!$AB$3:$AB$340,"1")</f>
        <v>0</v>
      </c>
      <c r="AX5">
        <f>SUMIFS(Indev_Online_Res_NotinIRPBase!X$3:X$340,Indev_Online_Res_NotinIRPBase!$Y$3:$Y$340,$B5,Indev_Online_Res_NotinIRPBase!$Z$3:$Z$340,$C5,Indev_Online_Res_NotinIRPBase!$J$3:$J$340,"Yes",Indev_Online_Res_NotinIRPBase!$I$3:$I$340,"&lt;1/1/2024")+SUMIFS(Indev_Online_Res_NotinIRPBase!X$3:X$340,Indev_Online_Res_NotinIRPBase!$Y$3:$Y$340,$B5,Indev_Online_Res_NotinIRPBase!$Z$3:$Z$340,$C5,Indev_Online_Res_NotinIRPBase!$AB$3:$AB$340,"1")</f>
        <v>0</v>
      </c>
      <c r="AY5">
        <f t="shared" ref="AY5:AY68" si="3">IF(SUM(AK5:AX5)&gt;0,1,0)</f>
        <v>1</v>
      </c>
      <c r="BA5">
        <f t="shared" ref="BA5:BA68" si="4">U5-AK5</f>
        <v>0</v>
      </c>
      <c r="BB5">
        <f t="shared" ref="BB5:BB68" si="5">V5-AL5</f>
        <v>0</v>
      </c>
      <c r="BC5">
        <f t="shared" ref="BC5:BC68" si="6">W5-AM5</f>
        <v>0</v>
      </c>
      <c r="BD5">
        <f t="shared" ref="BD5:BD68" si="7">X5-AN5</f>
        <v>0</v>
      </c>
      <c r="BE5">
        <f t="shared" ref="BE5:BE68" si="8">Y5-AO5</f>
        <v>0</v>
      </c>
      <c r="BI5">
        <f t="shared" ref="BI5:BI68" si="9">AC5-AS5</f>
        <v>0</v>
      </c>
      <c r="BJ5">
        <f t="shared" ref="BJ5:BJ68" si="10">AD5-AT5</f>
        <v>0</v>
      </c>
      <c r="BK5">
        <f t="shared" ref="BK5:BK68" si="11">AE5-AU5</f>
        <v>0</v>
      </c>
      <c r="BL5">
        <f t="shared" ref="BL5:BL68" si="12">AF5-AV5</f>
        <v>0</v>
      </c>
      <c r="BM5">
        <f t="shared" ref="BM5:BM68" si="13">AG5-AW5</f>
        <v>0</v>
      </c>
      <c r="BN5">
        <f t="shared" ref="BN5:BN68" si="14">AH5-AX5</f>
        <v>0</v>
      </c>
      <c r="BO5">
        <f t="shared" ref="BO5:BO68" si="15">IF(SUM(BA5:BN5)&gt;0,1,0)</f>
        <v>0</v>
      </c>
      <c r="BQ5">
        <f>SUMIFS(IRPBase_Res_NotinEnvScreens!$H$3:$H$33,IRPBase_Res_NotinEnvScreens!$J$3:$J$33,$B5,IRPBase_Res_NotinEnvScreens!$K$3:$K$33,$C5)</f>
        <v>0</v>
      </c>
      <c r="BR5">
        <f>SUMIFS(IRPBase_Res_NotinEnvScreens!$I$3:$I$33,IRPBase_Res_NotinEnvScreens!$J$3:$J$33,$B5,IRPBase_Res_NotinEnvScreens!$K$3:$K$33,$C5)</f>
        <v>0</v>
      </c>
      <c r="BS5">
        <v>0</v>
      </c>
      <c r="BV5">
        <f>SUMIFS(Indev_Online_Res_NotinIRPBase!$P$3:$P$313,Indev_Online_Res_NotinIRPBase!$Y$3:$Y$313,$B5,Indev_Online_Res_NotinIRPBase!$Z$3:$Z$313,$C5,Indev_Online_Res_NotinIRPBase!$I$3:$I$313,"&lt;9/1/2023")+SUMIFS(Indev_Online_Res_NotinIRPBase!$Q$3:$Q$313,Indev_Online_Res_NotinIRPBase!$Y$3:$Y$313,$B5,Indev_Online_Res_NotinIRPBase!$Z$3:$Z$313,$C5,Indev_Online_Res_NotinIRPBase!$I$3:$I$313,"&lt;9/1/2023")</f>
        <v>0</v>
      </c>
      <c r="BW5">
        <f>SUMIFS(Indev_Online_Res_NotinIRPBase!$S$3:$S$313,Indev_Online_Res_NotinIRPBase!$Y$3:$Y$313,$B5,Indev_Online_Res_NotinIRPBase!$Z$3:$Z$313,$C5,Indev_Online_Res_NotinIRPBase!$I$3:$I$313,"&lt;9/1/2023")+SUMIFS(Indev_Online_Res_NotinIRPBase!$T$3:$T$313,Indev_Online_Res_NotinIRPBase!$Y$3:$Y$313,$B5,Indev_Online_Res_NotinIRPBase!$Z$3:$Z$313,$C5,Indev_Online_Res_NotinIRPBase!$I$3:$I$313,"&lt;9/1/2023")+SUMIFS(Indev_Online_Res_NotinIRPBase!$U$3:$U$313,Indev_Online_Res_NotinIRPBase!$Y$3:$Y$313,$B5,Indev_Online_Res_NotinIRPBase!$Z$3:$Z$313,$C5,Indev_Online_Res_NotinIRPBase!$I$3:$I$313,"&lt;9/1/2023")</f>
        <v>0</v>
      </c>
    </row>
    <row r="6" spans="1:77">
      <c r="A6" t="s">
        <v>51</v>
      </c>
      <c r="B6" t="s">
        <v>69</v>
      </c>
      <c r="C6">
        <v>115</v>
      </c>
      <c r="E6">
        <f>SUMIFS(IRPBase_Res_NotinTxBase!N$3:N$65,IRPBase_Res_NotinTxBase!$X$3:$X$65,$B6,IRPBase_Res_NotinTxBase!$Y$3:$Y$65,$C6)</f>
        <v>0</v>
      </c>
      <c r="F6">
        <f>SUMIFS(IRPBase_Res_NotinTxBase!O$3:O$65,IRPBase_Res_NotinTxBase!$X$3:$X$65,$B6,IRPBase_Res_NotinTxBase!$Y$3:$Y$65,$C6)</f>
        <v>0</v>
      </c>
      <c r="G6">
        <f>SUMIFS(IRPBase_Res_NotinTxBase!P$3:P$65,IRPBase_Res_NotinTxBase!$X$3:$X$65,$B6,IRPBase_Res_NotinTxBase!$Y$3:$Y$65,$C6)</f>
        <v>0</v>
      </c>
      <c r="H6">
        <f>SUMIFS(IRPBase_Res_NotinTxBase!Q$3:Q$65,IRPBase_Res_NotinTxBase!$X$3:$X$65,$B6,IRPBase_Res_NotinTxBase!$Y$3:$Y$65,$C6)</f>
        <v>0</v>
      </c>
      <c r="M6">
        <f>SUMIFS(IRPBase_Res_NotinTxBase!R$3:R$65,IRPBase_Res_NotinTxBase!$X$3:$X$65,$B6,IRPBase_Res_NotinTxBase!$Y$3:$Y$65,$C6)</f>
        <v>0</v>
      </c>
      <c r="N6">
        <f>SUMIFS(IRPBase_Res_NotinTxBase!S$3:S$65,IRPBase_Res_NotinTxBase!$X$3:$X$65,$B6,IRPBase_Res_NotinTxBase!$Y$3:$Y$65,$C6)</f>
        <v>0</v>
      </c>
      <c r="O6">
        <f>SUMIFS(IRPBase_Res_NotinTxBase!T$3:T$65,IRPBase_Res_NotinTxBase!$X$3:$X$65,$B6,IRPBase_Res_NotinTxBase!$Y$3:$Y$65,$C6)</f>
        <v>0</v>
      </c>
      <c r="P6">
        <f>SUMIFS(IRPBase_Res_NotinTxBase!U$3:U$65,IRPBase_Res_NotinTxBase!$X$3:$X$65,$B6,IRPBase_Res_NotinTxBase!$Y$3:$Y$65,$C6)</f>
        <v>0</v>
      </c>
      <c r="Q6">
        <f>SUMIFS(IRPBase_Res_NotinTxBase!V$3:V$65,IRPBase_Res_NotinTxBase!$X$3:$X$65,$B6,IRPBase_Res_NotinTxBase!$Y$3:$Y$65,$C6)</f>
        <v>0</v>
      </c>
      <c r="R6">
        <f>SUMIFS(IRPBase_Res_NotinTxBase!W$3:W$65,IRPBase_Res_NotinTxBase!$X$3:$X$65,$B6,IRPBase_Res_NotinTxBase!$Y$3:$Y$65,$C6)</f>
        <v>0</v>
      </c>
      <c r="S6">
        <f t="shared" si="1"/>
        <v>0</v>
      </c>
      <c r="U6">
        <f>SUMIFS(Indev_Online_Res_NotinIRPBase!N$3:N$340,Indev_Online_Res_NotinIRPBase!$Y$3:$Y$340,$B6,Indev_Online_Res_NotinIRPBase!$Z$3:$Z$340,$C6)</f>
        <v>0</v>
      </c>
      <c r="V6">
        <f>SUMIFS(Indev_Online_Res_NotinIRPBase!O$3:O$340,Indev_Online_Res_NotinIRPBase!$Y$3:$Y$340,$B6,Indev_Online_Res_NotinIRPBase!$Z$3:$Z$340,$C6)</f>
        <v>0</v>
      </c>
      <c r="W6">
        <f>SUMIFS(Indev_Online_Res_NotinIRPBase!P$3:P$340,Indev_Online_Res_NotinIRPBase!$Y$3:$Y$340,$B6,Indev_Online_Res_NotinIRPBase!$Z$3:$Z$340,$C6)</f>
        <v>0</v>
      </c>
      <c r="X6">
        <f>SUMIFS(Indev_Online_Res_NotinIRPBase!Q$3:Q$340,Indev_Online_Res_NotinIRPBase!$Y$3:$Y$340,$B6,Indev_Online_Res_NotinIRPBase!$Z$3:$Z$340,$C6)</f>
        <v>0</v>
      </c>
      <c r="Y6">
        <f>SUMIFS(Indev_Online_Res_NotinIRPBase!R$3:R$340,Indev_Online_Res_NotinIRPBase!$Y$3:$Y$340,$B6,Indev_Online_Res_NotinIRPBase!$Z$3:$Z$340,$C6)</f>
        <v>0</v>
      </c>
      <c r="AC6">
        <f>SUMIFS(Indev_Online_Res_NotinIRPBase!S$3:S$340,Indev_Online_Res_NotinIRPBase!$Y$3:$Y$340,$B6,Indev_Online_Res_NotinIRPBase!$Z$3:$Z$340,$C6)</f>
        <v>0</v>
      </c>
      <c r="AD6">
        <f>SUMIFS(Indev_Online_Res_NotinIRPBase!T$3:T$340,Indev_Online_Res_NotinIRPBase!$Y$3:$Y$340,$B6,Indev_Online_Res_NotinIRPBase!$Z$3:$Z$340,$C6)</f>
        <v>0</v>
      </c>
      <c r="AE6">
        <f>SUMIFS(Indev_Online_Res_NotinIRPBase!U$3:U$340,Indev_Online_Res_NotinIRPBase!$Y$3:$Y$340,$B6,Indev_Online_Res_NotinIRPBase!$Z$3:$Z$340,$C6)</f>
        <v>0</v>
      </c>
      <c r="AF6">
        <f>SUMIFS(Indev_Online_Res_NotinIRPBase!V$3:V$340,Indev_Online_Res_NotinIRPBase!$Y$3:$Y$340,$B6,Indev_Online_Res_NotinIRPBase!$Z$3:$Z$340,$C6)</f>
        <v>0</v>
      </c>
      <c r="AG6">
        <f>SUMIFS(Indev_Online_Res_NotinIRPBase!W$3:W$340,Indev_Online_Res_NotinIRPBase!$Y$3:$Y$340,$B6,Indev_Online_Res_NotinIRPBase!$Z$3:$Z$340,$C6)</f>
        <v>0</v>
      </c>
      <c r="AH6">
        <f>SUMIFS(Indev_Online_Res_NotinIRPBase!X$3:X$340,Indev_Online_Res_NotinIRPBase!$Y$3:$Y$340,$B6,Indev_Online_Res_NotinIRPBase!$Z$3:$Z$340,$C6)</f>
        <v>0</v>
      </c>
      <c r="AI6">
        <f t="shared" si="2"/>
        <v>0</v>
      </c>
      <c r="AK6">
        <f>SUMIFS(Indev_Online_Res_NotinIRPBase!N$3:N$340,Indev_Online_Res_NotinIRPBase!$Y$3:$Y$340,$B6,Indev_Online_Res_NotinIRPBase!$Z$3:$Z$340,$C6,Indev_Online_Res_NotinIRPBase!$J$3:$J$340,"Yes",Indev_Online_Res_NotinIRPBase!$I$3:$I$340,"&lt;1/1/2024")+SUMIFS(Indev_Online_Res_NotinIRPBase!N$3:N$340,Indev_Online_Res_NotinIRPBase!$Y$3:$Y$340,$B6,Indev_Online_Res_NotinIRPBase!$Z$3:$Z$340,$C6,Indev_Online_Res_NotinIRPBase!$AB$3:$AB$340,"1")</f>
        <v>0</v>
      </c>
      <c r="AL6">
        <f>SUMIFS(Indev_Online_Res_NotinIRPBase!O$3:O$340,Indev_Online_Res_NotinIRPBase!$Y$3:$Y$340,$B6,Indev_Online_Res_NotinIRPBase!$Z$3:$Z$340,$C6,Indev_Online_Res_NotinIRPBase!$J$3:$J$340,"Yes",Indev_Online_Res_NotinIRPBase!$I$3:$I$340,"&lt;1/1/2024")+SUMIFS(Indev_Online_Res_NotinIRPBase!O$3:O$340,Indev_Online_Res_NotinIRPBase!$Y$3:$Y$340,$B6,Indev_Online_Res_NotinIRPBase!$Z$3:$Z$340,$C6,Indev_Online_Res_NotinIRPBase!$AB$3:$AB$340,"1")</f>
        <v>0</v>
      </c>
      <c r="AM6">
        <f>SUMIFS(Indev_Online_Res_NotinIRPBase!P$3:P$340,Indev_Online_Res_NotinIRPBase!$Y$3:$Y$340,$B6,Indev_Online_Res_NotinIRPBase!$Z$3:$Z$340,$C6,Indev_Online_Res_NotinIRPBase!$J$3:$J$340,"Yes",Indev_Online_Res_NotinIRPBase!$I$3:$I$340,"&lt;1/1/2024")+SUMIFS(Indev_Online_Res_NotinIRPBase!P$3:P$340,Indev_Online_Res_NotinIRPBase!$Y$3:$Y$340,$B6,Indev_Online_Res_NotinIRPBase!$Z$3:$Z$340,$C6,Indev_Online_Res_NotinIRPBase!$AB$3:$AB$340,"1")</f>
        <v>0</v>
      </c>
      <c r="AN6">
        <f>SUMIFS(Indev_Online_Res_NotinIRPBase!Q$3:Q$340,Indev_Online_Res_NotinIRPBase!$Y$3:$Y$340,$B6,Indev_Online_Res_NotinIRPBase!$Z$3:$Z$340,$C6,Indev_Online_Res_NotinIRPBase!$J$3:$J$340,"Yes",Indev_Online_Res_NotinIRPBase!$I$3:$I$340,"&lt;1/1/2024")+SUMIFS(Indev_Online_Res_NotinIRPBase!Q$3:Q$340,Indev_Online_Res_NotinIRPBase!$Y$3:$Y$340,$B6,Indev_Online_Res_NotinIRPBase!$Z$3:$Z$340,$C6,Indev_Online_Res_NotinIRPBase!$AB$3:$AB$340,"1")</f>
        <v>0</v>
      </c>
      <c r="AO6">
        <f>SUMIFS(Indev_Online_Res_NotinIRPBase!R$3:R$340,Indev_Online_Res_NotinIRPBase!$Y$3:$Y$340,$B6,Indev_Online_Res_NotinIRPBase!$Z$3:$Z$340,$C6,Indev_Online_Res_NotinIRPBase!$J$3:$J$340,"Yes",Indev_Online_Res_NotinIRPBase!$I$3:$I$340,"&lt;1/1/2024")+SUMIFS(Indev_Online_Res_NotinIRPBase!R$3:R$340,Indev_Online_Res_NotinIRPBase!$Y$3:$Y$340,$B6,Indev_Online_Res_NotinIRPBase!$Z$3:$Z$340,$C6,Indev_Online_Res_NotinIRPBase!$AB$3:$AB$340,"1")</f>
        <v>0</v>
      </c>
      <c r="AS6">
        <f>SUMIFS(Indev_Online_Res_NotinIRPBase!S$3:S$340,Indev_Online_Res_NotinIRPBase!$Y$3:$Y$340,$B6,Indev_Online_Res_NotinIRPBase!$Z$3:$Z$340,$C6,Indev_Online_Res_NotinIRPBase!$J$3:$J$340,"Yes",Indev_Online_Res_NotinIRPBase!$I$3:$I$340,"&lt;1/1/2024")+SUMIFS(Indev_Online_Res_NotinIRPBase!S$3:S$340,Indev_Online_Res_NotinIRPBase!$Y$3:$Y$340,$B6,Indev_Online_Res_NotinIRPBase!$Z$3:$Z$340,$C6,Indev_Online_Res_NotinIRPBase!$AB$3:$AB$340,"1")</f>
        <v>0</v>
      </c>
      <c r="AT6">
        <f>SUMIFS(Indev_Online_Res_NotinIRPBase!T$3:T$340,Indev_Online_Res_NotinIRPBase!$Y$3:$Y$340,$B6,Indev_Online_Res_NotinIRPBase!$Z$3:$Z$340,$C6,Indev_Online_Res_NotinIRPBase!$J$3:$J$340,"Yes",Indev_Online_Res_NotinIRPBase!$I$3:$I$340,"&lt;1/1/2024")+SUMIFS(Indev_Online_Res_NotinIRPBase!T$3:T$340,Indev_Online_Res_NotinIRPBase!$Y$3:$Y$340,$B6,Indev_Online_Res_NotinIRPBase!$Z$3:$Z$340,$C6,Indev_Online_Res_NotinIRPBase!$AB$3:$AB$340,"1")</f>
        <v>0</v>
      </c>
      <c r="AU6">
        <f>SUMIFS(Indev_Online_Res_NotinIRPBase!U$3:U$340,Indev_Online_Res_NotinIRPBase!$Y$3:$Y$340,$B6,Indev_Online_Res_NotinIRPBase!$Z$3:$Z$340,$C6,Indev_Online_Res_NotinIRPBase!$J$3:$J$340,"Yes",Indev_Online_Res_NotinIRPBase!$I$3:$I$340,"&lt;1/1/2024")+SUMIFS(Indev_Online_Res_NotinIRPBase!U$3:U$340,Indev_Online_Res_NotinIRPBase!$Y$3:$Y$340,$B6,Indev_Online_Res_NotinIRPBase!$Z$3:$Z$340,$C6,Indev_Online_Res_NotinIRPBase!$AB$3:$AB$340,"1")</f>
        <v>0</v>
      </c>
      <c r="AV6">
        <f>SUMIFS(Indev_Online_Res_NotinIRPBase!V$3:V$340,Indev_Online_Res_NotinIRPBase!$Y$3:$Y$340,$B6,Indev_Online_Res_NotinIRPBase!$Z$3:$Z$340,$C6,Indev_Online_Res_NotinIRPBase!$J$3:$J$340,"Yes",Indev_Online_Res_NotinIRPBase!$I$3:$I$340,"&lt;1/1/2024")+SUMIFS(Indev_Online_Res_NotinIRPBase!V$3:V$340,Indev_Online_Res_NotinIRPBase!$Y$3:$Y$340,$B6,Indev_Online_Res_NotinIRPBase!$Z$3:$Z$340,$C6,Indev_Online_Res_NotinIRPBase!$AB$3:$AB$340,"1")</f>
        <v>0</v>
      </c>
      <c r="AW6">
        <f>SUMIFS(Indev_Online_Res_NotinIRPBase!W$3:W$340,Indev_Online_Res_NotinIRPBase!$Y$3:$Y$340,$B6,Indev_Online_Res_NotinIRPBase!$Z$3:$Z$340,$C6,Indev_Online_Res_NotinIRPBase!$J$3:$J$340,"Yes",Indev_Online_Res_NotinIRPBase!$I$3:$I$340,"&lt;1/1/2024")+SUMIFS(Indev_Online_Res_NotinIRPBase!W$3:W$340,Indev_Online_Res_NotinIRPBase!$Y$3:$Y$340,$B6,Indev_Online_Res_NotinIRPBase!$Z$3:$Z$340,$C6,Indev_Online_Res_NotinIRPBase!$AB$3:$AB$340,"1")</f>
        <v>0</v>
      </c>
      <c r="AX6">
        <f>SUMIFS(Indev_Online_Res_NotinIRPBase!X$3:X$340,Indev_Online_Res_NotinIRPBase!$Y$3:$Y$340,$B6,Indev_Online_Res_NotinIRPBase!$Z$3:$Z$340,$C6,Indev_Online_Res_NotinIRPBase!$J$3:$J$340,"Yes",Indev_Online_Res_NotinIRPBase!$I$3:$I$340,"&lt;1/1/2024")+SUMIFS(Indev_Online_Res_NotinIRPBase!X$3:X$340,Indev_Online_Res_NotinIRPBase!$Y$3:$Y$340,$B6,Indev_Online_Res_NotinIRPBase!$Z$3:$Z$340,$C6,Indev_Online_Res_NotinIRPBase!$AB$3:$AB$340,"1")</f>
        <v>0</v>
      </c>
      <c r="AY6">
        <f t="shared" si="3"/>
        <v>0</v>
      </c>
      <c r="BA6">
        <f t="shared" si="4"/>
        <v>0</v>
      </c>
      <c r="BB6">
        <f t="shared" si="5"/>
        <v>0</v>
      </c>
      <c r="BC6">
        <f t="shared" si="6"/>
        <v>0</v>
      </c>
      <c r="BD6">
        <f t="shared" si="7"/>
        <v>0</v>
      </c>
      <c r="BE6">
        <f t="shared" si="8"/>
        <v>0</v>
      </c>
      <c r="BI6">
        <f t="shared" si="9"/>
        <v>0</v>
      </c>
      <c r="BJ6">
        <f t="shared" si="10"/>
        <v>0</v>
      </c>
      <c r="BK6">
        <f t="shared" si="11"/>
        <v>0</v>
      </c>
      <c r="BL6">
        <f t="shared" si="12"/>
        <v>0</v>
      </c>
      <c r="BM6">
        <f t="shared" si="13"/>
        <v>0</v>
      </c>
      <c r="BN6">
        <f t="shared" si="14"/>
        <v>0</v>
      </c>
      <c r="BO6">
        <f t="shared" si="15"/>
        <v>0</v>
      </c>
      <c r="BQ6">
        <f>SUMIFS(IRPBase_Res_NotinEnvScreens!$H$3:$H$33,IRPBase_Res_NotinEnvScreens!$J$3:$J$33,$B6,IRPBase_Res_NotinEnvScreens!$K$3:$K$33,$C6)</f>
        <v>0</v>
      </c>
      <c r="BR6">
        <f>SUMIFS(IRPBase_Res_NotinEnvScreens!$I$3:$I$33,IRPBase_Res_NotinEnvScreens!$J$3:$J$33,$B6,IRPBase_Res_NotinEnvScreens!$K$3:$K$33,$C6)</f>
        <v>0</v>
      </c>
      <c r="BS6">
        <v>0</v>
      </c>
      <c r="BV6">
        <f>SUMIFS(Indev_Online_Res_NotinIRPBase!$P$3:$P$313,Indev_Online_Res_NotinIRPBase!$Y$3:$Y$313,$B6,Indev_Online_Res_NotinIRPBase!$Z$3:$Z$313,$C6,Indev_Online_Res_NotinIRPBase!$I$3:$I$313,"&lt;9/1/2023")+SUMIFS(Indev_Online_Res_NotinIRPBase!$Q$3:$Q$313,Indev_Online_Res_NotinIRPBase!$Y$3:$Y$313,$B6,Indev_Online_Res_NotinIRPBase!$Z$3:$Z$313,$C6,Indev_Online_Res_NotinIRPBase!$I$3:$I$313,"&lt;9/1/2023")</f>
        <v>0</v>
      </c>
      <c r="BW6">
        <f>SUMIFS(Indev_Online_Res_NotinIRPBase!$S$3:$S$313,Indev_Online_Res_NotinIRPBase!$Y$3:$Y$313,$B6,Indev_Online_Res_NotinIRPBase!$Z$3:$Z$313,$C6,Indev_Online_Res_NotinIRPBase!$I$3:$I$313,"&lt;9/1/2023")+SUMIFS(Indev_Online_Res_NotinIRPBase!$T$3:$T$313,Indev_Online_Res_NotinIRPBase!$Y$3:$Y$313,$B6,Indev_Online_Res_NotinIRPBase!$Z$3:$Z$313,$C6,Indev_Online_Res_NotinIRPBase!$I$3:$I$313,"&lt;9/1/2023")+SUMIFS(Indev_Online_Res_NotinIRPBase!$U$3:$U$313,Indev_Online_Res_NotinIRPBase!$Y$3:$Y$313,$B6,Indev_Online_Res_NotinIRPBase!$Z$3:$Z$313,$C6,Indev_Online_Res_NotinIRPBase!$I$3:$I$313,"&lt;9/1/2023")</f>
        <v>0</v>
      </c>
    </row>
    <row r="7" spans="1:77">
      <c r="A7" t="s">
        <v>51</v>
      </c>
      <c r="B7" t="s">
        <v>69</v>
      </c>
      <c r="C7">
        <v>500</v>
      </c>
      <c r="E7">
        <f>SUMIFS(IRPBase_Res_NotinTxBase!N$3:N$65,IRPBase_Res_NotinTxBase!$X$3:$X$65,$B7,IRPBase_Res_NotinTxBase!$Y$3:$Y$65,$C7)</f>
        <v>0</v>
      </c>
      <c r="F7">
        <f>SUMIFS(IRPBase_Res_NotinTxBase!O$3:O$65,IRPBase_Res_NotinTxBase!$X$3:$X$65,$B7,IRPBase_Res_NotinTxBase!$Y$3:$Y$65,$C7)</f>
        <v>0</v>
      </c>
      <c r="G7">
        <f>SUMIFS(IRPBase_Res_NotinTxBase!P$3:P$65,IRPBase_Res_NotinTxBase!$X$3:$X$65,$B7,IRPBase_Res_NotinTxBase!$Y$3:$Y$65,$C7)</f>
        <v>0</v>
      </c>
      <c r="H7">
        <f>SUMIFS(IRPBase_Res_NotinTxBase!Q$3:Q$65,IRPBase_Res_NotinTxBase!$X$3:$X$65,$B7,IRPBase_Res_NotinTxBase!$Y$3:$Y$65,$C7)</f>
        <v>0</v>
      </c>
      <c r="M7">
        <f>SUMIFS(IRPBase_Res_NotinTxBase!R$3:R$65,IRPBase_Res_NotinTxBase!$X$3:$X$65,$B7,IRPBase_Res_NotinTxBase!$Y$3:$Y$65,$C7)</f>
        <v>0</v>
      </c>
      <c r="N7">
        <f>SUMIFS(IRPBase_Res_NotinTxBase!S$3:S$65,IRPBase_Res_NotinTxBase!$X$3:$X$65,$B7,IRPBase_Res_NotinTxBase!$Y$3:$Y$65,$C7)</f>
        <v>0</v>
      </c>
      <c r="O7">
        <f>SUMIFS(IRPBase_Res_NotinTxBase!T$3:T$65,IRPBase_Res_NotinTxBase!$X$3:$X$65,$B7,IRPBase_Res_NotinTxBase!$Y$3:$Y$65,$C7)</f>
        <v>0</v>
      </c>
      <c r="P7">
        <f>SUMIFS(IRPBase_Res_NotinTxBase!U$3:U$65,IRPBase_Res_NotinTxBase!$X$3:$X$65,$B7,IRPBase_Res_NotinTxBase!$Y$3:$Y$65,$C7)</f>
        <v>0</v>
      </c>
      <c r="Q7">
        <f>SUMIFS(IRPBase_Res_NotinTxBase!V$3:V$65,IRPBase_Res_NotinTxBase!$X$3:$X$65,$B7,IRPBase_Res_NotinTxBase!$Y$3:$Y$65,$C7)</f>
        <v>0</v>
      </c>
      <c r="R7">
        <f>SUMIFS(IRPBase_Res_NotinTxBase!W$3:W$65,IRPBase_Res_NotinTxBase!$X$3:$X$65,$B7,IRPBase_Res_NotinTxBase!$Y$3:$Y$65,$C7)</f>
        <v>0</v>
      </c>
      <c r="S7">
        <f t="shared" si="1"/>
        <v>0</v>
      </c>
      <c r="U7">
        <f>SUMIFS(Indev_Online_Res_NotinIRPBase!N$3:N$340,Indev_Online_Res_NotinIRPBase!$Y$3:$Y$340,$B7,Indev_Online_Res_NotinIRPBase!$Z$3:$Z$340,$C7)</f>
        <v>0</v>
      </c>
      <c r="V7">
        <f>SUMIFS(Indev_Online_Res_NotinIRPBase!O$3:O$340,Indev_Online_Res_NotinIRPBase!$Y$3:$Y$340,$B7,Indev_Online_Res_NotinIRPBase!$Z$3:$Z$340,$C7)</f>
        <v>0</v>
      </c>
      <c r="W7">
        <f>SUMIFS(Indev_Online_Res_NotinIRPBase!P$3:P$340,Indev_Online_Res_NotinIRPBase!$Y$3:$Y$340,$B7,Indev_Online_Res_NotinIRPBase!$Z$3:$Z$340,$C7)</f>
        <v>0</v>
      </c>
      <c r="X7">
        <f>SUMIFS(Indev_Online_Res_NotinIRPBase!Q$3:Q$340,Indev_Online_Res_NotinIRPBase!$Y$3:$Y$340,$B7,Indev_Online_Res_NotinIRPBase!$Z$3:$Z$340,$C7)</f>
        <v>0</v>
      </c>
      <c r="Y7">
        <f>SUMIFS(Indev_Online_Res_NotinIRPBase!R$3:R$340,Indev_Online_Res_NotinIRPBase!$Y$3:$Y$340,$B7,Indev_Online_Res_NotinIRPBase!$Z$3:$Z$340,$C7)</f>
        <v>0</v>
      </c>
      <c r="AC7">
        <f>SUMIFS(Indev_Online_Res_NotinIRPBase!S$3:S$340,Indev_Online_Res_NotinIRPBase!$Y$3:$Y$340,$B7,Indev_Online_Res_NotinIRPBase!$Z$3:$Z$340,$C7)</f>
        <v>0</v>
      </c>
      <c r="AD7">
        <f>SUMIFS(Indev_Online_Res_NotinIRPBase!T$3:T$340,Indev_Online_Res_NotinIRPBase!$Y$3:$Y$340,$B7,Indev_Online_Res_NotinIRPBase!$Z$3:$Z$340,$C7)</f>
        <v>0</v>
      </c>
      <c r="AE7">
        <f>SUMIFS(Indev_Online_Res_NotinIRPBase!U$3:U$340,Indev_Online_Res_NotinIRPBase!$Y$3:$Y$340,$B7,Indev_Online_Res_NotinIRPBase!$Z$3:$Z$340,$C7)</f>
        <v>0</v>
      </c>
      <c r="AF7">
        <f>SUMIFS(Indev_Online_Res_NotinIRPBase!V$3:V$340,Indev_Online_Res_NotinIRPBase!$Y$3:$Y$340,$B7,Indev_Online_Res_NotinIRPBase!$Z$3:$Z$340,$C7)</f>
        <v>0</v>
      </c>
      <c r="AG7">
        <f>SUMIFS(Indev_Online_Res_NotinIRPBase!W$3:W$340,Indev_Online_Res_NotinIRPBase!$Y$3:$Y$340,$B7,Indev_Online_Res_NotinIRPBase!$Z$3:$Z$340,$C7)</f>
        <v>0</v>
      </c>
      <c r="AH7">
        <f>SUMIFS(Indev_Online_Res_NotinIRPBase!X$3:X$340,Indev_Online_Res_NotinIRPBase!$Y$3:$Y$340,$B7,Indev_Online_Res_NotinIRPBase!$Z$3:$Z$340,$C7)</f>
        <v>0</v>
      </c>
      <c r="AI7">
        <f t="shared" si="2"/>
        <v>0</v>
      </c>
      <c r="AK7">
        <f>SUMIFS(Indev_Online_Res_NotinIRPBase!N$3:N$340,Indev_Online_Res_NotinIRPBase!$Y$3:$Y$340,$B7,Indev_Online_Res_NotinIRPBase!$Z$3:$Z$340,$C7,Indev_Online_Res_NotinIRPBase!$J$3:$J$340,"Yes",Indev_Online_Res_NotinIRPBase!$I$3:$I$340,"&lt;1/1/2024")+SUMIFS(Indev_Online_Res_NotinIRPBase!N$3:N$340,Indev_Online_Res_NotinIRPBase!$Y$3:$Y$340,$B7,Indev_Online_Res_NotinIRPBase!$Z$3:$Z$340,$C7,Indev_Online_Res_NotinIRPBase!$AB$3:$AB$340,"1")</f>
        <v>0</v>
      </c>
      <c r="AL7">
        <f>SUMIFS(Indev_Online_Res_NotinIRPBase!O$3:O$340,Indev_Online_Res_NotinIRPBase!$Y$3:$Y$340,$B7,Indev_Online_Res_NotinIRPBase!$Z$3:$Z$340,$C7,Indev_Online_Res_NotinIRPBase!$J$3:$J$340,"Yes",Indev_Online_Res_NotinIRPBase!$I$3:$I$340,"&lt;1/1/2024")+SUMIFS(Indev_Online_Res_NotinIRPBase!O$3:O$340,Indev_Online_Res_NotinIRPBase!$Y$3:$Y$340,$B7,Indev_Online_Res_NotinIRPBase!$Z$3:$Z$340,$C7,Indev_Online_Res_NotinIRPBase!$AB$3:$AB$340,"1")</f>
        <v>0</v>
      </c>
      <c r="AM7">
        <f>SUMIFS(Indev_Online_Res_NotinIRPBase!P$3:P$340,Indev_Online_Res_NotinIRPBase!$Y$3:$Y$340,$B7,Indev_Online_Res_NotinIRPBase!$Z$3:$Z$340,$C7,Indev_Online_Res_NotinIRPBase!$J$3:$J$340,"Yes",Indev_Online_Res_NotinIRPBase!$I$3:$I$340,"&lt;1/1/2024")+SUMIFS(Indev_Online_Res_NotinIRPBase!P$3:P$340,Indev_Online_Res_NotinIRPBase!$Y$3:$Y$340,$B7,Indev_Online_Res_NotinIRPBase!$Z$3:$Z$340,$C7,Indev_Online_Res_NotinIRPBase!$AB$3:$AB$340,"1")</f>
        <v>0</v>
      </c>
      <c r="AN7">
        <f>SUMIFS(Indev_Online_Res_NotinIRPBase!Q$3:Q$340,Indev_Online_Res_NotinIRPBase!$Y$3:$Y$340,$B7,Indev_Online_Res_NotinIRPBase!$Z$3:$Z$340,$C7,Indev_Online_Res_NotinIRPBase!$J$3:$J$340,"Yes",Indev_Online_Res_NotinIRPBase!$I$3:$I$340,"&lt;1/1/2024")+SUMIFS(Indev_Online_Res_NotinIRPBase!Q$3:Q$340,Indev_Online_Res_NotinIRPBase!$Y$3:$Y$340,$B7,Indev_Online_Res_NotinIRPBase!$Z$3:$Z$340,$C7,Indev_Online_Res_NotinIRPBase!$AB$3:$AB$340,"1")</f>
        <v>0</v>
      </c>
      <c r="AO7">
        <f>SUMIFS(Indev_Online_Res_NotinIRPBase!R$3:R$340,Indev_Online_Res_NotinIRPBase!$Y$3:$Y$340,$B7,Indev_Online_Res_NotinIRPBase!$Z$3:$Z$340,$C7,Indev_Online_Res_NotinIRPBase!$J$3:$J$340,"Yes",Indev_Online_Res_NotinIRPBase!$I$3:$I$340,"&lt;1/1/2024")+SUMIFS(Indev_Online_Res_NotinIRPBase!R$3:R$340,Indev_Online_Res_NotinIRPBase!$Y$3:$Y$340,$B7,Indev_Online_Res_NotinIRPBase!$Z$3:$Z$340,$C7,Indev_Online_Res_NotinIRPBase!$AB$3:$AB$340,"1")</f>
        <v>0</v>
      </c>
      <c r="AS7">
        <f>SUMIFS(Indev_Online_Res_NotinIRPBase!S$3:S$340,Indev_Online_Res_NotinIRPBase!$Y$3:$Y$340,$B7,Indev_Online_Res_NotinIRPBase!$Z$3:$Z$340,$C7,Indev_Online_Res_NotinIRPBase!$J$3:$J$340,"Yes",Indev_Online_Res_NotinIRPBase!$I$3:$I$340,"&lt;1/1/2024")+SUMIFS(Indev_Online_Res_NotinIRPBase!S$3:S$340,Indev_Online_Res_NotinIRPBase!$Y$3:$Y$340,$B7,Indev_Online_Res_NotinIRPBase!$Z$3:$Z$340,$C7,Indev_Online_Res_NotinIRPBase!$AB$3:$AB$340,"1")</f>
        <v>0</v>
      </c>
      <c r="AT7">
        <f>SUMIFS(Indev_Online_Res_NotinIRPBase!T$3:T$340,Indev_Online_Res_NotinIRPBase!$Y$3:$Y$340,$B7,Indev_Online_Res_NotinIRPBase!$Z$3:$Z$340,$C7,Indev_Online_Res_NotinIRPBase!$J$3:$J$340,"Yes",Indev_Online_Res_NotinIRPBase!$I$3:$I$340,"&lt;1/1/2024")+SUMIFS(Indev_Online_Res_NotinIRPBase!T$3:T$340,Indev_Online_Res_NotinIRPBase!$Y$3:$Y$340,$B7,Indev_Online_Res_NotinIRPBase!$Z$3:$Z$340,$C7,Indev_Online_Res_NotinIRPBase!$AB$3:$AB$340,"1")</f>
        <v>0</v>
      </c>
      <c r="AU7">
        <f>SUMIFS(Indev_Online_Res_NotinIRPBase!U$3:U$340,Indev_Online_Res_NotinIRPBase!$Y$3:$Y$340,$B7,Indev_Online_Res_NotinIRPBase!$Z$3:$Z$340,$C7,Indev_Online_Res_NotinIRPBase!$J$3:$J$340,"Yes",Indev_Online_Res_NotinIRPBase!$I$3:$I$340,"&lt;1/1/2024")+SUMIFS(Indev_Online_Res_NotinIRPBase!U$3:U$340,Indev_Online_Res_NotinIRPBase!$Y$3:$Y$340,$B7,Indev_Online_Res_NotinIRPBase!$Z$3:$Z$340,$C7,Indev_Online_Res_NotinIRPBase!$AB$3:$AB$340,"1")</f>
        <v>0</v>
      </c>
      <c r="AV7">
        <f>SUMIFS(Indev_Online_Res_NotinIRPBase!V$3:V$340,Indev_Online_Res_NotinIRPBase!$Y$3:$Y$340,$B7,Indev_Online_Res_NotinIRPBase!$Z$3:$Z$340,$C7,Indev_Online_Res_NotinIRPBase!$J$3:$J$340,"Yes",Indev_Online_Res_NotinIRPBase!$I$3:$I$340,"&lt;1/1/2024")+SUMIFS(Indev_Online_Res_NotinIRPBase!V$3:V$340,Indev_Online_Res_NotinIRPBase!$Y$3:$Y$340,$B7,Indev_Online_Res_NotinIRPBase!$Z$3:$Z$340,$C7,Indev_Online_Res_NotinIRPBase!$AB$3:$AB$340,"1")</f>
        <v>0</v>
      </c>
      <c r="AW7">
        <f>SUMIFS(Indev_Online_Res_NotinIRPBase!W$3:W$340,Indev_Online_Res_NotinIRPBase!$Y$3:$Y$340,$B7,Indev_Online_Res_NotinIRPBase!$Z$3:$Z$340,$C7,Indev_Online_Res_NotinIRPBase!$J$3:$J$340,"Yes",Indev_Online_Res_NotinIRPBase!$I$3:$I$340,"&lt;1/1/2024")+SUMIFS(Indev_Online_Res_NotinIRPBase!W$3:W$340,Indev_Online_Res_NotinIRPBase!$Y$3:$Y$340,$B7,Indev_Online_Res_NotinIRPBase!$Z$3:$Z$340,$C7,Indev_Online_Res_NotinIRPBase!$AB$3:$AB$340,"1")</f>
        <v>0</v>
      </c>
      <c r="AX7">
        <f>SUMIFS(Indev_Online_Res_NotinIRPBase!X$3:X$340,Indev_Online_Res_NotinIRPBase!$Y$3:$Y$340,$B7,Indev_Online_Res_NotinIRPBase!$Z$3:$Z$340,$C7,Indev_Online_Res_NotinIRPBase!$J$3:$J$340,"Yes",Indev_Online_Res_NotinIRPBase!$I$3:$I$340,"&lt;1/1/2024")+SUMIFS(Indev_Online_Res_NotinIRPBase!X$3:X$340,Indev_Online_Res_NotinIRPBase!$Y$3:$Y$340,$B7,Indev_Online_Res_NotinIRPBase!$Z$3:$Z$340,$C7,Indev_Online_Res_NotinIRPBase!$AB$3:$AB$340,"1")</f>
        <v>0</v>
      </c>
      <c r="AY7">
        <f t="shared" si="3"/>
        <v>0</v>
      </c>
      <c r="BA7">
        <f t="shared" si="4"/>
        <v>0</v>
      </c>
      <c r="BB7">
        <f t="shared" si="5"/>
        <v>0</v>
      </c>
      <c r="BC7">
        <f t="shared" si="6"/>
        <v>0</v>
      </c>
      <c r="BD7">
        <f t="shared" si="7"/>
        <v>0</v>
      </c>
      <c r="BE7">
        <f t="shared" si="8"/>
        <v>0</v>
      </c>
      <c r="BI7">
        <f t="shared" si="9"/>
        <v>0</v>
      </c>
      <c r="BJ7">
        <f t="shared" si="10"/>
        <v>0</v>
      </c>
      <c r="BK7">
        <f t="shared" si="11"/>
        <v>0</v>
      </c>
      <c r="BL7">
        <f t="shared" si="12"/>
        <v>0</v>
      </c>
      <c r="BM7">
        <f t="shared" si="13"/>
        <v>0</v>
      </c>
      <c r="BN7">
        <f t="shared" si="14"/>
        <v>0</v>
      </c>
      <c r="BO7">
        <f t="shared" si="15"/>
        <v>0</v>
      </c>
      <c r="BQ7">
        <f>SUMIFS(IRPBase_Res_NotinEnvScreens!$H$3:$H$33,IRPBase_Res_NotinEnvScreens!$J$3:$J$33,$B7,IRPBase_Res_NotinEnvScreens!$K$3:$K$33,$C7)</f>
        <v>0</v>
      </c>
      <c r="BR7">
        <f>SUMIFS(IRPBase_Res_NotinEnvScreens!$I$3:$I$33,IRPBase_Res_NotinEnvScreens!$J$3:$J$33,$B7,IRPBase_Res_NotinEnvScreens!$K$3:$K$33,$C7)</f>
        <v>0</v>
      </c>
      <c r="BS7">
        <v>0</v>
      </c>
      <c r="BV7">
        <f>SUMIFS(Indev_Online_Res_NotinIRPBase!$P$3:$P$313,Indev_Online_Res_NotinIRPBase!$Y$3:$Y$313,$B7,Indev_Online_Res_NotinIRPBase!$Z$3:$Z$313,$C7,Indev_Online_Res_NotinIRPBase!$I$3:$I$313,"&lt;9/1/2023")+SUMIFS(Indev_Online_Res_NotinIRPBase!$Q$3:$Q$313,Indev_Online_Res_NotinIRPBase!$Y$3:$Y$313,$B7,Indev_Online_Res_NotinIRPBase!$Z$3:$Z$313,$C7,Indev_Online_Res_NotinIRPBase!$I$3:$I$313,"&lt;9/1/2023")</f>
        <v>0</v>
      </c>
      <c r="BW7">
        <f>SUMIFS(Indev_Online_Res_NotinIRPBase!$S$3:$S$313,Indev_Online_Res_NotinIRPBase!$Y$3:$Y$313,$B7,Indev_Online_Res_NotinIRPBase!$Z$3:$Z$313,$C7,Indev_Online_Res_NotinIRPBase!$I$3:$I$313,"&lt;9/1/2023")+SUMIFS(Indev_Online_Res_NotinIRPBase!$T$3:$T$313,Indev_Online_Res_NotinIRPBase!$Y$3:$Y$313,$B7,Indev_Online_Res_NotinIRPBase!$Z$3:$Z$313,$C7,Indev_Online_Res_NotinIRPBase!$I$3:$I$313,"&lt;9/1/2023")+SUMIFS(Indev_Online_Res_NotinIRPBase!$U$3:$U$313,Indev_Online_Res_NotinIRPBase!$Y$3:$Y$313,$B7,Indev_Online_Res_NotinIRPBase!$Z$3:$Z$313,$C7,Indev_Online_Res_NotinIRPBase!$I$3:$I$313,"&lt;9/1/2023")</f>
        <v>0</v>
      </c>
    </row>
    <row r="8" spans="1:77">
      <c r="A8" t="s">
        <v>44</v>
      </c>
      <c r="B8" t="s">
        <v>70</v>
      </c>
      <c r="C8">
        <v>115</v>
      </c>
      <c r="E8">
        <f>SUMIFS(IRPBase_Res_NotinTxBase!N$3:N$65,IRPBase_Res_NotinTxBase!$X$3:$X$65,$B8,IRPBase_Res_NotinTxBase!$Y$3:$Y$65,$C8)</f>
        <v>0</v>
      </c>
      <c r="F8">
        <f>SUMIFS(IRPBase_Res_NotinTxBase!O$3:O$65,IRPBase_Res_NotinTxBase!$X$3:$X$65,$B8,IRPBase_Res_NotinTxBase!$Y$3:$Y$65,$C8)</f>
        <v>0</v>
      </c>
      <c r="G8">
        <f>SUMIFS(IRPBase_Res_NotinTxBase!P$3:P$65,IRPBase_Res_NotinTxBase!$X$3:$X$65,$B8,IRPBase_Res_NotinTxBase!$Y$3:$Y$65,$C8)</f>
        <v>0</v>
      </c>
      <c r="H8">
        <f>SUMIFS(IRPBase_Res_NotinTxBase!Q$3:Q$65,IRPBase_Res_NotinTxBase!$X$3:$X$65,$B8,IRPBase_Res_NotinTxBase!$Y$3:$Y$65,$C8)</f>
        <v>0</v>
      </c>
      <c r="M8">
        <f>SUMIFS(IRPBase_Res_NotinTxBase!R$3:R$65,IRPBase_Res_NotinTxBase!$X$3:$X$65,$B8,IRPBase_Res_NotinTxBase!$Y$3:$Y$65,$C8)</f>
        <v>0</v>
      </c>
      <c r="N8">
        <f>SUMIFS(IRPBase_Res_NotinTxBase!S$3:S$65,IRPBase_Res_NotinTxBase!$X$3:$X$65,$B8,IRPBase_Res_NotinTxBase!$Y$3:$Y$65,$C8)</f>
        <v>0</v>
      </c>
      <c r="O8">
        <f>SUMIFS(IRPBase_Res_NotinTxBase!T$3:T$65,IRPBase_Res_NotinTxBase!$X$3:$X$65,$B8,IRPBase_Res_NotinTxBase!$Y$3:$Y$65,$C8)</f>
        <v>0</v>
      </c>
      <c r="P8">
        <f>SUMIFS(IRPBase_Res_NotinTxBase!U$3:U$65,IRPBase_Res_NotinTxBase!$X$3:$X$65,$B8,IRPBase_Res_NotinTxBase!$Y$3:$Y$65,$C8)</f>
        <v>0</v>
      </c>
      <c r="Q8">
        <f>SUMIFS(IRPBase_Res_NotinTxBase!V$3:V$65,IRPBase_Res_NotinTxBase!$X$3:$X$65,$B8,IRPBase_Res_NotinTxBase!$Y$3:$Y$65,$C8)</f>
        <v>0</v>
      </c>
      <c r="R8">
        <f>SUMIFS(IRPBase_Res_NotinTxBase!W$3:W$65,IRPBase_Res_NotinTxBase!$X$3:$X$65,$B8,IRPBase_Res_NotinTxBase!$Y$3:$Y$65,$C8)</f>
        <v>0</v>
      </c>
      <c r="S8">
        <f t="shared" si="1"/>
        <v>0</v>
      </c>
      <c r="U8">
        <f>SUMIFS(Indev_Online_Res_NotinIRPBase!N$3:N$340,Indev_Online_Res_NotinIRPBase!$Y$3:$Y$340,$B8,Indev_Online_Res_NotinIRPBase!$Z$3:$Z$340,$C8)</f>
        <v>0</v>
      </c>
      <c r="V8">
        <f>SUMIFS(Indev_Online_Res_NotinIRPBase!O$3:O$340,Indev_Online_Res_NotinIRPBase!$Y$3:$Y$340,$B8,Indev_Online_Res_NotinIRPBase!$Z$3:$Z$340,$C8)</f>
        <v>0</v>
      </c>
      <c r="W8">
        <f>SUMIFS(Indev_Online_Res_NotinIRPBase!P$3:P$340,Indev_Online_Res_NotinIRPBase!$Y$3:$Y$340,$B8,Indev_Online_Res_NotinIRPBase!$Z$3:$Z$340,$C8)</f>
        <v>0</v>
      </c>
      <c r="X8">
        <f>SUMIFS(Indev_Online_Res_NotinIRPBase!Q$3:Q$340,Indev_Online_Res_NotinIRPBase!$Y$3:$Y$340,$B8,Indev_Online_Res_NotinIRPBase!$Z$3:$Z$340,$C8)</f>
        <v>0</v>
      </c>
      <c r="Y8">
        <f>SUMIFS(Indev_Online_Res_NotinIRPBase!R$3:R$340,Indev_Online_Res_NotinIRPBase!$Y$3:$Y$340,$B8,Indev_Online_Res_NotinIRPBase!$Z$3:$Z$340,$C8)</f>
        <v>0</v>
      </c>
      <c r="AC8">
        <f>SUMIFS(Indev_Online_Res_NotinIRPBase!S$3:S$340,Indev_Online_Res_NotinIRPBase!$Y$3:$Y$340,$B8,Indev_Online_Res_NotinIRPBase!$Z$3:$Z$340,$C8)</f>
        <v>0</v>
      </c>
      <c r="AD8">
        <f>SUMIFS(Indev_Online_Res_NotinIRPBase!T$3:T$340,Indev_Online_Res_NotinIRPBase!$Y$3:$Y$340,$B8,Indev_Online_Res_NotinIRPBase!$Z$3:$Z$340,$C8)</f>
        <v>0</v>
      </c>
      <c r="AE8">
        <f>SUMIFS(Indev_Online_Res_NotinIRPBase!U$3:U$340,Indev_Online_Res_NotinIRPBase!$Y$3:$Y$340,$B8,Indev_Online_Res_NotinIRPBase!$Z$3:$Z$340,$C8)</f>
        <v>0</v>
      </c>
      <c r="AF8">
        <f>SUMIFS(Indev_Online_Res_NotinIRPBase!V$3:V$340,Indev_Online_Res_NotinIRPBase!$Y$3:$Y$340,$B8,Indev_Online_Res_NotinIRPBase!$Z$3:$Z$340,$C8)</f>
        <v>0</v>
      </c>
      <c r="AG8">
        <f>SUMIFS(Indev_Online_Res_NotinIRPBase!W$3:W$340,Indev_Online_Res_NotinIRPBase!$Y$3:$Y$340,$B8,Indev_Online_Res_NotinIRPBase!$Z$3:$Z$340,$C8)</f>
        <v>0</v>
      </c>
      <c r="AH8">
        <f>SUMIFS(Indev_Online_Res_NotinIRPBase!X$3:X$340,Indev_Online_Res_NotinIRPBase!$Y$3:$Y$340,$B8,Indev_Online_Res_NotinIRPBase!$Z$3:$Z$340,$C8)</f>
        <v>0</v>
      </c>
      <c r="AI8">
        <f t="shared" si="2"/>
        <v>0</v>
      </c>
      <c r="AK8">
        <f>SUMIFS(Indev_Online_Res_NotinIRPBase!N$3:N$340,Indev_Online_Res_NotinIRPBase!$Y$3:$Y$340,$B8,Indev_Online_Res_NotinIRPBase!$Z$3:$Z$340,$C8,Indev_Online_Res_NotinIRPBase!$J$3:$J$340,"Yes",Indev_Online_Res_NotinIRPBase!$I$3:$I$340,"&lt;1/1/2024")+SUMIFS(Indev_Online_Res_NotinIRPBase!N$3:N$340,Indev_Online_Res_NotinIRPBase!$Y$3:$Y$340,$B8,Indev_Online_Res_NotinIRPBase!$Z$3:$Z$340,$C8,Indev_Online_Res_NotinIRPBase!$AB$3:$AB$340,"1")</f>
        <v>0</v>
      </c>
      <c r="AL8">
        <f>SUMIFS(Indev_Online_Res_NotinIRPBase!O$3:O$340,Indev_Online_Res_NotinIRPBase!$Y$3:$Y$340,$B8,Indev_Online_Res_NotinIRPBase!$Z$3:$Z$340,$C8,Indev_Online_Res_NotinIRPBase!$J$3:$J$340,"Yes",Indev_Online_Res_NotinIRPBase!$I$3:$I$340,"&lt;1/1/2024")+SUMIFS(Indev_Online_Res_NotinIRPBase!O$3:O$340,Indev_Online_Res_NotinIRPBase!$Y$3:$Y$340,$B8,Indev_Online_Res_NotinIRPBase!$Z$3:$Z$340,$C8,Indev_Online_Res_NotinIRPBase!$AB$3:$AB$340,"1")</f>
        <v>0</v>
      </c>
      <c r="AM8">
        <f>SUMIFS(Indev_Online_Res_NotinIRPBase!P$3:P$340,Indev_Online_Res_NotinIRPBase!$Y$3:$Y$340,$B8,Indev_Online_Res_NotinIRPBase!$Z$3:$Z$340,$C8,Indev_Online_Res_NotinIRPBase!$J$3:$J$340,"Yes",Indev_Online_Res_NotinIRPBase!$I$3:$I$340,"&lt;1/1/2024")+SUMIFS(Indev_Online_Res_NotinIRPBase!P$3:P$340,Indev_Online_Res_NotinIRPBase!$Y$3:$Y$340,$B8,Indev_Online_Res_NotinIRPBase!$Z$3:$Z$340,$C8,Indev_Online_Res_NotinIRPBase!$AB$3:$AB$340,"1")</f>
        <v>0</v>
      </c>
      <c r="AN8">
        <f>SUMIFS(Indev_Online_Res_NotinIRPBase!Q$3:Q$340,Indev_Online_Res_NotinIRPBase!$Y$3:$Y$340,$B8,Indev_Online_Res_NotinIRPBase!$Z$3:$Z$340,$C8,Indev_Online_Res_NotinIRPBase!$J$3:$J$340,"Yes",Indev_Online_Res_NotinIRPBase!$I$3:$I$340,"&lt;1/1/2024")+SUMIFS(Indev_Online_Res_NotinIRPBase!Q$3:Q$340,Indev_Online_Res_NotinIRPBase!$Y$3:$Y$340,$B8,Indev_Online_Res_NotinIRPBase!$Z$3:$Z$340,$C8,Indev_Online_Res_NotinIRPBase!$AB$3:$AB$340,"1")</f>
        <v>0</v>
      </c>
      <c r="AO8">
        <f>SUMIFS(Indev_Online_Res_NotinIRPBase!R$3:R$340,Indev_Online_Res_NotinIRPBase!$Y$3:$Y$340,$B8,Indev_Online_Res_NotinIRPBase!$Z$3:$Z$340,$C8,Indev_Online_Res_NotinIRPBase!$J$3:$J$340,"Yes",Indev_Online_Res_NotinIRPBase!$I$3:$I$340,"&lt;1/1/2024")+SUMIFS(Indev_Online_Res_NotinIRPBase!R$3:R$340,Indev_Online_Res_NotinIRPBase!$Y$3:$Y$340,$B8,Indev_Online_Res_NotinIRPBase!$Z$3:$Z$340,$C8,Indev_Online_Res_NotinIRPBase!$AB$3:$AB$340,"1")</f>
        <v>0</v>
      </c>
      <c r="AS8">
        <f>SUMIFS(Indev_Online_Res_NotinIRPBase!S$3:S$340,Indev_Online_Res_NotinIRPBase!$Y$3:$Y$340,$B8,Indev_Online_Res_NotinIRPBase!$Z$3:$Z$340,$C8,Indev_Online_Res_NotinIRPBase!$J$3:$J$340,"Yes",Indev_Online_Res_NotinIRPBase!$I$3:$I$340,"&lt;1/1/2024")+SUMIFS(Indev_Online_Res_NotinIRPBase!S$3:S$340,Indev_Online_Res_NotinIRPBase!$Y$3:$Y$340,$B8,Indev_Online_Res_NotinIRPBase!$Z$3:$Z$340,$C8,Indev_Online_Res_NotinIRPBase!$AB$3:$AB$340,"1")</f>
        <v>0</v>
      </c>
      <c r="AT8">
        <f>SUMIFS(Indev_Online_Res_NotinIRPBase!T$3:T$340,Indev_Online_Res_NotinIRPBase!$Y$3:$Y$340,$B8,Indev_Online_Res_NotinIRPBase!$Z$3:$Z$340,$C8,Indev_Online_Res_NotinIRPBase!$J$3:$J$340,"Yes",Indev_Online_Res_NotinIRPBase!$I$3:$I$340,"&lt;1/1/2024")+SUMIFS(Indev_Online_Res_NotinIRPBase!T$3:T$340,Indev_Online_Res_NotinIRPBase!$Y$3:$Y$340,$B8,Indev_Online_Res_NotinIRPBase!$Z$3:$Z$340,$C8,Indev_Online_Res_NotinIRPBase!$AB$3:$AB$340,"1")</f>
        <v>0</v>
      </c>
      <c r="AU8">
        <f>SUMIFS(Indev_Online_Res_NotinIRPBase!U$3:U$340,Indev_Online_Res_NotinIRPBase!$Y$3:$Y$340,$B8,Indev_Online_Res_NotinIRPBase!$Z$3:$Z$340,$C8,Indev_Online_Res_NotinIRPBase!$J$3:$J$340,"Yes",Indev_Online_Res_NotinIRPBase!$I$3:$I$340,"&lt;1/1/2024")+SUMIFS(Indev_Online_Res_NotinIRPBase!U$3:U$340,Indev_Online_Res_NotinIRPBase!$Y$3:$Y$340,$B8,Indev_Online_Res_NotinIRPBase!$Z$3:$Z$340,$C8,Indev_Online_Res_NotinIRPBase!$AB$3:$AB$340,"1")</f>
        <v>0</v>
      </c>
      <c r="AV8">
        <f>SUMIFS(Indev_Online_Res_NotinIRPBase!V$3:V$340,Indev_Online_Res_NotinIRPBase!$Y$3:$Y$340,$B8,Indev_Online_Res_NotinIRPBase!$Z$3:$Z$340,$C8,Indev_Online_Res_NotinIRPBase!$J$3:$J$340,"Yes",Indev_Online_Res_NotinIRPBase!$I$3:$I$340,"&lt;1/1/2024")+SUMIFS(Indev_Online_Res_NotinIRPBase!V$3:V$340,Indev_Online_Res_NotinIRPBase!$Y$3:$Y$340,$B8,Indev_Online_Res_NotinIRPBase!$Z$3:$Z$340,$C8,Indev_Online_Res_NotinIRPBase!$AB$3:$AB$340,"1")</f>
        <v>0</v>
      </c>
      <c r="AW8">
        <f>SUMIFS(Indev_Online_Res_NotinIRPBase!W$3:W$340,Indev_Online_Res_NotinIRPBase!$Y$3:$Y$340,$B8,Indev_Online_Res_NotinIRPBase!$Z$3:$Z$340,$C8,Indev_Online_Res_NotinIRPBase!$J$3:$J$340,"Yes",Indev_Online_Res_NotinIRPBase!$I$3:$I$340,"&lt;1/1/2024")+SUMIFS(Indev_Online_Res_NotinIRPBase!W$3:W$340,Indev_Online_Res_NotinIRPBase!$Y$3:$Y$340,$B8,Indev_Online_Res_NotinIRPBase!$Z$3:$Z$340,$C8,Indev_Online_Res_NotinIRPBase!$AB$3:$AB$340,"1")</f>
        <v>0</v>
      </c>
      <c r="AX8">
        <f>SUMIFS(Indev_Online_Res_NotinIRPBase!X$3:X$340,Indev_Online_Res_NotinIRPBase!$Y$3:$Y$340,$B8,Indev_Online_Res_NotinIRPBase!$Z$3:$Z$340,$C8,Indev_Online_Res_NotinIRPBase!$J$3:$J$340,"Yes",Indev_Online_Res_NotinIRPBase!$I$3:$I$340,"&lt;1/1/2024")+SUMIFS(Indev_Online_Res_NotinIRPBase!X$3:X$340,Indev_Online_Res_NotinIRPBase!$Y$3:$Y$340,$B8,Indev_Online_Res_NotinIRPBase!$Z$3:$Z$340,$C8,Indev_Online_Res_NotinIRPBase!$AB$3:$AB$340,"1")</f>
        <v>0</v>
      </c>
      <c r="AY8">
        <f t="shared" si="3"/>
        <v>0</v>
      </c>
      <c r="BA8">
        <f t="shared" si="4"/>
        <v>0</v>
      </c>
      <c r="BB8">
        <f t="shared" si="5"/>
        <v>0</v>
      </c>
      <c r="BC8">
        <f t="shared" si="6"/>
        <v>0</v>
      </c>
      <c r="BD8">
        <f t="shared" si="7"/>
        <v>0</v>
      </c>
      <c r="BE8">
        <f t="shared" si="8"/>
        <v>0</v>
      </c>
      <c r="BI8">
        <f t="shared" si="9"/>
        <v>0</v>
      </c>
      <c r="BJ8">
        <f t="shared" si="10"/>
        <v>0</v>
      </c>
      <c r="BK8">
        <f t="shared" si="11"/>
        <v>0</v>
      </c>
      <c r="BL8">
        <f t="shared" si="12"/>
        <v>0</v>
      </c>
      <c r="BM8">
        <f t="shared" si="13"/>
        <v>0</v>
      </c>
      <c r="BN8">
        <f t="shared" si="14"/>
        <v>0</v>
      </c>
      <c r="BO8">
        <f t="shared" si="15"/>
        <v>0</v>
      </c>
      <c r="BQ8">
        <f>SUMIFS(IRPBase_Res_NotinEnvScreens!$H$3:$H$33,IRPBase_Res_NotinEnvScreens!$J$3:$J$33,$B8,IRPBase_Res_NotinEnvScreens!$K$3:$K$33,$C8)</f>
        <v>0</v>
      </c>
      <c r="BR8">
        <f>SUMIFS(IRPBase_Res_NotinEnvScreens!$I$3:$I$33,IRPBase_Res_NotinEnvScreens!$J$3:$J$33,$B8,IRPBase_Res_NotinEnvScreens!$K$3:$K$33,$C8)</f>
        <v>0</v>
      </c>
      <c r="BS8">
        <v>0</v>
      </c>
      <c r="BV8">
        <f>SUMIFS(Indev_Online_Res_NotinIRPBase!$P$3:$P$313,Indev_Online_Res_NotinIRPBase!$Y$3:$Y$313,$B8,Indev_Online_Res_NotinIRPBase!$Z$3:$Z$313,$C8,Indev_Online_Res_NotinIRPBase!$I$3:$I$313,"&lt;9/1/2023")+SUMIFS(Indev_Online_Res_NotinIRPBase!$Q$3:$Q$313,Indev_Online_Res_NotinIRPBase!$Y$3:$Y$313,$B8,Indev_Online_Res_NotinIRPBase!$Z$3:$Z$313,$C8,Indev_Online_Res_NotinIRPBase!$I$3:$I$313,"&lt;9/1/2023")</f>
        <v>0</v>
      </c>
      <c r="BW8">
        <f>SUMIFS(Indev_Online_Res_NotinIRPBase!$S$3:$S$313,Indev_Online_Res_NotinIRPBase!$Y$3:$Y$313,$B8,Indev_Online_Res_NotinIRPBase!$Z$3:$Z$313,$C8,Indev_Online_Res_NotinIRPBase!$I$3:$I$313,"&lt;9/1/2023")+SUMIFS(Indev_Online_Res_NotinIRPBase!$T$3:$T$313,Indev_Online_Res_NotinIRPBase!$Y$3:$Y$313,$B8,Indev_Online_Res_NotinIRPBase!$Z$3:$Z$313,$C8,Indev_Online_Res_NotinIRPBase!$I$3:$I$313,"&lt;9/1/2023")+SUMIFS(Indev_Online_Res_NotinIRPBase!$U$3:$U$313,Indev_Online_Res_NotinIRPBase!$Y$3:$Y$313,$B8,Indev_Online_Res_NotinIRPBase!$Z$3:$Z$313,$C8,Indev_Online_Res_NotinIRPBase!$I$3:$I$313,"&lt;9/1/2023")</f>
        <v>0</v>
      </c>
    </row>
    <row r="9" spans="1:77">
      <c r="A9" t="s">
        <v>45</v>
      </c>
      <c r="B9" t="s">
        <v>71</v>
      </c>
      <c r="C9">
        <v>115</v>
      </c>
      <c r="E9">
        <f>SUMIFS(IRPBase_Res_NotinTxBase!N$3:N$65,IRPBase_Res_NotinTxBase!$X$3:$X$65,$B9,IRPBase_Res_NotinTxBase!$Y$3:$Y$65,$C9)</f>
        <v>0</v>
      </c>
      <c r="F9">
        <f>SUMIFS(IRPBase_Res_NotinTxBase!O$3:O$65,IRPBase_Res_NotinTxBase!$X$3:$X$65,$B9,IRPBase_Res_NotinTxBase!$Y$3:$Y$65,$C9)</f>
        <v>0</v>
      </c>
      <c r="G9">
        <f>SUMIFS(IRPBase_Res_NotinTxBase!P$3:P$65,IRPBase_Res_NotinTxBase!$X$3:$X$65,$B9,IRPBase_Res_NotinTxBase!$Y$3:$Y$65,$C9)</f>
        <v>0</v>
      </c>
      <c r="H9">
        <f>SUMIFS(IRPBase_Res_NotinTxBase!Q$3:Q$65,IRPBase_Res_NotinTxBase!$X$3:$X$65,$B9,IRPBase_Res_NotinTxBase!$Y$3:$Y$65,$C9)</f>
        <v>0</v>
      </c>
      <c r="M9">
        <f>SUMIFS(IRPBase_Res_NotinTxBase!R$3:R$65,IRPBase_Res_NotinTxBase!$X$3:$X$65,$B9,IRPBase_Res_NotinTxBase!$Y$3:$Y$65,$C9)</f>
        <v>0</v>
      </c>
      <c r="N9">
        <f>SUMIFS(IRPBase_Res_NotinTxBase!S$3:S$65,IRPBase_Res_NotinTxBase!$X$3:$X$65,$B9,IRPBase_Res_NotinTxBase!$Y$3:$Y$65,$C9)</f>
        <v>0</v>
      </c>
      <c r="O9">
        <f>SUMIFS(IRPBase_Res_NotinTxBase!T$3:T$65,IRPBase_Res_NotinTxBase!$X$3:$X$65,$B9,IRPBase_Res_NotinTxBase!$Y$3:$Y$65,$C9)</f>
        <v>0</v>
      </c>
      <c r="P9">
        <f>SUMIFS(IRPBase_Res_NotinTxBase!U$3:U$65,IRPBase_Res_NotinTxBase!$X$3:$X$65,$B9,IRPBase_Res_NotinTxBase!$Y$3:$Y$65,$C9)</f>
        <v>0</v>
      </c>
      <c r="Q9">
        <f>SUMIFS(IRPBase_Res_NotinTxBase!V$3:V$65,IRPBase_Res_NotinTxBase!$X$3:$X$65,$B9,IRPBase_Res_NotinTxBase!$Y$3:$Y$65,$C9)</f>
        <v>0</v>
      </c>
      <c r="R9">
        <f>SUMIFS(IRPBase_Res_NotinTxBase!W$3:W$65,IRPBase_Res_NotinTxBase!$X$3:$X$65,$B9,IRPBase_Res_NotinTxBase!$Y$3:$Y$65,$C9)</f>
        <v>0</v>
      </c>
      <c r="S9">
        <f t="shared" si="1"/>
        <v>0</v>
      </c>
      <c r="U9">
        <f>SUMIFS(Indev_Online_Res_NotinIRPBase!N$3:N$340,Indev_Online_Res_NotinIRPBase!$Y$3:$Y$340,$B9,Indev_Online_Res_NotinIRPBase!$Z$3:$Z$340,$C9)</f>
        <v>0</v>
      </c>
      <c r="V9">
        <f>SUMIFS(Indev_Online_Res_NotinIRPBase!O$3:O$340,Indev_Online_Res_NotinIRPBase!$Y$3:$Y$340,$B9,Indev_Online_Res_NotinIRPBase!$Z$3:$Z$340,$C9)</f>
        <v>0</v>
      </c>
      <c r="W9">
        <f>SUMIFS(Indev_Online_Res_NotinIRPBase!P$3:P$340,Indev_Online_Res_NotinIRPBase!$Y$3:$Y$340,$B9,Indev_Online_Res_NotinIRPBase!$Z$3:$Z$340,$C9)</f>
        <v>0</v>
      </c>
      <c r="X9">
        <f>SUMIFS(Indev_Online_Res_NotinIRPBase!Q$3:Q$340,Indev_Online_Res_NotinIRPBase!$Y$3:$Y$340,$B9,Indev_Online_Res_NotinIRPBase!$Z$3:$Z$340,$C9)</f>
        <v>0</v>
      </c>
      <c r="Y9">
        <f>SUMIFS(Indev_Online_Res_NotinIRPBase!R$3:R$340,Indev_Online_Res_NotinIRPBase!$Y$3:$Y$340,$B9,Indev_Online_Res_NotinIRPBase!$Z$3:$Z$340,$C9)</f>
        <v>0</v>
      </c>
      <c r="AC9">
        <f>SUMIFS(Indev_Online_Res_NotinIRPBase!S$3:S$340,Indev_Online_Res_NotinIRPBase!$Y$3:$Y$340,$B9,Indev_Online_Res_NotinIRPBase!$Z$3:$Z$340,$C9)</f>
        <v>3</v>
      </c>
      <c r="AD9">
        <f>SUMIFS(Indev_Online_Res_NotinIRPBase!T$3:T$340,Indev_Online_Res_NotinIRPBase!$Y$3:$Y$340,$B9,Indev_Online_Res_NotinIRPBase!$Z$3:$Z$340,$C9)</f>
        <v>0</v>
      </c>
      <c r="AE9">
        <f>SUMIFS(Indev_Online_Res_NotinIRPBase!U$3:U$340,Indev_Online_Res_NotinIRPBase!$Y$3:$Y$340,$B9,Indev_Online_Res_NotinIRPBase!$Z$3:$Z$340,$C9)</f>
        <v>0</v>
      </c>
      <c r="AF9">
        <f>SUMIFS(Indev_Online_Res_NotinIRPBase!V$3:V$340,Indev_Online_Res_NotinIRPBase!$Y$3:$Y$340,$B9,Indev_Online_Res_NotinIRPBase!$Z$3:$Z$340,$C9)</f>
        <v>10</v>
      </c>
      <c r="AG9">
        <f>SUMIFS(Indev_Online_Res_NotinIRPBase!W$3:W$340,Indev_Online_Res_NotinIRPBase!$Y$3:$Y$340,$B9,Indev_Online_Res_NotinIRPBase!$Z$3:$Z$340,$C9)</f>
        <v>0</v>
      </c>
      <c r="AH9">
        <f>SUMIFS(Indev_Online_Res_NotinIRPBase!X$3:X$340,Indev_Online_Res_NotinIRPBase!$Y$3:$Y$340,$B9,Indev_Online_Res_NotinIRPBase!$Z$3:$Z$340,$C9)</f>
        <v>0</v>
      </c>
      <c r="AI9">
        <f t="shared" si="2"/>
        <v>1</v>
      </c>
      <c r="AK9">
        <f>SUMIFS(Indev_Online_Res_NotinIRPBase!N$3:N$340,Indev_Online_Res_NotinIRPBase!$Y$3:$Y$340,$B9,Indev_Online_Res_NotinIRPBase!$Z$3:$Z$340,$C9,Indev_Online_Res_NotinIRPBase!$J$3:$J$340,"Yes",Indev_Online_Res_NotinIRPBase!$I$3:$I$340,"&lt;1/1/2024")+SUMIFS(Indev_Online_Res_NotinIRPBase!N$3:N$340,Indev_Online_Res_NotinIRPBase!$Y$3:$Y$340,$B9,Indev_Online_Res_NotinIRPBase!$Z$3:$Z$340,$C9,Indev_Online_Res_NotinIRPBase!$AB$3:$AB$340,"1")</f>
        <v>0</v>
      </c>
      <c r="AL9">
        <f>SUMIFS(Indev_Online_Res_NotinIRPBase!O$3:O$340,Indev_Online_Res_NotinIRPBase!$Y$3:$Y$340,$B9,Indev_Online_Res_NotinIRPBase!$Z$3:$Z$340,$C9,Indev_Online_Res_NotinIRPBase!$J$3:$J$340,"Yes",Indev_Online_Res_NotinIRPBase!$I$3:$I$340,"&lt;1/1/2024")+SUMIFS(Indev_Online_Res_NotinIRPBase!O$3:O$340,Indev_Online_Res_NotinIRPBase!$Y$3:$Y$340,$B9,Indev_Online_Res_NotinIRPBase!$Z$3:$Z$340,$C9,Indev_Online_Res_NotinIRPBase!$AB$3:$AB$340,"1")</f>
        <v>0</v>
      </c>
      <c r="AM9">
        <f>SUMIFS(Indev_Online_Res_NotinIRPBase!P$3:P$340,Indev_Online_Res_NotinIRPBase!$Y$3:$Y$340,$B9,Indev_Online_Res_NotinIRPBase!$Z$3:$Z$340,$C9,Indev_Online_Res_NotinIRPBase!$J$3:$J$340,"Yes",Indev_Online_Res_NotinIRPBase!$I$3:$I$340,"&lt;1/1/2024")+SUMIFS(Indev_Online_Res_NotinIRPBase!P$3:P$340,Indev_Online_Res_NotinIRPBase!$Y$3:$Y$340,$B9,Indev_Online_Res_NotinIRPBase!$Z$3:$Z$340,$C9,Indev_Online_Res_NotinIRPBase!$AB$3:$AB$340,"1")</f>
        <v>0</v>
      </c>
      <c r="AN9">
        <f>SUMIFS(Indev_Online_Res_NotinIRPBase!Q$3:Q$340,Indev_Online_Res_NotinIRPBase!$Y$3:$Y$340,$B9,Indev_Online_Res_NotinIRPBase!$Z$3:$Z$340,$C9,Indev_Online_Res_NotinIRPBase!$J$3:$J$340,"Yes",Indev_Online_Res_NotinIRPBase!$I$3:$I$340,"&lt;1/1/2024")+SUMIFS(Indev_Online_Res_NotinIRPBase!Q$3:Q$340,Indev_Online_Res_NotinIRPBase!$Y$3:$Y$340,$B9,Indev_Online_Res_NotinIRPBase!$Z$3:$Z$340,$C9,Indev_Online_Res_NotinIRPBase!$AB$3:$AB$340,"1")</f>
        <v>0</v>
      </c>
      <c r="AO9">
        <f>SUMIFS(Indev_Online_Res_NotinIRPBase!R$3:R$340,Indev_Online_Res_NotinIRPBase!$Y$3:$Y$340,$B9,Indev_Online_Res_NotinIRPBase!$Z$3:$Z$340,$C9,Indev_Online_Res_NotinIRPBase!$J$3:$J$340,"Yes",Indev_Online_Res_NotinIRPBase!$I$3:$I$340,"&lt;1/1/2024")+SUMIFS(Indev_Online_Res_NotinIRPBase!R$3:R$340,Indev_Online_Res_NotinIRPBase!$Y$3:$Y$340,$B9,Indev_Online_Res_NotinIRPBase!$Z$3:$Z$340,$C9,Indev_Online_Res_NotinIRPBase!$AB$3:$AB$340,"1")</f>
        <v>0</v>
      </c>
      <c r="AS9">
        <f>SUMIFS(Indev_Online_Res_NotinIRPBase!S$3:S$340,Indev_Online_Res_NotinIRPBase!$Y$3:$Y$340,$B9,Indev_Online_Res_NotinIRPBase!$Z$3:$Z$340,$C9,Indev_Online_Res_NotinIRPBase!$J$3:$J$340,"Yes",Indev_Online_Res_NotinIRPBase!$I$3:$I$340,"&lt;1/1/2024")+SUMIFS(Indev_Online_Res_NotinIRPBase!S$3:S$340,Indev_Online_Res_NotinIRPBase!$Y$3:$Y$340,$B9,Indev_Online_Res_NotinIRPBase!$Z$3:$Z$340,$C9,Indev_Online_Res_NotinIRPBase!$AB$3:$AB$340,"1")</f>
        <v>0</v>
      </c>
      <c r="AT9">
        <f>SUMIFS(Indev_Online_Res_NotinIRPBase!T$3:T$340,Indev_Online_Res_NotinIRPBase!$Y$3:$Y$340,$B9,Indev_Online_Res_NotinIRPBase!$Z$3:$Z$340,$C9,Indev_Online_Res_NotinIRPBase!$J$3:$J$340,"Yes",Indev_Online_Res_NotinIRPBase!$I$3:$I$340,"&lt;1/1/2024")+SUMIFS(Indev_Online_Res_NotinIRPBase!T$3:T$340,Indev_Online_Res_NotinIRPBase!$Y$3:$Y$340,$B9,Indev_Online_Res_NotinIRPBase!$Z$3:$Z$340,$C9,Indev_Online_Res_NotinIRPBase!$AB$3:$AB$340,"1")</f>
        <v>0</v>
      </c>
      <c r="AU9">
        <f>SUMIFS(Indev_Online_Res_NotinIRPBase!U$3:U$340,Indev_Online_Res_NotinIRPBase!$Y$3:$Y$340,$B9,Indev_Online_Res_NotinIRPBase!$Z$3:$Z$340,$C9,Indev_Online_Res_NotinIRPBase!$J$3:$J$340,"Yes",Indev_Online_Res_NotinIRPBase!$I$3:$I$340,"&lt;1/1/2024")+SUMIFS(Indev_Online_Res_NotinIRPBase!U$3:U$340,Indev_Online_Res_NotinIRPBase!$Y$3:$Y$340,$B9,Indev_Online_Res_NotinIRPBase!$Z$3:$Z$340,$C9,Indev_Online_Res_NotinIRPBase!$AB$3:$AB$340,"1")</f>
        <v>0</v>
      </c>
      <c r="AV9">
        <f>SUMIFS(Indev_Online_Res_NotinIRPBase!V$3:V$340,Indev_Online_Res_NotinIRPBase!$Y$3:$Y$340,$B9,Indev_Online_Res_NotinIRPBase!$Z$3:$Z$340,$C9,Indev_Online_Res_NotinIRPBase!$J$3:$J$340,"Yes",Indev_Online_Res_NotinIRPBase!$I$3:$I$340,"&lt;1/1/2024")+SUMIFS(Indev_Online_Res_NotinIRPBase!V$3:V$340,Indev_Online_Res_NotinIRPBase!$Y$3:$Y$340,$B9,Indev_Online_Res_NotinIRPBase!$Z$3:$Z$340,$C9,Indev_Online_Res_NotinIRPBase!$AB$3:$AB$340,"1")</f>
        <v>0</v>
      </c>
      <c r="AW9">
        <f>SUMIFS(Indev_Online_Res_NotinIRPBase!W$3:W$340,Indev_Online_Res_NotinIRPBase!$Y$3:$Y$340,$B9,Indev_Online_Res_NotinIRPBase!$Z$3:$Z$340,$C9,Indev_Online_Res_NotinIRPBase!$J$3:$J$340,"Yes",Indev_Online_Res_NotinIRPBase!$I$3:$I$340,"&lt;1/1/2024")+SUMIFS(Indev_Online_Res_NotinIRPBase!W$3:W$340,Indev_Online_Res_NotinIRPBase!$Y$3:$Y$340,$B9,Indev_Online_Res_NotinIRPBase!$Z$3:$Z$340,$C9,Indev_Online_Res_NotinIRPBase!$AB$3:$AB$340,"1")</f>
        <v>0</v>
      </c>
      <c r="AX9">
        <f>SUMIFS(Indev_Online_Res_NotinIRPBase!X$3:X$340,Indev_Online_Res_NotinIRPBase!$Y$3:$Y$340,$B9,Indev_Online_Res_NotinIRPBase!$Z$3:$Z$340,$C9,Indev_Online_Res_NotinIRPBase!$J$3:$J$340,"Yes",Indev_Online_Res_NotinIRPBase!$I$3:$I$340,"&lt;1/1/2024")+SUMIFS(Indev_Online_Res_NotinIRPBase!X$3:X$340,Indev_Online_Res_NotinIRPBase!$Y$3:$Y$340,$B9,Indev_Online_Res_NotinIRPBase!$Z$3:$Z$340,$C9,Indev_Online_Res_NotinIRPBase!$AB$3:$AB$340,"1")</f>
        <v>0</v>
      </c>
      <c r="AY9">
        <f t="shared" si="3"/>
        <v>0</v>
      </c>
      <c r="BA9">
        <f t="shared" si="4"/>
        <v>0</v>
      </c>
      <c r="BB9">
        <f t="shared" si="5"/>
        <v>0</v>
      </c>
      <c r="BC9">
        <f t="shared" si="6"/>
        <v>0</v>
      </c>
      <c r="BD9">
        <f t="shared" si="7"/>
        <v>0</v>
      </c>
      <c r="BE9">
        <f t="shared" si="8"/>
        <v>0</v>
      </c>
      <c r="BI9">
        <f t="shared" si="9"/>
        <v>3</v>
      </c>
      <c r="BJ9">
        <f t="shared" si="10"/>
        <v>0</v>
      </c>
      <c r="BK9">
        <f t="shared" si="11"/>
        <v>0</v>
      </c>
      <c r="BL9">
        <f t="shared" si="12"/>
        <v>10</v>
      </c>
      <c r="BM9">
        <f t="shared" si="13"/>
        <v>0</v>
      </c>
      <c r="BN9">
        <f t="shared" si="14"/>
        <v>0</v>
      </c>
      <c r="BO9">
        <f t="shared" si="15"/>
        <v>1</v>
      </c>
      <c r="BQ9">
        <f>SUMIFS(IRPBase_Res_NotinEnvScreens!$H$3:$H$33,IRPBase_Res_NotinEnvScreens!$J$3:$J$33,$B9,IRPBase_Res_NotinEnvScreens!$K$3:$K$33,$C9)</f>
        <v>0</v>
      </c>
      <c r="BR9">
        <f>SUMIFS(IRPBase_Res_NotinEnvScreens!$I$3:$I$33,IRPBase_Res_NotinEnvScreens!$J$3:$J$33,$B9,IRPBase_Res_NotinEnvScreens!$K$3:$K$33,$C9)</f>
        <v>0</v>
      </c>
      <c r="BS9">
        <v>0</v>
      </c>
      <c r="BV9">
        <f>SUMIFS(Indev_Online_Res_NotinIRPBase!$P$3:$P$313,Indev_Online_Res_NotinIRPBase!$Y$3:$Y$313,$B9,Indev_Online_Res_NotinIRPBase!$Z$3:$Z$313,$C9,Indev_Online_Res_NotinIRPBase!$I$3:$I$313,"&lt;9/1/2023")+SUMIFS(Indev_Online_Res_NotinIRPBase!$Q$3:$Q$313,Indev_Online_Res_NotinIRPBase!$Y$3:$Y$313,$B9,Indev_Online_Res_NotinIRPBase!$Z$3:$Z$313,$C9,Indev_Online_Res_NotinIRPBase!$I$3:$I$313,"&lt;9/1/2023")</f>
        <v>0</v>
      </c>
      <c r="BW9">
        <f>SUMIFS(Indev_Online_Res_NotinIRPBase!$S$3:$S$313,Indev_Online_Res_NotinIRPBase!$Y$3:$Y$313,$B9,Indev_Online_Res_NotinIRPBase!$Z$3:$Z$313,$C9,Indev_Online_Res_NotinIRPBase!$I$3:$I$313,"&lt;9/1/2023")+SUMIFS(Indev_Online_Res_NotinIRPBase!$T$3:$T$313,Indev_Online_Res_NotinIRPBase!$Y$3:$Y$313,$B9,Indev_Online_Res_NotinIRPBase!$Z$3:$Z$313,$C9,Indev_Online_Res_NotinIRPBase!$I$3:$I$313,"&lt;9/1/2023")+SUMIFS(Indev_Online_Res_NotinIRPBase!$U$3:$U$313,Indev_Online_Res_NotinIRPBase!$Y$3:$Y$313,$B9,Indev_Online_Res_NotinIRPBase!$Z$3:$Z$313,$C9,Indev_Online_Res_NotinIRPBase!$I$3:$I$313,"&lt;9/1/2023")</f>
        <v>0</v>
      </c>
    </row>
    <row r="10" spans="1:77">
      <c r="A10" t="s">
        <v>52</v>
      </c>
      <c r="B10" t="s">
        <v>72</v>
      </c>
      <c r="C10">
        <v>69</v>
      </c>
      <c r="E10">
        <f>SUMIFS(IRPBase_Res_NotinTxBase!N$3:N$65,IRPBase_Res_NotinTxBase!$X$3:$X$65,$B10,IRPBase_Res_NotinTxBase!$Y$3:$Y$65,$C10)</f>
        <v>0</v>
      </c>
      <c r="F10">
        <f>SUMIFS(IRPBase_Res_NotinTxBase!O$3:O$65,IRPBase_Res_NotinTxBase!$X$3:$X$65,$B10,IRPBase_Res_NotinTxBase!$Y$3:$Y$65,$C10)</f>
        <v>0</v>
      </c>
      <c r="G10">
        <f>SUMIFS(IRPBase_Res_NotinTxBase!P$3:P$65,IRPBase_Res_NotinTxBase!$X$3:$X$65,$B10,IRPBase_Res_NotinTxBase!$Y$3:$Y$65,$C10)</f>
        <v>0</v>
      </c>
      <c r="H10">
        <f>SUMIFS(IRPBase_Res_NotinTxBase!Q$3:Q$65,IRPBase_Res_NotinTxBase!$X$3:$X$65,$B10,IRPBase_Res_NotinTxBase!$Y$3:$Y$65,$C10)</f>
        <v>0</v>
      </c>
      <c r="M10">
        <f>SUMIFS(IRPBase_Res_NotinTxBase!R$3:R$65,IRPBase_Res_NotinTxBase!$X$3:$X$65,$B10,IRPBase_Res_NotinTxBase!$Y$3:$Y$65,$C10)</f>
        <v>0</v>
      </c>
      <c r="N10">
        <f>SUMIFS(IRPBase_Res_NotinTxBase!S$3:S$65,IRPBase_Res_NotinTxBase!$X$3:$X$65,$B10,IRPBase_Res_NotinTxBase!$Y$3:$Y$65,$C10)</f>
        <v>0</v>
      </c>
      <c r="O10">
        <f>SUMIFS(IRPBase_Res_NotinTxBase!T$3:T$65,IRPBase_Res_NotinTxBase!$X$3:$X$65,$B10,IRPBase_Res_NotinTxBase!$Y$3:$Y$65,$C10)</f>
        <v>0</v>
      </c>
      <c r="P10">
        <f>SUMIFS(IRPBase_Res_NotinTxBase!U$3:U$65,IRPBase_Res_NotinTxBase!$X$3:$X$65,$B10,IRPBase_Res_NotinTxBase!$Y$3:$Y$65,$C10)</f>
        <v>0</v>
      </c>
      <c r="Q10">
        <f>SUMIFS(IRPBase_Res_NotinTxBase!V$3:V$65,IRPBase_Res_NotinTxBase!$X$3:$X$65,$B10,IRPBase_Res_NotinTxBase!$Y$3:$Y$65,$C10)</f>
        <v>0</v>
      </c>
      <c r="R10">
        <f>SUMIFS(IRPBase_Res_NotinTxBase!W$3:W$65,IRPBase_Res_NotinTxBase!$X$3:$X$65,$B10,IRPBase_Res_NotinTxBase!$Y$3:$Y$65,$C10)</f>
        <v>0</v>
      </c>
      <c r="S10">
        <f t="shared" si="1"/>
        <v>0</v>
      </c>
      <c r="U10">
        <f>SUMIFS(Indev_Online_Res_NotinIRPBase!N$3:N$340,Indev_Online_Res_NotinIRPBase!$Y$3:$Y$340,$B10,Indev_Online_Res_NotinIRPBase!$Z$3:$Z$340,$C10)</f>
        <v>0</v>
      </c>
      <c r="V10">
        <f>SUMIFS(Indev_Online_Res_NotinIRPBase!O$3:O$340,Indev_Online_Res_NotinIRPBase!$Y$3:$Y$340,$B10,Indev_Online_Res_NotinIRPBase!$Z$3:$Z$340,$C10)</f>
        <v>0</v>
      </c>
      <c r="W10">
        <f>SUMIFS(Indev_Online_Res_NotinIRPBase!P$3:P$340,Indev_Online_Res_NotinIRPBase!$Y$3:$Y$340,$B10,Indev_Online_Res_NotinIRPBase!$Z$3:$Z$340,$C10)</f>
        <v>0</v>
      </c>
      <c r="X10">
        <f>SUMIFS(Indev_Online_Res_NotinIRPBase!Q$3:Q$340,Indev_Online_Res_NotinIRPBase!$Y$3:$Y$340,$B10,Indev_Online_Res_NotinIRPBase!$Z$3:$Z$340,$C10)</f>
        <v>0</v>
      </c>
      <c r="Y10">
        <f>SUMIFS(Indev_Online_Res_NotinIRPBase!R$3:R$340,Indev_Online_Res_NotinIRPBase!$Y$3:$Y$340,$B10,Indev_Online_Res_NotinIRPBase!$Z$3:$Z$340,$C10)</f>
        <v>0</v>
      </c>
      <c r="AC10">
        <f>SUMIFS(Indev_Online_Res_NotinIRPBase!S$3:S$340,Indev_Online_Res_NotinIRPBase!$Y$3:$Y$340,$B10,Indev_Online_Res_NotinIRPBase!$Z$3:$Z$340,$C10)</f>
        <v>0</v>
      </c>
      <c r="AD10">
        <f>SUMIFS(Indev_Online_Res_NotinIRPBase!T$3:T$340,Indev_Online_Res_NotinIRPBase!$Y$3:$Y$340,$B10,Indev_Online_Res_NotinIRPBase!$Z$3:$Z$340,$C10)</f>
        <v>0</v>
      </c>
      <c r="AE10">
        <f>SUMIFS(Indev_Online_Res_NotinIRPBase!U$3:U$340,Indev_Online_Res_NotinIRPBase!$Y$3:$Y$340,$B10,Indev_Online_Res_NotinIRPBase!$Z$3:$Z$340,$C10)</f>
        <v>0</v>
      </c>
      <c r="AF10">
        <f>SUMIFS(Indev_Online_Res_NotinIRPBase!V$3:V$340,Indev_Online_Res_NotinIRPBase!$Y$3:$Y$340,$B10,Indev_Online_Res_NotinIRPBase!$Z$3:$Z$340,$C10)</f>
        <v>6</v>
      </c>
      <c r="AG10">
        <f>SUMIFS(Indev_Online_Res_NotinIRPBase!W$3:W$340,Indev_Online_Res_NotinIRPBase!$Y$3:$Y$340,$B10,Indev_Online_Res_NotinIRPBase!$Z$3:$Z$340,$C10)</f>
        <v>0</v>
      </c>
      <c r="AH10">
        <f>SUMIFS(Indev_Online_Res_NotinIRPBase!X$3:X$340,Indev_Online_Res_NotinIRPBase!$Y$3:$Y$340,$B10,Indev_Online_Res_NotinIRPBase!$Z$3:$Z$340,$C10)</f>
        <v>0</v>
      </c>
      <c r="AI10">
        <f t="shared" si="2"/>
        <v>1</v>
      </c>
      <c r="AK10">
        <f>SUMIFS(Indev_Online_Res_NotinIRPBase!N$3:N$340,Indev_Online_Res_NotinIRPBase!$Y$3:$Y$340,$B10,Indev_Online_Res_NotinIRPBase!$Z$3:$Z$340,$C10,Indev_Online_Res_NotinIRPBase!$J$3:$J$340,"Yes",Indev_Online_Res_NotinIRPBase!$I$3:$I$340,"&lt;1/1/2024")+SUMIFS(Indev_Online_Res_NotinIRPBase!N$3:N$340,Indev_Online_Res_NotinIRPBase!$Y$3:$Y$340,$B10,Indev_Online_Res_NotinIRPBase!$Z$3:$Z$340,$C10,Indev_Online_Res_NotinIRPBase!$AB$3:$AB$340,"1")</f>
        <v>0</v>
      </c>
      <c r="AL10">
        <f>SUMIFS(Indev_Online_Res_NotinIRPBase!O$3:O$340,Indev_Online_Res_NotinIRPBase!$Y$3:$Y$340,$B10,Indev_Online_Res_NotinIRPBase!$Z$3:$Z$340,$C10,Indev_Online_Res_NotinIRPBase!$J$3:$J$340,"Yes",Indev_Online_Res_NotinIRPBase!$I$3:$I$340,"&lt;1/1/2024")+SUMIFS(Indev_Online_Res_NotinIRPBase!O$3:O$340,Indev_Online_Res_NotinIRPBase!$Y$3:$Y$340,$B10,Indev_Online_Res_NotinIRPBase!$Z$3:$Z$340,$C10,Indev_Online_Res_NotinIRPBase!$AB$3:$AB$340,"1")</f>
        <v>0</v>
      </c>
      <c r="AM10">
        <f>SUMIFS(Indev_Online_Res_NotinIRPBase!P$3:P$340,Indev_Online_Res_NotinIRPBase!$Y$3:$Y$340,$B10,Indev_Online_Res_NotinIRPBase!$Z$3:$Z$340,$C10,Indev_Online_Res_NotinIRPBase!$J$3:$J$340,"Yes",Indev_Online_Res_NotinIRPBase!$I$3:$I$340,"&lt;1/1/2024")+SUMIFS(Indev_Online_Res_NotinIRPBase!P$3:P$340,Indev_Online_Res_NotinIRPBase!$Y$3:$Y$340,$B10,Indev_Online_Res_NotinIRPBase!$Z$3:$Z$340,$C10,Indev_Online_Res_NotinIRPBase!$AB$3:$AB$340,"1")</f>
        <v>0</v>
      </c>
      <c r="AN10">
        <f>SUMIFS(Indev_Online_Res_NotinIRPBase!Q$3:Q$340,Indev_Online_Res_NotinIRPBase!$Y$3:$Y$340,$B10,Indev_Online_Res_NotinIRPBase!$Z$3:$Z$340,$C10,Indev_Online_Res_NotinIRPBase!$J$3:$J$340,"Yes",Indev_Online_Res_NotinIRPBase!$I$3:$I$340,"&lt;1/1/2024")+SUMIFS(Indev_Online_Res_NotinIRPBase!Q$3:Q$340,Indev_Online_Res_NotinIRPBase!$Y$3:$Y$340,$B10,Indev_Online_Res_NotinIRPBase!$Z$3:$Z$340,$C10,Indev_Online_Res_NotinIRPBase!$AB$3:$AB$340,"1")</f>
        <v>0</v>
      </c>
      <c r="AO10">
        <f>SUMIFS(Indev_Online_Res_NotinIRPBase!R$3:R$340,Indev_Online_Res_NotinIRPBase!$Y$3:$Y$340,$B10,Indev_Online_Res_NotinIRPBase!$Z$3:$Z$340,$C10,Indev_Online_Res_NotinIRPBase!$J$3:$J$340,"Yes",Indev_Online_Res_NotinIRPBase!$I$3:$I$340,"&lt;1/1/2024")+SUMIFS(Indev_Online_Res_NotinIRPBase!R$3:R$340,Indev_Online_Res_NotinIRPBase!$Y$3:$Y$340,$B10,Indev_Online_Res_NotinIRPBase!$Z$3:$Z$340,$C10,Indev_Online_Res_NotinIRPBase!$AB$3:$AB$340,"1")</f>
        <v>0</v>
      </c>
      <c r="AS10">
        <f>SUMIFS(Indev_Online_Res_NotinIRPBase!S$3:S$340,Indev_Online_Res_NotinIRPBase!$Y$3:$Y$340,$B10,Indev_Online_Res_NotinIRPBase!$Z$3:$Z$340,$C10,Indev_Online_Res_NotinIRPBase!$J$3:$J$340,"Yes",Indev_Online_Res_NotinIRPBase!$I$3:$I$340,"&lt;1/1/2024")+SUMIFS(Indev_Online_Res_NotinIRPBase!S$3:S$340,Indev_Online_Res_NotinIRPBase!$Y$3:$Y$340,$B10,Indev_Online_Res_NotinIRPBase!$Z$3:$Z$340,$C10,Indev_Online_Res_NotinIRPBase!$AB$3:$AB$340,"1")</f>
        <v>0</v>
      </c>
      <c r="AT10">
        <f>SUMIFS(Indev_Online_Res_NotinIRPBase!T$3:T$340,Indev_Online_Res_NotinIRPBase!$Y$3:$Y$340,$B10,Indev_Online_Res_NotinIRPBase!$Z$3:$Z$340,$C10,Indev_Online_Res_NotinIRPBase!$J$3:$J$340,"Yes",Indev_Online_Res_NotinIRPBase!$I$3:$I$340,"&lt;1/1/2024")+SUMIFS(Indev_Online_Res_NotinIRPBase!T$3:T$340,Indev_Online_Res_NotinIRPBase!$Y$3:$Y$340,$B10,Indev_Online_Res_NotinIRPBase!$Z$3:$Z$340,$C10,Indev_Online_Res_NotinIRPBase!$AB$3:$AB$340,"1")</f>
        <v>0</v>
      </c>
      <c r="AU10">
        <f>SUMIFS(Indev_Online_Res_NotinIRPBase!U$3:U$340,Indev_Online_Res_NotinIRPBase!$Y$3:$Y$340,$B10,Indev_Online_Res_NotinIRPBase!$Z$3:$Z$340,$C10,Indev_Online_Res_NotinIRPBase!$J$3:$J$340,"Yes",Indev_Online_Res_NotinIRPBase!$I$3:$I$340,"&lt;1/1/2024")+SUMIFS(Indev_Online_Res_NotinIRPBase!U$3:U$340,Indev_Online_Res_NotinIRPBase!$Y$3:$Y$340,$B10,Indev_Online_Res_NotinIRPBase!$Z$3:$Z$340,$C10,Indev_Online_Res_NotinIRPBase!$AB$3:$AB$340,"1")</f>
        <v>0</v>
      </c>
      <c r="AV10">
        <f>SUMIFS(Indev_Online_Res_NotinIRPBase!V$3:V$340,Indev_Online_Res_NotinIRPBase!$Y$3:$Y$340,$B10,Indev_Online_Res_NotinIRPBase!$Z$3:$Z$340,$C10,Indev_Online_Res_NotinIRPBase!$J$3:$J$340,"Yes",Indev_Online_Res_NotinIRPBase!$I$3:$I$340,"&lt;1/1/2024")+SUMIFS(Indev_Online_Res_NotinIRPBase!V$3:V$340,Indev_Online_Res_NotinIRPBase!$Y$3:$Y$340,$B10,Indev_Online_Res_NotinIRPBase!$Z$3:$Z$340,$C10,Indev_Online_Res_NotinIRPBase!$AB$3:$AB$340,"1")</f>
        <v>0</v>
      </c>
      <c r="AW10">
        <f>SUMIFS(Indev_Online_Res_NotinIRPBase!W$3:W$340,Indev_Online_Res_NotinIRPBase!$Y$3:$Y$340,$B10,Indev_Online_Res_NotinIRPBase!$Z$3:$Z$340,$C10,Indev_Online_Res_NotinIRPBase!$J$3:$J$340,"Yes",Indev_Online_Res_NotinIRPBase!$I$3:$I$340,"&lt;1/1/2024")+SUMIFS(Indev_Online_Res_NotinIRPBase!W$3:W$340,Indev_Online_Res_NotinIRPBase!$Y$3:$Y$340,$B10,Indev_Online_Res_NotinIRPBase!$Z$3:$Z$340,$C10,Indev_Online_Res_NotinIRPBase!$AB$3:$AB$340,"1")</f>
        <v>0</v>
      </c>
      <c r="AX10">
        <f>SUMIFS(Indev_Online_Res_NotinIRPBase!X$3:X$340,Indev_Online_Res_NotinIRPBase!$Y$3:$Y$340,$B10,Indev_Online_Res_NotinIRPBase!$Z$3:$Z$340,$C10,Indev_Online_Res_NotinIRPBase!$J$3:$J$340,"Yes",Indev_Online_Res_NotinIRPBase!$I$3:$I$340,"&lt;1/1/2024")+SUMIFS(Indev_Online_Res_NotinIRPBase!X$3:X$340,Indev_Online_Res_NotinIRPBase!$Y$3:$Y$340,$B10,Indev_Online_Res_NotinIRPBase!$Z$3:$Z$340,$C10,Indev_Online_Res_NotinIRPBase!$AB$3:$AB$340,"1")</f>
        <v>0</v>
      </c>
      <c r="AY10">
        <f t="shared" si="3"/>
        <v>0</v>
      </c>
      <c r="BA10">
        <f t="shared" si="4"/>
        <v>0</v>
      </c>
      <c r="BB10">
        <f t="shared" si="5"/>
        <v>0</v>
      </c>
      <c r="BC10">
        <f t="shared" si="6"/>
        <v>0</v>
      </c>
      <c r="BD10">
        <f t="shared" si="7"/>
        <v>0</v>
      </c>
      <c r="BE10">
        <f t="shared" si="8"/>
        <v>0</v>
      </c>
      <c r="BI10">
        <f t="shared" si="9"/>
        <v>0</v>
      </c>
      <c r="BJ10">
        <f t="shared" si="10"/>
        <v>0</v>
      </c>
      <c r="BK10">
        <f t="shared" si="11"/>
        <v>0</v>
      </c>
      <c r="BL10">
        <f t="shared" si="12"/>
        <v>6</v>
      </c>
      <c r="BM10">
        <f t="shared" si="13"/>
        <v>0</v>
      </c>
      <c r="BN10">
        <f t="shared" si="14"/>
        <v>0</v>
      </c>
      <c r="BO10">
        <f t="shared" si="15"/>
        <v>1</v>
      </c>
      <c r="BQ10">
        <f>SUMIFS(IRPBase_Res_NotinEnvScreens!$H$3:$H$33,IRPBase_Res_NotinEnvScreens!$J$3:$J$33,$B10,IRPBase_Res_NotinEnvScreens!$K$3:$K$33,$C10)</f>
        <v>0</v>
      </c>
      <c r="BR10">
        <f>SUMIFS(IRPBase_Res_NotinEnvScreens!$I$3:$I$33,IRPBase_Res_NotinEnvScreens!$J$3:$J$33,$B10,IRPBase_Res_NotinEnvScreens!$K$3:$K$33,$C10)</f>
        <v>0</v>
      </c>
      <c r="BS10">
        <v>0</v>
      </c>
      <c r="BV10">
        <f>SUMIFS(Indev_Online_Res_NotinIRPBase!$P$3:$P$313,Indev_Online_Res_NotinIRPBase!$Y$3:$Y$313,$B10,Indev_Online_Res_NotinIRPBase!$Z$3:$Z$313,$C10,Indev_Online_Res_NotinIRPBase!$I$3:$I$313,"&lt;9/1/2023")+SUMIFS(Indev_Online_Res_NotinIRPBase!$Q$3:$Q$313,Indev_Online_Res_NotinIRPBase!$Y$3:$Y$313,$B10,Indev_Online_Res_NotinIRPBase!$Z$3:$Z$313,$C10,Indev_Online_Res_NotinIRPBase!$I$3:$I$313,"&lt;9/1/2023")</f>
        <v>0</v>
      </c>
      <c r="BW10">
        <f>SUMIFS(Indev_Online_Res_NotinIRPBase!$S$3:$S$313,Indev_Online_Res_NotinIRPBase!$Y$3:$Y$313,$B10,Indev_Online_Res_NotinIRPBase!$Z$3:$Z$313,$C10,Indev_Online_Res_NotinIRPBase!$I$3:$I$313,"&lt;9/1/2023")+SUMIFS(Indev_Online_Res_NotinIRPBase!$T$3:$T$313,Indev_Online_Res_NotinIRPBase!$Y$3:$Y$313,$B10,Indev_Online_Res_NotinIRPBase!$Z$3:$Z$313,$C10,Indev_Online_Res_NotinIRPBase!$I$3:$I$313,"&lt;9/1/2023")+SUMIFS(Indev_Online_Res_NotinIRPBase!$U$3:$U$313,Indev_Online_Res_NotinIRPBase!$Y$3:$Y$313,$B10,Indev_Online_Res_NotinIRPBase!$Z$3:$Z$313,$C10,Indev_Online_Res_NotinIRPBase!$I$3:$I$313,"&lt;9/1/2023")</f>
        <v>0</v>
      </c>
    </row>
    <row r="11" spans="1:77">
      <c r="A11" t="s">
        <v>44</v>
      </c>
      <c r="B11" t="s">
        <v>73</v>
      </c>
      <c r="C11">
        <v>230</v>
      </c>
      <c r="E11">
        <f>SUMIFS(IRPBase_Res_NotinTxBase!N$3:N$65,IRPBase_Res_NotinTxBase!$X$3:$X$65,$B11,IRPBase_Res_NotinTxBase!$Y$3:$Y$65,$C11)</f>
        <v>0</v>
      </c>
      <c r="F11">
        <f>SUMIFS(IRPBase_Res_NotinTxBase!O$3:O$65,IRPBase_Res_NotinTxBase!$X$3:$X$65,$B11,IRPBase_Res_NotinTxBase!$Y$3:$Y$65,$C11)</f>
        <v>0</v>
      </c>
      <c r="G11">
        <f>SUMIFS(IRPBase_Res_NotinTxBase!P$3:P$65,IRPBase_Res_NotinTxBase!$X$3:$X$65,$B11,IRPBase_Res_NotinTxBase!$Y$3:$Y$65,$C11)</f>
        <v>0</v>
      </c>
      <c r="H11">
        <f>SUMIFS(IRPBase_Res_NotinTxBase!Q$3:Q$65,IRPBase_Res_NotinTxBase!$X$3:$X$65,$B11,IRPBase_Res_NotinTxBase!$Y$3:$Y$65,$C11)</f>
        <v>0</v>
      </c>
      <c r="M11">
        <f>SUMIFS(IRPBase_Res_NotinTxBase!R$3:R$65,IRPBase_Res_NotinTxBase!$X$3:$X$65,$B11,IRPBase_Res_NotinTxBase!$Y$3:$Y$65,$C11)</f>
        <v>0</v>
      </c>
      <c r="N11">
        <f>SUMIFS(IRPBase_Res_NotinTxBase!S$3:S$65,IRPBase_Res_NotinTxBase!$X$3:$X$65,$B11,IRPBase_Res_NotinTxBase!$Y$3:$Y$65,$C11)</f>
        <v>0</v>
      </c>
      <c r="O11">
        <f>SUMIFS(IRPBase_Res_NotinTxBase!T$3:T$65,IRPBase_Res_NotinTxBase!$X$3:$X$65,$B11,IRPBase_Res_NotinTxBase!$Y$3:$Y$65,$C11)</f>
        <v>0</v>
      </c>
      <c r="P11">
        <f>SUMIFS(IRPBase_Res_NotinTxBase!U$3:U$65,IRPBase_Res_NotinTxBase!$X$3:$X$65,$B11,IRPBase_Res_NotinTxBase!$Y$3:$Y$65,$C11)</f>
        <v>0</v>
      </c>
      <c r="Q11">
        <f>SUMIFS(IRPBase_Res_NotinTxBase!V$3:V$65,IRPBase_Res_NotinTxBase!$X$3:$X$65,$B11,IRPBase_Res_NotinTxBase!$Y$3:$Y$65,$C11)</f>
        <v>0</v>
      </c>
      <c r="R11">
        <f>SUMIFS(IRPBase_Res_NotinTxBase!W$3:W$65,IRPBase_Res_NotinTxBase!$X$3:$X$65,$B11,IRPBase_Res_NotinTxBase!$Y$3:$Y$65,$C11)</f>
        <v>0</v>
      </c>
      <c r="S11">
        <f t="shared" si="1"/>
        <v>0</v>
      </c>
      <c r="U11">
        <f>SUMIFS(Indev_Online_Res_NotinIRPBase!N$3:N$340,Indev_Online_Res_NotinIRPBase!$Y$3:$Y$340,$B11,Indev_Online_Res_NotinIRPBase!$Z$3:$Z$340,$C11)</f>
        <v>0</v>
      </c>
      <c r="V11">
        <f>SUMIFS(Indev_Online_Res_NotinIRPBase!O$3:O$340,Indev_Online_Res_NotinIRPBase!$Y$3:$Y$340,$B11,Indev_Online_Res_NotinIRPBase!$Z$3:$Z$340,$C11)</f>
        <v>0</v>
      </c>
      <c r="W11">
        <f>SUMIFS(Indev_Online_Res_NotinIRPBase!P$3:P$340,Indev_Online_Res_NotinIRPBase!$Y$3:$Y$340,$B11,Indev_Online_Res_NotinIRPBase!$Z$3:$Z$340,$C11)</f>
        <v>0</v>
      </c>
      <c r="X11">
        <f>SUMIFS(Indev_Online_Res_NotinIRPBase!Q$3:Q$340,Indev_Online_Res_NotinIRPBase!$Y$3:$Y$340,$B11,Indev_Online_Res_NotinIRPBase!$Z$3:$Z$340,$C11)</f>
        <v>0</v>
      </c>
      <c r="Y11">
        <f>SUMIFS(Indev_Online_Res_NotinIRPBase!R$3:R$340,Indev_Online_Res_NotinIRPBase!$Y$3:$Y$340,$B11,Indev_Online_Res_NotinIRPBase!$Z$3:$Z$340,$C11)</f>
        <v>0</v>
      </c>
      <c r="AC11">
        <f>SUMIFS(Indev_Online_Res_NotinIRPBase!S$3:S$340,Indev_Online_Res_NotinIRPBase!$Y$3:$Y$340,$B11,Indev_Online_Res_NotinIRPBase!$Z$3:$Z$340,$C11)</f>
        <v>0</v>
      </c>
      <c r="AD11">
        <f>SUMIFS(Indev_Online_Res_NotinIRPBase!T$3:T$340,Indev_Online_Res_NotinIRPBase!$Y$3:$Y$340,$B11,Indev_Online_Res_NotinIRPBase!$Z$3:$Z$340,$C11)</f>
        <v>0</v>
      </c>
      <c r="AE11">
        <f>SUMIFS(Indev_Online_Res_NotinIRPBase!U$3:U$340,Indev_Online_Res_NotinIRPBase!$Y$3:$Y$340,$B11,Indev_Online_Res_NotinIRPBase!$Z$3:$Z$340,$C11)</f>
        <v>0</v>
      </c>
      <c r="AF11">
        <f>SUMIFS(Indev_Online_Res_NotinIRPBase!V$3:V$340,Indev_Online_Res_NotinIRPBase!$Y$3:$Y$340,$B11,Indev_Online_Res_NotinIRPBase!$Z$3:$Z$340,$C11)</f>
        <v>0</v>
      </c>
      <c r="AG11">
        <f>SUMIFS(Indev_Online_Res_NotinIRPBase!W$3:W$340,Indev_Online_Res_NotinIRPBase!$Y$3:$Y$340,$B11,Indev_Online_Res_NotinIRPBase!$Z$3:$Z$340,$C11)</f>
        <v>0</v>
      </c>
      <c r="AH11">
        <f>SUMIFS(Indev_Online_Res_NotinIRPBase!X$3:X$340,Indev_Online_Res_NotinIRPBase!$Y$3:$Y$340,$B11,Indev_Online_Res_NotinIRPBase!$Z$3:$Z$340,$C11)</f>
        <v>0</v>
      </c>
      <c r="AI11">
        <f t="shared" si="2"/>
        <v>0</v>
      </c>
      <c r="AK11">
        <f>SUMIFS(Indev_Online_Res_NotinIRPBase!N$3:N$340,Indev_Online_Res_NotinIRPBase!$Y$3:$Y$340,$B11,Indev_Online_Res_NotinIRPBase!$Z$3:$Z$340,$C11,Indev_Online_Res_NotinIRPBase!$J$3:$J$340,"Yes",Indev_Online_Res_NotinIRPBase!$I$3:$I$340,"&lt;1/1/2024")+SUMIFS(Indev_Online_Res_NotinIRPBase!N$3:N$340,Indev_Online_Res_NotinIRPBase!$Y$3:$Y$340,$B11,Indev_Online_Res_NotinIRPBase!$Z$3:$Z$340,$C11,Indev_Online_Res_NotinIRPBase!$AB$3:$AB$340,"1")</f>
        <v>0</v>
      </c>
      <c r="AL11">
        <f>SUMIFS(Indev_Online_Res_NotinIRPBase!O$3:O$340,Indev_Online_Res_NotinIRPBase!$Y$3:$Y$340,$B11,Indev_Online_Res_NotinIRPBase!$Z$3:$Z$340,$C11,Indev_Online_Res_NotinIRPBase!$J$3:$J$340,"Yes",Indev_Online_Res_NotinIRPBase!$I$3:$I$340,"&lt;1/1/2024")+SUMIFS(Indev_Online_Res_NotinIRPBase!O$3:O$340,Indev_Online_Res_NotinIRPBase!$Y$3:$Y$340,$B11,Indev_Online_Res_NotinIRPBase!$Z$3:$Z$340,$C11,Indev_Online_Res_NotinIRPBase!$AB$3:$AB$340,"1")</f>
        <v>0</v>
      </c>
      <c r="AM11">
        <f>SUMIFS(Indev_Online_Res_NotinIRPBase!P$3:P$340,Indev_Online_Res_NotinIRPBase!$Y$3:$Y$340,$B11,Indev_Online_Res_NotinIRPBase!$Z$3:$Z$340,$C11,Indev_Online_Res_NotinIRPBase!$J$3:$J$340,"Yes",Indev_Online_Res_NotinIRPBase!$I$3:$I$340,"&lt;1/1/2024")+SUMIFS(Indev_Online_Res_NotinIRPBase!P$3:P$340,Indev_Online_Res_NotinIRPBase!$Y$3:$Y$340,$B11,Indev_Online_Res_NotinIRPBase!$Z$3:$Z$340,$C11,Indev_Online_Res_NotinIRPBase!$AB$3:$AB$340,"1")</f>
        <v>0</v>
      </c>
      <c r="AN11">
        <f>SUMIFS(Indev_Online_Res_NotinIRPBase!Q$3:Q$340,Indev_Online_Res_NotinIRPBase!$Y$3:$Y$340,$B11,Indev_Online_Res_NotinIRPBase!$Z$3:$Z$340,$C11,Indev_Online_Res_NotinIRPBase!$J$3:$J$340,"Yes",Indev_Online_Res_NotinIRPBase!$I$3:$I$340,"&lt;1/1/2024")+SUMIFS(Indev_Online_Res_NotinIRPBase!Q$3:Q$340,Indev_Online_Res_NotinIRPBase!$Y$3:$Y$340,$B11,Indev_Online_Res_NotinIRPBase!$Z$3:$Z$340,$C11,Indev_Online_Res_NotinIRPBase!$AB$3:$AB$340,"1")</f>
        <v>0</v>
      </c>
      <c r="AO11">
        <f>SUMIFS(Indev_Online_Res_NotinIRPBase!R$3:R$340,Indev_Online_Res_NotinIRPBase!$Y$3:$Y$340,$B11,Indev_Online_Res_NotinIRPBase!$Z$3:$Z$340,$C11,Indev_Online_Res_NotinIRPBase!$J$3:$J$340,"Yes",Indev_Online_Res_NotinIRPBase!$I$3:$I$340,"&lt;1/1/2024")+SUMIFS(Indev_Online_Res_NotinIRPBase!R$3:R$340,Indev_Online_Res_NotinIRPBase!$Y$3:$Y$340,$B11,Indev_Online_Res_NotinIRPBase!$Z$3:$Z$340,$C11,Indev_Online_Res_NotinIRPBase!$AB$3:$AB$340,"1")</f>
        <v>0</v>
      </c>
      <c r="AS11">
        <f>SUMIFS(Indev_Online_Res_NotinIRPBase!S$3:S$340,Indev_Online_Res_NotinIRPBase!$Y$3:$Y$340,$B11,Indev_Online_Res_NotinIRPBase!$Z$3:$Z$340,$C11,Indev_Online_Res_NotinIRPBase!$J$3:$J$340,"Yes",Indev_Online_Res_NotinIRPBase!$I$3:$I$340,"&lt;1/1/2024")+SUMIFS(Indev_Online_Res_NotinIRPBase!S$3:S$340,Indev_Online_Res_NotinIRPBase!$Y$3:$Y$340,$B11,Indev_Online_Res_NotinIRPBase!$Z$3:$Z$340,$C11,Indev_Online_Res_NotinIRPBase!$AB$3:$AB$340,"1")</f>
        <v>0</v>
      </c>
      <c r="AT11">
        <f>SUMIFS(Indev_Online_Res_NotinIRPBase!T$3:T$340,Indev_Online_Res_NotinIRPBase!$Y$3:$Y$340,$B11,Indev_Online_Res_NotinIRPBase!$Z$3:$Z$340,$C11,Indev_Online_Res_NotinIRPBase!$J$3:$J$340,"Yes",Indev_Online_Res_NotinIRPBase!$I$3:$I$340,"&lt;1/1/2024")+SUMIFS(Indev_Online_Res_NotinIRPBase!T$3:T$340,Indev_Online_Res_NotinIRPBase!$Y$3:$Y$340,$B11,Indev_Online_Res_NotinIRPBase!$Z$3:$Z$340,$C11,Indev_Online_Res_NotinIRPBase!$AB$3:$AB$340,"1")</f>
        <v>0</v>
      </c>
      <c r="AU11">
        <f>SUMIFS(Indev_Online_Res_NotinIRPBase!U$3:U$340,Indev_Online_Res_NotinIRPBase!$Y$3:$Y$340,$B11,Indev_Online_Res_NotinIRPBase!$Z$3:$Z$340,$C11,Indev_Online_Res_NotinIRPBase!$J$3:$J$340,"Yes",Indev_Online_Res_NotinIRPBase!$I$3:$I$340,"&lt;1/1/2024")+SUMIFS(Indev_Online_Res_NotinIRPBase!U$3:U$340,Indev_Online_Res_NotinIRPBase!$Y$3:$Y$340,$B11,Indev_Online_Res_NotinIRPBase!$Z$3:$Z$340,$C11,Indev_Online_Res_NotinIRPBase!$AB$3:$AB$340,"1")</f>
        <v>0</v>
      </c>
      <c r="AV11">
        <f>SUMIFS(Indev_Online_Res_NotinIRPBase!V$3:V$340,Indev_Online_Res_NotinIRPBase!$Y$3:$Y$340,$B11,Indev_Online_Res_NotinIRPBase!$Z$3:$Z$340,$C11,Indev_Online_Res_NotinIRPBase!$J$3:$J$340,"Yes",Indev_Online_Res_NotinIRPBase!$I$3:$I$340,"&lt;1/1/2024")+SUMIFS(Indev_Online_Res_NotinIRPBase!V$3:V$340,Indev_Online_Res_NotinIRPBase!$Y$3:$Y$340,$B11,Indev_Online_Res_NotinIRPBase!$Z$3:$Z$340,$C11,Indev_Online_Res_NotinIRPBase!$AB$3:$AB$340,"1")</f>
        <v>0</v>
      </c>
      <c r="AW11">
        <f>SUMIFS(Indev_Online_Res_NotinIRPBase!W$3:W$340,Indev_Online_Res_NotinIRPBase!$Y$3:$Y$340,$B11,Indev_Online_Res_NotinIRPBase!$Z$3:$Z$340,$C11,Indev_Online_Res_NotinIRPBase!$J$3:$J$340,"Yes",Indev_Online_Res_NotinIRPBase!$I$3:$I$340,"&lt;1/1/2024")+SUMIFS(Indev_Online_Res_NotinIRPBase!W$3:W$340,Indev_Online_Res_NotinIRPBase!$Y$3:$Y$340,$B11,Indev_Online_Res_NotinIRPBase!$Z$3:$Z$340,$C11,Indev_Online_Res_NotinIRPBase!$AB$3:$AB$340,"1")</f>
        <v>0</v>
      </c>
      <c r="AX11">
        <f>SUMIFS(Indev_Online_Res_NotinIRPBase!X$3:X$340,Indev_Online_Res_NotinIRPBase!$Y$3:$Y$340,$B11,Indev_Online_Res_NotinIRPBase!$Z$3:$Z$340,$C11,Indev_Online_Res_NotinIRPBase!$J$3:$J$340,"Yes",Indev_Online_Res_NotinIRPBase!$I$3:$I$340,"&lt;1/1/2024")+SUMIFS(Indev_Online_Res_NotinIRPBase!X$3:X$340,Indev_Online_Res_NotinIRPBase!$Y$3:$Y$340,$B11,Indev_Online_Res_NotinIRPBase!$Z$3:$Z$340,$C11,Indev_Online_Res_NotinIRPBase!$AB$3:$AB$340,"1")</f>
        <v>0</v>
      </c>
      <c r="AY11">
        <f t="shared" si="3"/>
        <v>0</v>
      </c>
      <c r="BA11">
        <f t="shared" si="4"/>
        <v>0</v>
      </c>
      <c r="BB11">
        <f t="shared" si="5"/>
        <v>0</v>
      </c>
      <c r="BC11">
        <f t="shared" si="6"/>
        <v>0</v>
      </c>
      <c r="BD11">
        <f t="shared" si="7"/>
        <v>0</v>
      </c>
      <c r="BE11">
        <f t="shared" si="8"/>
        <v>0</v>
      </c>
      <c r="BI11">
        <f t="shared" si="9"/>
        <v>0</v>
      </c>
      <c r="BJ11">
        <f t="shared" si="10"/>
        <v>0</v>
      </c>
      <c r="BK11">
        <f t="shared" si="11"/>
        <v>0</v>
      </c>
      <c r="BL11">
        <f t="shared" si="12"/>
        <v>0</v>
      </c>
      <c r="BM11">
        <f t="shared" si="13"/>
        <v>0</v>
      </c>
      <c r="BN11">
        <f t="shared" si="14"/>
        <v>0</v>
      </c>
      <c r="BO11">
        <f t="shared" si="15"/>
        <v>0</v>
      </c>
      <c r="BQ11">
        <f>SUMIFS(IRPBase_Res_NotinEnvScreens!$H$3:$H$33,IRPBase_Res_NotinEnvScreens!$J$3:$J$33,$B11,IRPBase_Res_NotinEnvScreens!$K$3:$K$33,$C11)</f>
        <v>0</v>
      </c>
      <c r="BR11">
        <f>SUMIFS(IRPBase_Res_NotinEnvScreens!$I$3:$I$33,IRPBase_Res_NotinEnvScreens!$J$3:$J$33,$B11,IRPBase_Res_NotinEnvScreens!$K$3:$K$33,$C11)</f>
        <v>0</v>
      </c>
      <c r="BS11">
        <v>0</v>
      </c>
      <c r="BV11">
        <f>SUMIFS(Indev_Online_Res_NotinIRPBase!$P$3:$P$313,Indev_Online_Res_NotinIRPBase!$Y$3:$Y$313,$B11,Indev_Online_Res_NotinIRPBase!$Z$3:$Z$313,$C11,Indev_Online_Res_NotinIRPBase!$I$3:$I$313,"&lt;9/1/2023")+SUMIFS(Indev_Online_Res_NotinIRPBase!$Q$3:$Q$313,Indev_Online_Res_NotinIRPBase!$Y$3:$Y$313,$B11,Indev_Online_Res_NotinIRPBase!$Z$3:$Z$313,$C11,Indev_Online_Res_NotinIRPBase!$I$3:$I$313,"&lt;9/1/2023")</f>
        <v>0</v>
      </c>
      <c r="BW11">
        <f>SUMIFS(Indev_Online_Res_NotinIRPBase!$S$3:$S$313,Indev_Online_Res_NotinIRPBase!$Y$3:$Y$313,$B11,Indev_Online_Res_NotinIRPBase!$Z$3:$Z$313,$C11,Indev_Online_Res_NotinIRPBase!$I$3:$I$313,"&lt;9/1/2023")+SUMIFS(Indev_Online_Res_NotinIRPBase!$T$3:$T$313,Indev_Online_Res_NotinIRPBase!$Y$3:$Y$313,$B11,Indev_Online_Res_NotinIRPBase!$Z$3:$Z$313,$C11,Indev_Online_Res_NotinIRPBase!$I$3:$I$313,"&lt;9/1/2023")+SUMIFS(Indev_Online_Res_NotinIRPBase!$U$3:$U$313,Indev_Online_Res_NotinIRPBase!$Y$3:$Y$313,$B11,Indev_Online_Res_NotinIRPBase!$Z$3:$Z$313,$C11,Indev_Online_Res_NotinIRPBase!$I$3:$I$313,"&lt;9/1/2023")</f>
        <v>0</v>
      </c>
    </row>
    <row r="12" spans="1:77">
      <c r="A12" t="s">
        <v>47</v>
      </c>
      <c r="B12" t="s">
        <v>74</v>
      </c>
      <c r="C12">
        <v>66</v>
      </c>
      <c r="E12">
        <f>SUMIFS(IRPBase_Res_NotinTxBase!N$3:N$65,IRPBase_Res_NotinTxBase!$X$3:$X$65,$B12,IRPBase_Res_NotinTxBase!$Y$3:$Y$65,$C12)</f>
        <v>0</v>
      </c>
      <c r="F12">
        <f>SUMIFS(IRPBase_Res_NotinTxBase!O$3:O$65,IRPBase_Res_NotinTxBase!$X$3:$X$65,$B12,IRPBase_Res_NotinTxBase!$Y$3:$Y$65,$C12)</f>
        <v>0</v>
      </c>
      <c r="G12">
        <f>SUMIFS(IRPBase_Res_NotinTxBase!P$3:P$65,IRPBase_Res_NotinTxBase!$X$3:$X$65,$B12,IRPBase_Res_NotinTxBase!$Y$3:$Y$65,$C12)</f>
        <v>0</v>
      </c>
      <c r="H12">
        <f>SUMIFS(IRPBase_Res_NotinTxBase!Q$3:Q$65,IRPBase_Res_NotinTxBase!$X$3:$X$65,$B12,IRPBase_Res_NotinTxBase!$Y$3:$Y$65,$C12)</f>
        <v>0</v>
      </c>
      <c r="M12">
        <f>SUMIFS(IRPBase_Res_NotinTxBase!R$3:R$65,IRPBase_Res_NotinTxBase!$X$3:$X$65,$B12,IRPBase_Res_NotinTxBase!$Y$3:$Y$65,$C12)</f>
        <v>2.5</v>
      </c>
      <c r="N12">
        <f>SUMIFS(IRPBase_Res_NotinTxBase!S$3:S$65,IRPBase_Res_NotinTxBase!$X$3:$X$65,$B12,IRPBase_Res_NotinTxBase!$Y$3:$Y$65,$C12)</f>
        <v>0</v>
      </c>
      <c r="O12">
        <f>SUMIFS(IRPBase_Res_NotinTxBase!T$3:T$65,IRPBase_Res_NotinTxBase!$X$3:$X$65,$B12,IRPBase_Res_NotinTxBase!$Y$3:$Y$65,$C12)</f>
        <v>0</v>
      </c>
      <c r="P12">
        <f>SUMIFS(IRPBase_Res_NotinTxBase!U$3:U$65,IRPBase_Res_NotinTxBase!$X$3:$X$65,$B12,IRPBase_Res_NotinTxBase!$Y$3:$Y$65,$C12)</f>
        <v>0</v>
      </c>
      <c r="Q12">
        <f>SUMIFS(IRPBase_Res_NotinTxBase!V$3:V$65,IRPBase_Res_NotinTxBase!$X$3:$X$65,$B12,IRPBase_Res_NotinTxBase!$Y$3:$Y$65,$C12)</f>
        <v>0</v>
      </c>
      <c r="R12">
        <f>SUMIFS(IRPBase_Res_NotinTxBase!W$3:W$65,IRPBase_Res_NotinTxBase!$X$3:$X$65,$B12,IRPBase_Res_NotinTxBase!$Y$3:$Y$65,$C12)</f>
        <v>0</v>
      </c>
      <c r="S12">
        <f t="shared" si="1"/>
        <v>1</v>
      </c>
      <c r="U12">
        <f>SUMIFS(Indev_Online_Res_NotinIRPBase!N$3:N$340,Indev_Online_Res_NotinIRPBase!$Y$3:$Y$340,$B12,Indev_Online_Res_NotinIRPBase!$Z$3:$Z$340,$C12)</f>
        <v>0</v>
      </c>
      <c r="V12">
        <f>SUMIFS(Indev_Online_Res_NotinIRPBase!O$3:O$340,Indev_Online_Res_NotinIRPBase!$Y$3:$Y$340,$B12,Indev_Online_Res_NotinIRPBase!$Z$3:$Z$340,$C12)</f>
        <v>0</v>
      </c>
      <c r="W12">
        <f>SUMIFS(Indev_Online_Res_NotinIRPBase!P$3:P$340,Indev_Online_Res_NotinIRPBase!$Y$3:$Y$340,$B12,Indev_Online_Res_NotinIRPBase!$Z$3:$Z$340,$C12)</f>
        <v>0</v>
      </c>
      <c r="X12">
        <f>SUMIFS(Indev_Online_Res_NotinIRPBase!Q$3:Q$340,Indev_Online_Res_NotinIRPBase!$Y$3:$Y$340,$B12,Indev_Online_Res_NotinIRPBase!$Z$3:$Z$340,$C12)</f>
        <v>0</v>
      </c>
      <c r="Y12">
        <f>SUMIFS(Indev_Online_Res_NotinIRPBase!R$3:R$340,Indev_Online_Res_NotinIRPBase!$Y$3:$Y$340,$B12,Indev_Online_Res_NotinIRPBase!$Z$3:$Z$340,$C12)</f>
        <v>0</v>
      </c>
      <c r="AC12">
        <f>SUMIFS(Indev_Online_Res_NotinIRPBase!S$3:S$340,Indev_Online_Res_NotinIRPBase!$Y$3:$Y$340,$B12,Indev_Online_Res_NotinIRPBase!$Z$3:$Z$340,$C12)</f>
        <v>0</v>
      </c>
      <c r="AD12">
        <f>SUMIFS(Indev_Online_Res_NotinIRPBase!T$3:T$340,Indev_Online_Res_NotinIRPBase!$Y$3:$Y$340,$B12,Indev_Online_Res_NotinIRPBase!$Z$3:$Z$340,$C12)</f>
        <v>0</v>
      </c>
      <c r="AE12">
        <f>SUMIFS(Indev_Online_Res_NotinIRPBase!U$3:U$340,Indev_Online_Res_NotinIRPBase!$Y$3:$Y$340,$B12,Indev_Online_Res_NotinIRPBase!$Z$3:$Z$340,$C12)</f>
        <v>20</v>
      </c>
      <c r="AF12">
        <f>SUMIFS(Indev_Online_Res_NotinIRPBase!V$3:V$340,Indev_Online_Res_NotinIRPBase!$Y$3:$Y$340,$B12,Indev_Online_Res_NotinIRPBase!$Z$3:$Z$340,$C12)</f>
        <v>0</v>
      </c>
      <c r="AG12">
        <f>SUMIFS(Indev_Online_Res_NotinIRPBase!W$3:W$340,Indev_Online_Res_NotinIRPBase!$Y$3:$Y$340,$B12,Indev_Online_Res_NotinIRPBase!$Z$3:$Z$340,$C12)</f>
        <v>0</v>
      </c>
      <c r="AH12">
        <f>SUMIFS(Indev_Online_Res_NotinIRPBase!X$3:X$340,Indev_Online_Res_NotinIRPBase!$Y$3:$Y$340,$B12,Indev_Online_Res_NotinIRPBase!$Z$3:$Z$340,$C12)</f>
        <v>0</v>
      </c>
      <c r="AI12">
        <f t="shared" si="2"/>
        <v>1</v>
      </c>
      <c r="AK12">
        <f>SUMIFS(Indev_Online_Res_NotinIRPBase!N$3:N$340,Indev_Online_Res_NotinIRPBase!$Y$3:$Y$340,$B12,Indev_Online_Res_NotinIRPBase!$Z$3:$Z$340,$C12,Indev_Online_Res_NotinIRPBase!$J$3:$J$340,"Yes",Indev_Online_Res_NotinIRPBase!$I$3:$I$340,"&lt;1/1/2024")+SUMIFS(Indev_Online_Res_NotinIRPBase!N$3:N$340,Indev_Online_Res_NotinIRPBase!$Y$3:$Y$340,$B12,Indev_Online_Res_NotinIRPBase!$Z$3:$Z$340,$C12,Indev_Online_Res_NotinIRPBase!$AB$3:$AB$340,"1")</f>
        <v>0</v>
      </c>
      <c r="AL12">
        <f>SUMIFS(Indev_Online_Res_NotinIRPBase!O$3:O$340,Indev_Online_Res_NotinIRPBase!$Y$3:$Y$340,$B12,Indev_Online_Res_NotinIRPBase!$Z$3:$Z$340,$C12,Indev_Online_Res_NotinIRPBase!$J$3:$J$340,"Yes",Indev_Online_Res_NotinIRPBase!$I$3:$I$340,"&lt;1/1/2024")+SUMIFS(Indev_Online_Res_NotinIRPBase!O$3:O$340,Indev_Online_Res_NotinIRPBase!$Y$3:$Y$340,$B12,Indev_Online_Res_NotinIRPBase!$Z$3:$Z$340,$C12,Indev_Online_Res_NotinIRPBase!$AB$3:$AB$340,"1")</f>
        <v>0</v>
      </c>
      <c r="AM12">
        <f>SUMIFS(Indev_Online_Res_NotinIRPBase!P$3:P$340,Indev_Online_Res_NotinIRPBase!$Y$3:$Y$340,$B12,Indev_Online_Res_NotinIRPBase!$Z$3:$Z$340,$C12,Indev_Online_Res_NotinIRPBase!$J$3:$J$340,"Yes",Indev_Online_Res_NotinIRPBase!$I$3:$I$340,"&lt;1/1/2024")+SUMIFS(Indev_Online_Res_NotinIRPBase!P$3:P$340,Indev_Online_Res_NotinIRPBase!$Y$3:$Y$340,$B12,Indev_Online_Res_NotinIRPBase!$Z$3:$Z$340,$C12,Indev_Online_Res_NotinIRPBase!$AB$3:$AB$340,"1")</f>
        <v>0</v>
      </c>
      <c r="AN12">
        <f>SUMIFS(Indev_Online_Res_NotinIRPBase!Q$3:Q$340,Indev_Online_Res_NotinIRPBase!$Y$3:$Y$340,$B12,Indev_Online_Res_NotinIRPBase!$Z$3:$Z$340,$C12,Indev_Online_Res_NotinIRPBase!$J$3:$J$340,"Yes",Indev_Online_Res_NotinIRPBase!$I$3:$I$340,"&lt;1/1/2024")+SUMIFS(Indev_Online_Res_NotinIRPBase!Q$3:Q$340,Indev_Online_Res_NotinIRPBase!$Y$3:$Y$340,$B12,Indev_Online_Res_NotinIRPBase!$Z$3:$Z$340,$C12,Indev_Online_Res_NotinIRPBase!$AB$3:$AB$340,"1")</f>
        <v>0</v>
      </c>
      <c r="AO12">
        <f>SUMIFS(Indev_Online_Res_NotinIRPBase!R$3:R$340,Indev_Online_Res_NotinIRPBase!$Y$3:$Y$340,$B12,Indev_Online_Res_NotinIRPBase!$Z$3:$Z$340,$C12,Indev_Online_Res_NotinIRPBase!$J$3:$J$340,"Yes",Indev_Online_Res_NotinIRPBase!$I$3:$I$340,"&lt;1/1/2024")+SUMIFS(Indev_Online_Res_NotinIRPBase!R$3:R$340,Indev_Online_Res_NotinIRPBase!$Y$3:$Y$340,$B12,Indev_Online_Res_NotinIRPBase!$Z$3:$Z$340,$C12,Indev_Online_Res_NotinIRPBase!$AB$3:$AB$340,"1")</f>
        <v>0</v>
      </c>
      <c r="AS12">
        <f>SUMIFS(Indev_Online_Res_NotinIRPBase!S$3:S$340,Indev_Online_Res_NotinIRPBase!$Y$3:$Y$340,$B12,Indev_Online_Res_NotinIRPBase!$Z$3:$Z$340,$C12,Indev_Online_Res_NotinIRPBase!$J$3:$J$340,"Yes",Indev_Online_Res_NotinIRPBase!$I$3:$I$340,"&lt;1/1/2024")+SUMIFS(Indev_Online_Res_NotinIRPBase!S$3:S$340,Indev_Online_Res_NotinIRPBase!$Y$3:$Y$340,$B12,Indev_Online_Res_NotinIRPBase!$Z$3:$Z$340,$C12,Indev_Online_Res_NotinIRPBase!$AB$3:$AB$340,"1")</f>
        <v>0</v>
      </c>
      <c r="AT12">
        <f>SUMIFS(Indev_Online_Res_NotinIRPBase!T$3:T$340,Indev_Online_Res_NotinIRPBase!$Y$3:$Y$340,$B12,Indev_Online_Res_NotinIRPBase!$Z$3:$Z$340,$C12,Indev_Online_Res_NotinIRPBase!$J$3:$J$340,"Yes",Indev_Online_Res_NotinIRPBase!$I$3:$I$340,"&lt;1/1/2024")+SUMIFS(Indev_Online_Res_NotinIRPBase!T$3:T$340,Indev_Online_Res_NotinIRPBase!$Y$3:$Y$340,$B12,Indev_Online_Res_NotinIRPBase!$Z$3:$Z$340,$C12,Indev_Online_Res_NotinIRPBase!$AB$3:$AB$340,"1")</f>
        <v>0</v>
      </c>
      <c r="AU12">
        <f>SUMIFS(Indev_Online_Res_NotinIRPBase!U$3:U$340,Indev_Online_Res_NotinIRPBase!$Y$3:$Y$340,$B12,Indev_Online_Res_NotinIRPBase!$Z$3:$Z$340,$C12,Indev_Online_Res_NotinIRPBase!$J$3:$J$340,"Yes",Indev_Online_Res_NotinIRPBase!$I$3:$I$340,"&lt;1/1/2024")+SUMIFS(Indev_Online_Res_NotinIRPBase!U$3:U$340,Indev_Online_Res_NotinIRPBase!$Y$3:$Y$340,$B12,Indev_Online_Res_NotinIRPBase!$Z$3:$Z$340,$C12,Indev_Online_Res_NotinIRPBase!$AB$3:$AB$340,"1")</f>
        <v>0</v>
      </c>
      <c r="AV12">
        <f>SUMIFS(Indev_Online_Res_NotinIRPBase!V$3:V$340,Indev_Online_Res_NotinIRPBase!$Y$3:$Y$340,$B12,Indev_Online_Res_NotinIRPBase!$Z$3:$Z$340,$C12,Indev_Online_Res_NotinIRPBase!$J$3:$J$340,"Yes",Indev_Online_Res_NotinIRPBase!$I$3:$I$340,"&lt;1/1/2024")+SUMIFS(Indev_Online_Res_NotinIRPBase!V$3:V$340,Indev_Online_Res_NotinIRPBase!$Y$3:$Y$340,$B12,Indev_Online_Res_NotinIRPBase!$Z$3:$Z$340,$C12,Indev_Online_Res_NotinIRPBase!$AB$3:$AB$340,"1")</f>
        <v>0</v>
      </c>
      <c r="AW12">
        <f>SUMIFS(Indev_Online_Res_NotinIRPBase!W$3:W$340,Indev_Online_Res_NotinIRPBase!$Y$3:$Y$340,$B12,Indev_Online_Res_NotinIRPBase!$Z$3:$Z$340,$C12,Indev_Online_Res_NotinIRPBase!$J$3:$J$340,"Yes",Indev_Online_Res_NotinIRPBase!$I$3:$I$340,"&lt;1/1/2024")+SUMIFS(Indev_Online_Res_NotinIRPBase!W$3:W$340,Indev_Online_Res_NotinIRPBase!$Y$3:$Y$340,$B12,Indev_Online_Res_NotinIRPBase!$Z$3:$Z$340,$C12,Indev_Online_Res_NotinIRPBase!$AB$3:$AB$340,"1")</f>
        <v>0</v>
      </c>
      <c r="AX12">
        <f>SUMIFS(Indev_Online_Res_NotinIRPBase!X$3:X$340,Indev_Online_Res_NotinIRPBase!$Y$3:$Y$340,$B12,Indev_Online_Res_NotinIRPBase!$Z$3:$Z$340,$C12,Indev_Online_Res_NotinIRPBase!$J$3:$J$340,"Yes",Indev_Online_Res_NotinIRPBase!$I$3:$I$340,"&lt;1/1/2024")+SUMIFS(Indev_Online_Res_NotinIRPBase!X$3:X$340,Indev_Online_Res_NotinIRPBase!$Y$3:$Y$340,$B12,Indev_Online_Res_NotinIRPBase!$Z$3:$Z$340,$C12,Indev_Online_Res_NotinIRPBase!$AB$3:$AB$340,"1")</f>
        <v>0</v>
      </c>
      <c r="AY12">
        <f t="shared" si="3"/>
        <v>0</v>
      </c>
      <c r="BA12">
        <f t="shared" si="4"/>
        <v>0</v>
      </c>
      <c r="BB12">
        <f t="shared" si="5"/>
        <v>0</v>
      </c>
      <c r="BC12">
        <f t="shared" si="6"/>
        <v>0</v>
      </c>
      <c r="BD12">
        <f t="shared" si="7"/>
        <v>0</v>
      </c>
      <c r="BE12">
        <f t="shared" si="8"/>
        <v>0</v>
      </c>
      <c r="BI12">
        <f t="shared" si="9"/>
        <v>0</v>
      </c>
      <c r="BJ12">
        <f t="shared" si="10"/>
        <v>0</v>
      </c>
      <c r="BK12">
        <f t="shared" si="11"/>
        <v>20</v>
      </c>
      <c r="BL12">
        <f t="shared" si="12"/>
        <v>0</v>
      </c>
      <c r="BM12">
        <f t="shared" si="13"/>
        <v>0</v>
      </c>
      <c r="BN12">
        <f t="shared" si="14"/>
        <v>0</v>
      </c>
      <c r="BO12">
        <f t="shared" si="15"/>
        <v>1</v>
      </c>
      <c r="BQ12">
        <f>SUMIFS(IRPBase_Res_NotinEnvScreens!$H$3:$H$33,IRPBase_Res_NotinEnvScreens!$J$3:$J$33,$B12,IRPBase_Res_NotinEnvScreens!$K$3:$K$33,$C12)</f>
        <v>0</v>
      </c>
      <c r="BR12">
        <f>SUMIFS(IRPBase_Res_NotinEnvScreens!$I$3:$I$33,IRPBase_Res_NotinEnvScreens!$J$3:$J$33,$B12,IRPBase_Res_NotinEnvScreens!$K$3:$K$33,$C12)</f>
        <v>0</v>
      </c>
      <c r="BS12">
        <v>0</v>
      </c>
      <c r="BV12">
        <f>SUMIFS(Indev_Online_Res_NotinIRPBase!$P$3:$P$313,Indev_Online_Res_NotinIRPBase!$Y$3:$Y$313,$B12,Indev_Online_Res_NotinIRPBase!$Z$3:$Z$313,$C12,Indev_Online_Res_NotinIRPBase!$I$3:$I$313,"&lt;9/1/2023")+SUMIFS(Indev_Online_Res_NotinIRPBase!$Q$3:$Q$313,Indev_Online_Res_NotinIRPBase!$Y$3:$Y$313,$B12,Indev_Online_Res_NotinIRPBase!$Z$3:$Z$313,$C12,Indev_Online_Res_NotinIRPBase!$I$3:$I$313,"&lt;9/1/2023")</f>
        <v>0</v>
      </c>
      <c r="BW12">
        <f>SUMIFS(Indev_Online_Res_NotinIRPBase!$S$3:$S$313,Indev_Online_Res_NotinIRPBase!$Y$3:$Y$313,$B12,Indev_Online_Res_NotinIRPBase!$Z$3:$Z$313,$C12,Indev_Online_Res_NotinIRPBase!$I$3:$I$313,"&lt;9/1/2023")+SUMIFS(Indev_Online_Res_NotinIRPBase!$T$3:$T$313,Indev_Online_Res_NotinIRPBase!$Y$3:$Y$313,$B12,Indev_Online_Res_NotinIRPBase!$Z$3:$Z$313,$C12,Indev_Online_Res_NotinIRPBase!$I$3:$I$313,"&lt;9/1/2023")+SUMIFS(Indev_Online_Res_NotinIRPBase!$U$3:$U$313,Indev_Online_Res_NotinIRPBase!$Y$3:$Y$313,$B12,Indev_Online_Res_NotinIRPBase!$Z$3:$Z$313,$C12,Indev_Online_Res_NotinIRPBase!$I$3:$I$313,"&lt;9/1/2023")</f>
        <v>0</v>
      </c>
    </row>
    <row r="13" spans="1:77">
      <c r="A13" t="s">
        <v>47</v>
      </c>
      <c r="B13" t="s">
        <v>74</v>
      </c>
      <c r="C13">
        <v>230</v>
      </c>
      <c r="E13">
        <f>SUMIFS(IRPBase_Res_NotinTxBase!N$3:N$65,IRPBase_Res_NotinTxBase!$X$3:$X$65,$B13,IRPBase_Res_NotinTxBase!$Y$3:$Y$65,$C13)</f>
        <v>0</v>
      </c>
      <c r="F13">
        <f>SUMIFS(IRPBase_Res_NotinTxBase!O$3:O$65,IRPBase_Res_NotinTxBase!$X$3:$X$65,$B13,IRPBase_Res_NotinTxBase!$Y$3:$Y$65,$C13)</f>
        <v>0</v>
      </c>
      <c r="G13">
        <f>SUMIFS(IRPBase_Res_NotinTxBase!P$3:P$65,IRPBase_Res_NotinTxBase!$X$3:$X$65,$B13,IRPBase_Res_NotinTxBase!$Y$3:$Y$65,$C13)</f>
        <v>0</v>
      </c>
      <c r="H13">
        <f>SUMIFS(IRPBase_Res_NotinTxBase!Q$3:Q$65,IRPBase_Res_NotinTxBase!$X$3:$X$65,$B13,IRPBase_Res_NotinTxBase!$Y$3:$Y$65,$C13)</f>
        <v>0</v>
      </c>
      <c r="M13">
        <f>SUMIFS(IRPBase_Res_NotinTxBase!R$3:R$65,IRPBase_Res_NotinTxBase!$X$3:$X$65,$B13,IRPBase_Res_NotinTxBase!$Y$3:$Y$65,$C13)</f>
        <v>0</v>
      </c>
      <c r="N13">
        <f>SUMIFS(IRPBase_Res_NotinTxBase!S$3:S$65,IRPBase_Res_NotinTxBase!$X$3:$X$65,$B13,IRPBase_Res_NotinTxBase!$Y$3:$Y$65,$C13)</f>
        <v>125</v>
      </c>
      <c r="O13">
        <f>SUMIFS(IRPBase_Res_NotinTxBase!T$3:T$65,IRPBase_Res_NotinTxBase!$X$3:$X$65,$B13,IRPBase_Res_NotinTxBase!$Y$3:$Y$65,$C13)</f>
        <v>0</v>
      </c>
      <c r="P13">
        <f>SUMIFS(IRPBase_Res_NotinTxBase!U$3:U$65,IRPBase_Res_NotinTxBase!$X$3:$X$65,$B13,IRPBase_Res_NotinTxBase!$Y$3:$Y$65,$C13)</f>
        <v>80</v>
      </c>
      <c r="Q13">
        <f>SUMIFS(IRPBase_Res_NotinTxBase!V$3:V$65,IRPBase_Res_NotinTxBase!$X$3:$X$65,$B13,IRPBase_Res_NotinTxBase!$Y$3:$Y$65,$C13)</f>
        <v>0</v>
      </c>
      <c r="R13">
        <f>SUMIFS(IRPBase_Res_NotinTxBase!W$3:W$65,IRPBase_Res_NotinTxBase!$X$3:$X$65,$B13,IRPBase_Res_NotinTxBase!$Y$3:$Y$65,$C13)</f>
        <v>0</v>
      </c>
      <c r="S13">
        <f t="shared" si="1"/>
        <v>1</v>
      </c>
      <c r="U13">
        <f>SUMIFS(Indev_Online_Res_NotinIRPBase!N$3:N$340,Indev_Online_Res_NotinIRPBase!$Y$3:$Y$340,$B13,Indev_Online_Res_NotinIRPBase!$Z$3:$Z$340,$C13)</f>
        <v>0</v>
      </c>
      <c r="V13">
        <f>SUMIFS(Indev_Online_Res_NotinIRPBase!O$3:O$340,Indev_Online_Res_NotinIRPBase!$Y$3:$Y$340,$B13,Indev_Online_Res_NotinIRPBase!$Z$3:$Z$340,$C13)</f>
        <v>0</v>
      </c>
      <c r="W13">
        <f>SUMIFS(Indev_Online_Res_NotinIRPBase!P$3:P$340,Indev_Online_Res_NotinIRPBase!$Y$3:$Y$340,$B13,Indev_Online_Res_NotinIRPBase!$Z$3:$Z$340,$C13)</f>
        <v>0</v>
      </c>
      <c r="X13">
        <f>SUMIFS(Indev_Online_Res_NotinIRPBase!Q$3:Q$340,Indev_Online_Res_NotinIRPBase!$Y$3:$Y$340,$B13,Indev_Online_Res_NotinIRPBase!$Z$3:$Z$340,$C13)</f>
        <v>0</v>
      </c>
      <c r="Y13">
        <f>SUMIFS(Indev_Online_Res_NotinIRPBase!R$3:R$340,Indev_Online_Res_NotinIRPBase!$Y$3:$Y$340,$B13,Indev_Online_Res_NotinIRPBase!$Z$3:$Z$340,$C13)</f>
        <v>0</v>
      </c>
      <c r="AC13">
        <f>SUMIFS(Indev_Online_Res_NotinIRPBase!S$3:S$340,Indev_Online_Res_NotinIRPBase!$Y$3:$Y$340,$B13,Indev_Online_Res_NotinIRPBase!$Z$3:$Z$340,$C13)</f>
        <v>6</v>
      </c>
      <c r="AD13">
        <f>SUMIFS(Indev_Online_Res_NotinIRPBase!T$3:T$340,Indev_Online_Res_NotinIRPBase!$Y$3:$Y$340,$B13,Indev_Online_Res_NotinIRPBase!$Z$3:$Z$340,$C13)</f>
        <v>56</v>
      </c>
      <c r="AE13">
        <f>SUMIFS(Indev_Online_Res_NotinIRPBase!U$3:U$340,Indev_Online_Res_NotinIRPBase!$Y$3:$Y$340,$B13,Indev_Online_Res_NotinIRPBase!$Z$3:$Z$340,$C13)</f>
        <v>0</v>
      </c>
      <c r="AF13">
        <f>SUMIFS(Indev_Online_Res_NotinIRPBase!V$3:V$340,Indev_Online_Res_NotinIRPBase!$Y$3:$Y$340,$B13,Indev_Online_Res_NotinIRPBase!$Z$3:$Z$340,$C13)</f>
        <v>28</v>
      </c>
      <c r="AG13">
        <f>SUMIFS(Indev_Online_Res_NotinIRPBase!W$3:W$340,Indev_Online_Res_NotinIRPBase!$Y$3:$Y$340,$B13,Indev_Online_Res_NotinIRPBase!$Z$3:$Z$340,$C13)</f>
        <v>0</v>
      </c>
      <c r="AH13">
        <f>SUMIFS(Indev_Online_Res_NotinIRPBase!X$3:X$340,Indev_Online_Res_NotinIRPBase!$Y$3:$Y$340,$B13,Indev_Online_Res_NotinIRPBase!$Z$3:$Z$340,$C13)</f>
        <v>0</v>
      </c>
      <c r="AI13">
        <f t="shared" si="2"/>
        <v>1</v>
      </c>
      <c r="AK13">
        <f>SUMIFS(Indev_Online_Res_NotinIRPBase!N$3:N$340,Indev_Online_Res_NotinIRPBase!$Y$3:$Y$340,$B13,Indev_Online_Res_NotinIRPBase!$Z$3:$Z$340,$C13,Indev_Online_Res_NotinIRPBase!$J$3:$J$340,"Yes",Indev_Online_Res_NotinIRPBase!$I$3:$I$340,"&lt;1/1/2024")+SUMIFS(Indev_Online_Res_NotinIRPBase!N$3:N$340,Indev_Online_Res_NotinIRPBase!$Y$3:$Y$340,$B13,Indev_Online_Res_NotinIRPBase!$Z$3:$Z$340,$C13,Indev_Online_Res_NotinIRPBase!$AB$3:$AB$340,"1")</f>
        <v>0</v>
      </c>
      <c r="AL13">
        <f>SUMIFS(Indev_Online_Res_NotinIRPBase!O$3:O$340,Indev_Online_Res_NotinIRPBase!$Y$3:$Y$340,$B13,Indev_Online_Res_NotinIRPBase!$Z$3:$Z$340,$C13,Indev_Online_Res_NotinIRPBase!$J$3:$J$340,"Yes",Indev_Online_Res_NotinIRPBase!$I$3:$I$340,"&lt;1/1/2024")+SUMIFS(Indev_Online_Res_NotinIRPBase!O$3:O$340,Indev_Online_Res_NotinIRPBase!$Y$3:$Y$340,$B13,Indev_Online_Res_NotinIRPBase!$Z$3:$Z$340,$C13,Indev_Online_Res_NotinIRPBase!$AB$3:$AB$340,"1")</f>
        <v>0</v>
      </c>
      <c r="AM13">
        <f>SUMIFS(Indev_Online_Res_NotinIRPBase!P$3:P$340,Indev_Online_Res_NotinIRPBase!$Y$3:$Y$340,$B13,Indev_Online_Res_NotinIRPBase!$Z$3:$Z$340,$C13,Indev_Online_Res_NotinIRPBase!$J$3:$J$340,"Yes",Indev_Online_Res_NotinIRPBase!$I$3:$I$340,"&lt;1/1/2024")+SUMIFS(Indev_Online_Res_NotinIRPBase!P$3:P$340,Indev_Online_Res_NotinIRPBase!$Y$3:$Y$340,$B13,Indev_Online_Res_NotinIRPBase!$Z$3:$Z$340,$C13,Indev_Online_Res_NotinIRPBase!$AB$3:$AB$340,"1")</f>
        <v>0</v>
      </c>
      <c r="AN13">
        <f>SUMIFS(Indev_Online_Res_NotinIRPBase!Q$3:Q$340,Indev_Online_Res_NotinIRPBase!$Y$3:$Y$340,$B13,Indev_Online_Res_NotinIRPBase!$Z$3:$Z$340,$C13,Indev_Online_Res_NotinIRPBase!$J$3:$J$340,"Yes",Indev_Online_Res_NotinIRPBase!$I$3:$I$340,"&lt;1/1/2024")+SUMIFS(Indev_Online_Res_NotinIRPBase!Q$3:Q$340,Indev_Online_Res_NotinIRPBase!$Y$3:$Y$340,$B13,Indev_Online_Res_NotinIRPBase!$Z$3:$Z$340,$C13,Indev_Online_Res_NotinIRPBase!$AB$3:$AB$340,"1")</f>
        <v>0</v>
      </c>
      <c r="AO13">
        <f>SUMIFS(Indev_Online_Res_NotinIRPBase!R$3:R$340,Indev_Online_Res_NotinIRPBase!$Y$3:$Y$340,$B13,Indev_Online_Res_NotinIRPBase!$Z$3:$Z$340,$C13,Indev_Online_Res_NotinIRPBase!$J$3:$J$340,"Yes",Indev_Online_Res_NotinIRPBase!$I$3:$I$340,"&lt;1/1/2024")+SUMIFS(Indev_Online_Res_NotinIRPBase!R$3:R$340,Indev_Online_Res_NotinIRPBase!$Y$3:$Y$340,$B13,Indev_Online_Res_NotinIRPBase!$Z$3:$Z$340,$C13,Indev_Online_Res_NotinIRPBase!$AB$3:$AB$340,"1")</f>
        <v>0</v>
      </c>
      <c r="AS13">
        <f>SUMIFS(Indev_Online_Res_NotinIRPBase!S$3:S$340,Indev_Online_Res_NotinIRPBase!$Y$3:$Y$340,$B13,Indev_Online_Res_NotinIRPBase!$Z$3:$Z$340,$C13,Indev_Online_Res_NotinIRPBase!$J$3:$J$340,"Yes",Indev_Online_Res_NotinIRPBase!$I$3:$I$340,"&lt;1/1/2024")+SUMIFS(Indev_Online_Res_NotinIRPBase!S$3:S$340,Indev_Online_Res_NotinIRPBase!$Y$3:$Y$340,$B13,Indev_Online_Res_NotinIRPBase!$Z$3:$Z$340,$C13,Indev_Online_Res_NotinIRPBase!$AB$3:$AB$340,"1")</f>
        <v>1</v>
      </c>
      <c r="AT13">
        <f>SUMIFS(Indev_Online_Res_NotinIRPBase!T$3:T$340,Indev_Online_Res_NotinIRPBase!$Y$3:$Y$340,$B13,Indev_Online_Res_NotinIRPBase!$Z$3:$Z$340,$C13,Indev_Online_Res_NotinIRPBase!$J$3:$J$340,"Yes",Indev_Online_Res_NotinIRPBase!$I$3:$I$340,"&lt;1/1/2024")+SUMIFS(Indev_Online_Res_NotinIRPBase!T$3:T$340,Indev_Online_Res_NotinIRPBase!$Y$3:$Y$340,$B13,Indev_Online_Res_NotinIRPBase!$Z$3:$Z$340,$C13,Indev_Online_Res_NotinIRPBase!$AB$3:$AB$340,"1")</f>
        <v>56</v>
      </c>
      <c r="AU13">
        <f>SUMIFS(Indev_Online_Res_NotinIRPBase!U$3:U$340,Indev_Online_Res_NotinIRPBase!$Y$3:$Y$340,$B13,Indev_Online_Res_NotinIRPBase!$Z$3:$Z$340,$C13,Indev_Online_Res_NotinIRPBase!$J$3:$J$340,"Yes",Indev_Online_Res_NotinIRPBase!$I$3:$I$340,"&lt;1/1/2024")+SUMIFS(Indev_Online_Res_NotinIRPBase!U$3:U$340,Indev_Online_Res_NotinIRPBase!$Y$3:$Y$340,$B13,Indev_Online_Res_NotinIRPBase!$Z$3:$Z$340,$C13,Indev_Online_Res_NotinIRPBase!$AB$3:$AB$340,"1")</f>
        <v>0</v>
      </c>
      <c r="AV13">
        <f>SUMIFS(Indev_Online_Res_NotinIRPBase!V$3:V$340,Indev_Online_Res_NotinIRPBase!$Y$3:$Y$340,$B13,Indev_Online_Res_NotinIRPBase!$Z$3:$Z$340,$C13,Indev_Online_Res_NotinIRPBase!$J$3:$J$340,"Yes",Indev_Online_Res_NotinIRPBase!$I$3:$I$340,"&lt;1/1/2024")+SUMIFS(Indev_Online_Res_NotinIRPBase!V$3:V$340,Indev_Online_Res_NotinIRPBase!$Y$3:$Y$340,$B13,Indev_Online_Res_NotinIRPBase!$Z$3:$Z$340,$C13,Indev_Online_Res_NotinIRPBase!$AB$3:$AB$340,"1")</f>
        <v>28</v>
      </c>
      <c r="AW13">
        <f>SUMIFS(Indev_Online_Res_NotinIRPBase!W$3:W$340,Indev_Online_Res_NotinIRPBase!$Y$3:$Y$340,$B13,Indev_Online_Res_NotinIRPBase!$Z$3:$Z$340,$C13,Indev_Online_Res_NotinIRPBase!$J$3:$J$340,"Yes",Indev_Online_Res_NotinIRPBase!$I$3:$I$340,"&lt;1/1/2024")+SUMIFS(Indev_Online_Res_NotinIRPBase!W$3:W$340,Indev_Online_Res_NotinIRPBase!$Y$3:$Y$340,$B13,Indev_Online_Res_NotinIRPBase!$Z$3:$Z$340,$C13,Indev_Online_Res_NotinIRPBase!$AB$3:$AB$340,"1")</f>
        <v>0</v>
      </c>
      <c r="AX13">
        <f>SUMIFS(Indev_Online_Res_NotinIRPBase!X$3:X$340,Indev_Online_Res_NotinIRPBase!$Y$3:$Y$340,$B13,Indev_Online_Res_NotinIRPBase!$Z$3:$Z$340,$C13,Indev_Online_Res_NotinIRPBase!$J$3:$J$340,"Yes",Indev_Online_Res_NotinIRPBase!$I$3:$I$340,"&lt;1/1/2024")+SUMIFS(Indev_Online_Res_NotinIRPBase!X$3:X$340,Indev_Online_Res_NotinIRPBase!$Y$3:$Y$340,$B13,Indev_Online_Res_NotinIRPBase!$Z$3:$Z$340,$C13,Indev_Online_Res_NotinIRPBase!$AB$3:$AB$340,"1")</f>
        <v>0</v>
      </c>
      <c r="AY13">
        <f t="shared" si="3"/>
        <v>1</v>
      </c>
      <c r="BA13">
        <f t="shared" si="4"/>
        <v>0</v>
      </c>
      <c r="BB13">
        <f t="shared" si="5"/>
        <v>0</v>
      </c>
      <c r="BC13">
        <f t="shared" si="6"/>
        <v>0</v>
      </c>
      <c r="BD13">
        <f t="shared" si="7"/>
        <v>0</v>
      </c>
      <c r="BE13">
        <f t="shared" si="8"/>
        <v>0</v>
      </c>
      <c r="BI13">
        <f t="shared" si="9"/>
        <v>5</v>
      </c>
      <c r="BJ13">
        <f t="shared" si="10"/>
        <v>0</v>
      </c>
      <c r="BK13">
        <f t="shared" si="11"/>
        <v>0</v>
      </c>
      <c r="BL13">
        <f t="shared" si="12"/>
        <v>0</v>
      </c>
      <c r="BM13">
        <f t="shared" si="13"/>
        <v>0</v>
      </c>
      <c r="BN13">
        <f t="shared" si="14"/>
        <v>0</v>
      </c>
      <c r="BO13">
        <f t="shared" si="15"/>
        <v>1</v>
      </c>
      <c r="BQ13">
        <f>SUMIFS(IRPBase_Res_NotinEnvScreens!$H$3:$H$33,IRPBase_Res_NotinEnvScreens!$J$3:$J$33,$B13,IRPBase_Res_NotinEnvScreens!$K$3:$K$33,$C13)</f>
        <v>0</v>
      </c>
      <c r="BR13">
        <f>SUMIFS(IRPBase_Res_NotinEnvScreens!$I$3:$I$33,IRPBase_Res_NotinEnvScreens!$J$3:$J$33,$B13,IRPBase_Res_NotinEnvScreens!$K$3:$K$33,$C13)</f>
        <v>131</v>
      </c>
      <c r="BS13">
        <v>0</v>
      </c>
      <c r="BV13">
        <f>SUMIFS(Indev_Online_Res_NotinIRPBase!$P$3:$P$313,Indev_Online_Res_NotinIRPBase!$Y$3:$Y$313,$B13,Indev_Online_Res_NotinIRPBase!$Z$3:$Z$313,$C13,Indev_Online_Res_NotinIRPBase!$I$3:$I$313,"&lt;9/1/2023")+SUMIFS(Indev_Online_Res_NotinIRPBase!$Q$3:$Q$313,Indev_Online_Res_NotinIRPBase!$Y$3:$Y$313,$B13,Indev_Online_Res_NotinIRPBase!$Z$3:$Z$313,$C13,Indev_Online_Res_NotinIRPBase!$I$3:$I$313,"&lt;9/1/2023")</f>
        <v>0</v>
      </c>
      <c r="BW13">
        <f>SUMIFS(Indev_Online_Res_NotinIRPBase!$S$3:$S$313,Indev_Online_Res_NotinIRPBase!$Y$3:$Y$313,$B13,Indev_Online_Res_NotinIRPBase!$Z$3:$Z$313,$C13,Indev_Online_Res_NotinIRPBase!$I$3:$I$313,"&lt;9/1/2023")+SUMIFS(Indev_Online_Res_NotinIRPBase!$T$3:$T$313,Indev_Online_Res_NotinIRPBase!$Y$3:$Y$313,$B13,Indev_Online_Res_NotinIRPBase!$Z$3:$Z$313,$C13,Indev_Online_Res_NotinIRPBase!$I$3:$I$313,"&lt;9/1/2023")+SUMIFS(Indev_Online_Res_NotinIRPBase!$U$3:$U$313,Indev_Online_Res_NotinIRPBase!$Y$3:$Y$313,$B13,Indev_Online_Res_NotinIRPBase!$Z$3:$Z$313,$C13,Indev_Online_Res_NotinIRPBase!$I$3:$I$313,"&lt;9/1/2023")</f>
        <v>0</v>
      </c>
    </row>
    <row r="14" spans="1:77">
      <c r="A14" t="s">
        <v>47</v>
      </c>
      <c r="B14" t="s">
        <v>74</v>
      </c>
      <c r="C14">
        <v>500</v>
      </c>
      <c r="E14">
        <f>SUMIFS(IRPBase_Res_NotinTxBase!N$3:N$65,IRPBase_Res_NotinTxBase!$X$3:$X$65,$B14,IRPBase_Res_NotinTxBase!$Y$3:$Y$65,$C14)</f>
        <v>0</v>
      </c>
      <c r="F14">
        <f>SUMIFS(IRPBase_Res_NotinTxBase!O$3:O$65,IRPBase_Res_NotinTxBase!$X$3:$X$65,$B14,IRPBase_Res_NotinTxBase!$Y$3:$Y$65,$C14)</f>
        <v>0</v>
      </c>
      <c r="G14">
        <f>SUMIFS(IRPBase_Res_NotinTxBase!P$3:P$65,IRPBase_Res_NotinTxBase!$X$3:$X$65,$B14,IRPBase_Res_NotinTxBase!$Y$3:$Y$65,$C14)</f>
        <v>0</v>
      </c>
      <c r="H14">
        <f>SUMIFS(IRPBase_Res_NotinTxBase!Q$3:Q$65,IRPBase_Res_NotinTxBase!$X$3:$X$65,$B14,IRPBase_Res_NotinTxBase!$Y$3:$Y$65,$C14)</f>
        <v>0</v>
      </c>
      <c r="M14">
        <f>SUMIFS(IRPBase_Res_NotinTxBase!R$3:R$65,IRPBase_Res_NotinTxBase!$X$3:$X$65,$B14,IRPBase_Res_NotinTxBase!$Y$3:$Y$65,$C14)</f>
        <v>0</v>
      </c>
      <c r="N14">
        <f>SUMIFS(IRPBase_Res_NotinTxBase!S$3:S$65,IRPBase_Res_NotinTxBase!$X$3:$X$65,$B14,IRPBase_Res_NotinTxBase!$Y$3:$Y$65,$C14)</f>
        <v>0</v>
      </c>
      <c r="O14">
        <f>SUMIFS(IRPBase_Res_NotinTxBase!T$3:T$65,IRPBase_Res_NotinTxBase!$X$3:$X$65,$B14,IRPBase_Res_NotinTxBase!$Y$3:$Y$65,$C14)</f>
        <v>0</v>
      </c>
      <c r="P14">
        <f>SUMIFS(IRPBase_Res_NotinTxBase!U$3:U$65,IRPBase_Res_NotinTxBase!$X$3:$X$65,$B14,IRPBase_Res_NotinTxBase!$Y$3:$Y$65,$C14)</f>
        <v>0</v>
      </c>
      <c r="Q14">
        <f>SUMIFS(IRPBase_Res_NotinTxBase!V$3:V$65,IRPBase_Res_NotinTxBase!$X$3:$X$65,$B14,IRPBase_Res_NotinTxBase!$Y$3:$Y$65,$C14)</f>
        <v>0</v>
      </c>
      <c r="R14">
        <f>SUMIFS(IRPBase_Res_NotinTxBase!W$3:W$65,IRPBase_Res_NotinTxBase!$X$3:$X$65,$B14,IRPBase_Res_NotinTxBase!$Y$3:$Y$65,$C14)</f>
        <v>0</v>
      </c>
      <c r="S14">
        <f t="shared" si="1"/>
        <v>0</v>
      </c>
      <c r="U14">
        <f>SUMIFS(Indev_Online_Res_NotinIRPBase!N$3:N$340,Indev_Online_Res_NotinIRPBase!$Y$3:$Y$340,$B14,Indev_Online_Res_NotinIRPBase!$Z$3:$Z$340,$C14)</f>
        <v>0</v>
      </c>
      <c r="V14">
        <f>SUMIFS(Indev_Online_Res_NotinIRPBase!O$3:O$340,Indev_Online_Res_NotinIRPBase!$Y$3:$Y$340,$B14,Indev_Online_Res_NotinIRPBase!$Z$3:$Z$340,$C14)</f>
        <v>0</v>
      </c>
      <c r="W14">
        <f>SUMIFS(Indev_Online_Res_NotinIRPBase!P$3:P$340,Indev_Online_Res_NotinIRPBase!$Y$3:$Y$340,$B14,Indev_Online_Res_NotinIRPBase!$Z$3:$Z$340,$C14)</f>
        <v>0</v>
      </c>
      <c r="X14">
        <f>SUMIFS(Indev_Online_Res_NotinIRPBase!Q$3:Q$340,Indev_Online_Res_NotinIRPBase!$Y$3:$Y$340,$B14,Indev_Online_Res_NotinIRPBase!$Z$3:$Z$340,$C14)</f>
        <v>0</v>
      </c>
      <c r="Y14">
        <f>SUMIFS(Indev_Online_Res_NotinIRPBase!R$3:R$340,Indev_Online_Res_NotinIRPBase!$Y$3:$Y$340,$B14,Indev_Online_Res_NotinIRPBase!$Z$3:$Z$340,$C14)</f>
        <v>0</v>
      </c>
      <c r="AC14">
        <f>SUMIFS(Indev_Online_Res_NotinIRPBase!S$3:S$340,Indev_Online_Res_NotinIRPBase!$Y$3:$Y$340,$B14,Indev_Online_Res_NotinIRPBase!$Z$3:$Z$340,$C14)</f>
        <v>0</v>
      </c>
      <c r="AD14">
        <f>SUMIFS(Indev_Online_Res_NotinIRPBase!T$3:T$340,Indev_Online_Res_NotinIRPBase!$Y$3:$Y$340,$B14,Indev_Online_Res_NotinIRPBase!$Z$3:$Z$340,$C14)</f>
        <v>0</v>
      </c>
      <c r="AE14">
        <f>SUMIFS(Indev_Online_Res_NotinIRPBase!U$3:U$340,Indev_Online_Res_NotinIRPBase!$Y$3:$Y$340,$B14,Indev_Online_Res_NotinIRPBase!$Z$3:$Z$340,$C14)</f>
        <v>0</v>
      </c>
      <c r="AF14">
        <f>SUMIFS(Indev_Online_Res_NotinIRPBase!V$3:V$340,Indev_Online_Res_NotinIRPBase!$Y$3:$Y$340,$B14,Indev_Online_Res_NotinIRPBase!$Z$3:$Z$340,$C14)</f>
        <v>0</v>
      </c>
      <c r="AG14">
        <f>SUMIFS(Indev_Online_Res_NotinIRPBase!W$3:W$340,Indev_Online_Res_NotinIRPBase!$Y$3:$Y$340,$B14,Indev_Online_Res_NotinIRPBase!$Z$3:$Z$340,$C14)</f>
        <v>0</v>
      </c>
      <c r="AH14">
        <f>SUMIFS(Indev_Online_Res_NotinIRPBase!X$3:X$340,Indev_Online_Res_NotinIRPBase!$Y$3:$Y$340,$B14,Indev_Online_Res_NotinIRPBase!$Z$3:$Z$340,$C14)</f>
        <v>0</v>
      </c>
      <c r="AI14">
        <f t="shared" si="2"/>
        <v>0</v>
      </c>
      <c r="AK14">
        <f>SUMIFS(Indev_Online_Res_NotinIRPBase!N$3:N$340,Indev_Online_Res_NotinIRPBase!$Y$3:$Y$340,$B14,Indev_Online_Res_NotinIRPBase!$Z$3:$Z$340,$C14,Indev_Online_Res_NotinIRPBase!$J$3:$J$340,"Yes",Indev_Online_Res_NotinIRPBase!$I$3:$I$340,"&lt;1/1/2024")+SUMIFS(Indev_Online_Res_NotinIRPBase!N$3:N$340,Indev_Online_Res_NotinIRPBase!$Y$3:$Y$340,$B14,Indev_Online_Res_NotinIRPBase!$Z$3:$Z$340,$C14,Indev_Online_Res_NotinIRPBase!$AB$3:$AB$340,"1")</f>
        <v>0</v>
      </c>
      <c r="AL14">
        <f>SUMIFS(Indev_Online_Res_NotinIRPBase!O$3:O$340,Indev_Online_Res_NotinIRPBase!$Y$3:$Y$340,$B14,Indev_Online_Res_NotinIRPBase!$Z$3:$Z$340,$C14,Indev_Online_Res_NotinIRPBase!$J$3:$J$340,"Yes",Indev_Online_Res_NotinIRPBase!$I$3:$I$340,"&lt;1/1/2024")+SUMIFS(Indev_Online_Res_NotinIRPBase!O$3:O$340,Indev_Online_Res_NotinIRPBase!$Y$3:$Y$340,$B14,Indev_Online_Res_NotinIRPBase!$Z$3:$Z$340,$C14,Indev_Online_Res_NotinIRPBase!$AB$3:$AB$340,"1")</f>
        <v>0</v>
      </c>
      <c r="AM14">
        <f>SUMIFS(Indev_Online_Res_NotinIRPBase!P$3:P$340,Indev_Online_Res_NotinIRPBase!$Y$3:$Y$340,$B14,Indev_Online_Res_NotinIRPBase!$Z$3:$Z$340,$C14,Indev_Online_Res_NotinIRPBase!$J$3:$J$340,"Yes",Indev_Online_Res_NotinIRPBase!$I$3:$I$340,"&lt;1/1/2024")+SUMIFS(Indev_Online_Res_NotinIRPBase!P$3:P$340,Indev_Online_Res_NotinIRPBase!$Y$3:$Y$340,$B14,Indev_Online_Res_NotinIRPBase!$Z$3:$Z$340,$C14,Indev_Online_Res_NotinIRPBase!$AB$3:$AB$340,"1")</f>
        <v>0</v>
      </c>
      <c r="AN14">
        <f>SUMIFS(Indev_Online_Res_NotinIRPBase!Q$3:Q$340,Indev_Online_Res_NotinIRPBase!$Y$3:$Y$340,$B14,Indev_Online_Res_NotinIRPBase!$Z$3:$Z$340,$C14,Indev_Online_Res_NotinIRPBase!$J$3:$J$340,"Yes",Indev_Online_Res_NotinIRPBase!$I$3:$I$340,"&lt;1/1/2024")+SUMIFS(Indev_Online_Res_NotinIRPBase!Q$3:Q$340,Indev_Online_Res_NotinIRPBase!$Y$3:$Y$340,$B14,Indev_Online_Res_NotinIRPBase!$Z$3:$Z$340,$C14,Indev_Online_Res_NotinIRPBase!$AB$3:$AB$340,"1")</f>
        <v>0</v>
      </c>
      <c r="AO14">
        <f>SUMIFS(Indev_Online_Res_NotinIRPBase!R$3:R$340,Indev_Online_Res_NotinIRPBase!$Y$3:$Y$340,$B14,Indev_Online_Res_NotinIRPBase!$Z$3:$Z$340,$C14,Indev_Online_Res_NotinIRPBase!$J$3:$J$340,"Yes",Indev_Online_Res_NotinIRPBase!$I$3:$I$340,"&lt;1/1/2024")+SUMIFS(Indev_Online_Res_NotinIRPBase!R$3:R$340,Indev_Online_Res_NotinIRPBase!$Y$3:$Y$340,$B14,Indev_Online_Res_NotinIRPBase!$Z$3:$Z$340,$C14,Indev_Online_Res_NotinIRPBase!$AB$3:$AB$340,"1")</f>
        <v>0</v>
      </c>
      <c r="AS14">
        <f>SUMIFS(Indev_Online_Res_NotinIRPBase!S$3:S$340,Indev_Online_Res_NotinIRPBase!$Y$3:$Y$340,$B14,Indev_Online_Res_NotinIRPBase!$Z$3:$Z$340,$C14,Indev_Online_Res_NotinIRPBase!$J$3:$J$340,"Yes",Indev_Online_Res_NotinIRPBase!$I$3:$I$340,"&lt;1/1/2024")+SUMIFS(Indev_Online_Res_NotinIRPBase!S$3:S$340,Indev_Online_Res_NotinIRPBase!$Y$3:$Y$340,$B14,Indev_Online_Res_NotinIRPBase!$Z$3:$Z$340,$C14,Indev_Online_Res_NotinIRPBase!$AB$3:$AB$340,"1")</f>
        <v>0</v>
      </c>
      <c r="AT14">
        <f>SUMIFS(Indev_Online_Res_NotinIRPBase!T$3:T$340,Indev_Online_Res_NotinIRPBase!$Y$3:$Y$340,$B14,Indev_Online_Res_NotinIRPBase!$Z$3:$Z$340,$C14,Indev_Online_Res_NotinIRPBase!$J$3:$J$340,"Yes",Indev_Online_Res_NotinIRPBase!$I$3:$I$340,"&lt;1/1/2024")+SUMIFS(Indev_Online_Res_NotinIRPBase!T$3:T$340,Indev_Online_Res_NotinIRPBase!$Y$3:$Y$340,$B14,Indev_Online_Res_NotinIRPBase!$Z$3:$Z$340,$C14,Indev_Online_Res_NotinIRPBase!$AB$3:$AB$340,"1")</f>
        <v>0</v>
      </c>
      <c r="AU14">
        <f>SUMIFS(Indev_Online_Res_NotinIRPBase!U$3:U$340,Indev_Online_Res_NotinIRPBase!$Y$3:$Y$340,$B14,Indev_Online_Res_NotinIRPBase!$Z$3:$Z$340,$C14,Indev_Online_Res_NotinIRPBase!$J$3:$J$340,"Yes",Indev_Online_Res_NotinIRPBase!$I$3:$I$340,"&lt;1/1/2024")+SUMIFS(Indev_Online_Res_NotinIRPBase!U$3:U$340,Indev_Online_Res_NotinIRPBase!$Y$3:$Y$340,$B14,Indev_Online_Res_NotinIRPBase!$Z$3:$Z$340,$C14,Indev_Online_Res_NotinIRPBase!$AB$3:$AB$340,"1")</f>
        <v>0</v>
      </c>
      <c r="AV14">
        <f>SUMIFS(Indev_Online_Res_NotinIRPBase!V$3:V$340,Indev_Online_Res_NotinIRPBase!$Y$3:$Y$340,$B14,Indev_Online_Res_NotinIRPBase!$Z$3:$Z$340,$C14,Indev_Online_Res_NotinIRPBase!$J$3:$J$340,"Yes",Indev_Online_Res_NotinIRPBase!$I$3:$I$340,"&lt;1/1/2024")+SUMIFS(Indev_Online_Res_NotinIRPBase!V$3:V$340,Indev_Online_Res_NotinIRPBase!$Y$3:$Y$340,$B14,Indev_Online_Res_NotinIRPBase!$Z$3:$Z$340,$C14,Indev_Online_Res_NotinIRPBase!$AB$3:$AB$340,"1")</f>
        <v>0</v>
      </c>
      <c r="AW14">
        <f>SUMIFS(Indev_Online_Res_NotinIRPBase!W$3:W$340,Indev_Online_Res_NotinIRPBase!$Y$3:$Y$340,$B14,Indev_Online_Res_NotinIRPBase!$Z$3:$Z$340,$C14,Indev_Online_Res_NotinIRPBase!$J$3:$J$340,"Yes",Indev_Online_Res_NotinIRPBase!$I$3:$I$340,"&lt;1/1/2024")+SUMIFS(Indev_Online_Res_NotinIRPBase!W$3:W$340,Indev_Online_Res_NotinIRPBase!$Y$3:$Y$340,$B14,Indev_Online_Res_NotinIRPBase!$Z$3:$Z$340,$C14,Indev_Online_Res_NotinIRPBase!$AB$3:$AB$340,"1")</f>
        <v>0</v>
      </c>
      <c r="AX14">
        <f>SUMIFS(Indev_Online_Res_NotinIRPBase!X$3:X$340,Indev_Online_Res_NotinIRPBase!$Y$3:$Y$340,$B14,Indev_Online_Res_NotinIRPBase!$Z$3:$Z$340,$C14,Indev_Online_Res_NotinIRPBase!$J$3:$J$340,"Yes",Indev_Online_Res_NotinIRPBase!$I$3:$I$340,"&lt;1/1/2024")+SUMIFS(Indev_Online_Res_NotinIRPBase!X$3:X$340,Indev_Online_Res_NotinIRPBase!$Y$3:$Y$340,$B14,Indev_Online_Res_NotinIRPBase!$Z$3:$Z$340,$C14,Indev_Online_Res_NotinIRPBase!$AB$3:$AB$340,"1")</f>
        <v>0</v>
      </c>
      <c r="AY14">
        <f t="shared" si="3"/>
        <v>0</v>
      </c>
      <c r="BA14">
        <f t="shared" si="4"/>
        <v>0</v>
      </c>
      <c r="BB14">
        <f t="shared" si="5"/>
        <v>0</v>
      </c>
      <c r="BC14">
        <f t="shared" si="6"/>
        <v>0</v>
      </c>
      <c r="BD14">
        <f t="shared" si="7"/>
        <v>0</v>
      </c>
      <c r="BE14">
        <f t="shared" si="8"/>
        <v>0</v>
      </c>
      <c r="BI14">
        <f t="shared" si="9"/>
        <v>0</v>
      </c>
      <c r="BJ14">
        <f t="shared" si="10"/>
        <v>0</v>
      </c>
      <c r="BK14">
        <f t="shared" si="11"/>
        <v>0</v>
      </c>
      <c r="BL14">
        <f t="shared" si="12"/>
        <v>0</v>
      </c>
      <c r="BM14">
        <f t="shared" si="13"/>
        <v>0</v>
      </c>
      <c r="BN14">
        <f t="shared" si="14"/>
        <v>0</v>
      </c>
      <c r="BO14">
        <f t="shared" si="15"/>
        <v>0</v>
      </c>
      <c r="BQ14">
        <f>SUMIFS(IRPBase_Res_NotinEnvScreens!$H$3:$H$33,IRPBase_Res_NotinEnvScreens!$J$3:$J$33,$B14,IRPBase_Res_NotinEnvScreens!$K$3:$K$33,$C14)</f>
        <v>0</v>
      </c>
      <c r="BR14">
        <f>SUMIFS(IRPBase_Res_NotinEnvScreens!$I$3:$I$33,IRPBase_Res_NotinEnvScreens!$J$3:$J$33,$B14,IRPBase_Res_NotinEnvScreens!$K$3:$K$33,$C14)</f>
        <v>0</v>
      </c>
      <c r="BS14">
        <v>0</v>
      </c>
      <c r="BV14">
        <f>SUMIFS(Indev_Online_Res_NotinIRPBase!$P$3:$P$313,Indev_Online_Res_NotinIRPBase!$Y$3:$Y$313,$B14,Indev_Online_Res_NotinIRPBase!$Z$3:$Z$313,$C14,Indev_Online_Res_NotinIRPBase!$I$3:$I$313,"&lt;9/1/2023")+SUMIFS(Indev_Online_Res_NotinIRPBase!$Q$3:$Q$313,Indev_Online_Res_NotinIRPBase!$Y$3:$Y$313,$B14,Indev_Online_Res_NotinIRPBase!$Z$3:$Z$313,$C14,Indev_Online_Res_NotinIRPBase!$I$3:$I$313,"&lt;9/1/2023")</f>
        <v>0</v>
      </c>
      <c r="BW14">
        <f>SUMIFS(Indev_Online_Res_NotinIRPBase!$S$3:$S$313,Indev_Online_Res_NotinIRPBase!$Y$3:$Y$313,$B14,Indev_Online_Res_NotinIRPBase!$Z$3:$Z$313,$C14,Indev_Online_Res_NotinIRPBase!$I$3:$I$313,"&lt;9/1/2023")+SUMIFS(Indev_Online_Res_NotinIRPBase!$T$3:$T$313,Indev_Online_Res_NotinIRPBase!$Y$3:$Y$313,$B14,Indev_Online_Res_NotinIRPBase!$Z$3:$Z$313,$C14,Indev_Online_Res_NotinIRPBase!$I$3:$I$313,"&lt;9/1/2023")+SUMIFS(Indev_Online_Res_NotinIRPBase!$U$3:$U$313,Indev_Online_Res_NotinIRPBase!$Y$3:$Y$313,$B14,Indev_Online_Res_NotinIRPBase!$Z$3:$Z$313,$C14,Indev_Online_Res_NotinIRPBase!$I$3:$I$313,"&lt;9/1/2023")</f>
        <v>0</v>
      </c>
    </row>
    <row r="15" spans="1:77">
      <c r="A15" t="s">
        <v>43</v>
      </c>
      <c r="B15" t="s">
        <v>75</v>
      </c>
      <c r="C15">
        <v>60</v>
      </c>
      <c r="E15">
        <f>SUMIFS(IRPBase_Res_NotinTxBase!N$3:N$65,IRPBase_Res_NotinTxBase!$X$3:$X$65,$B15,IRPBase_Res_NotinTxBase!$Y$3:$Y$65,$C15)</f>
        <v>0</v>
      </c>
      <c r="F15">
        <f>SUMIFS(IRPBase_Res_NotinTxBase!O$3:O$65,IRPBase_Res_NotinTxBase!$X$3:$X$65,$B15,IRPBase_Res_NotinTxBase!$Y$3:$Y$65,$C15)</f>
        <v>0</v>
      </c>
      <c r="G15">
        <f>SUMIFS(IRPBase_Res_NotinTxBase!P$3:P$65,IRPBase_Res_NotinTxBase!$X$3:$X$65,$B15,IRPBase_Res_NotinTxBase!$Y$3:$Y$65,$C15)</f>
        <v>0</v>
      </c>
      <c r="H15">
        <f>SUMIFS(IRPBase_Res_NotinTxBase!Q$3:Q$65,IRPBase_Res_NotinTxBase!$X$3:$X$65,$B15,IRPBase_Res_NotinTxBase!$Y$3:$Y$65,$C15)</f>
        <v>0</v>
      </c>
      <c r="M15">
        <f>SUMIFS(IRPBase_Res_NotinTxBase!R$3:R$65,IRPBase_Res_NotinTxBase!$X$3:$X$65,$B15,IRPBase_Res_NotinTxBase!$Y$3:$Y$65,$C15)</f>
        <v>0</v>
      </c>
      <c r="N15">
        <f>SUMIFS(IRPBase_Res_NotinTxBase!S$3:S$65,IRPBase_Res_NotinTxBase!$X$3:$X$65,$B15,IRPBase_Res_NotinTxBase!$Y$3:$Y$65,$C15)</f>
        <v>0</v>
      </c>
      <c r="O15">
        <f>SUMIFS(IRPBase_Res_NotinTxBase!T$3:T$65,IRPBase_Res_NotinTxBase!$X$3:$X$65,$B15,IRPBase_Res_NotinTxBase!$Y$3:$Y$65,$C15)</f>
        <v>0</v>
      </c>
      <c r="P15">
        <f>SUMIFS(IRPBase_Res_NotinTxBase!U$3:U$65,IRPBase_Res_NotinTxBase!$X$3:$X$65,$B15,IRPBase_Res_NotinTxBase!$Y$3:$Y$65,$C15)</f>
        <v>0</v>
      </c>
      <c r="Q15">
        <f>SUMIFS(IRPBase_Res_NotinTxBase!V$3:V$65,IRPBase_Res_NotinTxBase!$X$3:$X$65,$B15,IRPBase_Res_NotinTxBase!$Y$3:$Y$65,$C15)</f>
        <v>0</v>
      </c>
      <c r="R15">
        <f>SUMIFS(IRPBase_Res_NotinTxBase!W$3:W$65,IRPBase_Res_NotinTxBase!$X$3:$X$65,$B15,IRPBase_Res_NotinTxBase!$Y$3:$Y$65,$C15)</f>
        <v>0</v>
      </c>
      <c r="S15">
        <f t="shared" si="1"/>
        <v>0</v>
      </c>
      <c r="U15">
        <f>SUMIFS(Indev_Online_Res_NotinIRPBase!N$3:N$340,Indev_Online_Res_NotinIRPBase!$Y$3:$Y$340,$B15,Indev_Online_Res_NotinIRPBase!$Z$3:$Z$340,$C15)</f>
        <v>0</v>
      </c>
      <c r="V15">
        <f>SUMIFS(Indev_Online_Res_NotinIRPBase!O$3:O$340,Indev_Online_Res_NotinIRPBase!$Y$3:$Y$340,$B15,Indev_Online_Res_NotinIRPBase!$Z$3:$Z$340,$C15)</f>
        <v>0</v>
      </c>
      <c r="W15">
        <f>SUMIFS(Indev_Online_Res_NotinIRPBase!P$3:P$340,Indev_Online_Res_NotinIRPBase!$Y$3:$Y$340,$B15,Indev_Online_Res_NotinIRPBase!$Z$3:$Z$340,$C15)</f>
        <v>0</v>
      </c>
      <c r="X15">
        <f>SUMIFS(Indev_Online_Res_NotinIRPBase!Q$3:Q$340,Indev_Online_Res_NotinIRPBase!$Y$3:$Y$340,$B15,Indev_Online_Res_NotinIRPBase!$Z$3:$Z$340,$C15)</f>
        <v>0</v>
      </c>
      <c r="Y15">
        <f>SUMIFS(Indev_Online_Res_NotinIRPBase!R$3:R$340,Indev_Online_Res_NotinIRPBase!$Y$3:$Y$340,$B15,Indev_Online_Res_NotinIRPBase!$Z$3:$Z$340,$C15)</f>
        <v>0</v>
      </c>
      <c r="AC15">
        <f>SUMIFS(Indev_Online_Res_NotinIRPBase!S$3:S$340,Indev_Online_Res_NotinIRPBase!$Y$3:$Y$340,$B15,Indev_Online_Res_NotinIRPBase!$Z$3:$Z$340,$C15)</f>
        <v>7</v>
      </c>
      <c r="AD15">
        <f>SUMIFS(Indev_Online_Res_NotinIRPBase!T$3:T$340,Indev_Online_Res_NotinIRPBase!$Y$3:$Y$340,$B15,Indev_Online_Res_NotinIRPBase!$Z$3:$Z$340,$C15)</f>
        <v>0</v>
      </c>
      <c r="AE15">
        <f>SUMIFS(Indev_Online_Res_NotinIRPBase!U$3:U$340,Indev_Online_Res_NotinIRPBase!$Y$3:$Y$340,$B15,Indev_Online_Res_NotinIRPBase!$Z$3:$Z$340,$C15)</f>
        <v>0</v>
      </c>
      <c r="AF15">
        <f>SUMIFS(Indev_Online_Res_NotinIRPBase!V$3:V$340,Indev_Online_Res_NotinIRPBase!$Y$3:$Y$340,$B15,Indev_Online_Res_NotinIRPBase!$Z$3:$Z$340,$C15)</f>
        <v>2.5</v>
      </c>
      <c r="AG15">
        <f>SUMIFS(Indev_Online_Res_NotinIRPBase!W$3:W$340,Indev_Online_Res_NotinIRPBase!$Y$3:$Y$340,$B15,Indev_Online_Res_NotinIRPBase!$Z$3:$Z$340,$C15)</f>
        <v>0</v>
      </c>
      <c r="AH15">
        <f>SUMIFS(Indev_Online_Res_NotinIRPBase!X$3:X$340,Indev_Online_Res_NotinIRPBase!$Y$3:$Y$340,$B15,Indev_Online_Res_NotinIRPBase!$Z$3:$Z$340,$C15)</f>
        <v>0</v>
      </c>
      <c r="AI15">
        <f t="shared" si="2"/>
        <v>1</v>
      </c>
      <c r="AK15">
        <f>SUMIFS(Indev_Online_Res_NotinIRPBase!N$3:N$340,Indev_Online_Res_NotinIRPBase!$Y$3:$Y$340,$B15,Indev_Online_Res_NotinIRPBase!$Z$3:$Z$340,$C15,Indev_Online_Res_NotinIRPBase!$J$3:$J$340,"Yes",Indev_Online_Res_NotinIRPBase!$I$3:$I$340,"&lt;1/1/2024")+SUMIFS(Indev_Online_Res_NotinIRPBase!N$3:N$340,Indev_Online_Res_NotinIRPBase!$Y$3:$Y$340,$B15,Indev_Online_Res_NotinIRPBase!$Z$3:$Z$340,$C15,Indev_Online_Res_NotinIRPBase!$AB$3:$AB$340,"1")</f>
        <v>0</v>
      </c>
      <c r="AL15">
        <f>SUMIFS(Indev_Online_Res_NotinIRPBase!O$3:O$340,Indev_Online_Res_NotinIRPBase!$Y$3:$Y$340,$B15,Indev_Online_Res_NotinIRPBase!$Z$3:$Z$340,$C15,Indev_Online_Res_NotinIRPBase!$J$3:$J$340,"Yes",Indev_Online_Res_NotinIRPBase!$I$3:$I$340,"&lt;1/1/2024")+SUMIFS(Indev_Online_Res_NotinIRPBase!O$3:O$340,Indev_Online_Res_NotinIRPBase!$Y$3:$Y$340,$B15,Indev_Online_Res_NotinIRPBase!$Z$3:$Z$340,$C15,Indev_Online_Res_NotinIRPBase!$AB$3:$AB$340,"1")</f>
        <v>0</v>
      </c>
      <c r="AM15">
        <f>SUMIFS(Indev_Online_Res_NotinIRPBase!P$3:P$340,Indev_Online_Res_NotinIRPBase!$Y$3:$Y$340,$B15,Indev_Online_Res_NotinIRPBase!$Z$3:$Z$340,$C15,Indev_Online_Res_NotinIRPBase!$J$3:$J$340,"Yes",Indev_Online_Res_NotinIRPBase!$I$3:$I$340,"&lt;1/1/2024")+SUMIFS(Indev_Online_Res_NotinIRPBase!P$3:P$340,Indev_Online_Res_NotinIRPBase!$Y$3:$Y$340,$B15,Indev_Online_Res_NotinIRPBase!$Z$3:$Z$340,$C15,Indev_Online_Res_NotinIRPBase!$AB$3:$AB$340,"1")</f>
        <v>0</v>
      </c>
      <c r="AN15">
        <f>SUMIFS(Indev_Online_Res_NotinIRPBase!Q$3:Q$340,Indev_Online_Res_NotinIRPBase!$Y$3:$Y$340,$B15,Indev_Online_Res_NotinIRPBase!$Z$3:$Z$340,$C15,Indev_Online_Res_NotinIRPBase!$J$3:$J$340,"Yes",Indev_Online_Res_NotinIRPBase!$I$3:$I$340,"&lt;1/1/2024")+SUMIFS(Indev_Online_Res_NotinIRPBase!Q$3:Q$340,Indev_Online_Res_NotinIRPBase!$Y$3:$Y$340,$B15,Indev_Online_Res_NotinIRPBase!$Z$3:$Z$340,$C15,Indev_Online_Res_NotinIRPBase!$AB$3:$AB$340,"1")</f>
        <v>0</v>
      </c>
      <c r="AO15">
        <f>SUMIFS(Indev_Online_Res_NotinIRPBase!R$3:R$340,Indev_Online_Res_NotinIRPBase!$Y$3:$Y$340,$B15,Indev_Online_Res_NotinIRPBase!$Z$3:$Z$340,$C15,Indev_Online_Res_NotinIRPBase!$J$3:$J$340,"Yes",Indev_Online_Res_NotinIRPBase!$I$3:$I$340,"&lt;1/1/2024")+SUMIFS(Indev_Online_Res_NotinIRPBase!R$3:R$340,Indev_Online_Res_NotinIRPBase!$Y$3:$Y$340,$B15,Indev_Online_Res_NotinIRPBase!$Z$3:$Z$340,$C15,Indev_Online_Res_NotinIRPBase!$AB$3:$AB$340,"1")</f>
        <v>0</v>
      </c>
      <c r="AS15">
        <f>SUMIFS(Indev_Online_Res_NotinIRPBase!S$3:S$340,Indev_Online_Res_NotinIRPBase!$Y$3:$Y$340,$B15,Indev_Online_Res_NotinIRPBase!$Z$3:$Z$340,$C15,Indev_Online_Res_NotinIRPBase!$J$3:$J$340,"Yes",Indev_Online_Res_NotinIRPBase!$I$3:$I$340,"&lt;1/1/2024")+SUMIFS(Indev_Online_Res_NotinIRPBase!S$3:S$340,Indev_Online_Res_NotinIRPBase!$Y$3:$Y$340,$B15,Indev_Online_Res_NotinIRPBase!$Z$3:$Z$340,$C15,Indev_Online_Res_NotinIRPBase!$AB$3:$AB$340,"1")</f>
        <v>0</v>
      </c>
      <c r="AT15">
        <f>SUMIFS(Indev_Online_Res_NotinIRPBase!T$3:T$340,Indev_Online_Res_NotinIRPBase!$Y$3:$Y$340,$B15,Indev_Online_Res_NotinIRPBase!$Z$3:$Z$340,$C15,Indev_Online_Res_NotinIRPBase!$J$3:$J$340,"Yes",Indev_Online_Res_NotinIRPBase!$I$3:$I$340,"&lt;1/1/2024")+SUMIFS(Indev_Online_Res_NotinIRPBase!T$3:T$340,Indev_Online_Res_NotinIRPBase!$Y$3:$Y$340,$B15,Indev_Online_Res_NotinIRPBase!$Z$3:$Z$340,$C15,Indev_Online_Res_NotinIRPBase!$AB$3:$AB$340,"1")</f>
        <v>0</v>
      </c>
      <c r="AU15">
        <f>SUMIFS(Indev_Online_Res_NotinIRPBase!U$3:U$340,Indev_Online_Res_NotinIRPBase!$Y$3:$Y$340,$B15,Indev_Online_Res_NotinIRPBase!$Z$3:$Z$340,$C15,Indev_Online_Res_NotinIRPBase!$J$3:$J$340,"Yes",Indev_Online_Res_NotinIRPBase!$I$3:$I$340,"&lt;1/1/2024")+SUMIFS(Indev_Online_Res_NotinIRPBase!U$3:U$340,Indev_Online_Res_NotinIRPBase!$Y$3:$Y$340,$B15,Indev_Online_Res_NotinIRPBase!$Z$3:$Z$340,$C15,Indev_Online_Res_NotinIRPBase!$AB$3:$AB$340,"1")</f>
        <v>0</v>
      </c>
      <c r="AV15">
        <f>SUMIFS(Indev_Online_Res_NotinIRPBase!V$3:V$340,Indev_Online_Res_NotinIRPBase!$Y$3:$Y$340,$B15,Indev_Online_Res_NotinIRPBase!$Z$3:$Z$340,$C15,Indev_Online_Res_NotinIRPBase!$J$3:$J$340,"Yes",Indev_Online_Res_NotinIRPBase!$I$3:$I$340,"&lt;1/1/2024")+SUMIFS(Indev_Online_Res_NotinIRPBase!V$3:V$340,Indev_Online_Res_NotinIRPBase!$Y$3:$Y$340,$B15,Indev_Online_Res_NotinIRPBase!$Z$3:$Z$340,$C15,Indev_Online_Res_NotinIRPBase!$AB$3:$AB$340,"1")</f>
        <v>0</v>
      </c>
      <c r="AW15">
        <f>SUMIFS(Indev_Online_Res_NotinIRPBase!W$3:W$340,Indev_Online_Res_NotinIRPBase!$Y$3:$Y$340,$B15,Indev_Online_Res_NotinIRPBase!$Z$3:$Z$340,$C15,Indev_Online_Res_NotinIRPBase!$J$3:$J$340,"Yes",Indev_Online_Res_NotinIRPBase!$I$3:$I$340,"&lt;1/1/2024")+SUMIFS(Indev_Online_Res_NotinIRPBase!W$3:W$340,Indev_Online_Res_NotinIRPBase!$Y$3:$Y$340,$B15,Indev_Online_Res_NotinIRPBase!$Z$3:$Z$340,$C15,Indev_Online_Res_NotinIRPBase!$AB$3:$AB$340,"1")</f>
        <v>0</v>
      </c>
      <c r="AX15">
        <f>SUMIFS(Indev_Online_Res_NotinIRPBase!X$3:X$340,Indev_Online_Res_NotinIRPBase!$Y$3:$Y$340,$B15,Indev_Online_Res_NotinIRPBase!$Z$3:$Z$340,$C15,Indev_Online_Res_NotinIRPBase!$J$3:$J$340,"Yes",Indev_Online_Res_NotinIRPBase!$I$3:$I$340,"&lt;1/1/2024")+SUMIFS(Indev_Online_Res_NotinIRPBase!X$3:X$340,Indev_Online_Res_NotinIRPBase!$Y$3:$Y$340,$B15,Indev_Online_Res_NotinIRPBase!$Z$3:$Z$340,$C15,Indev_Online_Res_NotinIRPBase!$AB$3:$AB$340,"1")</f>
        <v>0</v>
      </c>
      <c r="AY15">
        <f t="shared" si="3"/>
        <v>0</v>
      </c>
      <c r="BA15">
        <f t="shared" si="4"/>
        <v>0</v>
      </c>
      <c r="BB15">
        <f t="shared" si="5"/>
        <v>0</v>
      </c>
      <c r="BC15">
        <f t="shared" si="6"/>
        <v>0</v>
      </c>
      <c r="BD15">
        <f t="shared" si="7"/>
        <v>0</v>
      </c>
      <c r="BE15">
        <f t="shared" si="8"/>
        <v>0</v>
      </c>
      <c r="BI15">
        <f t="shared" si="9"/>
        <v>7</v>
      </c>
      <c r="BJ15">
        <f t="shared" si="10"/>
        <v>0</v>
      </c>
      <c r="BK15">
        <f t="shared" si="11"/>
        <v>0</v>
      </c>
      <c r="BL15">
        <f t="shared" si="12"/>
        <v>2.5</v>
      </c>
      <c r="BM15">
        <f t="shared" si="13"/>
        <v>0</v>
      </c>
      <c r="BN15">
        <f t="shared" si="14"/>
        <v>0</v>
      </c>
      <c r="BO15">
        <f t="shared" si="15"/>
        <v>1</v>
      </c>
      <c r="BQ15">
        <f>SUMIFS(IRPBase_Res_NotinEnvScreens!$H$3:$H$33,IRPBase_Res_NotinEnvScreens!$J$3:$J$33,$B15,IRPBase_Res_NotinEnvScreens!$K$3:$K$33,$C15)</f>
        <v>0</v>
      </c>
      <c r="BR15">
        <f>SUMIFS(IRPBase_Res_NotinEnvScreens!$I$3:$I$33,IRPBase_Res_NotinEnvScreens!$J$3:$J$33,$B15,IRPBase_Res_NotinEnvScreens!$K$3:$K$33,$C15)</f>
        <v>0</v>
      </c>
      <c r="BS15">
        <v>0</v>
      </c>
      <c r="BV15">
        <f>SUMIFS(Indev_Online_Res_NotinIRPBase!$P$3:$P$313,Indev_Online_Res_NotinIRPBase!$Y$3:$Y$313,$B15,Indev_Online_Res_NotinIRPBase!$Z$3:$Z$313,$C15,Indev_Online_Res_NotinIRPBase!$I$3:$I$313,"&lt;9/1/2023")+SUMIFS(Indev_Online_Res_NotinIRPBase!$Q$3:$Q$313,Indev_Online_Res_NotinIRPBase!$Y$3:$Y$313,$B15,Indev_Online_Res_NotinIRPBase!$Z$3:$Z$313,$C15,Indev_Online_Res_NotinIRPBase!$I$3:$I$313,"&lt;9/1/2023")</f>
        <v>0</v>
      </c>
      <c r="BW15">
        <f>SUMIFS(Indev_Online_Res_NotinIRPBase!$S$3:$S$313,Indev_Online_Res_NotinIRPBase!$Y$3:$Y$313,$B15,Indev_Online_Res_NotinIRPBase!$Z$3:$Z$313,$C15,Indev_Online_Res_NotinIRPBase!$I$3:$I$313,"&lt;9/1/2023")+SUMIFS(Indev_Online_Res_NotinIRPBase!$T$3:$T$313,Indev_Online_Res_NotinIRPBase!$Y$3:$Y$313,$B15,Indev_Online_Res_NotinIRPBase!$Z$3:$Z$313,$C15,Indev_Online_Res_NotinIRPBase!$I$3:$I$313,"&lt;9/1/2023")+SUMIFS(Indev_Online_Res_NotinIRPBase!$U$3:$U$313,Indev_Online_Res_NotinIRPBase!$Y$3:$Y$313,$B15,Indev_Online_Res_NotinIRPBase!$Z$3:$Z$313,$C15,Indev_Online_Res_NotinIRPBase!$I$3:$I$313,"&lt;9/1/2023")</f>
        <v>0</v>
      </c>
    </row>
    <row r="16" spans="1:77">
      <c r="A16" t="s">
        <v>46</v>
      </c>
      <c r="B16" t="s">
        <v>76</v>
      </c>
      <c r="C16">
        <v>230</v>
      </c>
      <c r="E16">
        <f>SUMIFS(IRPBase_Res_NotinTxBase!N$3:N$65,IRPBase_Res_NotinTxBase!$X$3:$X$65,$B16,IRPBase_Res_NotinTxBase!$Y$3:$Y$65,$C16)</f>
        <v>0</v>
      </c>
      <c r="F16">
        <f>SUMIFS(IRPBase_Res_NotinTxBase!O$3:O$65,IRPBase_Res_NotinTxBase!$X$3:$X$65,$B16,IRPBase_Res_NotinTxBase!$Y$3:$Y$65,$C16)</f>
        <v>0</v>
      </c>
      <c r="G16">
        <f>SUMIFS(IRPBase_Res_NotinTxBase!P$3:P$65,IRPBase_Res_NotinTxBase!$X$3:$X$65,$B16,IRPBase_Res_NotinTxBase!$Y$3:$Y$65,$C16)</f>
        <v>0</v>
      </c>
      <c r="H16">
        <f>SUMIFS(IRPBase_Res_NotinTxBase!Q$3:Q$65,IRPBase_Res_NotinTxBase!$X$3:$X$65,$B16,IRPBase_Res_NotinTxBase!$Y$3:$Y$65,$C16)</f>
        <v>0</v>
      </c>
      <c r="M16">
        <f>SUMIFS(IRPBase_Res_NotinTxBase!R$3:R$65,IRPBase_Res_NotinTxBase!$X$3:$X$65,$B16,IRPBase_Res_NotinTxBase!$Y$3:$Y$65,$C16)</f>
        <v>0</v>
      </c>
      <c r="N16">
        <f>SUMIFS(IRPBase_Res_NotinTxBase!S$3:S$65,IRPBase_Res_NotinTxBase!$X$3:$X$65,$B16,IRPBase_Res_NotinTxBase!$Y$3:$Y$65,$C16)</f>
        <v>43.2</v>
      </c>
      <c r="O16">
        <f>SUMIFS(IRPBase_Res_NotinTxBase!T$3:T$65,IRPBase_Res_NotinTxBase!$X$3:$X$65,$B16,IRPBase_Res_NotinTxBase!$Y$3:$Y$65,$C16)</f>
        <v>21.7</v>
      </c>
      <c r="P16">
        <f>SUMIFS(IRPBase_Res_NotinTxBase!U$3:U$65,IRPBase_Res_NotinTxBase!$X$3:$X$65,$B16,IRPBase_Res_NotinTxBase!$Y$3:$Y$65,$C16)</f>
        <v>25</v>
      </c>
      <c r="Q16">
        <f>SUMIFS(IRPBase_Res_NotinTxBase!V$3:V$65,IRPBase_Res_NotinTxBase!$X$3:$X$65,$B16,IRPBase_Res_NotinTxBase!$Y$3:$Y$65,$C16)</f>
        <v>0</v>
      </c>
      <c r="R16">
        <f>SUMIFS(IRPBase_Res_NotinTxBase!W$3:W$65,IRPBase_Res_NotinTxBase!$X$3:$X$65,$B16,IRPBase_Res_NotinTxBase!$Y$3:$Y$65,$C16)</f>
        <v>0</v>
      </c>
      <c r="S16">
        <f t="shared" si="1"/>
        <v>1</v>
      </c>
      <c r="U16">
        <f>SUMIFS(Indev_Online_Res_NotinIRPBase!N$3:N$340,Indev_Online_Res_NotinIRPBase!$Y$3:$Y$340,$B16,Indev_Online_Res_NotinIRPBase!$Z$3:$Z$340,$C16)</f>
        <v>0</v>
      </c>
      <c r="V16">
        <f>SUMIFS(Indev_Online_Res_NotinIRPBase!O$3:O$340,Indev_Online_Res_NotinIRPBase!$Y$3:$Y$340,$B16,Indev_Online_Res_NotinIRPBase!$Z$3:$Z$340,$C16)</f>
        <v>0</v>
      </c>
      <c r="W16">
        <f>SUMIFS(Indev_Online_Res_NotinIRPBase!P$3:P$340,Indev_Online_Res_NotinIRPBase!$Y$3:$Y$340,$B16,Indev_Online_Res_NotinIRPBase!$Z$3:$Z$340,$C16)</f>
        <v>0</v>
      </c>
      <c r="X16">
        <f>SUMIFS(Indev_Online_Res_NotinIRPBase!Q$3:Q$340,Indev_Online_Res_NotinIRPBase!$Y$3:$Y$340,$B16,Indev_Online_Res_NotinIRPBase!$Z$3:$Z$340,$C16)</f>
        <v>0</v>
      </c>
      <c r="Y16">
        <f>SUMIFS(Indev_Online_Res_NotinIRPBase!R$3:R$340,Indev_Online_Res_NotinIRPBase!$Y$3:$Y$340,$B16,Indev_Online_Res_NotinIRPBase!$Z$3:$Z$340,$C16)</f>
        <v>0</v>
      </c>
      <c r="AC16">
        <f>SUMIFS(Indev_Online_Res_NotinIRPBase!S$3:S$340,Indev_Online_Res_NotinIRPBase!$Y$3:$Y$340,$B16,Indev_Online_Res_NotinIRPBase!$Z$3:$Z$340,$C16)</f>
        <v>4.79</v>
      </c>
      <c r="AD16">
        <f>SUMIFS(Indev_Online_Res_NotinIRPBase!T$3:T$340,Indev_Online_Res_NotinIRPBase!$Y$3:$Y$340,$B16,Indev_Online_Res_NotinIRPBase!$Z$3:$Z$340,$C16)</f>
        <v>0</v>
      </c>
      <c r="AE16">
        <f>SUMIFS(Indev_Online_Res_NotinIRPBase!U$3:U$340,Indev_Online_Res_NotinIRPBase!$Y$3:$Y$340,$B16,Indev_Online_Res_NotinIRPBase!$Z$3:$Z$340,$C16)</f>
        <v>0</v>
      </c>
      <c r="AF16">
        <f>SUMIFS(Indev_Online_Res_NotinIRPBase!V$3:V$340,Indev_Online_Res_NotinIRPBase!$Y$3:$Y$340,$B16,Indev_Online_Res_NotinIRPBase!$Z$3:$Z$340,$C16)</f>
        <v>0</v>
      </c>
      <c r="AG16">
        <f>SUMIFS(Indev_Online_Res_NotinIRPBase!W$3:W$340,Indev_Online_Res_NotinIRPBase!$Y$3:$Y$340,$B16,Indev_Online_Res_NotinIRPBase!$Z$3:$Z$340,$C16)</f>
        <v>0</v>
      </c>
      <c r="AH16">
        <f>SUMIFS(Indev_Online_Res_NotinIRPBase!X$3:X$340,Indev_Online_Res_NotinIRPBase!$Y$3:$Y$340,$B16,Indev_Online_Res_NotinIRPBase!$Z$3:$Z$340,$C16)</f>
        <v>0</v>
      </c>
      <c r="AI16">
        <f t="shared" si="2"/>
        <v>1</v>
      </c>
      <c r="AK16">
        <f>SUMIFS(Indev_Online_Res_NotinIRPBase!N$3:N$340,Indev_Online_Res_NotinIRPBase!$Y$3:$Y$340,$B16,Indev_Online_Res_NotinIRPBase!$Z$3:$Z$340,$C16,Indev_Online_Res_NotinIRPBase!$J$3:$J$340,"Yes",Indev_Online_Res_NotinIRPBase!$I$3:$I$340,"&lt;1/1/2024")+SUMIFS(Indev_Online_Res_NotinIRPBase!N$3:N$340,Indev_Online_Res_NotinIRPBase!$Y$3:$Y$340,$B16,Indev_Online_Res_NotinIRPBase!$Z$3:$Z$340,$C16,Indev_Online_Res_NotinIRPBase!$AB$3:$AB$340,"1")</f>
        <v>0</v>
      </c>
      <c r="AL16">
        <f>SUMIFS(Indev_Online_Res_NotinIRPBase!O$3:O$340,Indev_Online_Res_NotinIRPBase!$Y$3:$Y$340,$B16,Indev_Online_Res_NotinIRPBase!$Z$3:$Z$340,$C16,Indev_Online_Res_NotinIRPBase!$J$3:$J$340,"Yes",Indev_Online_Res_NotinIRPBase!$I$3:$I$340,"&lt;1/1/2024")+SUMIFS(Indev_Online_Res_NotinIRPBase!O$3:O$340,Indev_Online_Res_NotinIRPBase!$Y$3:$Y$340,$B16,Indev_Online_Res_NotinIRPBase!$Z$3:$Z$340,$C16,Indev_Online_Res_NotinIRPBase!$AB$3:$AB$340,"1")</f>
        <v>0</v>
      </c>
      <c r="AM16">
        <f>SUMIFS(Indev_Online_Res_NotinIRPBase!P$3:P$340,Indev_Online_Res_NotinIRPBase!$Y$3:$Y$340,$B16,Indev_Online_Res_NotinIRPBase!$Z$3:$Z$340,$C16,Indev_Online_Res_NotinIRPBase!$J$3:$J$340,"Yes",Indev_Online_Res_NotinIRPBase!$I$3:$I$340,"&lt;1/1/2024")+SUMIFS(Indev_Online_Res_NotinIRPBase!P$3:P$340,Indev_Online_Res_NotinIRPBase!$Y$3:$Y$340,$B16,Indev_Online_Res_NotinIRPBase!$Z$3:$Z$340,$C16,Indev_Online_Res_NotinIRPBase!$AB$3:$AB$340,"1")</f>
        <v>0</v>
      </c>
      <c r="AN16">
        <f>SUMIFS(Indev_Online_Res_NotinIRPBase!Q$3:Q$340,Indev_Online_Res_NotinIRPBase!$Y$3:$Y$340,$B16,Indev_Online_Res_NotinIRPBase!$Z$3:$Z$340,$C16,Indev_Online_Res_NotinIRPBase!$J$3:$J$340,"Yes",Indev_Online_Res_NotinIRPBase!$I$3:$I$340,"&lt;1/1/2024")+SUMIFS(Indev_Online_Res_NotinIRPBase!Q$3:Q$340,Indev_Online_Res_NotinIRPBase!$Y$3:$Y$340,$B16,Indev_Online_Res_NotinIRPBase!$Z$3:$Z$340,$C16,Indev_Online_Res_NotinIRPBase!$AB$3:$AB$340,"1")</f>
        <v>0</v>
      </c>
      <c r="AO16">
        <f>SUMIFS(Indev_Online_Res_NotinIRPBase!R$3:R$340,Indev_Online_Res_NotinIRPBase!$Y$3:$Y$340,$B16,Indev_Online_Res_NotinIRPBase!$Z$3:$Z$340,$C16,Indev_Online_Res_NotinIRPBase!$J$3:$J$340,"Yes",Indev_Online_Res_NotinIRPBase!$I$3:$I$340,"&lt;1/1/2024")+SUMIFS(Indev_Online_Res_NotinIRPBase!R$3:R$340,Indev_Online_Res_NotinIRPBase!$Y$3:$Y$340,$B16,Indev_Online_Res_NotinIRPBase!$Z$3:$Z$340,$C16,Indev_Online_Res_NotinIRPBase!$AB$3:$AB$340,"1")</f>
        <v>0</v>
      </c>
      <c r="AS16">
        <f>SUMIFS(Indev_Online_Res_NotinIRPBase!S$3:S$340,Indev_Online_Res_NotinIRPBase!$Y$3:$Y$340,$B16,Indev_Online_Res_NotinIRPBase!$Z$3:$Z$340,$C16,Indev_Online_Res_NotinIRPBase!$J$3:$J$340,"Yes",Indev_Online_Res_NotinIRPBase!$I$3:$I$340,"&lt;1/1/2024")+SUMIFS(Indev_Online_Res_NotinIRPBase!S$3:S$340,Indev_Online_Res_NotinIRPBase!$Y$3:$Y$340,$B16,Indev_Online_Res_NotinIRPBase!$Z$3:$Z$340,$C16,Indev_Online_Res_NotinIRPBase!$AB$3:$AB$340,"1")</f>
        <v>0</v>
      </c>
      <c r="AT16">
        <f>SUMIFS(Indev_Online_Res_NotinIRPBase!T$3:T$340,Indev_Online_Res_NotinIRPBase!$Y$3:$Y$340,$B16,Indev_Online_Res_NotinIRPBase!$Z$3:$Z$340,$C16,Indev_Online_Res_NotinIRPBase!$J$3:$J$340,"Yes",Indev_Online_Res_NotinIRPBase!$I$3:$I$340,"&lt;1/1/2024")+SUMIFS(Indev_Online_Res_NotinIRPBase!T$3:T$340,Indev_Online_Res_NotinIRPBase!$Y$3:$Y$340,$B16,Indev_Online_Res_NotinIRPBase!$Z$3:$Z$340,$C16,Indev_Online_Res_NotinIRPBase!$AB$3:$AB$340,"1")</f>
        <v>0</v>
      </c>
      <c r="AU16">
        <f>SUMIFS(Indev_Online_Res_NotinIRPBase!U$3:U$340,Indev_Online_Res_NotinIRPBase!$Y$3:$Y$340,$B16,Indev_Online_Res_NotinIRPBase!$Z$3:$Z$340,$C16,Indev_Online_Res_NotinIRPBase!$J$3:$J$340,"Yes",Indev_Online_Res_NotinIRPBase!$I$3:$I$340,"&lt;1/1/2024")+SUMIFS(Indev_Online_Res_NotinIRPBase!U$3:U$340,Indev_Online_Res_NotinIRPBase!$Y$3:$Y$340,$B16,Indev_Online_Res_NotinIRPBase!$Z$3:$Z$340,$C16,Indev_Online_Res_NotinIRPBase!$AB$3:$AB$340,"1")</f>
        <v>0</v>
      </c>
      <c r="AV16">
        <f>SUMIFS(Indev_Online_Res_NotinIRPBase!V$3:V$340,Indev_Online_Res_NotinIRPBase!$Y$3:$Y$340,$B16,Indev_Online_Res_NotinIRPBase!$Z$3:$Z$340,$C16,Indev_Online_Res_NotinIRPBase!$J$3:$J$340,"Yes",Indev_Online_Res_NotinIRPBase!$I$3:$I$340,"&lt;1/1/2024")+SUMIFS(Indev_Online_Res_NotinIRPBase!V$3:V$340,Indev_Online_Res_NotinIRPBase!$Y$3:$Y$340,$B16,Indev_Online_Res_NotinIRPBase!$Z$3:$Z$340,$C16,Indev_Online_Res_NotinIRPBase!$AB$3:$AB$340,"1")</f>
        <v>0</v>
      </c>
      <c r="AW16">
        <f>SUMIFS(Indev_Online_Res_NotinIRPBase!W$3:W$340,Indev_Online_Res_NotinIRPBase!$Y$3:$Y$340,$B16,Indev_Online_Res_NotinIRPBase!$Z$3:$Z$340,$C16,Indev_Online_Res_NotinIRPBase!$J$3:$J$340,"Yes",Indev_Online_Res_NotinIRPBase!$I$3:$I$340,"&lt;1/1/2024")+SUMIFS(Indev_Online_Res_NotinIRPBase!W$3:W$340,Indev_Online_Res_NotinIRPBase!$Y$3:$Y$340,$B16,Indev_Online_Res_NotinIRPBase!$Z$3:$Z$340,$C16,Indev_Online_Res_NotinIRPBase!$AB$3:$AB$340,"1")</f>
        <v>0</v>
      </c>
      <c r="AX16">
        <f>SUMIFS(Indev_Online_Res_NotinIRPBase!X$3:X$340,Indev_Online_Res_NotinIRPBase!$Y$3:$Y$340,$B16,Indev_Online_Res_NotinIRPBase!$Z$3:$Z$340,$C16,Indev_Online_Res_NotinIRPBase!$J$3:$J$340,"Yes",Indev_Online_Res_NotinIRPBase!$I$3:$I$340,"&lt;1/1/2024")+SUMIFS(Indev_Online_Res_NotinIRPBase!X$3:X$340,Indev_Online_Res_NotinIRPBase!$Y$3:$Y$340,$B16,Indev_Online_Res_NotinIRPBase!$Z$3:$Z$340,$C16,Indev_Online_Res_NotinIRPBase!$AB$3:$AB$340,"1")</f>
        <v>0</v>
      </c>
      <c r="AY16">
        <f t="shared" si="3"/>
        <v>0</v>
      </c>
      <c r="BA16">
        <f t="shared" si="4"/>
        <v>0</v>
      </c>
      <c r="BB16">
        <f t="shared" si="5"/>
        <v>0</v>
      </c>
      <c r="BC16">
        <f t="shared" si="6"/>
        <v>0</v>
      </c>
      <c r="BD16">
        <f t="shared" si="7"/>
        <v>0</v>
      </c>
      <c r="BE16">
        <f t="shared" si="8"/>
        <v>0</v>
      </c>
      <c r="BI16">
        <f t="shared" si="9"/>
        <v>4.79</v>
      </c>
      <c r="BJ16">
        <f t="shared" si="10"/>
        <v>0</v>
      </c>
      <c r="BK16">
        <f t="shared" si="11"/>
        <v>0</v>
      </c>
      <c r="BL16">
        <f t="shared" si="12"/>
        <v>0</v>
      </c>
      <c r="BM16">
        <f t="shared" si="13"/>
        <v>0</v>
      </c>
      <c r="BN16">
        <f t="shared" si="14"/>
        <v>0</v>
      </c>
      <c r="BO16">
        <f t="shared" si="15"/>
        <v>1</v>
      </c>
      <c r="BQ16">
        <f>SUMIFS(IRPBase_Res_NotinEnvScreens!$H$3:$H$33,IRPBase_Res_NotinEnvScreens!$J$3:$J$33,$B16,IRPBase_Res_NotinEnvScreens!$K$3:$K$33,$C16)</f>
        <v>0</v>
      </c>
      <c r="BR16">
        <f>SUMIFS(IRPBase_Res_NotinEnvScreens!$I$3:$I$33,IRPBase_Res_NotinEnvScreens!$J$3:$J$33,$B16,IRPBase_Res_NotinEnvScreens!$K$3:$K$33,$C16)</f>
        <v>65</v>
      </c>
      <c r="BS16">
        <v>0</v>
      </c>
      <c r="BV16">
        <f>SUMIFS(Indev_Online_Res_NotinIRPBase!$P$3:$P$313,Indev_Online_Res_NotinIRPBase!$Y$3:$Y$313,$B16,Indev_Online_Res_NotinIRPBase!$Z$3:$Z$313,$C16,Indev_Online_Res_NotinIRPBase!$I$3:$I$313,"&lt;9/1/2023")+SUMIFS(Indev_Online_Res_NotinIRPBase!$Q$3:$Q$313,Indev_Online_Res_NotinIRPBase!$Y$3:$Y$313,$B16,Indev_Online_Res_NotinIRPBase!$Z$3:$Z$313,$C16,Indev_Online_Res_NotinIRPBase!$I$3:$I$313,"&lt;9/1/2023")</f>
        <v>0</v>
      </c>
      <c r="BW16">
        <f>SUMIFS(Indev_Online_Res_NotinIRPBase!$S$3:$S$313,Indev_Online_Res_NotinIRPBase!$Y$3:$Y$313,$B16,Indev_Online_Res_NotinIRPBase!$Z$3:$Z$313,$C16,Indev_Online_Res_NotinIRPBase!$I$3:$I$313,"&lt;9/1/2023")+SUMIFS(Indev_Online_Res_NotinIRPBase!$T$3:$T$313,Indev_Online_Res_NotinIRPBase!$Y$3:$Y$313,$B16,Indev_Online_Res_NotinIRPBase!$Z$3:$Z$313,$C16,Indev_Online_Res_NotinIRPBase!$I$3:$I$313,"&lt;9/1/2023")+SUMIFS(Indev_Online_Res_NotinIRPBase!$U$3:$U$313,Indev_Online_Res_NotinIRPBase!$Y$3:$Y$313,$B16,Indev_Online_Res_NotinIRPBase!$Z$3:$Z$313,$C16,Indev_Online_Res_NotinIRPBase!$I$3:$I$313,"&lt;9/1/2023")</f>
        <v>0</v>
      </c>
    </row>
    <row r="17" spans="1:75">
      <c r="A17" t="s">
        <v>46</v>
      </c>
      <c r="B17" t="s">
        <v>76</v>
      </c>
      <c r="C17">
        <v>70</v>
      </c>
      <c r="E17">
        <f>SUMIFS(IRPBase_Res_NotinTxBase!N$3:N$65,IRPBase_Res_NotinTxBase!$X$3:$X$65,$B17,IRPBase_Res_NotinTxBase!$Y$3:$Y$65,$C17)</f>
        <v>0</v>
      </c>
      <c r="F17">
        <f>SUMIFS(IRPBase_Res_NotinTxBase!O$3:O$65,IRPBase_Res_NotinTxBase!$X$3:$X$65,$B17,IRPBase_Res_NotinTxBase!$Y$3:$Y$65,$C17)</f>
        <v>0</v>
      </c>
      <c r="G17">
        <f>SUMIFS(IRPBase_Res_NotinTxBase!P$3:P$65,IRPBase_Res_NotinTxBase!$X$3:$X$65,$B17,IRPBase_Res_NotinTxBase!$Y$3:$Y$65,$C17)</f>
        <v>0</v>
      </c>
      <c r="H17">
        <f>SUMIFS(IRPBase_Res_NotinTxBase!Q$3:Q$65,IRPBase_Res_NotinTxBase!$X$3:$X$65,$B17,IRPBase_Res_NotinTxBase!$Y$3:$Y$65,$C17)</f>
        <v>0</v>
      </c>
      <c r="M17">
        <f>SUMIFS(IRPBase_Res_NotinTxBase!R$3:R$65,IRPBase_Res_NotinTxBase!$X$3:$X$65,$B17,IRPBase_Res_NotinTxBase!$Y$3:$Y$65,$C17)</f>
        <v>0</v>
      </c>
      <c r="N17">
        <f>SUMIFS(IRPBase_Res_NotinTxBase!S$3:S$65,IRPBase_Res_NotinTxBase!$X$3:$X$65,$B17,IRPBase_Res_NotinTxBase!$Y$3:$Y$65,$C17)</f>
        <v>27</v>
      </c>
      <c r="O17">
        <f>SUMIFS(IRPBase_Res_NotinTxBase!T$3:T$65,IRPBase_Res_NotinTxBase!$X$3:$X$65,$B17,IRPBase_Res_NotinTxBase!$Y$3:$Y$65,$C17)</f>
        <v>33</v>
      </c>
      <c r="P17">
        <f>SUMIFS(IRPBase_Res_NotinTxBase!U$3:U$65,IRPBase_Res_NotinTxBase!$X$3:$X$65,$B17,IRPBase_Res_NotinTxBase!$Y$3:$Y$65,$C17)</f>
        <v>38</v>
      </c>
      <c r="Q17">
        <f>SUMIFS(IRPBase_Res_NotinTxBase!V$3:V$65,IRPBase_Res_NotinTxBase!$X$3:$X$65,$B17,IRPBase_Res_NotinTxBase!$Y$3:$Y$65,$C17)</f>
        <v>0</v>
      </c>
      <c r="R17">
        <f>SUMIFS(IRPBase_Res_NotinTxBase!W$3:W$65,IRPBase_Res_NotinTxBase!$X$3:$X$65,$B17,IRPBase_Res_NotinTxBase!$Y$3:$Y$65,$C17)</f>
        <v>0</v>
      </c>
      <c r="S17">
        <f t="shared" si="1"/>
        <v>1</v>
      </c>
      <c r="U17">
        <f>SUMIFS(Indev_Online_Res_NotinIRPBase!N$3:N$340,Indev_Online_Res_NotinIRPBase!$Y$3:$Y$340,$B17,Indev_Online_Res_NotinIRPBase!$Z$3:$Z$340,$C17)</f>
        <v>0</v>
      </c>
      <c r="V17">
        <f>SUMIFS(Indev_Online_Res_NotinIRPBase!O$3:O$340,Indev_Online_Res_NotinIRPBase!$Y$3:$Y$340,$B17,Indev_Online_Res_NotinIRPBase!$Z$3:$Z$340,$C17)</f>
        <v>0</v>
      </c>
      <c r="W17">
        <f>SUMIFS(Indev_Online_Res_NotinIRPBase!P$3:P$340,Indev_Online_Res_NotinIRPBase!$Y$3:$Y$340,$B17,Indev_Online_Res_NotinIRPBase!$Z$3:$Z$340,$C17)</f>
        <v>0</v>
      </c>
      <c r="X17">
        <f>SUMIFS(Indev_Online_Res_NotinIRPBase!Q$3:Q$340,Indev_Online_Res_NotinIRPBase!$Y$3:$Y$340,$B17,Indev_Online_Res_NotinIRPBase!$Z$3:$Z$340,$C17)</f>
        <v>0</v>
      </c>
      <c r="Y17">
        <f>SUMIFS(Indev_Online_Res_NotinIRPBase!R$3:R$340,Indev_Online_Res_NotinIRPBase!$Y$3:$Y$340,$B17,Indev_Online_Res_NotinIRPBase!$Z$3:$Z$340,$C17)</f>
        <v>0</v>
      </c>
      <c r="AC17">
        <f>SUMIFS(Indev_Online_Res_NotinIRPBase!S$3:S$340,Indev_Online_Res_NotinIRPBase!$Y$3:$Y$340,$B17,Indev_Online_Res_NotinIRPBase!$Z$3:$Z$340,$C17)</f>
        <v>0</v>
      </c>
      <c r="AD17">
        <f>SUMIFS(Indev_Online_Res_NotinIRPBase!T$3:T$340,Indev_Online_Res_NotinIRPBase!$Y$3:$Y$340,$B17,Indev_Online_Res_NotinIRPBase!$Z$3:$Z$340,$C17)</f>
        <v>0</v>
      </c>
      <c r="AE17">
        <f>SUMIFS(Indev_Online_Res_NotinIRPBase!U$3:U$340,Indev_Online_Res_NotinIRPBase!$Y$3:$Y$340,$B17,Indev_Online_Res_NotinIRPBase!$Z$3:$Z$340,$C17)</f>
        <v>0</v>
      </c>
      <c r="AF17">
        <f>SUMIFS(Indev_Online_Res_NotinIRPBase!V$3:V$340,Indev_Online_Res_NotinIRPBase!$Y$3:$Y$340,$B17,Indev_Online_Res_NotinIRPBase!$Z$3:$Z$340,$C17)</f>
        <v>2</v>
      </c>
      <c r="AG17">
        <f>SUMIFS(Indev_Online_Res_NotinIRPBase!W$3:W$340,Indev_Online_Res_NotinIRPBase!$Y$3:$Y$340,$B17,Indev_Online_Res_NotinIRPBase!$Z$3:$Z$340,$C17)</f>
        <v>0</v>
      </c>
      <c r="AH17">
        <f>SUMIFS(Indev_Online_Res_NotinIRPBase!X$3:X$340,Indev_Online_Res_NotinIRPBase!$Y$3:$Y$340,$B17,Indev_Online_Res_NotinIRPBase!$Z$3:$Z$340,$C17)</f>
        <v>0</v>
      </c>
      <c r="AI17">
        <f t="shared" si="2"/>
        <v>1</v>
      </c>
      <c r="AK17">
        <f>SUMIFS(Indev_Online_Res_NotinIRPBase!N$3:N$340,Indev_Online_Res_NotinIRPBase!$Y$3:$Y$340,$B17,Indev_Online_Res_NotinIRPBase!$Z$3:$Z$340,$C17,Indev_Online_Res_NotinIRPBase!$J$3:$J$340,"Yes",Indev_Online_Res_NotinIRPBase!$I$3:$I$340,"&lt;1/1/2024")+SUMIFS(Indev_Online_Res_NotinIRPBase!N$3:N$340,Indev_Online_Res_NotinIRPBase!$Y$3:$Y$340,$B17,Indev_Online_Res_NotinIRPBase!$Z$3:$Z$340,$C17,Indev_Online_Res_NotinIRPBase!$AB$3:$AB$340,"1")</f>
        <v>0</v>
      </c>
      <c r="AL17">
        <f>SUMIFS(Indev_Online_Res_NotinIRPBase!O$3:O$340,Indev_Online_Res_NotinIRPBase!$Y$3:$Y$340,$B17,Indev_Online_Res_NotinIRPBase!$Z$3:$Z$340,$C17,Indev_Online_Res_NotinIRPBase!$J$3:$J$340,"Yes",Indev_Online_Res_NotinIRPBase!$I$3:$I$340,"&lt;1/1/2024")+SUMIFS(Indev_Online_Res_NotinIRPBase!O$3:O$340,Indev_Online_Res_NotinIRPBase!$Y$3:$Y$340,$B17,Indev_Online_Res_NotinIRPBase!$Z$3:$Z$340,$C17,Indev_Online_Res_NotinIRPBase!$AB$3:$AB$340,"1")</f>
        <v>0</v>
      </c>
      <c r="AM17">
        <f>SUMIFS(Indev_Online_Res_NotinIRPBase!P$3:P$340,Indev_Online_Res_NotinIRPBase!$Y$3:$Y$340,$B17,Indev_Online_Res_NotinIRPBase!$Z$3:$Z$340,$C17,Indev_Online_Res_NotinIRPBase!$J$3:$J$340,"Yes",Indev_Online_Res_NotinIRPBase!$I$3:$I$340,"&lt;1/1/2024")+SUMIFS(Indev_Online_Res_NotinIRPBase!P$3:P$340,Indev_Online_Res_NotinIRPBase!$Y$3:$Y$340,$B17,Indev_Online_Res_NotinIRPBase!$Z$3:$Z$340,$C17,Indev_Online_Res_NotinIRPBase!$AB$3:$AB$340,"1")</f>
        <v>0</v>
      </c>
      <c r="AN17">
        <f>SUMIFS(Indev_Online_Res_NotinIRPBase!Q$3:Q$340,Indev_Online_Res_NotinIRPBase!$Y$3:$Y$340,$B17,Indev_Online_Res_NotinIRPBase!$Z$3:$Z$340,$C17,Indev_Online_Res_NotinIRPBase!$J$3:$J$340,"Yes",Indev_Online_Res_NotinIRPBase!$I$3:$I$340,"&lt;1/1/2024")+SUMIFS(Indev_Online_Res_NotinIRPBase!Q$3:Q$340,Indev_Online_Res_NotinIRPBase!$Y$3:$Y$340,$B17,Indev_Online_Res_NotinIRPBase!$Z$3:$Z$340,$C17,Indev_Online_Res_NotinIRPBase!$AB$3:$AB$340,"1")</f>
        <v>0</v>
      </c>
      <c r="AO17">
        <f>SUMIFS(Indev_Online_Res_NotinIRPBase!R$3:R$340,Indev_Online_Res_NotinIRPBase!$Y$3:$Y$340,$B17,Indev_Online_Res_NotinIRPBase!$Z$3:$Z$340,$C17,Indev_Online_Res_NotinIRPBase!$J$3:$J$340,"Yes",Indev_Online_Res_NotinIRPBase!$I$3:$I$340,"&lt;1/1/2024")+SUMIFS(Indev_Online_Res_NotinIRPBase!R$3:R$340,Indev_Online_Res_NotinIRPBase!$Y$3:$Y$340,$B17,Indev_Online_Res_NotinIRPBase!$Z$3:$Z$340,$C17,Indev_Online_Res_NotinIRPBase!$AB$3:$AB$340,"1")</f>
        <v>0</v>
      </c>
      <c r="AS17">
        <f>SUMIFS(Indev_Online_Res_NotinIRPBase!S$3:S$340,Indev_Online_Res_NotinIRPBase!$Y$3:$Y$340,$B17,Indev_Online_Res_NotinIRPBase!$Z$3:$Z$340,$C17,Indev_Online_Res_NotinIRPBase!$J$3:$J$340,"Yes",Indev_Online_Res_NotinIRPBase!$I$3:$I$340,"&lt;1/1/2024")+SUMIFS(Indev_Online_Res_NotinIRPBase!S$3:S$340,Indev_Online_Res_NotinIRPBase!$Y$3:$Y$340,$B17,Indev_Online_Res_NotinIRPBase!$Z$3:$Z$340,$C17,Indev_Online_Res_NotinIRPBase!$AB$3:$AB$340,"1")</f>
        <v>0</v>
      </c>
      <c r="AT17">
        <f>SUMIFS(Indev_Online_Res_NotinIRPBase!T$3:T$340,Indev_Online_Res_NotinIRPBase!$Y$3:$Y$340,$B17,Indev_Online_Res_NotinIRPBase!$Z$3:$Z$340,$C17,Indev_Online_Res_NotinIRPBase!$J$3:$J$340,"Yes",Indev_Online_Res_NotinIRPBase!$I$3:$I$340,"&lt;1/1/2024")+SUMIFS(Indev_Online_Res_NotinIRPBase!T$3:T$340,Indev_Online_Res_NotinIRPBase!$Y$3:$Y$340,$B17,Indev_Online_Res_NotinIRPBase!$Z$3:$Z$340,$C17,Indev_Online_Res_NotinIRPBase!$AB$3:$AB$340,"1")</f>
        <v>0</v>
      </c>
      <c r="AU17">
        <f>SUMIFS(Indev_Online_Res_NotinIRPBase!U$3:U$340,Indev_Online_Res_NotinIRPBase!$Y$3:$Y$340,$B17,Indev_Online_Res_NotinIRPBase!$Z$3:$Z$340,$C17,Indev_Online_Res_NotinIRPBase!$J$3:$J$340,"Yes",Indev_Online_Res_NotinIRPBase!$I$3:$I$340,"&lt;1/1/2024")+SUMIFS(Indev_Online_Res_NotinIRPBase!U$3:U$340,Indev_Online_Res_NotinIRPBase!$Y$3:$Y$340,$B17,Indev_Online_Res_NotinIRPBase!$Z$3:$Z$340,$C17,Indev_Online_Res_NotinIRPBase!$AB$3:$AB$340,"1")</f>
        <v>0</v>
      </c>
      <c r="AV17">
        <f>SUMIFS(Indev_Online_Res_NotinIRPBase!V$3:V$340,Indev_Online_Res_NotinIRPBase!$Y$3:$Y$340,$B17,Indev_Online_Res_NotinIRPBase!$Z$3:$Z$340,$C17,Indev_Online_Res_NotinIRPBase!$J$3:$J$340,"Yes",Indev_Online_Res_NotinIRPBase!$I$3:$I$340,"&lt;1/1/2024")+SUMIFS(Indev_Online_Res_NotinIRPBase!V$3:V$340,Indev_Online_Res_NotinIRPBase!$Y$3:$Y$340,$B17,Indev_Online_Res_NotinIRPBase!$Z$3:$Z$340,$C17,Indev_Online_Res_NotinIRPBase!$AB$3:$AB$340,"1")</f>
        <v>0</v>
      </c>
      <c r="AW17">
        <f>SUMIFS(Indev_Online_Res_NotinIRPBase!W$3:W$340,Indev_Online_Res_NotinIRPBase!$Y$3:$Y$340,$B17,Indev_Online_Res_NotinIRPBase!$Z$3:$Z$340,$C17,Indev_Online_Res_NotinIRPBase!$J$3:$J$340,"Yes",Indev_Online_Res_NotinIRPBase!$I$3:$I$340,"&lt;1/1/2024")+SUMIFS(Indev_Online_Res_NotinIRPBase!W$3:W$340,Indev_Online_Res_NotinIRPBase!$Y$3:$Y$340,$B17,Indev_Online_Res_NotinIRPBase!$Z$3:$Z$340,$C17,Indev_Online_Res_NotinIRPBase!$AB$3:$AB$340,"1")</f>
        <v>0</v>
      </c>
      <c r="AX17">
        <f>SUMIFS(Indev_Online_Res_NotinIRPBase!X$3:X$340,Indev_Online_Res_NotinIRPBase!$Y$3:$Y$340,$B17,Indev_Online_Res_NotinIRPBase!$Z$3:$Z$340,$C17,Indev_Online_Res_NotinIRPBase!$J$3:$J$340,"Yes",Indev_Online_Res_NotinIRPBase!$I$3:$I$340,"&lt;1/1/2024")+SUMIFS(Indev_Online_Res_NotinIRPBase!X$3:X$340,Indev_Online_Res_NotinIRPBase!$Y$3:$Y$340,$B17,Indev_Online_Res_NotinIRPBase!$Z$3:$Z$340,$C17,Indev_Online_Res_NotinIRPBase!$AB$3:$AB$340,"1")</f>
        <v>0</v>
      </c>
      <c r="AY17">
        <f t="shared" si="3"/>
        <v>0</v>
      </c>
      <c r="BA17">
        <f t="shared" si="4"/>
        <v>0</v>
      </c>
      <c r="BB17">
        <f t="shared" si="5"/>
        <v>0</v>
      </c>
      <c r="BC17">
        <f t="shared" si="6"/>
        <v>0</v>
      </c>
      <c r="BD17">
        <f t="shared" si="7"/>
        <v>0</v>
      </c>
      <c r="BE17">
        <f t="shared" si="8"/>
        <v>0</v>
      </c>
      <c r="BI17">
        <f t="shared" si="9"/>
        <v>0</v>
      </c>
      <c r="BJ17">
        <f t="shared" si="10"/>
        <v>0</v>
      </c>
      <c r="BK17">
        <f t="shared" si="11"/>
        <v>0</v>
      </c>
      <c r="BL17">
        <f t="shared" si="12"/>
        <v>2</v>
      </c>
      <c r="BM17">
        <f t="shared" si="13"/>
        <v>0</v>
      </c>
      <c r="BN17">
        <f t="shared" si="14"/>
        <v>0</v>
      </c>
      <c r="BO17">
        <f t="shared" si="15"/>
        <v>1</v>
      </c>
      <c r="BQ17">
        <f>SUMIFS(IRPBase_Res_NotinEnvScreens!$H$3:$H$33,IRPBase_Res_NotinEnvScreens!$J$3:$J$33,$B17,IRPBase_Res_NotinEnvScreens!$K$3:$K$33,$C17)</f>
        <v>0</v>
      </c>
      <c r="BR17">
        <f>SUMIFS(IRPBase_Res_NotinEnvScreens!$I$3:$I$33,IRPBase_Res_NotinEnvScreens!$J$3:$J$33,$B17,IRPBase_Res_NotinEnvScreens!$K$3:$K$33,$C17)</f>
        <v>60</v>
      </c>
      <c r="BS17">
        <v>0</v>
      </c>
      <c r="BV17">
        <f>SUMIFS(Indev_Online_Res_NotinIRPBase!$P$3:$P$313,Indev_Online_Res_NotinIRPBase!$Y$3:$Y$313,$B17,Indev_Online_Res_NotinIRPBase!$Z$3:$Z$313,$C17,Indev_Online_Res_NotinIRPBase!$I$3:$I$313,"&lt;9/1/2023")+SUMIFS(Indev_Online_Res_NotinIRPBase!$Q$3:$Q$313,Indev_Online_Res_NotinIRPBase!$Y$3:$Y$313,$B17,Indev_Online_Res_NotinIRPBase!$Z$3:$Z$313,$C17,Indev_Online_Res_NotinIRPBase!$I$3:$I$313,"&lt;9/1/2023")</f>
        <v>0</v>
      </c>
      <c r="BW17">
        <f>SUMIFS(Indev_Online_Res_NotinIRPBase!$S$3:$S$313,Indev_Online_Res_NotinIRPBase!$Y$3:$Y$313,$B17,Indev_Online_Res_NotinIRPBase!$Z$3:$Z$313,$C17,Indev_Online_Res_NotinIRPBase!$I$3:$I$313,"&lt;9/1/2023")+SUMIFS(Indev_Online_Res_NotinIRPBase!$T$3:$T$313,Indev_Online_Res_NotinIRPBase!$Y$3:$Y$313,$B17,Indev_Online_Res_NotinIRPBase!$Z$3:$Z$313,$C17,Indev_Online_Res_NotinIRPBase!$I$3:$I$313,"&lt;9/1/2023")+SUMIFS(Indev_Online_Res_NotinIRPBase!$U$3:$U$313,Indev_Online_Res_NotinIRPBase!$Y$3:$Y$313,$B17,Indev_Online_Res_NotinIRPBase!$Z$3:$Z$313,$C17,Indev_Online_Res_NotinIRPBase!$I$3:$I$313,"&lt;9/1/2023")</f>
        <v>0</v>
      </c>
    </row>
    <row r="18" spans="1:75">
      <c r="A18" t="s">
        <v>48</v>
      </c>
      <c r="B18" t="s">
        <v>77</v>
      </c>
      <c r="C18">
        <v>230</v>
      </c>
      <c r="E18">
        <f>SUMIFS(IRPBase_Res_NotinTxBase!N$3:N$65,IRPBase_Res_NotinTxBase!$X$3:$X$65,$B18,IRPBase_Res_NotinTxBase!$Y$3:$Y$65,$C18)</f>
        <v>0</v>
      </c>
      <c r="F18">
        <f>SUMIFS(IRPBase_Res_NotinTxBase!O$3:O$65,IRPBase_Res_NotinTxBase!$X$3:$X$65,$B18,IRPBase_Res_NotinTxBase!$Y$3:$Y$65,$C18)</f>
        <v>0</v>
      </c>
      <c r="G18">
        <f>SUMIFS(IRPBase_Res_NotinTxBase!P$3:P$65,IRPBase_Res_NotinTxBase!$X$3:$X$65,$B18,IRPBase_Res_NotinTxBase!$Y$3:$Y$65,$C18)</f>
        <v>0</v>
      </c>
      <c r="H18">
        <f>SUMIFS(IRPBase_Res_NotinTxBase!Q$3:Q$65,IRPBase_Res_NotinTxBase!$X$3:$X$65,$B18,IRPBase_Res_NotinTxBase!$Y$3:$Y$65,$C18)</f>
        <v>0</v>
      </c>
      <c r="M18">
        <f>SUMIFS(IRPBase_Res_NotinTxBase!R$3:R$65,IRPBase_Res_NotinTxBase!$X$3:$X$65,$B18,IRPBase_Res_NotinTxBase!$Y$3:$Y$65,$C18)</f>
        <v>0</v>
      </c>
      <c r="N18">
        <f>SUMIFS(IRPBase_Res_NotinTxBase!S$3:S$65,IRPBase_Res_NotinTxBase!$X$3:$X$65,$B18,IRPBase_Res_NotinTxBase!$Y$3:$Y$65,$C18)</f>
        <v>0</v>
      </c>
      <c r="O18">
        <f>SUMIFS(IRPBase_Res_NotinTxBase!T$3:T$65,IRPBase_Res_NotinTxBase!$X$3:$X$65,$B18,IRPBase_Res_NotinTxBase!$Y$3:$Y$65,$C18)</f>
        <v>0</v>
      </c>
      <c r="P18">
        <f>SUMIFS(IRPBase_Res_NotinTxBase!U$3:U$65,IRPBase_Res_NotinTxBase!$X$3:$X$65,$B18,IRPBase_Res_NotinTxBase!$Y$3:$Y$65,$C18)</f>
        <v>0</v>
      </c>
      <c r="Q18">
        <f>SUMIFS(IRPBase_Res_NotinTxBase!V$3:V$65,IRPBase_Res_NotinTxBase!$X$3:$X$65,$B18,IRPBase_Res_NotinTxBase!$Y$3:$Y$65,$C18)</f>
        <v>0</v>
      </c>
      <c r="R18">
        <f>SUMIFS(IRPBase_Res_NotinTxBase!W$3:W$65,IRPBase_Res_NotinTxBase!$X$3:$X$65,$B18,IRPBase_Res_NotinTxBase!$Y$3:$Y$65,$C18)</f>
        <v>0</v>
      </c>
      <c r="S18">
        <f t="shared" si="1"/>
        <v>0</v>
      </c>
      <c r="U18">
        <f>SUMIFS(Indev_Online_Res_NotinIRPBase!N$3:N$340,Indev_Online_Res_NotinIRPBase!$Y$3:$Y$340,$B18,Indev_Online_Res_NotinIRPBase!$Z$3:$Z$340,$C18)</f>
        <v>0</v>
      </c>
      <c r="V18">
        <f>SUMIFS(Indev_Online_Res_NotinIRPBase!O$3:O$340,Indev_Online_Res_NotinIRPBase!$Y$3:$Y$340,$B18,Indev_Online_Res_NotinIRPBase!$Z$3:$Z$340,$C18)</f>
        <v>0</v>
      </c>
      <c r="W18">
        <f>SUMIFS(Indev_Online_Res_NotinIRPBase!P$3:P$340,Indev_Online_Res_NotinIRPBase!$Y$3:$Y$340,$B18,Indev_Online_Res_NotinIRPBase!$Z$3:$Z$340,$C18)</f>
        <v>0</v>
      </c>
      <c r="X18">
        <f>SUMIFS(Indev_Online_Res_NotinIRPBase!Q$3:Q$340,Indev_Online_Res_NotinIRPBase!$Y$3:$Y$340,$B18,Indev_Online_Res_NotinIRPBase!$Z$3:$Z$340,$C18)</f>
        <v>0</v>
      </c>
      <c r="Y18">
        <f>SUMIFS(Indev_Online_Res_NotinIRPBase!R$3:R$340,Indev_Online_Res_NotinIRPBase!$Y$3:$Y$340,$B18,Indev_Online_Res_NotinIRPBase!$Z$3:$Z$340,$C18)</f>
        <v>0</v>
      </c>
      <c r="AC18">
        <f>SUMIFS(Indev_Online_Res_NotinIRPBase!S$3:S$340,Indev_Online_Res_NotinIRPBase!$Y$3:$Y$340,$B18,Indev_Online_Res_NotinIRPBase!$Z$3:$Z$340,$C18)</f>
        <v>0</v>
      </c>
      <c r="AD18">
        <f>SUMIFS(Indev_Online_Res_NotinIRPBase!T$3:T$340,Indev_Online_Res_NotinIRPBase!$Y$3:$Y$340,$B18,Indev_Online_Res_NotinIRPBase!$Z$3:$Z$340,$C18)</f>
        <v>0</v>
      </c>
      <c r="AE18">
        <f>SUMIFS(Indev_Online_Res_NotinIRPBase!U$3:U$340,Indev_Online_Res_NotinIRPBase!$Y$3:$Y$340,$B18,Indev_Online_Res_NotinIRPBase!$Z$3:$Z$340,$C18)</f>
        <v>0</v>
      </c>
      <c r="AF18">
        <f>SUMIFS(Indev_Online_Res_NotinIRPBase!V$3:V$340,Indev_Online_Res_NotinIRPBase!$Y$3:$Y$340,$B18,Indev_Online_Res_NotinIRPBase!$Z$3:$Z$340,$C18)</f>
        <v>0</v>
      </c>
      <c r="AG18">
        <f>SUMIFS(Indev_Online_Res_NotinIRPBase!W$3:W$340,Indev_Online_Res_NotinIRPBase!$Y$3:$Y$340,$B18,Indev_Online_Res_NotinIRPBase!$Z$3:$Z$340,$C18)</f>
        <v>0</v>
      </c>
      <c r="AH18">
        <f>SUMIFS(Indev_Online_Res_NotinIRPBase!X$3:X$340,Indev_Online_Res_NotinIRPBase!$Y$3:$Y$340,$B18,Indev_Online_Res_NotinIRPBase!$Z$3:$Z$340,$C18)</f>
        <v>0</v>
      </c>
      <c r="AI18">
        <f t="shared" si="2"/>
        <v>0</v>
      </c>
      <c r="AK18">
        <f>SUMIFS(Indev_Online_Res_NotinIRPBase!N$3:N$340,Indev_Online_Res_NotinIRPBase!$Y$3:$Y$340,$B18,Indev_Online_Res_NotinIRPBase!$Z$3:$Z$340,$C18,Indev_Online_Res_NotinIRPBase!$J$3:$J$340,"Yes",Indev_Online_Res_NotinIRPBase!$I$3:$I$340,"&lt;1/1/2024")+SUMIFS(Indev_Online_Res_NotinIRPBase!N$3:N$340,Indev_Online_Res_NotinIRPBase!$Y$3:$Y$340,$B18,Indev_Online_Res_NotinIRPBase!$Z$3:$Z$340,$C18,Indev_Online_Res_NotinIRPBase!$AB$3:$AB$340,"1")</f>
        <v>0</v>
      </c>
      <c r="AL18">
        <f>SUMIFS(Indev_Online_Res_NotinIRPBase!O$3:O$340,Indev_Online_Res_NotinIRPBase!$Y$3:$Y$340,$B18,Indev_Online_Res_NotinIRPBase!$Z$3:$Z$340,$C18,Indev_Online_Res_NotinIRPBase!$J$3:$J$340,"Yes",Indev_Online_Res_NotinIRPBase!$I$3:$I$340,"&lt;1/1/2024")+SUMIFS(Indev_Online_Res_NotinIRPBase!O$3:O$340,Indev_Online_Res_NotinIRPBase!$Y$3:$Y$340,$B18,Indev_Online_Res_NotinIRPBase!$Z$3:$Z$340,$C18,Indev_Online_Res_NotinIRPBase!$AB$3:$AB$340,"1")</f>
        <v>0</v>
      </c>
      <c r="AM18">
        <f>SUMIFS(Indev_Online_Res_NotinIRPBase!P$3:P$340,Indev_Online_Res_NotinIRPBase!$Y$3:$Y$340,$B18,Indev_Online_Res_NotinIRPBase!$Z$3:$Z$340,$C18,Indev_Online_Res_NotinIRPBase!$J$3:$J$340,"Yes",Indev_Online_Res_NotinIRPBase!$I$3:$I$340,"&lt;1/1/2024")+SUMIFS(Indev_Online_Res_NotinIRPBase!P$3:P$340,Indev_Online_Res_NotinIRPBase!$Y$3:$Y$340,$B18,Indev_Online_Res_NotinIRPBase!$Z$3:$Z$340,$C18,Indev_Online_Res_NotinIRPBase!$AB$3:$AB$340,"1")</f>
        <v>0</v>
      </c>
      <c r="AN18">
        <f>SUMIFS(Indev_Online_Res_NotinIRPBase!Q$3:Q$340,Indev_Online_Res_NotinIRPBase!$Y$3:$Y$340,$B18,Indev_Online_Res_NotinIRPBase!$Z$3:$Z$340,$C18,Indev_Online_Res_NotinIRPBase!$J$3:$J$340,"Yes",Indev_Online_Res_NotinIRPBase!$I$3:$I$340,"&lt;1/1/2024")+SUMIFS(Indev_Online_Res_NotinIRPBase!Q$3:Q$340,Indev_Online_Res_NotinIRPBase!$Y$3:$Y$340,$B18,Indev_Online_Res_NotinIRPBase!$Z$3:$Z$340,$C18,Indev_Online_Res_NotinIRPBase!$AB$3:$AB$340,"1")</f>
        <v>0</v>
      </c>
      <c r="AO18">
        <f>SUMIFS(Indev_Online_Res_NotinIRPBase!R$3:R$340,Indev_Online_Res_NotinIRPBase!$Y$3:$Y$340,$B18,Indev_Online_Res_NotinIRPBase!$Z$3:$Z$340,$C18,Indev_Online_Res_NotinIRPBase!$J$3:$J$340,"Yes",Indev_Online_Res_NotinIRPBase!$I$3:$I$340,"&lt;1/1/2024")+SUMIFS(Indev_Online_Res_NotinIRPBase!R$3:R$340,Indev_Online_Res_NotinIRPBase!$Y$3:$Y$340,$B18,Indev_Online_Res_NotinIRPBase!$Z$3:$Z$340,$C18,Indev_Online_Res_NotinIRPBase!$AB$3:$AB$340,"1")</f>
        <v>0</v>
      </c>
      <c r="AS18">
        <f>SUMIFS(Indev_Online_Res_NotinIRPBase!S$3:S$340,Indev_Online_Res_NotinIRPBase!$Y$3:$Y$340,$B18,Indev_Online_Res_NotinIRPBase!$Z$3:$Z$340,$C18,Indev_Online_Res_NotinIRPBase!$J$3:$J$340,"Yes",Indev_Online_Res_NotinIRPBase!$I$3:$I$340,"&lt;1/1/2024")+SUMIFS(Indev_Online_Res_NotinIRPBase!S$3:S$340,Indev_Online_Res_NotinIRPBase!$Y$3:$Y$340,$B18,Indev_Online_Res_NotinIRPBase!$Z$3:$Z$340,$C18,Indev_Online_Res_NotinIRPBase!$AB$3:$AB$340,"1")</f>
        <v>0</v>
      </c>
      <c r="AT18">
        <f>SUMIFS(Indev_Online_Res_NotinIRPBase!T$3:T$340,Indev_Online_Res_NotinIRPBase!$Y$3:$Y$340,$B18,Indev_Online_Res_NotinIRPBase!$Z$3:$Z$340,$C18,Indev_Online_Res_NotinIRPBase!$J$3:$J$340,"Yes",Indev_Online_Res_NotinIRPBase!$I$3:$I$340,"&lt;1/1/2024")+SUMIFS(Indev_Online_Res_NotinIRPBase!T$3:T$340,Indev_Online_Res_NotinIRPBase!$Y$3:$Y$340,$B18,Indev_Online_Res_NotinIRPBase!$Z$3:$Z$340,$C18,Indev_Online_Res_NotinIRPBase!$AB$3:$AB$340,"1")</f>
        <v>0</v>
      </c>
      <c r="AU18">
        <f>SUMIFS(Indev_Online_Res_NotinIRPBase!U$3:U$340,Indev_Online_Res_NotinIRPBase!$Y$3:$Y$340,$B18,Indev_Online_Res_NotinIRPBase!$Z$3:$Z$340,$C18,Indev_Online_Res_NotinIRPBase!$J$3:$J$340,"Yes",Indev_Online_Res_NotinIRPBase!$I$3:$I$340,"&lt;1/1/2024")+SUMIFS(Indev_Online_Res_NotinIRPBase!U$3:U$340,Indev_Online_Res_NotinIRPBase!$Y$3:$Y$340,$B18,Indev_Online_Res_NotinIRPBase!$Z$3:$Z$340,$C18,Indev_Online_Res_NotinIRPBase!$AB$3:$AB$340,"1")</f>
        <v>0</v>
      </c>
      <c r="AV18">
        <f>SUMIFS(Indev_Online_Res_NotinIRPBase!V$3:V$340,Indev_Online_Res_NotinIRPBase!$Y$3:$Y$340,$B18,Indev_Online_Res_NotinIRPBase!$Z$3:$Z$340,$C18,Indev_Online_Res_NotinIRPBase!$J$3:$J$340,"Yes",Indev_Online_Res_NotinIRPBase!$I$3:$I$340,"&lt;1/1/2024")+SUMIFS(Indev_Online_Res_NotinIRPBase!V$3:V$340,Indev_Online_Res_NotinIRPBase!$Y$3:$Y$340,$B18,Indev_Online_Res_NotinIRPBase!$Z$3:$Z$340,$C18,Indev_Online_Res_NotinIRPBase!$AB$3:$AB$340,"1")</f>
        <v>0</v>
      </c>
      <c r="AW18">
        <f>SUMIFS(Indev_Online_Res_NotinIRPBase!W$3:W$340,Indev_Online_Res_NotinIRPBase!$Y$3:$Y$340,$B18,Indev_Online_Res_NotinIRPBase!$Z$3:$Z$340,$C18,Indev_Online_Res_NotinIRPBase!$J$3:$J$340,"Yes",Indev_Online_Res_NotinIRPBase!$I$3:$I$340,"&lt;1/1/2024")+SUMIFS(Indev_Online_Res_NotinIRPBase!W$3:W$340,Indev_Online_Res_NotinIRPBase!$Y$3:$Y$340,$B18,Indev_Online_Res_NotinIRPBase!$Z$3:$Z$340,$C18,Indev_Online_Res_NotinIRPBase!$AB$3:$AB$340,"1")</f>
        <v>0</v>
      </c>
      <c r="AX18">
        <f>SUMIFS(Indev_Online_Res_NotinIRPBase!X$3:X$340,Indev_Online_Res_NotinIRPBase!$Y$3:$Y$340,$B18,Indev_Online_Res_NotinIRPBase!$Z$3:$Z$340,$C18,Indev_Online_Res_NotinIRPBase!$J$3:$J$340,"Yes",Indev_Online_Res_NotinIRPBase!$I$3:$I$340,"&lt;1/1/2024")+SUMIFS(Indev_Online_Res_NotinIRPBase!X$3:X$340,Indev_Online_Res_NotinIRPBase!$Y$3:$Y$340,$B18,Indev_Online_Res_NotinIRPBase!$Z$3:$Z$340,$C18,Indev_Online_Res_NotinIRPBase!$AB$3:$AB$340,"1")</f>
        <v>0</v>
      </c>
      <c r="AY18">
        <f t="shared" si="3"/>
        <v>0</v>
      </c>
      <c r="BA18">
        <f t="shared" si="4"/>
        <v>0</v>
      </c>
      <c r="BB18">
        <f t="shared" si="5"/>
        <v>0</v>
      </c>
      <c r="BC18">
        <f t="shared" si="6"/>
        <v>0</v>
      </c>
      <c r="BD18">
        <f t="shared" si="7"/>
        <v>0</v>
      </c>
      <c r="BE18">
        <f t="shared" si="8"/>
        <v>0</v>
      </c>
      <c r="BI18">
        <f t="shared" si="9"/>
        <v>0</v>
      </c>
      <c r="BJ18">
        <f t="shared" si="10"/>
        <v>0</v>
      </c>
      <c r="BK18">
        <f t="shared" si="11"/>
        <v>0</v>
      </c>
      <c r="BL18">
        <f t="shared" si="12"/>
        <v>0</v>
      </c>
      <c r="BM18">
        <f t="shared" si="13"/>
        <v>0</v>
      </c>
      <c r="BN18">
        <f t="shared" si="14"/>
        <v>0</v>
      </c>
      <c r="BO18">
        <f t="shared" si="15"/>
        <v>0</v>
      </c>
      <c r="BQ18">
        <f>SUMIFS(IRPBase_Res_NotinEnvScreens!$H$3:$H$33,IRPBase_Res_NotinEnvScreens!$J$3:$J$33,$B18,IRPBase_Res_NotinEnvScreens!$K$3:$K$33,$C18)</f>
        <v>0</v>
      </c>
      <c r="BR18">
        <f>SUMIFS(IRPBase_Res_NotinEnvScreens!$I$3:$I$33,IRPBase_Res_NotinEnvScreens!$J$3:$J$33,$B18,IRPBase_Res_NotinEnvScreens!$K$3:$K$33,$C18)</f>
        <v>0</v>
      </c>
      <c r="BS18">
        <v>0</v>
      </c>
      <c r="BV18">
        <f>SUMIFS(Indev_Online_Res_NotinIRPBase!$P$3:$P$313,Indev_Online_Res_NotinIRPBase!$Y$3:$Y$313,$B18,Indev_Online_Res_NotinIRPBase!$Z$3:$Z$313,$C18,Indev_Online_Res_NotinIRPBase!$I$3:$I$313,"&lt;9/1/2023")+SUMIFS(Indev_Online_Res_NotinIRPBase!$Q$3:$Q$313,Indev_Online_Res_NotinIRPBase!$Y$3:$Y$313,$B18,Indev_Online_Res_NotinIRPBase!$Z$3:$Z$313,$C18,Indev_Online_Res_NotinIRPBase!$I$3:$I$313,"&lt;9/1/2023")</f>
        <v>0</v>
      </c>
      <c r="BW18">
        <f>SUMIFS(Indev_Online_Res_NotinIRPBase!$S$3:$S$313,Indev_Online_Res_NotinIRPBase!$Y$3:$Y$313,$B18,Indev_Online_Res_NotinIRPBase!$Z$3:$Z$313,$C18,Indev_Online_Res_NotinIRPBase!$I$3:$I$313,"&lt;9/1/2023")+SUMIFS(Indev_Online_Res_NotinIRPBase!$T$3:$T$313,Indev_Online_Res_NotinIRPBase!$Y$3:$Y$313,$B18,Indev_Online_Res_NotinIRPBase!$Z$3:$Z$313,$C18,Indev_Online_Res_NotinIRPBase!$I$3:$I$313,"&lt;9/1/2023")+SUMIFS(Indev_Online_Res_NotinIRPBase!$U$3:$U$313,Indev_Online_Res_NotinIRPBase!$Y$3:$Y$313,$B18,Indev_Online_Res_NotinIRPBase!$Z$3:$Z$313,$C18,Indev_Online_Res_NotinIRPBase!$I$3:$I$313,"&lt;9/1/2023")</f>
        <v>0</v>
      </c>
    </row>
    <row r="19" spans="1:75">
      <c r="A19" t="s">
        <v>52</v>
      </c>
      <c r="B19" t="s">
        <v>78</v>
      </c>
      <c r="C19">
        <v>230</v>
      </c>
      <c r="E19">
        <f>SUMIFS(IRPBase_Res_NotinTxBase!N$3:N$65,IRPBase_Res_NotinTxBase!$X$3:$X$65,$B19,IRPBase_Res_NotinTxBase!$Y$3:$Y$65,$C19)</f>
        <v>0</v>
      </c>
      <c r="F19">
        <f>SUMIFS(IRPBase_Res_NotinTxBase!O$3:O$65,IRPBase_Res_NotinTxBase!$X$3:$X$65,$B19,IRPBase_Res_NotinTxBase!$Y$3:$Y$65,$C19)</f>
        <v>0</v>
      </c>
      <c r="G19">
        <f>SUMIFS(IRPBase_Res_NotinTxBase!P$3:P$65,IRPBase_Res_NotinTxBase!$X$3:$X$65,$B19,IRPBase_Res_NotinTxBase!$Y$3:$Y$65,$C19)</f>
        <v>0</v>
      </c>
      <c r="H19">
        <f>SUMIFS(IRPBase_Res_NotinTxBase!Q$3:Q$65,IRPBase_Res_NotinTxBase!$X$3:$X$65,$B19,IRPBase_Res_NotinTxBase!$Y$3:$Y$65,$C19)</f>
        <v>0</v>
      </c>
      <c r="M19">
        <f>SUMIFS(IRPBase_Res_NotinTxBase!R$3:R$65,IRPBase_Res_NotinTxBase!$X$3:$X$65,$B19,IRPBase_Res_NotinTxBase!$Y$3:$Y$65,$C19)</f>
        <v>0</v>
      </c>
      <c r="N19">
        <f>SUMIFS(IRPBase_Res_NotinTxBase!S$3:S$65,IRPBase_Res_NotinTxBase!$X$3:$X$65,$B19,IRPBase_Res_NotinTxBase!$Y$3:$Y$65,$C19)</f>
        <v>0</v>
      </c>
      <c r="O19">
        <f>SUMIFS(IRPBase_Res_NotinTxBase!T$3:T$65,IRPBase_Res_NotinTxBase!$X$3:$X$65,$B19,IRPBase_Res_NotinTxBase!$Y$3:$Y$65,$C19)</f>
        <v>0</v>
      </c>
      <c r="P19">
        <f>SUMIFS(IRPBase_Res_NotinTxBase!U$3:U$65,IRPBase_Res_NotinTxBase!$X$3:$X$65,$B19,IRPBase_Res_NotinTxBase!$Y$3:$Y$65,$C19)</f>
        <v>0</v>
      </c>
      <c r="Q19">
        <f>SUMIFS(IRPBase_Res_NotinTxBase!V$3:V$65,IRPBase_Res_NotinTxBase!$X$3:$X$65,$B19,IRPBase_Res_NotinTxBase!$Y$3:$Y$65,$C19)</f>
        <v>0</v>
      </c>
      <c r="R19">
        <f>SUMIFS(IRPBase_Res_NotinTxBase!W$3:W$65,IRPBase_Res_NotinTxBase!$X$3:$X$65,$B19,IRPBase_Res_NotinTxBase!$Y$3:$Y$65,$C19)</f>
        <v>0</v>
      </c>
      <c r="S19">
        <f t="shared" si="1"/>
        <v>0</v>
      </c>
      <c r="U19">
        <f>SUMIFS(Indev_Online_Res_NotinIRPBase!N$3:N$340,Indev_Online_Res_NotinIRPBase!$Y$3:$Y$340,$B19,Indev_Online_Res_NotinIRPBase!$Z$3:$Z$340,$C19)</f>
        <v>0</v>
      </c>
      <c r="V19">
        <f>SUMIFS(Indev_Online_Res_NotinIRPBase!O$3:O$340,Indev_Online_Res_NotinIRPBase!$Y$3:$Y$340,$B19,Indev_Online_Res_NotinIRPBase!$Z$3:$Z$340,$C19)</f>
        <v>0</v>
      </c>
      <c r="W19">
        <f>SUMIFS(Indev_Online_Res_NotinIRPBase!P$3:P$340,Indev_Online_Res_NotinIRPBase!$Y$3:$Y$340,$B19,Indev_Online_Res_NotinIRPBase!$Z$3:$Z$340,$C19)</f>
        <v>0</v>
      </c>
      <c r="X19">
        <f>SUMIFS(Indev_Online_Res_NotinIRPBase!Q$3:Q$340,Indev_Online_Res_NotinIRPBase!$Y$3:$Y$340,$B19,Indev_Online_Res_NotinIRPBase!$Z$3:$Z$340,$C19)</f>
        <v>0</v>
      </c>
      <c r="Y19">
        <f>SUMIFS(Indev_Online_Res_NotinIRPBase!R$3:R$340,Indev_Online_Res_NotinIRPBase!$Y$3:$Y$340,$B19,Indev_Online_Res_NotinIRPBase!$Z$3:$Z$340,$C19)</f>
        <v>0</v>
      </c>
      <c r="AC19">
        <f>SUMIFS(Indev_Online_Res_NotinIRPBase!S$3:S$340,Indev_Online_Res_NotinIRPBase!$Y$3:$Y$340,$B19,Indev_Online_Res_NotinIRPBase!$Z$3:$Z$340,$C19)</f>
        <v>0</v>
      </c>
      <c r="AD19">
        <f>SUMIFS(Indev_Online_Res_NotinIRPBase!T$3:T$340,Indev_Online_Res_NotinIRPBase!$Y$3:$Y$340,$B19,Indev_Online_Res_NotinIRPBase!$Z$3:$Z$340,$C19)</f>
        <v>0</v>
      </c>
      <c r="AE19">
        <f>SUMIFS(Indev_Online_Res_NotinIRPBase!U$3:U$340,Indev_Online_Res_NotinIRPBase!$Y$3:$Y$340,$B19,Indev_Online_Res_NotinIRPBase!$Z$3:$Z$340,$C19)</f>
        <v>0</v>
      </c>
      <c r="AF19">
        <f>SUMIFS(Indev_Online_Res_NotinIRPBase!V$3:V$340,Indev_Online_Res_NotinIRPBase!$Y$3:$Y$340,$B19,Indev_Online_Res_NotinIRPBase!$Z$3:$Z$340,$C19)</f>
        <v>0</v>
      </c>
      <c r="AG19">
        <f>SUMIFS(Indev_Online_Res_NotinIRPBase!W$3:W$340,Indev_Online_Res_NotinIRPBase!$Y$3:$Y$340,$B19,Indev_Online_Res_NotinIRPBase!$Z$3:$Z$340,$C19)</f>
        <v>0</v>
      </c>
      <c r="AH19">
        <f>SUMIFS(Indev_Online_Res_NotinIRPBase!X$3:X$340,Indev_Online_Res_NotinIRPBase!$Y$3:$Y$340,$B19,Indev_Online_Res_NotinIRPBase!$Z$3:$Z$340,$C19)</f>
        <v>0</v>
      </c>
      <c r="AI19">
        <f t="shared" si="2"/>
        <v>0</v>
      </c>
      <c r="AK19">
        <f>SUMIFS(Indev_Online_Res_NotinIRPBase!N$3:N$340,Indev_Online_Res_NotinIRPBase!$Y$3:$Y$340,$B19,Indev_Online_Res_NotinIRPBase!$Z$3:$Z$340,$C19,Indev_Online_Res_NotinIRPBase!$J$3:$J$340,"Yes",Indev_Online_Res_NotinIRPBase!$I$3:$I$340,"&lt;1/1/2024")+SUMIFS(Indev_Online_Res_NotinIRPBase!N$3:N$340,Indev_Online_Res_NotinIRPBase!$Y$3:$Y$340,$B19,Indev_Online_Res_NotinIRPBase!$Z$3:$Z$340,$C19,Indev_Online_Res_NotinIRPBase!$AB$3:$AB$340,"1")</f>
        <v>0</v>
      </c>
      <c r="AL19">
        <f>SUMIFS(Indev_Online_Res_NotinIRPBase!O$3:O$340,Indev_Online_Res_NotinIRPBase!$Y$3:$Y$340,$B19,Indev_Online_Res_NotinIRPBase!$Z$3:$Z$340,$C19,Indev_Online_Res_NotinIRPBase!$J$3:$J$340,"Yes",Indev_Online_Res_NotinIRPBase!$I$3:$I$340,"&lt;1/1/2024")+SUMIFS(Indev_Online_Res_NotinIRPBase!O$3:O$340,Indev_Online_Res_NotinIRPBase!$Y$3:$Y$340,$B19,Indev_Online_Res_NotinIRPBase!$Z$3:$Z$340,$C19,Indev_Online_Res_NotinIRPBase!$AB$3:$AB$340,"1")</f>
        <v>0</v>
      </c>
      <c r="AM19">
        <f>SUMIFS(Indev_Online_Res_NotinIRPBase!P$3:P$340,Indev_Online_Res_NotinIRPBase!$Y$3:$Y$340,$B19,Indev_Online_Res_NotinIRPBase!$Z$3:$Z$340,$C19,Indev_Online_Res_NotinIRPBase!$J$3:$J$340,"Yes",Indev_Online_Res_NotinIRPBase!$I$3:$I$340,"&lt;1/1/2024")+SUMIFS(Indev_Online_Res_NotinIRPBase!P$3:P$340,Indev_Online_Res_NotinIRPBase!$Y$3:$Y$340,$B19,Indev_Online_Res_NotinIRPBase!$Z$3:$Z$340,$C19,Indev_Online_Res_NotinIRPBase!$AB$3:$AB$340,"1")</f>
        <v>0</v>
      </c>
      <c r="AN19">
        <f>SUMIFS(Indev_Online_Res_NotinIRPBase!Q$3:Q$340,Indev_Online_Res_NotinIRPBase!$Y$3:$Y$340,$B19,Indev_Online_Res_NotinIRPBase!$Z$3:$Z$340,$C19,Indev_Online_Res_NotinIRPBase!$J$3:$J$340,"Yes",Indev_Online_Res_NotinIRPBase!$I$3:$I$340,"&lt;1/1/2024")+SUMIFS(Indev_Online_Res_NotinIRPBase!Q$3:Q$340,Indev_Online_Res_NotinIRPBase!$Y$3:$Y$340,$B19,Indev_Online_Res_NotinIRPBase!$Z$3:$Z$340,$C19,Indev_Online_Res_NotinIRPBase!$AB$3:$AB$340,"1")</f>
        <v>0</v>
      </c>
      <c r="AO19">
        <f>SUMIFS(Indev_Online_Res_NotinIRPBase!R$3:R$340,Indev_Online_Res_NotinIRPBase!$Y$3:$Y$340,$B19,Indev_Online_Res_NotinIRPBase!$Z$3:$Z$340,$C19,Indev_Online_Res_NotinIRPBase!$J$3:$J$340,"Yes",Indev_Online_Res_NotinIRPBase!$I$3:$I$340,"&lt;1/1/2024")+SUMIFS(Indev_Online_Res_NotinIRPBase!R$3:R$340,Indev_Online_Res_NotinIRPBase!$Y$3:$Y$340,$B19,Indev_Online_Res_NotinIRPBase!$Z$3:$Z$340,$C19,Indev_Online_Res_NotinIRPBase!$AB$3:$AB$340,"1")</f>
        <v>0</v>
      </c>
      <c r="AS19">
        <f>SUMIFS(Indev_Online_Res_NotinIRPBase!S$3:S$340,Indev_Online_Res_NotinIRPBase!$Y$3:$Y$340,$B19,Indev_Online_Res_NotinIRPBase!$Z$3:$Z$340,$C19,Indev_Online_Res_NotinIRPBase!$J$3:$J$340,"Yes",Indev_Online_Res_NotinIRPBase!$I$3:$I$340,"&lt;1/1/2024")+SUMIFS(Indev_Online_Res_NotinIRPBase!S$3:S$340,Indev_Online_Res_NotinIRPBase!$Y$3:$Y$340,$B19,Indev_Online_Res_NotinIRPBase!$Z$3:$Z$340,$C19,Indev_Online_Res_NotinIRPBase!$AB$3:$AB$340,"1")</f>
        <v>0</v>
      </c>
      <c r="AT19">
        <f>SUMIFS(Indev_Online_Res_NotinIRPBase!T$3:T$340,Indev_Online_Res_NotinIRPBase!$Y$3:$Y$340,$B19,Indev_Online_Res_NotinIRPBase!$Z$3:$Z$340,$C19,Indev_Online_Res_NotinIRPBase!$J$3:$J$340,"Yes",Indev_Online_Res_NotinIRPBase!$I$3:$I$340,"&lt;1/1/2024")+SUMIFS(Indev_Online_Res_NotinIRPBase!T$3:T$340,Indev_Online_Res_NotinIRPBase!$Y$3:$Y$340,$B19,Indev_Online_Res_NotinIRPBase!$Z$3:$Z$340,$C19,Indev_Online_Res_NotinIRPBase!$AB$3:$AB$340,"1")</f>
        <v>0</v>
      </c>
      <c r="AU19">
        <f>SUMIFS(Indev_Online_Res_NotinIRPBase!U$3:U$340,Indev_Online_Res_NotinIRPBase!$Y$3:$Y$340,$B19,Indev_Online_Res_NotinIRPBase!$Z$3:$Z$340,$C19,Indev_Online_Res_NotinIRPBase!$J$3:$J$340,"Yes",Indev_Online_Res_NotinIRPBase!$I$3:$I$340,"&lt;1/1/2024")+SUMIFS(Indev_Online_Res_NotinIRPBase!U$3:U$340,Indev_Online_Res_NotinIRPBase!$Y$3:$Y$340,$B19,Indev_Online_Res_NotinIRPBase!$Z$3:$Z$340,$C19,Indev_Online_Res_NotinIRPBase!$AB$3:$AB$340,"1")</f>
        <v>0</v>
      </c>
      <c r="AV19">
        <f>SUMIFS(Indev_Online_Res_NotinIRPBase!V$3:V$340,Indev_Online_Res_NotinIRPBase!$Y$3:$Y$340,$B19,Indev_Online_Res_NotinIRPBase!$Z$3:$Z$340,$C19,Indev_Online_Res_NotinIRPBase!$J$3:$J$340,"Yes",Indev_Online_Res_NotinIRPBase!$I$3:$I$340,"&lt;1/1/2024")+SUMIFS(Indev_Online_Res_NotinIRPBase!V$3:V$340,Indev_Online_Res_NotinIRPBase!$Y$3:$Y$340,$B19,Indev_Online_Res_NotinIRPBase!$Z$3:$Z$340,$C19,Indev_Online_Res_NotinIRPBase!$AB$3:$AB$340,"1")</f>
        <v>0</v>
      </c>
      <c r="AW19">
        <f>SUMIFS(Indev_Online_Res_NotinIRPBase!W$3:W$340,Indev_Online_Res_NotinIRPBase!$Y$3:$Y$340,$B19,Indev_Online_Res_NotinIRPBase!$Z$3:$Z$340,$C19,Indev_Online_Res_NotinIRPBase!$J$3:$J$340,"Yes",Indev_Online_Res_NotinIRPBase!$I$3:$I$340,"&lt;1/1/2024")+SUMIFS(Indev_Online_Res_NotinIRPBase!W$3:W$340,Indev_Online_Res_NotinIRPBase!$Y$3:$Y$340,$B19,Indev_Online_Res_NotinIRPBase!$Z$3:$Z$340,$C19,Indev_Online_Res_NotinIRPBase!$AB$3:$AB$340,"1")</f>
        <v>0</v>
      </c>
      <c r="AX19">
        <f>SUMIFS(Indev_Online_Res_NotinIRPBase!X$3:X$340,Indev_Online_Res_NotinIRPBase!$Y$3:$Y$340,$B19,Indev_Online_Res_NotinIRPBase!$Z$3:$Z$340,$C19,Indev_Online_Res_NotinIRPBase!$J$3:$J$340,"Yes",Indev_Online_Res_NotinIRPBase!$I$3:$I$340,"&lt;1/1/2024")+SUMIFS(Indev_Online_Res_NotinIRPBase!X$3:X$340,Indev_Online_Res_NotinIRPBase!$Y$3:$Y$340,$B19,Indev_Online_Res_NotinIRPBase!$Z$3:$Z$340,$C19,Indev_Online_Res_NotinIRPBase!$AB$3:$AB$340,"1")</f>
        <v>0</v>
      </c>
      <c r="AY19">
        <f t="shared" si="3"/>
        <v>0</v>
      </c>
      <c r="BA19">
        <f t="shared" si="4"/>
        <v>0</v>
      </c>
      <c r="BB19">
        <f t="shared" si="5"/>
        <v>0</v>
      </c>
      <c r="BC19">
        <f t="shared" si="6"/>
        <v>0</v>
      </c>
      <c r="BD19">
        <f t="shared" si="7"/>
        <v>0</v>
      </c>
      <c r="BE19">
        <f t="shared" si="8"/>
        <v>0</v>
      </c>
      <c r="BI19">
        <f t="shared" si="9"/>
        <v>0</v>
      </c>
      <c r="BJ19">
        <f t="shared" si="10"/>
        <v>0</v>
      </c>
      <c r="BK19">
        <f t="shared" si="11"/>
        <v>0</v>
      </c>
      <c r="BL19">
        <f t="shared" si="12"/>
        <v>0</v>
      </c>
      <c r="BM19">
        <f t="shared" si="13"/>
        <v>0</v>
      </c>
      <c r="BN19">
        <f t="shared" si="14"/>
        <v>0</v>
      </c>
      <c r="BO19">
        <f t="shared" si="15"/>
        <v>0</v>
      </c>
      <c r="BQ19">
        <f>SUMIFS(IRPBase_Res_NotinEnvScreens!$H$3:$H$33,IRPBase_Res_NotinEnvScreens!$J$3:$J$33,$B19,IRPBase_Res_NotinEnvScreens!$K$3:$K$33,$C19)</f>
        <v>0</v>
      </c>
      <c r="BR19">
        <f>SUMIFS(IRPBase_Res_NotinEnvScreens!$I$3:$I$33,IRPBase_Res_NotinEnvScreens!$J$3:$J$33,$B19,IRPBase_Res_NotinEnvScreens!$K$3:$K$33,$C19)</f>
        <v>0</v>
      </c>
      <c r="BS19">
        <v>0</v>
      </c>
      <c r="BV19">
        <f>SUMIFS(Indev_Online_Res_NotinIRPBase!$P$3:$P$313,Indev_Online_Res_NotinIRPBase!$Y$3:$Y$313,$B19,Indev_Online_Res_NotinIRPBase!$Z$3:$Z$313,$C19,Indev_Online_Res_NotinIRPBase!$I$3:$I$313,"&lt;9/1/2023")+SUMIFS(Indev_Online_Res_NotinIRPBase!$Q$3:$Q$313,Indev_Online_Res_NotinIRPBase!$Y$3:$Y$313,$B19,Indev_Online_Res_NotinIRPBase!$Z$3:$Z$313,$C19,Indev_Online_Res_NotinIRPBase!$I$3:$I$313,"&lt;9/1/2023")</f>
        <v>0</v>
      </c>
      <c r="BW19">
        <f>SUMIFS(Indev_Online_Res_NotinIRPBase!$S$3:$S$313,Indev_Online_Res_NotinIRPBase!$Y$3:$Y$313,$B19,Indev_Online_Res_NotinIRPBase!$Z$3:$Z$313,$C19,Indev_Online_Res_NotinIRPBase!$I$3:$I$313,"&lt;9/1/2023")+SUMIFS(Indev_Online_Res_NotinIRPBase!$T$3:$T$313,Indev_Online_Res_NotinIRPBase!$Y$3:$Y$313,$B19,Indev_Online_Res_NotinIRPBase!$Z$3:$Z$313,$C19,Indev_Online_Res_NotinIRPBase!$I$3:$I$313,"&lt;9/1/2023")+SUMIFS(Indev_Online_Res_NotinIRPBase!$U$3:$U$313,Indev_Online_Res_NotinIRPBase!$Y$3:$Y$313,$B19,Indev_Online_Res_NotinIRPBase!$Z$3:$Z$313,$C19,Indev_Online_Res_NotinIRPBase!$I$3:$I$313,"&lt;9/1/2023")</f>
        <v>0</v>
      </c>
    </row>
    <row r="20" spans="1:75">
      <c r="A20" t="s">
        <v>52</v>
      </c>
      <c r="B20" t="s">
        <v>78</v>
      </c>
      <c r="C20">
        <v>69</v>
      </c>
      <c r="E20">
        <f>SUMIFS(IRPBase_Res_NotinTxBase!N$3:N$65,IRPBase_Res_NotinTxBase!$X$3:$X$65,$B20,IRPBase_Res_NotinTxBase!$Y$3:$Y$65,$C20)</f>
        <v>0</v>
      </c>
      <c r="F20">
        <f>SUMIFS(IRPBase_Res_NotinTxBase!O$3:O$65,IRPBase_Res_NotinTxBase!$X$3:$X$65,$B20,IRPBase_Res_NotinTxBase!$Y$3:$Y$65,$C20)</f>
        <v>0</v>
      </c>
      <c r="G20">
        <f>SUMIFS(IRPBase_Res_NotinTxBase!P$3:P$65,IRPBase_Res_NotinTxBase!$X$3:$X$65,$B20,IRPBase_Res_NotinTxBase!$Y$3:$Y$65,$C20)</f>
        <v>0</v>
      </c>
      <c r="H20">
        <f>SUMIFS(IRPBase_Res_NotinTxBase!Q$3:Q$65,IRPBase_Res_NotinTxBase!$X$3:$X$65,$B20,IRPBase_Res_NotinTxBase!$Y$3:$Y$65,$C20)</f>
        <v>0</v>
      </c>
      <c r="M20">
        <f>SUMIFS(IRPBase_Res_NotinTxBase!R$3:R$65,IRPBase_Res_NotinTxBase!$X$3:$X$65,$B20,IRPBase_Res_NotinTxBase!$Y$3:$Y$65,$C20)</f>
        <v>0</v>
      </c>
      <c r="N20">
        <f>SUMIFS(IRPBase_Res_NotinTxBase!S$3:S$65,IRPBase_Res_NotinTxBase!$X$3:$X$65,$B20,IRPBase_Res_NotinTxBase!$Y$3:$Y$65,$C20)</f>
        <v>0</v>
      </c>
      <c r="O20">
        <f>SUMIFS(IRPBase_Res_NotinTxBase!T$3:T$65,IRPBase_Res_NotinTxBase!$X$3:$X$65,$B20,IRPBase_Res_NotinTxBase!$Y$3:$Y$65,$C20)</f>
        <v>0</v>
      </c>
      <c r="P20">
        <f>SUMIFS(IRPBase_Res_NotinTxBase!U$3:U$65,IRPBase_Res_NotinTxBase!$X$3:$X$65,$B20,IRPBase_Res_NotinTxBase!$Y$3:$Y$65,$C20)</f>
        <v>0</v>
      </c>
      <c r="Q20">
        <f>SUMIFS(IRPBase_Res_NotinTxBase!V$3:V$65,IRPBase_Res_NotinTxBase!$X$3:$X$65,$B20,IRPBase_Res_NotinTxBase!$Y$3:$Y$65,$C20)</f>
        <v>0</v>
      </c>
      <c r="R20">
        <f>SUMIFS(IRPBase_Res_NotinTxBase!W$3:W$65,IRPBase_Res_NotinTxBase!$X$3:$X$65,$B20,IRPBase_Res_NotinTxBase!$Y$3:$Y$65,$C20)</f>
        <v>0</v>
      </c>
      <c r="S20">
        <f t="shared" si="1"/>
        <v>0</v>
      </c>
      <c r="U20">
        <f>SUMIFS(Indev_Online_Res_NotinIRPBase!N$3:N$340,Indev_Online_Res_NotinIRPBase!$Y$3:$Y$340,$B20,Indev_Online_Res_NotinIRPBase!$Z$3:$Z$340,$C20)</f>
        <v>0</v>
      </c>
      <c r="V20">
        <f>SUMIFS(Indev_Online_Res_NotinIRPBase!O$3:O$340,Indev_Online_Res_NotinIRPBase!$Y$3:$Y$340,$B20,Indev_Online_Res_NotinIRPBase!$Z$3:$Z$340,$C20)</f>
        <v>0</v>
      </c>
      <c r="W20">
        <f>SUMIFS(Indev_Online_Res_NotinIRPBase!P$3:P$340,Indev_Online_Res_NotinIRPBase!$Y$3:$Y$340,$B20,Indev_Online_Res_NotinIRPBase!$Z$3:$Z$340,$C20)</f>
        <v>0</v>
      </c>
      <c r="X20">
        <f>SUMIFS(Indev_Online_Res_NotinIRPBase!Q$3:Q$340,Indev_Online_Res_NotinIRPBase!$Y$3:$Y$340,$B20,Indev_Online_Res_NotinIRPBase!$Z$3:$Z$340,$C20)</f>
        <v>0</v>
      </c>
      <c r="Y20">
        <f>SUMIFS(Indev_Online_Res_NotinIRPBase!R$3:R$340,Indev_Online_Res_NotinIRPBase!$Y$3:$Y$340,$B20,Indev_Online_Res_NotinIRPBase!$Z$3:$Z$340,$C20)</f>
        <v>0</v>
      </c>
      <c r="AC20">
        <f>SUMIFS(Indev_Online_Res_NotinIRPBase!S$3:S$340,Indev_Online_Res_NotinIRPBase!$Y$3:$Y$340,$B20,Indev_Online_Res_NotinIRPBase!$Z$3:$Z$340,$C20)</f>
        <v>0</v>
      </c>
      <c r="AD20">
        <f>SUMIFS(Indev_Online_Res_NotinIRPBase!T$3:T$340,Indev_Online_Res_NotinIRPBase!$Y$3:$Y$340,$B20,Indev_Online_Res_NotinIRPBase!$Z$3:$Z$340,$C20)</f>
        <v>0</v>
      </c>
      <c r="AE20">
        <f>SUMIFS(Indev_Online_Res_NotinIRPBase!U$3:U$340,Indev_Online_Res_NotinIRPBase!$Y$3:$Y$340,$B20,Indev_Online_Res_NotinIRPBase!$Z$3:$Z$340,$C20)</f>
        <v>0</v>
      </c>
      <c r="AF20">
        <f>SUMIFS(Indev_Online_Res_NotinIRPBase!V$3:V$340,Indev_Online_Res_NotinIRPBase!$Y$3:$Y$340,$B20,Indev_Online_Res_NotinIRPBase!$Z$3:$Z$340,$C20)</f>
        <v>0</v>
      </c>
      <c r="AG20">
        <f>SUMIFS(Indev_Online_Res_NotinIRPBase!W$3:W$340,Indev_Online_Res_NotinIRPBase!$Y$3:$Y$340,$B20,Indev_Online_Res_NotinIRPBase!$Z$3:$Z$340,$C20)</f>
        <v>0</v>
      </c>
      <c r="AH20">
        <f>SUMIFS(Indev_Online_Res_NotinIRPBase!X$3:X$340,Indev_Online_Res_NotinIRPBase!$Y$3:$Y$340,$B20,Indev_Online_Res_NotinIRPBase!$Z$3:$Z$340,$C20)</f>
        <v>0</v>
      </c>
      <c r="AI20">
        <f t="shared" si="2"/>
        <v>0</v>
      </c>
      <c r="AK20">
        <f>SUMIFS(Indev_Online_Res_NotinIRPBase!N$3:N$340,Indev_Online_Res_NotinIRPBase!$Y$3:$Y$340,$B20,Indev_Online_Res_NotinIRPBase!$Z$3:$Z$340,$C20,Indev_Online_Res_NotinIRPBase!$J$3:$J$340,"Yes",Indev_Online_Res_NotinIRPBase!$I$3:$I$340,"&lt;1/1/2024")+SUMIFS(Indev_Online_Res_NotinIRPBase!N$3:N$340,Indev_Online_Res_NotinIRPBase!$Y$3:$Y$340,$B20,Indev_Online_Res_NotinIRPBase!$Z$3:$Z$340,$C20,Indev_Online_Res_NotinIRPBase!$AB$3:$AB$340,"1")</f>
        <v>0</v>
      </c>
      <c r="AL20">
        <f>SUMIFS(Indev_Online_Res_NotinIRPBase!O$3:O$340,Indev_Online_Res_NotinIRPBase!$Y$3:$Y$340,$B20,Indev_Online_Res_NotinIRPBase!$Z$3:$Z$340,$C20,Indev_Online_Res_NotinIRPBase!$J$3:$J$340,"Yes",Indev_Online_Res_NotinIRPBase!$I$3:$I$340,"&lt;1/1/2024")+SUMIFS(Indev_Online_Res_NotinIRPBase!O$3:O$340,Indev_Online_Res_NotinIRPBase!$Y$3:$Y$340,$B20,Indev_Online_Res_NotinIRPBase!$Z$3:$Z$340,$C20,Indev_Online_Res_NotinIRPBase!$AB$3:$AB$340,"1")</f>
        <v>0</v>
      </c>
      <c r="AM20">
        <f>SUMIFS(Indev_Online_Res_NotinIRPBase!P$3:P$340,Indev_Online_Res_NotinIRPBase!$Y$3:$Y$340,$B20,Indev_Online_Res_NotinIRPBase!$Z$3:$Z$340,$C20,Indev_Online_Res_NotinIRPBase!$J$3:$J$340,"Yes",Indev_Online_Res_NotinIRPBase!$I$3:$I$340,"&lt;1/1/2024")+SUMIFS(Indev_Online_Res_NotinIRPBase!P$3:P$340,Indev_Online_Res_NotinIRPBase!$Y$3:$Y$340,$B20,Indev_Online_Res_NotinIRPBase!$Z$3:$Z$340,$C20,Indev_Online_Res_NotinIRPBase!$AB$3:$AB$340,"1")</f>
        <v>0</v>
      </c>
      <c r="AN20">
        <f>SUMIFS(Indev_Online_Res_NotinIRPBase!Q$3:Q$340,Indev_Online_Res_NotinIRPBase!$Y$3:$Y$340,$B20,Indev_Online_Res_NotinIRPBase!$Z$3:$Z$340,$C20,Indev_Online_Res_NotinIRPBase!$J$3:$J$340,"Yes",Indev_Online_Res_NotinIRPBase!$I$3:$I$340,"&lt;1/1/2024")+SUMIFS(Indev_Online_Res_NotinIRPBase!Q$3:Q$340,Indev_Online_Res_NotinIRPBase!$Y$3:$Y$340,$B20,Indev_Online_Res_NotinIRPBase!$Z$3:$Z$340,$C20,Indev_Online_Res_NotinIRPBase!$AB$3:$AB$340,"1")</f>
        <v>0</v>
      </c>
      <c r="AO20">
        <f>SUMIFS(Indev_Online_Res_NotinIRPBase!R$3:R$340,Indev_Online_Res_NotinIRPBase!$Y$3:$Y$340,$B20,Indev_Online_Res_NotinIRPBase!$Z$3:$Z$340,$C20,Indev_Online_Res_NotinIRPBase!$J$3:$J$340,"Yes",Indev_Online_Res_NotinIRPBase!$I$3:$I$340,"&lt;1/1/2024")+SUMIFS(Indev_Online_Res_NotinIRPBase!R$3:R$340,Indev_Online_Res_NotinIRPBase!$Y$3:$Y$340,$B20,Indev_Online_Res_NotinIRPBase!$Z$3:$Z$340,$C20,Indev_Online_Res_NotinIRPBase!$AB$3:$AB$340,"1")</f>
        <v>0</v>
      </c>
      <c r="AS20">
        <f>SUMIFS(Indev_Online_Res_NotinIRPBase!S$3:S$340,Indev_Online_Res_NotinIRPBase!$Y$3:$Y$340,$B20,Indev_Online_Res_NotinIRPBase!$Z$3:$Z$340,$C20,Indev_Online_Res_NotinIRPBase!$J$3:$J$340,"Yes",Indev_Online_Res_NotinIRPBase!$I$3:$I$340,"&lt;1/1/2024")+SUMIFS(Indev_Online_Res_NotinIRPBase!S$3:S$340,Indev_Online_Res_NotinIRPBase!$Y$3:$Y$340,$B20,Indev_Online_Res_NotinIRPBase!$Z$3:$Z$340,$C20,Indev_Online_Res_NotinIRPBase!$AB$3:$AB$340,"1")</f>
        <v>0</v>
      </c>
      <c r="AT20">
        <f>SUMIFS(Indev_Online_Res_NotinIRPBase!T$3:T$340,Indev_Online_Res_NotinIRPBase!$Y$3:$Y$340,$B20,Indev_Online_Res_NotinIRPBase!$Z$3:$Z$340,$C20,Indev_Online_Res_NotinIRPBase!$J$3:$J$340,"Yes",Indev_Online_Res_NotinIRPBase!$I$3:$I$340,"&lt;1/1/2024")+SUMIFS(Indev_Online_Res_NotinIRPBase!T$3:T$340,Indev_Online_Res_NotinIRPBase!$Y$3:$Y$340,$B20,Indev_Online_Res_NotinIRPBase!$Z$3:$Z$340,$C20,Indev_Online_Res_NotinIRPBase!$AB$3:$AB$340,"1")</f>
        <v>0</v>
      </c>
      <c r="AU20">
        <f>SUMIFS(Indev_Online_Res_NotinIRPBase!U$3:U$340,Indev_Online_Res_NotinIRPBase!$Y$3:$Y$340,$B20,Indev_Online_Res_NotinIRPBase!$Z$3:$Z$340,$C20,Indev_Online_Res_NotinIRPBase!$J$3:$J$340,"Yes",Indev_Online_Res_NotinIRPBase!$I$3:$I$340,"&lt;1/1/2024")+SUMIFS(Indev_Online_Res_NotinIRPBase!U$3:U$340,Indev_Online_Res_NotinIRPBase!$Y$3:$Y$340,$B20,Indev_Online_Res_NotinIRPBase!$Z$3:$Z$340,$C20,Indev_Online_Res_NotinIRPBase!$AB$3:$AB$340,"1")</f>
        <v>0</v>
      </c>
      <c r="AV20">
        <f>SUMIFS(Indev_Online_Res_NotinIRPBase!V$3:V$340,Indev_Online_Res_NotinIRPBase!$Y$3:$Y$340,$B20,Indev_Online_Res_NotinIRPBase!$Z$3:$Z$340,$C20,Indev_Online_Res_NotinIRPBase!$J$3:$J$340,"Yes",Indev_Online_Res_NotinIRPBase!$I$3:$I$340,"&lt;1/1/2024")+SUMIFS(Indev_Online_Res_NotinIRPBase!V$3:V$340,Indev_Online_Res_NotinIRPBase!$Y$3:$Y$340,$B20,Indev_Online_Res_NotinIRPBase!$Z$3:$Z$340,$C20,Indev_Online_Res_NotinIRPBase!$AB$3:$AB$340,"1")</f>
        <v>0</v>
      </c>
      <c r="AW20">
        <f>SUMIFS(Indev_Online_Res_NotinIRPBase!W$3:W$340,Indev_Online_Res_NotinIRPBase!$Y$3:$Y$340,$B20,Indev_Online_Res_NotinIRPBase!$Z$3:$Z$340,$C20,Indev_Online_Res_NotinIRPBase!$J$3:$J$340,"Yes",Indev_Online_Res_NotinIRPBase!$I$3:$I$340,"&lt;1/1/2024")+SUMIFS(Indev_Online_Res_NotinIRPBase!W$3:W$340,Indev_Online_Res_NotinIRPBase!$Y$3:$Y$340,$B20,Indev_Online_Res_NotinIRPBase!$Z$3:$Z$340,$C20,Indev_Online_Res_NotinIRPBase!$AB$3:$AB$340,"1")</f>
        <v>0</v>
      </c>
      <c r="AX20">
        <f>SUMIFS(Indev_Online_Res_NotinIRPBase!X$3:X$340,Indev_Online_Res_NotinIRPBase!$Y$3:$Y$340,$B20,Indev_Online_Res_NotinIRPBase!$Z$3:$Z$340,$C20,Indev_Online_Res_NotinIRPBase!$J$3:$J$340,"Yes",Indev_Online_Res_NotinIRPBase!$I$3:$I$340,"&lt;1/1/2024")+SUMIFS(Indev_Online_Res_NotinIRPBase!X$3:X$340,Indev_Online_Res_NotinIRPBase!$Y$3:$Y$340,$B20,Indev_Online_Res_NotinIRPBase!$Z$3:$Z$340,$C20,Indev_Online_Res_NotinIRPBase!$AB$3:$AB$340,"1")</f>
        <v>0</v>
      </c>
      <c r="AY20">
        <f t="shared" si="3"/>
        <v>0</v>
      </c>
      <c r="BA20">
        <f t="shared" si="4"/>
        <v>0</v>
      </c>
      <c r="BB20">
        <f t="shared" si="5"/>
        <v>0</v>
      </c>
      <c r="BC20">
        <f t="shared" si="6"/>
        <v>0</v>
      </c>
      <c r="BD20">
        <f t="shared" si="7"/>
        <v>0</v>
      </c>
      <c r="BE20">
        <f t="shared" si="8"/>
        <v>0</v>
      </c>
      <c r="BI20">
        <f t="shared" si="9"/>
        <v>0</v>
      </c>
      <c r="BJ20">
        <f t="shared" si="10"/>
        <v>0</v>
      </c>
      <c r="BK20">
        <f t="shared" si="11"/>
        <v>0</v>
      </c>
      <c r="BL20">
        <f t="shared" si="12"/>
        <v>0</v>
      </c>
      <c r="BM20">
        <f t="shared" si="13"/>
        <v>0</v>
      </c>
      <c r="BN20">
        <f t="shared" si="14"/>
        <v>0</v>
      </c>
      <c r="BO20">
        <f t="shared" si="15"/>
        <v>0</v>
      </c>
      <c r="BQ20">
        <f>SUMIFS(IRPBase_Res_NotinEnvScreens!$H$3:$H$33,IRPBase_Res_NotinEnvScreens!$J$3:$J$33,$B20,IRPBase_Res_NotinEnvScreens!$K$3:$K$33,$C20)</f>
        <v>0</v>
      </c>
      <c r="BR20">
        <f>SUMIFS(IRPBase_Res_NotinEnvScreens!$I$3:$I$33,IRPBase_Res_NotinEnvScreens!$J$3:$J$33,$B20,IRPBase_Res_NotinEnvScreens!$K$3:$K$33,$C20)</f>
        <v>0</v>
      </c>
      <c r="BS20">
        <v>0</v>
      </c>
      <c r="BV20">
        <f>SUMIFS(Indev_Online_Res_NotinIRPBase!$P$3:$P$313,Indev_Online_Res_NotinIRPBase!$Y$3:$Y$313,$B20,Indev_Online_Res_NotinIRPBase!$Z$3:$Z$313,$C20,Indev_Online_Res_NotinIRPBase!$I$3:$I$313,"&lt;9/1/2023")+SUMIFS(Indev_Online_Res_NotinIRPBase!$Q$3:$Q$313,Indev_Online_Res_NotinIRPBase!$Y$3:$Y$313,$B20,Indev_Online_Res_NotinIRPBase!$Z$3:$Z$313,$C20,Indev_Online_Res_NotinIRPBase!$I$3:$I$313,"&lt;9/1/2023")</f>
        <v>0</v>
      </c>
      <c r="BW20">
        <f>SUMIFS(Indev_Online_Res_NotinIRPBase!$S$3:$S$313,Indev_Online_Res_NotinIRPBase!$Y$3:$Y$313,$B20,Indev_Online_Res_NotinIRPBase!$Z$3:$Z$313,$C20,Indev_Online_Res_NotinIRPBase!$I$3:$I$313,"&lt;9/1/2023")+SUMIFS(Indev_Online_Res_NotinIRPBase!$T$3:$T$313,Indev_Online_Res_NotinIRPBase!$Y$3:$Y$313,$B20,Indev_Online_Res_NotinIRPBase!$Z$3:$Z$313,$C20,Indev_Online_Res_NotinIRPBase!$I$3:$I$313,"&lt;9/1/2023")+SUMIFS(Indev_Online_Res_NotinIRPBase!$U$3:$U$313,Indev_Online_Res_NotinIRPBase!$Y$3:$Y$313,$B20,Indev_Online_Res_NotinIRPBase!$Z$3:$Z$313,$C20,Indev_Online_Res_NotinIRPBase!$I$3:$I$313,"&lt;9/1/2023")</f>
        <v>0</v>
      </c>
    </row>
    <row r="21" spans="1:75">
      <c r="A21" t="s">
        <v>45</v>
      </c>
      <c r="B21" t="s">
        <v>79</v>
      </c>
      <c r="C21">
        <v>230</v>
      </c>
      <c r="E21">
        <f>SUMIFS(IRPBase_Res_NotinTxBase!N$3:N$65,IRPBase_Res_NotinTxBase!$X$3:$X$65,$B21,IRPBase_Res_NotinTxBase!$Y$3:$Y$65,$C21)</f>
        <v>0</v>
      </c>
      <c r="F21">
        <f>SUMIFS(IRPBase_Res_NotinTxBase!O$3:O$65,IRPBase_Res_NotinTxBase!$X$3:$X$65,$B21,IRPBase_Res_NotinTxBase!$Y$3:$Y$65,$C21)</f>
        <v>0</v>
      </c>
      <c r="G21">
        <f>SUMIFS(IRPBase_Res_NotinTxBase!P$3:P$65,IRPBase_Res_NotinTxBase!$X$3:$X$65,$B21,IRPBase_Res_NotinTxBase!$Y$3:$Y$65,$C21)</f>
        <v>0</v>
      </c>
      <c r="H21">
        <f>SUMIFS(IRPBase_Res_NotinTxBase!Q$3:Q$65,IRPBase_Res_NotinTxBase!$X$3:$X$65,$B21,IRPBase_Res_NotinTxBase!$Y$3:$Y$65,$C21)</f>
        <v>0</v>
      </c>
      <c r="M21">
        <f>SUMIFS(IRPBase_Res_NotinTxBase!R$3:R$65,IRPBase_Res_NotinTxBase!$X$3:$X$65,$B21,IRPBase_Res_NotinTxBase!$Y$3:$Y$65,$C21)</f>
        <v>0</v>
      </c>
      <c r="N21">
        <f>SUMIFS(IRPBase_Res_NotinTxBase!S$3:S$65,IRPBase_Res_NotinTxBase!$X$3:$X$65,$B21,IRPBase_Res_NotinTxBase!$Y$3:$Y$65,$C21)</f>
        <v>0</v>
      </c>
      <c r="O21">
        <f>SUMIFS(IRPBase_Res_NotinTxBase!T$3:T$65,IRPBase_Res_NotinTxBase!$X$3:$X$65,$B21,IRPBase_Res_NotinTxBase!$Y$3:$Y$65,$C21)</f>
        <v>0</v>
      </c>
      <c r="P21">
        <f>SUMIFS(IRPBase_Res_NotinTxBase!U$3:U$65,IRPBase_Res_NotinTxBase!$X$3:$X$65,$B21,IRPBase_Res_NotinTxBase!$Y$3:$Y$65,$C21)</f>
        <v>0</v>
      </c>
      <c r="Q21">
        <f>SUMIFS(IRPBase_Res_NotinTxBase!V$3:V$65,IRPBase_Res_NotinTxBase!$X$3:$X$65,$B21,IRPBase_Res_NotinTxBase!$Y$3:$Y$65,$C21)</f>
        <v>0</v>
      </c>
      <c r="R21">
        <f>SUMIFS(IRPBase_Res_NotinTxBase!W$3:W$65,IRPBase_Res_NotinTxBase!$X$3:$X$65,$B21,IRPBase_Res_NotinTxBase!$Y$3:$Y$65,$C21)</f>
        <v>0</v>
      </c>
      <c r="S21">
        <f t="shared" si="1"/>
        <v>0</v>
      </c>
      <c r="U21">
        <f>SUMIFS(Indev_Online_Res_NotinIRPBase!N$3:N$340,Indev_Online_Res_NotinIRPBase!$Y$3:$Y$340,$B21,Indev_Online_Res_NotinIRPBase!$Z$3:$Z$340,$C21)</f>
        <v>0</v>
      </c>
      <c r="V21">
        <f>SUMIFS(Indev_Online_Res_NotinIRPBase!O$3:O$340,Indev_Online_Res_NotinIRPBase!$Y$3:$Y$340,$B21,Indev_Online_Res_NotinIRPBase!$Z$3:$Z$340,$C21)</f>
        <v>0</v>
      </c>
      <c r="W21">
        <f>SUMIFS(Indev_Online_Res_NotinIRPBase!P$3:P$340,Indev_Online_Res_NotinIRPBase!$Y$3:$Y$340,$B21,Indev_Online_Res_NotinIRPBase!$Z$3:$Z$340,$C21)</f>
        <v>0</v>
      </c>
      <c r="X21">
        <f>SUMIFS(Indev_Online_Res_NotinIRPBase!Q$3:Q$340,Indev_Online_Res_NotinIRPBase!$Y$3:$Y$340,$B21,Indev_Online_Res_NotinIRPBase!$Z$3:$Z$340,$C21)</f>
        <v>0</v>
      </c>
      <c r="Y21">
        <f>SUMIFS(Indev_Online_Res_NotinIRPBase!R$3:R$340,Indev_Online_Res_NotinIRPBase!$Y$3:$Y$340,$B21,Indev_Online_Res_NotinIRPBase!$Z$3:$Z$340,$C21)</f>
        <v>0</v>
      </c>
      <c r="AC21">
        <f>SUMIFS(Indev_Online_Res_NotinIRPBase!S$3:S$340,Indev_Online_Res_NotinIRPBase!$Y$3:$Y$340,$B21,Indev_Online_Res_NotinIRPBase!$Z$3:$Z$340,$C21)</f>
        <v>0</v>
      </c>
      <c r="AD21">
        <f>SUMIFS(Indev_Online_Res_NotinIRPBase!T$3:T$340,Indev_Online_Res_NotinIRPBase!$Y$3:$Y$340,$B21,Indev_Online_Res_NotinIRPBase!$Z$3:$Z$340,$C21)</f>
        <v>0</v>
      </c>
      <c r="AE21">
        <f>SUMIFS(Indev_Online_Res_NotinIRPBase!U$3:U$340,Indev_Online_Res_NotinIRPBase!$Y$3:$Y$340,$B21,Indev_Online_Res_NotinIRPBase!$Z$3:$Z$340,$C21)</f>
        <v>0</v>
      </c>
      <c r="AF21">
        <f>SUMIFS(Indev_Online_Res_NotinIRPBase!V$3:V$340,Indev_Online_Res_NotinIRPBase!$Y$3:$Y$340,$B21,Indev_Online_Res_NotinIRPBase!$Z$3:$Z$340,$C21)</f>
        <v>0</v>
      </c>
      <c r="AG21">
        <f>SUMIFS(Indev_Online_Res_NotinIRPBase!W$3:W$340,Indev_Online_Res_NotinIRPBase!$Y$3:$Y$340,$B21,Indev_Online_Res_NotinIRPBase!$Z$3:$Z$340,$C21)</f>
        <v>0</v>
      </c>
      <c r="AH21">
        <f>SUMIFS(Indev_Online_Res_NotinIRPBase!X$3:X$340,Indev_Online_Res_NotinIRPBase!$Y$3:$Y$340,$B21,Indev_Online_Res_NotinIRPBase!$Z$3:$Z$340,$C21)</f>
        <v>0</v>
      </c>
      <c r="AI21">
        <f t="shared" si="2"/>
        <v>0</v>
      </c>
      <c r="AK21">
        <f>SUMIFS(Indev_Online_Res_NotinIRPBase!N$3:N$340,Indev_Online_Res_NotinIRPBase!$Y$3:$Y$340,$B21,Indev_Online_Res_NotinIRPBase!$Z$3:$Z$340,$C21,Indev_Online_Res_NotinIRPBase!$J$3:$J$340,"Yes",Indev_Online_Res_NotinIRPBase!$I$3:$I$340,"&lt;1/1/2024")+SUMIFS(Indev_Online_Res_NotinIRPBase!N$3:N$340,Indev_Online_Res_NotinIRPBase!$Y$3:$Y$340,$B21,Indev_Online_Res_NotinIRPBase!$Z$3:$Z$340,$C21,Indev_Online_Res_NotinIRPBase!$AB$3:$AB$340,"1")</f>
        <v>0</v>
      </c>
      <c r="AL21">
        <f>SUMIFS(Indev_Online_Res_NotinIRPBase!O$3:O$340,Indev_Online_Res_NotinIRPBase!$Y$3:$Y$340,$B21,Indev_Online_Res_NotinIRPBase!$Z$3:$Z$340,$C21,Indev_Online_Res_NotinIRPBase!$J$3:$J$340,"Yes",Indev_Online_Res_NotinIRPBase!$I$3:$I$340,"&lt;1/1/2024")+SUMIFS(Indev_Online_Res_NotinIRPBase!O$3:O$340,Indev_Online_Res_NotinIRPBase!$Y$3:$Y$340,$B21,Indev_Online_Res_NotinIRPBase!$Z$3:$Z$340,$C21,Indev_Online_Res_NotinIRPBase!$AB$3:$AB$340,"1")</f>
        <v>0</v>
      </c>
      <c r="AM21">
        <f>SUMIFS(Indev_Online_Res_NotinIRPBase!P$3:P$340,Indev_Online_Res_NotinIRPBase!$Y$3:$Y$340,$B21,Indev_Online_Res_NotinIRPBase!$Z$3:$Z$340,$C21,Indev_Online_Res_NotinIRPBase!$J$3:$J$340,"Yes",Indev_Online_Res_NotinIRPBase!$I$3:$I$340,"&lt;1/1/2024")+SUMIFS(Indev_Online_Res_NotinIRPBase!P$3:P$340,Indev_Online_Res_NotinIRPBase!$Y$3:$Y$340,$B21,Indev_Online_Res_NotinIRPBase!$Z$3:$Z$340,$C21,Indev_Online_Res_NotinIRPBase!$AB$3:$AB$340,"1")</f>
        <v>0</v>
      </c>
      <c r="AN21">
        <f>SUMIFS(Indev_Online_Res_NotinIRPBase!Q$3:Q$340,Indev_Online_Res_NotinIRPBase!$Y$3:$Y$340,$B21,Indev_Online_Res_NotinIRPBase!$Z$3:$Z$340,$C21,Indev_Online_Res_NotinIRPBase!$J$3:$J$340,"Yes",Indev_Online_Res_NotinIRPBase!$I$3:$I$340,"&lt;1/1/2024")+SUMIFS(Indev_Online_Res_NotinIRPBase!Q$3:Q$340,Indev_Online_Res_NotinIRPBase!$Y$3:$Y$340,$B21,Indev_Online_Res_NotinIRPBase!$Z$3:$Z$340,$C21,Indev_Online_Res_NotinIRPBase!$AB$3:$AB$340,"1")</f>
        <v>0</v>
      </c>
      <c r="AO21">
        <f>SUMIFS(Indev_Online_Res_NotinIRPBase!R$3:R$340,Indev_Online_Res_NotinIRPBase!$Y$3:$Y$340,$B21,Indev_Online_Res_NotinIRPBase!$Z$3:$Z$340,$C21,Indev_Online_Res_NotinIRPBase!$J$3:$J$340,"Yes",Indev_Online_Res_NotinIRPBase!$I$3:$I$340,"&lt;1/1/2024")+SUMIFS(Indev_Online_Res_NotinIRPBase!R$3:R$340,Indev_Online_Res_NotinIRPBase!$Y$3:$Y$340,$B21,Indev_Online_Res_NotinIRPBase!$Z$3:$Z$340,$C21,Indev_Online_Res_NotinIRPBase!$AB$3:$AB$340,"1")</f>
        <v>0</v>
      </c>
      <c r="AS21">
        <f>SUMIFS(Indev_Online_Res_NotinIRPBase!S$3:S$340,Indev_Online_Res_NotinIRPBase!$Y$3:$Y$340,$B21,Indev_Online_Res_NotinIRPBase!$Z$3:$Z$340,$C21,Indev_Online_Res_NotinIRPBase!$J$3:$J$340,"Yes",Indev_Online_Res_NotinIRPBase!$I$3:$I$340,"&lt;1/1/2024")+SUMIFS(Indev_Online_Res_NotinIRPBase!S$3:S$340,Indev_Online_Res_NotinIRPBase!$Y$3:$Y$340,$B21,Indev_Online_Res_NotinIRPBase!$Z$3:$Z$340,$C21,Indev_Online_Res_NotinIRPBase!$AB$3:$AB$340,"1")</f>
        <v>0</v>
      </c>
      <c r="AT21">
        <f>SUMIFS(Indev_Online_Res_NotinIRPBase!T$3:T$340,Indev_Online_Res_NotinIRPBase!$Y$3:$Y$340,$B21,Indev_Online_Res_NotinIRPBase!$Z$3:$Z$340,$C21,Indev_Online_Res_NotinIRPBase!$J$3:$J$340,"Yes",Indev_Online_Res_NotinIRPBase!$I$3:$I$340,"&lt;1/1/2024")+SUMIFS(Indev_Online_Res_NotinIRPBase!T$3:T$340,Indev_Online_Res_NotinIRPBase!$Y$3:$Y$340,$B21,Indev_Online_Res_NotinIRPBase!$Z$3:$Z$340,$C21,Indev_Online_Res_NotinIRPBase!$AB$3:$AB$340,"1")</f>
        <v>0</v>
      </c>
      <c r="AU21">
        <f>SUMIFS(Indev_Online_Res_NotinIRPBase!U$3:U$340,Indev_Online_Res_NotinIRPBase!$Y$3:$Y$340,$B21,Indev_Online_Res_NotinIRPBase!$Z$3:$Z$340,$C21,Indev_Online_Res_NotinIRPBase!$J$3:$J$340,"Yes",Indev_Online_Res_NotinIRPBase!$I$3:$I$340,"&lt;1/1/2024")+SUMIFS(Indev_Online_Res_NotinIRPBase!U$3:U$340,Indev_Online_Res_NotinIRPBase!$Y$3:$Y$340,$B21,Indev_Online_Res_NotinIRPBase!$Z$3:$Z$340,$C21,Indev_Online_Res_NotinIRPBase!$AB$3:$AB$340,"1")</f>
        <v>0</v>
      </c>
      <c r="AV21">
        <f>SUMIFS(Indev_Online_Res_NotinIRPBase!V$3:V$340,Indev_Online_Res_NotinIRPBase!$Y$3:$Y$340,$B21,Indev_Online_Res_NotinIRPBase!$Z$3:$Z$340,$C21,Indev_Online_Res_NotinIRPBase!$J$3:$J$340,"Yes",Indev_Online_Res_NotinIRPBase!$I$3:$I$340,"&lt;1/1/2024")+SUMIFS(Indev_Online_Res_NotinIRPBase!V$3:V$340,Indev_Online_Res_NotinIRPBase!$Y$3:$Y$340,$B21,Indev_Online_Res_NotinIRPBase!$Z$3:$Z$340,$C21,Indev_Online_Res_NotinIRPBase!$AB$3:$AB$340,"1")</f>
        <v>0</v>
      </c>
      <c r="AW21">
        <f>SUMIFS(Indev_Online_Res_NotinIRPBase!W$3:W$340,Indev_Online_Res_NotinIRPBase!$Y$3:$Y$340,$B21,Indev_Online_Res_NotinIRPBase!$Z$3:$Z$340,$C21,Indev_Online_Res_NotinIRPBase!$J$3:$J$340,"Yes",Indev_Online_Res_NotinIRPBase!$I$3:$I$340,"&lt;1/1/2024")+SUMIFS(Indev_Online_Res_NotinIRPBase!W$3:W$340,Indev_Online_Res_NotinIRPBase!$Y$3:$Y$340,$B21,Indev_Online_Res_NotinIRPBase!$Z$3:$Z$340,$C21,Indev_Online_Res_NotinIRPBase!$AB$3:$AB$340,"1")</f>
        <v>0</v>
      </c>
      <c r="AX21">
        <f>SUMIFS(Indev_Online_Res_NotinIRPBase!X$3:X$340,Indev_Online_Res_NotinIRPBase!$Y$3:$Y$340,$B21,Indev_Online_Res_NotinIRPBase!$Z$3:$Z$340,$C21,Indev_Online_Res_NotinIRPBase!$J$3:$J$340,"Yes",Indev_Online_Res_NotinIRPBase!$I$3:$I$340,"&lt;1/1/2024")+SUMIFS(Indev_Online_Res_NotinIRPBase!X$3:X$340,Indev_Online_Res_NotinIRPBase!$Y$3:$Y$340,$B21,Indev_Online_Res_NotinIRPBase!$Z$3:$Z$340,$C21,Indev_Online_Res_NotinIRPBase!$AB$3:$AB$340,"1")</f>
        <v>0</v>
      </c>
      <c r="AY21">
        <f t="shared" si="3"/>
        <v>0</v>
      </c>
      <c r="BA21">
        <f t="shared" si="4"/>
        <v>0</v>
      </c>
      <c r="BB21">
        <f t="shared" si="5"/>
        <v>0</v>
      </c>
      <c r="BC21">
        <f t="shared" si="6"/>
        <v>0</v>
      </c>
      <c r="BD21">
        <f t="shared" si="7"/>
        <v>0</v>
      </c>
      <c r="BE21">
        <f t="shared" si="8"/>
        <v>0</v>
      </c>
      <c r="BI21">
        <f t="shared" si="9"/>
        <v>0</v>
      </c>
      <c r="BJ21">
        <f t="shared" si="10"/>
        <v>0</v>
      </c>
      <c r="BK21">
        <f t="shared" si="11"/>
        <v>0</v>
      </c>
      <c r="BL21">
        <f t="shared" si="12"/>
        <v>0</v>
      </c>
      <c r="BM21">
        <f t="shared" si="13"/>
        <v>0</v>
      </c>
      <c r="BN21">
        <f t="shared" si="14"/>
        <v>0</v>
      </c>
      <c r="BO21">
        <f t="shared" si="15"/>
        <v>0</v>
      </c>
      <c r="BQ21">
        <f>SUMIFS(IRPBase_Res_NotinEnvScreens!$H$3:$H$33,IRPBase_Res_NotinEnvScreens!$J$3:$J$33,$B21,IRPBase_Res_NotinEnvScreens!$K$3:$K$33,$C21)</f>
        <v>0</v>
      </c>
      <c r="BR21">
        <f>SUMIFS(IRPBase_Res_NotinEnvScreens!$I$3:$I$33,IRPBase_Res_NotinEnvScreens!$J$3:$J$33,$B21,IRPBase_Res_NotinEnvScreens!$K$3:$K$33,$C21)</f>
        <v>0</v>
      </c>
      <c r="BS21">
        <v>0</v>
      </c>
      <c r="BV21">
        <f>SUMIFS(Indev_Online_Res_NotinIRPBase!$P$3:$P$313,Indev_Online_Res_NotinIRPBase!$Y$3:$Y$313,$B21,Indev_Online_Res_NotinIRPBase!$Z$3:$Z$313,$C21,Indev_Online_Res_NotinIRPBase!$I$3:$I$313,"&lt;9/1/2023")+SUMIFS(Indev_Online_Res_NotinIRPBase!$Q$3:$Q$313,Indev_Online_Res_NotinIRPBase!$Y$3:$Y$313,$B21,Indev_Online_Res_NotinIRPBase!$Z$3:$Z$313,$C21,Indev_Online_Res_NotinIRPBase!$I$3:$I$313,"&lt;9/1/2023")</f>
        <v>0</v>
      </c>
      <c r="BW21">
        <f>SUMIFS(Indev_Online_Res_NotinIRPBase!$S$3:$S$313,Indev_Online_Res_NotinIRPBase!$Y$3:$Y$313,$B21,Indev_Online_Res_NotinIRPBase!$Z$3:$Z$313,$C21,Indev_Online_Res_NotinIRPBase!$I$3:$I$313,"&lt;9/1/2023")+SUMIFS(Indev_Online_Res_NotinIRPBase!$T$3:$T$313,Indev_Online_Res_NotinIRPBase!$Y$3:$Y$313,$B21,Indev_Online_Res_NotinIRPBase!$Z$3:$Z$313,$C21,Indev_Online_Res_NotinIRPBase!$I$3:$I$313,"&lt;9/1/2023")+SUMIFS(Indev_Online_Res_NotinIRPBase!$U$3:$U$313,Indev_Online_Res_NotinIRPBase!$Y$3:$Y$313,$B21,Indev_Online_Res_NotinIRPBase!$Z$3:$Z$313,$C21,Indev_Online_Res_NotinIRPBase!$I$3:$I$313,"&lt;9/1/2023")</f>
        <v>0</v>
      </c>
    </row>
    <row r="22" spans="1:75">
      <c r="A22" t="s">
        <v>43</v>
      </c>
      <c r="B22" t="s">
        <v>80</v>
      </c>
      <c r="C22">
        <v>115</v>
      </c>
      <c r="E22">
        <f>SUMIFS(IRPBase_Res_NotinTxBase!N$3:N$65,IRPBase_Res_NotinTxBase!$X$3:$X$65,$B22,IRPBase_Res_NotinTxBase!$Y$3:$Y$65,$C22)</f>
        <v>0</v>
      </c>
      <c r="F22">
        <f>SUMIFS(IRPBase_Res_NotinTxBase!O$3:O$65,IRPBase_Res_NotinTxBase!$X$3:$X$65,$B22,IRPBase_Res_NotinTxBase!$Y$3:$Y$65,$C22)</f>
        <v>0</v>
      </c>
      <c r="G22">
        <f>SUMIFS(IRPBase_Res_NotinTxBase!P$3:P$65,IRPBase_Res_NotinTxBase!$X$3:$X$65,$B22,IRPBase_Res_NotinTxBase!$Y$3:$Y$65,$C22)</f>
        <v>0</v>
      </c>
      <c r="H22">
        <f>SUMIFS(IRPBase_Res_NotinTxBase!Q$3:Q$65,IRPBase_Res_NotinTxBase!$X$3:$X$65,$B22,IRPBase_Res_NotinTxBase!$Y$3:$Y$65,$C22)</f>
        <v>0</v>
      </c>
      <c r="M22">
        <f>SUMIFS(IRPBase_Res_NotinTxBase!R$3:R$65,IRPBase_Res_NotinTxBase!$X$3:$X$65,$B22,IRPBase_Res_NotinTxBase!$Y$3:$Y$65,$C22)</f>
        <v>0</v>
      </c>
      <c r="N22">
        <f>SUMIFS(IRPBase_Res_NotinTxBase!S$3:S$65,IRPBase_Res_NotinTxBase!$X$3:$X$65,$B22,IRPBase_Res_NotinTxBase!$Y$3:$Y$65,$C22)</f>
        <v>0</v>
      </c>
      <c r="O22">
        <f>SUMIFS(IRPBase_Res_NotinTxBase!T$3:T$65,IRPBase_Res_NotinTxBase!$X$3:$X$65,$B22,IRPBase_Res_NotinTxBase!$Y$3:$Y$65,$C22)</f>
        <v>0</v>
      </c>
      <c r="P22">
        <f>SUMIFS(IRPBase_Res_NotinTxBase!U$3:U$65,IRPBase_Res_NotinTxBase!$X$3:$X$65,$B22,IRPBase_Res_NotinTxBase!$Y$3:$Y$65,$C22)</f>
        <v>0</v>
      </c>
      <c r="Q22">
        <f>SUMIFS(IRPBase_Res_NotinTxBase!V$3:V$65,IRPBase_Res_NotinTxBase!$X$3:$X$65,$B22,IRPBase_Res_NotinTxBase!$Y$3:$Y$65,$C22)</f>
        <v>0</v>
      </c>
      <c r="R22">
        <f>SUMIFS(IRPBase_Res_NotinTxBase!W$3:W$65,IRPBase_Res_NotinTxBase!$X$3:$X$65,$B22,IRPBase_Res_NotinTxBase!$Y$3:$Y$65,$C22)</f>
        <v>0</v>
      </c>
      <c r="S22">
        <f t="shared" si="1"/>
        <v>0</v>
      </c>
      <c r="U22">
        <f>SUMIFS(Indev_Online_Res_NotinIRPBase!N$3:N$340,Indev_Online_Res_NotinIRPBase!$Y$3:$Y$340,$B22,Indev_Online_Res_NotinIRPBase!$Z$3:$Z$340,$C22)</f>
        <v>0</v>
      </c>
      <c r="V22">
        <f>SUMIFS(Indev_Online_Res_NotinIRPBase!O$3:O$340,Indev_Online_Res_NotinIRPBase!$Y$3:$Y$340,$B22,Indev_Online_Res_NotinIRPBase!$Z$3:$Z$340,$C22)</f>
        <v>0</v>
      </c>
      <c r="W22">
        <f>SUMIFS(Indev_Online_Res_NotinIRPBase!P$3:P$340,Indev_Online_Res_NotinIRPBase!$Y$3:$Y$340,$B22,Indev_Online_Res_NotinIRPBase!$Z$3:$Z$340,$C22)</f>
        <v>0</v>
      </c>
      <c r="X22">
        <f>SUMIFS(Indev_Online_Res_NotinIRPBase!Q$3:Q$340,Indev_Online_Res_NotinIRPBase!$Y$3:$Y$340,$B22,Indev_Online_Res_NotinIRPBase!$Z$3:$Z$340,$C22)</f>
        <v>0</v>
      </c>
      <c r="Y22">
        <f>SUMIFS(Indev_Online_Res_NotinIRPBase!R$3:R$340,Indev_Online_Res_NotinIRPBase!$Y$3:$Y$340,$B22,Indev_Online_Res_NotinIRPBase!$Z$3:$Z$340,$C22)</f>
        <v>0</v>
      </c>
      <c r="AC22">
        <f>SUMIFS(Indev_Online_Res_NotinIRPBase!S$3:S$340,Indev_Online_Res_NotinIRPBase!$Y$3:$Y$340,$B22,Indev_Online_Res_NotinIRPBase!$Z$3:$Z$340,$C22)</f>
        <v>0</v>
      </c>
      <c r="AD22">
        <f>SUMIFS(Indev_Online_Res_NotinIRPBase!T$3:T$340,Indev_Online_Res_NotinIRPBase!$Y$3:$Y$340,$B22,Indev_Online_Res_NotinIRPBase!$Z$3:$Z$340,$C22)</f>
        <v>0</v>
      </c>
      <c r="AE22">
        <f>SUMIFS(Indev_Online_Res_NotinIRPBase!U$3:U$340,Indev_Online_Res_NotinIRPBase!$Y$3:$Y$340,$B22,Indev_Online_Res_NotinIRPBase!$Z$3:$Z$340,$C22)</f>
        <v>0</v>
      </c>
      <c r="AF22">
        <f>SUMIFS(Indev_Online_Res_NotinIRPBase!V$3:V$340,Indev_Online_Res_NotinIRPBase!$Y$3:$Y$340,$B22,Indev_Online_Res_NotinIRPBase!$Z$3:$Z$340,$C22)</f>
        <v>0</v>
      </c>
      <c r="AG22">
        <f>SUMIFS(Indev_Online_Res_NotinIRPBase!W$3:W$340,Indev_Online_Res_NotinIRPBase!$Y$3:$Y$340,$B22,Indev_Online_Res_NotinIRPBase!$Z$3:$Z$340,$C22)</f>
        <v>0</v>
      </c>
      <c r="AH22">
        <f>SUMIFS(Indev_Online_Res_NotinIRPBase!X$3:X$340,Indev_Online_Res_NotinIRPBase!$Y$3:$Y$340,$B22,Indev_Online_Res_NotinIRPBase!$Z$3:$Z$340,$C22)</f>
        <v>0</v>
      </c>
      <c r="AI22">
        <f t="shared" si="2"/>
        <v>0</v>
      </c>
      <c r="AK22">
        <f>SUMIFS(Indev_Online_Res_NotinIRPBase!N$3:N$340,Indev_Online_Res_NotinIRPBase!$Y$3:$Y$340,$B22,Indev_Online_Res_NotinIRPBase!$Z$3:$Z$340,$C22,Indev_Online_Res_NotinIRPBase!$J$3:$J$340,"Yes",Indev_Online_Res_NotinIRPBase!$I$3:$I$340,"&lt;1/1/2024")+SUMIFS(Indev_Online_Res_NotinIRPBase!N$3:N$340,Indev_Online_Res_NotinIRPBase!$Y$3:$Y$340,$B22,Indev_Online_Res_NotinIRPBase!$Z$3:$Z$340,$C22,Indev_Online_Res_NotinIRPBase!$AB$3:$AB$340,"1")</f>
        <v>0</v>
      </c>
      <c r="AL22">
        <f>SUMIFS(Indev_Online_Res_NotinIRPBase!O$3:O$340,Indev_Online_Res_NotinIRPBase!$Y$3:$Y$340,$B22,Indev_Online_Res_NotinIRPBase!$Z$3:$Z$340,$C22,Indev_Online_Res_NotinIRPBase!$J$3:$J$340,"Yes",Indev_Online_Res_NotinIRPBase!$I$3:$I$340,"&lt;1/1/2024")+SUMIFS(Indev_Online_Res_NotinIRPBase!O$3:O$340,Indev_Online_Res_NotinIRPBase!$Y$3:$Y$340,$B22,Indev_Online_Res_NotinIRPBase!$Z$3:$Z$340,$C22,Indev_Online_Res_NotinIRPBase!$AB$3:$AB$340,"1")</f>
        <v>0</v>
      </c>
      <c r="AM22">
        <f>SUMIFS(Indev_Online_Res_NotinIRPBase!P$3:P$340,Indev_Online_Res_NotinIRPBase!$Y$3:$Y$340,$B22,Indev_Online_Res_NotinIRPBase!$Z$3:$Z$340,$C22,Indev_Online_Res_NotinIRPBase!$J$3:$J$340,"Yes",Indev_Online_Res_NotinIRPBase!$I$3:$I$340,"&lt;1/1/2024")+SUMIFS(Indev_Online_Res_NotinIRPBase!P$3:P$340,Indev_Online_Res_NotinIRPBase!$Y$3:$Y$340,$B22,Indev_Online_Res_NotinIRPBase!$Z$3:$Z$340,$C22,Indev_Online_Res_NotinIRPBase!$AB$3:$AB$340,"1")</f>
        <v>0</v>
      </c>
      <c r="AN22">
        <f>SUMIFS(Indev_Online_Res_NotinIRPBase!Q$3:Q$340,Indev_Online_Res_NotinIRPBase!$Y$3:$Y$340,$B22,Indev_Online_Res_NotinIRPBase!$Z$3:$Z$340,$C22,Indev_Online_Res_NotinIRPBase!$J$3:$J$340,"Yes",Indev_Online_Res_NotinIRPBase!$I$3:$I$340,"&lt;1/1/2024")+SUMIFS(Indev_Online_Res_NotinIRPBase!Q$3:Q$340,Indev_Online_Res_NotinIRPBase!$Y$3:$Y$340,$B22,Indev_Online_Res_NotinIRPBase!$Z$3:$Z$340,$C22,Indev_Online_Res_NotinIRPBase!$AB$3:$AB$340,"1")</f>
        <v>0</v>
      </c>
      <c r="AO22">
        <f>SUMIFS(Indev_Online_Res_NotinIRPBase!R$3:R$340,Indev_Online_Res_NotinIRPBase!$Y$3:$Y$340,$B22,Indev_Online_Res_NotinIRPBase!$Z$3:$Z$340,$C22,Indev_Online_Res_NotinIRPBase!$J$3:$J$340,"Yes",Indev_Online_Res_NotinIRPBase!$I$3:$I$340,"&lt;1/1/2024")+SUMIFS(Indev_Online_Res_NotinIRPBase!R$3:R$340,Indev_Online_Res_NotinIRPBase!$Y$3:$Y$340,$B22,Indev_Online_Res_NotinIRPBase!$Z$3:$Z$340,$C22,Indev_Online_Res_NotinIRPBase!$AB$3:$AB$340,"1")</f>
        <v>0</v>
      </c>
      <c r="AS22">
        <f>SUMIFS(Indev_Online_Res_NotinIRPBase!S$3:S$340,Indev_Online_Res_NotinIRPBase!$Y$3:$Y$340,$B22,Indev_Online_Res_NotinIRPBase!$Z$3:$Z$340,$C22,Indev_Online_Res_NotinIRPBase!$J$3:$J$340,"Yes",Indev_Online_Res_NotinIRPBase!$I$3:$I$340,"&lt;1/1/2024")+SUMIFS(Indev_Online_Res_NotinIRPBase!S$3:S$340,Indev_Online_Res_NotinIRPBase!$Y$3:$Y$340,$B22,Indev_Online_Res_NotinIRPBase!$Z$3:$Z$340,$C22,Indev_Online_Res_NotinIRPBase!$AB$3:$AB$340,"1")</f>
        <v>0</v>
      </c>
      <c r="AT22">
        <f>SUMIFS(Indev_Online_Res_NotinIRPBase!T$3:T$340,Indev_Online_Res_NotinIRPBase!$Y$3:$Y$340,$B22,Indev_Online_Res_NotinIRPBase!$Z$3:$Z$340,$C22,Indev_Online_Res_NotinIRPBase!$J$3:$J$340,"Yes",Indev_Online_Res_NotinIRPBase!$I$3:$I$340,"&lt;1/1/2024")+SUMIFS(Indev_Online_Res_NotinIRPBase!T$3:T$340,Indev_Online_Res_NotinIRPBase!$Y$3:$Y$340,$B22,Indev_Online_Res_NotinIRPBase!$Z$3:$Z$340,$C22,Indev_Online_Res_NotinIRPBase!$AB$3:$AB$340,"1")</f>
        <v>0</v>
      </c>
      <c r="AU22">
        <f>SUMIFS(Indev_Online_Res_NotinIRPBase!U$3:U$340,Indev_Online_Res_NotinIRPBase!$Y$3:$Y$340,$B22,Indev_Online_Res_NotinIRPBase!$Z$3:$Z$340,$C22,Indev_Online_Res_NotinIRPBase!$J$3:$J$340,"Yes",Indev_Online_Res_NotinIRPBase!$I$3:$I$340,"&lt;1/1/2024")+SUMIFS(Indev_Online_Res_NotinIRPBase!U$3:U$340,Indev_Online_Res_NotinIRPBase!$Y$3:$Y$340,$B22,Indev_Online_Res_NotinIRPBase!$Z$3:$Z$340,$C22,Indev_Online_Res_NotinIRPBase!$AB$3:$AB$340,"1")</f>
        <v>0</v>
      </c>
      <c r="AV22">
        <f>SUMIFS(Indev_Online_Res_NotinIRPBase!V$3:V$340,Indev_Online_Res_NotinIRPBase!$Y$3:$Y$340,$B22,Indev_Online_Res_NotinIRPBase!$Z$3:$Z$340,$C22,Indev_Online_Res_NotinIRPBase!$J$3:$J$340,"Yes",Indev_Online_Res_NotinIRPBase!$I$3:$I$340,"&lt;1/1/2024")+SUMIFS(Indev_Online_Res_NotinIRPBase!V$3:V$340,Indev_Online_Res_NotinIRPBase!$Y$3:$Y$340,$B22,Indev_Online_Res_NotinIRPBase!$Z$3:$Z$340,$C22,Indev_Online_Res_NotinIRPBase!$AB$3:$AB$340,"1")</f>
        <v>0</v>
      </c>
      <c r="AW22">
        <f>SUMIFS(Indev_Online_Res_NotinIRPBase!W$3:W$340,Indev_Online_Res_NotinIRPBase!$Y$3:$Y$340,$B22,Indev_Online_Res_NotinIRPBase!$Z$3:$Z$340,$C22,Indev_Online_Res_NotinIRPBase!$J$3:$J$340,"Yes",Indev_Online_Res_NotinIRPBase!$I$3:$I$340,"&lt;1/1/2024")+SUMIFS(Indev_Online_Res_NotinIRPBase!W$3:W$340,Indev_Online_Res_NotinIRPBase!$Y$3:$Y$340,$B22,Indev_Online_Res_NotinIRPBase!$Z$3:$Z$340,$C22,Indev_Online_Res_NotinIRPBase!$AB$3:$AB$340,"1")</f>
        <v>0</v>
      </c>
      <c r="AX22">
        <f>SUMIFS(Indev_Online_Res_NotinIRPBase!X$3:X$340,Indev_Online_Res_NotinIRPBase!$Y$3:$Y$340,$B22,Indev_Online_Res_NotinIRPBase!$Z$3:$Z$340,$C22,Indev_Online_Res_NotinIRPBase!$J$3:$J$340,"Yes",Indev_Online_Res_NotinIRPBase!$I$3:$I$340,"&lt;1/1/2024")+SUMIFS(Indev_Online_Res_NotinIRPBase!X$3:X$340,Indev_Online_Res_NotinIRPBase!$Y$3:$Y$340,$B22,Indev_Online_Res_NotinIRPBase!$Z$3:$Z$340,$C22,Indev_Online_Res_NotinIRPBase!$AB$3:$AB$340,"1")</f>
        <v>0</v>
      </c>
      <c r="AY22">
        <f t="shared" si="3"/>
        <v>0</v>
      </c>
      <c r="BA22">
        <f t="shared" si="4"/>
        <v>0</v>
      </c>
      <c r="BB22">
        <f t="shared" si="5"/>
        <v>0</v>
      </c>
      <c r="BC22">
        <f t="shared" si="6"/>
        <v>0</v>
      </c>
      <c r="BD22">
        <f t="shared" si="7"/>
        <v>0</v>
      </c>
      <c r="BE22">
        <f t="shared" si="8"/>
        <v>0</v>
      </c>
      <c r="BI22">
        <f t="shared" si="9"/>
        <v>0</v>
      </c>
      <c r="BJ22">
        <f t="shared" si="10"/>
        <v>0</v>
      </c>
      <c r="BK22">
        <f t="shared" si="11"/>
        <v>0</v>
      </c>
      <c r="BL22">
        <f t="shared" si="12"/>
        <v>0</v>
      </c>
      <c r="BM22">
        <f t="shared" si="13"/>
        <v>0</v>
      </c>
      <c r="BN22">
        <f t="shared" si="14"/>
        <v>0</v>
      </c>
      <c r="BO22">
        <f t="shared" si="15"/>
        <v>0</v>
      </c>
      <c r="BQ22">
        <f>SUMIFS(IRPBase_Res_NotinEnvScreens!$H$3:$H$33,IRPBase_Res_NotinEnvScreens!$J$3:$J$33,$B22,IRPBase_Res_NotinEnvScreens!$K$3:$K$33,$C22)</f>
        <v>0</v>
      </c>
      <c r="BR22">
        <f>SUMIFS(IRPBase_Res_NotinEnvScreens!$I$3:$I$33,IRPBase_Res_NotinEnvScreens!$J$3:$J$33,$B22,IRPBase_Res_NotinEnvScreens!$K$3:$K$33,$C22)</f>
        <v>0</v>
      </c>
      <c r="BS22">
        <v>0</v>
      </c>
      <c r="BV22">
        <f>SUMIFS(Indev_Online_Res_NotinIRPBase!$P$3:$P$313,Indev_Online_Res_NotinIRPBase!$Y$3:$Y$313,$B22,Indev_Online_Res_NotinIRPBase!$Z$3:$Z$313,$C22,Indev_Online_Res_NotinIRPBase!$I$3:$I$313,"&lt;9/1/2023")+SUMIFS(Indev_Online_Res_NotinIRPBase!$Q$3:$Q$313,Indev_Online_Res_NotinIRPBase!$Y$3:$Y$313,$B22,Indev_Online_Res_NotinIRPBase!$Z$3:$Z$313,$C22,Indev_Online_Res_NotinIRPBase!$I$3:$I$313,"&lt;9/1/2023")</f>
        <v>0</v>
      </c>
      <c r="BW22">
        <f>SUMIFS(Indev_Online_Res_NotinIRPBase!$S$3:$S$313,Indev_Online_Res_NotinIRPBase!$Y$3:$Y$313,$B22,Indev_Online_Res_NotinIRPBase!$Z$3:$Z$313,$C22,Indev_Online_Res_NotinIRPBase!$I$3:$I$313,"&lt;9/1/2023")+SUMIFS(Indev_Online_Res_NotinIRPBase!$T$3:$T$313,Indev_Online_Res_NotinIRPBase!$Y$3:$Y$313,$B22,Indev_Online_Res_NotinIRPBase!$Z$3:$Z$313,$C22,Indev_Online_Res_NotinIRPBase!$I$3:$I$313,"&lt;9/1/2023")+SUMIFS(Indev_Online_Res_NotinIRPBase!$U$3:$U$313,Indev_Online_Res_NotinIRPBase!$Y$3:$Y$313,$B22,Indev_Online_Res_NotinIRPBase!$Z$3:$Z$313,$C22,Indev_Online_Res_NotinIRPBase!$I$3:$I$313,"&lt;9/1/2023")</f>
        <v>0</v>
      </c>
    </row>
    <row r="23" spans="1:75">
      <c r="A23" t="s">
        <v>43</v>
      </c>
      <c r="B23" t="s">
        <v>80</v>
      </c>
      <c r="C23">
        <v>230</v>
      </c>
      <c r="E23">
        <f>SUMIFS(IRPBase_Res_NotinTxBase!N$3:N$65,IRPBase_Res_NotinTxBase!$X$3:$X$65,$B23,IRPBase_Res_NotinTxBase!$Y$3:$Y$65,$C23)</f>
        <v>0</v>
      </c>
      <c r="F23">
        <f>SUMIFS(IRPBase_Res_NotinTxBase!O$3:O$65,IRPBase_Res_NotinTxBase!$X$3:$X$65,$B23,IRPBase_Res_NotinTxBase!$Y$3:$Y$65,$C23)</f>
        <v>0</v>
      </c>
      <c r="G23">
        <f>SUMIFS(IRPBase_Res_NotinTxBase!P$3:P$65,IRPBase_Res_NotinTxBase!$X$3:$X$65,$B23,IRPBase_Res_NotinTxBase!$Y$3:$Y$65,$C23)</f>
        <v>0</v>
      </c>
      <c r="H23">
        <f>SUMIFS(IRPBase_Res_NotinTxBase!Q$3:Q$65,IRPBase_Res_NotinTxBase!$X$3:$X$65,$B23,IRPBase_Res_NotinTxBase!$Y$3:$Y$65,$C23)</f>
        <v>0</v>
      </c>
      <c r="M23">
        <f>SUMIFS(IRPBase_Res_NotinTxBase!R$3:R$65,IRPBase_Res_NotinTxBase!$X$3:$X$65,$B23,IRPBase_Res_NotinTxBase!$Y$3:$Y$65,$C23)</f>
        <v>0</v>
      </c>
      <c r="N23">
        <f>SUMIFS(IRPBase_Res_NotinTxBase!S$3:S$65,IRPBase_Res_NotinTxBase!$X$3:$X$65,$B23,IRPBase_Res_NotinTxBase!$Y$3:$Y$65,$C23)</f>
        <v>0</v>
      </c>
      <c r="O23">
        <f>SUMIFS(IRPBase_Res_NotinTxBase!T$3:T$65,IRPBase_Res_NotinTxBase!$X$3:$X$65,$B23,IRPBase_Res_NotinTxBase!$Y$3:$Y$65,$C23)</f>
        <v>0</v>
      </c>
      <c r="P23">
        <f>SUMIFS(IRPBase_Res_NotinTxBase!U$3:U$65,IRPBase_Res_NotinTxBase!$X$3:$X$65,$B23,IRPBase_Res_NotinTxBase!$Y$3:$Y$65,$C23)</f>
        <v>0</v>
      </c>
      <c r="Q23">
        <f>SUMIFS(IRPBase_Res_NotinTxBase!V$3:V$65,IRPBase_Res_NotinTxBase!$X$3:$X$65,$B23,IRPBase_Res_NotinTxBase!$Y$3:$Y$65,$C23)</f>
        <v>0</v>
      </c>
      <c r="R23">
        <f>SUMIFS(IRPBase_Res_NotinTxBase!W$3:W$65,IRPBase_Res_NotinTxBase!$X$3:$X$65,$B23,IRPBase_Res_NotinTxBase!$Y$3:$Y$65,$C23)</f>
        <v>0</v>
      </c>
      <c r="S23">
        <f t="shared" si="1"/>
        <v>0</v>
      </c>
      <c r="U23">
        <f>SUMIFS(Indev_Online_Res_NotinIRPBase!N$3:N$340,Indev_Online_Res_NotinIRPBase!$Y$3:$Y$340,$B23,Indev_Online_Res_NotinIRPBase!$Z$3:$Z$340,$C23)</f>
        <v>0</v>
      </c>
      <c r="V23">
        <f>SUMIFS(Indev_Online_Res_NotinIRPBase!O$3:O$340,Indev_Online_Res_NotinIRPBase!$Y$3:$Y$340,$B23,Indev_Online_Res_NotinIRPBase!$Z$3:$Z$340,$C23)</f>
        <v>0</v>
      </c>
      <c r="W23">
        <f>SUMIFS(Indev_Online_Res_NotinIRPBase!P$3:P$340,Indev_Online_Res_NotinIRPBase!$Y$3:$Y$340,$B23,Indev_Online_Res_NotinIRPBase!$Z$3:$Z$340,$C23)</f>
        <v>0</v>
      </c>
      <c r="X23">
        <f>SUMIFS(Indev_Online_Res_NotinIRPBase!Q$3:Q$340,Indev_Online_Res_NotinIRPBase!$Y$3:$Y$340,$B23,Indev_Online_Res_NotinIRPBase!$Z$3:$Z$340,$C23)</f>
        <v>0</v>
      </c>
      <c r="Y23">
        <f>SUMIFS(Indev_Online_Res_NotinIRPBase!R$3:R$340,Indev_Online_Res_NotinIRPBase!$Y$3:$Y$340,$B23,Indev_Online_Res_NotinIRPBase!$Z$3:$Z$340,$C23)</f>
        <v>0</v>
      </c>
      <c r="AC23">
        <f>SUMIFS(Indev_Online_Res_NotinIRPBase!S$3:S$340,Indev_Online_Res_NotinIRPBase!$Y$3:$Y$340,$B23,Indev_Online_Res_NotinIRPBase!$Z$3:$Z$340,$C23)</f>
        <v>0</v>
      </c>
      <c r="AD23">
        <f>SUMIFS(Indev_Online_Res_NotinIRPBase!T$3:T$340,Indev_Online_Res_NotinIRPBase!$Y$3:$Y$340,$B23,Indev_Online_Res_NotinIRPBase!$Z$3:$Z$340,$C23)</f>
        <v>0</v>
      </c>
      <c r="AE23">
        <f>SUMIFS(Indev_Online_Res_NotinIRPBase!U$3:U$340,Indev_Online_Res_NotinIRPBase!$Y$3:$Y$340,$B23,Indev_Online_Res_NotinIRPBase!$Z$3:$Z$340,$C23)</f>
        <v>0</v>
      </c>
      <c r="AF23">
        <f>SUMIFS(Indev_Online_Res_NotinIRPBase!V$3:V$340,Indev_Online_Res_NotinIRPBase!$Y$3:$Y$340,$B23,Indev_Online_Res_NotinIRPBase!$Z$3:$Z$340,$C23)</f>
        <v>0</v>
      </c>
      <c r="AG23">
        <f>SUMIFS(Indev_Online_Res_NotinIRPBase!W$3:W$340,Indev_Online_Res_NotinIRPBase!$Y$3:$Y$340,$B23,Indev_Online_Res_NotinIRPBase!$Z$3:$Z$340,$C23)</f>
        <v>0</v>
      </c>
      <c r="AH23">
        <f>SUMIFS(Indev_Online_Res_NotinIRPBase!X$3:X$340,Indev_Online_Res_NotinIRPBase!$Y$3:$Y$340,$B23,Indev_Online_Res_NotinIRPBase!$Z$3:$Z$340,$C23)</f>
        <v>0</v>
      </c>
      <c r="AI23">
        <f t="shared" si="2"/>
        <v>0</v>
      </c>
      <c r="AK23">
        <f>SUMIFS(Indev_Online_Res_NotinIRPBase!N$3:N$340,Indev_Online_Res_NotinIRPBase!$Y$3:$Y$340,$B23,Indev_Online_Res_NotinIRPBase!$Z$3:$Z$340,$C23,Indev_Online_Res_NotinIRPBase!$J$3:$J$340,"Yes",Indev_Online_Res_NotinIRPBase!$I$3:$I$340,"&lt;1/1/2024")+SUMIFS(Indev_Online_Res_NotinIRPBase!N$3:N$340,Indev_Online_Res_NotinIRPBase!$Y$3:$Y$340,$B23,Indev_Online_Res_NotinIRPBase!$Z$3:$Z$340,$C23,Indev_Online_Res_NotinIRPBase!$AB$3:$AB$340,"1")</f>
        <v>0</v>
      </c>
      <c r="AL23">
        <f>SUMIFS(Indev_Online_Res_NotinIRPBase!O$3:O$340,Indev_Online_Res_NotinIRPBase!$Y$3:$Y$340,$B23,Indev_Online_Res_NotinIRPBase!$Z$3:$Z$340,$C23,Indev_Online_Res_NotinIRPBase!$J$3:$J$340,"Yes",Indev_Online_Res_NotinIRPBase!$I$3:$I$340,"&lt;1/1/2024")+SUMIFS(Indev_Online_Res_NotinIRPBase!O$3:O$340,Indev_Online_Res_NotinIRPBase!$Y$3:$Y$340,$B23,Indev_Online_Res_NotinIRPBase!$Z$3:$Z$340,$C23,Indev_Online_Res_NotinIRPBase!$AB$3:$AB$340,"1")</f>
        <v>0</v>
      </c>
      <c r="AM23">
        <f>SUMIFS(Indev_Online_Res_NotinIRPBase!P$3:P$340,Indev_Online_Res_NotinIRPBase!$Y$3:$Y$340,$B23,Indev_Online_Res_NotinIRPBase!$Z$3:$Z$340,$C23,Indev_Online_Res_NotinIRPBase!$J$3:$J$340,"Yes",Indev_Online_Res_NotinIRPBase!$I$3:$I$340,"&lt;1/1/2024")+SUMIFS(Indev_Online_Res_NotinIRPBase!P$3:P$340,Indev_Online_Res_NotinIRPBase!$Y$3:$Y$340,$B23,Indev_Online_Res_NotinIRPBase!$Z$3:$Z$340,$C23,Indev_Online_Res_NotinIRPBase!$AB$3:$AB$340,"1")</f>
        <v>0</v>
      </c>
      <c r="AN23">
        <f>SUMIFS(Indev_Online_Res_NotinIRPBase!Q$3:Q$340,Indev_Online_Res_NotinIRPBase!$Y$3:$Y$340,$B23,Indev_Online_Res_NotinIRPBase!$Z$3:$Z$340,$C23,Indev_Online_Res_NotinIRPBase!$J$3:$J$340,"Yes",Indev_Online_Res_NotinIRPBase!$I$3:$I$340,"&lt;1/1/2024")+SUMIFS(Indev_Online_Res_NotinIRPBase!Q$3:Q$340,Indev_Online_Res_NotinIRPBase!$Y$3:$Y$340,$B23,Indev_Online_Res_NotinIRPBase!$Z$3:$Z$340,$C23,Indev_Online_Res_NotinIRPBase!$AB$3:$AB$340,"1")</f>
        <v>0</v>
      </c>
      <c r="AO23">
        <f>SUMIFS(Indev_Online_Res_NotinIRPBase!R$3:R$340,Indev_Online_Res_NotinIRPBase!$Y$3:$Y$340,$B23,Indev_Online_Res_NotinIRPBase!$Z$3:$Z$340,$C23,Indev_Online_Res_NotinIRPBase!$J$3:$J$340,"Yes",Indev_Online_Res_NotinIRPBase!$I$3:$I$340,"&lt;1/1/2024")+SUMIFS(Indev_Online_Res_NotinIRPBase!R$3:R$340,Indev_Online_Res_NotinIRPBase!$Y$3:$Y$340,$B23,Indev_Online_Res_NotinIRPBase!$Z$3:$Z$340,$C23,Indev_Online_Res_NotinIRPBase!$AB$3:$AB$340,"1")</f>
        <v>0</v>
      </c>
      <c r="AS23">
        <f>SUMIFS(Indev_Online_Res_NotinIRPBase!S$3:S$340,Indev_Online_Res_NotinIRPBase!$Y$3:$Y$340,$B23,Indev_Online_Res_NotinIRPBase!$Z$3:$Z$340,$C23,Indev_Online_Res_NotinIRPBase!$J$3:$J$340,"Yes",Indev_Online_Res_NotinIRPBase!$I$3:$I$340,"&lt;1/1/2024")+SUMIFS(Indev_Online_Res_NotinIRPBase!S$3:S$340,Indev_Online_Res_NotinIRPBase!$Y$3:$Y$340,$B23,Indev_Online_Res_NotinIRPBase!$Z$3:$Z$340,$C23,Indev_Online_Res_NotinIRPBase!$AB$3:$AB$340,"1")</f>
        <v>0</v>
      </c>
      <c r="AT23">
        <f>SUMIFS(Indev_Online_Res_NotinIRPBase!T$3:T$340,Indev_Online_Res_NotinIRPBase!$Y$3:$Y$340,$B23,Indev_Online_Res_NotinIRPBase!$Z$3:$Z$340,$C23,Indev_Online_Res_NotinIRPBase!$J$3:$J$340,"Yes",Indev_Online_Res_NotinIRPBase!$I$3:$I$340,"&lt;1/1/2024")+SUMIFS(Indev_Online_Res_NotinIRPBase!T$3:T$340,Indev_Online_Res_NotinIRPBase!$Y$3:$Y$340,$B23,Indev_Online_Res_NotinIRPBase!$Z$3:$Z$340,$C23,Indev_Online_Res_NotinIRPBase!$AB$3:$AB$340,"1")</f>
        <v>0</v>
      </c>
      <c r="AU23">
        <f>SUMIFS(Indev_Online_Res_NotinIRPBase!U$3:U$340,Indev_Online_Res_NotinIRPBase!$Y$3:$Y$340,$B23,Indev_Online_Res_NotinIRPBase!$Z$3:$Z$340,$C23,Indev_Online_Res_NotinIRPBase!$J$3:$J$340,"Yes",Indev_Online_Res_NotinIRPBase!$I$3:$I$340,"&lt;1/1/2024")+SUMIFS(Indev_Online_Res_NotinIRPBase!U$3:U$340,Indev_Online_Res_NotinIRPBase!$Y$3:$Y$340,$B23,Indev_Online_Res_NotinIRPBase!$Z$3:$Z$340,$C23,Indev_Online_Res_NotinIRPBase!$AB$3:$AB$340,"1")</f>
        <v>0</v>
      </c>
      <c r="AV23">
        <f>SUMIFS(Indev_Online_Res_NotinIRPBase!V$3:V$340,Indev_Online_Res_NotinIRPBase!$Y$3:$Y$340,$B23,Indev_Online_Res_NotinIRPBase!$Z$3:$Z$340,$C23,Indev_Online_Res_NotinIRPBase!$J$3:$J$340,"Yes",Indev_Online_Res_NotinIRPBase!$I$3:$I$340,"&lt;1/1/2024")+SUMIFS(Indev_Online_Res_NotinIRPBase!V$3:V$340,Indev_Online_Res_NotinIRPBase!$Y$3:$Y$340,$B23,Indev_Online_Res_NotinIRPBase!$Z$3:$Z$340,$C23,Indev_Online_Res_NotinIRPBase!$AB$3:$AB$340,"1")</f>
        <v>0</v>
      </c>
      <c r="AW23">
        <f>SUMIFS(Indev_Online_Res_NotinIRPBase!W$3:W$340,Indev_Online_Res_NotinIRPBase!$Y$3:$Y$340,$B23,Indev_Online_Res_NotinIRPBase!$Z$3:$Z$340,$C23,Indev_Online_Res_NotinIRPBase!$J$3:$J$340,"Yes",Indev_Online_Res_NotinIRPBase!$I$3:$I$340,"&lt;1/1/2024")+SUMIFS(Indev_Online_Res_NotinIRPBase!W$3:W$340,Indev_Online_Res_NotinIRPBase!$Y$3:$Y$340,$B23,Indev_Online_Res_NotinIRPBase!$Z$3:$Z$340,$C23,Indev_Online_Res_NotinIRPBase!$AB$3:$AB$340,"1")</f>
        <v>0</v>
      </c>
      <c r="AX23">
        <f>SUMIFS(Indev_Online_Res_NotinIRPBase!X$3:X$340,Indev_Online_Res_NotinIRPBase!$Y$3:$Y$340,$B23,Indev_Online_Res_NotinIRPBase!$Z$3:$Z$340,$C23,Indev_Online_Res_NotinIRPBase!$J$3:$J$340,"Yes",Indev_Online_Res_NotinIRPBase!$I$3:$I$340,"&lt;1/1/2024")+SUMIFS(Indev_Online_Res_NotinIRPBase!X$3:X$340,Indev_Online_Res_NotinIRPBase!$Y$3:$Y$340,$B23,Indev_Online_Res_NotinIRPBase!$Z$3:$Z$340,$C23,Indev_Online_Res_NotinIRPBase!$AB$3:$AB$340,"1")</f>
        <v>0</v>
      </c>
      <c r="AY23">
        <f t="shared" si="3"/>
        <v>0</v>
      </c>
      <c r="BA23">
        <f t="shared" si="4"/>
        <v>0</v>
      </c>
      <c r="BB23">
        <f t="shared" si="5"/>
        <v>0</v>
      </c>
      <c r="BC23">
        <f t="shared" si="6"/>
        <v>0</v>
      </c>
      <c r="BD23">
        <f t="shared" si="7"/>
        <v>0</v>
      </c>
      <c r="BE23">
        <f t="shared" si="8"/>
        <v>0</v>
      </c>
      <c r="BI23">
        <f t="shared" si="9"/>
        <v>0</v>
      </c>
      <c r="BJ23">
        <f t="shared" si="10"/>
        <v>0</v>
      </c>
      <c r="BK23">
        <f t="shared" si="11"/>
        <v>0</v>
      </c>
      <c r="BL23">
        <f t="shared" si="12"/>
        <v>0</v>
      </c>
      <c r="BM23">
        <f t="shared" si="13"/>
        <v>0</v>
      </c>
      <c r="BN23">
        <f t="shared" si="14"/>
        <v>0</v>
      </c>
      <c r="BO23">
        <f t="shared" si="15"/>
        <v>0</v>
      </c>
      <c r="BQ23">
        <f>SUMIFS(IRPBase_Res_NotinEnvScreens!$H$3:$H$33,IRPBase_Res_NotinEnvScreens!$J$3:$J$33,$B23,IRPBase_Res_NotinEnvScreens!$K$3:$K$33,$C23)</f>
        <v>0</v>
      </c>
      <c r="BR23">
        <f>SUMIFS(IRPBase_Res_NotinEnvScreens!$I$3:$I$33,IRPBase_Res_NotinEnvScreens!$J$3:$J$33,$B23,IRPBase_Res_NotinEnvScreens!$K$3:$K$33,$C23)</f>
        <v>0</v>
      </c>
      <c r="BS23">
        <v>0</v>
      </c>
      <c r="BV23">
        <f>SUMIFS(Indev_Online_Res_NotinIRPBase!$P$3:$P$313,Indev_Online_Res_NotinIRPBase!$Y$3:$Y$313,$B23,Indev_Online_Res_NotinIRPBase!$Z$3:$Z$313,$C23,Indev_Online_Res_NotinIRPBase!$I$3:$I$313,"&lt;9/1/2023")+SUMIFS(Indev_Online_Res_NotinIRPBase!$Q$3:$Q$313,Indev_Online_Res_NotinIRPBase!$Y$3:$Y$313,$B23,Indev_Online_Res_NotinIRPBase!$Z$3:$Z$313,$C23,Indev_Online_Res_NotinIRPBase!$I$3:$I$313,"&lt;9/1/2023")</f>
        <v>0</v>
      </c>
      <c r="BW23">
        <f>SUMIFS(Indev_Online_Res_NotinIRPBase!$S$3:$S$313,Indev_Online_Res_NotinIRPBase!$Y$3:$Y$313,$B23,Indev_Online_Res_NotinIRPBase!$Z$3:$Z$313,$C23,Indev_Online_Res_NotinIRPBase!$I$3:$I$313,"&lt;9/1/2023")+SUMIFS(Indev_Online_Res_NotinIRPBase!$T$3:$T$313,Indev_Online_Res_NotinIRPBase!$Y$3:$Y$313,$B23,Indev_Online_Res_NotinIRPBase!$Z$3:$Z$313,$C23,Indev_Online_Res_NotinIRPBase!$I$3:$I$313,"&lt;9/1/2023")+SUMIFS(Indev_Online_Res_NotinIRPBase!$U$3:$U$313,Indev_Online_Res_NotinIRPBase!$Y$3:$Y$313,$B23,Indev_Online_Res_NotinIRPBase!$Z$3:$Z$313,$C23,Indev_Online_Res_NotinIRPBase!$I$3:$I$313,"&lt;9/1/2023")</f>
        <v>0</v>
      </c>
    </row>
    <row r="24" spans="1:75">
      <c r="A24" t="s">
        <v>43</v>
      </c>
      <c r="B24" t="s">
        <v>80</v>
      </c>
      <c r="C24">
        <v>60</v>
      </c>
      <c r="E24">
        <f>SUMIFS(IRPBase_Res_NotinTxBase!N$3:N$65,IRPBase_Res_NotinTxBase!$X$3:$X$65,$B24,IRPBase_Res_NotinTxBase!$Y$3:$Y$65,$C24)</f>
        <v>0</v>
      </c>
      <c r="F24">
        <f>SUMIFS(IRPBase_Res_NotinTxBase!O$3:O$65,IRPBase_Res_NotinTxBase!$X$3:$X$65,$B24,IRPBase_Res_NotinTxBase!$Y$3:$Y$65,$C24)</f>
        <v>0</v>
      </c>
      <c r="G24">
        <f>SUMIFS(IRPBase_Res_NotinTxBase!P$3:P$65,IRPBase_Res_NotinTxBase!$X$3:$X$65,$B24,IRPBase_Res_NotinTxBase!$Y$3:$Y$65,$C24)</f>
        <v>0</v>
      </c>
      <c r="H24">
        <f>SUMIFS(IRPBase_Res_NotinTxBase!Q$3:Q$65,IRPBase_Res_NotinTxBase!$X$3:$X$65,$B24,IRPBase_Res_NotinTxBase!$Y$3:$Y$65,$C24)</f>
        <v>0</v>
      </c>
      <c r="M24">
        <f>SUMIFS(IRPBase_Res_NotinTxBase!R$3:R$65,IRPBase_Res_NotinTxBase!$X$3:$X$65,$B24,IRPBase_Res_NotinTxBase!$Y$3:$Y$65,$C24)</f>
        <v>0</v>
      </c>
      <c r="N24">
        <f>SUMIFS(IRPBase_Res_NotinTxBase!S$3:S$65,IRPBase_Res_NotinTxBase!$X$3:$X$65,$B24,IRPBase_Res_NotinTxBase!$Y$3:$Y$65,$C24)</f>
        <v>0</v>
      </c>
      <c r="O24">
        <f>SUMIFS(IRPBase_Res_NotinTxBase!T$3:T$65,IRPBase_Res_NotinTxBase!$X$3:$X$65,$B24,IRPBase_Res_NotinTxBase!$Y$3:$Y$65,$C24)</f>
        <v>0</v>
      </c>
      <c r="P24">
        <f>SUMIFS(IRPBase_Res_NotinTxBase!U$3:U$65,IRPBase_Res_NotinTxBase!$X$3:$X$65,$B24,IRPBase_Res_NotinTxBase!$Y$3:$Y$65,$C24)</f>
        <v>0</v>
      </c>
      <c r="Q24">
        <f>SUMIFS(IRPBase_Res_NotinTxBase!V$3:V$65,IRPBase_Res_NotinTxBase!$X$3:$X$65,$B24,IRPBase_Res_NotinTxBase!$Y$3:$Y$65,$C24)</f>
        <v>0</v>
      </c>
      <c r="R24">
        <f>SUMIFS(IRPBase_Res_NotinTxBase!W$3:W$65,IRPBase_Res_NotinTxBase!$X$3:$X$65,$B24,IRPBase_Res_NotinTxBase!$Y$3:$Y$65,$C24)</f>
        <v>0</v>
      </c>
      <c r="S24">
        <f t="shared" si="1"/>
        <v>0</v>
      </c>
      <c r="U24">
        <f>SUMIFS(Indev_Online_Res_NotinIRPBase!N$3:N$340,Indev_Online_Res_NotinIRPBase!$Y$3:$Y$340,$B24,Indev_Online_Res_NotinIRPBase!$Z$3:$Z$340,$C24)</f>
        <v>0</v>
      </c>
      <c r="V24">
        <f>SUMIFS(Indev_Online_Res_NotinIRPBase!O$3:O$340,Indev_Online_Res_NotinIRPBase!$Y$3:$Y$340,$B24,Indev_Online_Res_NotinIRPBase!$Z$3:$Z$340,$C24)</f>
        <v>0</v>
      </c>
      <c r="W24">
        <f>SUMIFS(Indev_Online_Res_NotinIRPBase!P$3:P$340,Indev_Online_Res_NotinIRPBase!$Y$3:$Y$340,$B24,Indev_Online_Res_NotinIRPBase!$Z$3:$Z$340,$C24)</f>
        <v>0</v>
      </c>
      <c r="X24">
        <f>SUMIFS(Indev_Online_Res_NotinIRPBase!Q$3:Q$340,Indev_Online_Res_NotinIRPBase!$Y$3:$Y$340,$B24,Indev_Online_Res_NotinIRPBase!$Z$3:$Z$340,$C24)</f>
        <v>0</v>
      </c>
      <c r="Y24">
        <f>SUMIFS(Indev_Online_Res_NotinIRPBase!R$3:R$340,Indev_Online_Res_NotinIRPBase!$Y$3:$Y$340,$B24,Indev_Online_Res_NotinIRPBase!$Z$3:$Z$340,$C24)</f>
        <v>0</v>
      </c>
      <c r="AC24">
        <f>SUMIFS(Indev_Online_Res_NotinIRPBase!S$3:S$340,Indev_Online_Res_NotinIRPBase!$Y$3:$Y$340,$B24,Indev_Online_Res_NotinIRPBase!$Z$3:$Z$340,$C24)</f>
        <v>0</v>
      </c>
      <c r="AD24">
        <f>SUMIFS(Indev_Online_Res_NotinIRPBase!T$3:T$340,Indev_Online_Res_NotinIRPBase!$Y$3:$Y$340,$B24,Indev_Online_Res_NotinIRPBase!$Z$3:$Z$340,$C24)</f>
        <v>0</v>
      </c>
      <c r="AE24">
        <f>SUMIFS(Indev_Online_Res_NotinIRPBase!U$3:U$340,Indev_Online_Res_NotinIRPBase!$Y$3:$Y$340,$B24,Indev_Online_Res_NotinIRPBase!$Z$3:$Z$340,$C24)</f>
        <v>0</v>
      </c>
      <c r="AF24">
        <f>SUMIFS(Indev_Online_Res_NotinIRPBase!V$3:V$340,Indev_Online_Res_NotinIRPBase!$Y$3:$Y$340,$B24,Indev_Online_Res_NotinIRPBase!$Z$3:$Z$340,$C24)</f>
        <v>0</v>
      </c>
      <c r="AG24">
        <f>SUMIFS(Indev_Online_Res_NotinIRPBase!W$3:W$340,Indev_Online_Res_NotinIRPBase!$Y$3:$Y$340,$B24,Indev_Online_Res_NotinIRPBase!$Z$3:$Z$340,$C24)</f>
        <v>0</v>
      </c>
      <c r="AH24">
        <f>SUMIFS(Indev_Online_Res_NotinIRPBase!X$3:X$340,Indev_Online_Res_NotinIRPBase!$Y$3:$Y$340,$B24,Indev_Online_Res_NotinIRPBase!$Z$3:$Z$340,$C24)</f>
        <v>0</v>
      </c>
      <c r="AI24">
        <f t="shared" si="2"/>
        <v>0</v>
      </c>
      <c r="AK24">
        <f>SUMIFS(Indev_Online_Res_NotinIRPBase!N$3:N$340,Indev_Online_Res_NotinIRPBase!$Y$3:$Y$340,$B24,Indev_Online_Res_NotinIRPBase!$Z$3:$Z$340,$C24,Indev_Online_Res_NotinIRPBase!$J$3:$J$340,"Yes",Indev_Online_Res_NotinIRPBase!$I$3:$I$340,"&lt;1/1/2024")+SUMIFS(Indev_Online_Res_NotinIRPBase!N$3:N$340,Indev_Online_Res_NotinIRPBase!$Y$3:$Y$340,$B24,Indev_Online_Res_NotinIRPBase!$Z$3:$Z$340,$C24,Indev_Online_Res_NotinIRPBase!$AB$3:$AB$340,"1")</f>
        <v>0</v>
      </c>
      <c r="AL24">
        <f>SUMIFS(Indev_Online_Res_NotinIRPBase!O$3:O$340,Indev_Online_Res_NotinIRPBase!$Y$3:$Y$340,$B24,Indev_Online_Res_NotinIRPBase!$Z$3:$Z$340,$C24,Indev_Online_Res_NotinIRPBase!$J$3:$J$340,"Yes",Indev_Online_Res_NotinIRPBase!$I$3:$I$340,"&lt;1/1/2024")+SUMIFS(Indev_Online_Res_NotinIRPBase!O$3:O$340,Indev_Online_Res_NotinIRPBase!$Y$3:$Y$340,$B24,Indev_Online_Res_NotinIRPBase!$Z$3:$Z$340,$C24,Indev_Online_Res_NotinIRPBase!$AB$3:$AB$340,"1")</f>
        <v>0</v>
      </c>
      <c r="AM24">
        <f>SUMIFS(Indev_Online_Res_NotinIRPBase!P$3:P$340,Indev_Online_Res_NotinIRPBase!$Y$3:$Y$340,$B24,Indev_Online_Res_NotinIRPBase!$Z$3:$Z$340,$C24,Indev_Online_Res_NotinIRPBase!$J$3:$J$340,"Yes",Indev_Online_Res_NotinIRPBase!$I$3:$I$340,"&lt;1/1/2024")+SUMIFS(Indev_Online_Res_NotinIRPBase!P$3:P$340,Indev_Online_Res_NotinIRPBase!$Y$3:$Y$340,$B24,Indev_Online_Res_NotinIRPBase!$Z$3:$Z$340,$C24,Indev_Online_Res_NotinIRPBase!$AB$3:$AB$340,"1")</f>
        <v>0</v>
      </c>
      <c r="AN24">
        <f>SUMIFS(Indev_Online_Res_NotinIRPBase!Q$3:Q$340,Indev_Online_Res_NotinIRPBase!$Y$3:$Y$340,$B24,Indev_Online_Res_NotinIRPBase!$Z$3:$Z$340,$C24,Indev_Online_Res_NotinIRPBase!$J$3:$J$340,"Yes",Indev_Online_Res_NotinIRPBase!$I$3:$I$340,"&lt;1/1/2024")+SUMIFS(Indev_Online_Res_NotinIRPBase!Q$3:Q$340,Indev_Online_Res_NotinIRPBase!$Y$3:$Y$340,$B24,Indev_Online_Res_NotinIRPBase!$Z$3:$Z$340,$C24,Indev_Online_Res_NotinIRPBase!$AB$3:$AB$340,"1")</f>
        <v>0</v>
      </c>
      <c r="AO24">
        <f>SUMIFS(Indev_Online_Res_NotinIRPBase!R$3:R$340,Indev_Online_Res_NotinIRPBase!$Y$3:$Y$340,$B24,Indev_Online_Res_NotinIRPBase!$Z$3:$Z$340,$C24,Indev_Online_Res_NotinIRPBase!$J$3:$J$340,"Yes",Indev_Online_Res_NotinIRPBase!$I$3:$I$340,"&lt;1/1/2024")+SUMIFS(Indev_Online_Res_NotinIRPBase!R$3:R$340,Indev_Online_Res_NotinIRPBase!$Y$3:$Y$340,$B24,Indev_Online_Res_NotinIRPBase!$Z$3:$Z$340,$C24,Indev_Online_Res_NotinIRPBase!$AB$3:$AB$340,"1")</f>
        <v>0</v>
      </c>
      <c r="AS24">
        <f>SUMIFS(Indev_Online_Res_NotinIRPBase!S$3:S$340,Indev_Online_Res_NotinIRPBase!$Y$3:$Y$340,$B24,Indev_Online_Res_NotinIRPBase!$Z$3:$Z$340,$C24,Indev_Online_Res_NotinIRPBase!$J$3:$J$340,"Yes",Indev_Online_Res_NotinIRPBase!$I$3:$I$340,"&lt;1/1/2024")+SUMIFS(Indev_Online_Res_NotinIRPBase!S$3:S$340,Indev_Online_Res_NotinIRPBase!$Y$3:$Y$340,$B24,Indev_Online_Res_NotinIRPBase!$Z$3:$Z$340,$C24,Indev_Online_Res_NotinIRPBase!$AB$3:$AB$340,"1")</f>
        <v>0</v>
      </c>
      <c r="AT24">
        <f>SUMIFS(Indev_Online_Res_NotinIRPBase!T$3:T$340,Indev_Online_Res_NotinIRPBase!$Y$3:$Y$340,$B24,Indev_Online_Res_NotinIRPBase!$Z$3:$Z$340,$C24,Indev_Online_Res_NotinIRPBase!$J$3:$J$340,"Yes",Indev_Online_Res_NotinIRPBase!$I$3:$I$340,"&lt;1/1/2024")+SUMIFS(Indev_Online_Res_NotinIRPBase!T$3:T$340,Indev_Online_Res_NotinIRPBase!$Y$3:$Y$340,$B24,Indev_Online_Res_NotinIRPBase!$Z$3:$Z$340,$C24,Indev_Online_Res_NotinIRPBase!$AB$3:$AB$340,"1")</f>
        <v>0</v>
      </c>
      <c r="AU24">
        <f>SUMIFS(Indev_Online_Res_NotinIRPBase!U$3:U$340,Indev_Online_Res_NotinIRPBase!$Y$3:$Y$340,$B24,Indev_Online_Res_NotinIRPBase!$Z$3:$Z$340,$C24,Indev_Online_Res_NotinIRPBase!$J$3:$J$340,"Yes",Indev_Online_Res_NotinIRPBase!$I$3:$I$340,"&lt;1/1/2024")+SUMIFS(Indev_Online_Res_NotinIRPBase!U$3:U$340,Indev_Online_Res_NotinIRPBase!$Y$3:$Y$340,$B24,Indev_Online_Res_NotinIRPBase!$Z$3:$Z$340,$C24,Indev_Online_Res_NotinIRPBase!$AB$3:$AB$340,"1")</f>
        <v>0</v>
      </c>
      <c r="AV24">
        <f>SUMIFS(Indev_Online_Res_NotinIRPBase!V$3:V$340,Indev_Online_Res_NotinIRPBase!$Y$3:$Y$340,$B24,Indev_Online_Res_NotinIRPBase!$Z$3:$Z$340,$C24,Indev_Online_Res_NotinIRPBase!$J$3:$J$340,"Yes",Indev_Online_Res_NotinIRPBase!$I$3:$I$340,"&lt;1/1/2024")+SUMIFS(Indev_Online_Res_NotinIRPBase!V$3:V$340,Indev_Online_Res_NotinIRPBase!$Y$3:$Y$340,$B24,Indev_Online_Res_NotinIRPBase!$Z$3:$Z$340,$C24,Indev_Online_Res_NotinIRPBase!$AB$3:$AB$340,"1")</f>
        <v>0</v>
      </c>
      <c r="AW24">
        <f>SUMIFS(Indev_Online_Res_NotinIRPBase!W$3:W$340,Indev_Online_Res_NotinIRPBase!$Y$3:$Y$340,$B24,Indev_Online_Res_NotinIRPBase!$Z$3:$Z$340,$C24,Indev_Online_Res_NotinIRPBase!$J$3:$J$340,"Yes",Indev_Online_Res_NotinIRPBase!$I$3:$I$340,"&lt;1/1/2024")+SUMIFS(Indev_Online_Res_NotinIRPBase!W$3:W$340,Indev_Online_Res_NotinIRPBase!$Y$3:$Y$340,$B24,Indev_Online_Res_NotinIRPBase!$Z$3:$Z$340,$C24,Indev_Online_Res_NotinIRPBase!$AB$3:$AB$340,"1")</f>
        <v>0</v>
      </c>
      <c r="AX24">
        <f>SUMIFS(Indev_Online_Res_NotinIRPBase!X$3:X$340,Indev_Online_Res_NotinIRPBase!$Y$3:$Y$340,$B24,Indev_Online_Res_NotinIRPBase!$Z$3:$Z$340,$C24,Indev_Online_Res_NotinIRPBase!$J$3:$J$340,"Yes",Indev_Online_Res_NotinIRPBase!$I$3:$I$340,"&lt;1/1/2024")+SUMIFS(Indev_Online_Res_NotinIRPBase!X$3:X$340,Indev_Online_Res_NotinIRPBase!$Y$3:$Y$340,$B24,Indev_Online_Res_NotinIRPBase!$Z$3:$Z$340,$C24,Indev_Online_Res_NotinIRPBase!$AB$3:$AB$340,"1")</f>
        <v>0</v>
      </c>
      <c r="AY24">
        <f t="shared" si="3"/>
        <v>0</v>
      </c>
      <c r="BA24">
        <f t="shared" si="4"/>
        <v>0</v>
      </c>
      <c r="BB24">
        <f t="shared" si="5"/>
        <v>0</v>
      </c>
      <c r="BC24">
        <f t="shared" si="6"/>
        <v>0</v>
      </c>
      <c r="BD24">
        <f t="shared" si="7"/>
        <v>0</v>
      </c>
      <c r="BE24">
        <f t="shared" si="8"/>
        <v>0</v>
      </c>
      <c r="BI24">
        <f t="shared" si="9"/>
        <v>0</v>
      </c>
      <c r="BJ24">
        <f t="shared" si="10"/>
        <v>0</v>
      </c>
      <c r="BK24">
        <f t="shared" si="11"/>
        <v>0</v>
      </c>
      <c r="BL24">
        <f t="shared" si="12"/>
        <v>0</v>
      </c>
      <c r="BM24">
        <f t="shared" si="13"/>
        <v>0</v>
      </c>
      <c r="BN24">
        <f t="shared" si="14"/>
        <v>0</v>
      </c>
      <c r="BO24">
        <f t="shared" si="15"/>
        <v>0</v>
      </c>
      <c r="BQ24">
        <f>SUMIFS(IRPBase_Res_NotinEnvScreens!$H$3:$H$33,IRPBase_Res_NotinEnvScreens!$J$3:$J$33,$B24,IRPBase_Res_NotinEnvScreens!$K$3:$K$33,$C24)</f>
        <v>0</v>
      </c>
      <c r="BR24">
        <f>SUMIFS(IRPBase_Res_NotinEnvScreens!$I$3:$I$33,IRPBase_Res_NotinEnvScreens!$J$3:$J$33,$B24,IRPBase_Res_NotinEnvScreens!$K$3:$K$33,$C24)</f>
        <v>0</v>
      </c>
      <c r="BS24">
        <v>0</v>
      </c>
      <c r="BV24">
        <f>SUMIFS(Indev_Online_Res_NotinIRPBase!$P$3:$P$313,Indev_Online_Res_NotinIRPBase!$Y$3:$Y$313,$B24,Indev_Online_Res_NotinIRPBase!$Z$3:$Z$313,$C24,Indev_Online_Res_NotinIRPBase!$I$3:$I$313,"&lt;9/1/2023")+SUMIFS(Indev_Online_Res_NotinIRPBase!$Q$3:$Q$313,Indev_Online_Res_NotinIRPBase!$Y$3:$Y$313,$B24,Indev_Online_Res_NotinIRPBase!$Z$3:$Z$313,$C24,Indev_Online_Res_NotinIRPBase!$I$3:$I$313,"&lt;9/1/2023")</f>
        <v>0</v>
      </c>
      <c r="BW24">
        <f>SUMIFS(Indev_Online_Res_NotinIRPBase!$S$3:$S$313,Indev_Online_Res_NotinIRPBase!$Y$3:$Y$313,$B24,Indev_Online_Res_NotinIRPBase!$Z$3:$Z$313,$C24,Indev_Online_Res_NotinIRPBase!$I$3:$I$313,"&lt;9/1/2023")+SUMIFS(Indev_Online_Res_NotinIRPBase!$T$3:$T$313,Indev_Online_Res_NotinIRPBase!$Y$3:$Y$313,$B24,Indev_Online_Res_NotinIRPBase!$Z$3:$Z$313,$C24,Indev_Online_Res_NotinIRPBase!$I$3:$I$313,"&lt;9/1/2023")+SUMIFS(Indev_Online_Res_NotinIRPBase!$U$3:$U$313,Indev_Online_Res_NotinIRPBase!$Y$3:$Y$313,$B24,Indev_Online_Res_NotinIRPBase!$Z$3:$Z$313,$C24,Indev_Online_Res_NotinIRPBase!$I$3:$I$313,"&lt;9/1/2023")</f>
        <v>0</v>
      </c>
    </row>
    <row r="25" spans="1:75">
      <c r="A25" t="s">
        <v>45</v>
      </c>
      <c r="B25" t="s">
        <v>81</v>
      </c>
      <c r="C25">
        <v>115</v>
      </c>
      <c r="E25">
        <f>SUMIFS(IRPBase_Res_NotinTxBase!N$3:N$65,IRPBase_Res_NotinTxBase!$X$3:$X$65,$B25,IRPBase_Res_NotinTxBase!$Y$3:$Y$65,$C25)</f>
        <v>0</v>
      </c>
      <c r="F25">
        <f>SUMIFS(IRPBase_Res_NotinTxBase!O$3:O$65,IRPBase_Res_NotinTxBase!$X$3:$X$65,$B25,IRPBase_Res_NotinTxBase!$Y$3:$Y$65,$C25)</f>
        <v>0</v>
      </c>
      <c r="G25">
        <f>SUMIFS(IRPBase_Res_NotinTxBase!P$3:P$65,IRPBase_Res_NotinTxBase!$X$3:$X$65,$B25,IRPBase_Res_NotinTxBase!$Y$3:$Y$65,$C25)</f>
        <v>0</v>
      </c>
      <c r="H25">
        <f>SUMIFS(IRPBase_Res_NotinTxBase!Q$3:Q$65,IRPBase_Res_NotinTxBase!$X$3:$X$65,$B25,IRPBase_Res_NotinTxBase!$Y$3:$Y$65,$C25)</f>
        <v>0</v>
      </c>
      <c r="M25">
        <f>SUMIFS(IRPBase_Res_NotinTxBase!R$3:R$65,IRPBase_Res_NotinTxBase!$X$3:$X$65,$B25,IRPBase_Res_NotinTxBase!$Y$3:$Y$65,$C25)</f>
        <v>0</v>
      </c>
      <c r="N25">
        <f>SUMIFS(IRPBase_Res_NotinTxBase!S$3:S$65,IRPBase_Res_NotinTxBase!$X$3:$X$65,$B25,IRPBase_Res_NotinTxBase!$Y$3:$Y$65,$C25)</f>
        <v>0</v>
      </c>
      <c r="O25">
        <f>SUMIFS(IRPBase_Res_NotinTxBase!T$3:T$65,IRPBase_Res_NotinTxBase!$X$3:$X$65,$B25,IRPBase_Res_NotinTxBase!$Y$3:$Y$65,$C25)</f>
        <v>0</v>
      </c>
      <c r="P25">
        <f>SUMIFS(IRPBase_Res_NotinTxBase!U$3:U$65,IRPBase_Res_NotinTxBase!$X$3:$X$65,$B25,IRPBase_Res_NotinTxBase!$Y$3:$Y$65,$C25)</f>
        <v>0</v>
      </c>
      <c r="Q25">
        <f>SUMIFS(IRPBase_Res_NotinTxBase!V$3:V$65,IRPBase_Res_NotinTxBase!$X$3:$X$65,$B25,IRPBase_Res_NotinTxBase!$Y$3:$Y$65,$C25)</f>
        <v>0</v>
      </c>
      <c r="R25">
        <f>SUMIFS(IRPBase_Res_NotinTxBase!W$3:W$65,IRPBase_Res_NotinTxBase!$X$3:$X$65,$B25,IRPBase_Res_NotinTxBase!$Y$3:$Y$65,$C25)</f>
        <v>0</v>
      </c>
      <c r="S25">
        <f t="shared" si="1"/>
        <v>0</v>
      </c>
      <c r="U25">
        <f>SUMIFS(Indev_Online_Res_NotinIRPBase!N$3:N$340,Indev_Online_Res_NotinIRPBase!$Y$3:$Y$340,$B25,Indev_Online_Res_NotinIRPBase!$Z$3:$Z$340,$C25)</f>
        <v>0</v>
      </c>
      <c r="V25">
        <f>SUMIFS(Indev_Online_Res_NotinIRPBase!O$3:O$340,Indev_Online_Res_NotinIRPBase!$Y$3:$Y$340,$B25,Indev_Online_Res_NotinIRPBase!$Z$3:$Z$340,$C25)</f>
        <v>0</v>
      </c>
      <c r="W25">
        <f>SUMIFS(Indev_Online_Res_NotinIRPBase!P$3:P$340,Indev_Online_Res_NotinIRPBase!$Y$3:$Y$340,$B25,Indev_Online_Res_NotinIRPBase!$Z$3:$Z$340,$C25)</f>
        <v>0</v>
      </c>
      <c r="X25">
        <f>SUMIFS(Indev_Online_Res_NotinIRPBase!Q$3:Q$340,Indev_Online_Res_NotinIRPBase!$Y$3:$Y$340,$B25,Indev_Online_Res_NotinIRPBase!$Z$3:$Z$340,$C25)</f>
        <v>0</v>
      </c>
      <c r="Y25">
        <f>SUMIFS(Indev_Online_Res_NotinIRPBase!R$3:R$340,Indev_Online_Res_NotinIRPBase!$Y$3:$Y$340,$B25,Indev_Online_Res_NotinIRPBase!$Z$3:$Z$340,$C25)</f>
        <v>0</v>
      </c>
      <c r="AC25">
        <f>SUMIFS(Indev_Online_Res_NotinIRPBase!S$3:S$340,Indev_Online_Res_NotinIRPBase!$Y$3:$Y$340,$B25,Indev_Online_Res_NotinIRPBase!$Z$3:$Z$340,$C25)</f>
        <v>2</v>
      </c>
      <c r="AD25">
        <f>SUMIFS(Indev_Online_Res_NotinIRPBase!T$3:T$340,Indev_Online_Res_NotinIRPBase!$Y$3:$Y$340,$B25,Indev_Online_Res_NotinIRPBase!$Z$3:$Z$340,$C25)</f>
        <v>0</v>
      </c>
      <c r="AE25">
        <f>SUMIFS(Indev_Online_Res_NotinIRPBase!U$3:U$340,Indev_Online_Res_NotinIRPBase!$Y$3:$Y$340,$B25,Indev_Online_Res_NotinIRPBase!$Z$3:$Z$340,$C25)</f>
        <v>0</v>
      </c>
      <c r="AF25">
        <f>SUMIFS(Indev_Online_Res_NotinIRPBase!V$3:V$340,Indev_Online_Res_NotinIRPBase!$Y$3:$Y$340,$B25,Indev_Online_Res_NotinIRPBase!$Z$3:$Z$340,$C25)</f>
        <v>0</v>
      </c>
      <c r="AG25">
        <f>SUMIFS(Indev_Online_Res_NotinIRPBase!W$3:W$340,Indev_Online_Res_NotinIRPBase!$Y$3:$Y$340,$B25,Indev_Online_Res_NotinIRPBase!$Z$3:$Z$340,$C25)</f>
        <v>0</v>
      </c>
      <c r="AH25">
        <f>SUMIFS(Indev_Online_Res_NotinIRPBase!X$3:X$340,Indev_Online_Res_NotinIRPBase!$Y$3:$Y$340,$B25,Indev_Online_Res_NotinIRPBase!$Z$3:$Z$340,$C25)</f>
        <v>0</v>
      </c>
      <c r="AI25">
        <f t="shared" si="2"/>
        <v>1</v>
      </c>
      <c r="AK25">
        <f>SUMIFS(Indev_Online_Res_NotinIRPBase!N$3:N$340,Indev_Online_Res_NotinIRPBase!$Y$3:$Y$340,$B25,Indev_Online_Res_NotinIRPBase!$Z$3:$Z$340,$C25,Indev_Online_Res_NotinIRPBase!$J$3:$J$340,"Yes",Indev_Online_Res_NotinIRPBase!$I$3:$I$340,"&lt;1/1/2024")+SUMIFS(Indev_Online_Res_NotinIRPBase!N$3:N$340,Indev_Online_Res_NotinIRPBase!$Y$3:$Y$340,$B25,Indev_Online_Res_NotinIRPBase!$Z$3:$Z$340,$C25,Indev_Online_Res_NotinIRPBase!$AB$3:$AB$340,"1")</f>
        <v>0</v>
      </c>
      <c r="AL25">
        <f>SUMIFS(Indev_Online_Res_NotinIRPBase!O$3:O$340,Indev_Online_Res_NotinIRPBase!$Y$3:$Y$340,$B25,Indev_Online_Res_NotinIRPBase!$Z$3:$Z$340,$C25,Indev_Online_Res_NotinIRPBase!$J$3:$J$340,"Yes",Indev_Online_Res_NotinIRPBase!$I$3:$I$340,"&lt;1/1/2024")+SUMIFS(Indev_Online_Res_NotinIRPBase!O$3:O$340,Indev_Online_Res_NotinIRPBase!$Y$3:$Y$340,$B25,Indev_Online_Res_NotinIRPBase!$Z$3:$Z$340,$C25,Indev_Online_Res_NotinIRPBase!$AB$3:$AB$340,"1")</f>
        <v>0</v>
      </c>
      <c r="AM25">
        <f>SUMIFS(Indev_Online_Res_NotinIRPBase!P$3:P$340,Indev_Online_Res_NotinIRPBase!$Y$3:$Y$340,$B25,Indev_Online_Res_NotinIRPBase!$Z$3:$Z$340,$C25,Indev_Online_Res_NotinIRPBase!$J$3:$J$340,"Yes",Indev_Online_Res_NotinIRPBase!$I$3:$I$340,"&lt;1/1/2024")+SUMIFS(Indev_Online_Res_NotinIRPBase!P$3:P$340,Indev_Online_Res_NotinIRPBase!$Y$3:$Y$340,$B25,Indev_Online_Res_NotinIRPBase!$Z$3:$Z$340,$C25,Indev_Online_Res_NotinIRPBase!$AB$3:$AB$340,"1")</f>
        <v>0</v>
      </c>
      <c r="AN25">
        <f>SUMIFS(Indev_Online_Res_NotinIRPBase!Q$3:Q$340,Indev_Online_Res_NotinIRPBase!$Y$3:$Y$340,$B25,Indev_Online_Res_NotinIRPBase!$Z$3:$Z$340,$C25,Indev_Online_Res_NotinIRPBase!$J$3:$J$340,"Yes",Indev_Online_Res_NotinIRPBase!$I$3:$I$340,"&lt;1/1/2024")+SUMIFS(Indev_Online_Res_NotinIRPBase!Q$3:Q$340,Indev_Online_Res_NotinIRPBase!$Y$3:$Y$340,$B25,Indev_Online_Res_NotinIRPBase!$Z$3:$Z$340,$C25,Indev_Online_Res_NotinIRPBase!$AB$3:$AB$340,"1")</f>
        <v>0</v>
      </c>
      <c r="AO25">
        <f>SUMIFS(Indev_Online_Res_NotinIRPBase!R$3:R$340,Indev_Online_Res_NotinIRPBase!$Y$3:$Y$340,$B25,Indev_Online_Res_NotinIRPBase!$Z$3:$Z$340,$C25,Indev_Online_Res_NotinIRPBase!$J$3:$J$340,"Yes",Indev_Online_Res_NotinIRPBase!$I$3:$I$340,"&lt;1/1/2024")+SUMIFS(Indev_Online_Res_NotinIRPBase!R$3:R$340,Indev_Online_Res_NotinIRPBase!$Y$3:$Y$340,$B25,Indev_Online_Res_NotinIRPBase!$Z$3:$Z$340,$C25,Indev_Online_Res_NotinIRPBase!$AB$3:$AB$340,"1")</f>
        <v>0</v>
      </c>
      <c r="AS25">
        <f>SUMIFS(Indev_Online_Res_NotinIRPBase!S$3:S$340,Indev_Online_Res_NotinIRPBase!$Y$3:$Y$340,$B25,Indev_Online_Res_NotinIRPBase!$Z$3:$Z$340,$C25,Indev_Online_Res_NotinIRPBase!$J$3:$J$340,"Yes",Indev_Online_Res_NotinIRPBase!$I$3:$I$340,"&lt;1/1/2024")+SUMIFS(Indev_Online_Res_NotinIRPBase!S$3:S$340,Indev_Online_Res_NotinIRPBase!$Y$3:$Y$340,$B25,Indev_Online_Res_NotinIRPBase!$Z$3:$Z$340,$C25,Indev_Online_Res_NotinIRPBase!$AB$3:$AB$340,"1")</f>
        <v>0</v>
      </c>
      <c r="AT25">
        <f>SUMIFS(Indev_Online_Res_NotinIRPBase!T$3:T$340,Indev_Online_Res_NotinIRPBase!$Y$3:$Y$340,$B25,Indev_Online_Res_NotinIRPBase!$Z$3:$Z$340,$C25,Indev_Online_Res_NotinIRPBase!$J$3:$J$340,"Yes",Indev_Online_Res_NotinIRPBase!$I$3:$I$340,"&lt;1/1/2024")+SUMIFS(Indev_Online_Res_NotinIRPBase!T$3:T$340,Indev_Online_Res_NotinIRPBase!$Y$3:$Y$340,$B25,Indev_Online_Res_NotinIRPBase!$Z$3:$Z$340,$C25,Indev_Online_Res_NotinIRPBase!$AB$3:$AB$340,"1")</f>
        <v>0</v>
      </c>
      <c r="AU25">
        <f>SUMIFS(Indev_Online_Res_NotinIRPBase!U$3:U$340,Indev_Online_Res_NotinIRPBase!$Y$3:$Y$340,$B25,Indev_Online_Res_NotinIRPBase!$Z$3:$Z$340,$C25,Indev_Online_Res_NotinIRPBase!$J$3:$J$340,"Yes",Indev_Online_Res_NotinIRPBase!$I$3:$I$340,"&lt;1/1/2024")+SUMIFS(Indev_Online_Res_NotinIRPBase!U$3:U$340,Indev_Online_Res_NotinIRPBase!$Y$3:$Y$340,$B25,Indev_Online_Res_NotinIRPBase!$Z$3:$Z$340,$C25,Indev_Online_Res_NotinIRPBase!$AB$3:$AB$340,"1")</f>
        <v>0</v>
      </c>
      <c r="AV25">
        <f>SUMIFS(Indev_Online_Res_NotinIRPBase!V$3:V$340,Indev_Online_Res_NotinIRPBase!$Y$3:$Y$340,$B25,Indev_Online_Res_NotinIRPBase!$Z$3:$Z$340,$C25,Indev_Online_Res_NotinIRPBase!$J$3:$J$340,"Yes",Indev_Online_Res_NotinIRPBase!$I$3:$I$340,"&lt;1/1/2024")+SUMIFS(Indev_Online_Res_NotinIRPBase!V$3:V$340,Indev_Online_Res_NotinIRPBase!$Y$3:$Y$340,$B25,Indev_Online_Res_NotinIRPBase!$Z$3:$Z$340,$C25,Indev_Online_Res_NotinIRPBase!$AB$3:$AB$340,"1")</f>
        <v>0</v>
      </c>
      <c r="AW25">
        <f>SUMIFS(Indev_Online_Res_NotinIRPBase!W$3:W$340,Indev_Online_Res_NotinIRPBase!$Y$3:$Y$340,$B25,Indev_Online_Res_NotinIRPBase!$Z$3:$Z$340,$C25,Indev_Online_Res_NotinIRPBase!$J$3:$J$340,"Yes",Indev_Online_Res_NotinIRPBase!$I$3:$I$340,"&lt;1/1/2024")+SUMIFS(Indev_Online_Res_NotinIRPBase!W$3:W$340,Indev_Online_Res_NotinIRPBase!$Y$3:$Y$340,$B25,Indev_Online_Res_NotinIRPBase!$Z$3:$Z$340,$C25,Indev_Online_Res_NotinIRPBase!$AB$3:$AB$340,"1")</f>
        <v>0</v>
      </c>
      <c r="AX25">
        <f>SUMIFS(Indev_Online_Res_NotinIRPBase!X$3:X$340,Indev_Online_Res_NotinIRPBase!$Y$3:$Y$340,$B25,Indev_Online_Res_NotinIRPBase!$Z$3:$Z$340,$C25,Indev_Online_Res_NotinIRPBase!$J$3:$J$340,"Yes",Indev_Online_Res_NotinIRPBase!$I$3:$I$340,"&lt;1/1/2024")+SUMIFS(Indev_Online_Res_NotinIRPBase!X$3:X$340,Indev_Online_Res_NotinIRPBase!$Y$3:$Y$340,$B25,Indev_Online_Res_NotinIRPBase!$Z$3:$Z$340,$C25,Indev_Online_Res_NotinIRPBase!$AB$3:$AB$340,"1")</f>
        <v>0</v>
      </c>
      <c r="AY25">
        <f t="shared" si="3"/>
        <v>0</v>
      </c>
      <c r="BA25">
        <f t="shared" si="4"/>
        <v>0</v>
      </c>
      <c r="BB25">
        <f t="shared" si="5"/>
        <v>0</v>
      </c>
      <c r="BC25">
        <f t="shared" si="6"/>
        <v>0</v>
      </c>
      <c r="BD25">
        <f t="shared" si="7"/>
        <v>0</v>
      </c>
      <c r="BE25">
        <f t="shared" si="8"/>
        <v>0</v>
      </c>
      <c r="BI25">
        <f t="shared" si="9"/>
        <v>2</v>
      </c>
      <c r="BJ25">
        <f t="shared" si="10"/>
        <v>0</v>
      </c>
      <c r="BK25">
        <f t="shared" si="11"/>
        <v>0</v>
      </c>
      <c r="BL25">
        <f t="shared" si="12"/>
        <v>0</v>
      </c>
      <c r="BM25">
        <f t="shared" si="13"/>
        <v>0</v>
      </c>
      <c r="BN25">
        <f t="shared" si="14"/>
        <v>0</v>
      </c>
      <c r="BO25">
        <f t="shared" si="15"/>
        <v>1</v>
      </c>
      <c r="BQ25">
        <f>SUMIFS(IRPBase_Res_NotinEnvScreens!$H$3:$H$33,IRPBase_Res_NotinEnvScreens!$J$3:$J$33,$B25,IRPBase_Res_NotinEnvScreens!$K$3:$K$33,$C25)</f>
        <v>0</v>
      </c>
      <c r="BR25">
        <f>SUMIFS(IRPBase_Res_NotinEnvScreens!$I$3:$I$33,IRPBase_Res_NotinEnvScreens!$J$3:$J$33,$B25,IRPBase_Res_NotinEnvScreens!$K$3:$K$33,$C25)</f>
        <v>0</v>
      </c>
      <c r="BS25">
        <v>0</v>
      </c>
      <c r="BV25">
        <f>SUMIFS(Indev_Online_Res_NotinIRPBase!$P$3:$P$313,Indev_Online_Res_NotinIRPBase!$Y$3:$Y$313,$B25,Indev_Online_Res_NotinIRPBase!$Z$3:$Z$313,$C25,Indev_Online_Res_NotinIRPBase!$I$3:$I$313,"&lt;9/1/2023")+SUMIFS(Indev_Online_Res_NotinIRPBase!$Q$3:$Q$313,Indev_Online_Res_NotinIRPBase!$Y$3:$Y$313,$B25,Indev_Online_Res_NotinIRPBase!$Z$3:$Z$313,$C25,Indev_Online_Res_NotinIRPBase!$I$3:$I$313,"&lt;9/1/2023")</f>
        <v>0</v>
      </c>
      <c r="BW25">
        <f>SUMIFS(Indev_Online_Res_NotinIRPBase!$S$3:$S$313,Indev_Online_Res_NotinIRPBase!$Y$3:$Y$313,$B25,Indev_Online_Res_NotinIRPBase!$Z$3:$Z$313,$C25,Indev_Online_Res_NotinIRPBase!$I$3:$I$313,"&lt;9/1/2023")+SUMIFS(Indev_Online_Res_NotinIRPBase!$T$3:$T$313,Indev_Online_Res_NotinIRPBase!$Y$3:$Y$313,$B25,Indev_Online_Res_NotinIRPBase!$Z$3:$Z$313,$C25,Indev_Online_Res_NotinIRPBase!$I$3:$I$313,"&lt;9/1/2023")+SUMIFS(Indev_Online_Res_NotinIRPBase!$U$3:$U$313,Indev_Online_Res_NotinIRPBase!$Y$3:$Y$313,$B25,Indev_Online_Res_NotinIRPBase!$Z$3:$Z$313,$C25,Indev_Online_Res_NotinIRPBase!$I$3:$I$313,"&lt;9/1/2023")</f>
        <v>0</v>
      </c>
    </row>
    <row r="26" spans="1:75">
      <c r="A26" t="s">
        <v>44</v>
      </c>
      <c r="B26" t="s">
        <v>82</v>
      </c>
      <c r="C26">
        <v>115</v>
      </c>
      <c r="E26">
        <f>SUMIFS(IRPBase_Res_NotinTxBase!N$3:N$65,IRPBase_Res_NotinTxBase!$X$3:$X$65,$B26,IRPBase_Res_NotinTxBase!$Y$3:$Y$65,$C26)</f>
        <v>0</v>
      </c>
      <c r="F26">
        <f>SUMIFS(IRPBase_Res_NotinTxBase!O$3:O$65,IRPBase_Res_NotinTxBase!$X$3:$X$65,$B26,IRPBase_Res_NotinTxBase!$Y$3:$Y$65,$C26)</f>
        <v>0</v>
      </c>
      <c r="G26">
        <f>SUMIFS(IRPBase_Res_NotinTxBase!P$3:P$65,IRPBase_Res_NotinTxBase!$X$3:$X$65,$B26,IRPBase_Res_NotinTxBase!$Y$3:$Y$65,$C26)</f>
        <v>0</v>
      </c>
      <c r="H26">
        <f>SUMIFS(IRPBase_Res_NotinTxBase!Q$3:Q$65,IRPBase_Res_NotinTxBase!$X$3:$X$65,$B26,IRPBase_Res_NotinTxBase!$Y$3:$Y$65,$C26)</f>
        <v>0</v>
      </c>
      <c r="M26">
        <f>SUMIFS(IRPBase_Res_NotinTxBase!R$3:R$65,IRPBase_Res_NotinTxBase!$X$3:$X$65,$B26,IRPBase_Res_NotinTxBase!$Y$3:$Y$65,$C26)</f>
        <v>0</v>
      </c>
      <c r="N26">
        <f>SUMIFS(IRPBase_Res_NotinTxBase!S$3:S$65,IRPBase_Res_NotinTxBase!$X$3:$X$65,$B26,IRPBase_Res_NotinTxBase!$Y$3:$Y$65,$C26)</f>
        <v>0</v>
      </c>
      <c r="O26">
        <f>SUMIFS(IRPBase_Res_NotinTxBase!T$3:T$65,IRPBase_Res_NotinTxBase!$X$3:$X$65,$B26,IRPBase_Res_NotinTxBase!$Y$3:$Y$65,$C26)</f>
        <v>0</v>
      </c>
      <c r="P26">
        <f>SUMIFS(IRPBase_Res_NotinTxBase!U$3:U$65,IRPBase_Res_NotinTxBase!$X$3:$X$65,$B26,IRPBase_Res_NotinTxBase!$Y$3:$Y$65,$C26)</f>
        <v>0</v>
      </c>
      <c r="Q26">
        <f>SUMIFS(IRPBase_Res_NotinTxBase!V$3:V$65,IRPBase_Res_NotinTxBase!$X$3:$X$65,$B26,IRPBase_Res_NotinTxBase!$Y$3:$Y$65,$C26)</f>
        <v>0</v>
      </c>
      <c r="R26">
        <f>SUMIFS(IRPBase_Res_NotinTxBase!W$3:W$65,IRPBase_Res_NotinTxBase!$X$3:$X$65,$B26,IRPBase_Res_NotinTxBase!$Y$3:$Y$65,$C26)</f>
        <v>0</v>
      </c>
      <c r="S26">
        <f t="shared" si="1"/>
        <v>0</v>
      </c>
      <c r="U26">
        <f>SUMIFS(Indev_Online_Res_NotinIRPBase!N$3:N$340,Indev_Online_Res_NotinIRPBase!$Y$3:$Y$340,$B26,Indev_Online_Res_NotinIRPBase!$Z$3:$Z$340,$C26)</f>
        <v>0</v>
      </c>
      <c r="V26">
        <f>SUMIFS(Indev_Online_Res_NotinIRPBase!O$3:O$340,Indev_Online_Res_NotinIRPBase!$Y$3:$Y$340,$B26,Indev_Online_Res_NotinIRPBase!$Z$3:$Z$340,$C26)</f>
        <v>0</v>
      </c>
      <c r="W26">
        <f>SUMIFS(Indev_Online_Res_NotinIRPBase!P$3:P$340,Indev_Online_Res_NotinIRPBase!$Y$3:$Y$340,$B26,Indev_Online_Res_NotinIRPBase!$Z$3:$Z$340,$C26)</f>
        <v>0</v>
      </c>
      <c r="X26">
        <f>SUMIFS(Indev_Online_Res_NotinIRPBase!Q$3:Q$340,Indev_Online_Res_NotinIRPBase!$Y$3:$Y$340,$B26,Indev_Online_Res_NotinIRPBase!$Z$3:$Z$340,$C26)</f>
        <v>0</v>
      </c>
      <c r="Y26">
        <f>SUMIFS(Indev_Online_Res_NotinIRPBase!R$3:R$340,Indev_Online_Res_NotinIRPBase!$Y$3:$Y$340,$B26,Indev_Online_Res_NotinIRPBase!$Z$3:$Z$340,$C26)</f>
        <v>0</v>
      </c>
      <c r="AC26">
        <f>SUMIFS(Indev_Online_Res_NotinIRPBase!S$3:S$340,Indev_Online_Res_NotinIRPBase!$Y$3:$Y$340,$B26,Indev_Online_Res_NotinIRPBase!$Z$3:$Z$340,$C26)</f>
        <v>0</v>
      </c>
      <c r="AD26">
        <f>SUMIFS(Indev_Online_Res_NotinIRPBase!T$3:T$340,Indev_Online_Res_NotinIRPBase!$Y$3:$Y$340,$B26,Indev_Online_Res_NotinIRPBase!$Z$3:$Z$340,$C26)</f>
        <v>0</v>
      </c>
      <c r="AE26">
        <f>SUMIFS(Indev_Online_Res_NotinIRPBase!U$3:U$340,Indev_Online_Res_NotinIRPBase!$Y$3:$Y$340,$B26,Indev_Online_Res_NotinIRPBase!$Z$3:$Z$340,$C26)</f>
        <v>0</v>
      </c>
      <c r="AF26">
        <f>SUMIFS(Indev_Online_Res_NotinIRPBase!V$3:V$340,Indev_Online_Res_NotinIRPBase!$Y$3:$Y$340,$B26,Indev_Online_Res_NotinIRPBase!$Z$3:$Z$340,$C26)</f>
        <v>0</v>
      </c>
      <c r="AG26">
        <f>SUMIFS(Indev_Online_Res_NotinIRPBase!W$3:W$340,Indev_Online_Res_NotinIRPBase!$Y$3:$Y$340,$B26,Indev_Online_Res_NotinIRPBase!$Z$3:$Z$340,$C26)</f>
        <v>0</v>
      </c>
      <c r="AH26">
        <f>SUMIFS(Indev_Online_Res_NotinIRPBase!X$3:X$340,Indev_Online_Res_NotinIRPBase!$Y$3:$Y$340,$B26,Indev_Online_Res_NotinIRPBase!$Z$3:$Z$340,$C26)</f>
        <v>0</v>
      </c>
      <c r="AI26">
        <f t="shared" si="2"/>
        <v>0</v>
      </c>
      <c r="AK26">
        <f>SUMIFS(Indev_Online_Res_NotinIRPBase!N$3:N$340,Indev_Online_Res_NotinIRPBase!$Y$3:$Y$340,$B26,Indev_Online_Res_NotinIRPBase!$Z$3:$Z$340,$C26,Indev_Online_Res_NotinIRPBase!$J$3:$J$340,"Yes",Indev_Online_Res_NotinIRPBase!$I$3:$I$340,"&lt;1/1/2024")+SUMIFS(Indev_Online_Res_NotinIRPBase!N$3:N$340,Indev_Online_Res_NotinIRPBase!$Y$3:$Y$340,$B26,Indev_Online_Res_NotinIRPBase!$Z$3:$Z$340,$C26,Indev_Online_Res_NotinIRPBase!$AB$3:$AB$340,"1")</f>
        <v>0</v>
      </c>
      <c r="AL26">
        <f>SUMIFS(Indev_Online_Res_NotinIRPBase!O$3:O$340,Indev_Online_Res_NotinIRPBase!$Y$3:$Y$340,$B26,Indev_Online_Res_NotinIRPBase!$Z$3:$Z$340,$C26,Indev_Online_Res_NotinIRPBase!$J$3:$J$340,"Yes",Indev_Online_Res_NotinIRPBase!$I$3:$I$340,"&lt;1/1/2024")+SUMIFS(Indev_Online_Res_NotinIRPBase!O$3:O$340,Indev_Online_Res_NotinIRPBase!$Y$3:$Y$340,$B26,Indev_Online_Res_NotinIRPBase!$Z$3:$Z$340,$C26,Indev_Online_Res_NotinIRPBase!$AB$3:$AB$340,"1")</f>
        <v>0</v>
      </c>
      <c r="AM26">
        <f>SUMIFS(Indev_Online_Res_NotinIRPBase!P$3:P$340,Indev_Online_Res_NotinIRPBase!$Y$3:$Y$340,$B26,Indev_Online_Res_NotinIRPBase!$Z$3:$Z$340,$C26,Indev_Online_Res_NotinIRPBase!$J$3:$J$340,"Yes",Indev_Online_Res_NotinIRPBase!$I$3:$I$340,"&lt;1/1/2024")+SUMIFS(Indev_Online_Res_NotinIRPBase!P$3:P$340,Indev_Online_Res_NotinIRPBase!$Y$3:$Y$340,$B26,Indev_Online_Res_NotinIRPBase!$Z$3:$Z$340,$C26,Indev_Online_Res_NotinIRPBase!$AB$3:$AB$340,"1")</f>
        <v>0</v>
      </c>
      <c r="AN26">
        <f>SUMIFS(Indev_Online_Res_NotinIRPBase!Q$3:Q$340,Indev_Online_Res_NotinIRPBase!$Y$3:$Y$340,$B26,Indev_Online_Res_NotinIRPBase!$Z$3:$Z$340,$C26,Indev_Online_Res_NotinIRPBase!$J$3:$J$340,"Yes",Indev_Online_Res_NotinIRPBase!$I$3:$I$340,"&lt;1/1/2024")+SUMIFS(Indev_Online_Res_NotinIRPBase!Q$3:Q$340,Indev_Online_Res_NotinIRPBase!$Y$3:$Y$340,$B26,Indev_Online_Res_NotinIRPBase!$Z$3:$Z$340,$C26,Indev_Online_Res_NotinIRPBase!$AB$3:$AB$340,"1")</f>
        <v>0</v>
      </c>
      <c r="AO26">
        <f>SUMIFS(Indev_Online_Res_NotinIRPBase!R$3:R$340,Indev_Online_Res_NotinIRPBase!$Y$3:$Y$340,$B26,Indev_Online_Res_NotinIRPBase!$Z$3:$Z$340,$C26,Indev_Online_Res_NotinIRPBase!$J$3:$J$340,"Yes",Indev_Online_Res_NotinIRPBase!$I$3:$I$340,"&lt;1/1/2024")+SUMIFS(Indev_Online_Res_NotinIRPBase!R$3:R$340,Indev_Online_Res_NotinIRPBase!$Y$3:$Y$340,$B26,Indev_Online_Res_NotinIRPBase!$Z$3:$Z$340,$C26,Indev_Online_Res_NotinIRPBase!$AB$3:$AB$340,"1")</f>
        <v>0</v>
      </c>
      <c r="AS26">
        <f>SUMIFS(Indev_Online_Res_NotinIRPBase!S$3:S$340,Indev_Online_Res_NotinIRPBase!$Y$3:$Y$340,$B26,Indev_Online_Res_NotinIRPBase!$Z$3:$Z$340,$C26,Indev_Online_Res_NotinIRPBase!$J$3:$J$340,"Yes",Indev_Online_Res_NotinIRPBase!$I$3:$I$340,"&lt;1/1/2024")+SUMIFS(Indev_Online_Res_NotinIRPBase!S$3:S$340,Indev_Online_Res_NotinIRPBase!$Y$3:$Y$340,$B26,Indev_Online_Res_NotinIRPBase!$Z$3:$Z$340,$C26,Indev_Online_Res_NotinIRPBase!$AB$3:$AB$340,"1")</f>
        <v>0</v>
      </c>
      <c r="AT26">
        <f>SUMIFS(Indev_Online_Res_NotinIRPBase!T$3:T$340,Indev_Online_Res_NotinIRPBase!$Y$3:$Y$340,$B26,Indev_Online_Res_NotinIRPBase!$Z$3:$Z$340,$C26,Indev_Online_Res_NotinIRPBase!$J$3:$J$340,"Yes",Indev_Online_Res_NotinIRPBase!$I$3:$I$340,"&lt;1/1/2024")+SUMIFS(Indev_Online_Res_NotinIRPBase!T$3:T$340,Indev_Online_Res_NotinIRPBase!$Y$3:$Y$340,$B26,Indev_Online_Res_NotinIRPBase!$Z$3:$Z$340,$C26,Indev_Online_Res_NotinIRPBase!$AB$3:$AB$340,"1")</f>
        <v>0</v>
      </c>
      <c r="AU26">
        <f>SUMIFS(Indev_Online_Res_NotinIRPBase!U$3:U$340,Indev_Online_Res_NotinIRPBase!$Y$3:$Y$340,$B26,Indev_Online_Res_NotinIRPBase!$Z$3:$Z$340,$C26,Indev_Online_Res_NotinIRPBase!$J$3:$J$340,"Yes",Indev_Online_Res_NotinIRPBase!$I$3:$I$340,"&lt;1/1/2024")+SUMIFS(Indev_Online_Res_NotinIRPBase!U$3:U$340,Indev_Online_Res_NotinIRPBase!$Y$3:$Y$340,$B26,Indev_Online_Res_NotinIRPBase!$Z$3:$Z$340,$C26,Indev_Online_Res_NotinIRPBase!$AB$3:$AB$340,"1")</f>
        <v>0</v>
      </c>
      <c r="AV26">
        <f>SUMIFS(Indev_Online_Res_NotinIRPBase!V$3:V$340,Indev_Online_Res_NotinIRPBase!$Y$3:$Y$340,$B26,Indev_Online_Res_NotinIRPBase!$Z$3:$Z$340,$C26,Indev_Online_Res_NotinIRPBase!$J$3:$J$340,"Yes",Indev_Online_Res_NotinIRPBase!$I$3:$I$340,"&lt;1/1/2024")+SUMIFS(Indev_Online_Res_NotinIRPBase!V$3:V$340,Indev_Online_Res_NotinIRPBase!$Y$3:$Y$340,$B26,Indev_Online_Res_NotinIRPBase!$Z$3:$Z$340,$C26,Indev_Online_Res_NotinIRPBase!$AB$3:$AB$340,"1")</f>
        <v>0</v>
      </c>
      <c r="AW26">
        <f>SUMIFS(Indev_Online_Res_NotinIRPBase!W$3:W$340,Indev_Online_Res_NotinIRPBase!$Y$3:$Y$340,$B26,Indev_Online_Res_NotinIRPBase!$Z$3:$Z$340,$C26,Indev_Online_Res_NotinIRPBase!$J$3:$J$340,"Yes",Indev_Online_Res_NotinIRPBase!$I$3:$I$340,"&lt;1/1/2024")+SUMIFS(Indev_Online_Res_NotinIRPBase!W$3:W$340,Indev_Online_Res_NotinIRPBase!$Y$3:$Y$340,$B26,Indev_Online_Res_NotinIRPBase!$Z$3:$Z$340,$C26,Indev_Online_Res_NotinIRPBase!$AB$3:$AB$340,"1")</f>
        <v>0</v>
      </c>
      <c r="AX26">
        <f>SUMIFS(Indev_Online_Res_NotinIRPBase!X$3:X$340,Indev_Online_Res_NotinIRPBase!$Y$3:$Y$340,$B26,Indev_Online_Res_NotinIRPBase!$Z$3:$Z$340,$C26,Indev_Online_Res_NotinIRPBase!$J$3:$J$340,"Yes",Indev_Online_Res_NotinIRPBase!$I$3:$I$340,"&lt;1/1/2024")+SUMIFS(Indev_Online_Res_NotinIRPBase!X$3:X$340,Indev_Online_Res_NotinIRPBase!$Y$3:$Y$340,$B26,Indev_Online_Res_NotinIRPBase!$Z$3:$Z$340,$C26,Indev_Online_Res_NotinIRPBase!$AB$3:$AB$340,"1")</f>
        <v>0</v>
      </c>
      <c r="AY26">
        <f t="shared" si="3"/>
        <v>0</v>
      </c>
      <c r="BA26">
        <f t="shared" si="4"/>
        <v>0</v>
      </c>
      <c r="BB26">
        <f t="shared" si="5"/>
        <v>0</v>
      </c>
      <c r="BC26">
        <f t="shared" si="6"/>
        <v>0</v>
      </c>
      <c r="BD26">
        <f t="shared" si="7"/>
        <v>0</v>
      </c>
      <c r="BE26">
        <f t="shared" si="8"/>
        <v>0</v>
      </c>
      <c r="BI26">
        <f t="shared" si="9"/>
        <v>0</v>
      </c>
      <c r="BJ26">
        <f t="shared" si="10"/>
        <v>0</v>
      </c>
      <c r="BK26">
        <f t="shared" si="11"/>
        <v>0</v>
      </c>
      <c r="BL26">
        <f t="shared" si="12"/>
        <v>0</v>
      </c>
      <c r="BM26">
        <f t="shared" si="13"/>
        <v>0</v>
      </c>
      <c r="BN26">
        <f t="shared" si="14"/>
        <v>0</v>
      </c>
      <c r="BO26">
        <f t="shared" si="15"/>
        <v>0</v>
      </c>
      <c r="BQ26">
        <f>SUMIFS(IRPBase_Res_NotinEnvScreens!$H$3:$H$33,IRPBase_Res_NotinEnvScreens!$J$3:$J$33,$B26,IRPBase_Res_NotinEnvScreens!$K$3:$K$33,$C26)</f>
        <v>0</v>
      </c>
      <c r="BR26">
        <f>SUMIFS(IRPBase_Res_NotinEnvScreens!$I$3:$I$33,IRPBase_Res_NotinEnvScreens!$J$3:$J$33,$B26,IRPBase_Res_NotinEnvScreens!$K$3:$K$33,$C26)</f>
        <v>0</v>
      </c>
      <c r="BS26">
        <v>0</v>
      </c>
      <c r="BV26">
        <f>SUMIFS(Indev_Online_Res_NotinIRPBase!$P$3:$P$313,Indev_Online_Res_NotinIRPBase!$Y$3:$Y$313,$B26,Indev_Online_Res_NotinIRPBase!$Z$3:$Z$313,$C26,Indev_Online_Res_NotinIRPBase!$I$3:$I$313,"&lt;9/1/2023")+SUMIFS(Indev_Online_Res_NotinIRPBase!$Q$3:$Q$313,Indev_Online_Res_NotinIRPBase!$Y$3:$Y$313,$B26,Indev_Online_Res_NotinIRPBase!$Z$3:$Z$313,$C26,Indev_Online_Res_NotinIRPBase!$I$3:$I$313,"&lt;9/1/2023")</f>
        <v>0</v>
      </c>
      <c r="BW26">
        <f>SUMIFS(Indev_Online_Res_NotinIRPBase!$S$3:$S$313,Indev_Online_Res_NotinIRPBase!$Y$3:$Y$313,$B26,Indev_Online_Res_NotinIRPBase!$Z$3:$Z$313,$C26,Indev_Online_Res_NotinIRPBase!$I$3:$I$313,"&lt;9/1/2023")+SUMIFS(Indev_Online_Res_NotinIRPBase!$T$3:$T$313,Indev_Online_Res_NotinIRPBase!$Y$3:$Y$313,$B26,Indev_Online_Res_NotinIRPBase!$Z$3:$Z$313,$C26,Indev_Online_Res_NotinIRPBase!$I$3:$I$313,"&lt;9/1/2023")+SUMIFS(Indev_Online_Res_NotinIRPBase!$U$3:$U$313,Indev_Online_Res_NotinIRPBase!$Y$3:$Y$313,$B26,Indev_Online_Res_NotinIRPBase!$Z$3:$Z$313,$C26,Indev_Online_Res_NotinIRPBase!$I$3:$I$313,"&lt;9/1/2023")</f>
        <v>0</v>
      </c>
    </row>
    <row r="27" spans="1:75">
      <c r="A27" t="s">
        <v>52</v>
      </c>
      <c r="B27" t="s">
        <v>83</v>
      </c>
      <c r="C27">
        <v>69</v>
      </c>
      <c r="E27">
        <f>SUMIFS(IRPBase_Res_NotinTxBase!N$3:N$65,IRPBase_Res_NotinTxBase!$X$3:$X$65,$B27,IRPBase_Res_NotinTxBase!$Y$3:$Y$65,$C27)</f>
        <v>0</v>
      </c>
      <c r="F27">
        <f>SUMIFS(IRPBase_Res_NotinTxBase!O$3:O$65,IRPBase_Res_NotinTxBase!$X$3:$X$65,$B27,IRPBase_Res_NotinTxBase!$Y$3:$Y$65,$C27)</f>
        <v>0</v>
      </c>
      <c r="G27">
        <f>SUMIFS(IRPBase_Res_NotinTxBase!P$3:P$65,IRPBase_Res_NotinTxBase!$X$3:$X$65,$B27,IRPBase_Res_NotinTxBase!$Y$3:$Y$65,$C27)</f>
        <v>0</v>
      </c>
      <c r="H27">
        <f>SUMIFS(IRPBase_Res_NotinTxBase!Q$3:Q$65,IRPBase_Res_NotinTxBase!$X$3:$X$65,$B27,IRPBase_Res_NotinTxBase!$Y$3:$Y$65,$C27)</f>
        <v>0</v>
      </c>
      <c r="M27">
        <f>SUMIFS(IRPBase_Res_NotinTxBase!R$3:R$65,IRPBase_Res_NotinTxBase!$X$3:$X$65,$B27,IRPBase_Res_NotinTxBase!$Y$3:$Y$65,$C27)</f>
        <v>0</v>
      </c>
      <c r="N27">
        <f>SUMIFS(IRPBase_Res_NotinTxBase!S$3:S$65,IRPBase_Res_NotinTxBase!$X$3:$X$65,$B27,IRPBase_Res_NotinTxBase!$Y$3:$Y$65,$C27)</f>
        <v>0</v>
      </c>
      <c r="O27">
        <f>SUMIFS(IRPBase_Res_NotinTxBase!T$3:T$65,IRPBase_Res_NotinTxBase!$X$3:$X$65,$B27,IRPBase_Res_NotinTxBase!$Y$3:$Y$65,$C27)</f>
        <v>0</v>
      </c>
      <c r="P27">
        <f>SUMIFS(IRPBase_Res_NotinTxBase!U$3:U$65,IRPBase_Res_NotinTxBase!$X$3:$X$65,$B27,IRPBase_Res_NotinTxBase!$Y$3:$Y$65,$C27)</f>
        <v>0</v>
      </c>
      <c r="Q27">
        <f>SUMIFS(IRPBase_Res_NotinTxBase!V$3:V$65,IRPBase_Res_NotinTxBase!$X$3:$X$65,$B27,IRPBase_Res_NotinTxBase!$Y$3:$Y$65,$C27)</f>
        <v>0</v>
      </c>
      <c r="R27">
        <f>SUMIFS(IRPBase_Res_NotinTxBase!W$3:W$65,IRPBase_Res_NotinTxBase!$X$3:$X$65,$B27,IRPBase_Res_NotinTxBase!$Y$3:$Y$65,$C27)</f>
        <v>0</v>
      </c>
      <c r="S27">
        <f t="shared" si="1"/>
        <v>0</v>
      </c>
      <c r="U27">
        <f>SUMIFS(Indev_Online_Res_NotinIRPBase!N$3:N$340,Indev_Online_Res_NotinIRPBase!$Y$3:$Y$340,$B27,Indev_Online_Res_NotinIRPBase!$Z$3:$Z$340,$C27)</f>
        <v>0</v>
      </c>
      <c r="V27">
        <f>SUMIFS(Indev_Online_Res_NotinIRPBase!O$3:O$340,Indev_Online_Res_NotinIRPBase!$Y$3:$Y$340,$B27,Indev_Online_Res_NotinIRPBase!$Z$3:$Z$340,$C27)</f>
        <v>0</v>
      </c>
      <c r="W27">
        <f>SUMIFS(Indev_Online_Res_NotinIRPBase!P$3:P$340,Indev_Online_Res_NotinIRPBase!$Y$3:$Y$340,$B27,Indev_Online_Res_NotinIRPBase!$Z$3:$Z$340,$C27)</f>
        <v>0</v>
      </c>
      <c r="X27">
        <f>SUMIFS(Indev_Online_Res_NotinIRPBase!Q$3:Q$340,Indev_Online_Res_NotinIRPBase!$Y$3:$Y$340,$B27,Indev_Online_Res_NotinIRPBase!$Z$3:$Z$340,$C27)</f>
        <v>0</v>
      </c>
      <c r="Y27">
        <f>SUMIFS(Indev_Online_Res_NotinIRPBase!R$3:R$340,Indev_Online_Res_NotinIRPBase!$Y$3:$Y$340,$B27,Indev_Online_Res_NotinIRPBase!$Z$3:$Z$340,$C27)</f>
        <v>0</v>
      </c>
      <c r="AC27">
        <f>SUMIFS(Indev_Online_Res_NotinIRPBase!S$3:S$340,Indev_Online_Res_NotinIRPBase!$Y$3:$Y$340,$B27,Indev_Online_Res_NotinIRPBase!$Z$3:$Z$340,$C27)</f>
        <v>0</v>
      </c>
      <c r="AD27">
        <f>SUMIFS(Indev_Online_Res_NotinIRPBase!T$3:T$340,Indev_Online_Res_NotinIRPBase!$Y$3:$Y$340,$B27,Indev_Online_Res_NotinIRPBase!$Z$3:$Z$340,$C27)</f>
        <v>0</v>
      </c>
      <c r="AE27">
        <f>SUMIFS(Indev_Online_Res_NotinIRPBase!U$3:U$340,Indev_Online_Res_NotinIRPBase!$Y$3:$Y$340,$B27,Indev_Online_Res_NotinIRPBase!$Z$3:$Z$340,$C27)</f>
        <v>0</v>
      </c>
      <c r="AF27">
        <f>SUMIFS(Indev_Online_Res_NotinIRPBase!V$3:V$340,Indev_Online_Res_NotinIRPBase!$Y$3:$Y$340,$B27,Indev_Online_Res_NotinIRPBase!$Z$3:$Z$340,$C27)</f>
        <v>29.6</v>
      </c>
      <c r="AG27">
        <f>SUMIFS(Indev_Online_Res_NotinIRPBase!W$3:W$340,Indev_Online_Res_NotinIRPBase!$Y$3:$Y$340,$B27,Indev_Online_Res_NotinIRPBase!$Z$3:$Z$340,$C27)</f>
        <v>0</v>
      </c>
      <c r="AH27">
        <f>SUMIFS(Indev_Online_Res_NotinIRPBase!X$3:X$340,Indev_Online_Res_NotinIRPBase!$Y$3:$Y$340,$B27,Indev_Online_Res_NotinIRPBase!$Z$3:$Z$340,$C27)</f>
        <v>0</v>
      </c>
      <c r="AI27">
        <f t="shared" si="2"/>
        <v>1</v>
      </c>
      <c r="AK27">
        <f>SUMIFS(Indev_Online_Res_NotinIRPBase!N$3:N$340,Indev_Online_Res_NotinIRPBase!$Y$3:$Y$340,$B27,Indev_Online_Res_NotinIRPBase!$Z$3:$Z$340,$C27,Indev_Online_Res_NotinIRPBase!$J$3:$J$340,"Yes",Indev_Online_Res_NotinIRPBase!$I$3:$I$340,"&lt;1/1/2024")+SUMIFS(Indev_Online_Res_NotinIRPBase!N$3:N$340,Indev_Online_Res_NotinIRPBase!$Y$3:$Y$340,$B27,Indev_Online_Res_NotinIRPBase!$Z$3:$Z$340,$C27,Indev_Online_Res_NotinIRPBase!$AB$3:$AB$340,"1")</f>
        <v>0</v>
      </c>
      <c r="AL27">
        <f>SUMIFS(Indev_Online_Res_NotinIRPBase!O$3:O$340,Indev_Online_Res_NotinIRPBase!$Y$3:$Y$340,$B27,Indev_Online_Res_NotinIRPBase!$Z$3:$Z$340,$C27,Indev_Online_Res_NotinIRPBase!$J$3:$J$340,"Yes",Indev_Online_Res_NotinIRPBase!$I$3:$I$340,"&lt;1/1/2024")+SUMIFS(Indev_Online_Res_NotinIRPBase!O$3:O$340,Indev_Online_Res_NotinIRPBase!$Y$3:$Y$340,$B27,Indev_Online_Res_NotinIRPBase!$Z$3:$Z$340,$C27,Indev_Online_Res_NotinIRPBase!$AB$3:$AB$340,"1")</f>
        <v>0</v>
      </c>
      <c r="AM27">
        <f>SUMIFS(Indev_Online_Res_NotinIRPBase!P$3:P$340,Indev_Online_Res_NotinIRPBase!$Y$3:$Y$340,$B27,Indev_Online_Res_NotinIRPBase!$Z$3:$Z$340,$C27,Indev_Online_Res_NotinIRPBase!$J$3:$J$340,"Yes",Indev_Online_Res_NotinIRPBase!$I$3:$I$340,"&lt;1/1/2024")+SUMIFS(Indev_Online_Res_NotinIRPBase!P$3:P$340,Indev_Online_Res_NotinIRPBase!$Y$3:$Y$340,$B27,Indev_Online_Res_NotinIRPBase!$Z$3:$Z$340,$C27,Indev_Online_Res_NotinIRPBase!$AB$3:$AB$340,"1")</f>
        <v>0</v>
      </c>
      <c r="AN27">
        <f>SUMIFS(Indev_Online_Res_NotinIRPBase!Q$3:Q$340,Indev_Online_Res_NotinIRPBase!$Y$3:$Y$340,$B27,Indev_Online_Res_NotinIRPBase!$Z$3:$Z$340,$C27,Indev_Online_Res_NotinIRPBase!$J$3:$J$340,"Yes",Indev_Online_Res_NotinIRPBase!$I$3:$I$340,"&lt;1/1/2024")+SUMIFS(Indev_Online_Res_NotinIRPBase!Q$3:Q$340,Indev_Online_Res_NotinIRPBase!$Y$3:$Y$340,$B27,Indev_Online_Res_NotinIRPBase!$Z$3:$Z$340,$C27,Indev_Online_Res_NotinIRPBase!$AB$3:$AB$340,"1")</f>
        <v>0</v>
      </c>
      <c r="AO27">
        <f>SUMIFS(Indev_Online_Res_NotinIRPBase!R$3:R$340,Indev_Online_Res_NotinIRPBase!$Y$3:$Y$340,$B27,Indev_Online_Res_NotinIRPBase!$Z$3:$Z$340,$C27,Indev_Online_Res_NotinIRPBase!$J$3:$J$340,"Yes",Indev_Online_Res_NotinIRPBase!$I$3:$I$340,"&lt;1/1/2024")+SUMIFS(Indev_Online_Res_NotinIRPBase!R$3:R$340,Indev_Online_Res_NotinIRPBase!$Y$3:$Y$340,$B27,Indev_Online_Res_NotinIRPBase!$Z$3:$Z$340,$C27,Indev_Online_Res_NotinIRPBase!$AB$3:$AB$340,"1")</f>
        <v>0</v>
      </c>
      <c r="AS27">
        <f>SUMIFS(Indev_Online_Res_NotinIRPBase!S$3:S$340,Indev_Online_Res_NotinIRPBase!$Y$3:$Y$340,$B27,Indev_Online_Res_NotinIRPBase!$Z$3:$Z$340,$C27,Indev_Online_Res_NotinIRPBase!$J$3:$J$340,"Yes",Indev_Online_Res_NotinIRPBase!$I$3:$I$340,"&lt;1/1/2024")+SUMIFS(Indev_Online_Res_NotinIRPBase!S$3:S$340,Indev_Online_Res_NotinIRPBase!$Y$3:$Y$340,$B27,Indev_Online_Res_NotinIRPBase!$Z$3:$Z$340,$C27,Indev_Online_Res_NotinIRPBase!$AB$3:$AB$340,"1")</f>
        <v>0</v>
      </c>
      <c r="AT27">
        <f>SUMIFS(Indev_Online_Res_NotinIRPBase!T$3:T$340,Indev_Online_Res_NotinIRPBase!$Y$3:$Y$340,$B27,Indev_Online_Res_NotinIRPBase!$Z$3:$Z$340,$C27,Indev_Online_Res_NotinIRPBase!$J$3:$J$340,"Yes",Indev_Online_Res_NotinIRPBase!$I$3:$I$340,"&lt;1/1/2024")+SUMIFS(Indev_Online_Res_NotinIRPBase!T$3:T$340,Indev_Online_Res_NotinIRPBase!$Y$3:$Y$340,$B27,Indev_Online_Res_NotinIRPBase!$Z$3:$Z$340,$C27,Indev_Online_Res_NotinIRPBase!$AB$3:$AB$340,"1")</f>
        <v>0</v>
      </c>
      <c r="AU27">
        <f>SUMIFS(Indev_Online_Res_NotinIRPBase!U$3:U$340,Indev_Online_Res_NotinIRPBase!$Y$3:$Y$340,$B27,Indev_Online_Res_NotinIRPBase!$Z$3:$Z$340,$C27,Indev_Online_Res_NotinIRPBase!$J$3:$J$340,"Yes",Indev_Online_Res_NotinIRPBase!$I$3:$I$340,"&lt;1/1/2024")+SUMIFS(Indev_Online_Res_NotinIRPBase!U$3:U$340,Indev_Online_Res_NotinIRPBase!$Y$3:$Y$340,$B27,Indev_Online_Res_NotinIRPBase!$Z$3:$Z$340,$C27,Indev_Online_Res_NotinIRPBase!$AB$3:$AB$340,"1")</f>
        <v>0</v>
      </c>
      <c r="AV27">
        <f>SUMIFS(Indev_Online_Res_NotinIRPBase!V$3:V$340,Indev_Online_Res_NotinIRPBase!$Y$3:$Y$340,$B27,Indev_Online_Res_NotinIRPBase!$Z$3:$Z$340,$C27,Indev_Online_Res_NotinIRPBase!$J$3:$J$340,"Yes",Indev_Online_Res_NotinIRPBase!$I$3:$I$340,"&lt;1/1/2024")+SUMIFS(Indev_Online_Res_NotinIRPBase!V$3:V$340,Indev_Online_Res_NotinIRPBase!$Y$3:$Y$340,$B27,Indev_Online_Res_NotinIRPBase!$Z$3:$Z$340,$C27,Indev_Online_Res_NotinIRPBase!$AB$3:$AB$340,"1")</f>
        <v>0</v>
      </c>
      <c r="AW27">
        <f>SUMIFS(Indev_Online_Res_NotinIRPBase!W$3:W$340,Indev_Online_Res_NotinIRPBase!$Y$3:$Y$340,$B27,Indev_Online_Res_NotinIRPBase!$Z$3:$Z$340,$C27,Indev_Online_Res_NotinIRPBase!$J$3:$J$340,"Yes",Indev_Online_Res_NotinIRPBase!$I$3:$I$340,"&lt;1/1/2024")+SUMIFS(Indev_Online_Res_NotinIRPBase!W$3:W$340,Indev_Online_Res_NotinIRPBase!$Y$3:$Y$340,$B27,Indev_Online_Res_NotinIRPBase!$Z$3:$Z$340,$C27,Indev_Online_Res_NotinIRPBase!$AB$3:$AB$340,"1")</f>
        <v>0</v>
      </c>
      <c r="AX27">
        <f>SUMIFS(Indev_Online_Res_NotinIRPBase!X$3:X$340,Indev_Online_Res_NotinIRPBase!$Y$3:$Y$340,$B27,Indev_Online_Res_NotinIRPBase!$Z$3:$Z$340,$C27,Indev_Online_Res_NotinIRPBase!$J$3:$J$340,"Yes",Indev_Online_Res_NotinIRPBase!$I$3:$I$340,"&lt;1/1/2024")+SUMIFS(Indev_Online_Res_NotinIRPBase!X$3:X$340,Indev_Online_Res_NotinIRPBase!$Y$3:$Y$340,$B27,Indev_Online_Res_NotinIRPBase!$Z$3:$Z$340,$C27,Indev_Online_Res_NotinIRPBase!$AB$3:$AB$340,"1")</f>
        <v>0</v>
      </c>
      <c r="AY27">
        <f t="shared" si="3"/>
        <v>0</v>
      </c>
      <c r="BA27">
        <f t="shared" si="4"/>
        <v>0</v>
      </c>
      <c r="BB27">
        <f t="shared" si="5"/>
        <v>0</v>
      </c>
      <c r="BC27">
        <f t="shared" si="6"/>
        <v>0</v>
      </c>
      <c r="BD27">
        <f t="shared" si="7"/>
        <v>0</v>
      </c>
      <c r="BE27">
        <f t="shared" si="8"/>
        <v>0</v>
      </c>
      <c r="BI27">
        <f t="shared" si="9"/>
        <v>0</v>
      </c>
      <c r="BJ27">
        <f t="shared" si="10"/>
        <v>0</v>
      </c>
      <c r="BK27">
        <f t="shared" si="11"/>
        <v>0</v>
      </c>
      <c r="BL27">
        <f t="shared" si="12"/>
        <v>29.6</v>
      </c>
      <c r="BM27">
        <f t="shared" si="13"/>
        <v>0</v>
      </c>
      <c r="BN27">
        <f t="shared" si="14"/>
        <v>0</v>
      </c>
      <c r="BO27">
        <f t="shared" si="15"/>
        <v>1</v>
      </c>
      <c r="BQ27">
        <f>SUMIFS(IRPBase_Res_NotinEnvScreens!$H$3:$H$33,IRPBase_Res_NotinEnvScreens!$J$3:$J$33,$B27,IRPBase_Res_NotinEnvScreens!$K$3:$K$33,$C27)</f>
        <v>0</v>
      </c>
      <c r="BR27">
        <f>SUMIFS(IRPBase_Res_NotinEnvScreens!$I$3:$I$33,IRPBase_Res_NotinEnvScreens!$J$3:$J$33,$B27,IRPBase_Res_NotinEnvScreens!$K$3:$K$33,$C27)</f>
        <v>0</v>
      </c>
      <c r="BS27">
        <v>0</v>
      </c>
      <c r="BV27">
        <f>SUMIFS(Indev_Online_Res_NotinIRPBase!$P$3:$P$313,Indev_Online_Res_NotinIRPBase!$Y$3:$Y$313,$B27,Indev_Online_Res_NotinIRPBase!$Z$3:$Z$313,$C27,Indev_Online_Res_NotinIRPBase!$I$3:$I$313,"&lt;9/1/2023")+SUMIFS(Indev_Online_Res_NotinIRPBase!$Q$3:$Q$313,Indev_Online_Res_NotinIRPBase!$Y$3:$Y$313,$B27,Indev_Online_Res_NotinIRPBase!$Z$3:$Z$313,$C27,Indev_Online_Res_NotinIRPBase!$I$3:$I$313,"&lt;9/1/2023")</f>
        <v>0</v>
      </c>
      <c r="BW27">
        <f>SUMIFS(Indev_Online_Res_NotinIRPBase!$S$3:$S$313,Indev_Online_Res_NotinIRPBase!$Y$3:$Y$313,$B27,Indev_Online_Res_NotinIRPBase!$Z$3:$Z$313,$C27,Indev_Online_Res_NotinIRPBase!$I$3:$I$313,"&lt;9/1/2023")+SUMIFS(Indev_Online_Res_NotinIRPBase!$T$3:$T$313,Indev_Online_Res_NotinIRPBase!$Y$3:$Y$313,$B27,Indev_Online_Res_NotinIRPBase!$Z$3:$Z$313,$C27,Indev_Online_Res_NotinIRPBase!$I$3:$I$313,"&lt;9/1/2023")+SUMIFS(Indev_Online_Res_NotinIRPBase!$U$3:$U$313,Indev_Online_Res_NotinIRPBase!$Y$3:$Y$313,$B27,Indev_Online_Res_NotinIRPBase!$Z$3:$Z$313,$C27,Indev_Online_Res_NotinIRPBase!$I$3:$I$313,"&lt;9/1/2023")</f>
        <v>0</v>
      </c>
    </row>
    <row r="28" spans="1:75">
      <c r="A28" t="s">
        <v>43</v>
      </c>
      <c r="B28" t="s">
        <v>84</v>
      </c>
      <c r="C28">
        <v>230</v>
      </c>
      <c r="E28">
        <f>SUMIFS(IRPBase_Res_NotinTxBase!N$3:N$65,IRPBase_Res_NotinTxBase!$X$3:$X$65,$B28,IRPBase_Res_NotinTxBase!$Y$3:$Y$65,$C28)</f>
        <v>0</v>
      </c>
      <c r="F28">
        <f>SUMIFS(IRPBase_Res_NotinTxBase!O$3:O$65,IRPBase_Res_NotinTxBase!$X$3:$X$65,$B28,IRPBase_Res_NotinTxBase!$Y$3:$Y$65,$C28)</f>
        <v>0</v>
      </c>
      <c r="G28">
        <f>SUMIFS(IRPBase_Res_NotinTxBase!P$3:P$65,IRPBase_Res_NotinTxBase!$X$3:$X$65,$B28,IRPBase_Res_NotinTxBase!$Y$3:$Y$65,$C28)</f>
        <v>0</v>
      </c>
      <c r="H28">
        <f>SUMIFS(IRPBase_Res_NotinTxBase!Q$3:Q$65,IRPBase_Res_NotinTxBase!$X$3:$X$65,$B28,IRPBase_Res_NotinTxBase!$Y$3:$Y$65,$C28)</f>
        <v>0</v>
      </c>
      <c r="M28">
        <f>SUMIFS(IRPBase_Res_NotinTxBase!R$3:R$65,IRPBase_Res_NotinTxBase!$X$3:$X$65,$B28,IRPBase_Res_NotinTxBase!$Y$3:$Y$65,$C28)</f>
        <v>0</v>
      </c>
      <c r="N28">
        <f>SUMIFS(IRPBase_Res_NotinTxBase!S$3:S$65,IRPBase_Res_NotinTxBase!$X$3:$X$65,$B28,IRPBase_Res_NotinTxBase!$Y$3:$Y$65,$C28)</f>
        <v>0</v>
      </c>
      <c r="O28">
        <f>SUMIFS(IRPBase_Res_NotinTxBase!T$3:T$65,IRPBase_Res_NotinTxBase!$X$3:$X$65,$B28,IRPBase_Res_NotinTxBase!$Y$3:$Y$65,$C28)</f>
        <v>0</v>
      </c>
      <c r="P28">
        <f>SUMIFS(IRPBase_Res_NotinTxBase!U$3:U$65,IRPBase_Res_NotinTxBase!$X$3:$X$65,$B28,IRPBase_Res_NotinTxBase!$Y$3:$Y$65,$C28)</f>
        <v>0</v>
      </c>
      <c r="Q28">
        <f>SUMIFS(IRPBase_Res_NotinTxBase!V$3:V$65,IRPBase_Res_NotinTxBase!$X$3:$X$65,$B28,IRPBase_Res_NotinTxBase!$Y$3:$Y$65,$C28)</f>
        <v>0</v>
      </c>
      <c r="R28">
        <f>SUMIFS(IRPBase_Res_NotinTxBase!W$3:W$65,IRPBase_Res_NotinTxBase!$X$3:$X$65,$B28,IRPBase_Res_NotinTxBase!$Y$3:$Y$65,$C28)</f>
        <v>0</v>
      </c>
      <c r="S28">
        <f t="shared" si="1"/>
        <v>0</v>
      </c>
      <c r="U28">
        <f>SUMIFS(Indev_Online_Res_NotinIRPBase!N$3:N$340,Indev_Online_Res_NotinIRPBase!$Y$3:$Y$340,$B28,Indev_Online_Res_NotinIRPBase!$Z$3:$Z$340,$C28)</f>
        <v>0</v>
      </c>
      <c r="V28">
        <f>SUMIFS(Indev_Online_Res_NotinIRPBase!O$3:O$340,Indev_Online_Res_NotinIRPBase!$Y$3:$Y$340,$B28,Indev_Online_Res_NotinIRPBase!$Z$3:$Z$340,$C28)</f>
        <v>0</v>
      </c>
      <c r="W28">
        <f>SUMIFS(Indev_Online_Res_NotinIRPBase!P$3:P$340,Indev_Online_Res_NotinIRPBase!$Y$3:$Y$340,$B28,Indev_Online_Res_NotinIRPBase!$Z$3:$Z$340,$C28)</f>
        <v>0</v>
      </c>
      <c r="X28">
        <f>SUMIFS(Indev_Online_Res_NotinIRPBase!Q$3:Q$340,Indev_Online_Res_NotinIRPBase!$Y$3:$Y$340,$B28,Indev_Online_Res_NotinIRPBase!$Z$3:$Z$340,$C28)</f>
        <v>0</v>
      </c>
      <c r="Y28">
        <f>SUMIFS(Indev_Online_Res_NotinIRPBase!R$3:R$340,Indev_Online_Res_NotinIRPBase!$Y$3:$Y$340,$B28,Indev_Online_Res_NotinIRPBase!$Z$3:$Z$340,$C28)</f>
        <v>0</v>
      </c>
      <c r="AC28">
        <f>SUMIFS(Indev_Online_Res_NotinIRPBase!S$3:S$340,Indev_Online_Res_NotinIRPBase!$Y$3:$Y$340,$B28,Indev_Online_Res_NotinIRPBase!$Z$3:$Z$340,$C28)</f>
        <v>0</v>
      </c>
      <c r="AD28">
        <f>SUMIFS(Indev_Online_Res_NotinIRPBase!T$3:T$340,Indev_Online_Res_NotinIRPBase!$Y$3:$Y$340,$B28,Indev_Online_Res_NotinIRPBase!$Z$3:$Z$340,$C28)</f>
        <v>0</v>
      </c>
      <c r="AE28">
        <f>SUMIFS(Indev_Online_Res_NotinIRPBase!U$3:U$340,Indev_Online_Res_NotinIRPBase!$Y$3:$Y$340,$B28,Indev_Online_Res_NotinIRPBase!$Z$3:$Z$340,$C28)</f>
        <v>0</v>
      </c>
      <c r="AF28">
        <f>SUMIFS(Indev_Online_Res_NotinIRPBase!V$3:V$340,Indev_Online_Res_NotinIRPBase!$Y$3:$Y$340,$B28,Indev_Online_Res_NotinIRPBase!$Z$3:$Z$340,$C28)</f>
        <v>0</v>
      </c>
      <c r="AG28">
        <f>SUMIFS(Indev_Online_Res_NotinIRPBase!W$3:W$340,Indev_Online_Res_NotinIRPBase!$Y$3:$Y$340,$B28,Indev_Online_Res_NotinIRPBase!$Z$3:$Z$340,$C28)</f>
        <v>0</v>
      </c>
      <c r="AH28">
        <f>SUMIFS(Indev_Online_Res_NotinIRPBase!X$3:X$340,Indev_Online_Res_NotinIRPBase!$Y$3:$Y$340,$B28,Indev_Online_Res_NotinIRPBase!$Z$3:$Z$340,$C28)</f>
        <v>0</v>
      </c>
      <c r="AI28">
        <f t="shared" si="2"/>
        <v>0</v>
      </c>
      <c r="AK28">
        <f>SUMIFS(Indev_Online_Res_NotinIRPBase!N$3:N$340,Indev_Online_Res_NotinIRPBase!$Y$3:$Y$340,$B28,Indev_Online_Res_NotinIRPBase!$Z$3:$Z$340,$C28,Indev_Online_Res_NotinIRPBase!$J$3:$J$340,"Yes",Indev_Online_Res_NotinIRPBase!$I$3:$I$340,"&lt;1/1/2024")+SUMIFS(Indev_Online_Res_NotinIRPBase!N$3:N$340,Indev_Online_Res_NotinIRPBase!$Y$3:$Y$340,$B28,Indev_Online_Res_NotinIRPBase!$Z$3:$Z$340,$C28,Indev_Online_Res_NotinIRPBase!$AB$3:$AB$340,"1")</f>
        <v>0</v>
      </c>
      <c r="AL28">
        <f>SUMIFS(Indev_Online_Res_NotinIRPBase!O$3:O$340,Indev_Online_Res_NotinIRPBase!$Y$3:$Y$340,$B28,Indev_Online_Res_NotinIRPBase!$Z$3:$Z$340,$C28,Indev_Online_Res_NotinIRPBase!$J$3:$J$340,"Yes",Indev_Online_Res_NotinIRPBase!$I$3:$I$340,"&lt;1/1/2024")+SUMIFS(Indev_Online_Res_NotinIRPBase!O$3:O$340,Indev_Online_Res_NotinIRPBase!$Y$3:$Y$340,$B28,Indev_Online_Res_NotinIRPBase!$Z$3:$Z$340,$C28,Indev_Online_Res_NotinIRPBase!$AB$3:$AB$340,"1")</f>
        <v>0</v>
      </c>
      <c r="AM28">
        <f>SUMIFS(Indev_Online_Res_NotinIRPBase!P$3:P$340,Indev_Online_Res_NotinIRPBase!$Y$3:$Y$340,$B28,Indev_Online_Res_NotinIRPBase!$Z$3:$Z$340,$C28,Indev_Online_Res_NotinIRPBase!$J$3:$J$340,"Yes",Indev_Online_Res_NotinIRPBase!$I$3:$I$340,"&lt;1/1/2024")+SUMIFS(Indev_Online_Res_NotinIRPBase!P$3:P$340,Indev_Online_Res_NotinIRPBase!$Y$3:$Y$340,$B28,Indev_Online_Res_NotinIRPBase!$Z$3:$Z$340,$C28,Indev_Online_Res_NotinIRPBase!$AB$3:$AB$340,"1")</f>
        <v>0</v>
      </c>
      <c r="AN28">
        <f>SUMIFS(Indev_Online_Res_NotinIRPBase!Q$3:Q$340,Indev_Online_Res_NotinIRPBase!$Y$3:$Y$340,$B28,Indev_Online_Res_NotinIRPBase!$Z$3:$Z$340,$C28,Indev_Online_Res_NotinIRPBase!$J$3:$J$340,"Yes",Indev_Online_Res_NotinIRPBase!$I$3:$I$340,"&lt;1/1/2024")+SUMIFS(Indev_Online_Res_NotinIRPBase!Q$3:Q$340,Indev_Online_Res_NotinIRPBase!$Y$3:$Y$340,$B28,Indev_Online_Res_NotinIRPBase!$Z$3:$Z$340,$C28,Indev_Online_Res_NotinIRPBase!$AB$3:$AB$340,"1")</f>
        <v>0</v>
      </c>
      <c r="AO28">
        <f>SUMIFS(Indev_Online_Res_NotinIRPBase!R$3:R$340,Indev_Online_Res_NotinIRPBase!$Y$3:$Y$340,$B28,Indev_Online_Res_NotinIRPBase!$Z$3:$Z$340,$C28,Indev_Online_Res_NotinIRPBase!$J$3:$J$340,"Yes",Indev_Online_Res_NotinIRPBase!$I$3:$I$340,"&lt;1/1/2024")+SUMIFS(Indev_Online_Res_NotinIRPBase!R$3:R$340,Indev_Online_Res_NotinIRPBase!$Y$3:$Y$340,$B28,Indev_Online_Res_NotinIRPBase!$Z$3:$Z$340,$C28,Indev_Online_Res_NotinIRPBase!$AB$3:$AB$340,"1")</f>
        <v>0</v>
      </c>
      <c r="AS28">
        <f>SUMIFS(Indev_Online_Res_NotinIRPBase!S$3:S$340,Indev_Online_Res_NotinIRPBase!$Y$3:$Y$340,$B28,Indev_Online_Res_NotinIRPBase!$Z$3:$Z$340,$C28,Indev_Online_Res_NotinIRPBase!$J$3:$J$340,"Yes",Indev_Online_Res_NotinIRPBase!$I$3:$I$340,"&lt;1/1/2024")+SUMIFS(Indev_Online_Res_NotinIRPBase!S$3:S$340,Indev_Online_Res_NotinIRPBase!$Y$3:$Y$340,$B28,Indev_Online_Res_NotinIRPBase!$Z$3:$Z$340,$C28,Indev_Online_Res_NotinIRPBase!$AB$3:$AB$340,"1")</f>
        <v>0</v>
      </c>
      <c r="AT28">
        <f>SUMIFS(Indev_Online_Res_NotinIRPBase!T$3:T$340,Indev_Online_Res_NotinIRPBase!$Y$3:$Y$340,$B28,Indev_Online_Res_NotinIRPBase!$Z$3:$Z$340,$C28,Indev_Online_Res_NotinIRPBase!$J$3:$J$340,"Yes",Indev_Online_Res_NotinIRPBase!$I$3:$I$340,"&lt;1/1/2024")+SUMIFS(Indev_Online_Res_NotinIRPBase!T$3:T$340,Indev_Online_Res_NotinIRPBase!$Y$3:$Y$340,$B28,Indev_Online_Res_NotinIRPBase!$Z$3:$Z$340,$C28,Indev_Online_Res_NotinIRPBase!$AB$3:$AB$340,"1")</f>
        <v>0</v>
      </c>
      <c r="AU28">
        <f>SUMIFS(Indev_Online_Res_NotinIRPBase!U$3:U$340,Indev_Online_Res_NotinIRPBase!$Y$3:$Y$340,$B28,Indev_Online_Res_NotinIRPBase!$Z$3:$Z$340,$C28,Indev_Online_Res_NotinIRPBase!$J$3:$J$340,"Yes",Indev_Online_Res_NotinIRPBase!$I$3:$I$340,"&lt;1/1/2024")+SUMIFS(Indev_Online_Res_NotinIRPBase!U$3:U$340,Indev_Online_Res_NotinIRPBase!$Y$3:$Y$340,$B28,Indev_Online_Res_NotinIRPBase!$Z$3:$Z$340,$C28,Indev_Online_Res_NotinIRPBase!$AB$3:$AB$340,"1")</f>
        <v>0</v>
      </c>
      <c r="AV28">
        <f>SUMIFS(Indev_Online_Res_NotinIRPBase!V$3:V$340,Indev_Online_Res_NotinIRPBase!$Y$3:$Y$340,$B28,Indev_Online_Res_NotinIRPBase!$Z$3:$Z$340,$C28,Indev_Online_Res_NotinIRPBase!$J$3:$J$340,"Yes",Indev_Online_Res_NotinIRPBase!$I$3:$I$340,"&lt;1/1/2024")+SUMIFS(Indev_Online_Res_NotinIRPBase!V$3:V$340,Indev_Online_Res_NotinIRPBase!$Y$3:$Y$340,$B28,Indev_Online_Res_NotinIRPBase!$Z$3:$Z$340,$C28,Indev_Online_Res_NotinIRPBase!$AB$3:$AB$340,"1")</f>
        <v>0</v>
      </c>
      <c r="AW28">
        <f>SUMIFS(Indev_Online_Res_NotinIRPBase!W$3:W$340,Indev_Online_Res_NotinIRPBase!$Y$3:$Y$340,$B28,Indev_Online_Res_NotinIRPBase!$Z$3:$Z$340,$C28,Indev_Online_Res_NotinIRPBase!$J$3:$J$340,"Yes",Indev_Online_Res_NotinIRPBase!$I$3:$I$340,"&lt;1/1/2024")+SUMIFS(Indev_Online_Res_NotinIRPBase!W$3:W$340,Indev_Online_Res_NotinIRPBase!$Y$3:$Y$340,$B28,Indev_Online_Res_NotinIRPBase!$Z$3:$Z$340,$C28,Indev_Online_Res_NotinIRPBase!$AB$3:$AB$340,"1")</f>
        <v>0</v>
      </c>
      <c r="AX28">
        <f>SUMIFS(Indev_Online_Res_NotinIRPBase!X$3:X$340,Indev_Online_Res_NotinIRPBase!$Y$3:$Y$340,$B28,Indev_Online_Res_NotinIRPBase!$Z$3:$Z$340,$C28,Indev_Online_Res_NotinIRPBase!$J$3:$J$340,"Yes",Indev_Online_Res_NotinIRPBase!$I$3:$I$340,"&lt;1/1/2024")+SUMIFS(Indev_Online_Res_NotinIRPBase!X$3:X$340,Indev_Online_Res_NotinIRPBase!$Y$3:$Y$340,$B28,Indev_Online_Res_NotinIRPBase!$Z$3:$Z$340,$C28,Indev_Online_Res_NotinIRPBase!$AB$3:$AB$340,"1")</f>
        <v>0</v>
      </c>
      <c r="AY28">
        <f t="shared" si="3"/>
        <v>0</v>
      </c>
      <c r="BA28">
        <f t="shared" si="4"/>
        <v>0</v>
      </c>
      <c r="BB28">
        <f t="shared" si="5"/>
        <v>0</v>
      </c>
      <c r="BC28">
        <f t="shared" si="6"/>
        <v>0</v>
      </c>
      <c r="BD28">
        <f t="shared" si="7"/>
        <v>0</v>
      </c>
      <c r="BE28">
        <f t="shared" si="8"/>
        <v>0</v>
      </c>
      <c r="BI28">
        <f t="shared" si="9"/>
        <v>0</v>
      </c>
      <c r="BJ28">
        <f t="shared" si="10"/>
        <v>0</v>
      </c>
      <c r="BK28">
        <f t="shared" si="11"/>
        <v>0</v>
      </c>
      <c r="BL28">
        <f t="shared" si="12"/>
        <v>0</v>
      </c>
      <c r="BM28">
        <f t="shared" si="13"/>
        <v>0</v>
      </c>
      <c r="BN28">
        <f t="shared" si="14"/>
        <v>0</v>
      </c>
      <c r="BO28">
        <f t="shared" si="15"/>
        <v>0</v>
      </c>
      <c r="BQ28">
        <f>SUMIFS(IRPBase_Res_NotinEnvScreens!$H$3:$H$33,IRPBase_Res_NotinEnvScreens!$J$3:$J$33,$B28,IRPBase_Res_NotinEnvScreens!$K$3:$K$33,$C28)</f>
        <v>0</v>
      </c>
      <c r="BR28">
        <f>SUMIFS(IRPBase_Res_NotinEnvScreens!$I$3:$I$33,IRPBase_Res_NotinEnvScreens!$J$3:$J$33,$B28,IRPBase_Res_NotinEnvScreens!$K$3:$K$33,$C28)</f>
        <v>0</v>
      </c>
      <c r="BS28">
        <v>0</v>
      </c>
      <c r="BV28">
        <f>SUMIFS(Indev_Online_Res_NotinIRPBase!$P$3:$P$313,Indev_Online_Res_NotinIRPBase!$Y$3:$Y$313,$B28,Indev_Online_Res_NotinIRPBase!$Z$3:$Z$313,$C28,Indev_Online_Res_NotinIRPBase!$I$3:$I$313,"&lt;9/1/2023")+SUMIFS(Indev_Online_Res_NotinIRPBase!$Q$3:$Q$313,Indev_Online_Res_NotinIRPBase!$Y$3:$Y$313,$B28,Indev_Online_Res_NotinIRPBase!$Z$3:$Z$313,$C28,Indev_Online_Res_NotinIRPBase!$I$3:$I$313,"&lt;9/1/2023")</f>
        <v>0</v>
      </c>
      <c r="BW28">
        <f>SUMIFS(Indev_Online_Res_NotinIRPBase!$S$3:$S$313,Indev_Online_Res_NotinIRPBase!$Y$3:$Y$313,$B28,Indev_Online_Res_NotinIRPBase!$Z$3:$Z$313,$C28,Indev_Online_Res_NotinIRPBase!$I$3:$I$313,"&lt;9/1/2023")+SUMIFS(Indev_Online_Res_NotinIRPBase!$T$3:$T$313,Indev_Online_Res_NotinIRPBase!$Y$3:$Y$313,$B28,Indev_Online_Res_NotinIRPBase!$Z$3:$Z$313,$C28,Indev_Online_Res_NotinIRPBase!$I$3:$I$313,"&lt;9/1/2023")+SUMIFS(Indev_Online_Res_NotinIRPBase!$U$3:$U$313,Indev_Online_Res_NotinIRPBase!$Y$3:$Y$313,$B28,Indev_Online_Res_NotinIRPBase!$Z$3:$Z$313,$C28,Indev_Online_Res_NotinIRPBase!$I$3:$I$313,"&lt;9/1/2023")</f>
        <v>0</v>
      </c>
    </row>
    <row r="29" spans="1:75">
      <c r="A29" t="s">
        <v>47</v>
      </c>
      <c r="B29" t="s">
        <v>85</v>
      </c>
      <c r="C29">
        <v>230</v>
      </c>
      <c r="E29">
        <f>SUMIFS(IRPBase_Res_NotinTxBase!N$3:N$65,IRPBase_Res_NotinTxBase!$X$3:$X$65,$B29,IRPBase_Res_NotinTxBase!$Y$3:$Y$65,$C29)</f>
        <v>0</v>
      </c>
      <c r="F29">
        <f>SUMIFS(IRPBase_Res_NotinTxBase!O$3:O$65,IRPBase_Res_NotinTxBase!$X$3:$X$65,$B29,IRPBase_Res_NotinTxBase!$Y$3:$Y$65,$C29)</f>
        <v>0</v>
      </c>
      <c r="G29">
        <f>SUMIFS(IRPBase_Res_NotinTxBase!P$3:P$65,IRPBase_Res_NotinTxBase!$X$3:$X$65,$B29,IRPBase_Res_NotinTxBase!$Y$3:$Y$65,$C29)</f>
        <v>0</v>
      </c>
      <c r="H29">
        <f>SUMIFS(IRPBase_Res_NotinTxBase!Q$3:Q$65,IRPBase_Res_NotinTxBase!$X$3:$X$65,$B29,IRPBase_Res_NotinTxBase!$Y$3:$Y$65,$C29)</f>
        <v>0</v>
      </c>
      <c r="M29">
        <f>SUMIFS(IRPBase_Res_NotinTxBase!R$3:R$65,IRPBase_Res_NotinTxBase!$X$3:$X$65,$B29,IRPBase_Res_NotinTxBase!$Y$3:$Y$65,$C29)</f>
        <v>0</v>
      </c>
      <c r="N29">
        <f>SUMIFS(IRPBase_Res_NotinTxBase!S$3:S$65,IRPBase_Res_NotinTxBase!$X$3:$X$65,$B29,IRPBase_Res_NotinTxBase!$Y$3:$Y$65,$C29)</f>
        <v>0</v>
      </c>
      <c r="O29">
        <f>SUMIFS(IRPBase_Res_NotinTxBase!T$3:T$65,IRPBase_Res_NotinTxBase!$X$3:$X$65,$B29,IRPBase_Res_NotinTxBase!$Y$3:$Y$65,$C29)</f>
        <v>0</v>
      </c>
      <c r="P29">
        <f>SUMIFS(IRPBase_Res_NotinTxBase!U$3:U$65,IRPBase_Res_NotinTxBase!$X$3:$X$65,$B29,IRPBase_Res_NotinTxBase!$Y$3:$Y$65,$C29)</f>
        <v>0</v>
      </c>
      <c r="Q29">
        <f>SUMIFS(IRPBase_Res_NotinTxBase!V$3:V$65,IRPBase_Res_NotinTxBase!$X$3:$X$65,$B29,IRPBase_Res_NotinTxBase!$Y$3:$Y$65,$C29)</f>
        <v>0</v>
      </c>
      <c r="R29">
        <f>SUMIFS(IRPBase_Res_NotinTxBase!W$3:W$65,IRPBase_Res_NotinTxBase!$X$3:$X$65,$B29,IRPBase_Res_NotinTxBase!$Y$3:$Y$65,$C29)</f>
        <v>0</v>
      </c>
      <c r="S29">
        <f t="shared" si="1"/>
        <v>0</v>
      </c>
      <c r="U29">
        <f>SUMIFS(Indev_Online_Res_NotinIRPBase!N$3:N$340,Indev_Online_Res_NotinIRPBase!$Y$3:$Y$340,$B29,Indev_Online_Res_NotinIRPBase!$Z$3:$Z$340,$C29)</f>
        <v>0</v>
      </c>
      <c r="V29">
        <f>SUMIFS(Indev_Online_Res_NotinIRPBase!O$3:O$340,Indev_Online_Res_NotinIRPBase!$Y$3:$Y$340,$B29,Indev_Online_Res_NotinIRPBase!$Z$3:$Z$340,$C29)</f>
        <v>0</v>
      </c>
      <c r="W29">
        <f>SUMIFS(Indev_Online_Res_NotinIRPBase!P$3:P$340,Indev_Online_Res_NotinIRPBase!$Y$3:$Y$340,$B29,Indev_Online_Res_NotinIRPBase!$Z$3:$Z$340,$C29)</f>
        <v>0</v>
      </c>
      <c r="X29">
        <f>SUMIFS(Indev_Online_Res_NotinIRPBase!Q$3:Q$340,Indev_Online_Res_NotinIRPBase!$Y$3:$Y$340,$B29,Indev_Online_Res_NotinIRPBase!$Z$3:$Z$340,$C29)</f>
        <v>0</v>
      </c>
      <c r="Y29">
        <f>SUMIFS(Indev_Online_Res_NotinIRPBase!R$3:R$340,Indev_Online_Res_NotinIRPBase!$Y$3:$Y$340,$B29,Indev_Online_Res_NotinIRPBase!$Z$3:$Z$340,$C29)</f>
        <v>0</v>
      </c>
      <c r="AC29">
        <f>SUMIFS(Indev_Online_Res_NotinIRPBase!S$3:S$340,Indev_Online_Res_NotinIRPBase!$Y$3:$Y$340,$B29,Indev_Online_Res_NotinIRPBase!$Z$3:$Z$340,$C29)</f>
        <v>0</v>
      </c>
      <c r="AD29">
        <f>SUMIFS(Indev_Online_Res_NotinIRPBase!T$3:T$340,Indev_Online_Res_NotinIRPBase!$Y$3:$Y$340,$B29,Indev_Online_Res_NotinIRPBase!$Z$3:$Z$340,$C29)</f>
        <v>0</v>
      </c>
      <c r="AE29">
        <f>SUMIFS(Indev_Online_Res_NotinIRPBase!U$3:U$340,Indev_Online_Res_NotinIRPBase!$Y$3:$Y$340,$B29,Indev_Online_Res_NotinIRPBase!$Z$3:$Z$340,$C29)</f>
        <v>0</v>
      </c>
      <c r="AF29">
        <f>SUMIFS(Indev_Online_Res_NotinIRPBase!V$3:V$340,Indev_Online_Res_NotinIRPBase!$Y$3:$Y$340,$B29,Indev_Online_Res_NotinIRPBase!$Z$3:$Z$340,$C29)</f>
        <v>0</v>
      </c>
      <c r="AG29">
        <f>SUMIFS(Indev_Online_Res_NotinIRPBase!W$3:W$340,Indev_Online_Res_NotinIRPBase!$Y$3:$Y$340,$B29,Indev_Online_Res_NotinIRPBase!$Z$3:$Z$340,$C29)</f>
        <v>0</v>
      </c>
      <c r="AH29">
        <f>SUMIFS(Indev_Online_Res_NotinIRPBase!X$3:X$340,Indev_Online_Res_NotinIRPBase!$Y$3:$Y$340,$B29,Indev_Online_Res_NotinIRPBase!$Z$3:$Z$340,$C29)</f>
        <v>0</v>
      </c>
      <c r="AI29">
        <f t="shared" si="2"/>
        <v>0</v>
      </c>
      <c r="AK29">
        <f>SUMIFS(Indev_Online_Res_NotinIRPBase!N$3:N$340,Indev_Online_Res_NotinIRPBase!$Y$3:$Y$340,$B29,Indev_Online_Res_NotinIRPBase!$Z$3:$Z$340,$C29,Indev_Online_Res_NotinIRPBase!$J$3:$J$340,"Yes",Indev_Online_Res_NotinIRPBase!$I$3:$I$340,"&lt;1/1/2024")+SUMIFS(Indev_Online_Res_NotinIRPBase!N$3:N$340,Indev_Online_Res_NotinIRPBase!$Y$3:$Y$340,$B29,Indev_Online_Res_NotinIRPBase!$Z$3:$Z$340,$C29,Indev_Online_Res_NotinIRPBase!$AB$3:$AB$340,"1")</f>
        <v>0</v>
      </c>
      <c r="AL29">
        <f>SUMIFS(Indev_Online_Res_NotinIRPBase!O$3:O$340,Indev_Online_Res_NotinIRPBase!$Y$3:$Y$340,$B29,Indev_Online_Res_NotinIRPBase!$Z$3:$Z$340,$C29,Indev_Online_Res_NotinIRPBase!$J$3:$J$340,"Yes",Indev_Online_Res_NotinIRPBase!$I$3:$I$340,"&lt;1/1/2024")+SUMIFS(Indev_Online_Res_NotinIRPBase!O$3:O$340,Indev_Online_Res_NotinIRPBase!$Y$3:$Y$340,$B29,Indev_Online_Res_NotinIRPBase!$Z$3:$Z$340,$C29,Indev_Online_Res_NotinIRPBase!$AB$3:$AB$340,"1")</f>
        <v>0</v>
      </c>
      <c r="AM29">
        <f>SUMIFS(Indev_Online_Res_NotinIRPBase!P$3:P$340,Indev_Online_Res_NotinIRPBase!$Y$3:$Y$340,$B29,Indev_Online_Res_NotinIRPBase!$Z$3:$Z$340,$C29,Indev_Online_Res_NotinIRPBase!$J$3:$J$340,"Yes",Indev_Online_Res_NotinIRPBase!$I$3:$I$340,"&lt;1/1/2024")+SUMIFS(Indev_Online_Res_NotinIRPBase!P$3:P$340,Indev_Online_Res_NotinIRPBase!$Y$3:$Y$340,$B29,Indev_Online_Res_NotinIRPBase!$Z$3:$Z$340,$C29,Indev_Online_Res_NotinIRPBase!$AB$3:$AB$340,"1")</f>
        <v>0</v>
      </c>
      <c r="AN29">
        <f>SUMIFS(Indev_Online_Res_NotinIRPBase!Q$3:Q$340,Indev_Online_Res_NotinIRPBase!$Y$3:$Y$340,$B29,Indev_Online_Res_NotinIRPBase!$Z$3:$Z$340,$C29,Indev_Online_Res_NotinIRPBase!$J$3:$J$340,"Yes",Indev_Online_Res_NotinIRPBase!$I$3:$I$340,"&lt;1/1/2024")+SUMIFS(Indev_Online_Res_NotinIRPBase!Q$3:Q$340,Indev_Online_Res_NotinIRPBase!$Y$3:$Y$340,$B29,Indev_Online_Res_NotinIRPBase!$Z$3:$Z$340,$C29,Indev_Online_Res_NotinIRPBase!$AB$3:$AB$340,"1")</f>
        <v>0</v>
      </c>
      <c r="AO29">
        <f>SUMIFS(Indev_Online_Res_NotinIRPBase!R$3:R$340,Indev_Online_Res_NotinIRPBase!$Y$3:$Y$340,$B29,Indev_Online_Res_NotinIRPBase!$Z$3:$Z$340,$C29,Indev_Online_Res_NotinIRPBase!$J$3:$J$340,"Yes",Indev_Online_Res_NotinIRPBase!$I$3:$I$340,"&lt;1/1/2024")+SUMIFS(Indev_Online_Res_NotinIRPBase!R$3:R$340,Indev_Online_Res_NotinIRPBase!$Y$3:$Y$340,$B29,Indev_Online_Res_NotinIRPBase!$Z$3:$Z$340,$C29,Indev_Online_Res_NotinIRPBase!$AB$3:$AB$340,"1")</f>
        <v>0</v>
      </c>
      <c r="AS29">
        <f>SUMIFS(Indev_Online_Res_NotinIRPBase!S$3:S$340,Indev_Online_Res_NotinIRPBase!$Y$3:$Y$340,$B29,Indev_Online_Res_NotinIRPBase!$Z$3:$Z$340,$C29,Indev_Online_Res_NotinIRPBase!$J$3:$J$340,"Yes",Indev_Online_Res_NotinIRPBase!$I$3:$I$340,"&lt;1/1/2024")+SUMIFS(Indev_Online_Res_NotinIRPBase!S$3:S$340,Indev_Online_Res_NotinIRPBase!$Y$3:$Y$340,$B29,Indev_Online_Res_NotinIRPBase!$Z$3:$Z$340,$C29,Indev_Online_Res_NotinIRPBase!$AB$3:$AB$340,"1")</f>
        <v>0</v>
      </c>
      <c r="AT29">
        <f>SUMIFS(Indev_Online_Res_NotinIRPBase!T$3:T$340,Indev_Online_Res_NotinIRPBase!$Y$3:$Y$340,$B29,Indev_Online_Res_NotinIRPBase!$Z$3:$Z$340,$C29,Indev_Online_Res_NotinIRPBase!$J$3:$J$340,"Yes",Indev_Online_Res_NotinIRPBase!$I$3:$I$340,"&lt;1/1/2024")+SUMIFS(Indev_Online_Res_NotinIRPBase!T$3:T$340,Indev_Online_Res_NotinIRPBase!$Y$3:$Y$340,$B29,Indev_Online_Res_NotinIRPBase!$Z$3:$Z$340,$C29,Indev_Online_Res_NotinIRPBase!$AB$3:$AB$340,"1")</f>
        <v>0</v>
      </c>
      <c r="AU29">
        <f>SUMIFS(Indev_Online_Res_NotinIRPBase!U$3:U$340,Indev_Online_Res_NotinIRPBase!$Y$3:$Y$340,$B29,Indev_Online_Res_NotinIRPBase!$Z$3:$Z$340,$C29,Indev_Online_Res_NotinIRPBase!$J$3:$J$340,"Yes",Indev_Online_Res_NotinIRPBase!$I$3:$I$340,"&lt;1/1/2024")+SUMIFS(Indev_Online_Res_NotinIRPBase!U$3:U$340,Indev_Online_Res_NotinIRPBase!$Y$3:$Y$340,$B29,Indev_Online_Res_NotinIRPBase!$Z$3:$Z$340,$C29,Indev_Online_Res_NotinIRPBase!$AB$3:$AB$340,"1")</f>
        <v>0</v>
      </c>
      <c r="AV29">
        <f>SUMIFS(Indev_Online_Res_NotinIRPBase!V$3:V$340,Indev_Online_Res_NotinIRPBase!$Y$3:$Y$340,$B29,Indev_Online_Res_NotinIRPBase!$Z$3:$Z$340,$C29,Indev_Online_Res_NotinIRPBase!$J$3:$J$340,"Yes",Indev_Online_Res_NotinIRPBase!$I$3:$I$340,"&lt;1/1/2024")+SUMIFS(Indev_Online_Res_NotinIRPBase!V$3:V$340,Indev_Online_Res_NotinIRPBase!$Y$3:$Y$340,$B29,Indev_Online_Res_NotinIRPBase!$Z$3:$Z$340,$C29,Indev_Online_Res_NotinIRPBase!$AB$3:$AB$340,"1")</f>
        <v>0</v>
      </c>
      <c r="AW29">
        <f>SUMIFS(Indev_Online_Res_NotinIRPBase!W$3:W$340,Indev_Online_Res_NotinIRPBase!$Y$3:$Y$340,$B29,Indev_Online_Res_NotinIRPBase!$Z$3:$Z$340,$C29,Indev_Online_Res_NotinIRPBase!$J$3:$J$340,"Yes",Indev_Online_Res_NotinIRPBase!$I$3:$I$340,"&lt;1/1/2024")+SUMIFS(Indev_Online_Res_NotinIRPBase!W$3:W$340,Indev_Online_Res_NotinIRPBase!$Y$3:$Y$340,$B29,Indev_Online_Res_NotinIRPBase!$Z$3:$Z$340,$C29,Indev_Online_Res_NotinIRPBase!$AB$3:$AB$340,"1")</f>
        <v>0</v>
      </c>
      <c r="AX29">
        <f>SUMIFS(Indev_Online_Res_NotinIRPBase!X$3:X$340,Indev_Online_Res_NotinIRPBase!$Y$3:$Y$340,$B29,Indev_Online_Res_NotinIRPBase!$Z$3:$Z$340,$C29,Indev_Online_Res_NotinIRPBase!$J$3:$J$340,"Yes",Indev_Online_Res_NotinIRPBase!$I$3:$I$340,"&lt;1/1/2024")+SUMIFS(Indev_Online_Res_NotinIRPBase!X$3:X$340,Indev_Online_Res_NotinIRPBase!$Y$3:$Y$340,$B29,Indev_Online_Res_NotinIRPBase!$Z$3:$Z$340,$C29,Indev_Online_Res_NotinIRPBase!$AB$3:$AB$340,"1")</f>
        <v>0</v>
      </c>
      <c r="AY29">
        <f t="shared" si="3"/>
        <v>0</v>
      </c>
      <c r="BA29">
        <f t="shared" si="4"/>
        <v>0</v>
      </c>
      <c r="BB29">
        <f t="shared" si="5"/>
        <v>0</v>
      </c>
      <c r="BC29">
        <f t="shared" si="6"/>
        <v>0</v>
      </c>
      <c r="BD29">
        <f t="shared" si="7"/>
        <v>0</v>
      </c>
      <c r="BE29">
        <f t="shared" si="8"/>
        <v>0</v>
      </c>
      <c r="BI29">
        <f t="shared" si="9"/>
        <v>0</v>
      </c>
      <c r="BJ29">
        <f t="shared" si="10"/>
        <v>0</v>
      </c>
      <c r="BK29">
        <f t="shared" si="11"/>
        <v>0</v>
      </c>
      <c r="BL29">
        <f t="shared" si="12"/>
        <v>0</v>
      </c>
      <c r="BM29">
        <f t="shared" si="13"/>
        <v>0</v>
      </c>
      <c r="BN29">
        <f t="shared" si="14"/>
        <v>0</v>
      </c>
      <c r="BO29">
        <f t="shared" si="15"/>
        <v>0</v>
      </c>
      <c r="BQ29">
        <f>SUMIFS(IRPBase_Res_NotinEnvScreens!$H$3:$H$33,IRPBase_Res_NotinEnvScreens!$J$3:$J$33,$B29,IRPBase_Res_NotinEnvScreens!$K$3:$K$33,$C29)</f>
        <v>0</v>
      </c>
      <c r="BR29">
        <f>SUMIFS(IRPBase_Res_NotinEnvScreens!$I$3:$I$33,IRPBase_Res_NotinEnvScreens!$J$3:$J$33,$B29,IRPBase_Res_NotinEnvScreens!$K$3:$K$33,$C29)</f>
        <v>0</v>
      </c>
      <c r="BS29">
        <v>0</v>
      </c>
      <c r="BV29">
        <f>SUMIFS(Indev_Online_Res_NotinIRPBase!$P$3:$P$313,Indev_Online_Res_NotinIRPBase!$Y$3:$Y$313,$B29,Indev_Online_Res_NotinIRPBase!$Z$3:$Z$313,$C29,Indev_Online_Res_NotinIRPBase!$I$3:$I$313,"&lt;9/1/2023")+SUMIFS(Indev_Online_Res_NotinIRPBase!$Q$3:$Q$313,Indev_Online_Res_NotinIRPBase!$Y$3:$Y$313,$B29,Indev_Online_Res_NotinIRPBase!$Z$3:$Z$313,$C29,Indev_Online_Res_NotinIRPBase!$I$3:$I$313,"&lt;9/1/2023")</f>
        <v>0</v>
      </c>
      <c r="BW29">
        <f>SUMIFS(Indev_Online_Res_NotinIRPBase!$S$3:$S$313,Indev_Online_Res_NotinIRPBase!$Y$3:$Y$313,$B29,Indev_Online_Res_NotinIRPBase!$Z$3:$Z$313,$C29,Indev_Online_Res_NotinIRPBase!$I$3:$I$313,"&lt;9/1/2023")+SUMIFS(Indev_Online_Res_NotinIRPBase!$T$3:$T$313,Indev_Online_Res_NotinIRPBase!$Y$3:$Y$313,$B29,Indev_Online_Res_NotinIRPBase!$Z$3:$Z$313,$C29,Indev_Online_Res_NotinIRPBase!$I$3:$I$313,"&lt;9/1/2023")+SUMIFS(Indev_Online_Res_NotinIRPBase!$U$3:$U$313,Indev_Online_Res_NotinIRPBase!$Y$3:$Y$313,$B29,Indev_Online_Res_NotinIRPBase!$Z$3:$Z$313,$C29,Indev_Online_Res_NotinIRPBase!$I$3:$I$313,"&lt;9/1/2023")</f>
        <v>0</v>
      </c>
    </row>
    <row r="30" spans="1:75">
      <c r="A30" t="s">
        <v>49</v>
      </c>
      <c r="B30" t="s">
        <v>86</v>
      </c>
      <c r="C30">
        <v>115</v>
      </c>
      <c r="E30">
        <f>SUMIFS(IRPBase_Res_NotinTxBase!N$3:N$65,IRPBase_Res_NotinTxBase!$X$3:$X$65,$B30,IRPBase_Res_NotinTxBase!$Y$3:$Y$65,$C30)</f>
        <v>0</v>
      </c>
      <c r="F30">
        <f>SUMIFS(IRPBase_Res_NotinTxBase!O$3:O$65,IRPBase_Res_NotinTxBase!$X$3:$X$65,$B30,IRPBase_Res_NotinTxBase!$Y$3:$Y$65,$C30)</f>
        <v>0</v>
      </c>
      <c r="G30">
        <f>SUMIFS(IRPBase_Res_NotinTxBase!P$3:P$65,IRPBase_Res_NotinTxBase!$X$3:$X$65,$B30,IRPBase_Res_NotinTxBase!$Y$3:$Y$65,$C30)</f>
        <v>0</v>
      </c>
      <c r="H30">
        <f>SUMIFS(IRPBase_Res_NotinTxBase!Q$3:Q$65,IRPBase_Res_NotinTxBase!$X$3:$X$65,$B30,IRPBase_Res_NotinTxBase!$Y$3:$Y$65,$C30)</f>
        <v>0</v>
      </c>
      <c r="M30">
        <f>SUMIFS(IRPBase_Res_NotinTxBase!R$3:R$65,IRPBase_Res_NotinTxBase!$X$3:$X$65,$B30,IRPBase_Res_NotinTxBase!$Y$3:$Y$65,$C30)</f>
        <v>0</v>
      </c>
      <c r="N30">
        <f>SUMIFS(IRPBase_Res_NotinTxBase!S$3:S$65,IRPBase_Res_NotinTxBase!$X$3:$X$65,$B30,IRPBase_Res_NotinTxBase!$Y$3:$Y$65,$C30)</f>
        <v>0</v>
      </c>
      <c r="O30">
        <f>SUMIFS(IRPBase_Res_NotinTxBase!T$3:T$65,IRPBase_Res_NotinTxBase!$X$3:$X$65,$B30,IRPBase_Res_NotinTxBase!$Y$3:$Y$65,$C30)</f>
        <v>0</v>
      </c>
      <c r="P30">
        <f>SUMIFS(IRPBase_Res_NotinTxBase!U$3:U$65,IRPBase_Res_NotinTxBase!$X$3:$X$65,$B30,IRPBase_Res_NotinTxBase!$Y$3:$Y$65,$C30)</f>
        <v>0</v>
      </c>
      <c r="Q30">
        <f>SUMIFS(IRPBase_Res_NotinTxBase!V$3:V$65,IRPBase_Res_NotinTxBase!$X$3:$X$65,$B30,IRPBase_Res_NotinTxBase!$Y$3:$Y$65,$C30)</f>
        <v>0</v>
      </c>
      <c r="R30">
        <f>SUMIFS(IRPBase_Res_NotinTxBase!W$3:W$65,IRPBase_Res_NotinTxBase!$X$3:$X$65,$B30,IRPBase_Res_NotinTxBase!$Y$3:$Y$65,$C30)</f>
        <v>0</v>
      </c>
      <c r="S30">
        <f t="shared" si="1"/>
        <v>0</v>
      </c>
      <c r="U30">
        <f>SUMIFS(Indev_Online_Res_NotinIRPBase!N$3:N$340,Indev_Online_Res_NotinIRPBase!$Y$3:$Y$340,$B30,Indev_Online_Res_NotinIRPBase!$Z$3:$Z$340,$C30)</f>
        <v>0</v>
      </c>
      <c r="V30">
        <f>SUMIFS(Indev_Online_Res_NotinIRPBase!O$3:O$340,Indev_Online_Res_NotinIRPBase!$Y$3:$Y$340,$B30,Indev_Online_Res_NotinIRPBase!$Z$3:$Z$340,$C30)</f>
        <v>0</v>
      </c>
      <c r="W30">
        <f>SUMIFS(Indev_Online_Res_NotinIRPBase!P$3:P$340,Indev_Online_Res_NotinIRPBase!$Y$3:$Y$340,$B30,Indev_Online_Res_NotinIRPBase!$Z$3:$Z$340,$C30)</f>
        <v>0</v>
      </c>
      <c r="X30">
        <f>SUMIFS(Indev_Online_Res_NotinIRPBase!Q$3:Q$340,Indev_Online_Res_NotinIRPBase!$Y$3:$Y$340,$B30,Indev_Online_Res_NotinIRPBase!$Z$3:$Z$340,$C30)</f>
        <v>0</v>
      </c>
      <c r="Y30">
        <f>SUMIFS(Indev_Online_Res_NotinIRPBase!R$3:R$340,Indev_Online_Res_NotinIRPBase!$Y$3:$Y$340,$B30,Indev_Online_Res_NotinIRPBase!$Z$3:$Z$340,$C30)</f>
        <v>0</v>
      </c>
      <c r="AC30">
        <f>SUMIFS(Indev_Online_Res_NotinIRPBase!S$3:S$340,Indev_Online_Res_NotinIRPBase!$Y$3:$Y$340,$B30,Indev_Online_Res_NotinIRPBase!$Z$3:$Z$340,$C30)</f>
        <v>0</v>
      </c>
      <c r="AD30">
        <f>SUMIFS(Indev_Online_Res_NotinIRPBase!T$3:T$340,Indev_Online_Res_NotinIRPBase!$Y$3:$Y$340,$B30,Indev_Online_Res_NotinIRPBase!$Z$3:$Z$340,$C30)</f>
        <v>0</v>
      </c>
      <c r="AE30">
        <f>SUMIFS(Indev_Online_Res_NotinIRPBase!U$3:U$340,Indev_Online_Res_NotinIRPBase!$Y$3:$Y$340,$B30,Indev_Online_Res_NotinIRPBase!$Z$3:$Z$340,$C30)</f>
        <v>0</v>
      </c>
      <c r="AF30">
        <f>SUMIFS(Indev_Online_Res_NotinIRPBase!V$3:V$340,Indev_Online_Res_NotinIRPBase!$Y$3:$Y$340,$B30,Indev_Online_Res_NotinIRPBase!$Z$3:$Z$340,$C30)</f>
        <v>0</v>
      </c>
      <c r="AG30">
        <f>SUMIFS(Indev_Online_Res_NotinIRPBase!W$3:W$340,Indev_Online_Res_NotinIRPBase!$Y$3:$Y$340,$B30,Indev_Online_Res_NotinIRPBase!$Z$3:$Z$340,$C30)</f>
        <v>0</v>
      </c>
      <c r="AH30">
        <f>SUMIFS(Indev_Online_Res_NotinIRPBase!X$3:X$340,Indev_Online_Res_NotinIRPBase!$Y$3:$Y$340,$B30,Indev_Online_Res_NotinIRPBase!$Z$3:$Z$340,$C30)</f>
        <v>0</v>
      </c>
      <c r="AI30">
        <f t="shared" si="2"/>
        <v>0</v>
      </c>
      <c r="AK30">
        <f>SUMIFS(Indev_Online_Res_NotinIRPBase!N$3:N$340,Indev_Online_Res_NotinIRPBase!$Y$3:$Y$340,$B30,Indev_Online_Res_NotinIRPBase!$Z$3:$Z$340,$C30,Indev_Online_Res_NotinIRPBase!$J$3:$J$340,"Yes",Indev_Online_Res_NotinIRPBase!$I$3:$I$340,"&lt;1/1/2024")+SUMIFS(Indev_Online_Res_NotinIRPBase!N$3:N$340,Indev_Online_Res_NotinIRPBase!$Y$3:$Y$340,$B30,Indev_Online_Res_NotinIRPBase!$Z$3:$Z$340,$C30,Indev_Online_Res_NotinIRPBase!$AB$3:$AB$340,"1")</f>
        <v>0</v>
      </c>
      <c r="AL30">
        <f>SUMIFS(Indev_Online_Res_NotinIRPBase!O$3:O$340,Indev_Online_Res_NotinIRPBase!$Y$3:$Y$340,$B30,Indev_Online_Res_NotinIRPBase!$Z$3:$Z$340,$C30,Indev_Online_Res_NotinIRPBase!$J$3:$J$340,"Yes",Indev_Online_Res_NotinIRPBase!$I$3:$I$340,"&lt;1/1/2024")+SUMIFS(Indev_Online_Res_NotinIRPBase!O$3:O$340,Indev_Online_Res_NotinIRPBase!$Y$3:$Y$340,$B30,Indev_Online_Res_NotinIRPBase!$Z$3:$Z$340,$C30,Indev_Online_Res_NotinIRPBase!$AB$3:$AB$340,"1")</f>
        <v>0</v>
      </c>
      <c r="AM30">
        <f>SUMIFS(Indev_Online_Res_NotinIRPBase!P$3:P$340,Indev_Online_Res_NotinIRPBase!$Y$3:$Y$340,$B30,Indev_Online_Res_NotinIRPBase!$Z$3:$Z$340,$C30,Indev_Online_Res_NotinIRPBase!$J$3:$J$340,"Yes",Indev_Online_Res_NotinIRPBase!$I$3:$I$340,"&lt;1/1/2024")+SUMIFS(Indev_Online_Res_NotinIRPBase!P$3:P$340,Indev_Online_Res_NotinIRPBase!$Y$3:$Y$340,$B30,Indev_Online_Res_NotinIRPBase!$Z$3:$Z$340,$C30,Indev_Online_Res_NotinIRPBase!$AB$3:$AB$340,"1")</f>
        <v>0</v>
      </c>
      <c r="AN30">
        <f>SUMIFS(Indev_Online_Res_NotinIRPBase!Q$3:Q$340,Indev_Online_Res_NotinIRPBase!$Y$3:$Y$340,$B30,Indev_Online_Res_NotinIRPBase!$Z$3:$Z$340,$C30,Indev_Online_Res_NotinIRPBase!$J$3:$J$340,"Yes",Indev_Online_Res_NotinIRPBase!$I$3:$I$340,"&lt;1/1/2024")+SUMIFS(Indev_Online_Res_NotinIRPBase!Q$3:Q$340,Indev_Online_Res_NotinIRPBase!$Y$3:$Y$340,$B30,Indev_Online_Res_NotinIRPBase!$Z$3:$Z$340,$C30,Indev_Online_Res_NotinIRPBase!$AB$3:$AB$340,"1")</f>
        <v>0</v>
      </c>
      <c r="AO30">
        <f>SUMIFS(Indev_Online_Res_NotinIRPBase!R$3:R$340,Indev_Online_Res_NotinIRPBase!$Y$3:$Y$340,$B30,Indev_Online_Res_NotinIRPBase!$Z$3:$Z$340,$C30,Indev_Online_Res_NotinIRPBase!$J$3:$J$340,"Yes",Indev_Online_Res_NotinIRPBase!$I$3:$I$340,"&lt;1/1/2024")+SUMIFS(Indev_Online_Res_NotinIRPBase!R$3:R$340,Indev_Online_Res_NotinIRPBase!$Y$3:$Y$340,$B30,Indev_Online_Res_NotinIRPBase!$Z$3:$Z$340,$C30,Indev_Online_Res_NotinIRPBase!$AB$3:$AB$340,"1")</f>
        <v>0</v>
      </c>
      <c r="AS30">
        <f>SUMIFS(Indev_Online_Res_NotinIRPBase!S$3:S$340,Indev_Online_Res_NotinIRPBase!$Y$3:$Y$340,$B30,Indev_Online_Res_NotinIRPBase!$Z$3:$Z$340,$C30,Indev_Online_Res_NotinIRPBase!$J$3:$J$340,"Yes",Indev_Online_Res_NotinIRPBase!$I$3:$I$340,"&lt;1/1/2024")+SUMIFS(Indev_Online_Res_NotinIRPBase!S$3:S$340,Indev_Online_Res_NotinIRPBase!$Y$3:$Y$340,$B30,Indev_Online_Res_NotinIRPBase!$Z$3:$Z$340,$C30,Indev_Online_Res_NotinIRPBase!$AB$3:$AB$340,"1")</f>
        <v>0</v>
      </c>
      <c r="AT30">
        <f>SUMIFS(Indev_Online_Res_NotinIRPBase!T$3:T$340,Indev_Online_Res_NotinIRPBase!$Y$3:$Y$340,$B30,Indev_Online_Res_NotinIRPBase!$Z$3:$Z$340,$C30,Indev_Online_Res_NotinIRPBase!$J$3:$J$340,"Yes",Indev_Online_Res_NotinIRPBase!$I$3:$I$340,"&lt;1/1/2024")+SUMIFS(Indev_Online_Res_NotinIRPBase!T$3:T$340,Indev_Online_Res_NotinIRPBase!$Y$3:$Y$340,$B30,Indev_Online_Res_NotinIRPBase!$Z$3:$Z$340,$C30,Indev_Online_Res_NotinIRPBase!$AB$3:$AB$340,"1")</f>
        <v>0</v>
      </c>
      <c r="AU30">
        <f>SUMIFS(Indev_Online_Res_NotinIRPBase!U$3:U$340,Indev_Online_Res_NotinIRPBase!$Y$3:$Y$340,$B30,Indev_Online_Res_NotinIRPBase!$Z$3:$Z$340,$C30,Indev_Online_Res_NotinIRPBase!$J$3:$J$340,"Yes",Indev_Online_Res_NotinIRPBase!$I$3:$I$340,"&lt;1/1/2024")+SUMIFS(Indev_Online_Res_NotinIRPBase!U$3:U$340,Indev_Online_Res_NotinIRPBase!$Y$3:$Y$340,$B30,Indev_Online_Res_NotinIRPBase!$Z$3:$Z$340,$C30,Indev_Online_Res_NotinIRPBase!$AB$3:$AB$340,"1")</f>
        <v>0</v>
      </c>
      <c r="AV30">
        <f>SUMIFS(Indev_Online_Res_NotinIRPBase!V$3:V$340,Indev_Online_Res_NotinIRPBase!$Y$3:$Y$340,$B30,Indev_Online_Res_NotinIRPBase!$Z$3:$Z$340,$C30,Indev_Online_Res_NotinIRPBase!$J$3:$J$340,"Yes",Indev_Online_Res_NotinIRPBase!$I$3:$I$340,"&lt;1/1/2024")+SUMIFS(Indev_Online_Res_NotinIRPBase!V$3:V$340,Indev_Online_Res_NotinIRPBase!$Y$3:$Y$340,$B30,Indev_Online_Res_NotinIRPBase!$Z$3:$Z$340,$C30,Indev_Online_Res_NotinIRPBase!$AB$3:$AB$340,"1")</f>
        <v>0</v>
      </c>
      <c r="AW30">
        <f>SUMIFS(Indev_Online_Res_NotinIRPBase!W$3:W$340,Indev_Online_Res_NotinIRPBase!$Y$3:$Y$340,$B30,Indev_Online_Res_NotinIRPBase!$Z$3:$Z$340,$C30,Indev_Online_Res_NotinIRPBase!$J$3:$J$340,"Yes",Indev_Online_Res_NotinIRPBase!$I$3:$I$340,"&lt;1/1/2024")+SUMIFS(Indev_Online_Res_NotinIRPBase!W$3:W$340,Indev_Online_Res_NotinIRPBase!$Y$3:$Y$340,$B30,Indev_Online_Res_NotinIRPBase!$Z$3:$Z$340,$C30,Indev_Online_Res_NotinIRPBase!$AB$3:$AB$340,"1")</f>
        <v>0</v>
      </c>
      <c r="AX30">
        <f>SUMIFS(Indev_Online_Res_NotinIRPBase!X$3:X$340,Indev_Online_Res_NotinIRPBase!$Y$3:$Y$340,$B30,Indev_Online_Res_NotinIRPBase!$Z$3:$Z$340,$C30,Indev_Online_Res_NotinIRPBase!$J$3:$J$340,"Yes",Indev_Online_Res_NotinIRPBase!$I$3:$I$340,"&lt;1/1/2024")+SUMIFS(Indev_Online_Res_NotinIRPBase!X$3:X$340,Indev_Online_Res_NotinIRPBase!$Y$3:$Y$340,$B30,Indev_Online_Res_NotinIRPBase!$Z$3:$Z$340,$C30,Indev_Online_Res_NotinIRPBase!$AB$3:$AB$340,"1")</f>
        <v>0</v>
      </c>
      <c r="AY30">
        <f t="shared" si="3"/>
        <v>0</v>
      </c>
      <c r="BA30">
        <f t="shared" si="4"/>
        <v>0</v>
      </c>
      <c r="BB30">
        <f t="shared" si="5"/>
        <v>0</v>
      </c>
      <c r="BC30">
        <f t="shared" si="6"/>
        <v>0</v>
      </c>
      <c r="BD30">
        <f t="shared" si="7"/>
        <v>0</v>
      </c>
      <c r="BE30">
        <f t="shared" si="8"/>
        <v>0</v>
      </c>
      <c r="BI30">
        <f t="shared" si="9"/>
        <v>0</v>
      </c>
      <c r="BJ30">
        <f t="shared" si="10"/>
        <v>0</v>
      </c>
      <c r="BK30">
        <f t="shared" si="11"/>
        <v>0</v>
      </c>
      <c r="BL30">
        <f t="shared" si="12"/>
        <v>0</v>
      </c>
      <c r="BM30">
        <f t="shared" si="13"/>
        <v>0</v>
      </c>
      <c r="BN30">
        <f t="shared" si="14"/>
        <v>0</v>
      </c>
      <c r="BO30">
        <f t="shared" si="15"/>
        <v>0</v>
      </c>
      <c r="BQ30">
        <f>SUMIFS(IRPBase_Res_NotinEnvScreens!$H$3:$H$33,IRPBase_Res_NotinEnvScreens!$J$3:$J$33,$B30,IRPBase_Res_NotinEnvScreens!$K$3:$K$33,$C30)</f>
        <v>0</v>
      </c>
      <c r="BR30">
        <f>SUMIFS(IRPBase_Res_NotinEnvScreens!$I$3:$I$33,IRPBase_Res_NotinEnvScreens!$J$3:$J$33,$B30,IRPBase_Res_NotinEnvScreens!$K$3:$K$33,$C30)</f>
        <v>0</v>
      </c>
      <c r="BS30">
        <v>0</v>
      </c>
      <c r="BV30">
        <f>SUMIFS(Indev_Online_Res_NotinIRPBase!$P$3:$P$313,Indev_Online_Res_NotinIRPBase!$Y$3:$Y$313,$B30,Indev_Online_Res_NotinIRPBase!$Z$3:$Z$313,$C30,Indev_Online_Res_NotinIRPBase!$I$3:$I$313,"&lt;9/1/2023")+SUMIFS(Indev_Online_Res_NotinIRPBase!$Q$3:$Q$313,Indev_Online_Res_NotinIRPBase!$Y$3:$Y$313,$B30,Indev_Online_Res_NotinIRPBase!$Z$3:$Z$313,$C30,Indev_Online_Res_NotinIRPBase!$I$3:$I$313,"&lt;9/1/2023")</f>
        <v>0</v>
      </c>
      <c r="BW30">
        <f>SUMIFS(Indev_Online_Res_NotinIRPBase!$S$3:$S$313,Indev_Online_Res_NotinIRPBase!$Y$3:$Y$313,$B30,Indev_Online_Res_NotinIRPBase!$Z$3:$Z$313,$C30,Indev_Online_Res_NotinIRPBase!$I$3:$I$313,"&lt;9/1/2023")+SUMIFS(Indev_Online_Res_NotinIRPBase!$T$3:$T$313,Indev_Online_Res_NotinIRPBase!$Y$3:$Y$313,$B30,Indev_Online_Res_NotinIRPBase!$Z$3:$Z$313,$C30,Indev_Online_Res_NotinIRPBase!$I$3:$I$313,"&lt;9/1/2023")+SUMIFS(Indev_Online_Res_NotinIRPBase!$U$3:$U$313,Indev_Online_Res_NotinIRPBase!$Y$3:$Y$313,$B30,Indev_Online_Res_NotinIRPBase!$Z$3:$Z$313,$C30,Indev_Online_Res_NotinIRPBase!$I$3:$I$313,"&lt;9/1/2023")</f>
        <v>0</v>
      </c>
    </row>
    <row r="31" spans="1:75">
      <c r="A31" t="s">
        <v>46</v>
      </c>
      <c r="B31" t="s">
        <v>87</v>
      </c>
      <c r="C31">
        <v>230</v>
      </c>
      <c r="E31">
        <f>SUMIFS(IRPBase_Res_NotinTxBase!N$3:N$65,IRPBase_Res_NotinTxBase!$X$3:$X$65,$B31,IRPBase_Res_NotinTxBase!$Y$3:$Y$65,$C31)</f>
        <v>0</v>
      </c>
      <c r="F31">
        <f>SUMIFS(IRPBase_Res_NotinTxBase!O$3:O$65,IRPBase_Res_NotinTxBase!$X$3:$X$65,$B31,IRPBase_Res_NotinTxBase!$Y$3:$Y$65,$C31)</f>
        <v>0</v>
      </c>
      <c r="G31">
        <f>SUMIFS(IRPBase_Res_NotinTxBase!P$3:P$65,IRPBase_Res_NotinTxBase!$X$3:$X$65,$B31,IRPBase_Res_NotinTxBase!$Y$3:$Y$65,$C31)</f>
        <v>0</v>
      </c>
      <c r="H31">
        <f>SUMIFS(IRPBase_Res_NotinTxBase!Q$3:Q$65,IRPBase_Res_NotinTxBase!$X$3:$X$65,$B31,IRPBase_Res_NotinTxBase!$Y$3:$Y$65,$C31)</f>
        <v>0</v>
      </c>
      <c r="M31">
        <f>SUMIFS(IRPBase_Res_NotinTxBase!R$3:R$65,IRPBase_Res_NotinTxBase!$X$3:$X$65,$B31,IRPBase_Res_NotinTxBase!$Y$3:$Y$65,$C31)</f>
        <v>0</v>
      </c>
      <c r="N31">
        <f>SUMIFS(IRPBase_Res_NotinTxBase!S$3:S$65,IRPBase_Res_NotinTxBase!$X$3:$X$65,$B31,IRPBase_Res_NotinTxBase!$Y$3:$Y$65,$C31)</f>
        <v>0</v>
      </c>
      <c r="O31">
        <f>SUMIFS(IRPBase_Res_NotinTxBase!T$3:T$65,IRPBase_Res_NotinTxBase!$X$3:$X$65,$B31,IRPBase_Res_NotinTxBase!$Y$3:$Y$65,$C31)</f>
        <v>0</v>
      </c>
      <c r="P31">
        <f>SUMIFS(IRPBase_Res_NotinTxBase!U$3:U$65,IRPBase_Res_NotinTxBase!$X$3:$X$65,$B31,IRPBase_Res_NotinTxBase!$Y$3:$Y$65,$C31)</f>
        <v>0</v>
      </c>
      <c r="Q31">
        <f>SUMIFS(IRPBase_Res_NotinTxBase!V$3:V$65,IRPBase_Res_NotinTxBase!$X$3:$X$65,$B31,IRPBase_Res_NotinTxBase!$Y$3:$Y$65,$C31)</f>
        <v>0</v>
      </c>
      <c r="R31">
        <f>SUMIFS(IRPBase_Res_NotinTxBase!W$3:W$65,IRPBase_Res_NotinTxBase!$X$3:$X$65,$B31,IRPBase_Res_NotinTxBase!$Y$3:$Y$65,$C31)</f>
        <v>0</v>
      </c>
      <c r="S31">
        <f t="shared" si="1"/>
        <v>0</v>
      </c>
      <c r="U31">
        <f>SUMIFS(Indev_Online_Res_NotinIRPBase!N$3:N$340,Indev_Online_Res_NotinIRPBase!$Y$3:$Y$340,$B31,Indev_Online_Res_NotinIRPBase!$Z$3:$Z$340,$C31)</f>
        <v>0</v>
      </c>
      <c r="V31">
        <f>SUMIFS(Indev_Online_Res_NotinIRPBase!O$3:O$340,Indev_Online_Res_NotinIRPBase!$Y$3:$Y$340,$B31,Indev_Online_Res_NotinIRPBase!$Z$3:$Z$340,$C31)</f>
        <v>0</v>
      </c>
      <c r="W31">
        <f>SUMIFS(Indev_Online_Res_NotinIRPBase!P$3:P$340,Indev_Online_Res_NotinIRPBase!$Y$3:$Y$340,$B31,Indev_Online_Res_NotinIRPBase!$Z$3:$Z$340,$C31)</f>
        <v>0</v>
      </c>
      <c r="X31">
        <f>SUMIFS(Indev_Online_Res_NotinIRPBase!Q$3:Q$340,Indev_Online_Res_NotinIRPBase!$Y$3:$Y$340,$B31,Indev_Online_Res_NotinIRPBase!$Z$3:$Z$340,$C31)</f>
        <v>0</v>
      </c>
      <c r="Y31">
        <f>SUMIFS(Indev_Online_Res_NotinIRPBase!R$3:R$340,Indev_Online_Res_NotinIRPBase!$Y$3:$Y$340,$B31,Indev_Online_Res_NotinIRPBase!$Z$3:$Z$340,$C31)</f>
        <v>0</v>
      </c>
      <c r="AC31">
        <f>SUMIFS(Indev_Online_Res_NotinIRPBase!S$3:S$340,Indev_Online_Res_NotinIRPBase!$Y$3:$Y$340,$B31,Indev_Online_Res_NotinIRPBase!$Z$3:$Z$340,$C31)</f>
        <v>0</v>
      </c>
      <c r="AD31">
        <f>SUMIFS(Indev_Online_Res_NotinIRPBase!T$3:T$340,Indev_Online_Res_NotinIRPBase!$Y$3:$Y$340,$B31,Indev_Online_Res_NotinIRPBase!$Z$3:$Z$340,$C31)</f>
        <v>0</v>
      </c>
      <c r="AE31">
        <f>SUMIFS(Indev_Online_Res_NotinIRPBase!U$3:U$340,Indev_Online_Res_NotinIRPBase!$Y$3:$Y$340,$B31,Indev_Online_Res_NotinIRPBase!$Z$3:$Z$340,$C31)</f>
        <v>0</v>
      </c>
      <c r="AF31">
        <f>SUMIFS(Indev_Online_Res_NotinIRPBase!V$3:V$340,Indev_Online_Res_NotinIRPBase!$Y$3:$Y$340,$B31,Indev_Online_Res_NotinIRPBase!$Z$3:$Z$340,$C31)</f>
        <v>0</v>
      </c>
      <c r="AG31">
        <f>SUMIFS(Indev_Online_Res_NotinIRPBase!W$3:W$340,Indev_Online_Res_NotinIRPBase!$Y$3:$Y$340,$B31,Indev_Online_Res_NotinIRPBase!$Z$3:$Z$340,$C31)</f>
        <v>0</v>
      </c>
      <c r="AH31">
        <f>SUMIFS(Indev_Online_Res_NotinIRPBase!X$3:X$340,Indev_Online_Res_NotinIRPBase!$Y$3:$Y$340,$B31,Indev_Online_Res_NotinIRPBase!$Z$3:$Z$340,$C31)</f>
        <v>0</v>
      </c>
      <c r="AI31">
        <f t="shared" si="2"/>
        <v>0</v>
      </c>
      <c r="AK31">
        <f>SUMIFS(Indev_Online_Res_NotinIRPBase!N$3:N$340,Indev_Online_Res_NotinIRPBase!$Y$3:$Y$340,$B31,Indev_Online_Res_NotinIRPBase!$Z$3:$Z$340,$C31,Indev_Online_Res_NotinIRPBase!$J$3:$J$340,"Yes",Indev_Online_Res_NotinIRPBase!$I$3:$I$340,"&lt;1/1/2024")+SUMIFS(Indev_Online_Res_NotinIRPBase!N$3:N$340,Indev_Online_Res_NotinIRPBase!$Y$3:$Y$340,$B31,Indev_Online_Res_NotinIRPBase!$Z$3:$Z$340,$C31,Indev_Online_Res_NotinIRPBase!$AB$3:$AB$340,"1")</f>
        <v>0</v>
      </c>
      <c r="AL31">
        <f>SUMIFS(Indev_Online_Res_NotinIRPBase!O$3:O$340,Indev_Online_Res_NotinIRPBase!$Y$3:$Y$340,$B31,Indev_Online_Res_NotinIRPBase!$Z$3:$Z$340,$C31,Indev_Online_Res_NotinIRPBase!$J$3:$J$340,"Yes",Indev_Online_Res_NotinIRPBase!$I$3:$I$340,"&lt;1/1/2024")+SUMIFS(Indev_Online_Res_NotinIRPBase!O$3:O$340,Indev_Online_Res_NotinIRPBase!$Y$3:$Y$340,$B31,Indev_Online_Res_NotinIRPBase!$Z$3:$Z$340,$C31,Indev_Online_Res_NotinIRPBase!$AB$3:$AB$340,"1")</f>
        <v>0</v>
      </c>
      <c r="AM31">
        <f>SUMIFS(Indev_Online_Res_NotinIRPBase!P$3:P$340,Indev_Online_Res_NotinIRPBase!$Y$3:$Y$340,$B31,Indev_Online_Res_NotinIRPBase!$Z$3:$Z$340,$C31,Indev_Online_Res_NotinIRPBase!$J$3:$J$340,"Yes",Indev_Online_Res_NotinIRPBase!$I$3:$I$340,"&lt;1/1/2024")+SUMIFS(Indev_Online_Res_NotinIRPBase!P$3:P$340,Indev_Online_Res_NotinIRPBase!$Y$3:$Y$340,$B31,Indev_Online_Res_NotinIRPBase!$Z$3:$Z$340,$C31,Indev_Online_Res_NotinIRPBase!$AB$3:$AB$340,"1")</f>
        <v>0</v>
      </c>
      <c r="AN31">
        <f>SUMIFS(Indev_Online_Res_NotinIRPBase!Q$3:Q$340,Indev_Online_Res_NotinIRPBase!$Y$3:$Y$340,$B31,Indev_Online_Res_NotinIRPBase!$Z$3:$Z$340,$C31,Indev_Online_Res_NotinIRPBase!$J$3:$J$340,"Yes",Indev_Online_Res_NotinIRPBase!$I$3:$I$340,"&lt;1/1/2024")+SUMIFS(Indev_Online_Res_NotinIRPBase!Q$3:Q$340,Indev_Online_Res_NotinIRPBase!$Y$3:$Y$340,$B31,Indev_Online_Res_NotinIRPBase!$Z$3:$Z$340,$C31,Indev_Online_Res_NotinIRPBase!$AB$3:$AB$340,"1")</f>
        <v>0</v>
      </c>
      <c r="AO31">
        <f>SUMIFS(Indev_Online_Res_NotinIRPBase!R$3:R$340,Indev_Online_Res_NotinIRPBase!$Y$3:$Y$340,$B31,Indev_Online_Res_NotinIRPBase!$Z$3:$Z$340,$C31,Indev_Online_Res_NotinIRPBase!$J$3:$J$340,"Yes",Indev_Online_Res_NotinIRPBase!$I$3:$I$340,"&lt;1/1/2024")+SUMIFS(Indev_Online_Res_NotinIRPBase!R$3:R$340,Indev_Online_Res_NotinIRPBase!$Y$3:$Y$340,$B31,Indev_Online_Res_NotinIRPBase!$Z$3:$Z$340,$C31,Indev_Online_Res_NotinIRPBase!$AB$3:$AB$340,"1")</f>
        <v>0</v>
      </c>
      <c r="AS31">
        <f>SUMIFS(Indev_Online_Res_NotinIRPBase!S$3:S$340,Indev_Online_Res_NotinIRPBase!$Y$3:$Y$340,$B31,Indev_Online_Res_NotinIRPBase!$Z$3:$Z$340,$C31,Indev_Online_Res_NotinIRPBase!$J$3:$J$340,"Yes",Indev_Online_Res_NotinIRPBase!$I$3:$I$340,"&lt;1/1/2024")+SUMIFS(Indev_Online_Res_NotinIRPBase!S$3:S$340,Indev_Online_Res_NotinIRPBase!$Y$3:$Y$340,$B31,Indev_Online_Res_NotinIRPBase!$Z$3:$Z$340,$C31,Indev_Online_Res_NotinIRPBase!$AB$3:$AB$340,"1")</f>
        <v>0</v>
      </c>
      <c r="AT31">
        <f>SUMIFS(Indev_Online_Res_NotinIRPBase!T$3:T$340,Indev_Online_Res_NotinIRPBase!$Y$3:$Y$340,$B31,Indev_Online_Res_NotinIRPBase!$Z$3:$Z$340,$C31,Indev_Online_Res_NotinIRPBase!$J$3:$J$340,"Yes",Indev_Online_Res_NotinIRPBase!$I$3:$I$340,"&lt;1/1/2024")+SUMIFS(Indev_Online_Res_NotinIRPBase!T$3:T$340,Indev_Online_Res_NotinIRPBase!$Y$3:$Y$340,$B31,Indev_Online_Res_NotinIRPBase!$Z$3:$Z$340,$C31,Indev_Online_Res_NotinIRPBase!$AB$3:$AB$340,"1")</f>
        <v>0</v>
      </c>
      <c r="AU31">
        <f>SUMIFS(Indev_Online_Res_NotinIRPBase!U$3:U$340,Indev_Online_Res_NotinIRPBase!$Y$3:$Y$340,$B31,Indev_Online_Res_NotinIRPBase!$Z$3:$Z$340,$C31,Indev_Online_Res_NotinIRPBase!$J$3:$J$340,"Yes",Indev_Online_Res_NotinIRPBase!$I$3:$I$340,"&lt;1/1/2024")+SUMIFS(Indev_Online_Res_NotinIRPBase!U$3:U$340,Indev_Online_Res_NotinIRPBase!$Y$3:$Y$340,$B31,Indev_Online_Res_NotinIRPBase!$Z$3:$Z$340,$C31,Indev_Online_Res_NotinIRPBase!$AB$3:$AB$340,"1")</f>
        <v>0</v>
      </c>
      <c r="AV31">
        <f>SUMIFS(Indev_Online_Res_NotinIRPBase!V$3:V$340,Indev_Online_Res_NotinIRPBase!$Y$3:$Y$340,$B31,Indev_Online_Res_NotinIRPBase!$Z$3:$Z$340,$C31,Indev_Online_Res_NotinIRPBase!$J$3:$J$340,"Yes",Indev_Online_Res_NotinIRPBase!$I$3:$I$340,"&lt;1/1/2024")+SUMIFS(Indev_Online_Res_NotinIRPBase!V$3:V$340,Indev_Online_Res_NotinIRPBase!$Y$3:$Y$340,$B31,Indev_Online_Res_NotinIRPBase!$Z$3:$Z$340,$C31,Indev_Online_Res_NotinIRPBase!$AB$3:$AB$340,"1")</f>
        <v>0</v>
      </c>
      <c r="AW31">
        <f>SUMIFS(Indev_Online_Res_NotinIRPBase!W$3:W$340,Indev_Online_Res_NotinIRPBase!$Y$3:$Y$340,$B31,Indev_Online_Res_NotinIRPBase!$Z$3:$Z$340,$C31,Indev_Online_Res_NotinIRPBase!$J$3:$J$340,"Yes",Indev_Online_Res_NotinIRPBase!$I$3:$I$340,"&lt;1/1/2024")+SUMIFS(Indev_Online_Res_NotinIRPBase!W$3:W$340,Indev_Online_Res_NotinIRPBase!$Y$3:$Y$340,$B31,Indev_Online_Res_NotinIRPBase!$Z$3:$Z$340,$C31,Indev_Online_Res_NotinIRPBase!$AB$3:$AB$340,"1")</f>
        <v>0</v>
      </c>
      <c r="AX31">
        <f>SUMIFS(Indev_Online_Res_NotinIRPBase!X$3:X$340,Indev_Online_Res_NotinIRPBase!$Y$3:$Y$340,$B31,Indev_Online_Res_NotinIRPBase!$Z$3:$Z$340,$C31,Indev_Online_Res_NotinIRPBase!$J$3:$J$340,"Yes",Indev_Online_Res_NotinIRPBase!$I$3:$I$340,"&lt;1/1/2024")+SUMIFS(Indev_Online_Res_NotinIRPBase!X$3:X$340,Indev_Online_Res_NotinIRPBase!$Y$3:$Y$340,$B31,Indev_Online_Res_NotinIRPBase!$Z$3:$Z$340,$C31,Indev_Online_Res_NotinIRPBase!$AB$3:$AB$340,"1")</f>
        <v>0</v>
      </c>
      <c r="AY31">
        <f t="shared" si="3"/>
        <v>0</v>
      </c>
      <c r="BA31">
        <f t="shared" si="4"/>
        <v>0</v>
      </c>
      <c r="BB31">
        <f t="shared" si="5"/>
        <v>0</v>
      </c>
      <c r="BC31">
        <f t="shared" si="6"/>
        <v>0</v>
      </c>
      <c r="BD31">
        <f t="shared" si="7"/>
        <v>0</v>
      </c>
      <c r="BE31">
        <f t="shared" si="8"/>
        <v>0</v>
      </c>
      <c r="BI31">
        <f t="shared" si="9"/>
        <v>0</v>
      </c>
      <c r="BJ31">
        <f t="shared" si="10"/>
        <v>0</v>
      </c>
      <c r="BK31">
        <f t="shared" si="11"/>
        <v>0</v>
      </c>
      <c r="BL31">
        <f t="shared" si="12"/>
        <v>0</v>
      </c>
      <c r="BM31">
        <f t="shared" si="13"/>
        <v>0</v>
      </c>
      <c r="BN31">
        <f t="shared" si="14"/>
        <v>0</v>
      </c>
      <c r="BO31">
        <f t="shared" si="15"/>
        <v>0</v>
      </c>
      <c r="BQ31">
        <f>SUMIFS(IRPBase_Res_NotinEnvScreens!$H$3:$H$33,IRPBase_Res_NotinEnvScreens!$J$3:$J$33,$B31,IRPBase_Res_NotinEnvScreens!$K$3:$K$33,$C31)</f>
        <v>0</v>
      </c>
      <c r="BR31">
        <f>SUMIFS(IRPBase_Res_NotinEnvScreens!$I$3:$I$33,IRPBase_Res_NotinEnvScreens!$J$3:$J$33,$B31,IRPBase_Res_NotinEnvScreens!$K$3:$K$33,$C31)</f>
        <v>0</v>
      </c>
      <c r="BS31">
        <v>0</v>
      </c>
      <c r="BV31">
        <f>SUMIFS(Indev_Online_Res_NotinIRPBase!$P$3:$P$313,Indev_Online_Res_NotinIRPBase!$Y$3:$Y$313,$B31,Indev_Online_Res_NotinIRPBase!$Z$3:$Z$313,$C31,Indev_Online_Res_NotinIRPBase!$I$3:$I$313,"&lt;9/1/2023")+SUMIFS(Indev_Online_Res_NotinIRPBase!$Q$3:$Q$313,Indev_Online_Res_NotinIRPBase!$Y$3:$Y$313,$B31,Indev_Online_Res_NotinIRPBase!$Z$3:$Z$313,$C31,Indev_Online_Res_NotinIRPBase!$I$3:$I$313,"&lt;9/1/2023")</f>
        <v>0</v>
      </c>
      <c r="BW31">
        <f>SUMIFS(Indev_Online_Res_NotinIRPBase!$S$3:$S$313,Indev_Online_Res_NotinIRPBase!$Y$3:$Y$313,$B31,Indev_Online_Res_NotinIRPBase!$Z$3:$Z$313,$C31,Indev_Online_Res_NotinIRPBase!$I$3:$I$313,"&lt;9/1/2023")+SUMIFS(Indev_Online_Res_NotinIRPBase!$T$3:$T$313,Indev_Online_Res_NotinIRPBase!$Y$3:$Y$313,$B31,Indev_Online_Res_NotinIRPBase!$Z$3:$Z$313,$C31,Indev_Online_Res_NotinIRPBase!$I$3:$I$313,"&lt;9/1/2023")+SUMIFS(Indev_Online_Res_NotinIRPBase!$U$3:$U$313,Indev_Online_Res_NotinIRPBase!$Y$3:$Y$313,$B31,Indev_Online_Res_NotinIRPBase!$Z$3:$Z$313,$C31,Indev_Online_Res_NotinIRPBase!$I$3:$I$313,"&lt;9/1/2023")</f>
        <v>0</v>
      </c>
    </row>
    <row r="32" spans="1:75">
      <c r="A32" t="s">
        <v>45</v>
      </c>
      <c r="B32" t="s">
        <v>88</v>
      </c>
      <c r="C32">
        <v>230</v>
      </c>
      <c r="E32">
        <f>SUMIFS(IRPBase_Res_NotinTxBase!N$3:N$65,IRPBase_Res_NotinTxBase!$X$3:$X$65,$B32,IRPBase_Res_NotinTxBase!$Y$3:$Y$65,$C32)</f>
        <v>0</v>
      </c>
      <c r="F32">
        <f>SUMIFS(IRPBase_Res_NotinTxBase!O$3:O$65,IRPBase_Res_NotinTxBase!$X$3:$X$65,$B32,IRPBase_Res_NotinTxBase!$Y$3:$Y$65,$C32)</f>
        <v>0</v>
      </c>
      <c r="G32">
        <f>SUMIFS(IRPBase_Res_NotinTxBase!P$3:P$65,IRPBase_Res_NotinTxBase!$X$3:$X$65,$B32,IRPBase_Res_NotinTxBase!$Y$3:$Y$65,$C32)</f>
        <v>0</v>
      </c>
      <c r="H32">
        <f>SUMIFS(IRPBase_Res_NotinTxBase!Q$3:Q$65,IRPBase_Res_NotinTxBase!$X$3:$X$65,$B32,IRPBase_Res_NotinTxBase!$Y$3:$Y$65,$C32)</f>
        <v>0</v>
      </c>
      <c r="M32">
        <f>SUMIFS(IRPBase_Res_NotinTxBase!R$3:R$65,IRPBase_Res_NotinTxBase!$X$3:$X$65,$B32,IRPBase_Res_NotinTxBase!$Y$3:$Y$65,$C32)</f>
        <v>0</v>
      </c>
      <c r="N32">
        <f>SUMIFS(IRPBase_Res_NotinTxBase!S$3:S$65,IRPBase_Res_NotinTxBase!$X$3:$X$65,$B32,IRPBase_Res_NotinTxBase!$Y$3:$Y$65,$C32)</f>
        <v>0</v>
      </c>
      <c r="O32">
        <f>SUMIFS(IRPBase_Res_NotinTxBase!T$3:T$65,IRPBase_Res_NotinTxBase!$X$3:$X$65,$B32,IRPBase_Res_NotinTxBase!$Y$3:$Y$65,$C32)</f>
        <v>0</v>
      </c>
      <c r="P32">
        <f>SUMIFS(IRPBase_Res_NotinTxBase!U$3:U$65,IRPBase_Res_NotinTxBase!$X$3:$X$65,$B32,IRPBase_Res_NotinTxBase!$Y$3:$Y$65,$C32)</f>
        <v>0</v>
      </c>
      <c r="Q32">
        <f>SUMIFS(IRPBase_Res_NotinTxBase!V$3:V$65,IRPBase_Res_NotinTxBase!$X$3:$X$65,$B32,IRPBase_Res_NotinTxBase!$Y$3:$Y$65,$C32)</f>
        <v>0</v>
      </c>
      <c r="R32">
        <f>SUMIFS(IRPBase_Res_NotinTxBase!W$3:W$65,IRPBase_Res_NotinTxBase!$X$3:$X$65,$B32,IRPBase_Res_NotinTxBase!$Y$3:$Y$65,$C32)</f>
        <v>0</v>
      </c>
      <c r="S32">
        <f t="shared" si="1"/>
        <v>0</v>
      </c>
      <c r="U32">
        <f>SUMIFS(Indev_Online_Res_NotinIRPBase!N$3:N$340,Indev_Online_Res_NotinIRPBase!$Y$3:$Y$340,$B32,Indev_Online_Res_NotinIRPBase!$Z$3:$Z$340,$C32)</f>
        <v>0</v>
      </c>
      <c r="V32">
        <f>SUMIFS(Indev_Online_Res_NotinIRPBase!O$3:O$340,Indev_Online_Res_NotinIRPBase!$Y$3:$Y$340,$B32,Indev_Online_Res_NotinIRPBase!$Z$3:$Z$340,$C32)</f>
        <v>0</v>
      </c>
      <c r="W32">
        <f>SUMIFS(Indev_Online_Res_NotinIRPBase!P$3:P$340,Indev_Online_Res_NotinIRPBase!$Y$3:$Y$340,$B32,Indev_Online_Res_NotinIRPBase!$Z$3:$Z$340,$C32)</f>
        <v>0</v>
      </c>
      <c r="X32">
        <f>SUMIFS(Indev_Online_Res_NotinIRPBase!Q$3:Q$340,Indev_Online_Res_NotinIRPBase!$Y$3:$Y$340,$B32,Indev_Online_Res_NotinIRPBase!$Z$3:$Z$340,$C32)</f>
        <v>0</v>
      </c>
      <c r="Y32">
        <f>SUMIFS(Indev_Online_Res_NotinIRPBase!R$3:R$340,Indev_Online_Res_NotinIRPBase!$Y$3:$Y$340,$B32,Indev_Online_Res_NotinIRPBase!$Z$3:$Z$340,$C32)</f>
        <v>0</v>
      </c>
      <c r="AC32">
        <f>SUMIFS(Indev_Online_Res_NotinIRPBase!S$3:S$340,Indev_Online_Res_NotinIRPBase!$Y$3:$Y$340,$B32,Indev_Online_Res_NotinIRPBase!$Z$3:$Z$340,$C32)</f>
        <v>0</v>
      </c>
      <c r="AD32">
        <f>SUMIFS(Indev_Online_Res_NotinIRPBase!T$3:T$340,Indev_Online_Res_NotinIRPBase!$Y$3:$Y$340,$B32,Indev_Online_Res_NotinIRPBase!$Z$3:$Z$340,$C32)</f>
        <v>0</v>
      </c>
      <c r="AE32">
        <f>SUMIFS(Indev_Online_Res_NotinIRPBase!U$3:U$340,Indev_Online_Res_NotinIRPBase!$Y$3:$Y$340,$B32,Indev_Online_Res_NotinIRPBase!$Z$3:$Z$340,$C32)</f>
        <v>0</v>
      </c>
      <c r="AF32">
        <f>SUMIFS(Indev_Online_Res_NotinIRPBase!V$3:V$340,Indev_Online_Res_NotinIRPBase!$Y$3:$Y$340,$B32,Indev_Online_Res_NotinIRPBase!$Z$3:$Z$340,$C32)</f>
        <v>0</v>
      </c>
      <c r="AG32">
        <f>SUMIFS(Indev_Online_Res_NotinIRPBase!W$3:W$340,Indev_Online_Res_NotinIRPBase!$Y$3:$Y$340,$B32,Indev_Online_Res_NotinIRPBase!$Z$3:$Z$340,$C32)</f>
        <v>0</v>
      </c>
      <c r="AH32">
        <f>SUMIFS(Indev_Online_Res_NotinIRPBase!X$3:X$340,Indev_Online_Res_NotinIRPBase!$Y$3:$Y$340,$B32,Indev_Online_Res_NotinIRPBase!$Z$3:$Z$340,$C32)</f>
        <v>0</v>
      </c>
      <c r="AI32">
        <f t="shared" si="2"/>
        <v>0</v>
      </c>
      <c r="AK32">
        <f>SUMIFS(Indev_Online_Res_NotinIRPBase!N$3:N$340,Indev_Online_Res_NotinIRPBase!$Y$3:$Y$340,$B32,Indev_Online_Res_NotinIRPBase!$Z$3:$Z$340,$C32,Indev_Online_Res_NotinIRPBase!$J$3:$J$340,"Yes",Indev_Online_Res_NotinIRPBase!$I$3:$I$340,"&lt;1/1/2024")+SUMIFS(Indev_Online_Res_NotinIRPBase!N$3:N$340,Indev_Online_Res_NotinIRPBase!$Y$3:$Y$340,$B32,Indev_Online_Res_NotinIRPBase!$Z$3:$Z$340,$C32,Indev_Online_Res_NotinIRPBase!$AB$3:$AB$340,"1")</f>
        <v>0</v>
      </c>
      <c r="AL32">
        <f>SUMIFS(Indev_Online_Res_NotinIRPBase!O$3:O$340,Indev_Online_Res_NotinIRPBase!$Y$3:$Y$340,$B32,Indev_Online_Res_NotinIRPBase!$Z$3:$Z$340,$C32,Indev_Online_Res_NotinIRPBase!$J$3:$J$340,"Yes",Indev_Online_Res_NotinIRPBase!$I$3:$I$340,"&lt;1/1/2024")+SUMIFS(Indev_Online_Res_NotinIRPBase!O$3:O$340,Indev_Online_Res_NotinIRPBase!$Y$3:$Y$340,$B32,Indev_Online_Res_NotinIRPBase!$Z$3:$Z$340,$C32,Indev_Online_Res_NotinIRPBase!$AB$3:$AB$340,"1")</f>
        <v>0</v>
      </c>
      <c r="AM32">
        <f>SUMIFS(Indev_Online_Res_NotinIRPBase!P$3:P$340,Indev_Online_Res_NotinIRPBase!$Y$3:$Y$340,$B32,Indev_Online_Res_NotinIRPBase!$Z$3:$Z$340,$C32,Indev_Online_Res_NotinIRPBase!$J$3:$J$340,"Yes",Indev_Online_Res_NotinIRPBase!$I$3:$I$340,"&lt;1/1/2024")+SUMIFS(Indev_Online_Res_NotinIRPBase!P$3:P$340,Indev_Online_Res_NotinIRPBase!$Y$3:$Y$340,$B32,Indev_Online_Res_NotinIRPBase!$Z$3:$Z$340,$C32,Indev_Online_Res_NotinIRPBase!$AB$3:$AB$340,"1")</f>
        <v>0</v>
      </c>
      <c r="AN32">
        <f>SUMIFS(Indev_Online_Res_NotinIRPBase!Q$3:Q$340,Indev_Online_Res_NotinIRPBase!$Y$3:$Y$340,$B32,Indev_Online_Res_NotinIRPBase!$Z$3:$Z$340,$C32,Indev_Online_Res_NotinIRPBase!$J$3:$J$340,"Yes",Indev_Online_Res_NotinIRPBase!$I$3:$I$340,"&lt;1/1/2024")+SUMIFS(Indev_Online_Res_NotinIRPBase!Q$3:Q$340,Indev_Online_Res_NotinIRPBase!$Y$3:$Y$340,$B32,Indev_Online_Res_NotinIRPBase!$Z$3:$Z$340,$C32,Indev_Online_Res_NotinIRPBase!$AB$3:$AB$340,"1")</f>
        <v>0</v>
      </c>
      <c r="AO32">
        <f>SUMIFS(Indev_Online_Res_NotinIRPBase!R$3:R$340,Indev_Online_Res_NotinIRPBase!$Y$3:$Y$340,$B32,Indev_Online_Res_NotinIRPBase!$Z$3:$Z$340,$C32,Indev_Online_Res_NotinIRPBase!$J$3:$J$340,"Yes",Indev_Online_Res_NotinIRPBase!$I$3:$I$340,"&lt;1/1/2024")+SUMIFS(Indev_Online_Res_NotinIRPBase!R$3:R$340,Indev_Online_Res_NotinIRPBase!$Y$3:$Y$340,$B32,Indev_Online_Res_NotinIRPBase!$Z$3:$Z$340,$C32,Indev_Online_Res_NotinIRPBase!$AB$3:$AB$340,"1")</f>
        <v>0</v>
      </c>
      <c r="AS32">
        <f>SUMIFS(Indev_Online_Res_NotinIRPBase!S$3:S$340,Indev_Online_Res_NotinIRPBase!$Y$3:$Y$340,$B32,Indev_Online_Res_NotinIRPBase!$Z$3:$Z$340,$C32,Indev_Online_Res_NotinIRPBase!$J$3:$J$340,"Yes",Indev_Online_Res_NotinIRPBase!$I$3:$I$340,"&lt;1/1/2024")+SUMIFS(Indev_Online_Res_NotinIRPBase!S$3:S$340,Indev_Online_Res_NotinIRPBase!$Y$3:$Y$340,$B32,Indev_Online_Res_NotinIRPBase!$Z$3:$Z$340,$C32,Indev_Online_Res_NotinIRPBase!$AB$3:$AB$340,"1")</f>
        <v>0</v>
      </c>
      <c r="AT32">
        <f>SUMIFS(Indev_Online_Res_NotinIRPBase!T$3:T$340,Indev_Online_Res_NotinIRPBase!$Y$3:$Y$340,$B32,Indev_Online_Res_NotinIRPBase!$Z$3:$Z$340,$C32,Indev_Online_Res_NotinIRPBase!$J$3:$J$340,"Yes",Indev_Online_Res_NotinIRPBase!$I$3:$I$340,"&lt;1/1/2024")+SUMIFS(Indev_Online_Res_NotinIRPBase!T$3:T$340,Indev_Online_Res_NotinIRPBase!$Y$3:$Y$340,$B32,Indev_Online_Res_NotinIRPBase!$Z$3:$Z$340,$C32,Indev_Online_Res_NotinIRPBase!$AB$3:$AB$340,"1")</f>
        <v>0</v>
      </c>
      <c r="AU32">
        <f>SUMIFS(Indev_Online_Res_NotinIRPBase!U$3:U$340,Indev_Online_Res_NotinIRPBase!$Y$3:$Y$340,$B32,Indev_Online_Res_NotinIRPBase!$Z$3:$Z$340,$C32,Indev_Online_Res_NotinIRPBase!$J$3:$J$340,"Yes",Indev_Online_Res_NotinIRPBase!$I$3:$I$340,"&lt;1/1/2024")+SUMIFS(Indev_Online_Res_NotinIRPBase!U$3:U$340,Indev_Online_Res_NotinIRPBase!$Y$3:$Y$340,$B32,Indev_Online_Res_NotinIRPBase!$Z$3:$Z$340,$C32,Indev_Online_Res_NotinIRPBase!$AB$3:$AB$340,"1")</f>
        <v>0</v>
      </c>
      <c r="AV32">
        <f>SUMIFS(Indev_Online_Res_NotinIRPBase!V$3:V$340,Indev_Online_Res_NotinIRPBase!$Y$3:$Y$340,$B32,Indev_Online_Res_NotinIRPBase!$Z$3:$Z$340,$C32,Indev_Online_Res_NotinIRPBase!$J$3:$J$340,"Yes",Indev_Online_Res_NotinIRPBase!$I$3:$I$340,"&lt;1/1/2024")+SUMIFS(Indev_Online_Res_NotinIRPBase!V$3:V$340,Indev_Online_Res_NotinIRPBase!$Y$3:$Y$340,$B32,Indev_Online_Res_NotinIRPBase!$Z$3:$Z$340,$C32,Indev_Online_Res_NotinIRPBase!$AB$3:$AB$340,"1")</f>
        <v>0</v>
      </c>
      <c r="AW32">
        <f>SUMIFS(Indev_Online_Res_NotinIRPBase!W$3:W$340,Indev_Online_Res_NotinIRPBase!$Y$3:$Y$340,$B32,Indev_Online_Res_NotinIRPBase!$Z$3:$Z$340,$C32,Indev_Online_Res_NotinIRPBase!$J$3:$J$340,"Yes",Indev_Online_Res_NotinIRPBase!$I$3:$I$340,"&lt;1/1/2024")+SUMIFS(Indev_Online_Res_NotinIRPBase!W$3:W$340,Indev_Online_Res_NotinIRPBase!$Y$3:$Y$340,$B32,Indev_Online_Res_NotinIRPBase!$Z$3:$Z$340,$C32,Indev_Online_Res_NotinIRPBase!$AB$3:$AB$340,"1")</f>
        <v>0</v>
      </c>
      <c r="AX32">
        <f>SUMIFS(Indev_Online_Res_NotinIRPBase!X$3:X$340,Indev_Online_Res_NotinIRPBase!$Y$3:$Y$340,$B32,Indev_Online_Res_NotinIRPBase!$Z$3:$Z$340,$C32,Indev_Online_Res_NotinIRPBase!$J$3:$J$340,"Yes",Indev_Online_Res_NotinIRPBase!$I$3:$I$340,"&lt;1/1/2024")+SUMIFS(Indev_Online_Res_NotinIRPBase!X$3:X$340,Indev_Online_Res_NotinIRPBase!$Y$3:$Y$340,$B32,Indev_Online_Res_NotinIRPBase!$Z$3:$Z$340,$C32,Indev_Online_Res_NotinIRPBase!$AB$3:$AB$340,"1")</f>
        <v>0</v>
      </c>
      <c r="AY32">
        <f t="shared" si="3"/>
        <v>0</v>
      </c>
      <c r="BA32">
        <f t="shared" si="4"/>
        <v>0</v>
      </c>
      <c r="BB32">
        <f t="shared" si="5"/>
        <v>0</v>
      </c>
      <c r="BC32">
        <f t="shared" si="6"/>
        <v>0</v>
      </c>
      <c r="BD32">
        <f t="shared" si="7"/>
        <v>0</v>
      </c>
      <c r="BE32">
        <f t="shared" si="8"/>
        <v>0</v>
      </c>
      <c r="BI32">
        <f t="shared" si="9"/>
        <v>0</v>
      </c>
      <c r="BJ32">
        <f t="shared" si="10"/>
        <v>0</v>
      </c>
      <c r="BK32">
        <f t="shared" si="11"/>
        <v>0</v>
      </c>
      <c r="BL32">
        <f t="shared" si="12"/>
        <v>0</v>
      </c>
      <c r="BM32">
        <f t="shared" si="13"/>
        <v>0</v>
      </c>
      <c r="BN32">
        <f t="shared" si="14"/>
        <v>0</v>
      </c>
      <c r="BO32">
        <f t="shared" si="15"/>
        <v>0</v>
      </c>
      <c r="BQ32">
        <f>SUMIFS(IRPBase_Res_NotinEnvScreens!$H$3:$H$33,IRPBase_Res_NotinEnvScreens!$J$3:$J$33,$B32,IRPBase_Res_NotinEnvScreens!$K$3:$K$33,$C32)</f>
        <v>0</v>
      </c>
      <c r="BR32">
        <f>SUMIFS(IRPBase_Res_NotinEnvScreens!$I$3:$I$33,IRPBase_Res_NotinEnvScreens!$J$3:$J$33,$B32,IRPBase_Res_NotinEnvScreens!$K$3:$K$33,$C32)</f>
        <v>0</v>
      </c>
      <c r="BS32">
        <v>0</v>
      </c>
      <c r="BV32">
        <f>SUMIFS(Indev_Online_Res_NotinIRPBase!$P$3:$P$313,Indev_Online_Res_NotinIRPBase!$Y$3:$Y$313,$B32,Indev_Online_Res_NotinIRPBase!$Z$3:$Z$313,$C32,Indev_Online_Res_NotinIRPBase!$I$3:$I$313,"&lt;9/1/2023")+SUMIFS(Indev_Online_Res_NotinIRPBase!$Q$3:$Q$313,Indev_Online_Res_NotinIRPBase!$Y$3:$Y$313,$B32,Indev_Online_Res_NotinIRPBase!$Z$3:$Z$313,$C32,Indev_Online_Res_NotinIRPBase!$I$3:$I$313,"&lt;9/1/2023")</f>
        <v>0</v>
      </c>
      <c r="BW32">
        <f>SUMIFS(Indev_Online_Res_NotinIRPBase!$S$3:$S$313,Indev_Online_Res_NotinIRPBase!$Y$3:$Y$313,$B32,Indev_Online_Res_NotinIRPBase!$Z$3:$Z$313,$C32,Indev_Online_Res_NotinIRPBase!$I$3:$I$313,"&lt;9/1/2023")+SUMIFS(Indev_Online_Res_NotinIRPBase!$T$3:$T$313,Indev_Online_Res_NotinIRPBase!$Y$3:$Y$313,$B32,Indev_Online_Res_NotinIRPBase!$Z$3:$Z$313,$C32,Indev_Online_Res_NotinIRPBase!$I$3:$I$313,"&lt;9/1/2023")+SUMIFS(Indev_Online_Res_NotinIRPBase!$U$3:$U$313,Indev_Online_Res_NotinIRPBase!$Y$3:$Y$313,$B32,Indev_Online_Res_NotinIRPBase!$Z$3:$Z$313,$C32,Indev_Online_Res_NotinIRPBase!$I$3:$I$313,"&lt;9/1/2023")</f>
        <v>0</v>
      </c>
    </row>
    <row r="33" spans="1:75">
      <c r="A33" t="s">
        <v>51</v>
      </c>
      <c r="B33" t="s">
        <v>89</v>
      </c>
      <c r="C33">
        <v>230</v>
      </c>
      <c r="E33">
        <f>SUMIFS(IRPBase_Res_NotinTxBase!N$3:N$65,IRPBase_Res_NotinTxBase!$X$3:$X$65,$B33,IRPBase_Res_NotinTxBase!$Y$3:$Y$65,$C33)</f>
        <v>0</v>
      </c>
      <c r="F33">
        <f>SUMIFS(IRPBase_Res_NotinTxBase!O$3:O$65,IRPBase_Res_NotinTxBase!$X$3:$X$65,$B33,IRPBase_Res_NotinTxBase!$Y$3:$Y$65,$C33)</f>
        <v>0</v>
      </c>
      <c r="G33">
        <f>SUMIFS(IRPBase_Res_NotinTxBase!P$3:P$65,IRPBase_Res_NotinTxBase!$X$3:$X$65,$B33,IRPBase_Res_NotinTxBase!$Y$3:$Y$65,$C33)</f>
        <v>0</v>
      </c>
      <c r="H33">
        <f>SUMIFS(IRPBase_Res_NotinTxBase!Q$3:Q$65,IRPBase_Res_NotinTxBase!$X$3:$X$65,$B33,IRPBase_Res_NotinTxBase!$Y$3:$Y$65,$C33)</f>
        <v>0</v>
      </c>
      <c r="M33">
        <f>SUMIFS(IRPBase_Res_NotinTxBase!R$3:R$65,IRPBase_Res_NotinTxBase!$X$3:$X$65,$B33,IRPBase_Res_NotinTxBase!$Y$3:$Y$65,$C33)</f>
        <v>0</v>
      </c>
      <c r="N33">
        <f>SUMIFS(IRPBase_Res_NotinTxBase!S$3:S$65,IRPBase_Res_NotinTxBase!$X$3:$X$65,$B33,IRPBase_Res_NotinTxBase!$Y$3:$Y$65,$C33)</f>
        <v>0</v>
      </c>
      <c r="O33">
        <f>SUMIFS(IRPBase_Res_NotinTxBase!T$3:T$65,IRPBase_Res_NotinTxBase!$X$3:$X$65,$B33,IRPBase_Res_NotinTxBase!$Y$3:$Y$65,$C33)</f>
        <v>0</v>
      </c>
      <c r="P33">
        <f>SUMIFS(IRPBase_Res_NotinTxBase!U$3:U$65,IRPBase_Res_NotinTxBase!$X$3:$X$65,$B33,IRPBase_Res_NotinTxBase!$Y$3:$Y$65,$C33)</f>
        <v>0</v>
      </c>
      <c r="Q33">
        <f>SUMIFS(IRPBase_Res_NotinTxBase!V$3:V$65,IRPBase_Res_NotinTxBase!$X$3:$X$65,$B33,IRPBase_Res_NotinTxBase!$Y$3:$Y$65,$C33)</f>
        <v>0</v>
      </c>
      <c r="R33">
        <f>SUMIFS(IRPBase_Res_NotinTxBase!W$3:W$65,IRPBase_Res_NotinTxBase!$X$3:$X$65,$B33,IRPBase_Res_NotinTxBase!$Y$3:$Y$65,$C33)</f>
        <v>0</v>
      </c>
      <c r="S33">
        <f t="shared" si="1"/>
        <v>0</v>
      </c>
      <c r="U33">
        <f>SUMIFS(Indev_Online_Res_NotinIRPBase!N$3:N$340,Indev_Online_Res_NotinIRPBase!$Y$3:$Y$340,$B33,Indev_Online_Res_NotinIRPBase!$Z$3:$Z$340,$C33)</f>
        <v>0</v>
      </c>
      <c r="V33">
        <f>SUMIFS(Indev_Online_Res_NotinIRPBase!O$3:O$340,Indev_Online_Res_NotinIRPBase!$Y$3:$Y$340,$B33,Indev_Online_Res_NotinIRPBase!$Z$3:$Z$340,$C33)</f>
        <v>0</v>
      </c>
      <c r="W33">
        <f>SUMIFS(Indev_Online_Res_NotinIRPBase!P$3:P$340,Indev_Online_Res_NotinIRPBase!$Y$3:$Y$340,$B33,Indev_Online_Res_NotinIRPBase!$Z$3:$Z$340,$C33)</f>
        <v>0</v>
      </c>
      <c r="X33">
        <f>SUMIFS(Indev_Online_Res_NotinIRPBase!Q$3:Q$340,Indev_Online_Res_NotinIRPBase!$Y$3:$Y$340,$B33,Indev_Online_Res_NotinIRPBase!$Z$3:$Z$340,$C33)</f>
        <v>0</v>
      </c>
      <c r="Y33">
        <f>SUMIFS(Indev_Online_Res_NotinIRPBase!R$3:R$340,Indev_Online_Res_NotinIRPBase!$Y$3:$Y$340,$B33,Indev_Online_Res_NotinIRPBase!$Z$3:$Z$340,$C33)</f>
        <v>0</v>
      </c>
      <c r="AC33">
        <f>SUMIFS(Indev_Online_Res_NotinIRPBase!S$3:S$340,Indev_Online_Res_NotinIRPBase!$Y$3:$Y$340,$B33,Indev_Online_Res_NotinIRPBase!$Z$3:$Z$340,$C33)</f>
        <v>0</v>
      </c>
      <c r="AD33">
        <f>SUMIFS(Indev_Online_Res_NotinIRPBase!T$3:T$340,Indev_Online_Res_NotinIRPBase!$Y$3:$Y$340,$B33,Indev_Online_Res_NotinIRPBase!$Z$3:$Z$340,$C33)</f>
        <v>0</v>
      </c>
      <c r="AE33">
        <f>SUMIFS(Indev_Online_Res_NotinIRPBase!U$3:U$340,Indev_Online_Res_NotinIRPBase!$Y$3:$Y$340,$B33,Indev_Online_Res_NotinIRPBase!$Z$3:$Z$340,$C33)</f>
        <v>0</v>
      </c>
      <c r="AF33">
        <f>SUMIFS(Indev_Online_Res_NotinIRPBase!V$3:V$340,Indev_Online_Res_NotinIRPBase!$Y$3:$Y$340,$B33,Indev_Online_Res_NotinIRPBase!$Z$3:$Z$340,$C33)</f>
        <v>0</v>
      </c>
      <c r="AG33">
        <f>SUMIFS(Indev_Online_Res_NotinIRPBase!W$3:W$340,Indev_Online_Res_NotinIRPBase!$Y$3:$Y$340,$B33,Indev_Online_Res_NotinIRPBase!$Z$3:$Z$340,$C33)</f>
        <v>0</v>
      </c>
      <c r="AH33">
        <f>SUMIFS(Indev_Online_Res_NotinIRPBase!X$3:X$340,Indev_Online_Res_NotinIRPBase!$Y$3:$Y$340,$B33,Indev_Online_Res_NotinIRPBase!$Z$3:$Z$340,$C33)</f>
        <v>0</v>
      </c>
      <c r="AI33">
        <f t="shared" si="2"/>
        <v>0</v>
      </c>
      <c r="AK33">
        <f>SUMIFS(Indev_Online_Res_NotinIRPBase!N$3:N$340,Indev_Online_Res_NotinIRPBase!$Y$3:$Y$340,$B33,Indev_Online_Res_NotinIRPBase!$Z$3:$Z$340,$C33,Indev_Online_Res_NotinIRPBase!$J$3:$J$340,"Yes",Indev_Online_Res_NotinIRPBase!$I$3:$I$340,"&lt;1/1/2024")+SUMIFS(Indev_Online_Res_NotinIRPBase!N$3:N$340,Indev_Online_Res_NotinIRPBase!$Y$3:$Y$340,$B33,Indev_Online_Res_NotinIRPBase!$Z$3:$Z$340,$C33,Indev_Online_Res_NotinIRPBase!$AB$3:$AB$340,"1")</f>
        <v>0</v>
      </c>
      <c r="AL33">
        <f>SUMIFS(Indev_Online_Res_NotinIRPBase!O$3:O$340,Indev_Online_Res_NotinIRPBase!$Y$3:$Y$340,$B33,Indev_Online_Res_NotinIRPBase!$Z$3:$Z$340,$C33,Indev_Online_Res_NotinIRPBase!$J$3:$J$340,"Yes",Indev_Online_Res_NotinIRPBase!$I$3:$I$340,"&lt;1/1/2024")+SUMIFS(Indev_Online_Res_NotinIRPBase!O$3:O$340,Indev_Online_Res_NotinIRPBase!$Y$3:$Y$340,$B33,Indev_Online_Res_NotinIRPBase!$Z$3:$Z$340,$C33,Indev_Online_Res_NotinIRPBase!$AB$3:$AB$340,"1")</f>
        <v>0</v>
      </c>
      <c r="AM33">
        <f>SUMIFS(Indev_Online_Res_NotinIRPBase!P$3:P$340,Indev_Online_Res_NotinIRPBase!$Y$3:$Y$340,$B33,Indev_Online_Res_NotinIRPBase!$Z$3:$Z$340,$C33,Indev_Online_Res_NotinIRPBase!$J$3:$J$340,"Yes",Indev_Online_Res_NotinIRPBase!$I$3:$I$340,"&lt;1/1/2024")+SUMIFS(Indev_Online_Res_NotinIRPBase!P$3:P$340,Indev_Online_Res_NotinIRPBase!$Y$3:$Y$340,$B33,Indev_Online_Res_NotinIRPBase!$Z$3:$Z$340,$C33,Indev_Online_Res_NotinIRPBase!$AB$3:$AB$340,"1")</f>
        <v>0</v>
      </c>
      <c r="AN33">
        <f>SUMIFS(Indev_Online_Res_NotinIRPBase!Q$3:Q$340,Indev_Online_Res_NotinIRPBase!$Y$3:$Y$340,$B33,Indev_Online_Res_NotinIRPBase!$Z$3:$Z$340,$C33,Indev_Online_Res_NotinIRPBase!$J$3:$J$340,"Yes",Indev_Online_Res_NotinIRPBase!$I$3:$I$340,"&lt;1/1/2024")+SUMIFS(Indev_Online_Res_NotinIRPBase!Q$3:Q$340,Indev_Online_Res_NotinIRPBase!$Y$3:$Y$340,$B33,Indev_Online_Res_NotinIRPBase!$Z$3:$Z$340,$C33,Indev_Online_Res_NotinIRPBase!$AB$3:$AB$340,"1")</f>
        <v>0</v>
      </c>
      <c r="AO33">
        <f>SUMIFS(Indev_Online_Res_NotinIRPBase!R$3:R$340,Indev_Online_Res_NotinIRPBase!$Y$3:$Y$340,$B33,Indev_Online_Res_NotinIRPBase!$Z$3:$Z$340,$C33,Indev_Online_Res_NotinIRPBase!$J$3:$J$340,"Yes",Indev_Online_Res_NotinIRPBase!$I$3:$I$340,"&lt;1/1/2024")+SUMIFS(Indev_Online_Res_NotinIRPBase!R$3:R$340,Indev_Online_Res_NotinIRPBase!$Y$3:$Y$340,$B33,Indev_Online_Res_NotinIRPBase!$Z$3:$Z$340,$C33,Indev_Online_Res_NotinIRPBase!$AB$3:$AB$340,"1")</f>
        <v>0</v>
      </c>
      <c r="AS33">
        <f>SUMIFS(Indev_Online_Res_NotinIRPBase!S$3:S$340,Indev_Online_Res_NotinIRPBase!$Y$3:$Y$340,$B33,Indev_Online_Res_NotinIRPBase!$Z$3:$Z$340,$C33,Indev_Online_Res_NotinIRPBase!$J$3:$J$340,"Yes",Indev_Online_Res_NotinIRPBase!$I$3:$I$340,"&lt;1/1/2024")+SUMIFS(Indev_Online_Res_NotinIRPBase!S$3:S$340,Indev_Online_Res_NotinIRPBase!$Y$3:$Y$340,$B33,Indev_Online_Res_NotinIRPBase!$Z$3:$Z$340,$C33,Indev_Online_Res_NotinIRPBase!$AB$3:$AB$340,"1")</f>
        <v>0</v>
      </c>
      <c r="AT33">
        <f>SUMIFS(Indev_Online_Res_NotinIRPBase!T$3:T$340,Indev_Online_Res_NotinIRPBase!$Y$3:$Y$340,$B33,Indev_Online_Res_NotinIRPBase!$Z$3:$Z$340,$C33,Indev_Online_Res_NotinIRPBase!$J$3:$J$340,"Yes",Indev_Online_Res_NotinIRPBase!$I$3:$I$340,"&lt;1/1/2024")+SUMIFS(Indev_Online_Res_NotinIRPBase!T$3:T$340,Indev_Online_Res_NotinIRPBase!$Y$3:$Y$340,$B33,Indev_Online_Res_NotinIRPBase!$Z$3:$Z$340,$C33,Indev_Online_Res_NotinIRPBase!$AB$3:$AB$340,"1")</f>
        <v>0</v>
      </c>
      <c r="AU33">
        <f>SUMIFS(Indev_Online_Res_NotinIRPBase!U$3:U$340,Indev_Online_Res_NotinIRPBase!$Y$3:$Y$340,$B33,Indev_Online_Res_NotinIRPBase!$Z$3:$Z$340,$C33,Indev_Online_Res_NotinIRPBase!$J$3:$J$340,"Yes",Indev_Online_Res_NotinIRPBase!$I$3:$I$340,"&lt;1/1/2024")+SUMIFS(Indev_Online_Res_NotinIRPBase!U$3:U$340,Indev_Online_Res_NotinIRPBase!$Y$3:$Y$340,$B33,Indev_Online_Res_NotinIRPBase!$Z$3:$Z$340,$C33,Indev_Online_Res_NotinIRPBase!$AB$3:$AB$340,"1")</f>
        <v>0</v>
      </c>
      <c r="AV33">
        <f>SUMIFS(Indev_Online_Res_NotinIRPBase!V$3:V$340,Indev_Online_Res_NotinIRPBase!$Y$3:$Y$340,$B33,Indev_Online_Res_NotinIRPBase!$Z$3:$Z$340,$C33,Indev_Online_Res_NotinIRPBase!$J$3:$J$340,"Yes",Indev_Online_Res_NotinIRPBase!$I$3:$I$340,"&lt;1/1/2024")+SUMIFS(Indev_Online_Res_NotinIRPBase!V$3:V$340,Indev_Online_Res_NotinIRPBase!$Y$3:$Y$340,$B33,Indev_Online_Res_NotinIRPBase!$Z$3:$Z$340,$C33,Indev_Online_Res_NotinIRPBase!$AB$3:$AB$340,"1")</f>
        <v>0</v>
      </c>
      <c r="AW33">
        <f>SUMIFS(Indev_Online_Res_NotinIRPBase!W$3:W$340,Indev_Online_Res_NotinIRPBase!$Y$3:$Y$340,$B33,Indev_Online_Res_NotinIRPBase!$Z$3:$Z$340,$C33,Indev_Online_Res_NotinIRPBase!$J$3:$J$340,"Yes",Indev_Online_Res_NotinIRPBase!$I$3:$I$340,"&lt;1/1/2024")+SUMIFS(Indev_Online_Res_NotinIRPBase!W$3:W$340,Indev_Online_Res_NotinIRPBase!$Y$3:$Y$340,$B33,Indev_Online_Res_NotinIRPBase!$Z$3:$Z$340,$C33,Indev_Online_Res_NotinIRPBase!$AB$3:$AB$340,"1")</f>
        <v>0</v>
      </c>
      <c r="AX33">
        <f>SUMIFS(Indev_Online_Res_NotinIRPBase!X$3:X$340,Indev_Online_Res_NotinIRPBase!$Y$3:$Y$340,$B33,Indev_Online_Res_NotinIRPBase!$Z$3:$Z$340,$C33,Indev_Online_Res_NotinIRPBase!$J$3:$J$340,"Yes",Indev_Online_Res_NotinIRPBase!$I$3:$I$340,"&lt;1/1/2024")+SUMIFS(Indev_Online_Res_NotinIRPBase!X$3:X$340,Indev_Online_Res_NotinIRPBase!$Y$3:$Y$340,$B33,Indev_Online_Res_NotinIRPBase!$Z$3:$Z$340,$C33,Indev_Online_Res_NotinIRPBase!$AB$3:$AB$340,"1")</f>
        <v>0</v>
      </c>
      <c r="AY33">
        <f t="shared" si="3"/>
        <v>0</v>
      </c>
      <c r="BA33">
        <f t="shared" si="4"/>
        <v>0</v>
      </c>
      <c r="BB33">
        <f t="shared" si="5"/>
        <v>0</v>
      </c>
      <c r="BC33">
        <f t="shared" si="6"/>
        <v>0</v>
      </c>
      <c r="BD33">
        <f t="shared" si="7"/>
        <v>0</v>
      </c>
      <c r="BE33">
        <f t="shared" si="8"/>
        <v>0</v>
      </c>
      <c r="BI33">
        <f t="shared" si="9"/>
        <v>0</v>
      </c>
      <c r="BJ33">
        <f t="shared" si="10"/>
        <v>0</v>
      </c>
      <c r="BK33">
        <f t="shared" si="11"/>
        <v>0</v>
      </c>
      <c r="BL33">
        <f t="shared" si="12"/>
        <v>0</v>
      </c>
      <c r="BM33">
        <f t="shared" si="13"/>
        <v>0</v>
      </c>
      <c r="BN33">
        <f t="shared" si="14"/>
        <v>0</v>
      </c>
      <c r="BO33">
        <f t="shared" si="15"/>
        <v>0</v>
      </c>
      <c r="BQ33">
        <f>SUMIFS(IRPBase_Res_NotinEnvScreens!$H$3:$H$33,IRPBase_Res_NotinEnvScreens!$J$3:$J$33,$B33,IRPBase_Res_NotinEnvScreens!$K$3:$K$33,$C33)</f>
        <v>0</v>
      </c>
      <c r="BR33">
        <f>SUMIFS(IRPBase_Res_NotinEnvScreens!$I$3:$I$33,IRPBase_Res_NotinEnvScreens!$J$3:$J$33,$B33,IRPBase_Res_NotinEnvScreens!$K$3:$K$33,$C33)</f>
        <v>0</v>
      </c>
      <c r="BS33">
        <v>0</v>
      </c>
      <c r="BV33">
        <f>SUMIFS(Indev_Online_Res_NotinIRPBase!$P$3:$P$313,Indev_Online_Res_NotinIRPBase!$Y$3:$Y$313,$B33,Indev_Online_Res_NotinIRPBase!$Z$3:$Z$313,$C33,Indev_Online_Res_NotinIRPBase!$I$3:$I$313,"&lt;9/1/2023")+SUMIFS(Indev_Online_Res_NotinIRPBase!$Q$3:$Q$313,Indev_Online_Res_NotinIRPBase!$Y$3:$Y$313,$B33,Indev_Online_Res_NotinIRPBase!$Z$3:$Z$313,$C33,Indev_Online_Res_NotinIRPBase!$I$3:$I$313,"&lt;9/1/2023")</f>
        <v>0</v>
      </c>
      <c r="BW33">
        <f>SUMIFS(Indev_Online_Res_NotinIRPBase!$S$3:$S$313,Indev_Online_Res_NotinIRPBase!$Y$3:$Y$313,$B33,Indev_Online_Res_NotinIRPBase!$Z$3:$Z$313,$C33,Indev_Online_Res_NotinIRPBase!$I$3:$I$313,"&lt;9/1/2023")+SUMIFS(Indev_Online_Res_NotinIRPBase!$T$3:$T$313,Indev_Online_Res_NotinIRPBase!$Y$3:$Y$313,$B33,Indev_Online_Res_NotinIRPBase!$Z$3:$Z$313,$C33,Indev_Online_Res_NotinIRPBase!$I$3:$I$313,"&lt;9/1/2023")+SUMIFS(Indev_Online_Res_NotinIRPBase!$U$3:$U$313,Indev_Online_Res_NotinIRPBase!$Y$3:$Y$313,$B33,Indev_Online_Res_NotinIRPBase!$Z$3:$Z$313,$C33,Indev_Online_Res_NotinIRPBase!$I$3:$I$313,"&lt;9/1/2023")</f>
        <v>0</v>
      </c>
    </row>
    <row r="34" spans="1:75">
      <c r="A34" t="s">
        <v>48</v>
      </c>
      <c r="B34" t="s">
        <v>90</v>
      </c>
      <c r="C34">
        <v>230</v>
      </c>
      <c r="E34">
        <f>SUMIFS(IRPBase_Res_NotinTxBase!N$3:N$65,IRPBase_Res_NotinTxBase!$X$3:$X$65,$B34,IRPBase_Res_NotinTxBase!$Y$3:$Y$65,$C34)</f>
        <v>0</v>
      </c>
      <c r="F34">
        <f>SUMIFS(IRPBase_Res_NotinTxBase!O$3:O$65,IRPBase_Res_NotinTxBase!$X$3:$X$65,$B34,IRPBase_Res_NotinTxBase!$Y$3:$Y$65,$C34)</f>
        <v>0</v>
      </c>
      <c r="G34">
        <f>SUMIFS(IRPBase_Res_NotinTxBase!P$3:P$65,IRPBase_Res_NotinTxBase!$X$3:$X$65,$B34,IRPBase_Res_NotinTxBase!$Y$3:$Y$65,$C34)</f>
        <v>0</v>
      </c>
      <c r="H34">
        <f>SUMIFS(IRPBase_Res_NotinTxBase!Q$3:Q$65,IRPBase_Res_NotinTxBase!$X$3:$X$65,$B34,IRPBase_Res_NotinTxBase!$Y$3:$Y$65,$C34)</f>
        <v>0</v>
      </c>
      <c r="M34">
        <f>SUMIFS(IRPBase_Res_NotinTxBase!R$3:R$65,IRPBase_Res_NotinTxBase!$X$3:$X$65,$B34,IRPBase_Res_NotinTxBase!$Y$3:$Y$65,$C34)</f>
        <v>0</v>
      </c>
      <c r="N34">
        <f>SUMIFS(IRPBase_Res_NotinTxBase!S$3:S$65,IRPBase_Res_NotinTxBase!$X$3:$X$65,$B34,IRPBase_Res_NotinTxBase!$Y$3:$Y$65,$C34)</f>
        <v>0</v>
      </c>
      <c r="O34">
        <f>SUMIFS(IRPBase_Res_NotinTxBase!T$3:T$65,IRPBase_Res_NotinTxBase!$X$3:$X$65,$B34,IRPBase_Res_NotinTxBase!$Y$3:$Y$65,$C34)</f>
        <v>0</v>
      </c>
      <c r="P34">
        <f>SUMIFS(IRPBase_Res_NotinTxBase!U$3:U$65,IRPBase_Res_NotinTxBase!$X$3:$X$65,$B34,IRPBase_Res_NotinTxBase!$Y$3:$Y$65,$C34)</f>
        <v>0</v>
      </c>
      <c r="Q34">
        <f>SUMIFS(IRPBase_Res_NotinTxBase!V$3:V$65,IRPBase_Res_NotinTxBase!$X$3:$X$65,$B34,IRPBase_Res_NotinTxBase!$Y$3:$Y$65,$C34)</f>
        <v>0</v>
      </c>
      <c r="R34">
        <f>SUMIFS(IRPBase_Res_NotinTxBase!W$3:W$65,IRPBase_Res_NotinTxBase!$X$3:$X$65,$B34,IRPBase_Res_NotinTxBase!$Y$3:$Y$65,$C34)</f>
        <v>0</v>
      </c>
      <c r="S34">
        <f t="shared" si="1"/>
        <v>0</v>
      </c>
      <c r="U34">
        <f>SUMIFS(Indev_Online_Res_NotinIRPBase!N$3:N$340,Indev_Online_Res_NotinIRPBase!$Y$3:$Y$340,$B34,Indev_Online_Res_NotinIRPBase!$Z$3:$Z$340,$C34)</f>
        <v>0</v>
      </c>
      <c r="V34">
        <f>SUMIFS(Indev_Online_Res_NotinIRPBase!O$3:O$340,Indev_Online_Res_NotinIRPBase!$Y$3:$Y$340,$B34,Indev_Online_Res_NotinIRPBase!$Z$3:$Z$340,$C34)</f>
        <v>0</v>
      </c>
      <c r="W34">
        <f>SUMIFS(Indev_Online_Res_NotinIRPBase!P$3:P$340,Indev_Online_Res_NotinIRPBase!$Y$3:$Y$340,$B34,Indev_Online_Res_NotinIRPBase!$Z$3:$Z$340,$C34)</f>
        <v>0</v>
      </c>
      <c r="X34">
        <f>SUMIFS(Indev_Online_Res_NotinIRPBase!Q$3:Q$340,Indev_Online_Res_NotinIRPBase!$Y$3:$Y$340,$B34,Indev_Online_Res_NotinIRPBase!$Z$3:$Z$340,$C34)</f>
        <v>0</v>
      </c>
      <c r="Y34">
        <f>SUMIFS(Indev_Online_Res_NotinIRPBase!R$3:R$340,Indev_Online_Res_NotinIRPBase!$Y$3:$Y$340,$B34,Indev_Online_Res_NotinIRPBase!$Z$3:$Z$340,$C34)</f>
        <v>0</v>
      </c>
      <c r="AC34">
        <f>SUMIFS(Indev_Online_Res_NotinIRPBase!S$3:S$340,Indev_Online_Res_NotinIRPBase!$Y$3:$Y$340,$B34,Indev_Online_Res_NotinIRPBase!$Z$3:$Z$340,$C34)</f>
        <v>0</v>
      </c>
      <c r="AD34">
        <f>SUMIFS(Indev_Online_Res_NotinIRPBase!T$3:T$340,Indev_Online_Res_NotinIRPBase!$Y$3:$Y$340,$B34,Indev_Online_Res_NotinIRPBase!$Z$3:$Z$340,$C34)</f>
        <v>10</v>
      </c>
      <c r="AE34">
        <f>SUMIFS(Indev_Online_Res_NotinIRPBase!U$3:U$340,Indev_Online_Res_NotinIRPBase!$Y$3:$Y$340,$B34,Indev_Online_Res_NotinIRPBase!$Z$3:$Z$340,$C34)</f>
        <v>10</v>
      </c>
      <c r="AF34">
        <f>SUMIFS(Indev_Online_Res_NotinIRPBase!V$3:V$340,Indev_Online_Res_NotinIRPBase!$Y$3:$Y$340,$B34,Indev_Online_Res_NotinIRPBase!$Z$3:$Z$340,$C34)</f>
        <v>10</v>
      </c>
      <c r="AG34">
        <f>SUMIFS(Indev_Online_Res_NotinIRPBase!W$3:W$340,Indev_Online_Res_NotinIRPBase!$Y$3:$Y$340,$B34,Indev_Online_Res_NotinIRPBase!$Z$3:$Z$340,$C34)</f>
        <v>0</v>
      </c>
      <c r="AH34">
        <f>SUMIFS(Indev_Online_Res_NotinIRPBase!X$3:X$340,Indev_Online_Res_NotinIRPBase!$Y$3:$Y$340,$B34,Indev_Online_Res_NotinIRPBase!$Z$3:$Z$340,$C34)</f>
        <v>0</v>
      </c>
      <c r="AI34">
        <f t="shared" si="2"/>
        <v>1</v>
      </c>
      <c r="AK34">
        <f>SUMIFS(Indev_Online_Res_NotinIRPBase!N$3:N$340,Indev_Online_Res_NotinIRPBase!$Y$3:$Y$340,$B34,Indev_Online_Res_NotinIRPBase!$Z$3:$Z$340,$C34,Indev_Online_Res_NotinIRPBase!$J$3:$J$340,"Yes",Indev_Online_Res_NotinIRPBase!$I$3:$I$340,"&lt;1/1/2024")+SUMIFS(Indev_Online_Res_NotinIRPBase!N$3:N$340,Indev_Online_Res_NotinIRPBase!$Y$3:$Y$340,$B34,Indev_Online_Res_NotinIRPBase!$Z$3:$Z$340,$C34,Indev_Online_Res_NotinIRPBase!$AB$3:$AB$340,"1")</f>
        <v>0</v>
      </c>
      <c r="AL34">
        <f>SUMIFS(Indev_Online_Res_NotinIRPBase!O$3:O$340,Indev_Online_Res_NotinIRPBase!$Y$3:$Y$340,$B34,Indev_Online_Res_NotinIRPBase!$Z$3:$Z$340,$C34,Indev_Online_Res_NotinIRPBase!$J$3:$J$340,"Yes",Indev_Online_Res_NotinIRPBase!$I$3:$I$340,"&lt;1/1/2024")+SUMIFS(Indev_Online_Res_NotinIRPBase!O$3:O$340,Indev_Online_Res_NotinIRPBase!$Y$3:$Y$340,$B34,Indev_Online_Res_NotinIRPBase!$Z$3:$Z$340,$C34,Indev_Online_Res_NotinIRPBase!$AB$3:$AB$340,"1")</f>
        <v>0</v>
      </c>
      <c r="AM34">
        <f>SUMIFS(Indev_Online_Res_NotinIRPBase!P$3:P$340,Indev_Online_Res_NotinIRPBase!$Y$3:$Y$340,$B34,Indev_Online_Res_NotinIRPBase!$Z$3:$Z$340,$C34,Indev_Online_Res_NotinIRPBase!$J$3:$J$340,"Yes",Indev_Online_Res_NotinIRPBase!$I$3:$I$340,"&lt;1/1/2024")+SUMIFS(Indev_Online_Res_NotinIRPBase!P$3:P$340,Indev_Online_Res_NotinIRPBase!$Y$3:$Y$340,$B34,Indev_Online_Res_NotinIRPBase!$Z$3:$Z$340,$C34,Indev_Online_Res_NotinIRPBase!$AB$3:$AB$340,"1")</f>
        <v>0</v>
      </c>
      <c r="AN34">
        <f>SUMIFS(Indev_Online_Res_NotinIRPBase!Q$3:Q$340,Indev_Online_Res_NotinIRPBase!$Y$3:$Y$340,$B34,Indev_Online_Res_NotinIRPBase!$Z$3:$Z$340,$C34,Indev_Online_Res_NotinIRPBase!$J$3:$J$340,"Yes",Indev_Online_Res_NotinIRPBase!$I$3:$I$340,"&lt;1/1/2024")+SUMIFS(Indev_Online_Res_NotinIRPBase!Q$3:Q$340,Indev_Online_Res_NotinIRPBase!$Y$3:$Y$340,$B34,Indev_Online_Res_NotinIRPBase!$Z$3:$Z$340,$C34,Indev_Online_Res_NotinIRPBase!$AB$3:$AB$340,"1")</f>
        <v>0</v>
      </c>
      <c r="AO34">
        <f>SUMIFS(Indev_Online_Res_NotinIRPBase!R$3:R$340,Indev_Online_Res_NotinIRPBase!$Y$3:$Y$340,$B34,Indev_Online_Res_NotinIRPBase!$Z$3:$Z$340,$C34,Indev_Online_Res_NotinIRPBase!$J$3:$J$340,"Yes",Indev_Online_Res_NotinIRPBase!$I$3:$I$340,"&lt;1/1/2024")+SUMIFS(Indev_Online_Res_NotinIRPBase!R$3:R$340,Indev_Online_Res_NotinIRPBase!$Y$3:$Y$340,$B34,Indev_Online_Res_NotinIRPBase!$Z$3:$Z$340,$C34,Indev_Online_Res_NotinIRPBase!$AB$3:$AB$340,"1")</f>
        <v>0</v>
      </c>
      <c r="AS34">
        <f>SUMIFS(Indev_Online_Res_NotinIRPBase!S$3:S$340,Indev_Online_Res_NotinIRPBase!$Y$3:$Y$340,$B34,Indev_Online_Res_NotinIRPBase!$Z$3:$Z$340,$C34,Indev_Online_Res_NotinIRPBase!$J$3:$J$340,"Yes",Indev_Online_Res_NotinIRPBase!$I$3:$I$340,"&lt;1/1/2024")+SUMIFS(Indev_Online_Res_NotinIRPBase!S$3:S$340,Indev_Online_Res_NotinIRPBase!$Y$3:$Y$340,$B34,Indev_Online_Res_NotinIRPBase!$Z$3:$Z$340,$C34,Indev_Online_Res_NotinIRPBase!$AB$3:$AB$340,"1")</f>
        <v>0</v>
      </c>
      <c r="AT34">
        <f>SUMIFS(Indev_Online_Res_NotinIRPBase!T$3:T$340,Indev_Online_Res_NotinIRPBase!$Y$3:$Y$340,$B34,Indev_Online_Res_NotinIRPBase!$Z$3:$Z$340,$C34,Indev_Online_Res_NotinIRPBase!$J$3:$J$340,"Yes",Indev_Online_Res_NotinIRPBase!$I$3:$I$340,"&lt;1/1/2024")+SUMIFS(Indev_Online_Res_NotinIRPBase!T$3:T$340,Indev_Online_Res_NotinIRPBase!$Y$3:$Y$340,$B34,Indev_Online_Res_NotinIRPBase!$Z$3:$Z$340,$C34,Indev_Online_Res_NotinIRPBase!$AB$3:$AB$340,"1")</f>
        <v>0</v>
      </c>
      <c r="AU34">
        <f>SUMIFS(Indev_Online_Res_NotinIRPBase!U$3:U$340,Indev_Online_Res_NotinIRPBase!$Y$3:$Y$340,$B34,Indev_Online_Res_NotinIRPBase!$Z$3:$Z$340,$C34,Indev_Online_Res_NotinIRPBase!$J$3:$J$340,"Yes",Indev_Online_Res_NotinIRPBase!$I$3:$I$340,"&lt;1/1/2024")+SUMIFS(Indev_Online_Res_NotinIRPBase!U$3:U$340,Indev_Online_Res_NotinIRPBase!$Y$3:$Y$340,$B34,Indev_Online_Res_NotinIRPBase!$Z$3:$Z$340,$C34,Indev_Online_Res_NotinIRPBase!$AB$3:$AB$340,"1")</f>
        <v>10</v>
      </c>
      <c r="AV34">
        <f>SUMIFS(Indev_Online_Res_NotinIRPBase!V$3:V$340,Indev_Online_Res_NotinIRPBase!$Y$3:$Y$340,$B34,Indev_Online_Res_NotinIRPBase!$Z$3:$Z$340,$C34,Indev_Online_Res_NotinIRPBase!$J$3:$J$340,"Yes",Indev_Online_Res_NotinIRPBase!$I$3:$I$340,"&lt;1/1/2024")+SUMIFS(Indev_Online_Res_NotinIRPBase!V$3:V$340,Indev_Online_Res_NotinIRPBase!$Y$3:$Y$340,$B34,Indev_Online_Res_NotinIRPBase!$Z$3:$Z$340,$C34,Indev_Online_Res_NotinIRPBase!$AB$3:$AB$340,"1")</f>
        <v>0</v>
      </c>
      <c r="AW34">
        <f>SUMIFS(Indev_Online_Res_NotinIRPBase!W$3:W$340,Indev_Online_Res_NotinIRPBase!$Y$3:$Y$340,$B34,Indev_Online_Res_NotinIRPBase!$Z$3:$Z$340,$C34,Indev_Online_Res_NotinIRPBase!$J$3:$J$340,"Yes",Indev_Online_Res_NotinIRPBase!$I$3:$I$340,"&lt;1/1/2024")+SUMIFS(Indev_Online_Res_NotinIRPBase!W$3:W$340,Indev_Online_Res_NotinIRPBase!$Y$3:$Y$340,$B34,Indev_Online_Res_NotinIRPBase!$Z$3:$Z$340,$C34,Indev_Online_Res_NotinIRPBase!$AB$3:$AB$340,"1")</f>
        <v>0</v>
      </c>
      <c r="AX34">
        <f>SUMIFS(Indev_Online_Res_NotinIRPBase!X$3:X$340,Indev_Online_Res_NotinIRPBase!$Y$3:$Y$340,$B34,Indev_Online_Res_NotinIRPBase!$Z$3:$Z$340,$C34,Indev_Online_Res_NotinIRPBase!$J$3:$J$340,"Yes",Indev_Online_Res_NotinIRPBase!$I$3:$I$340,"&lt;1/1/2024")+SUMIFS(Indev_Online_Res_NotinIRPBase!X$3:X$340,Indev_Online_Res_NotinIRPBase!$Y$3:$Y$340,$B34,Indev_Online_Res_NotinIRPBase!$Z$3:$Z$340,$C34,Indev_Online_Res_NotinIRPBase!$AB$3:$AB$340,"1")</f>
        <v>0</v>
      </c>
      <c r="AY34">
        <f t="shared" si="3"/>
        <v>1</v>
      </c>
      <c r="BA34">
        <f t="shared" si="4"/>
        <v>0</v>
      </c>
      <c r="BB34">
        <f t="shared" si="5"/>
        <v>0</v>
      </c>
      <c r="BC34">
        <f t="shared" si="6"/>
        <v>0</v>
      </c>
      <c r="BD34">
        <f t="shared" si="7"/>
        <v>0</v>
      </c>
      <c r="BE34">
        <f t="shared" si="8"/>
        <v>0</v>
      </c>
      <c r="BI34">
        <f t="shared" si="9"/>
        <v>0</v>
      </c>
      <c r="BJ34">
        <f t="shared" si="10"/>
        <v>10</v>
      </c>
      <c r="BK34">
        <f t="shared" si="11"/>
        <v>0</v>
      </c>
      <c r="BL34">
        <f t="shared" si="12"/>
        <v>10</v>
      </c>
      <c r="BM34">
        <f t="shared" si="13"/>
        <v>0</v>
      </c>
      <c r="BN34">
        <f t="shared" si="14"/>
        <v>0</v>
      </c>
      <c r="BO34">
        <f t="shared" si="15"/>
        <v>1</v>
      </c>
      <c r="BQ34">
        <f>SUMIFS(IRPBase_Res_NotinEnvScreens!$H$3:$H$33,IRPBase_Res_NotinEnvScreens!$J$3:$J$33,$B34,IRPBase_Res_NotinEnvScreens!$K$3:$K$33,$C34)</f>
        <v>0</v>
      </c>
      <c r="BR34">
        <f>SUMIFS(IRPBase_Res_NotinEnvScreens!$I$3:$I$33,IRPBase_Res_NotinEnvScreens!$J$3:$J$33,$B34,IRPBase_Res_NotinEnvScreens!$K$3:$K$33,$C34)</f>
        <v>10</v>
      </c>
      <c r="BS34">
        <v>0</v>
      </c>
      <c r="BV34">
        <f>SUMIFS(Indev_Online_Res_NotinIRPBase!$P$3:$P$313,Indev_Online_Res_NotinIRPBase!$Y$3:$Y$313,$B34,Indev_Online_Res_NotinIRPBase!$Z$3:$Z$313,$C34,Indev_Online_Res_NotinIRPBase!$I$3:$I$313,"&lt;9/1/2023")+SUMIFS(Indev_Online_Res_NotinIRPBase!$Q$3:$Q$313,Indev_Online_Res_NotinIRPBase!$Y$3:$Y$313,$B34,Indev_Online_Res_NotinIRPBase!$Z$3:$Z$313,$C34,Indev_Online_Res_NotinIRPBase!$I$3:$I$313,"&lt;9/1/2023")</f>
        <v>0</v>
      </c>
      <c r="BW34">
        <f>SUMIFS(Indev_Online_Res_NotinIRPBase!$S$3:$S$313,Indev_Online_Res_NotinIRPBase!$Y$3:$Y$313,$B34,Indev_Online_Res_NotinIRPBase!$Z$3:$Z$313,$C34,Indev_Online_Res_NotinIRPBase!$I$3:$I$313,"&lt;9/1/2023")+SUMIFS(Indev_Online_Res_NotinIRPBase!$T$3:$T$313,Indev_Online_Res_NotinIRPBase!$Y$3:$Y$313,$B34,Indev_Online_Res_NotinIRPBase!$Z$3:$Z$313,$C34,Indev_Online_Res_NotinIRPBase!$I$3:$I$313,"&lt;9/1/2023")+SUMIFS(Indev_Online_Res_NotinIRPBase!$U$3:$U$313,Indev_Online_Res_NotinIRPBase!$Y$3:$Y$313,$B34,Indev_Online_Res_NotinIRPBase!$Z$3:$Z$313,$C34,Indev_Online_Res_NotinIRPBase!$I$3:$I$313,"&lt;9/1/2023")</f>
        <v>10</v>
      </c>
    </row>
    <row r="35" spans="1:75">
      <c r="A35" t="s">
        <v>52</v>
      </c>
      <c r="B35" t="s">
        <v>91</v>
      </c>
      <c r="C35">
        <v>69</v>
      </c>
      <c r="E35">
        <f>SUMIFS(IRPBase_Res_NotinTxBase!N$3:N$65,IRPBase_Res_NotinTxBase!$X$3:$X$65,$B35,IRPBase_Res_NotinTxBase!$Y$3:$Y$65,$C35)</f>
        <v>0</v>
      </c>
      <c r="F35">
        <f>SUMIFS(IRPBase_Res_NotinTxBase!O$3:O$65,IRPBase_Res_NotinTxBase!$X$3:$X$65,$B35,IRPBase_Res_NotinTxBase!$Y$3:$Y$65,$C35)</f>
        <v>0</v>
      </c>
      <c r="G35">
        <f>SUMIFS(IRPBase_Res_NotinTxBase!P$3:P$65,IRPBase_Res_NotinTxBase!$X$3:$X$65,$B35,IRPBase_Res_NotinTxBase!$Y$3:$Y$65,$C35)</f>
        <v>0</v>
      </c>
      <c r="H35">
        <f>SUMIFS(IRPBase_Res_NotinTxBase!Q$3:Q$65,IRPBase_Res_NotinTxBase!$X$3:$X$65,$B35,IRPBase_Res_NotinTxBase!$Y$3:$Y$65,$C35)</f>
        <v>0</v>
      </c>
      <c r="M35">
        <f>SUMIFS(IRPBase_Res_NotinTxBase!R$3:R$65,IRPBase_Res_NotinTxBase!$X$3:$X$65,$B35,IRPBase_Res_NotinTxBase!$Y$3:$Y$65,$C35)</f>
        <v>0</v>
      </c>
      <c r="N35">
        <f>SUMIFS(IRPBase_Res_NotinTxBase!S$3:S$65,IRPBase_Res_NotinTxBase!$X$3:$X$65,$B35,IRPBase_Res_NotinTxBase!$Y$3:$Y$65,$C35)</f>
        <v>0</v>
      </c>
      <c r="O35">
        <f>SUMIFS(IRPBase_Res_NotinTxBase!T$3:T$65,IRPBase_Res_NotinTxBase!$X$3:$X$65,$B35,IRPBase_Res_NotinTxBase!$Y$3:$Y$65,$C35)</f>
        <v>0</v>
      </c>
      <c r="P35">
        <f>SUMIFS(IRPBase_Res_NotinTxBase!U$3:U$65,IRPBase_Res_NotinTxBase!$X$3:$X$65,$B35,IRPBase_Res_NotinTxBase!$Y$3:$Y$65,$C35)</f>
        <v>0</v>
      </c>
      <c r="Q35">
        <f>SUMIFS(IRPBase_Res_NotinTxBase!V$3:V$65,IRPBase_Res_NotinTxBase!$X$3:$X$65,$B35,IRPBase_Res_NotinTxBase!$Y$3:$Y$65,$C35)</f>
        <v>0</v>
      </c>
      <c r="R35">
        <f>SUMIFS(IRPBase_Res_NotinTxBase!W$3:W$65,IRPBase_Res_NotinTxBase!$X$3:$X$65,$B35,IRPBase_Res_NotinTxBase!$Y$3:$Y$65,$C35)</f>
        <v>0</v>
      </c>
      <c r="S35">
        <f t="shared" si="1"/>
        <v>0</v>
      </c>
      <c r="U35">
        <f>SUMIFS(Indev_Online_Res_NotinIRPBase!N$3:N$340,Indev_Online_Res_NotinIRPBase!$Y$3:$Y$340,$B35,Indev_Online_Res_NotinIRPBase!$Z$3:$Z$340,$C35)</f>
        <v>0</v>
      </c>
      <c r="V35">
        <f>SUMIFS(Indev_Online_Res_NotinIRPBase!O$3:O$340,Indev_Online_Res_NotinIRPBase!$Y$3:$Y$340,$B35,Indev_Online_Res_NotinIRPBase!$Z$3:$Z$340,$C35)</f>
        <v>0</v>
      </c>
      <c r="W35">
        <f>SUMIFS(Indev_Online_Res_NotinIRPBase!P$3:P$340,Indev_Online_Res_NotinIRPBase!$Y$3:$Y$340,$B35,Indev_Online_Res_NotinIRPBase!$Z$3:$Z$340,$C35)</f>
        <v>0</v>
      </c>
      <c r="X35">
        <f>SUMIFS(Indev_Online_Res_NotinIRPBase!Q$3:Q$340,Indev_Online_Res_NotinIRPBase!$Y$3:$Y$340,$B35,Indev_Online_Res_NotinIRPBase!$Z$3:$Z$340,$C35)</f>
        <v>0</v>
      </c>
      <c r="Y35">
        <f>SUMIFS(Indev_Online_Res_NotinIRPBase!R$3:R$340,Indev_Online_Res_NotinIRPBase!$Y$3:$Y$340,$B35,Indev_Online_Res_NotinIRPBase!$Z$3:$Z$340,$C35)</f>
        <v>0</v>
      </c>
      <c r="AC35">
        <f>SUMIFS(Indev_Online_Res_NotinIRPBase!S$3:S$340,Indev_Online_Res_NotinIRPBase!$Y$3:$Y$340,$B35,Indev_Online_Res_NotinIRPBase!$Z$3:$Z$340,$C35)</f>
        <v>0</v>
      </c>
      <c r="AD35">
        <f>SUMIFS(Indev_Online_Res_NotinIRPBase!T$3:T$340,Indev_Online_Res_NotinIRPBase!$Y$3:$Y$340,$B35,Indev_Online_Res_NotinIRPBase!$Z$3:$Z$340,$C35)</f>
        <v>0</v>
      </c>
      <c r="AE35">
        <f>SUMIFS(Indev_Online_Res_NotinIRPBase!U$3:U$340,Indev_Online_Res_NotinIRPBase!$Y$3:$Y$340,$B35,Indev_Online_Res_NotinIRPBase!$Z$3:$Z$340,$C35)</f>
        <v>0</v>
      </c>
      <c r="AF35">
        <f>SUMIFS(Indev_Online_Res_NotinIRPBase!V$3:V$340,Indev_Online_Res_NotinIRPBase!$Y$3:$Y$340,$B35,Indev_Online_Res_NotinIRPBase!$Z$3:$Z$340,$C35)</f>
        <v>0</v>
      </c>
      <c r="AG35">
        <f>SUMIFS(Indev_Online_Res_NotinIRPBase!W$3:W$340,Indev_Online_Res_NotinIRPBase!$Y$3:$Y$340,$B35,Indev_Online_Res_NotinIRPBase!$Z$3:$Z$340,$C35)</f>
        <v>0</v>
      </c>
      <c r="AH35">
        <f>SUMIFS(Indev_Online_Res_NotinIRPBase!X$3:X$340,Indev_Online_Res_NotinIRPBase!$Y$3:$Y$340,$B35,Indev_Online_Res_NotinIRPBase!$Z$3:$Z$340,$C35)</f>
        <v>0</v>
      </c>
      <c r="AI35">
        <f t="shared" si="2"/>
        <v>0</v>
      </c>
      <c r="AK35">
        <f>SUMIFS(Indev_Online_Res_NotinIRPBase!N$3:N$340,Indev_Online_Res_NotinIRPBase!$Y$3:$Y$340,$B35,Indev_Online_Res_NotinIRPBase!$Z$3:$Z$340,$C35,Indev_Online_Res_NotinIRPBase!$J$3:$J$340,"Yes",Indev_Online_Res_NotinIRPBase!$I$3:$I$340,"&lt;1/1/2024")+SUMIFS(Indev_Online_Res_NotinIRPBase!N$3:N$340,Indev_Online_Res_NotinIRPBase!$Y$3:$Y$340,$B35,Indev_Online_Res_NotinIRPBase!$Z$3:$Z$340,$C35,Indev_Online_Res_NotinIRPBase!$AB$3:$AB$340,"1")</f>
        <v>0</v>
      </c>
      <c r="AL35">
        <f>SUMIFS(Indev_Online_Res_NotinIRPBase!O$3:O$340,Indev_Online_Res_NotinIRPBase!$Y$3:$Y$340,$B35,Indev_Online_Res_NotinIRPBase!$Z$3:$Z$340,$C35,Indev_Online_Res_NotinIRPBase!$J$3:$J$340,"Yes",Indev_Online_Res_NotinIRPBase!$I$3:$I$340,"&lt;1/1/2024")+SUMIFS(Indev_Online_Res_NotinIRPBase!O$3:O$340,Indev_Online_Res_NotinIRPBase!$Y$3:$Y$340,$B35,Indev_Online_Res_NotinIRPBase!$Z$3:$Z$340,$C35,Indev_Online_Res_NotinIRPBase!$AB$3:$AB$340,"1")</f>
        <v>0</v>
      </c>
      <c r="AM35">
        <f>SUMIFS(Indev_Online_Res_NotinIRPBase!P$3:P$340,Indev_Online_Res_NotinIRPBase!$Y$3:$Y$340,$B35,Indev_Online_Res_NotinIRPBase!$Z$3:$Z$340,$C35,Indev_Online_Res_NotinIRPBase!$J$3:$J$340,"Yes",Indev_Online_Res_NotinIRPBase!$I$3:$I$340,"&lt;1/1/2024")+SUMIFS(Indev_Online_Res_NotinIRPBase!P$3:P$340,Indev_Online_Res_NotinIRPBase!$Y$3:$Y$340,$B35,Indev_Online_Res_NotinIRPBase!$Z$3:$Z$340,$C35,Indev_Online_Res_NotinIRPBase!$AB$3:$AB$340,"1")</f>
        <v>0</v>
      </c>
      <c r="AN35">
        <f>SUMIFS(Indev_Online_Res_NotinIRPBase!Q$3:Q$340,Indev_Online_Res_NotinIRPBase!$Y$3:$Y$340,$B35,Indev_Online_Res_NotinIRPBase!$Z$3:$Z$340,$C35,Indev_Online_Res_NotinIRPBase!$J$3:$J$340,"Yes",Indev_Online_Res_NotinIRPBase!$I$3:$I$340,"&lt;1/1/2024")+SUMIFS(Indev_Online_Res_NotinIRPBase!Q$3:Q$340,Indev_Online_Res_NotinIRPBase!$Y$3:$Y$340,$B35,Indev_Online_Res_NotinIRPBase!$Z$3:$Z$340,$C35,Indev_Online_Res_NotinIRPBase!$AB$3:$AB$340,"1")</f>
        <v>0</v>
      </c>
      <c r="AO35">
        <f>SUMIFS(Indev_Online_Res_NotinIRPBase!R$3:R$340,Indev_Online_Res_NotinIRPBase!$Y$3:$Y$340,$B35,Indev_Online_Res_NotinIRPBase!$Z$3:$Z$340,$C35,Indev_Online_Res_NotinIRPBase!$J$3:$J$340,"Yes",Indev_Online_Res_NotinIRPBase!$I$3:$I$340,"&lt;1/1/2024")+SUMIFS(Indev_Online_Res_NotinIRPBase!R$3:R$340,Indev_Online_Res_NotinIRPBase!$Y$3:$Y$340,$B35,Indev_Online_Res_NotinIRPBase!$Z$3:$Z$340,$C35,Indev_Online_Res_NotinIRPBase!$AB$3:$AB$340,"1")</f>
        <v>0</v>
      </c>
      <c r="AS35">
        <f>SUMIFS(Indev_Online_Res_NotinIRPBase!S$3:S$340,Indev_Online_Res_NotinIRPBase!$Y$3:$Y$340,$B35,Indev_Online_Res_NotinIRPBase!$Z$3:$Z$340,$C35,Indev_Online_Res_NotinIRPBase!$J$3:$J$340,"Yes",Indev_Online_Res_NotinIRPBase!$I$3:$I$340,"&lt;1/1/2024")+SUMIFS(Indev_Online_Res_NotinIRPBase!S$3:S$340,Indev_Online_Res_NotinIRPBase!$Y$3:$Y$340,$B35,Indev_Online_Res_NotinIRPBase!$Z$3:$Z$340,$C35,Indev_Online_Res_NotinIRPBase!$AB$3:$AB$340,"1")</f>
        <v>0</v>
      </c>
      <c r="AT35">
        <f>SUMIFS(Indev_Online_Res_NotinIRPBase!T$3:T$340,Indev_Online_Res_NotinIRPBase!$Y$3:$Y$340,$B35,Indev_Online_Res_NotinIRPBase!$Z$3:$Z$340,$C35,Indev_Online_Res_NotinIRPBase!$J$3:$J$340,"Yes",Indev_Online_Res_NotinIRPBase!$I$3:$I$340,"&lt;1/1/2024")+SUMIFS(Indev_Online_Res_NotinIRPBase!T$3:T$340,Indev_Online_Res_NotinIRPBase!$Y$3:$Y$340,$B35,Indev_Online_Res_NotinIRPBase!$Z$3:$Z$340,$C35,Indev_Online_Res_NotinIRPBase!$AB$3:$AB$340,"1")</f>
        <v>0</v>
      </c>
      <c r="AU35">
        <f>SUMIFS(Indev_Online_Res_NotinIRPBase!U$3:U$340,Indev_Online_Res_NotinIRPBase!$Y$3:$Y$340,$B35,Indev_Online_Res_NotinIRPBase!$Z$3:$Z$340,$C35,Indev_Online_Res_NotinIRPBase!$J$3:$J$340,"Yes",Indev_Online_Res_NotinIRPBase!$I$3:$I$340,"&lt;1/1/2024")+SUMIFS(Indev_Online_Res_NotinIRPBase!U$3:U$340,Indev_Online_Res_NotinIRPBase!$Y$3:$Y$340,$B35,Indev_Online_Res_NotinIRPBase!$Z$3:$Z$340,$C35,Indev_Online_Res_NotinIRPBase!$AB$3:$AB$340,"1")</f>
        <v>0</v>
      </c>
      <c r="AV35">
        <f>SUMIFS(Indev_Online_Res_NotinIRPBase!V$3:V$340,Indev_Online_Res_NotinIRPBase!$Y$3:$Y$340,$B35,Indev_Online_Res_NotinIRPBase!$Z$3:$Z$340,$C35,Indev_Online_Res_NotinIRPBase!$J$3:$J$340,"Yes",Indev_Online_Res_NotinIRPBase!$I$3:$I$340,"&lt;1/1/2024")+SUMIFS(Indev_Online_Res_NotinIRPBase!V$3:V$340,Indev_Online_Res_NotinIRPBase!$Y$3:$Y$340,$B35,Indev_Online_Res_NotinIRPBase!$Z$3:$Z$340,$C35,Indev_Online_Res_NotinIRPBase!$AB$3:$AB$340,"1")</f>
        <v>0</v>
      </c>
      <c r="AW35">
        <f>SUMIFS(Indev_Online_Res_NotinIRPBase!W$3:W$340,Indev_Online_Res_NotinIRPBase!$Y$3:$Y$340,$B35,Indev_Online_Res_NotinIRPBase!$Z$3:$Z$340,$C35,Indev_Online_Res_NotinIRPBase!$J$3:$J$340,"Yes",Indev_Online_Res_NotinIRPBase!$I$3:$I$340,"&lt;1/1/2024")+SUMIFS(Indev_Online_Res_NotinIRPBase!W$3:W$340,Indev_Online_Res_NotinIRPBase!$Y$3:$Y$340,$B35,Indev_Online_Res_NotinIRPBase!$Z$3:$Z$340,$C35,Indev_Online_Res_NotinIRPBase!$AB$3:$AB$340,"1")</f>
        <v>0</v>
      </c>
      <c r="AX35">
        <f>SUMIFS(Indev_Online_Res_NotinIRPBase!X$3:X$340,Indev_Online_Res_NotinIRPBase!$Y$3:$Y$340,$B35,Indev_Online_Res_NotinIRPBase!$Z$3:$Z$340,$C35,Indev_Online_Res_NotinIRPBase!$J$3:$J$340,"Yes",Indev_Online_Res_NotinIRPBase!$I$3:$I$340,"&lt;1/1/2024")+SUMIFS(Indev_Online_Res_NotinIRPBase!X$3:X$340,Indev_Online_Res_NotinIRPBase!$Y$3:$Y$340,$B35,Indev_Online_Res_NotinIRPBase!$Z$3:$Z$340,$C35,Indev_Online_Res_NotinIRPBase!$AB$3:$AB$340,"1")</f>
        <v>0</v>
      </c>
      <c r="AY35">
        <f t="shared" si="3"/>
        <v>0</v>
      </c>
      <c r="BA35">
        <f t="shared" si="4"/>
        <v>0</v>
      </c>
      <c r="BB35">
        <f t="shared" si="5"/>
        <v>0</v>
      </c>
      <c r="BC35">
        <f t="shared" si="6"/>
        <v>0</v>
      </c>
      <c r="BD35">
        <f t="shared" si="7"/>
        <v>0</v>
      </c>
      <c r="BE35">
        <f t="shared" si="8"/>
        <v>0</v>
      </c>
      <c r="BI35">
        <f t="shared" si="9"/>
        <v>0</v>
      </c>
      <c r="BJ35">
        <f t="shared" si="10"/>
        <v>0</v>
      </c>
      <c r="BK35">
        <f t="shared" si="11"/>
        <v>0</v>
      </c>
      <c r="BL35">
        <f t="shared" si="12"/>
        <v>0</v>
      </c>
      <c r="BM35">
        <f t="shared" si="13"/>
        <v>0</v>
      </c>
      <c r="BN35">
        <f t="shared" si="14"/>
        <v>0</v>
      </c>
      <c r="BO35">
        <f t="shared" si="15"/>
        <v>0</v>
      </c>
      <c r="BQ35">
        <f>SUMIFS(IRPBase_Res_NotinEnvScreens!$H$3:$H$33,IRPBase_Res_NotinEnvScreens!$J$3:$J$33,$B35,IRPBase_Res_NotinEnvScreens!$K$3:$K$33,$C35)</f>
        <v>0</v>
      </c>
      <c r="BR35">
        <f>SUMIFS(IRPBase_Res_NotinEnvScreens!$I$3:$I$33,IRPBase_Res_NotinEnvScreens!$J$3:$J$33,$B35,IRPBase_Res_NotinEnvScreens!$K$3:$K$33,$C35)</f>
        <v>0</v>
      </c>
      <c r="BS35">
        <v>0</v>
      </c>
      <c r="BV35">
        <f>SUMIFS(Indev_Online_Res_NotinIRPBase!$P$3:$P$313,Indev_Online_Res_NotinIRPBase!$Y$3:$Y$313,$B35,Indev_Online_Res_NotinIRPBase!$Z$3:$Z$313,$C35,Indev_Online_Res_NotinIRPBase!$I$3:$I$313,"&lt;9/1/2023")+SUMIFS(Indev_Online_Res_NotinIRPBase!$Q$3:$Q$313,Indev_Online_Res_NotinIRPBase!$Y$3:$Y$313,$B35,Indev_Online_Res_NotinIRPBase!$Z$3:$Z$313,$C35,Indev_Online_Res_NotinIRPBase!$I$3:$I$313,"&lt;9/1/2023")</f>
        <v>0</v>
      </c>
      <c r="BW35">
        <f>SUMIFS(Indev_Online_Res_NotinIRPBase!$S$3:$S$313,Indev_Online_Res_NotinIRPBase!$Y$3:$Y$313,$B35,Indev_Online_Res_NotinIRPBase!$Z$3:$Z$313,$C35,Indev_Online_Res_NotinIRPBase!$I$3:$I$313,"&lt;9/1/2023")+SUMIFS(Indev_Online_Res_NotinIRPBase!$T$3:$T$313,Indev_Online_Res_NotinIRPBase!$Y$3:$Y$313,$B35,Indev_Online_Res_NotinIRPBase!$Z$3:$Z$313,$C35,Indev_Online_Res_NotinIRPBase!$I$3:$I$313,"&lt;9/1/2023")+SUMIFS(Indev_Online_Res_NotinIRPBase!$U$3:$U$313,Indev_Online_Res_NotinIRPBase!$Y$3:$Y$313,$B35,Indev_Online_Res_NotinIRPBase!$Z$3:$Z$313,$C35,Indev_Online_Res_NotinIRPBase!$I$3:$I$313,"&lt;9/1/2023")</f>
        <v>0</v>
      </c>
    </row>
    <row r="36" spans="1:75">
      <c r="A36" t="s">
        <v>52</v>
      </c>
      <c r="B36" t="s">
        <v>91</v>
      </c>
      <c r="C36">
        <v>230</v>
      </c>
      <c r="E36">
        <f>SUMIFS(IRPBase_Res_NotinTxBase!N$3:N$65,IRPBase_Res_NotinTxBase!$X$3:$X$65,$B36,IRPBase_Res_NotinTxBase!$Y$3:$Y$65,$C36)</f>
        <v>0</v>
      </c>
      <c r="F36">
        <f>SUMIFS(IRPBase_Res_NotinTxBase!O$3:O$65,IRPBase_Res_NotinTxBase!$X$3:$X$65,$B36,IRPBase_Res_NotinTxBase!$Y$3:$Y$65,$C36)</f>
        <v>0</v>
      </c>
      <c r="G36">
        <f>SUMIFS(IRPBase_Res_NotinTxBase!P$3:P$65,IRPBase_Res_NotinTxBase!$X$3:$X$65,$B36,IRPBase_Res_NotinTxBase!$Y$3:$Y$65,$C36)</f>
        <v>0</v>
      </c>
      <c r="H36">
        <f>SUMIFS(IRPBase_Res_NotinTxBase!Q$3:Q$65,IRPBase_Res_NotinTxBase!$X$3:$X$65,$B36,IRPBase_Res_NotinTxBase!$Y$3:$Y$65,$C36)</f>
        <v>0</v>
      </c>
      <c r="M36">
        <f>SUMIFS(IRPBase_Res_NotinTxBase!R$3:R$65,IRPBase_Res_NotinTxBase!$X$3:$X$65,$B36,IRPBase_Res_NotinTxBase!$Y$3:$Y$65,$C36)</f>
        <v>0</v>
      </c>
      <c r="N36">
        <f>SUMIFS(IRPBase_Res_NotinTxBase!S$3:S$65,IRPBase_Res_NotinTxBase!$X$3:$X$65,$B36,IRPBase_Res_NotinTxBase!$Y$3:$Y$65,$C36)</f>
        <v>0</v>
      </c>
      <c r="O36">
        <f>SUMIFS(IRPBase_Res_NotinTxBase!T$3:T$65,IRPBase_Res_NotinTxBase!$X$3:$X$65,$B36,IRPBase_Res_NotinTxBase!$Y$3:$Y$65,$C36)</f>
        <v>0</v>
      </c>
      <c r="P36">
        <f>SUMIFS(IRPBase_Res_NotinTxBase!U$3:U$65,IRPBase_Res_NotinTxBase!$X$3:$X$65,$B36,IRPBase_Res_NotinTxBase!$Y$3:$Y$65,$C36)</f>
        <v>0</v>
      </c>
      <c r="Q36">
        <f>SUMIFS(IRPBase_Res_NotinTxBase!V$3:V$65,IRPBase_Res_NotinTxBase!$X$3:$X$65,$B36,IRPBase_Res_NotinTxBase!$Y$3:$Y$65,$C36)</f>
        <v>0</v>
      </c>
      <c r="R36">
        <f>SUMIFS(IRPBase_Res_NotinTxBase!W$3:W$65,IRPBase_Res_NotinTxBase!$X$3:$X$65,$B36,IRPBase_Res_NotinTxBase!$Y$3:$Y$65,$C36)</f>
        <v>0</v>
      </c>
      <c r="S36">
        <f t="shared" si="1"/>
        <v>0</v>
      </c>
      <c r="U36">
        <f>SUMIFS(Indev_Online_Res_NotinIRPBase!N$3:N$340,Indev_Online_Res_NotinIRPBase!$Y$3:$Y$340,$B36,Indev_Online_Res_NotinIRPBase!$Z$3:$Z$340,$C36)</f>
        <v>0</v>
      </c>
      <c r="V36">
        <f>SUMIFS(Indev_Online_Res_NotinIRPBase!O$3:O$340,Indev_Online_Res_NotinIRPBase!$Y$3:$Y$340,$B36,Indev_Online_Res_NotinIRPBase!$Z$3:$Z$340,$C36)</f>
        <v>0</v>
      </c>
      <c r="W36">
        <f>SUMIFS(Indev_Online_Res_NotinIRPBase!P$3:P$340,Indev_Online_Res_NotinIRPBase!$Y$3:$Y$340,$B36,Indev_Online_Res_NotinIRPBase!$Z$3:$Z$340,$C36)</f>
        <v>0</v>
      </c>
      <c r="X36">
        <f>SUMIFS(Indev_Online_Res_NotinIRPBase!Q$3:Q$340,Indev_Online_Res_NotinIRPBase!$Y$3:$Y$340,$B36,Indev_Online_Res_NotinIRPBase!$Z$3:$Z$340,$C36)</f>
        <v>0</v>
      </c>
      <c r="Y36">
        <f>SUMIFS(Indev_Online_Res_NotinIRPBase!R$3:R$340,Indev_Online_Res_NotinIRPBase!$Y$3:$Y$340,$B36,Indev_Online_Res_NotinIRPBase!$Z$3:$Z$340,$C36)</f>
        <v>0</v>
      </c>
      <c r="AC36">
        <f>SUMIFS(Indev_Online_Res_NotinIRPBase!S$3:S$340,Indev_Online_Res_NotinIRPBase!$Y$3:$Y$340,$B36,Indev_Online_Res_NotinIRPBase!$Z$3:$Z$340,$C36)</f>
        <v>0</v>
      </c>
      <c r="AD36">
        <f>SUMIFS(Indev_Online_Res_NotinIRPBase!T$3:T$340,Indev_Online_Res_NotinIRPBase!$Y$3:$Y$340,$B36,Indev_Online_Res_NotinIRPBase!$Z$3:$Z$340,$C36)</f>
        <v>0</v>
      </c>
      <c r="AE36">
        <f>SUMIFS(Indev_Online_Res_NotinIRPBase!U$3:U$340,Indev_Online_Res_NotinIRPBase!$Y$3:$Y$340,$B36,Indev_Online_Res_NotinIRPBase!$Z$3:$Z$340,$C36)</f>
        <v>0</v>
      </c>
      <c r="AF36">
        <f>SUMIFS(Indev_Online_Res_NotinIRPBase!V$3:V$340,Indev_Online_Res_NotinIRPBase!$Y$3:$Y$340,$B36,Indev_Online_Res_NotinIRPBase!$Z$3:$Z$340,$C36)</f>
        <v>0</v>
      </c>
      <c r="AG36">
        <f>SUMIFS(Indev_Online_Res_NotinIRPBase!W$3:W$340,Indev_Online_Res_NotinIRPBase!$Y$3:$Y$340,$B36,Indev_Online_Res_NotinIRPBase!$Z$3:$Z$340,$C36)</f>
        <v>0</v>
      </c>
      <c r="AH36">
        <f>SUMIFS(Indev_Online_Res_NotinIRPBase!X$3:X$340,Indev_Online_Res_NotinIRPBase!$Y$3:$Y$340,$B36,Indev_Online_Res_NotinIRPBase!$Z$3:$Z$340,$C36)</f>
        <v>0</v>
      </c>
      <c r="AI36">
        <f t="shared" si="2"/>
        <v>0</v>
      </c>
      <c r="AK36">
        <f>SUMIFS(Indev_Online_Res_NotinIRPBase!N$3:N$340,Indev_Online_Res_NotinIRPBase!$Y$3:$Y$340,$B36,Indev_Online_Res_NotinIRPBase!$Z$3:$Z$340,$C36,Indev_Online_Res_NotinIRPBase!$J$3:$J$340,"Yes",Indev_Online_Res_NotinIRPBase!$I$3:$I$340,"&lt;1/1/2024")+SUMIFS(Indev_Online_Res_NotinIRPBase!N$3:N$340,Indev_Online_Res_NotinIRPBase!$Y$3:$Y$340,$B36,Indev_Online_Res_NotinIRPBase!$Z$3:$Z$340,$C36,Indev_Online_Res_NotinIRPBase!$AB$3:$AB$340,"1")</f>
        <v>0</v>
      </c>
      <c r="AL36">
        <f>SUMIFS(Indev_Online_Res_NotinIRPBase!O$3:O$340,Indev_Online_Res_NotinIRPBase!$Y$3:$Y$340,$B36,Indev_Online_Res_NotinIRPBase!$Z$3:$Z$340,$C36,Indev_Online_Res_NotinIRPBase!$J$3:$J$340,"Yes",Indev_Online_Res_NotinIRPBase!$I$3:$I$340,"&lt;1/1/2024")+SUMIFS(Indev_Online_Res_NotinIRPBase!O$3:O$340,Indev_Online_Res_NotinIRPBase!$Y$3:$Y$340,$B36,Indev_Online_Res_NotinIRPBase!$Z$3:$Z$340,$C36,Indev_Online_Res_NotinIRPBase!$AB$3:$AB$340,"1")</f>
        <v>0</v>
      </c>
      <c r="AM36">
        <f>SUMIFS(Indev_Online_Res_NotinIRPBase!P$3:P$340,Indev_Online_Res_NotinIRPBase!$Y$3:$Y$340,$B36,Indev_Online_Res_NotinIRPBase!$Z$3:$Z$340,$C36,Indev_Online_Res_NotinIRPBase!$J$3:$J$340,"Yes",Indev_Online_Res_NotinIRPBase!$I$3:$I$340,"&lt;1/1/2024")+SUMIFS(Indev_Online_Res_NotinIRPBase!P$3:P$340,Indev_Online_Res_NotinIRPBase!$Y$3:$Y$340,$B36,Indev_Online_Res_NotinIRPBase!$Z$3:$Z$340,$C36,Indev_Online_Res_NotinIRPBase!$AB$3:$AB$340,"1")</f>
        <v>0</v>
      </c>
      <c r="AN36">
        <f>SUMIFS(Indev_Online_Res_NotinIRPBase!Q$3:Q$340,Indev_Online_Res_NotinIRPBase!$Y$3:$Y$340,$B36,Indev_Online_Res_NotinIRPBase!$Z$3:$Z$340,$C36,Indev_Online_Res_NotinIRPBase!$J$3:$J$340,"Yes",Indev_Online_Res_NotinIRPBase!$I$3:$I$340,"&lt;1/1/2024")+SUMIFS(Indev_Online_Res_NotinIRPBase!Q$3:Q$340,Indev_Online_Res_NotinIRPBase!$Y$3:$Y$340,$B36,Indev_Online_Res_NotinIRPBase!$Z$3:$Z$340,$C36,Indev_Online_Res_NotinIRPBase!$AB$3:$AB$340,"1")</f>
        <v>0</v>
      </c>
      <c r="AO36">
        <f>SUMIFS(Indev_Online_Res_NotinIRPBase!R$3:R$340,Indev_Online_Res_NotinIRPBase!$Y$3:$Y$340,$B36,Indev_Online_Res_NotinIRPBase!$Z$3:$Z$340,$C36,Indev_Online_Res_NotinIRPBase!$J$3:$J$340,"Yes",Indev_Online_Res_NotinIRPBase!$I$3:$I$340,"&lt;1/1/2024")+SUMIFS(Indev_Online_Res_NotinIRPBase!R$3:R$340,Indev_Online_Res_NotinIRPBase!$Y$3:$Y$340,$B36,Indev_Online_Res_NotinIRPBase!$Z$3:$Z$340,$C36,Indev_Online_Res_NotinIRPBase!$AB$3:$AB$340,"1")</f>
        <v>0</v>
      </c>
      <c r="AS36">
        <f>SUMIFS(Indev_Online_Res_NotinIRPBase!S$3:S$340,Indev_Online_Res_NotinIRPBase!$Y$3:$Y$340,$B36,Indev_Online_Res_NotinIRPBase!$Z$3:$Z$340,$C36,Indev_Online_Res_NotinIRPBase!$J$3:$J$340,"Yes",Indev_Online_Res_NotinIRPBase!$I$3:$I$340,"&lt;1/1/2024")+SUMIFS(Indev_Online_Res_NotinIRPBase!S$3:S$340,Indev_Online_Res_NotinIRPBase!$Y$3:$Y$340,$B36,Indev_Online_Res_NotinIRPBase!$Z$3:$Z$340,$C36,Indev_Online_Res_NotinIRPBase!$AB$3:$AB$340,"1")</f>
        <v>0</v>
      </c>
      <c r="AT36">
        <f>SUMIFS(Indev_Online_Res_NotinIRPBase!T$3:T$340,Indev_Online_Res_NotinIRPBase!$Y$3:$Y$340,$B36,Indev_Online_Res_NotinIRPBase!$Z$3:$Z$340,$C36,Indev_Online_Res_NotinIRPBase!$J$3:$J$340,"Yes",Indev_Online_Res_NotinIRPBase!$I$3:$I$340,"&lt;1/1/2024")+SUMIFS(Indev_Online_Res_NotinIRPBase!T$3:T$340,Indev_Online_Res_NotinIRPBase!$Y$3:$Y$340,$B36,Indev_Online_Res_NotinIRPBase!$Z$3:$Z$340,$C36,Indev_Online_Res_NotinIRPBase!$AB$3:$AB$340,"1")</f>
        <v>0</v>
      </c>
      <c r="AU36">
        <f>SUMIFS(Indev_Online_Res_NotinIRPBase!U$3:U$340,Indev_Online_Res_NotinIRPBase!$Y$3:$Y$340,$B36,Indev_Online_Res_NotinIRPBase!$Z$3:$Z$340,$C36,Indev_Online_Res_NotinIRPBase!$J$3:$J$340,"Yes",Indev_Online_Res_NotinIRPBase!$I$3:$I$340,"&lt;1/1/2024")+SUMIFS(Indev_Online_Res_NotinIRPBase!U$3:U$340,Indev_Online_Res_NotinIRPBase!$Y$3:$Y$340,$B36,Indev_Online_Res_NotinIRPBase!$Z$3:$Z$340,$C36,Indev_Online_Res_NotinIRPBase!$AB$3:$AB$340,"1")</f>
        <v>0</v>
      </c>
      <c r="AV36">
        <f>SUMIFS(Indev_Online_Res_NotinIRPBase!V$3:V$340,Indev_Online_Res_NotinIRPBase!$Y$3:$Y$340,$B36,Indev_Online_Res_NotinIRPBase!$Z$3:$Z$340,$C36,Indev_Online_Res_NotinIRPBase!$J$3:$J$340,"Yes",Indev_Online_Res_NotinIRPBase!$I$3:$I$340,"&lt;1/1/2024")+SUMIFS(Indev_Online_Res_NotinIRPBase!V$3:V$340,Indev_Online_Res_NotinIRPBase!$Y$3:$Y$340,$B36,Indev_Online_Res_NotinIRPBase!$Z$3:$Z$340,$C36,Indev_Online_Res_NotinIRPBase!$AB$3:$AB$340,"1")</f>
        <v>0</v>
      </c>
      <c r="AW36">
        <f>SUMIFS(Indev_Online_Res_NotinIRPBase!W$3:W$340,Indev_Online_Res_NotinIRPBase!$Y$3:$Y$340,$B36,Indev_Online_Res_NotinIRPBase!$Z$3:$Z$340,$C36,Indev_Online_Res_NotinIRPBase!$J$3:$J$340,"Yes",Indev_Online_Res_NotinIRPBase!$I$3:$I$340,"&lt;1/1/2024")+SUMIFS(Indev_Online_Res_NotinIRPBase!W$3:W$340,Indev_Online_Res_NotinIRPBase!$Y$3:$Y$340,$B36,Indev_Online_Res_NotinIRPBase!$Z$3:$Z$340,$C36,Indev_Online_Res_NotinIRPBase!$AB$3:$AB$340,"1")</f>
        <v>0</v>
      </c>
      <c r="AX36">
        <f>SUMIFS(Indev_Online_Res_NotinIRPBase!X$3:X$340,Indev_Online_Res_NotinIRPBase!$Y$3:$Y$340,$B36,Indev_Online_Res_NotinIRPBase!$Z$3:$Z$340,$C36,Indev_Online_Res_NotinIRPBase!$J$3:$J$340,"Yes",Indev_Online_Res_NotinIRPBase!$I$3:$I$340,"&lt;1/1/2024")+SUMIFS(Indev_Online_Res_NotinIRPBase!X$3:X$340,Indev_Online_Res_NotinIRPBase!$Y$3:$Y$340,$B36,Indev_Online_Res_NotinIRPBase!$Z$3:$Z$340,$C36,Indev_Online_Res_NotinIRPBase!$AB$3:$AB$340,"1")</f>
        <v>0</v>
      </c>
      <c r="AY36">
        <f t="shared" si="3"/>
        <v>0</v>
      </c>
      <c r="BA36">
        <f t="shared" si="4"/>
        <v>0</v>
      </c>
      <c r="BB36">
        <f t="shared" si="5"/>
        <v>0</v>
      </c>
      <c r="BC36">
        <f t="shared" si="6"/>
        <v>0</v>
      </c>
      <c r="BD36">
        <f t="shared" si="7"/>
        <v>0</v>
      </c>
      <c r="BE36">
        <f t="shared" si="8"/>
        <v>0</v>
      </c>
      <c r="BI36">
        <f t="shared" si="9"/>
        <v>0</v>
      </c>
      <c r="BJ36">
        <f t="shared" si="10"/>
        <v>0</v>
      </c>
      <c r="BK36">
        <f t="shared" si="11"/>
        <v>0</v>
      </c>
      <c r="BL36">
        <f t="shared" si="12"/>
        <v>0</v>
      </c>
      <c r="BM36">
        <f t="shared" si="13"/>
        <v>0</v>
      </c>
      <c r="BN36">
        <f t="shared" si="14"/>
        <v>0</v>
      </c>
      <c r="BO36">
        <f t="shared" si="15"/>
        <v>0</v>
      </c>
      <c r="BQ36">
        <f>SUMIFS(IRPBase_Res_NotinEnvScreens!$H$3:$H$33,IRPBase_Res_NotinEnvScreens!$J$3:$J$33,$B36,IRPBase_Res_NotinEnvScreens!$K$3:$K$33,$C36)</f>
        <v>0</v>
      </c>
      <c r="BR36">
        <f>SUMIFS(IRPBase_Res_NotinEnvScreens!$I$3:$I$33,IRPBase_Res_NotinEnvScreens!$J$3:$J$33,$B36,IRPBase_Res_NotinEnvScreens!$K$3:$K$33,$C36)</f>
        <v>0</v>
      </c>
      <c r="BS36">
        <v>0</v>
      </c>
      <c r="BV36">
        <f>SUMIFS(Indev_Online_Res_NotinIRPBase!$P$3:$P$313,Indev_Online_Res_NotinIRPBase!$Y$3:$Y$313,$B36,Indev_Online_Res_NotinIRPBase!$Z$3:$Z$313,$C36,Indev_Online_Res_NotinIRPBase!$I$3:$I$313,"&lt;9/1/2023")+SUMIFS(Indev_Online_Res_NotinIRPBase!$Q$3:$Q$313,Indev_Online_Res_NotinIRPBase!$Y$3:$Y$313,$B36,Indev_Online_Res_NotinIRPBase!$Z$3:$Z$313,$C36,Indev_Online_Res_NotinIRPBase!$I$3:$I$313,"&lt;9/1/2023")</f>
        <v>0</v>
      </c>
      <c r="BW36">
        <f>SUMIFS(Indev_Online_Res_NotinIRPBase!$S$3:$S$313,Indev_Online_Res_NotinIRPBase!$Y$3:$Y$313,$B36,Indev_Online_Res_NotinIRPBase!$Z$3:$Z$313,$C36,Indev_Online_Res_NotinIRPBase!$I$3:$I$313,"&lt;9/1/2023")+SUMIFS(Indev_Online_Res_NotinIRPBase!$T$3:$T$313,Indev_Online_Res_NotinIRPBase!$Y$3:$Y$313,$B36,Indev_Online_Res_NotinIRPBase!$Z$3:$Z$313,$C36,Indev_Online_Res_NotinIRPBase!$I$3:$I$313,"&lt;9/1/2023")+SUMIFS(Indev_Online_Res_NotinIRPBase!$U$3:$U$313,Indev_Online_Res_NotinIRPBase!$Y$3:$Y$313,$B36,Indev_Online_Res_NotinIRPBase!$Z$3:$Z$313,$C36,Indev_Online_Res_NotinIRPBase!$I$3:$I$313,"&lt;9/1/2023")</f>
        <v>0</v>
      </c>
    </row>
    <row r="37" spans="1:75">
      <c r="A37" t="s">
        <v>50</v>
      </c>
      <c r="B37" t="s">
        <v>92</v>
      </c>
      <c r="C37">
        <v>138</v>
      </c>
      <c r="E37">
        <f>SUMIFS(IRPBase_Res_NotinTxBase!N$3:N$65,IRPBase_Res_NotinTxBase!$X$3:$X$65,$B37,IRPBase_Res_NotinTxBase!$Y$3:$Y$65,$C37)</f>
        <v>0</v>
      </c>
      <c r="F37">
        <f>SUMIFS(IRPBase_Res_NotinTxBase!O$3:O$65,IRPBase_Res_NotinTxBase!$X$3:$X$65,$B37,IRPBase_Res_NotinTxBase!$Y$3:$Y$65,$C37)</f>
        <v>0</v>
      </c>
      <c r="G37">
        <f>SUMIFS(IRPBase_Res_NotinTxBase!P$3:P$65,IRPBase_Res_NotinTxBase!$X$3:$X$65,$B37,IRPBase_Res_NotinTxBase!$Y$3:$Y$65,$C37)</f>
        <v>0</v>
      </c>
      <c r="H37">
        <f>SUMIFS(IRPBase_Res_NotinTxBase!Q$3:Q$65,IRPBase_Res_NotinTxBase!$X$3:$X$65,$B37,IRPBase_Res_NotinTxBase!$Y$3:$Y$65,$C37)</f>
        <v>0</v>
      </c>
      <c r="M37">
        <f>SUMIFS(IRPBase_Res_NotinTxBase!R$3:R$65,IRPBase_Res_NotinTxBase!$X$3:$X$65,$B37,IRPBase_Res_NotinTxBase!$Y$3:$Y$65,$C37)</f>
        <v>0</v>
      </c>
      <c r="N37">
        <f>SUMIFS(IRPBase_Res_NotinTxBase!S$3:S$65,IRPBase_Res_NotinTxBase!$X$3:$X$65,$B37,IRPBase_Res_NotinTxBase!$Y$3:$Y$65,$C37)</f>
        <v>0</v>
      </c>
      <c r="O37">
        <f>SUMIFS(IRPBase_Res_NotinTxBase!T$3:T$65,IRPBase_Res_NotinTxBase!$X$3:$X$65,$B37,IRPBase_Res_NotinTxBase!$Y$3:$Y$65,$C37)</f>
        <v>0</v>
      </c>
      <c r="P37">
        <f>SUMIFS(IRPBase_Res_NotinTxBase!U$3:U$65,IRPBase_Res_NotinTxBase!$X$3:$X$65,$B37,IRPBase_Res_NotinTxBase!$Y$3:$Y$65,$C37)</f>
        <v>0</v>
      </c>
      <c r="Q37">
        <f>SUMIFS(IRPBase_Res_NotinTxBase!V$3:V$65,IRPBase_Res_NotinTxBase!$X$3:$X$65,$B37,IRPBase_Res_NotinTxBase!$Y$3:$Y$65,$C37)</f>
        <v>0</v>
      </c>
      <c r="R37">
        <f>SUMIFS(IRPBase_Res_NotinTxBase!W$3:W$65,IRPBase_Res_NotinTxBase!$X$3:$X$65,$B37,IRPBase_Res_NotinTxBase!$Y$3:$Y$65,$C37)</f>
        <v>0</v>
      </c>
      <c r="S37">
        <f t="shared" si="1"/>
        <v>0</v>
      </c>
      <c r="U37">
        <f>SUMIFS(Indev_Online_Res_NotinIRPBase!N$3:N$340,Indev_Online_Res_NotinIRPBase!$Y$3:$Y$340,$B37,Indev_Online_Res_NotinIRPBase!$Z$3:$Z$340,$C37)</f>
        <v>0</v>
      </c>
      <c r="V37">
        <f>SUMIFS(Indev_Online_Res_NotinIRPBase!O$3:O$340,Indev_Online_Res_NotinIRPBase!$Y$3:$Y$340,$B37,Indev_Online_Res_NotinIRPBase!$Z$3:$Z$340,$C37)</f>
        <v>0</v>
      </c>
      <c r="W37">
        <f>SUMIFS(Indev_Online_Res_NotinIRPBase!P$3:P$340,Indev_Online_Res_NotinIRPBase!$Y$3:$Y$340,$B37,Indev_Online_Res_NotinIRPBase!$Z$3:$Z$340,$C37)</f>
        <v>0</v>
      </c>
      <c r="X37">
        <f>SUMIFS(Indev_Online_Res_NotinIRPBase!Q$3:Q$340,Indev_Online_Res_NotinIRPBase!$Y$3:$Y$340,$B37,Indev_Online_Res_NotinIRPBase!$Z$3:$Z$340,$C37)</f>
        <v>0</v>
      </c>
      <c r="Y37">
        <f>SUMIFS(Indev_Online_Res_NotinIRPBase!R$3:R$340,Indev_Online_Res_NotinIRPBase!$Y$3:$Y$340,$B37,Indev_Online_Res_NotinIRPBase!$Z$3:$Z$340,$C37)</f>
        <v>0</v>
      </c>
      <c r="AC37">
        <f>SUMIFS(Indev_Online_Res_NotinIRPBase!S$3:S$340,Indev_Online_Res_NotinIRPBase!$Y$3:$Y$340,$B37,Indev_Online_Res_NotinIRPBase!$Z$3:$Z$340,$C37)</f>
        <v>0</v>
      </c>
      <c r="AD37">
        <f>SUMIFS(Indev_Online_Res_NotinIRPBase!T$3:T$340,Indev_Online_Res_NotinIRPBase!$Y$3:$Y$340,$B37,Indev_Online_Res_NotinIRPBase!$Z$3:$Z$340,$C37)</f>
        <v>0</v>
      </c>
      <c r="AE37">
        <f>SUMIFS(Indev_Online_Res_NotinIRPBase!U$3:U$340,Indev_Online_Res_NotinIRPBase!$Y$3:$Y$340,$B37,Indev_Online_Res_NotinIRPBase!$Z$3:$Z$340,$C37)</f>
        <v>0</v>
      </c>
      <c r="AF37">
        <f>SUMIFS(Indev_Online_Res_NotinIRPBase!V$3:V$340,Indev_Online_Res_NotinIRPBase!$Y$3:$Y$340,$B37,Indev_Online_Res_NotinIRPBase!$Z$3:$Z$340,$C37)</f>
        <v>0</v>
      </c>
      <c r="AG37">
        <f>SUMIFS(Indev_Online_Res_NotinIRPBase!W$3:W$340,Indev_Online_Res_NotinIRPBase!$Y$3:$Y$340,$B37,Indev_Online_Res_NotinIRPBase!$Z$3:$Z$340,$C37)</f>
        <v>0</v>
      </c>
      <c r="AH37">
        <f>SUMIFS(Indev_Online_Res_NotinIRPBase!X$3:X$340,Indev_Online_Res_NotinIRPBase!$Y$3:$Y$340,$B37,Indev_Online_Res_NotinIRPBase!$Z$3:$Z$340,$C37)</f>
        <v>0</v>
      </c>
      <c r="AI37">
        <f t="shared" si="2"/>
        <v>0</v>
      </c>
      <c r="AK37">
        <f>SUMIFS(Indev_Online_Res_NotinIRPBase!N$3:N$340,Indev_Online_Res_NotinIRPBase!$Y$3:$Y$340,$B37,Indev_Online_Res_NotinIRPBase!$Z$3:$Z$340,$C37,Indev_Online_Res_NotinIRPBase!$J$3:$J$340,"Yes",Indev_Online_Res_NotinIRPBase!$I$3:$I$340,"&lt;1/1/2024")+SUMIFS(Indev_Online_Res_NotinIRPBase!N$3:N$340,Indev_Online_Res_NotinIRPBase!$Y$3:$Y$340,$B37,Indev_Online_Res_NotinIRPBase!$Z$3:$Z$340,$C37,Indev_Online_Res_NotinIRPBase!$AB$3:$AB$340,"1")</f>
        <v>0</v>
      </c>
      <c r="AL37">
        <f>SUMIFS(Indev_Online_Res_NotinIRPBase!O$3:O$340,Indev_Online_Res_NotinIRPBase!$Y$3:$Y$340,$B37,Indev_Online_Res_NotinIRPBase!$Z$3:$Z$340,$C37,Indev_Online_Res_NotinIRPBase!$J$3:$J$340,"Yes",Indev_Online_Res_NotinIRPBase!$I$3:$I$340,"&lt;1/1/2024")+SUMIFS(Indev_Online_Res_NotinIRPBase!O$3:O$340,Indev_Online_Res_NotinIRPBase!$Y$3:$Y$340,$B37,Indev_Online_Res_NotinIRPBase!$Z$3:$Z$340,$C37,Indev_Online_Res_NotinIRPBase!$AB$3:$AB$340,"1")</f>
        <v>0</v>
      </c>
      <c r="AM37">
        <f>SUMIFS(Indev_Online_Res_NotinIRPBase!P$3:P$340,Indev_Online_Res_NotinIRPBase!$Y$3:$Y$340,$B37,Indev_Online_Res_NotinIRPBase!$Z$3:$Z$340,$C37,Indev_Online_Res_NotinIRPBase!$J$3:$J$340,"Yes",Indev_Online_Res_NotinIRPBase!$I$3:$I$340,"&lt;1/1/2024")+SUMIFS(Indev_Online_Res_NotinIRPBase!P$3:P$340,Indev_Online_Res_NotinIRPBase!$Y$3:$Y$340,$B37,Indev_Online_Res_NotinIRPBase!$Z$3:$Z$340,$C37,Indev_Online_Res_NotinIRPBase!$AB$3:$AB$340,"1")</f>
        <v>0</v>
      </c>
      <c r="AN37">
        <f>SUMIFS(Indev_Online_Res_NotinIRPBase!Q$3:Q$340,Indev_Online_Res_NotinIRPBase!$Y$3:$Y$340,$B37,Indev_Online_Res_NotinIRPBase!$Z$3:$Z$340,$C37,Indev_Online_Res_NotinIRPBase!$J$3:$J$340,"Yes",Indev_Online_Res_NotinIRPBase!$I$3:$I$340,"&lt;1/1/2024")+SUMIFS(Indev_Online_Res_NotinIRPBase!Q$3:Q$340,Indev_Online_Res_NotinIRPBase!$Y$3:$Y$340,$B37,Indev_Online_Res_NotinIRPBase!$Z$3:$Z$340,$C37,Indev_Online_Res_NotinIRPBase!$AB$3:$AB$340,"1")</f>
        <v>0</v>
      </c>
      <c r="AO37">
        <f>SUMIFS(Indev_Online_Res_NotinIRPBase!R$3:R$340,Indev_Online_Res_NotinIRPBase!$Y$3:$Y$340,$B37,Indev_Online_Res_NotinIRPBase!$Z$3:$Z$340,$C37,Indev_Online_Res_NotinIRPBase!$J$3:$J$340,"Yes",Indev_Online_Res_NotinIRPBase!$I$3:$I$340,"&lt;1/1/2024")+SUMIFS(Indev_Online_Res_NotinIRPBase!R$3:R$340,Indev_Online_Res_NotinIRPBase!$Y$3:$Y$340,$B37,Indev_Online_Res_NotinIRPBase!$Z$3:$Z$340,$C37,Indev_Online_Res_NotinIRPBase!$AB$3:$AB$340,"1")</f>
        <v>0</v>
      </c>
      <c r="AS37">
        <f>SUMIFS(Indev_Online_Res_NotinIRPBase!S$3:S$340,Indev_Online_Res_NotinIRPBase!$Y$3:$Y$340,$B37,Indev_Online_Res_NotinIRPBase!$Z$3:$Z$340,$C37,Indev_Online_Res_NotinIRPBase!$J$3:$J$340,"Yes",Indev_Online_Res_NotinIRPBase!$I$3:$I$340,"&lt;1/1/2024")+SUMIFS(Indev_Online_Res_NotinIRPBase!S$3:S$340,Indev_Online_Res_NotinIRPBase!$Y$3:$Y$340,$B37,Indev_Online_Res_NotinIRPBase!$Z$3:$Z$340,$C37,Indev_Online_Res_NotinIRPBase!$AB$3:$AB$340,"1")</f>
        <v>0</v>
      </c>
      <c r="AT37">
        <f>SUMIFS(Indev_Online_Res_NotinIRPBase!T$3:T$340,Indev_Online_Res_NotinIRPBase!$Y$3:$Y$340,$B37,Indev_Online_Res_NotinIRPBase!$Z$3:$Z$340,$C37,Indev_Online_Res_NotinIRPBase!$J$3:$J$340,"Yes",Indev_Online_Res_NotinIRPBase!$I$3:$I$340,"&lt;1/1/2024")+SUMIFS(Indev_Online_Res_NotinIRPBase!T$3:T$340,Indev_Online_Res_NotinIRPBase!$Y$3:$Y$340,$B37,Indev_Online_Res_NotinIRPBase!$Z$3:$Z$340,$C37,Indev_Online_Res_NotinIRPBase!$AB$3:$AB$340,"1")</f>
        <v>0</v>
      </c>
      <c r="AU37">
        <f>SUMIFS(Indev_Online_Res_NotinIRPBase!U$3:U$340,Indev_Online_Res_NotinIRPBase!$Y$3:$Y$340,$B37,Indev_Online_Res_NotinIRPBase!$Z$3:$Z$340,$C37,Indev_Online_Res_NotinIRPBase!$J$3:$J$340,"Yes",Indev_Online_Res_NotinIRPBase!$I$3:$I$340,"&lt;1/1/2024")+SUMIFS(Indev_Online_Res_NotinIRPBase!U$3:U$340,Indev_Online_Res_NotinIRPBase!$Y$3:$Y$340,$B37,Indev_Online_Res_NotinIRPBase!$Z$3:$Z$340,$C37,Indev_Online_Res_NotinIRPBase!$AB$3:$AB$340,"1")</f>
        <v>0</v>
      </c>
      <c r="AV37">
        <f>SUMIFS(Indev_Online_Res_NotinIRPBase!V$3:V$340,Indev_Online_Res_NotinIRPBase!$Y$3:$Y$340,$B37,Indev_Online_Res_NotinIRPBase!$Z$3:$Z$340,$C37,Indev_Online_Res_NotinIRPBase!$J$3:$J$340,"Yes",Indev_Online_Res_NotinIRPBase!$I$3:$I$340,"&lt;1/1/2024")+SUMIFS(Indev_Online_Res_NotinIRPBase!V$3:V$340,Indev_Online_Res_NotinIRPBase!$Y$3:$Y$340,$B37,Indev_Online_Res_NotinIRPBase!$Z$3:$Z$340,$C37,Indev_Online_Res_NotinIRPBase!$AB$3:$AB$340,"1")</f>
        <v>0</v>
      </c>
      <c r="AW37">
        <f>SUMIFS(Indev_Online_Res_NotinIRPBase!W$3:W$340,Indev_Online_Res_NotinIRPBase!$Y$3:$Y$340,$B37,Indev_Online_Res_NotinIRPBase!$Z$3:$Z$340,$C37,Indev_Online_Res_NotinIRPBase!$J$3:$J$340,"Yes",Indev_Online_Res_NotinIRPBase!$I$3:$I$340,"&lt;1/1/2024")+SUMIFS(Indev_Online_Res_NotinIRPBase!W$3:W$340,Indev_Online_Res_NotinIRPBase!$Y$3:$Y$340,$B37,Indev_Online_Res_NotinIRPBase!$Z$3:$Z$340,$C37,Indev_Online_Res_NotinIRPBase!$AB$3:$AB$340,"1")</f>
        <v>0</v>
      </c>
      <c r="AX37">
        <f>SUMIFS(Indev_Online_Res_NotinIRPBase!X$3:X$340,Indev_Online_Res_NotinIRPBase!$Y$3:$Y$340,$B37,Indev_Online_Res_NotinIRPBase!$Z$3:$Z$340,$C37,Indev_Online_Res_NotinIRPBase!$J$3:$J$340,"Yes",Indev_Online_Res_NotinIRPBase!$I$3:$I$340,"&lt;1/1/2024")+SUMIFS(Indev_Online_Res_NotinIRPBase!X$3:X$340,Indev_Online_Res_NotinIRPBase!$Y$3:$Y$340,$B37,Indev_Online_Res_NotinIRPBase!$Z$3:$Z$340,$C37,Indev_Online_Res_NotinIRPBase!$AB$3:$AB$340,"1")</f>
        <v>0</v>
      </c>
      <c r="AY37">
        <f t="shared" si="3"/>
        <v>0</v>
      </c>
      <c r="BA37">
        <f t="shared" si="4"/>
        <v>0</v>
      </c>
      <c r="BB37">
        <f t="shared" si="5"/>
        <v>0</v>
      </c>
      <c r="BC37">
        <f t="shared" si="6"/>
        <v>0</v>
      </c>
      <c r="BD37">
        <f t="shared" si="7"/>
        <v>0</v>
      </c>
      <c r="BE37">
        <f t="shared" si="8"/>
        <v>0</v>
      </c>
      <c r="BI37">
        <f t="shared" si="9"/>
        <v>0</v>
      </c>
      <c r="BJ37">
        <f t="shared" si="10"/>
        <v>0</v>
      </c>
      <c r="BK37">
        <f t="shared" si="11"/>
        <v>0</v>
      </c>
      <c r="BL37">
        <f t="shared" si="12"/>
        <v>0</v>
      </c>
      <c r="BM37">
        <f t="shared" si="13"/>
        <v>0</v>
      </c>
      <c r="BN37">
        <f t="shared" si="14"/>
        <v>0</v>
      </c>
      <c r="BO37">
        <f t="shared" si="15"/>
        <v>0</v>
      </c>
      <c r="BQ37">
        <f>SUMIFS(IRPBase_Res_NotinEnvScreens!$H$3:$H$33,IRPBase_Res_NotinEnvScreens!$J$3:$J$33,$B37,IRPBase_Res_NotinEnvScreens!$K$3:$K$33,$C37)</f>
        <v>0</v>
      </c>
      <c r="BR37">
        <f>SUMIFS(IRPBase_Res_NotinEnvScreens!$I$3:$I$33,IRPBase_Res_NotinEnvScreens!$J$3:$J$33,$B37,IRPBase_Res_NotinEnvScreens!$K$3:$K$33,$C37)</f>
        <v>0</v>
      </c>
      <c r="BS37">
        <v>0</v>
      </c>
      <c r="BV37">
        <f>SUMIFS(Indev_Online_Res_NotinIRPBase!$P$3:$P$313,Indev_Online_Res_NotinIRPBase!$Y$3:$Y$313,$B37,Indev_Online_Res_NotinIRPBase!$Z$3:$Z$313,$C37,Indev_Online_Res_NotinIRPBase!$I$3:$I$313,"&lt;9/1/2023")+SUMIFS(Indev_Online_Res_NotinIRPBase!$Q$3:$Q$313,Indev_Online_Res_NotinIRPBase!$Y$3:$Y$313,$B37,Indev_Online_Res_NotinIRPBase!$Z$3:$Z$313,$C37,Indev_Online_Res_NotinIRPBase!$I$3:$I$313,"&lt;9/1/2023")</f>
        <v>0</v>
      </c>
      <c r="BW37">
        <f>SUMIFS(Indev_Online_Res_NotinIRPBase!$S$3:$S$313,Indev_Online_Res_NotinIRPBase!$Y$3:$Y$313,$B37,Indev_Online_Res_NotinIRPBase!$Z$3:$Z$313,$C37,Indev_Online_Res_NotinIRPBase!$I$3:$I$313,"&lt;9/1/2023")+SUMIFS(Indev_Online_Res_NotinIRPBase!$T$3:$T$313,Indev_Online_Res_NotinIRPBase!$Y$3:$Y$313,$B37,Indev_Online_Res_NotinIRPBase!$Z$3:$Z$313,$C37,Indev_Online_Res_NotinIRPBase!$I$3:$I$313,"&lt;9/1/2023")+SUMIFS(Indev_Online_Res_NotinIRPBase!$U$3:$U$313,Indev_Online_Res_NotinIRPBase!$Y$3:$Y$313,$B37,Indev_Online_Res_NotinIRPBase!$Z$3:$Z$313,$C37,Indev_Online_Res_NotinIRPBase!$I$3:$I$313,"&lt;9/1/2023")</f>
        <v>0</v>
      </c>
    </row>
    <row r="38" spans="1:75">
      <c r="A38" t="s">
        <v>50</v>
      </c>
      <c r="B38" t="s">
        <v>92</v>
      </c>
      <c r="C38">
        <v>230</v>
      </c>
      <c r="E38">
        <f>SUMIFS(IRPBase_Res_NotinTxBase!N$3:N$65,IRPBase_Res_NotinTxBase!$X$3:$X$65,$B38,IRPBase_Res_NotinTxBase!$Y$3:$Y$65,$C38)</f>
        <v>0</v>
      </c>
      <c r="F38">
        <f>SUMIFS(IRPBase_Res_NotinTxBase!O$3:O$65,IRPBase_Res_NotinTxBase!$X$3:$X$65,$B38,IRPBase_Res_NotinTxBase!$Y$3:$Y$65,$C38)</f>
        <v>0</v>
      </c>
      <c r="G38">
        <f>SUMIFS(IRPBase_Res_NotinTxBase!P$3:P$65,IRPBase_Res_NotinTxBase!$X$3:$X$65,$B38,IRPBase_Res_NotinTxBase!$Y$3:$Y$65,$C38)</f>
        <v>0</v>
      </c>
      <c r="H38">
        <f>SUMIFS(IRPBase_Res_NotinTxBase!Q$3:Q$65,IRPBase_Res_NotinTxBase!$X$3:$X$65,$B38,IRPBase_Res_NotinTxBase!$Y$3:$Y$65,$C38)</f>
        <v>0</v>
      </c>
      <c r="M38">
        <f>SUMIFS(IRPBase_Res_NotinTxBase!R$3:R$65,IRPBase_Res_NotinTxBase!$X$3:$X$65,$B38,IRPBase_Res_NotinTxBase!$Y$3:$Y$65,$C38)</f>
        <v>0</v>
      </c>
      <c r="N38">
        <f>SUMIFS(IRPBase_Res_NotinTxBase!S$3:S$65,IRPBase_Res_NotinTxBase!$X$3:$X$65,$B38,IRPBase_Res_NotinTxBase!$Y$3:$Y$65,$C38)</f>
        <v>0</v>
      </c>
      <c r="O38">
        <f>SUMIFS(IRPBase_Res_NotinTxBase!T$3:T$65,IRPBase_Res_NotinTxBase!$X$3:$X$65,$B38,IRPBase_Res_NotinTxBase!$Y$3:$Y$65,$C38)</f>
        <v>0</v>
      </c>
      <c r="P38">
        <f>SUMIFS(IRPBase_Res_NotinTxBase!U$3:U$65,IRPBase_Res_NotinTxBase!$X$3:$X$65,$B38,IRPBase_Res_NotinTxBase!$Y$3:$Y$65,$C38)</f>
        <v>0</v>
      </c>
      <c r="Q38">
        <f>SUMIFS(IRPBase_Res_NotinTxBase!V$3:V$65,IRPBase_Res_NotinTxBase!$X$3:$X$65,$B38,IRPBase_Res_NotinTxBase!$Y$3:$Y$65,$C38)</f>
        <v>0</v>
      </c>
      <c r="R38">
        <f>SUMIFS(IRPBase_Res_NotinTxBase!W$3:W$65,IRPBase_Res_NotinTxBase!$X$3:$X$65,$B38,IRPBase_Res_NotinTxBase!$Y$3:$Y$65,$C38)</f>
        <v>0</v>
      </c>
      <c r="S38">
        <f t="shared" si="1"/>
        <v>0</v>
      </c>
      <c r="U38">
        <f>SUMIFS(Indev_Online_Res_NotinIRPBase!N$3:N$340,Indev_Online_Res_NotinIRPBase!$Y$3:$Y$340,$B38,Indev_Online_Res_NotinIRPBase!$Z$3:$Z$340,$C38)</f>
        <v>0</v>
      </c>
      <c r="V38">
        <f>SUMIFS(Indev_Online_Res_NotinIRPBase!O$3:O$340,Indev_Online_Res_NotinIRPBase!$Y$3:$Y$340,$B38,Indev_Online_Res_NotinIRPBase!$Z$3:$Z$340,$C38)</f>
        <v>0</v>
      </c>
      <c r="W38">
        <f>SUMIFS(Indev_Online_Res_NotinIRPBase!P$3:P$340,Indev_Online_Res_NotinIRPBase!$Y$3:$Y$340,$B38,Indev_Online_Res_NotinIRPBase!$Z$3:$Z$340,$C38)</f>
        <v>0</v>
      </c>
      <c r="X38">
        <f>SUMIFS(Indev_Online_Res_NotinIRPBase!Q$3:Q$340,Indev_Online_Res_NotinIRPBase!$Y$3:$Y$340,$B38,Indev_Online_Res_NotinIRPBase!$Z$3:$Z$340,$C38)</f>
        <v>0</v>
      </c>
      <c r="Y38">
        <f>SUMIFS(Indev_Online_Res_NotinIRPBase!R$3:R$340,Indev_Online_Res_NotinIRPBase!$Y$3:$Y$340,$B38,Indev_Online_Res_NotinIRPBase!$Z$3:$Z$340,$C38)</f>
        <v>0</v>
      </c>
      <c r="AC38">
        <f>SUMIFS(Indev_Online_Res_NotinIRPBase!S$3:S$340,Indev_Online_Res_NotinIRPBase!$Y$3:$Y$340,$B38,Indev_Online_Res_NotinIRPBase!$Z$3:$Z$340,$C38)</f>
        <v>0</v>
      </c>
      <c r="AD38">
        <f>SUMIFS(Indev_Online_Res_NotinIRPBase!T$3:T$340,Indev_Online_Res_NotinIRPBase!$Y$3:$Y$340,$B38,Indev_Online_Res_NotinIRPBase!$Z$3:$Z$340,$C38)</f>
        <v>0</v>
      </c>
      <c r="AE38">
        <f>SUMIFS(Indev_Online_Res_NotinIRPBase!U$3:U$340,Indev_Online_Res_NotinIRPBase!$Y$3:$Y$340,$B38,Indev_Online_Res_NotinIRPBase!$Z$3:$Z$340,$C38)</f>
        <v>0</v>
      </c>
      <c r="AF38">
        <f>SUMIFS(Indev_Online_Res_NotinIRPBase!V$3:V$340,Indev_Online_Res_NotinIRPBase!$Y$3:$Y$340,$B38,Indev_Online_Res_NotinIRPBase!$Z$3:$Z$340,$C38)</f>
        <v>0</v>
      </c>
      <c r="AG38">
        <f>SUMIFS(Indev_Online_Res_NotinIRPBase!W$3:W$340,Indev_Online_Res_NotinIRPBase!$Y$3:$Y$340,$B38,Indev_Online_Res_NotinIRPBase!$Z$3:$Z$340,$C38)</f>
        <v>0</v>
      </c>
      <c r="AH38">
        <f>SUMIFS(Indev_Online_Res_NotinIRPBase!X$3:X$340,Indev_Online_Res_NotinIRPBase!$Y$3:$Y$340,$B38,Indev_Online_Res_NotinIRPBase!$Z$3:$Z$340,$C38)</f>
        <v>0</v>
      </c>
      <c r="AI38">
        <f t="shared" si="2"/>
        <v>0</v>
      </c>
      <c r="AK38">
        <f>SUMIFS(Indev_Online_Res_NotinIRPBase!N$3:N$340,Indev_Online_Res_NotinIRPBase!$Y$3:$Y$340,$B38,Indev_Online_Res_NotinIRPBase!$Z$3:$Z$340,$C38,Indev_Online_Res_NotinIRPBase!$J$3:$J$340,"Yes",Indev_Online_Res_NotinIRPBase!$I$3:$I$340,"&lt;1/1/2024")+SUMIFS(Indev_Online_Res_NotinIRPBase!N$3:N$340,Indev_Online_Res_NotinIRPBase!$Y$3:$Y$340,$B38,Indev_Online_Res_NotinIRPBase!$Z$3:$Z$340,$C38,Indev_Online_Res_NotinIRPBase!$AB$3:$AB$340,"1")</f>
        <v>0</v>
      </c>
      <c r="AL38">
        <f>SUMIFS(Indev_Online_Res_NotinIRPBase!O$3:O$340,Indev_Online_Res_NotinIRPBase!$Y$3:$Y$340,$B38,Indev_Online_Res_NotinIRPBase!$Z$3:$Z$340,$C38,Indev_Online_Res_NotinIRPBase!$J$3:$J$340,"Yes",Indev_Online_Res_NotinIRPBase!$I$3:$I$340,"&lt;1/1/2024")+SUMIFS(Indev_Online_Res_NotinIRPBase!O$3:O$340,Indev_Online_Res_NotinIRPBase!$Y$3:$Y$340,$B38,Indev_Online_Res_NotinIRPBase!$Z$3:$Z$340,$C38,Indev_Online_Res_NotinIRPBase!$AB$3:$AB$340,"1")</f>
        <v>0</v>
      </c>
      <c r="AM38">
        <f>SUMIFS(Indev_Online_Res_NotinIRPBase!P$3:P$340,Indev_Online_Res_NotinIRPBase!$Y$3:$Y$340,$B38,Indev_Online_Res_NotinIRPBase!$Z$3:$Z$340,$C38,Indev_Online_Res_NotinIRPBase!$J$3:$J$340,"Yes",Indev_Online_Res_NotinIRPBase!$I$3:$I$340,"&lt;1/1/2024")+SUMIFS(Indev_Online_Res_NotinIRPBase!P$3:P$340,Indev_Online_Res_NotinIRPBase!$Y$3:$Y$340,$B38,Indev_Online_Res_NotinIRPBase!$Z$3:$Z$340,$C38,Indev_Online_Res_NotinIRPBase!$AB$3:$AB$340,"1")</f>
        <v>0</v>
      </c>
      <c r="AN38">
        <f>SUMIFS(Indev_Online_Res_NotinIRPBase!Q$3:Q$340,Indev_Online_Res_NotinIRPBase!$Y$3:$Y$340,$B38,Indev_Online_Res_NotinIRPBase!$Z$3:$Z$340,$C38,Indev_Online_Res_NotinIRPBase!$J$3:$J$340,"Yes",Indev_Online_Res_NotinIRPBase!$I$3:$I$340,"&lt;1/1/2024")+SUMIFS(Indev_Online_Res_NotinIRPBase!Q$3:Q$340,Indev_Online_Res_NotinIRPBase!$Y$3:$Y$340,$B38,Indev_Online_Res_NotinIRPBase!$Z$3:$Z$340,$C38,Indev_Online_Res_NotinIRPBase!$AB$3:$AB$340,"1")</f>
        <v>0</v>
      </c>
      <c r="AO38">
        <f>SUMIFS(Indev_Online_Res_NotinIRPBase!R$3:R$340,Indev_Online_Res_NotinIRPBase!$Y$3:$Y$340,$B38,Indev_Online_Res_NotinIRPBase!$Z$3:$Z$340,$C38,Indev_Online_Res_NotinIRPBase!$J$3:$J$340,"Yes",Indev_Online_Res_NotinIRPBase!$I$3:$I$340,"&lt;1/1/2024")+SUMIFS(Indev_Online_Res_NotinIRPBase!R$3:R$340,Indev_Online_Res_NotinIRPBase!$Y$3:$Y$340,$B38,Indev_Online_Res_NotinIRPBase!$Z$3:$Z$340,$C38,Indev_Online_Res_NotinIRPBase!$AB$3:$AB$340,"1")</f>
        <v>0</v>
      </c>
      <c r="AS38">
        <f>SUMIFS(Indev_Online_Res_NotinIRPBase!S$3:S$340,Indev_Online_Res_NotinIRPBase!$Y$3:$Y$340,$B38,Indev_Online_Res_NotinIRPBase!$Z$3:$Z$340,$C38,Indev_Online_Res_NotinIRPBase!$J$3:$J$340,"Yes",Indev_Online_Res_NotinIRPBase!$I$3:$I$340,"&lt;1/1/2024")+SUMIFS(Indev_Online_Res_NotinIRPBase!S$3:S$340,Indev_Online_Res_NotinIRPBase!$Y$3:$Y$340,$B38,Indev_Online_Res_NotinIRPBase!$Z$3:$Z$340,$C38,Indev_Online_Res_NotinIRPBase!$AB$3:$AB$340,"1")</f>
        <v>0</v>
      </c>
      <c r="AT38">
        <f>SUMIFS(Indev_Online_Res_NotinIRPBase!T$3:T$340,Indev_Online_Res_NotinIRPBase!$Y$3:$Y$340,$B38,Indev_Online_Res_NotinIRPBase!$Z$3:$Z$340,$C38,Indev_Online_Res_NotinIRPBase!$J$3:$J$340,"Yes",Indev_Online_Res_NotinIRPBase!$I$3:$I$340,"&lt;1/1/2024")+SUMIFS(Indev_Online_Res_NotinIRPBase!T$3:T$340,Indev_Online_Res_NotinIRPBase!$Y$3:$Y$340,$B38,Indev_Online_Res_NotinIRPBase!$Z$3:$Z$340,$C38,Indev_Online_Res_NotinIRPBase!$AB$3:$AB$340,"1")</f>
        <v>0</v>
      </c>
      <c r="AU38">
        <f>SUMIFS(Indev_Online_Res_NotinIRPBase!U$3:U$340,Indev_Online_Res_NotinIRPBase!$Y$3:$Y$340,$B38,Indev_Online_Res_NotinIRPBase!$Z$3:$Z$340,$C38,Indev_Online_Res_NotinIRPBase!$J$3:$J$340,"Yes",Indev_Online_Res_NotinIRPBase!$I$3:$I$340,"&lt;1/1/2024")+SUMIFS(Indev_Online_Res_NotinIRPBase!U$3:U$340,Indev_Online_Res_NotinIRPBase!$Y$3:$Y$340,$B38,Indev_Online_Res_NotinIRPBase!$Z$3:$Z$340,$C38,Indev_Online_Res_NotinIRPBase!$AB$3:$AB$340,"1")</f>
        <v>0</v>
      </c>
      <c r="AV38">
        <f>SUMIFS(Indev_Online_Res_NotinIRPBase!V$3:V$340,Indev_Online_Res_NotinIRPBase!$Y$3:$Y$340,$B38,Indev_Online_Res_NotinIRPBase!$Z$3:$Z$340,$C38,Indev_Online_Res_NotinIRPBase!$J$3:$J$340,"Yes",Indev_Online_Res_NotinIRPBase!$I$3:$I$340,"&lt;1/1/2024")+SUMIFS(Indev_Online_Res_NotinIRPBase!V$3:V$340,Indev_Online_Res_NotinIRPBase!$Y$3:$Y$340,$B38,Indev_Online_Res_NotinIRPBase!$Z$3:$Z$340,$C38,Indev_Online_Res_NotinIRPBase!$AB$3:$AB$340,"1")</f>
        <v>0</v>
      </c>
      <c r="AW38">
        <f>SUMIFS(Indev_Online_Res_NotinIRPBase!W$3:W$340,Indev_Online_Res_NotinIRPBase!$Y$3:$Y$340,$B38,Indev_Online_Res_NotinIRPBase!$Z$3:$Z$340,$C38,Indev_Online_Res_NotinIRPBase!$J$3:$J$340,"Yes",Indev_Online_Res_NotinIRPBase!$I$3:$I$340,"&lt;1/1/2024")+SUMIFS(Indev_Online_Res_NotinIRPBase!W$3:W$340,Indev_Online_Res_NotinIRPBase!$Y$3:$Y$340,$B38,Indev_Online_Res_NotinIRPBase!$Z$3:$Z$340,$C38,Indev_Online_Res_NotinIRPBase!$AB$3:$AB$340,"1")</f>
        <v>0</v>
      </c>
      <c r="AX38">
        <f>SUMIFS(Indev_Online_Res_NotinIRPBase!X$3:X$340,Indev_Online_Res_NotinIRPBase!$Y$3:$Y$340,$B38,Indev_Online_Res_NotinIRPBase!$Z$3:$Z$340,$C38,Indev_Online_Res_NotinIRPBase!$J$3:$J$340,"Yes",Indev_Online_Res_NotinIRPBase!$I$3:$I$340,"&lt;1/1/2024")+SUMIFS(Indev_Online_Res_NotinIRPBase!X$3:X$340,Indev_Online_Res_NotinIRPBase!$Y$3:$Y$340,$B38,Indev_Online_Res_NotinIRPBase!$Z$3:$Z$340,$C38,Indev_Online_Res_NotinIRPBase!$AB$3:$AB$340,"1")</f>
        <v>0</v>
      </c>
      <c r="AY38">
        <f t="shared" si="3"/>
        <v>0</v>
      </c>
      <c r="BA38">
        <f t="shared" si="4"/>
        <v>0</v>
      </c>
      <c r="BB38">
        <f t="shared" si="5"/>
        <v>0</v>
      </c>
      <c r="BC38">
        <f t="shared" si="6"/>
        <v>0</v>
      </c>
      <c r="BD38">
        <f t="shared" si="7"/>
        <v>0</v>
      </c>
      <c r="BE38">
        <f t="shared" si="8"/>
        <v>0</v>
      </c>
      <c r="BI38">
        <f t="shared" si="9"/>
        <v>0</v>
      </c>
      <c r="BJ38">
        <f t="shared" si="10"/>
        <v>0</v>
      </c>
      <c r="BK38">
        <f t="shared" si="11"/>
        <v>0</v>
      </c>
      <c r="BL38">
        <f t="shared" si="12"/>
        <v>0</v>
      </c>
      <c r="BM38">
        <f t="shared" si="13"/>
        <v>0</v>
      </c>
      <c r="BN38">
        <f t="shared" si="14"/>
        <v>0</v>
      </c>
      <c r="BO38">
        <f t="shared" si="15"/>
        <v>0</v>
      </c>
      <c r="BQ38">
        <f>SUMIFS(IRPBase_Res_NotinEnvScreens!$H$3:$H$33,IRPBase_Res_NotinEnvScreens!$J$3:$J$33,$B38,IRPBase_Res_NotinEnvScreens!$K$3:$K$33,$C38)</f>
        <v>0</v>
      </c>
      <c r="BR38">
        <f>SUMIFS(IRPBase_Res_NotinEnvScreens!$I$3:$I$33,IRPBase_Res_NotinEnvScreens!$J$3:$J$33,$B38,IRPBase_Res_NotinEnvScreens!$K$3:$K$33,$C38)</f>
        <v>0</v>
      </c>
      <c r="BS38">
        <v>0</v>
      </c>
      <c r="BV38">
        <f>SUMIFS(Indev_Online_Res_NotinIRPBase!$P$3:$P$313,Indev_Online_Res_NotinIRPBase!$Y$3:$Y$313,$B38,Indev_Online_Res_NotinIRPBase!$Z$3:$Z$313,$C38,Indev_Online_Res_NotinIRPBase!$I$3:$I$313,"&lt;9/1/2023")+SUMIFS(Indev_Online_Res_NotinIRPBase!$Q$3:$Q$313,Indev_Online_Res_NotinIRPBase!$Y$3:$Y$313,$B38,Indev_Online_Res_NotinIRPBase!$Z$3:$Z$313,$C38,Indev_Online_Res_NotinIRPBase!$I$3:$I$313,"&lt;9/1/2023")</f>
        <v>0</v>
      </c>
      <c r="BW38">
        <f>SUMIFS(Indev_Online_Res_NotinIRPBase!$S$3:$S$313,Indev_Online_Res_NotinIRPBase!$Y$3:$Y$313,$B38,Indev_Online_Res_NotinIRPBase!$Z$3:$Z$313,$C38,Indev_Online_Res_NotinIRPBase!$I$3:$I$313,"&lt;9/1/2023")+SUMIFS(Indev_Online_Res_NotinIRPBase!$T$3:$T$313,Indev_Online_Res_NotinIRPBase!$Y$3:$Y$313,$B38,Indev_Online_Res_NotinIRPBase!$Z$3:$Z$313,$C38,Indev_Online_Res_NotinIRPBase!$I$3:$I$313,"&lt;9/1/2023")+SUMIFS(Indev_Online_Res_NotinIRPBase!$U$3:$U$313,Indev_Online_Res_NotinIRPBase!$Y$3:$Y$313,$B38,Indev_Online_Res_NotinIRPBase!$Z$3:$Z$313,$C38,Indev_Online_Res_NotinIRPBase!$I$3:$I$313,"&lt;9/1/2023")</f>
        <v>0</v>
      </c>
    </row>
    <row r="39" spans="1:75">
      <c r="A39" t="s">
        <v>43</v>
      </c>
      <c r="B39" t="s">
        <v>93</v>
      </c>
      <c r="C39">
        <v>230</v>
      </c>
      <c r="E39">
        <f>SUMIFS(IRPBase_Res_NotinTxBase!N$3:N$65,IRPBase_Res_NotinTxBase!$X$3:$X$65,$B39,IRPBase_Res_NotinTxBase!$Y$3:$Y$65,$C39)</f>
        <v>0</v>
      </c>
      <c r="F39">
        <f>SUMIFS(IRPBase_Res_NotinTxBase!O$3:O$65,IRPBase_Res_NotinTxBase!$X$3:$X$65,$B39,IRPBase_Res_NotinTxBase!$Y$3:$Y$65,$C39)</f>
        <v>0</v>
      </c>
      <c r="G39">
        <f>SUMIFS(IRPBase_Res_NotinTxBase!P$3:P$65,IRPBase_Res_NotinTxBase!$X$3:$X$65,$B39,IRPBase_Res_NotinTxBase!$Y$3:$Y$65,$C39)</f>
        <v>0</v>
      </c>
      <c r="H39">
        <f>SUMIFS(IRPBase_Res_NotinTxBase!Q$3:Q$65,IRPBase_Res_NotinTxBase!$X$3:$X$65,$B39,IRPBase_Res_NotinTxBase!$Y$3:$Y$65,$C39)</f>
        <v>0</v>
      </c>
      <c r="M39">
        <f>SUMIFS(IRPBase_Res_NotinTxBase!R$3:R$65,IRPBase_Res_NotinTxBase!$X$3:$X$65,$B39,IRPBase_Res_NotinTxBase!$Y$3:$Y$65,$C39)</f>
        <v>0</v>
      </c>
      <c r="N39">
        <f>SUMIFS(IRPBase_Res_NotinTxBase!S$3:S$65,IRPBase_Res_NotinTxBase!$X$3:$X$65,$B39,IRPBase_Res_NotinTxBase!$Y$3:$Y$65,$C39)</f>
        <v>0</v>
      </c>
      <c r="O39">
        <f>SUMIFS(IRPBase_Res_NotinTxBase!T$3:T$65,IRPBase_Res_NotinTxBase!$X$3:$X$65,$B39,IRPBase_Res_NotinTxBase!$Y$3:$Y$65,$C39)</f>
        <v>0</v>
      </c>
      <c r="P39">
        <f>SUMIFS(IRPBase_Res_NotinTxBase!U$3:U$65,IRPBase_Res_NotinTxBase!$X$3:$X$65,$B39,IRPBase_Res_NotinTxBase!$Y$3:$Y$65,$C39)</f>
        <v>0</v>
      </c>
      <c r="Q39">
        <f>SUMIFS(IRPBase_Res_NotinTxBase!V$3:V$65,IRPBase_Res_NotinTxBase!$X$3:$X$65,$B39,IRPBase_Res_NotinTxBase!$Y$3:$Y$65,$C39)</f>
        <v>0</v>
      </c>
      <c r="R39">
        <f>SUMIFS(IRPBase_Res_NotinTxBase!W$3:W$65,IRPBase_Res_NotinTxBase!$X$3:$X$65,$B39,IRPBase_Res_NotinTxBase!$Y$3:$Y$65,$C39)</f>
        <v>0</v>
      </c>
      <c r="S39">
        <f t="shared" si="1"/>
        <v>0</v>
      </c>
      <c r="U39">
        <f>SUMIFS(Indev_Online_Res_NotinIRPBase!N$3:N$340,Indev_Online_Res_NotinIRPBase!$Y$3:$Y$340,$B39,Indev_Online_Res_NotinIRPBase!$Z$3:$Z$340,$C39)</f>
        <v>0</v>
      </c>
      <c r="V39">
        <f>SUMIFS(Indev_Online_Res_NotinIRPBase!O$3:O$340,Indev_Online_Res_NotinIRPBase!$Y$3:$Y$340,$B39,Indev_Online_Res_NotinIRPBase!$Z$3:$Z$340,$C39)</f>
        <v>0</v>
      </c>
      <c r="W39">
        <f>SUMIFS(Indev_Online_Res_NotinIRPBase!P$3:P$340,Indev_Online_Res_NotinIRPBase!$Y$3:$Y$340,$B39,Indev_Online_Res_NotinIRPBase!$Z$3:$Z$340,$C39)</f>
        <v>0</v>
      </c>
      <c r="X39">
        <f>SUMIFS(Indev_Online_Res_NotinIRPBase!Q$3:Q$340,Indev_Online_Res_NotinIRPBase!$Y$3:$Y$340,$B39,Indev_Online_Res_NotinIRPBase!$Z$3:$Z$340,$C39)</f>
        <v>0</v>
      </c>
      <c r="Y39">
        <f>SUMIFS(Indev_Online_Res_NotinIRPBase!R$3:R$340,Indev_Online_Res_NotinIRPBase!$Y$3:$Y$340,$B39,Indev_Online_Res_NotinIRPBase!$Z$3:$Z$340,$C39)</f>
        <v>0</v>
      </c>
      <c r="AC39">
        <f>SUMIFS(Indev_Online_Res_NotinIRPBase!S$3:S$340,Indev_Online_Res_NotinIRPBase!$Y$3:$Y$340,$B39,Indev_Online_Res_NotinIRPBase!$Z$3:$Z$340,$C39)</f>
        <v>0</v>
      </c>
      <c r="AD39">
        <f>SUMIFS(Indev_Online_Res_NotinIRPBase!T$3:T$340,Indev_Online_Res_NotinIRPBase!$Y$3:$Y$340,$B39,Indev_Online_Res_NotinIRPBase!$Z$3:$Z$340,$C39)</f>
        <v>0</v>
      </c>
      <c r="AE39">
        <f>SUMIFS(Indev_Online_Res_NotinIRPBase!U$3:U$340,Indev_Online_Res_NotinIRPBase!$Y$3:$Y$340,$B39,Indev_Online_Res_NotinIRPBase!$Z$3:$Z$340,$C39)</f>
        <v>0</v>
      </c>
      <c r="AF39">
        <f>SUMIFS(Indev_Online_Res_NotinIRPBase!V$3:V$340,Indev_Online_Res_NotinIRPBase!$Y$3:$Y$340,$B39,Indev_Online_Res_NotinIRPBase!$Z$3:$Z$340,$C39)</f>
        <v>0</v>
      </c>
      <c r="AG39">
        <f>SUMIFS(Indev_Online_Res_NotinIRPBase!W$3:W$340,Indev_Online_Res_NotinIRPBase!$Y$3:$Y$340,$B39,Indev_Online_Res_NotinIRPBase!$Z$3:$Z$340,$C39)</f>
        <v>0</v>
      </c>
      <c r="AH39">
        <f>SUMIFS(Indev_Online_Res_NotinIRPBase!X$3:X$340,Indev_Online_Res_NotinIRPBase!$Y$3:$Y$340,$B39,Indev_Online_Res_NotinIRPBase!$Z$3:$Z$340,$C39)</f>
        <v>0</v>
      </c>
      <c r="AI39">
        <f t="shared" si="2"/>
        <v>0</v>
      </c>
      <c r="AK39">
        <f>SUMIFS(Indev_Online_Res_NotinIRPBase!N$3:N$340,Indev_Online_Res_NotinIRPBase!$Y$3:$Y$340,$B39,Indev_Online_Res_NotinIRPBase!$Z$3:$Z$340,$C39,Indev_Online_Res_NotinIRPBase!$J$3:$J$340,"Yes",Indev_Online_Res_NotinIRPBase!$I$3:$I$340,"&lt;1/1/2024")+SUMIFS(Indev_Online_Res_NotinIRPBase!N$3:N$340,Indev_Online_Res_NotinIRPBase!$Y$3:$Y$340,$B39,Indev_Online_Res_NotinIRPBase!$Z$3:$Z$340,$C39,Indev_Online_Res_NotinIRPBase!$AB$3:$AB$340,"1")</f>
        <v>0</v>
      </c>
      <c r="AL39">
        <f>SUMIFS(Indev_Online_Res_NotinIRPBase!O$3:O$340,Indev_Online_Res_NotinIRPBase!$Y$3:$Y$340,$B39,Indev_Online_Res_NotinIRPBase!$Z$3:$Z$340,$C39,Indev_Online_Res_NotinIRPBase!$J$3:$J$340,"Yes",Indev_Online_Res_NotinIRPBase!$I$3:$I$340,"&lt;1/1/2024")+SUMIFS(Indev_Online_Res_NotinIRPBase!O$3:O$340,Indev_Online_Res_NotinIRPBase!$Y$3:$Y$340,$B39,Indev_Online_Res_NotinIRPBase!$Z$3:$Z$340,$C39,Indev_Online_Res_NotinIRPBase!$AB$3:$AB$340,"1")</f>
        <v>0</v>
      </c>
      <c r="AM39">
        <f>SUMIFS(Indev_Online_Res_NotinIRPBase!P$3:P$340,Indev_Online_Res_NotinIRPBase!$Y$3:$Y$340,$B39,Indev_Online_Res_NotinIRPBase!$Z$3:$Z$340,$C39,Indev_Online_Res_NotinIRPBase!$J$3:$J$340,"Yes",Indev_Online_Res_NotinIRPBase!$I$3:$I$340,"&lt;1/1/2024")+SUMIFS(Indev_Online_Res_NotinIRPBase!P$3:P$340,Indev_Online_Res_NotinIRPBase!$Y$3:$Y$340,$B39,Indev_Online_Res_NotinIRPBase!$Z$3:$Z$340,$C39,Indev_Online_Res_NotinIRPBase!$AB$3:$AB$340,"1")</f>
        <v>0</v>
      </c>
      <c r="AN39">
        <f>SUMIFS(Indev_Online_Res_NotinIRPBase!Q$3:Q$340,Indev_Online_Res_NotinIRPBase!$Y$3:$Y$340,$B39,Indev_Online_Res_NotinIRPBase!$Z$3:$Z$340,$C39,Indev_Online_Res_NotinIRPBase!$J$3:$J$340,"Yes",Indev_Online_Res_NotinIRPBase!$I$3:$I$340,"&lt;1/1/2024")+SUMIFS(Indev_Online_Res_NotinIRPBase!Q$3:Q$340,Indev_Online_Res_NotinIRPBase!$Y$3:$Y$340,$B39,Indev_Online_Res_NotinIRPBase!$Z$3:$Z$340,$C39,Indev_Online_Res_NotinIRPBase!$AB$3:$AB$340,"1")</f>
        <v>0</v>
      </c>
      <c r="AO39">
        <f>SUMIFS(Indev_Online_Res_NotinIRPBase!R$3:R$340,Indev_Online_Res_NotinIRPBase!$Y$3:$Y$340,$B39,Indev_Online_Res_NotinIRPBase!$Z$3:$Z$340,$C39,Indev_Online_Res_NotinIRPBase!$J$3:$J$340,"Yes",Indev_Online_Res_NotinIRPBase!$I$3:$I$340,"&lt;1/1/2024")+SUMIFS(Indev_Online_Res_NotinIRPBase!R$3:R$340,Indev_Online_Res_NotinIRPBase!$Y$3:$Y$340,$B39,Indev_Online_Res_NotinIRPBase!$Z$3:$Z$340,$C39,Indev_Online_Res_NotinIRPBase!$AB$3:$AB$340,"1")</f>
        <v>0</v>
      </c>
      <c r="AS39">
        <f>SUMIFS(Indev_Online_Res_NotinIRPBase!S$3:S$340,Indev_Online_Res_NotinIRPBase!$Y$3:$Y$340,$B39,Indev_Online_Res_NotinIRPBase!$Z$3:$Z$340,$C39,Indev_Online_Res_NotinIRPBase!$J$3:$J$340,"Yes",Indev_Online_Res_NotinIRPBase!$I$3:$I$340,"&lt;1/1/2024")+SUMIFS(Indev_Online_Res_NotinIRPBase!S$3:S$340,Indev_Online_Res_NotinIRPBase!$Y$3:$Y$340,$B39,Indev_Online_Res_NotinIRPBase!$Z$3:$Z$340,$C39,Indev_Online_Res_NotinIRPBase!$AB$3:$AB$340,"1")</f>
        <v>0</v>
      </c>
      <c r="AT39">
        <f>SUMIFS(Indev_Online_Res_NotinIRPBase!T$3:T$340,Indev_Online_Res_NotinIRPBase!$Y$3:$Y$340,$B39,Indev_Online_Res_NotinIRPBase!$Z$3:$Z$340,$C39,Indev_Online_Res_NotinIRPBase!$J$3:$J$340,"Yes",Indev_Online_Res_NotinIRPBase!$I$3:$I$340,"&lt;1/1/2024")+SUMIFS(Indev_Online_Res_NotinIRPBase!T$3:T$340,Indev_Online_Res_NotinIRPBase!$Y$3:$Y$340,$B39,Indev_Online_Res_NotinIRPBase!$Z$3:$Z$340,$C39,Indev_Online_Res_NotinIRPBase!$AB$3:$AB$340,"1")</f>
        <v>0</v>
      </c>
      <c r="AU39">
        <f>SUMIFS(Indev_Online_Res_NotinIRPBase!U$3:U$340,Indev_Online_Res_NotinIRPBase!$Y$3:$Y$340,$B39,Indev_Online_Res_NotinIRPBase!$Z$3:$Z$340,$C39,Indev_Online_Res_NotinIRPBase!$J$3:$J$340,"Yes",Indev_Online_Res_NotinIRPBase!$I$3:$I$340,"&lt;1/1/2024")+SUMIFS(Indev_Online_Res_NotinIRPBase!U$3:U$340,Indev_Online_Res_NotinIRPBase!$Y$3:$Y$340,$B39,Indev_Online_Res_NotinIRPBase!$Z$3:$Z$340,$C39,Indev_Online_Res_NotinIRPBase!$AB$3:$AB$340,"1")</f>
        <v>0</v>
      </c>
      <c r="AV39">
        <f>SUMIFS(Indev_Online_Res_NotinIRPBase!V$3:V$340,Indev_Online_Res_NotinIRPBase!$Y$3:$Y$340,$B39,Indev_Online_Res_NotinIRPBase!$Z$3:$Z$340,$C39,Indev_Online_Res_NotinIRPBase!$J$3:$J$340,"Yes",Indev_Online_Res_NotinIRPBase!$I$3:$I$340,"&lt;1/1/2024")+SUMIFS(Indev_Online_Res_NotinIRPBase!V$3:V$340,Indev_Online_Res_NotinIRPBase!$Y$3:$Y$340,$B39,Indev_Online_Res_NotinIRPBase!$Z$3:$Z$340,$C39,Indev_Online_Res_NotinIRPBase!$AB$3:$AB$340,"1")</f>
        <v>0</v>
      </c>
      <c r="AW39">
        <f>SUMIFS(Indev_Online_Res_NotinIRPBase!W$3:W$340,Indev_Online_Res_NotinIRPBase!$Y$3:$Y$340,$B39,Indev_Online_Res_NotinIRPBase!$Z$3:$Z$340,$C39,Indev_Online_Res_NotinIRPBase!$J$3:$J$340,"Yes",Indev_Online_Res_NotinIRPBase!$I$3:$I$340,"&lt;1/1/2024")+SUMIFS(Indev_Online_Res_NotinIRPBase!W$3:W$340,Indev_Online_Res_NotinIRPBase!$Y$3:$Y$340,$B39,Indev_Online_Res_NotinIRPBase!$Z$3:$Z$340,$C39,Indev_Online_Res_NotinIRPBase!$AB$3:$AB$340,"1")</f>
        <v>0</v>
      </c>
      <c r="AX39">
        <f>SUMIFS(Indev_Online_Res_NotinIRPBase!X$3:X$340,Indev_Online_Res_NotinIRPBase!$Y$3:$Y$340,$B39,Indev_Online_Res_NotinIRPBase!$Z$3:$Z$340,$C39,Indev_Online_Res_NotinIRPBase!$J$3:$J$340,"Yes",Indev_Online_Res_NotinIRPBase!$I$3:$I$340,"&lt;1/1/2024")+SUMIFS(Indev_Online_Res_NotinIRPBase!X$3:X$340,Indev_Online_Res_NotinIRPBase!$Y$3:$Y$340,$B39,Indev_Online_Res_NotinIRPBase!$Z$3:$Z$340,$C39,Indev_Online_Res_NotinIRPBase!$AB$3:$AB$340,"1")</f>
        <v>0</v>
      </c>
      <c r="AY39">
        <f t="shared" si="3"/>
        <v>0</v>
      </c>
      <c r="BA39">
        <f t="shared" si="4"/>
        <v>0</v>
      </c>
      <c r="BB39">
        <f t="shared" si="5"/>
        <v>0</v>
      </c>
      <c r="BC39">
        <f t="shared" si="6"/>
        <v>0</v>
      </c>
      <c r="BD39">
        <f t="shared" si="7"/>
        <v>0</v>
      </c>
      <c r="BE39">
        <f t="shared" si="8"/>
        <v>0</v>
      </c>
      <c r="BI39">
        <f t="shared" si="9"/>
        <v>0</v>
      </c>
      <c r="BJ39">
        <f t="shared" si="10"/>
        <v>0</v>
      </c>
      <c r="BK39">
        <f t="shared" si="11"/>
        <v>0</v>
      </c>
      <c r="BL39">
        <f t="shared" si="12"/>
        <v>0</v>
      </c>
      <c r="BM39">
        <f t="shared" si="13"/>
        <v>0</v>
      </c>
      <c r="BN39">
        <f t="shared" si="14"/>
        <v>0</v>
      </c>
      <c r="BO39">
        <f t="shared" si="15"/>
        <v>0</v>
      </c>
      <c r="BQ39">
        <f>SUMIFS(IRPBase_Res_NotinEnvScreens!$H$3:$H$33,IRPBase_Res_NotinEnvScreens!$J$3:$J$33,$B39,IRPBase_Res_NotinEnvScreens!$K$3:$K$33,$C39)</f>
        <v>0</v>
      </c>
      <c r="BR39">
        <f>SUMIFS(IRPBase_Res_NotinEnvScreens!$I$3:$I$33,IRPBase_Res_NotinEnvScreens!$J$3:$J$33,$B39,IRPBase_Res_NotinEnvScreens!$K$3:$K$33,$C39)</f>
        <v>0</v>
      </c>
      <c r="BS39">
        <v>0</v>
      </c>
      <c r="BV39">
        <f>SUMIFS(Indev_Online_Res_NotinIRPBase!$P$3:$P$313,Indev_Online_Res_NotinIRPBase!$Y$3:$Y$313,$B39,Indev_Online_Res_NotinIRPBase!$Z$3:$Z$313,$C39,Indev_Online_Res_NotinIRPBase!$I$3:$I$313,"&lt;9/1/2023")+SUMIFS(Indev_Online_Res_NotinIRPBase!$Q$3:$Q$313,Indev_Online_Res_NotinIRPBase!$Y$3:$Y$313,$B39,Indev_Online_Res_NotinIRPBase!$Z$3:$Z$313,$C39,Indev_Online_Res_NotinIRPBase!$I$3:$I$313,"&lt;9/1/2023")</f>
        <v>0</v>
      </c>
      <c r="BW39">
        <f>SUMIFS(Indev_Online_Res_NotinIRPBase!$S$3:$S$313,Indev_Online_Res_NotinIRPBase!$Y$3:$Y$313,$B39,Indev_Online_Res_NotinIRPBase!$Z$3:$Z$313,$C39,Indev_Online_Res_NotinIRPBase!$I$3:$I$313,"&lt;9/1/2023")+SUMIFS(Indev_Online_Res_NotinIRPBase!$T$3:$T$313,Indev_Online_Res_NotinIRPBase!$Y$3:$Y$313,$B39,Indev_Online_Res_NotinIRPBase!$Z$3:$Z$313,$C39,Indev_Online_Res_NotinIRPBase!$I$3:$I$313,"&lt;9/1/2023")+SUMIFS(Indev_Online_Res_NotinIRPBase!$U$3:$U$313,Indev_Online_Res_NotinIRPBase!$Y$3:$Y$313,$B39,Indev_Online_Res_NotinIRPBase!$Z$3:$Z$313,$C39,Indev_Online_Res_NotinIRPBase!$I$3:$I$313,"&lt;9/1/2023")</f>
        <v>0</v>
      </c>
    </row>
    <row r="40" spans="1:75">
      <c r="A40" t="s">
        <v>43</v>
      </c>
      <c r="B40" t="s">
        <v>94</v>
      </c>
      <c r="C40">
        <v>115</v>
      </c>
      <c r="E40">
        <f>SUMIFS(IRPBase_Res_NotinTxBase!N$3:N$65,IRPBase_Res_NotinTxBase!$X$3:$X$65,$B40,IRPBase_Res_NotinTxBase!$Y$3:$Y$65,$C40)</f>
        <v>0</v>
      </c>
      <c r="F40">
        <f>SUMIFS(IRPBase_Res_NotinTxBase!O$3:O$65,IRPBase_Res_NotinTxBase!$X$3:$X$65,$B40,IRPBase_Res_NotinTxBase!$Y$3:$Y$65,$C40)</f>
        <v>0</v>
      </c>
      <c r="G40">
        <f>SUMIFS(IRPBase_Res_NotinTxBase!P$3:P$65,IRPBase_Res_NotinTxBase!$X$3:$X$65,$B40,IRPBase_Res_NotinTxBase!$Y$3:$Y$65,$C40)</f>
        <v>0</v>
      </c>
      <c r="H40">
        <f>SUMIFS(IRPBase_Res_NotinTxBase!Q$3:Q$65,IRPBase_Res_NotinTxBase!$X$3:$X$65,$B40,IRPBase_Res_NotinTxBase!$Y$3:$Y$65,$C40)</f>
        <v>0</v>
      </c>
      <c r="M40">
        <f>SUMIFS(IRPBase_Res_NotinTxBase!R$3:R$65,IRPBase_Res_NotinTxBase!$X$3:$X$65,$B40,IRPBase_Res_NotinTxBase!$Y$3:$Y$65,$C40)</f>
        <v>0</v>
      </c>
      <c r="N40">
        <f>SUMIFS(IRPBase_Res_NotinTxBase!S$3:S$65,IRPBase_Res_NotinTxBase!$X$3:$X$65,$B40,IRPBase_Res_NotinTxBase!$Y$3:$Y$65,$C40)</f>
        <v>0</v>
      </c>
      <c r="O40">
        <f>SUMIFS(IRPBase_Res_NotinTxBase!T$3:T$65,IRPBase_Res_NotinTxBase!$X$3:$X$65,$B40,IRPBase_Res_NotinTxBase!$Y$3:$Y$65,$C40)</f>
        <v>0</v>
      </c>
      <c r="P40">
        <f>SUMIFS(IRPBase_Res_NotinTxBase!U$3:U$65,IRPBase_Res_NotinTxBase!$X$3:$X$65,$B40,IRPBase_Res_NotinTxBase!$Y$3:$Y$65,$C40)</f>
        <v>0</v>
      </c>
      <c r="Q40">
        <f>SUMIFS(IRPBase_Res_NotinTxBase!V$3:V$65,IRPBase_Res_NotinTxBase!$X$3:$X$65,$B40,IRPBase_Res_NotinTxBase!$Y$3:$Y$65,$C40)</f>
        <v>0</v>
      </c>
      <c r="R40">
        <f>SUMIFS(IRPBase_Res_NotinTxBase!W$3:W$65,IRPBase_Res_NotinTxBase!$X$3:$X$65,$B40,IRPBase_Res_NotinTxBase!$Y$3:$Y$65,$C40)</f>
        <v>0</v>
      </c>
      <c r="S40">
        <f t="shared" si="1"/>
        <v>0</v>
      </c>
      <c r="U40">
        <f>SUMIFS(Indev_Online_Res_NotinIRPBase!N$3:N$340,Indev_Online_Res_NotinIRPBase!$Y$3:$Y$340,$B40,Indev_Online_Res_NotinIRPBase!$Z$3:$Z$340,$C40)</f>
        <v>0</v>
      </c>
      <c r="V40">
        <f>SUMIFS(Indev_Online_Res_NotinIRPBase!O$3:O$340,Indev_Online_Res_NotinIRPBase!$Y$3:$Y$340,$B40,Indev_Online_Res_NotinIRPBase!$Z$3:$Z$340,$C40)</f>
        <v>0</v>
      </c>
      <c r="W40">
        <f>SUMIFS(Indev_Online_Res_NotinIRPBase!P$3:P$340,Indev_Online_Res_NotinIRPBase!$Y$3:$Y$340,$B40,Indev_Online_Res_NotinIRPBase!$Z$3:$Z$340,$C40)</f>
        <v>0</v>
      </c>
      <c r="X40">
        <f>SUMIFS(Indev_Online_Res_NotinIRPBase!Q$3:Q$340,Indev_Online_Res_NotinIRPBase!$Y$3:$Y$340,$B40,Indev_Online_Res_NotinIRPBase!$Z$3:$Z$340,$C40)</f>
        <v>0</v>
      </c>
      <c r="Y40">
        <f>SUMIFS(Indev_Online_Res_NotinIRPBase!R$3:R$340,Indev_Online_Res_NotinIRPBase!$Y$3:$Y$340,$B40,Indev_Online_Res_NotinIRPBase!$Z$3:$Z$340,$C40)</f>
        <v>0</v>
      </c>
      <c r="AC40">
        <f>SUMIFS(Indev_Online_Res_NotinIRPBase!S$3:S$340,Indev_Online_Res_NotinIRPBase!$Y$3:$Y$340,$B40,Indev_Online_Res_NotinIRPBase!$Z$3:$Z$340,$C40)</f>
        <v>0</v>
      </c>
      <c r="AD40">
        <f>SUMIFS(Indev_Online_Res_NotinIRPBase!T$3:T$340,Indev_Online_Res_NotinIRPBase!$Y$3:$Y$340,$B40,Indev_Online_Res_NotinIRPBase!$Z$3:$Z$340,$C40)</f>
        <v>0</v>
      </c>
      <c r="AE40">
        <f>SUMIFS(Indev_Online_Res_NotinIRPBase!U$3:U$340,Indev_Online_Res_NotinIRPBase!$Y$3:$Y$340,$B40,Indev_Online_Res_NotinIRPBase!$Z$3:$Z$340,$C40)</f>
        <v>0</v>
      </c>
      <c r="AF40">
        <f>SUMIFS(Indev_Online_Res_NotinIRPBase!V$3:V$340,Indev_Online_Res_NotinIRPBase!$Y$3:$Y$340,$B40,Indev_Online_Res_NotinIRPBase!$Z$3:$Z$340,$C40)</f>
        <v>0</v>
      </c>
      <c r="AG40">
        <f>SUMIFS(Indev_Online_Res_NotinIRPBase!W$3:W$340,Indev_Online_Res_NotinIRPBase!$Y$3:$Y$340,$B40,Indev_Online_Res_NotinIRPBase!$Z$3:$Z$340,$C40)</f>
        <v>0</v>
      </c>
      <c r="AH40">
        <f>SUMIFS(Indev_Online_Res_NotinIRPBase!X$3:X$340,Indev_Online_Res_NotinIRPBase!$Y$3:$Y$340,$B40,Indev_Online_Res_NotinIRPBase!$Z$3:$Z$340,$C40)</f>
        <v>0</v>
      </c>
      <c r="AI40">
        <f t="shared" si="2"/>
        <v>0</v>
      </c>
      <c r="AK40">
        <f>SUMIFS(Indev_Online_Res_NotinIRPBase!N$3:N$340,Indev_Online_Res_NotinIRPBase!$Y$3:$Y$340,$B40,Indev_Online_Res_NotinIRPBase!$Z$3:$Z$340,$C40,Indev_Online_Res_NotinIRPBase!$J$3:$J$340,"Yes",Indev_Online_Res_NotinIRPBase!$I$3:$I$340,"&lt;1/1/2024")+SUMIFS(Indev_Online_Res_NotinIRPBase!N$3:N$340,Indev_Online_Res_NotinIRPBase!$Y$3:$Y$340,$B40,Indev_Online_Res_NotinIRPBase!$Z$3:$Z$340,$C40,Indev_Online_Res_NotinIRPBase!$AB$3:$AB$340,"1")</f>
        <v>0</v>
      </c>
      <c r="AL40">
        <f>SUMIFS(Indev_Online_Res_NotinIRPBase!O$3:O$340,Indev_Online_Res_NotinIRPBase!$Y$3:$Y$340,$B40,Indev_Online_Res_NotinIRPBase!$Z$3:$Z$340,$C40,Indev_Online_Res_NotinIRPBase!$J$3:$J$340,"Yes",Indev_Online_Res_NotinIRPBase!$I$3:$I$340,"&lt;1/1/2024")+SUMIFS(Indev_Online_Res_NotinIRPBase!O$3:O$340,Indev_Online_Res_NotinIRPBase!$Y$3:$Y$340,$B40,Indev_Online_Res_NotinIRPBase!$Z$3:$Z$340,$C40,Indev_Online_Res_NotinIRPBase!$AB$3:$AB$340,"1")</f>
        <v>0</v>
      </c>
      <c r="AM40">
        <f>SUMIFS(Indev_Online_Res_NotinIRPBase!P$3:P$340,Indev_Online_Res_NotinIRPBase!$Y$3:$Y$340,$B40,Indev_Online_Res_NotinIRPBase!$Z$3:$Z$340,$C40,Indev_Online_Res_NotinIRPBase!$J$3:$J$340,"Yes",Indev_Online_Res_NotinIRPBase!$I$3:$I$340,"&lt;1/1/2024")+SUMIFS(Indev_Online_Res_NotinIRPBase!P$3:P$340,Indev_Online_Res_NotinIRPBase!$Y$3:$Y$340,$B40,Indev_Online_Res_NotinIRPBase!$Z$3:$Z$340,$C40,Indev_Online_Res_NotinIRPBase!$AB$3:$AB$340,"1")</f>
        <v>0</v>
      </c>
      <c r="AN40">
        <f>SUMIFS(Indev_Online_Res_NotinIRPBase!Q$3:Q$340,Indev_Online_Res_NotinIRPBase!$Y$3:$Y$340,$B40,Indev_Online_Res_NotinIRPBase!$Z$3:$Z$340,$C40,Indev_Online_Res_NotinIRPBase!$J$3:$J$340,"Yes",Indev_Online_Res_NotinIRPBase!$I$3:$I$340,"&lt;1/1/2024")+SUMIFS(Indev_Online_Res_NotinIRPBase!Q$3:Q$340,Indev_Online_Res_NotinIRPBase!$Y$3:$Y$340,$B40,Indev_Online_Res_NotinIRPBase!$Z$3:$Z$340,$C40,Indev_Online_Res_NotinIRPBase!$AB$3:$AB$340,"1")</f>
        <v>0</v>
      </c>
      <c r="AO40">
        <f>SUMIFS(Indev_Online_Res_NotinIRPBase!R$3:R$340,Indev_Online_Res_NotinIRPBase!$Y$3:$Y$340,$B40,Indev_Online_Res_NotinIRPBase!$Z$3:$Z$340,$C40,Indev_Online_Res_NotinIRPBase!$J$3:$J$340,"Yes",Indev_Online_Res_NotinIRPBase!$I$3:$I$340,"&lt;1/1/2024")+SUMIFS(Indev_Online_Res_NotinIRPBase!R$3:R$340,Indev_Online_Res_NotinIRPBase!$Y$3:$Y$340,$B40,Indev_Online_Res_NotinIRPBase!$Z$3:$Z$340,$C40,Indev_Online_Res_NotinIRPBase!$AB$3:$AB$340,"1")</f>
        <v>0</v>
      </c>
      <c r="AS40">
        <f>SUMIFS(Indev_Online_Res_NotinIRPBase!S$3:S$340,Indev_Online_Res_NotinIRPBase!$Y$3:$Y$340,$B40,Indev_Online_Res_NotinIRPBase!$Z$3:$Z$340,$C40,Indev_Online_Res_NotinIRPBase!$J$3:$J$340,"Yes",Indev_Online_Res_NotinIRPBase!$I$3:$I$340,"&lt;1/1/2024")+SUMIFS(Indev_Online_Res_NotinIRPBase!S$3:S$340,Indev_Online_Res_NotinIRPBase!$Y$3:$Y$340,$B40,Indev_Online_Res_NotinIRPBase!$Z$3:$Z$340,$C40,Indev_Online_Res_NotinIRPBase!$AB$3:$AB$340,"1")</f>
        <v>0</v>
      </c>
      <c r="AT40">
        <f>SUMIFS(Indev_Online_Res_NotinIRPBase!T$3:T$340,Indev_Online_Res_NotinIRPBase!$Y$3:$Y$340,$B40,Indev_Online_Res_NotinIRPBase!$Z$3:$Z$340,$C40,Indev_Online_Res_NotinIRPBase!$J$3:$J$340,"Yes",Indev_Online_Res_NotinIRPBase!$I$3:$I$340,"&lt;1/1/2024")+SUMIFS(Indev_Online_Res_NotinIRPBase!T$3:T$340,Indev_Online_Res_NotinIRPBase!$Y$3:$Y$340,$B40,Indev_Online_Res_NotinIRPBase!$Z$3:$Z$340,$C40,Indev_Online_Res_NotinIRPBase!$AB$3:$AB$340,"1")</f>
        <v>0</v>
      </c>
      <c r="AU40">
        <f>SUMIFS(Indev_Online_Res_NotinIRPBase!U$3:U$340,Indev_Online_Res_NotinIRPBase!$Y$3:$Y$340,$B40,Indev_Online_Res_NotinIRPBase!$Z$3:$Z$340,$C40,Indev_Online_Res_NotinIRPBase!$J$3:$J$340,"Yes",Indev_Online_Res_NotinIRPBase!$I$3:$I$340,"&lt;1/1/2024")+SUMIFS(Indev_Online_Res_NotinIRPBase!U$3:U$340,Indev_Online_Res_NotinIRPBase!$Y$3:$Y$340,$B40,Indev_Online_Res_NotinIRPBase!$Z$3:$Z$340,$C40,Indev_Online_Res_NotinIRPBase!$AB$3:$AB$340,"1")</f>
        <v>0</v>
      </c>
      <c r="AV40">
        <f>SUMIFS(Indev_Online_Res_NotinIRPBase!V$3:V$340,Indev_Online_Res_NotinIRPBase!$Y$3:$Y$340,$B40,Indev_Online_Res_NotinIRPBase!$Z$3:$Z$340,$C40,Indev_Online_Res_NotinIRPBase!$J$3:$J$340,"Yes",Indev_Online_Res_NotinIRPBase!$I$3:$I$340,"&lt;1/1/2024")+SUMIFS(Indev_Online_Res_NotinIRPBase!V$3:V$340,Indev_Online_Res_NotinIRPBase!$Y$3:$Y$340,$B40,Indev_Online_Res_NotinIRPBase!$Z$3:$Z$340,$C40,Indev_Online_Res_NotinIRPBase!$AB$3:$AB$340,"1")</f>
        <v>0</v>
      </c>
      <c r="AW40">
        <f>SUMIFS(Indev_Online_Res_NotinIRPBase!W$3:W$340,Indev_Online_Res_NotinIRPBase!$Y$3:$Y$340,$B40,Indev_Online_Res_NotinIRPBase!$Z$3:$Z$340,$C40,Indev_Online_Res_NotinIRPBase!$J$3:$J$340,"Yes",Indev_Online_Res_NotinIRPBase!$I$3:$I$340,"&lt;1/1/2024")+SUMIFS(Indev_Online_Res_NotinIRPBase!W$3:W$340,Indev_Online_Res_NotinIRPBase!$Y$3:$Y$340,$B40,Indev_Online_Res_NotinIRPBase!$Z$3:$Z$340,$C40,Indev_Online_Res_NotinIRPBase!$AB$3:$AB$340,"1")</f>
        <v>0</v>
      </c>
      <c r="AX40">
        <f>SUMIFS(Indev_Online_Res_NotinIRPBase!X$3:X$340,Indev_Online_Res_NotinIRPBase!$Y$3:$Y$340,$B40,Indev_Online_Res_NotinIRPBase!$Z$3:$Z$340,$C40,Indev_Online_Res_NotinIRPBase!$J$3:$J$340,"Yes",Indev_Online_Res_NotinIRPBase!$I$3:$I$340,"&lt;1/1/2024")+SUMIFS(Indev_Online_Res_NotinIRPBase!X$3:X$340,Indev_Online_Res_NotinIRPBase!$Y$3:$Y$340,$B40,Indev_Online_Res_NotinIRPBase!$Z$3:$Z$340,$C40,Indev_Online_Res_NotinIRPBase!$AB$3:$AB$340,"1")</f>
        <v>0</v>
      </c>
      <c r="AY40">
        <f t="shared" si="3"/>
        <v>0</v>
      </c>
      <c r="BA40">
        <f t="shared" si="4"/>
        <v>0</v>
      </c>
      <c r="BB40">
        <f t="shared" si="5"/>
        <v>0</v>
      </c>
      <c r="BC40">
        <f t="shared" si="6"/>
        <v>0</v>
      </c>
      <c r="BD40">
        <f t="shared" si="7"/>
        <v>0</v>
      </c>
      <c r="BE40">
        <f t="shared" si="8"/>
        <v>0</v>
      </c>
      <c r="BI40">
        <f t="shared" si="9"/>
        <v>0</v>
      </c>
      <c r="BJ40">
        <f t="shared" si="10"/>
        <v>0</v>
      </c>
      <c r="BK40">
        <f t="shared" si="11"/>
        <v>0</v>
      </c>
      <c r="BL40">
        <f t="shared" si="12"/>
        <v>0</v>
      </c>
      <c r="BM40">
        <f t="shared" si="13"/>
        <v>0</v>
      </c>
      <c r="BN40">
        <f t="shared" si="14"/>
        <v>0</v>
      </c>
      <c r="BO40">
        <f t="shared" si="15"/>
        <v>0</v>
      </c>
      <c r="BQ40">
        <f>SUMIFS(IRPBase_Res_NotinEnvScreens!$H$3:$H$33,IRPBase_Res_NotinEnvScreens!$J$3:$J$33,$B40,IRPBase_Res_NotinEnvScreens!$K$3:$K$33,$C40)</f>
        <v>0</v>
      </c>
      <c r="BR40">
        <f>SUMIFS(IRPBase_Res_NotinEnvScreens!$I$3:$I$33,IRPBase_Res_NotinEnvScreens!$J$3:$J$33,$B40,IRPBase_Res_NotinEnvScreens!$K$3:$K$33,$C40)</f>
        <v>0</v>
      </c>
      <c r="BS40">
        <v>0</v>
      </c>
      <c r="BV40">
        <f>SUMIFS(Indev_Online_Res_NotinIRPBase!$P$3:$P$313,Indev_Online_Res_NotinIRPBase!$Y$3:$Y$313,$B40,Indev_Online_Res_NotinIRPBase!$Z$3:$Z$313,$C40,Indev_Online_Res_NotinIRPBase!$I$3:$I$313,"&lt;9/1/2023")+SUMIFS(Indev_Online_Res_NotinIRPBase!$Q$3:$Q$313,Indev_Online_Res_NotinIRPBase!$Y$3:$Y$313,$B40,Indev_Online_Res_NotinIRPBase!$Z$3:$Z$313,$C40,Indev_Online_Res_NotinIRPBase!$I$3:$I$313,"&lt;9/1/2023")</f>
        <v>0</v>
      </c>
      <c r="BW40">
        <f>SUMIFS(Indev_Online_Res_NotinIRPBase!$S$3:$S$313,Indev_Online_Res_NotinIRPBase!$Y$3:$Y$313,$B40,Indev_Online_Res_NotinIRPBase!$Z$3:$Z$313,$C40,Indev_Online_Res_NotinIRPBase!$I$3:$I$313,"&lt;9/1/2023")+SUMIFS(Indev_Online_Res_NotinIRPBase!$T$3:$T$313,Indev_Online_Res_NotinIRPBase!$Y$3:$Y$313,$B40,Indev_Online_Res_NotinIRPBase!$Z$3:$Z$313,$C40,Indev_Online_Res_NotinIRPBase!$I$3:$I$313,"&lt;9/1/2023")+SUMIFS(Indev_Online_Res_NotinIRPBase!$U$3:$U$313,Indev_Online_Res_NotinIRPBase!$Y$3:$Y$313,$B40,Indev_Online_Res_NotinIRPBase!$Z$3:$Z$313,$C40,Indev_Online_Res_NotinIRPBase!$I$3:$I$313,"&lt;9/1/2023")</f>
        <v>0</v>
      </c>
    </row>
    <row r="41" spans="1:75">
      <c r="A41" t="s">
        <v>43</v>
      </c>
      <c r="B41" t="s">
        <v>95</v>
      </c>
      <c r="C41">
        <v>115</v>
      </c>
      <c r="E41">
        <f>SUMIFS(IRPBase_Res_NotinTxBase!N$3:N$65,IRPBase_Res_NotinTxBase!$X$3:$X$65,$B41,IRPBase_Res_NotinTxBase!$Y$3:$Y$65,$C41)</f>
        <v>0</v>
      </c>
      <c r="F41">
        <f>SUMIFS(IRPBase_Res_NotinTxBase!O$3:O$65,IRPBase_Res_NotinTxBase!$X$3:$X$65,$B41,IRPBase_Res_NotinTxBase!$Y$3:$Y$65,$C41)</f>
        <v>0</v>
      </c>
      <c r="G41">
        <f>SUMIFS(IRPBase_Res_NotinTxBase!P$3:P$65,IRPBase_Res_NotinTxBase!$X$3:$X$65,$B41,IRPBase_Res_NotinTxBase!$Y$3:$Y$65,$C41)</f>
        <v>0</v>
      </c>
      <c r="H41">
        <f>SUMIFS(IRPBase_Res_NotinTxBase!Q$3:Q$65,IRPBase_Res_NotinTxBase!$X$3:$X$65,$B41,IRPBase_Res_NotinTxBase!$Y$3:$Y$65,$C41)</f>
        <v>0</v>
      </c>
      <c r="M41">
        <f>SUMIFS(IRPBase_Res_NotinTxBase!R$3:R$65,IRPBase_Res_NotinTxBase!$X$3:$X$65,$B41,IRPBase_Res_NotinTxBase!$Y$3:$Y$65,$C41)</f>
        <v>0</v>
      </c>
      <c r="N41">
        <f>SUMIFS(IRPBase_Res_NotinTxBase!S$3:S$65,IRPBase_Res_NotinTxBase!$X$3:$X$65,$B41,IRPBase_Res_NotinTxBase!$Y$3:$Y$65,$C41)</f>
        <v>0</v>
      </c>
      <c r="O41">
        <f>SUMIFS(IRPBase_Res_NotinTxBase!T$3:T$65,IRPBase_Res_NotinTxBase!$X$3:$X$65,$B41,IRPBase_Res_NotinTxBase!$Y$3:$Y$65,$C41)</f>
        <v>0</v>
      </c>
      <c r="P41">
        <f>SUMIFS(IRPBase_Res_NotinTxBase!U$3:U$65,IRPBase_Res_NotinTxBase!$X$3:$X$65,$B41,IRPBase_Res_NotinTxBase!$Y$3:$Y$65,$C41)</f>
        <v>0</v>
      </c>
      <c r="Q41">
        <f>SUMIFS(IRPBase_Res_NotinTxBase!V$3:V$65,IRPBase_Res_NotinTxBase!$X$3:$X$65,$B41,IRPBase_Res_NotinTxBase!$Y$3:$Y$65,$C41)</f>
        <v>0</v>
      </c>
      <c r="R41">
        <f>SUMIFS(IRPBase_Res_NotinTxBase!W$3:W$65,IRPBase_Res_NotinTxBase!$X$3:$X$65,$B41,IRPBase_Res_NotinTxBase!$Y$3:$Y$65,$C41)</f>
        <v>0</v>
      </c>
      <c r="S41">
        <f t="shared" si="1"/>
        <v>0</v>
      </c>
      <c r="U41">
        <f>SUMIFS(Indev_Online_Res_NotinIRPBase!N$3:N$340,Indev_Online_Res_NotinIRPBase!$Y$3:$Y$340,$B41,Indev_Online_Res_NotinIRPBase!$Z$3:$Z$340,$C41)</f>
        <v>0</v>
      </c>
      <c r="V41">
        <f>SUMIFS(Indev_Online_Res_NotinIRPBase!O$3:O$340,Indev_Online_Res_NotinIRPBase!$Y$3:$Y$340,$B41,Indev_Online_Res_NotinIRPBase!$Z$3:$Z$340,$C41)</f>
        <v>0</v>
      </c>
      <c r="W41">
        <f>SUMIFS(Indev_Online_Res_NotinIRPBase!P$3:P$340,Indev_Online_Res_NotinIRPBase!$Y$3:$Y$340,$B41,Indev_Online_Res_NotinIRPBase!$Z$3:$Z$340,$C41)</f>
        <v>0</v>
      </c>
      <c r="X41">
        <f>SUMIFS(Indev_Online_Res_NotinIRPBase!Q$3:Q$340,Indev_Online_Res_NotinIRPBase!$Y$3:$Y$340,$B41,Indev_Online_Res_NotinIRPBase!$Z$3:$Z$340,$C41)</f>
        <v>0</v>
      </c>
      <c r="Y41">
        <f>SUMIFS(Indev_Online_Res_NotinIRPBase!R$3:R$340,Indev_Online_Res_NotinIRPBase!$Y$3:$Y$340,$B41,Indev_Online_Res_NotinIRPBase!$Z$3:$Z$340,$C41)</f>
        <v>0</v>
      </c>
      <c r="AC41">
        <f>SUMIFS(Indev_Online_Res_NotinIRPBase!S$3:S$340,Indev_Online_Res_NotinIRPBase!$Y$3:$Y$340,$B41,Indev_Online_Res_NotinIRPBase!$Z$3:$Z$340,$C41)</f>
        <v>0</v>
      </c>
      <c r="AD41">
        <f>SUMIFS(Indev_Online_Res_NotinIRPBase!T$3:T$340,Indev_Online_Res_NotinIRPBase!$Y$3:$Y$340,$B41,Indev_Online_Res_NotinIRPBase!$Z$3:$Z$340,$C41)</f>
        <v>0</v>
      </c>
      <c r="AE41">
        <f>SUMIFS(Indev_Online_Res_NotinIRPBase!U$3:U$340,Indev_Online_Res_NotinIRPBase!$Y$3:$Y$340,$B41,Indev_Online_Res_NotinIRPBase!$Z$3:$Z$340,$C41)</f>
        <v>0</v>
      </c>
      <c r="AF41">
        <f>SUMIFS(Indev_Online_Res_NotinIRPBase!V$3:V$340,Indev_Online_Res_NotinIRPBase!$Y$3:$Y$340,$B41,Indev_Online_Res_NotinIRPBase!$Z$3:$Z$340,$C41)</f>
        <v>0</v>
      </c>
      <c r="AG41">
        <f>SUMIFS(Indev_Online_Res_NotinIRPBase!W$3:W$340,Indev_Online_Res_NotinIRPBase!$Y$3:$Y$340,$B41,Indev_Online_Res_NotinIRPBase!$Z$3:$Z$340,$C41)</f>
        <v>0</v>
      </c>
      <c r="AH41">
        <f>SUMIFS(Indev_Online_Res_NotinIRPBase!X$3:X$340,Indev_Online_Res_NotinIRPBase!$Y$3:$Y$340,$B41,Indev_Online_Res_NotinIRPBase!$Z$3:$Z$340,$C41)</f>
        <v>0</v>
      </c>
      <c r="AI41">
        <f t="shared" si="2"/>
        <v>0</v>
      </c>
      <c r="AK41">
        <f>SUMIFS(Indev_Online_Res_NotinIRPBase!N$3:N$340,Indev_Online_Res_NotinIRPBase!$Y$3:$Y$340,$B41,Indev_Online_Res_NotinIRPBase!$Z$3:$Z$340,$C41,Indev_Online_Res_NotinIRPBase!$J$3:$J$340,"Yes",Indev_Online_Res_NotinIRPBase!$I$3:$I$340,"&lt;1/1/2024")+SUMIFS(Indev_Online_Res_NotinIRPBase!N$3:N$340,Indev_Online_Res_NotinIRPBase!$Y$3:$Y$340,$B41,Indev_Online_Res_NotinIRPBase!$Z$3:$Z$340,$C41,Indev_Online_Res_NotinIRPBase!$AB$3:$AB$340,"1")</f>
        <v>0</v>
      </c>
      <c r="AL41">
        <f>SUMIFS(Indev_Online_Res_NotinIRPBase!O$3:O$340,Indev_Online_Res_NotinIRPBase!$Y$3:$Y$340,$B41,Indev_Online_Res_NotinIRPBase!$Z$3:$Z$340,$C41,Indev_Online_Res_NotinIRPBase!$J$3:$J$340,"Yes",Indev_Online_Res_NotinIRPBase!$I$3:$I$340,"&lt;1/1/2024")+SUMIFS(Indev_Online_Res_NotinIRPBase!O$3:O$340,Indev_Online_Res_NotinIRPBase!$Y$3:$Y$340,$B41,Indev_Online_Res_NotinIRPBase!$Z$3:$Z$340,$C41,Indev_Online_Res_NotinIRPBase!$AB$3:$AB$340,"1")</f>
        <v>0</v>
      </c>
      <c r="AM41">
        <f>SUMIFS(Indev_Online_Res_NotinIRPBase!P$3:P$340,Indev_Online_Res_NotinIRPBase!$Y$3:$Y$340,$B41,Indev_Online_Res_NotinIRPBase!$Z$3:$Z$340,$C41,Indev_Online_Res_NotinIRPBase!$J$3:$J$340,"Yes",Indev_Online_Res_NotinIRPBase!$I$3:$I$340,"&lt;1/1/2024")+SUMIFS(Indev_Online_Res_NotinIRPBase!P$3:P$340,Indev_Online_Res_NotinIRPBase!$Y$3:$Y$340,$B41,Indev_Online_Res_NotinIRPBase!$Z$3:$Z$340,$C41,Indev_Online_Res_NotinIRPBase!$AB$3:$AB$340,"1")</f>
        <v>0</v>
      </c>
      <c r="AN41">
        <f>SUMIFS(Indev_Online_Res_NotinIRPBase!Q$3:Q$340,Indev_Online_Res_NotinIRPBase!$Y$3:$Y$340,$B41,Indev_Online_Res_NotinIRPBase!$Z$3:$Z$340,$C41,Indev_Online_Res_NotinIRPBase!$J$3:$J$340,"Yes",Indev_Online_Res_NotinIRPBase!$I$3:$I$340,"&lt;1/1/2024")+SUMIFS(Indev_Online_Res_NotinIRPBase!Q$3:Q$340,Indev_Online_Res_NotinIRPBase!$Y$3:$Y$340,$B41,Indev_Online_Res_NotinIRPBase!$Z$3:$Z$340,$C41,Indev_Online_Res_NotinIRPBase!$AB$3:$AB$340,"1")</f>
        <v>0</v>
      </c>
      <c r="AO41">
        <f>SUMIFS(Indev_Online_Res_NotinIRPBase!R$3:R$340,Indev_Online_Res_NotinIRPBase!$Y$3:$Y$340,$B41,Indev_Online_Res_NotinIRPBase!$Z$3:$Z$340,$C41,Indev_Online_Res_NotinIRPBase!$J$3:$J$340,"Yes",Indev_Online_Res_NotinIRPBase!$I$3:$I$340,"&lt;1/1/2024")+SUMIFS(Indev_Online_Res_NotinIRPBase!R$3:R$340,Indev_Online_Res_NotinIRPBase!$Y$3:$Y$340,$B41,Indev_Online_Res_NotinIRPBase!$Z$3:$Z$340,$C41,Indev_Online_Res_NotinIRPBase!$AB$3:$AB$340,"1")</f>
        <v>0</v>
      </c>
      <c r="AS41">
        <f>SUMIFS(Indev_Online_Res_NotinIRPBase!S$3:S$340,Indev_Online_Res_NotinIRPBase!$Y$3:$Y$340,$B41,Indev_Online_Res_NotinIRPBase!$Z$3:$Z$340,$C41,Indev_Online_Res_NotinIRPBase!$J$3:$J$340,"Yes",Indev_Online_Res_NotinIRPBase!$I$3:$I$340,"&lt;1/1/2024")+SUMIFS(Indev_Online_Res_NotinIRPBase!S$3:S$340,Indev_Online_Res_NotinIRPBase!$Y$3:$Y$340,$B41,Indev_Online_Res_NotinIRPBase!$Z$3:$Z$340,$C41,Indev_Online_Res_NotinIRPBase!$AB$3:$AB$340,"1")</f>
        <v>0</v>
      </c>
      <c r="AT41">
        <f>SUMIFS(Indev_Online_Res_NotinIRPBase!T$3:T$340,Indev_Online_Res_NotinIRPBase!$Y$3:$Y$340,$B41,Indev_Online_Res_NotinIRPBase!$Z$3:$Z$340,$C41,Indev_Online_Res_NotinIRPBase!$J$3:$J$340,"Yes",Indev_Online_Res_NotinIRPBase!$I$3:$I$340,"&lt;1/1/2024")+SUMIFS(Indev_Online_Res_NotinIRPBase!T$3:T$340,Indev_Online_Res_NotinIRPBase!$Y$3:$Y$340,$B41,Indev_Online_Res_NotinIRPBase!$Z$3:$Z$340,$C41,Indev_Online_Res_NotinIRPBase!$AB$3:$AB$340,"1")</f>
        <v>0</v>
      </c>
      <c r="AU41">
        <f>SUMIFS(Indev_Online_Res_NotinIRPBase!U$3:U$340,Indev_Online_Res_NotinIRPBase!$Y$3:$Y$340,$B41,Indev_Online_Res_NotinIRPBase!$Z$3:$Z$340,$C41,Indev_Online_Res_NotinIRPBase!$J$3:$J$340,"Yes",Indev_Online_Res_NotinIRPBase!$I$3:$I$340,"&lt;1/1/2024")+SUMIFS(Indev_Online_Res_NotinIRPBase!U$3:U$340,Indev_Online_Res_NotinIRPBase!$Y$3:$Y$340,$B41,Indev_Online_Res_NotinIRPBase!$Z$3:$Z$340,$C41,Indev_Online_Res_NotinIRPBase!$AB$3:$AB$340,"1")</f>
        <v>0</v>
      </c>
      <c r="AV41">
        <f>SUMIFS(Indev_Online_Res_NotinIRPBase!V$3:V$340,Indev_Online_Res_NotinIRPBase!$Y$3:$Y$340,$B41,Indev_Online_Res_NotinIRPBase!$Z$3:$Z$340,$C41,Indev_Online_Res_NotinIRPBase!$J$3:$J$340,"Yes",Indev_Online_Res_NotinIRPBase!$I$3:$I$340,"&lt;1/1/2024")+SUMIFS(Indev_Online_Res_NotinIRPBase!V$3:V$340,Indev_Online_Res_NotinIRPBase!$Y$3:$Y$340,$B41,Indev_Online_Res_NotinIRPBase!$Z$3:$Z$340,$C41,Indev_Online_Res_NotinIRPBase!$AB$3:$AB$340,"1")</f>
        <v>0</v>
      </c>
      <c r="AW41">
        <f>SUMIFS(Indev_Online_Res_NotinIRPBase!W$3:W$340,Indev_Online_Res_NotinIRPBase!$Y$3:$Y$340,$B41,Indev_Online_Res_NotinIRPBase!$Z$3:$Z$340,$C41,Indev_Online_Res_NotinIRPBase!$J$3:$J$340,"Yes",Indev_Online_Res_NotinIRPBase!$I$3:$I$340,"&lt;1/1/2024")+SUMIFS(Indev_Online_Res_NotinIRPBase!W$3:W$340,Indev_Online_Res_NotinIRPBase!$Y$3:$Y$340,$B41,Indev_Online_Res_NotinIRPBase!$Z$3:$Z$340,$C41,Indev_Online_Res_NotinIRPBase!$AB$3:$AB$340,"1")</f>
        <v>0</v>
      </c>
      <c r="AX41">
        <f>SUMIFS(Indev_Online_Res_NotinIRPBase!X$3:X$340,Indev_Online_Res_NotinIRPBase!$Y$3:$Y$340,$B41,Indev_Online_Res_NotinIRPBase!$Z$3:$Z$340,$C41,Indev_Online_Res_NotinIRPBase!$J$3:$J$340,"Yes",Indev_Online_Res_NotinIRPBase!$I$3:$I$340,"&lt;1/1/2024")+SUMIFS(Indev_Online_Res_NotinIRPBase!X$3:X$340,Indev_Online_Res_NotinIRPBase!$Y$3:$Y$340,$B41,Indev_Online_Res_NotinIRPBase!$Z$3:$Z$340,$C41,Indev_Online_Res_NotinIRPBase!$AB$3:$AB$340,"1")</f>
        <v>0</v>
      </c>
      <c r="AY41">
        <f t="shared" si="3"/>
        <v>0</v>
      </c>
      <c r="BA41">
        <f t="shared" si="4"/>
        <v>0</v>
      </c>
      <c r="BB41">
        <f t="shared" si="5"/>
        <v>0</v>
      </c>
      <c r="BC41">
        <f t="shared" si="6"/>
        <v>0</v>
      </c>
      <c r="BD41">
        <f t="shared" si="7"/>
        <v>0</v>
      </c>
      <c r="BE41">
        <f t="shared" si="8"/>
        <v>0</v>
      </c>
      <c r="BI41">
        <f t="shared" si="9"/>
        <v>0</v>
      </c>
      <c r="BJ41">
        <f t="shared" si="10"/>
        <v>0</v>
      </c>
      <c r="BK41">
        <f t="shared" si="11"/>
        <v>0</v>
      </c>
      <c r="BL41">
        <f t="shared" si="12"/>
        <v>0</v>
      </c>
      <c r="BM41">
        <f t="shared" si="13"/>
        <v>0</v>
      </c>
      <c r="BN41">
        <f t="shared" si="14"/>
        <v>0</v>
      </c>
      <c r="BO41">
        <f t="shared" si="15"/>
        <v>0</v>
      </c>
      <c r="BQ41">
        <f>SUMIFS(IRPBase_Res_NotinEnvScreens!$H$3:$H$33,IRPBase_Res_NotinEnvScreens!$J$3:$J$33,$B41,IRPBase_Res_NotinEnvScreens!$K$3:$K$33,$C41)</f>
        <v>0</v>
      </c>
      <c r="BR41">
        <f>SUMIFS(IRPBase_Res_NotinEnvScreens!$I$3:$I$33,IRPBase_Res_NotinEnvScreens!$J$3:$J$33,$B41,IRPBase_Res_NotinEnvScreens!$K$3:$K$33,$C41)</f>
        <v>0</v>
      </c>
      <c r="BS41">
        <v>0</v>
      </c>
      <c r="BV41">
        <f>SUMIFS(Indev_Online_Res_NotinIRPBase!$P$3:$P$313,Indev_Online_Res_NotinIRPBase!$Y$3:$Y$313,$B41,Indev_Online_Res_NotinIRPBase!$Z$3:$Z$313,$C41,Indev_Online_Res_NotinIRPBase!$I$3:$I$313,"&lt;9/1/2023")+SUMIFS(Indev_Online_Res_NotinIRPBase!$Q$3:$Q$313,Indev_Online_Res_NotinIRPBase!$Y$3:$Y$313,$B41,Indev_Online_Res_NotinIRPBase!$Z$3:$Z$313,$C41,Indev_Online_Res_NotinIRPBase!$I$3:$I$313,"&lt;9/1/2023")</f>
        <v>0</v>
      </c>
      <c r="BW41">
        <f>SUMIFS(Indev_Online_Res_NotinIRPBase!$S$3:$S$313,Indev_Online_Res_NotinIRPBase!$Y$3:$Y$313,$B41,Indev_Online_Res_NotinIRPBase!$Z$3:$Z$313,$C41,Indev_Online_Res_NotinIRPBase!$I$3:$I$313,"&lt;9/1/2023")+SUMIFS(Indev_Online_Res_NotinIRPBase!$T$3:$T$313,Indev_Online_Res_NotinIRPBase!$Y$3:$Y$313,$B41,Indev_Online_Res_NotinIRPBase!$Z$3:$Z$313,$C41,Indev_Online_Res_NotinIRPBase!$I$3:$I$313,"&lt;9/1/2023")+SUMIFS(Indev_Online_Res_NotinIRPBase!$U$3:$U$313,Indev_Online_Res_NotinIRPBase!$Y$3:$Y$313,$B41,Indev_Online_Res_NotinIRPBase!$Z$3:$Z$313,$C41,Indev_Online_Res_NotinIRPBase!$I$3:$I$313,"&lt;9/1/2023")</f>
        <v>0</v>
      </c>
    </row>
    <row r="42" spans="1:75">
      <c r="A42" t="s">
        <v>44</v>
      </c>
      <c r="B42" t="s">
        <v>96</v>
      </c>
      <c r="C42">
        <v>115</v>
      </c>
      <c r="E42">
        <f>SUMIFS(IRPBase_Res_NotinTxBase!N$3:N$65,IRPBase_Res_NotinTxBase!$X$3:$X$65,$B42,IRPBase_Res_NotinTxBase!$Y$3:$Y$65,$C42)</f>
        <v>0</v>
      </c>
      <c r="F42">
        <f>SUMIFS(IRPBase_Res_NotinTxBase!O$3:O$65,IRPBase_Res_NotinTxBase!$X$3:$X$65,$B42,IRPBase_Res_NotinTxBase!$Y$3:$Y$65,$C42)</f>
        <v>2.8</v>
      </c>
      <c r="G42">
        <f>SUMIFS(IRPBase_Res_NotinTxBase!P$3:P$65,IRPBase_Res_NotinTxBase!$X$3:$X$65,$B42,IRPBase_Res_NotinTxBase!$Y$3:$Y$65,$C42)</f>
        <v>0</v>
      </c>
      <c r="H42">
        <f>SUMIFS(IRPBase_Res_NotinTxBase!Q$3:Q$65,IRPBase_Res_NotinTxBase!$X$3:$X$65,$B42,IRPBase_Res_NotinTxBase!$Y$3:$Y$65,$C42)</f>
        <v>0</v>
      </c>
      <c r="M42">
        <f>SUMIFS(IRPBase_Res_NotinTxBase!R$3:R$65,IRPBase_Res_NotinTxBase!$X$3:$X$65,$B42,IRPBase_Res_NotinTxBase!$Y$3:$Y$65,$C42)</f>
        <v>0</v>
      </c>
      <c r="N42">
        <f>SUMIFS(IRPBase_Res_NotinTxBase!S$3:S$65,IRPBase_Res_NotinTxBase!$X$3:$X$65,$B42,IRPBase_Res_NotinTxBase!$Y$3:$Y$65,$C42)</f>
        <v>0</v>
      </c>
      <c r="O42">
        <f>SUMIFS(IRPBase_Res_NotinTxBase!T$3:T$65,IRPBase_Res_NotinTxBase!$X$3:$X$65,$B42,IRPBase_Res_NotinTxBase!$Y$3:$Y$65,$C42)</f>
        <v>0</v>
      </c>
      <c r="P42">
        <f>SUMIFS(IRPBase_Res_NotinTxBase!U$3:U$65,IRPBase_Res_NotinTxBase!$X$3:$X$65,$B42,IRPBase_Res_NotinTxBase!$Y$3:$Y$65,$C42)</f>
        <v>0</v>
      </c>
      <c r="Q42">
        <f>SUMIFS(IRPBase_Res_NotinTxBase!V$3:V$65,IRPBase_Res_NotinTxBase!$X$3:$X$65,$B42,IRPBase_Res_NotinTxBase!$Y$3:$Y$65,$C42)</f>
        <v>0</v>
      </c>
      <c r="R42">
        <f>SUMIFS(IRPBase_Res_NotinTxBase!W$3:W$65,IRPBase_Res_NotinTxBase!$X$3:$X$65,$B42,IRPBase_Res_NotinTxBase!$Y$3:$Y$65,$C42)</f>
        <v>0</v>
      </c>
      <c r="S42">
        <f t="shared" si="1"/>
        <v>1</v>
      </c>
      <c r="U42">
        <f>SUMIFS(Indev_Online_Res_NotinIRPBase!N$3:N$340,Indev_Online_Res_NotinIRPBase!$Y$3:$Y$340,$B42,Indev_Online_Res_NotinIRPBase!$Z$3:$Z$340,$C42)</f>
        <v>0</v>
      </c>
      <c r="V42">
        <f>SUMIFS(Indev_Online_Res_NotinIRPBase!O$3:O$340,Indev_Online_Res_NotinIRPBase!$Y$3:$Y$340,$B42,Indev_Online_Res_NotinIRPBase!$Z$3:$Z$340,$C42)</f>
        <v>0</v>
      </c>
      <c r="W42">
        <f>SUMIFS(Indev_Online_Res_NotinIRPBase!P$3:P$340,Indev_Online_Res_NotinIRPBase!$Y$3:$Y$340,$B42,Indev_Online_Res_NotinIRPBase!$Z$3:$Z$340,$C42)</f>
        <v>0</v>
      </c>
      <c r="X42">
        <f>SUMIFS(Indev_Online_Res_NotinIRPBase!Q$3:Q$340,Indev_Online_Res_NotinIRPBase!$Y$3:$Y$340,$B42,Indev_Online_Res_NotinIRPBase!$Z$3:$Z$340,$C42)</f>
        <v>0</v>
      </c>
      <c r="Y42">
        <f>SUMIFS(Indev_Online_Res_NotinIRPBase!R$3:R$340,Indev_Online_Res_NotinIRPBase!$Y$3:$Y$340,$B42,Indev_Online_Res_NotinIRPBase!$Z$3:$Z$340,$C42)</f>
        <v>0</v>
      </c>
      <c r="AC42">
        <f>SUMIFS(Indev_Online_Res_NotinIRPBase!S$3:S$340,Indev_Online_Res_NotinIRPBase!$Y$3:$Y$340,$B42,Indev_Online_Res_NotinIRPBase!$Z$3:$Z$340,$C42)</f>
        <v>0</v>
      </c>
      <c r="AD42">
        <f>SUMIFS(Indev_Online_Res_NotinIRPBase!T$3:T$340,Indev_Online_Res_NotinIRPBase!$Y$3:$Y$340,$B42,Indev_Online_Res_NotinIRPBase!$Z$3:$Z$340,$C42)</f>
        <v>0</v>
      </c>
      <c r="AE42">
        <f>SUMIFS(Indev_Online_Res_NotinIRPBase!U$3:U$340,Indev_Online_Res_NotinIRPBase!$Y$3:$Y$340,$B42,Indev_Online_Res_NotinIRPBase!$Z$3:$Z$340,$C42)</f>
        <v>0</v>
      </c>
      <c r="AF42">
        <f>SUMIFS(Indev_Online_Res_NotinIRPBase!V$3:V$340,Indev_Online_Res_NotinIRPBase!$Y$3:$Y$340,$B42,Indev_Online_Res_NotinIRPBase!$Z$3:$Z$340,$C42)</f>
        <v>0</v>
      </c>
      <c r="AG42">
        <f>SUMIFS(Indev_Online_Res_NotinIRPBase!W$3:W$340,Indev_Online_Res_NotinIRPBase!$Y$3:$Y$340,$B42,Indev_Online_Res_NotinIRPBase!$Z$3:$Z$340,$C42)</f>
        <v>0</v>
      </c>
      <c r="AH42">
        <f>SUMIFS(Indev_Online_Res_NotinIRPBase!X$3:X$340,Indev_Online_Res_NotinIRPBase!$Y$3:$Y$340,$B42,Indev_Online_Res_NotinIRPBase!$Z$3:$Z$340,$C42)</f>
        <v>0</v>
      </c>
      <c r="AI42">
        <f t="shared" si="2"/>
        <v>0</v>
      </c>
      <c r="AK42">
        <f>SUMIFS(Indev_Online_Res_NotinIRPBase!N$3:N$340,Indev_Online_Res_NotinIRPBase!$Y$3:$Y$340,$B42,Indev_Online_Res_NotinIRPBase!$Z$3:$Z$340,$C42,Indev_Online_Res_NotinIRPBase!$J$3:$J$340,"Yes",Indev_Online_Res_NotinIRPBase!$I$3:$I$340,"&lt;1/1/2024")+SUMIFS(Indev_Online_Res_NotinIRPBase!N$3:N$340,Indev_Online_Res_NotinIRPBase!$Y$3:$Y$340,$B42,Indev_Online_Res_NotinIRPBase!$Z$3:$Z$340,$C42,Indev_Online_Res_NotinIRPBase!$AB$3:$AB$340,"1")</f>
        <v>0</v>
      </c>
      <c r="AL42">
        <f>SUMIFS(Indev_Online_Res_NotinIRPBase!O$3:O$340,Indev_Online_Res_NotinIRPBase!$Y$3:$Y$340,$B42,Indev_Online_Res_NotinIRPBase!$Z$3:$Z$340,$C42,Indev_Online_Res_NotinIRPBase!$J$3:$J$340,"Yes",Indev_Online_Res_NotinIRPBase!$I$3:$I$340,"&lt;1/1/2024")+SUMIFS(Indev_Online_Res_NotinIRPBase!O$3:O$340,Indev_Online_Res_NotinIRPBase!$Y$3:$Y$340,$B42,Indev_Online_Res_NotinIRPBase!$Z$3:$Z$340,$C42,Indev_Online_Res_NotinIRPBase!$AB$3:$AB$340,"1")</f>
        <v>0</v>
      </c>
      <c r="AM42">
        <f>SUMIFS(Indev_Online_Res_NotinIRPBase!P$3:P$340,Indev_Online_Res_NotinIRPBase!$Y$3:$Y$340,$B42,Indev_Online_Res_NotinIRPBase!$Z$3:$Z$340,$C42,Indev_Online_Res_NotinIRPBase!$J$3:$J$340,"Yes",Indev_Online_Res_NotinIRPBase!$I$3:$I$340,"&lt;1/1/2024")+SUMIFS(Indev_Online_Res_NotinIRPBase!P$3:P$340,Indev_Online_Res_NotinIRPBase!$Y$3:$Y$340,$B42,Indev_Online_Res_NotinIRPBase!$Z$3:$Z$340,$C42,Indev_Online_Res_NotinIRPBase!$AB$3:$AB$340,"1")</f>
        <v>0</v>
      </c>
      <c r="AN42">
        <f>SUMIFS(Indev_Online_Res_NotinIRPBase!Q$3:Q$340,Indev_Online_Res_NotinIRPBase!$Y$3:$Y$340,$B42,Indev_Online_Res_NotinIRPBase!$Z$3:$Z$340,$C42,Indev_Online_Res_NotinIRPBase!$J$3:$J$340,"Yes",Indev_Online_Res_NotinIRPBase!$I$3:$I$340,"&lt;1/1/2024")+SUMIFS(Indev_Online_Res_NotinIRPBase!Q$3:Q$340,Indev_Online_Res_NotinIRPBase!$Y$3:$Y$340,$B42,Indev_Online_Res_NotinIRPBase!$Z$3:$Z$340,$C42,Indev_Online_Res_NotinIRPBase!$AB$3:$AB$340,"1")</f>
        <v>0</v>
      </c>
      <c r="AO42">
        <f>SUMIFS(Indev_Online_Res_NotinIRPBase!R$3:R$340,Indev_Online_Res_NotinIRPBase!$Y$3:$Y$340,$B42,Indev_Online_Res_NotinIRPBase!$Z$3:$Z$340,$C42,Indev_Online_Res_NotinIRPBase!$J$3:$J$340,"Yes",Indev_Online_Res_NotinIRPBase!$I$3:$I$340,"&lt;1/1/2024")+SUMIFS(Indev_Online_Res_NotinIRPBase!R$3:R$340,Indev_Online_Res_NotinIRPBase!$Y$3:$Y$340,$B42,Indev_Online_Res_NotinIRPBase!$Z$3:$Z$340,$C42,Indev_Online_Res_NotinIRPBase!$AB$3:$AB$340,"1")</f>
        <v>0</v>
      </c>
      <c r="AS42">
        <f>SUMIFS(Indev_Online_Res_NotinIRPBase!S$3:S$340,Indev_Online_Res_NotinIRPBase!$Y$3:$Y$340,$B42,Indev_Online_Res_NotinIRPBase!$Z$3:$Z$340,$C42,Indev_Online_Res_NotinIRPBase!$J$3:$J$340,"Yes",Indev_Online_Res_NotinIRPBase!$I$3:$I$340,"&lt;1/1/2024")+SUMIFS(Indev_Online_Res_NotinIRPBase!S$3:S$340,Indev_Online_Res_NotinIRPBase!$Y$3:$Y$340,$B42,Indev_Online_Res_NotinIRPBase!$Z$3:$Z$340,$C42,Indev_Online_Res_NotinIRPBase!$AB$3:$AB$340,"1")</f>
        <v>0</v>
      </c>
      <c r="AT42">
        <f>SUMIFS(Indev_Online_Res_NotinIRPBase!T$3:T$340,Indev_Online_Res_NotinIRPBase!$Y$3:$Y$340,$B42,Indev_Online_Res_NotinIRPBase!$Z$3:$Z$340,$C42,Indev_Online_Res_NotinIRPBase!$J$3:$J$340,"Yes",Indev_Online_Res_NotinIRPBase!$I$3:$I$340,"&lt;1/1/2024")+SUMIFS(Indev_Online_Res_NotinIRPBase!T$3:T$340,Indev_Online_Res_NotinIRPBase!$Y$3:$Y$340,$B42,Indev_Online_Res_NotinIRPBase!$Z$3:$Z$340,$C42,Indev_Online_Res_NotinIRPBase!$AB$3:$AB$340,"1")</f>
        <v>0</v>
      </c>
      <c r="AU42">
        <f>SUMIFS(Indev_Online_Res_NotinIRPBase!U$3:U$340,Indev_Online_Res_NotinIRPBase!$Y$3:$Y$340,$B42,Indev_Online_Res_NotinIRPBase!$Z$3:$Z$340,$C42,Indev_Online_Res_NotinIRPBase!$J$3:$J$340,"Yes",Indev_Online_Res_NotinIRPBase!$I$3:$I$340,"&lt;1/1/2024")+SUMIFS(Indev_Online_Res_NotinIRPBase!U$3:U$340,Indev_Online_Res_NotinIRPBase!$Y$3:$Y$340,$B42,Indev_Online_Res_NotinIRPBase!$Z$3:$Z$340,$C42,Indev_Online_Res_NotinIRPBase!$AB$3:$AB$340,"1")</f>
        <v>0</v>
      </c>
      <c r="AV42">
        <f>SUMIFS(Indev_Online_Res_NotinIRPBase!V$3:V$340,Indev_Online_Res_NotinIRPBase!$Y$3:$Y$340,$B42,Indev_Online_Res_NotinIRPBase!$Z$3:$Z$340,$C42,Indev_Online_Res_NotinIRPBase!$J$3:$J$340,"Yes",Indev_Online_Res_NotinIRPBase!$I$3:$I$340,"&lt;1/1/2024")+SUMIFS(Indev_Online_Res_NotinIRPBase!V$3:V$340,Indev_Online_Res_NotinIRPBase!$Y$3:$Y$340,$B42,Indev_Online_Res_NotinIRPBase!$Z$3:$Z$340,$C42,Indev_Online_Res_NotinIRPBase!$AB$3:$AB$340,"1")</f>
        <v>0</v>
      </c>
      <c r="AW42">
        <f>SUMIFS(Indev_Online_Res_NotinIRPBase!W$3:W$340,Indev_Online_Res_NotinIRPBase!$Y$3:$Y$340,$B42,Indev_Online_Res_NotinIRPBase!$Z$3:$Z$340,$C42,Indev_Online_Res_NotinIRPBase!$J$3:$J$340,"Yes",Indev_Online_Res_NotinIRPBase!$I$3:$I$340,"&lt;1/1/2024")+SUMIFS(Indev_Online_Res_NotinIRPBase!W$3:W$340,Indev_Online_Res_NotinIRPBase!$Y$3:$Y$340,$B42,Indev_Online_Res_NotinIRPBase!$Z$3:$Z$340,$C42,Indev_Online_Res_NotinIRPBase!$AB$3:$AB$340,"1")</f>
        <v>0</v>
      </c>
      <c r="AX42">
        <f>SUMIFS(Indev_Online_Res_NotinIRPBase!X$3:X$340,Indev_Online_Res_NotinIRPBase!$Y$3:$Y$340,$B42,Indev_Online_Res_NotinIRPBase!$Z$3:$Z$340,$C42,Indev_Online_Res_NotinIRPBase!$J$3:$J$340,"Yes",Indev_Online_Res_NotinIRPBase!$I$3:$I$340,"&lt;1/1/2024")+SUMIFS(Indev_Online_Res_NotinIRPBase!X$3:X$340,Indev_Online_Res_NotinIRPBase!$Y$3:$Y$340,$B42,Indev_Online_Res_NotinIRPBase!$Z$3:$Z$340,$C42,Indev_Online_Res_NotinIRPBase!$AB$3:$AB$340,"1")</f>
        <v>0</v>
      </c>
      <c r="AY42">
        <f t="shared" si="3"/>
        <v>0</v>
      </c>
      <c r="BA42">
        <f t="shared" si="4"/>
        <v>0</v>
      </c>
      <c r="BB42">
        <f t="shared" si="5"/>
        <v>0</v>
      </c>
      <c r="BC42">
        <f t="shared" si="6"/>
        <v>0</v>
      </c>
      <c r="BD42">
        <f t="shared" si="7"/>
        <v>0</v>
      </c>
      <c r="BE42">
        <f t="shared" si="8"/>
        <v>0</v>
      </c>
      <c r="BI42">
        <f t="shared" si="9"/>
        <v>0</v>
      </c>
      <c r="BJ42">
        <f t="shared" si="10"/>
        <v>0</v>
      </c>
      <c r="BK42">
        <f t="shared" si="11"/>
        <v>0</v>
      </c>
      <c r="BL42">
        <f t="shared" si="12"/>
        <v>0</v>
      </c>
      <c r="BM42">
        <f t="shared" si="13"/>
        <v>0</v>
      </c>
      <c r="BN42">
        <f t="shared" si="14"/>
        <v>0</v>
      </c>
      <c r="BO42">
        <f t="shared" si="15"/>
        <v>0</v>
      </c>
      <c r="BQ42">
        <f>SUMIFS(IRPBase_Res_NotinEnvScreens!$H$3:$H$33,IRPBase_Res_NotinEnvScreens!$J$3:$J$33,$B42,IRPBase_Res_NotinEnvScreens!$K$3:$K$33,$C42)</f>
        <v>0</v>
      </c>
      <c r="BR42">
        <f>SUMIFS(IRPBase_Res_NotinEnvScreens!$I$3:$I$33,IRPBase_Res_NotinEnvScreens!$J$3:$J$33,$B42,IRPBase_Res_NotinEnvScreens!$K$3:$K$33,$C42)</f>
        <v>0</v>
      </c>
      <c r="BS42">
        <v>0</v>
      </c>
      <c r="BV42">
        <f>SUMIFS(Indev_Online_Res_NotinIRPBase!$P$3:$P$313,Indev_Online_Res_NotinIRPBase!$Y$3:$Y$313,$B42,Indev_Online_Res_NotinIRPBase!$Z$3:$Z$313,$C42,Indev_Online_Res_NotinIRPBase!$I$3:$I$313,"&lt;9/1/2023")+SUMIFS(Indev_Online_Res_NotinIRPBase!$Q$3:$Q$313,Indev_Online_Res_NotinIRPBase!$Y$3:$Y$313,$B42,Indev_Online_Res_NotinIRPBase!$Z$3:$Z$313,$C42,Indev_Online_Res_NotinIRPBase!$I$3:$I$313,"&lt;9/1/2023")</f>
        <v>0</v>
      </c>
      <c r="BW42">
        <f>SUMIFS(Indev_Online_Res_NotinIRPBase!$S$3:$S$313,Indev_Online_Res_NotinIRPBase!$Y$3:$Y$313,$B42,Indev_Online_Res_NotinIRPBase!$Z$3:$Z$313,$C42,Indev_Online_Res_NotinIRPBase!$I$3:$I$313,"&lt;9/1/2023")+SUMIFS(Indev_Online_Res_NotinIRPBase!$T$3:$T$313,Indev_Online_Res_NotinIRPBase!$Y$3:$Y$313,$B42,Indev_Online_Res_NotinIRPBase!$Z$3:$Z$313,$C42,Indev_Online_Res_NotinIRPBase!$I$3:$I$313,"&lt;9/1/2023")+SUMIFS(Indev_Online_Res_NotinIRPBase!$U$3:$U$313,Indev_Online_Res_NotinIRPBase!$Y$3:$Y$313,$B42,Indev_Online_Res_NotinIRPBase!$Z$3:$Z$313,$C42,Indev_Online_Res_NotinIRPBase!$I$3:$I$313,"&lt;9/1/2023")</f>
        <v>0</v>
      </c>
    </row>
    <row r="43" spans="1:75">
      <c r="A43" t="s">
        <v>44</v>
      </c>
      <c r="B43" t="s">
        <v>96</v>
      </c>
      <c r="C43">
        <v>230</v>
      </c>
      <c r="E43">
        <f>SUMIFS(IRPBase_Res_NotinTxBase!N$3:N$65,IRPBase_Res_NotinTxBase!$X$3:$X$65,$B43,IRPBase_Res_NotinTxBase!$Y$3:$Y$65,$C43)</f>
        <v>0</v>
      </c>
      <c r="F43">
        <f>SUMIFS(IRPBase_Res_NotinTxBase!O$3:O$65,IRPBase_Res_NotinTxBase!$X$3:$X$65,$B43,IRPBase_Res_NotinTxBase!$Y$3:$Y$65,$C43)</f>
        <v>0</v>
      </c>
      <c r="G43">
        <f>SUMIFS(IRPBase_Res_NotinTxBase!P$3:P$65,IRPBase_Res_NotinTxBase!$X$3:$X$65,$B43,IRPBase_Res_NotinTxBase!$Y$3:$Y$65,$C43)</f>
        <v>0</v>
      </c>
      <c r="H43">
        <f>SUMIFS(IRPBase_Res_NotinTxBase!Q$3:Q$65,IRPBase_Res_NotinTxBase!$X$3:$X$65,$B43,IRPBase_Res_NotinTxBase!$Y$3:$Y$65,$C43)</f>
        <v>0</v>
      </c>
      <c r="M43">
        <f>SUMIFS(IRPBase_Res_NotinTxBase!R$3:R$65,IRPBase_Res_NotinTxBase!$X$3:$X$65,$B43,IRPBase_Res_NotinTxBase!$Y$3:$Y$65,$C43)</f>
        <v>0</v>
      </c>
      <c r="N43">
        <f>SUMIFS(IRPBase_Res_NotinTxBase!S$3:S$65,IRPBase_Res_NotinTxBase!$X$3:$X$65,$B43,IRPBase_Res_NotinTxBase!$Y$3:$Y$65,$C43)</f>
        <v>0</v>
      </c>
      <c r="O43">
        <f>SUMIFS(IRPBase_Res_NotinTxBase!T$3:T$65,IRPBase_Res_NotinTxBase!$X$3:$X$65,$B43,IRPBase_Res_NotinTxBase!$Y$3:$Y$65,$C43)</f>
        <v>0</v>
      </c>
      <c r="P43">
        <f>SUMIFS(IRPBase_Res_NotinTxBase!U$3:U$65,IRPBase_Res_NotinTxBase!$X$3:$X$65,$B43,IRPBase_Res_NotinTxBase!$Y$3:$Y$65,$C43)</f>
        <v>0</v>
      </c>
      <c r="Q43">
        <f>SUMIFS(IRPBase_Res_NotinTxBase!V$3:V$65,IRPBase_Res_NotinTxBase!$X$3:$X$65,$B43,IRPBase_Res_NotinTxBase!$Y$3:$Y$65,$C43)</f>
        <v>0</v>
      </c>
      <c r="R43">
        <f>SUMIFS(IRPBase_Res_NotinTxBase!W$3:W$65,IRPBase_Res_NotinTxBase!$X$3:$X$65,$B43,IRPBase_Res_NotinTxBase!$Y$3:$Y$65,$C43)</f>
        <v>0</v>
      </c>
      <c r="S43">
        <f t="shared" si="1"/>
        <v>0</v>
      </c>
      <c r="U43">
        <f>SUMIFS(Indev_Online_Res_NotinIRPBase!N$3:N$340,Indev_Online_Res_NotinIRPBase!$Y$3:$Y$340,$B43,Indev_Online_Res_NotinIRPBase!$Z$3:$Z$340,$C43)</f>
        <v>0</v>
      </c>
      <c r="V43">
        <f>SUMIFS(Indev_Online_Res_NotinIRPBase!O$3:O$340,Indev_Online_Res_NotinIRPBase!$Y$3:$Y$340,$B43,Indev_Online_Res_NotinIRPBase!$Z$3:$Z$340,$C43)</f>
        <v>0</v>
      </c>
      <c r="W43">
        <f>SUMIFS(Indev_Online_Res_NotinIRPBase!P$3:P$340,Indev_Online_Res_NotinIRPBase!$Y$3:$Y$340,$B43,Indev_Online_Res_NotinIRPBase!$Z$3:$Z$340,$C43)</f>
        <v>0</v>
      </c>
      <c r="X43">
        <f>SUMIFS(Indev_Online_Res_NotinIRPBase!Q$3:Q$340,Indev_Online_Res_NotinIRPBase!$Y$3:$Y$340,$B43,Indev_Online_Res_NotinIRPBase!$Z$3:$Z$340,$C43)</f>
        <v>0</v>
      </c>
      <c r="Y43">
        <f>SUMIFS(Indev_Online_Res_NotinIRPBase!R$3:R$340,Indev_Online_Res_NotinIRPBase!$Y$3:$Y$340,$B43,Indev_Online_Res_NotinIRPBase!$Z$3:$Z$340,$C43)</f>
        <v>0</v>
      </c>
      <c r="AC43">
        <f>SUMIFS(Indev_Online_Res_NotinIRPBase!S$3:S$340,Indev_Online_Res_NotinIRPBase!$Y$3:$Y$340,$B43,Indev_Online_Res_NotinIRPBase!$Z$3:$Z$340,$C43)</f>
        <v>0</v>
      </c>
      <c r="AD43">
        <f>SUMIFS(Indev_Online_Res_NotinIRPBase!T$3:T$340,Indev_Online_Res_NotinIRPBase!$Y$3:$Y$340,$B43,Indev_Online_Res_NotinIRPBase!$Z$3:$Z$340,$C43)</f>
        <v>0</v>
      </c>
      <c r="AE43">
        <f>SUMIFS(Indev_Online_Res_NotinIRPBase!U$3:U$340,Indev_Online_Res_NotinIRPBase!$Y$3:$Y$340,$B43,Indev_Online_Res_NotinIRPBase!$Z$3:$Z$340,$C43)</f>
        <v>0</v>
      </c>
      <c r="AF43">
        <f>SUMIFS(Indev_Online_Res_NotinIRPBase!V$3:V$340,Indev_Online_Res_NotinIRPBase!$Y$3:$Y$340,$B43,Indev_Online_Res_NotinIRPBase!$Z$3:$Z$340,$C43)</f>
        <v>0</v>
      </c>
      <c r="AG43">
        <f>SUMIFS(Indev_Online_Res_NotinIRPBase!W$3:W$340,Indev_Online_Res_NotinIRPBase!$Y$3:$Y$340,$B43,Indev_Online_Res_NotinIRPBase!$Z$3:$Z$340,$C43)</f>
        <v>0</v>
      </c>
      <c r="AH43">
        <f>SUMIFS(Indev_Online_Res_NotinIRPBase!X$3:X$340,Indev_Online_Res_NotinIRPBase!$Y$3:$Y$340,$B43,Indev_Online_Res_NotinIRPBase!$Z$3:$Z$340,$C43)</f>
        <v>0</v>
      </c>
      <c r="AI43">
        <f t="shared" si="2"/>
        <v>0</v>
      </c>
      <c r="AK43">
        <f>SUMIFS(Indev_Online_Res_NotinIRPBase!N$3:N$340,Indev_Online_Res_NotinIRPBase!$Y$3:$Y$340,$B43,Indev_Online_Res_NotinIRPBase!$Z$3:$Z$340,$C43,Indev_Online_Res_NotinIRPBase!$J$3:$J$340,"Yes",Indev_Online_Res_NotinIRPBase!$I$3:$I$340,"&lt;1/1/2024")+SUMIFS(Indev_Online_Res_NotinIRPBase!N$3:N$340,Indev_Online_Res_NotinIRPBase!$Y$3:$Y$340,$B43,Indev_Online_Res_NotinIRPBase!$Z$3:$Z$340,$C43,Indev_Online_Res_NotinIRPBase!$AB$3:$AB$340,"1")</f>
        <v>0</v>
      </c>
      <c r="AL43">
        <f>SUMIFS(Indev_Online_Res_NotinIRPBase!O$3:O$340,Indev_Online_Res_NotinIRPBase!$Y$3:$Y$340,$B43,Indev_Online_Res_NotinIRPBase!$Z$3:$Z$340,$C43,Indev_Online_Res_NotinIRPBase!$J$3:$J$340,"Yes",Indev_Online_Res_NotinIRPBase!$I$3:$I$340,"&lt;1/1/2024")+SUMIFS(Indev_Online_Res_NotinIRPBase!O$3:O$340,Indev_Online_Res_NotinIRPBase!$Y$3:$Y$340,$B43,Indev_Online_Res_NotinIRPBase!$Z$3:$Z$340,$C43,Indev_Online_Res_NotinIRPBase!$AB$3:$AB$340,"1")</f>
        <v>0</v>
      </c>
      <c r="AM43">
        <f>SUMIFS(Indev_Online_Res_NotinIRPBase!P$3:P$340,Indev_Online_Res_NotinIRPBase!$Y$3:$Y$340,$B43,Indev_Online_Res_NotinIRPBase!$Z$3:$Z$340,$C43,Indev_Online_Res_NotinIRPBase!$J$3:$J$340,"Yes",Indev_Online_Res_NotinIRPBase!$I$3:$I$340,"&lt;1/1/2024")+SUMIFS(Indev_Online_Res_NotinIRPBase!P$3:P$340,Indev_Online_Res_NotinIRPBase!$Y$3:$Y$340,$B43,Indev_Online_Res_NotinIRPBase!$Z$3:$Z$340,$C43,Indev_Online_Res_NotinIRPBase!$AB$3:$AB$340,"1")</f>
        <v>0</v>
      </c>
      <c r="AN43">
        <f>SUMIFS(Indev_Online_Res_NotinIRPBase!Q$3:Q$340,Indev_Online_Res_NotinIRPBase!$Y$3:$Y$340,$B43,Indev_Online_Res_NotinIRPBase!$Z$3:$Z$340,$C43,Indev_Online_Res_NotinIRPBase!$J$3:$J$340,"Yes",Indev_Online_Res_NotinIRPBase!$I$3:$I$340,"&lt;1/1/2024")+SUMIFS(Indev_Online_Res_NotinIRPBase!Q$3:Q$340,Indev_Online_Res_NotinIRPBase!$Y$3:$Y$340,$B43,Indev_Online_Res_NotinIRPBase!$Z$3:$Z$340,$C43,Indev_Online_Res_NotinIRPBase!$AB$3:$AB$340,"1")</f>
        <v>0</v>
      </c>
      <c r="AO43">
        <f>SUMIFS(Indev_Online_Res_NotinIRPBase!R$3:R$340,Indev_Online_Res_NotinIRPBase!$Y$3:$Y$340,$B43,Indev_Online_Res_NotinIRPBase!$Z$3:$Z$340,$C43,Indev_Online_Res_NotinIRPBase!$J$3:$J$340,"Yes",Indev_Online_Res_NotinIRPBase!$I$3:$I$340,"&lt;1/1/2024")+SUMIFS(Indev_Online_Res_NotinIRPBase!R$3:R$340,Indev_Online_Res_NotinIRPBase!$Y$3:$Y$340,$B43,Indev_Online_Res_NotinIRPBase!$Z$3:$Z$340,$C43,Indev_Online_Res_NotinIRPBase!$AB$3:$AB$340,"1")</f>
        <v>0</v>
      </c>
      <c r="AS43">
        <f>SUMIFS(Indev_Online_Res_NotinIRPBase!S$3:S$340,Indev_Online_Res_NotinIRPBase!$Y$3:$Y$340,$B43,Indev_Online_Res_NotinIRPBase!$Z$3:$Z$340,$C43,Indev_Online_Res_NotinIRPBase!$J$3:$J$340,"Yes",Indev_Online_Res_NotinIRPBase!$I$3:$I$340,"&lt;1/1/2024")+SUMIFS(Indev_Online_Res_NotinIRPBase!S$3:S$340,Indev_Online_Res_NotinIRPBase!$Y$3:$Y$340,$B43,Indev_Online_Res_NotinIRPBase!$Z$3:$Z$340,$C43,Indev_Online_Res_NotinIRPBase!$AB$3:$AB$340,"1")</f>
        <v>0</v>
      </c>
      <c r="AT43">
        <f>SUMIFS(Indev_Online_Res_NotinIRPBase!T$3:T$340,Indev_Online_Res_NotinIRPBase!$Y$3:$Y$340,$B43,Indev_Online_Res_NotinIRPBase!$Z$3:$Z$340,$C43,Indev_Online_Res_NotinIRPBase!$J$3:$J$340,"Yes",Indev_Online_Res_NotinIRPBase!$I$3:$I$340,"&lt;1/1/2024")+SUMIFS(Indev_Online_Res_NotinIRPBase!T$3:T$340,Indev_Online_Res_NotinIRPBase!$Y$3:$Y$340,$B43,Indev_Online_Res_NotinIRPBase!$Z$3:$Z$340,$C43,Indev_Online_Res_NotinIRPBase!$AB$3:$AB$340,"1")</f>
        <v>0</v>
      </c>
      <c r="AU43">
        <f>SUMIFS(Indev_Online_Res_NotinIRPBase!U$3:U$340,Indev_Online_Res_NotinIRPBase!$Y$3:$Y$340,$B43,Indev_Online_Res_NotinIRPBase!$Z$3:$Z$340,$C43,Indev_Online_Res_NotinIRPBase!$J$3:$J$340,"Yes",Indev_Online_Res_NotinIRPBase!$I$3:$I$340,"&lt;1/1/2024")+SUMIFS(Indev_Online_Res_NotinIRPBase!U$3:U$340,Indev_Online_Res_NotinIRPBase!$Y$3:$Y$340,$B43,Indev_Online_Res_NotinIRPBase!$Z$3:$Z$340,$C43,Indev_Online_Res_NotinIRPBase!$AB$3:$AB$340,"1")</f>
        <v>0</v>
      </c>
      <c r="AV43">
        <f>SUMIFS(Indev_Online_Res_NotinIRPBase!V$3:V$340,Indev_Online_Res_NotinIRPBase!$Y$3:$Y$340,$B43,Indev_Online_Res_NotinIRPBase!$Z$3:$Z$340,$C43,Indev_Online_Res_NotinIRPBase!$J$3:$J$340,"Yes",Indev_Online_Res_NotinIRPBase!$I$3:$I$340,"&lt;1/1/2024")+SUMIFS(Indev_Online_Res_NotinIRPBase!V$3:V$340,Indev_Online_Res_NotinIRPBase!$Y$3:$Y$340,$B43,Indev_Online_Res_NotinIRPBase!$Z$3:$Z$340,$C43,Indev_Online_Res_NotinIRPBase!$AB$3:$AB$340,"1")</f>
        <v>0</v>
      </c>
      <c r="AW43">
        <f>SUMIFS(Indev_Online_Res_NotinIRPBase!W$3:W$340,Indev_Online_Res_NotinIRPBase!$Y$3:$Y$340,$B43,Indev_Online_Res_NotinIRPBase!$Z$3:$Z$340,$C43,Indev_Online_Res_NotinIRPBase!$J$3:$J$340,"Yes",Indev_Online_Res_NotinIRPBase!$I$3:$I$340,"&lt;1/1/2024")+SUMIFS(Indev_Online_Res_NotinIRPBase!W$3:W$340,Indev_Online_Res_NotinIRPBase!$Y$3:$Y$340,$B43,Indev_Online_Res_NotinIRPBase!$Z$3:$Z$340,$C43,Indev_Online_Res_NotinIRPBase!$AB$3:$AB$340,"1")</f>
        <v>0</v>
      </c>
      <c r="AX43">
        <f>SUMIFS(Indev_Online_Res_NotinIRPBase!X$3:X$340,Indev_Online_Res_NotinIRPBase!$Y$3:$Y$340,$B43,Indev_Online_Res_NotinIRPBase!$Z$3:$Z$340,$C43,Indev_Online_Res_NotinIRPBase!$J$3:$J$340,"Yes",Indev_Online_Res_NotinIRPBase!$I$3:$I$340,"&lt;1/1/2024")+SUMIFS(Indev_Online_Res_NotinIRPBase!X$3:X$340,Indev_Online_Res_NotinIRPBase!$Y$3:$Y$340,$B43,Indev_Online_Res_NotinIRPBase!$Z$3:$Z$340,$C43,Indev_Online_Res_NotinIRPBase!$AB$3:$AB$340,"1")</f>
        <v>0</v>
      </c>
      <c r="AY43">
        <f t="shared" si="3"/>
        <v>0</v>
      </c>
      <c r="BA43">
        <f t="shared" si="4"/>
        <v>0</v>
      </c>
      <c r="BB43">
        <f t="shared" si="5"/>
        <v>0</v>
      </c>
      <c r="BC43">
        <f t="shared" si="6"/>
        <v>0</v>
      </c>
      <c r="BD43">
        <f t="shared" si="7"/>
        <v>0</v>
      </c>
      <c r="BE43">
        <f t="shared" si="8"/>
        <v>0</v>
      </c>
      <c r="BI43">
        <f t="shared" si="9"/>
        <v>0</v>
      </c>
      <c r="BJ43">
        <f t="shared" si="10"/>
        <v>0</v>
      </c>
      <c r="BK43">
        <f t="shared" si="11"/>
        <v>0</v>
      </c>
      <c r="BL43">
        <f t="shared" si="12"/>
        <v>0</v>
      </c>
      <c r="BM43">
        <f t="shared" si="13"/>
        <v>0</v>
      </c>
      <c r="BN43">
        <f t="shared" si="14"/>
        <v>0</v>
      </c>
      <c r="BO43">
        <f t="shared" si="15"/>
        <v>0</v>
      </c>
      <c r="BQ43">
        <f>SUMIFS(IRPBase_Res_NotinEnvScreens!$H$3:$H$33,IRPBase_Res_NotinEnvScreens!$J$3:$J$33,$B43,IRPBase_Res_NotinEnvScreens!$K$3:$K$33,$C43)</f>
        <v>0</v>
      </c>
      <c r="BR43">
        <f>SUMIFS(IRPBase_Res_NotinEnvScreens!$I$3:$I$33,IRPBase_Res_NotinEnvScreens!$J$3:$J$33,$B43,IRPBase_Res_NotinEnvScreens!$K$3:$K$33,$C43)</f>
        <v>0</v>
      </c>
      <c r="BS43">
        <v>0</v>
      </c>
      <c r="BV43">
        <f>SUMIFS(Indev_Online_Res_NotinIRPBase!$P$3:$P$313,Indev_Online_Res_NotinIRPBase!$Y$3:$Y$313,$B43,Indev_Online_Res_NotinIRPBase!$Z$3:$Z$313,$C43,Indev_Online_Res_NotinIRPBase!$I$3:$I$313,"&lt;9/1/2023")+SUMIFS(Indev_Online_Res_NotinIRPBase!$Q$3:$Q$313,Indev_Online_Res_NotinIRPBase!$Y$3:$Y$313,$B43,Indev_Online_Res_NotinIRPBase!$Z$3:$Z$313,$C43,Indev_Online_Res_NotinIRPBase!$I$3:$I$313,"&lt;9/1/2023")</f>
        <v>0</v>
      </c>
      <c r="BW43">
        <f>SUMIFS(Indev_Online_Res_NotinIRPBase!$S$3:$S$313,Indev_Online_Res_NotinIRPBase!$Y$3:$Y$313,$B43,Indev_Online_Res_NotinIRPBase!$Z$3:$Z$313,$C43,Indev_Online_Res_NotinIRPBase!$I$3:$I$313,"&lt;9/1/2023")+SUMIFS(Indev_Online_Res_NotinIRPBase!$T$3:$T$313,Indev_Online_Res_NotinIRPBase!$Y$3:$Y$313,$B43,Indev_Online_Res_NotinIRPBase!$Z$3:$Z$313,$C43,Indev_Online_Res_NotinIRPBase!$I$3:$I$313,"&lt;9/1/2023")+SUMIFS(Indev_Online_Res_NotinIRPBase!$U$3:$U$313,Indev_Online_Res_NotinIRPBase!$Y$3:$Y$313,$B43,Indev_Online_Res_NotinIRPBase!$Z$3:$Z$313,$C43,Indev_Online_Res_NotinIRPBase!$I$3:$I$313,"&lt;9/1/2023")</f>
        <v>0</v>
      </c>
    </row>
    <row r="44" spans="1:75">
      <c r="A44" t="s">
        <v>47</v>
      </c>
      <c r="B44" t="s">
        <v>97</v>
      </c>
      <c r="C44">
        <v>230</v>
      </c>
      <c r="E44">
        <f>SUMIFS(IRPBase_Res_NotinTxBase!N$3:N$65,IRPBase_Res_NotinTxBase!$X$3:$X$65,$B44,IRPBase_Res_NotinTxBase!$Y$3:$Y$65,$C44)</f>
        <v>0</v>
      </c>
      <c r="F44">
        <f>SUMIFS(IRPBase_Res_NotinTxBase!O$3:O$65,IRPBase_Res_NotinTxBase!$X$3:$X$65,$B44,IRPBase_Res_NotinTxBase!$Y$3:$Y$65,$C44)</f>
        <v>0</v>
      </c>
      <c r="G44">
        <f>SUMIFS(IRPBase_Res_NotinTxBase!P$3:P$65,IRPBase_Res_NotinTxBase!$X$3:$X$65,$B44,IRPBase_Res_NotinTxBase!$Y$3:$Y$65,$C44)</f>
        <v>0</v>
      </c>
      <c r="H44">
        <f>SUMIFS(IRPBase_Res_NotinTxBase!Q$3:Q$65,IRPBase_Res_NotinTxBase!$X$3:$X$65,$B44,IRPBase_Res_NotinTxBase!$Y$3:$Y$65,$C44)</f>
        <v>0</v>
      </c>
      <c r="M44">
        <f>SUMIFS(IRPBase_Res_NotinTxBase!R$3:R$65,IRPBase_Res_NotinTxBase!$X$3:$X$65,$B44,IRPBase_Res_NotinTxBase!$Y$3:$Y$65,$C44)</f>
        <v>0</v>
      </c>
      <c r="N44">
        <f>SUMIFS(IRPBase_Res_NotinTxBase!S$3:S$65,IRPBase_Res_NotinTxBase!$X$3:$X$65,$B44,IRPBase_Res_NotinTxBase!$Y$3:$Y$65,$C44)</f>
        <v>0</v>
      </c>
      <c r="O44">
        <f>SUMIFS(IRPBase_Res_NotinTxBase!T$3:T$65,IRPBase_Res_NotinTxBase!$X$3:$X$65,$B44,IRPBase_Res_NotinTxBase!$Y$3:$Y$65,$C44)</f>
        <v>0</v>
      </c>
      <c r="P44">
        <f>SUMIFS(IRPBase_Res_NotinTxBase!U$3:U$65,IRPBase_Res_NotinTxBase!$X$3:$X$65,$B44,IRPBase_Res_NotinTxBase!$Y$3:$Y$65,$C44)</f>
        <v>0</v>
      </c>
      <c r="Q44">
        <f>SUMIFS(IRPBase_Res_NotinTxBase!V$3:V$65,IRPBase_Res_NotinTxBase!$X$3:$X$65,$B44,IRPBase_Res_NotinTxBase!$Y$3:$Y$65,$C44)</f>
        <v>0</v>
      </c>
      <c r="R44">
        <f>SUMIFS(IRPBase_Res_NotinTxBase!W$3:W$65,IRPBase_Res_NotinTxBase!$X$3:$X$65,$B44,IRPBase_Res_NotinTxBase!$Y$3:$Y$65,$C44)</f>
        <v>0</v>
      </c>
      <c r="S44">
        <f t="shared" si="1"/>
        <v>0</v>
      </c>
      <c r="U44">
        <f>SUMIFS(Indev_Online_Res_NotinIRPBase!N$3:N$340,Indev_Online_Res_NotinIRPBase!$Y$3:$Y$340,$B44,Indev_Online_Res_NotinIRPBase!$Z$3:$Z$340,$C44)</f>
        <v>0</v>
      </c>
      <c r="V44">
        <f>SUMIFS(Indev_Online_Res_NotinIRPBase!O$3:O$340,Indev_Online_Res_NotinIRPBase!$Y$3:$Y$340,$B44,Indev_Online_Res_NotinIRPBase!$Z$3:$Z$340,$C44)</f>
        <v>0</v>
      </c>
      <c r="W44">
        <f>SUMIFS(Indev_Online_Res_NotinIRPBase!P$3:P$340,Indev_Online_Res_NotinIRPBase!$Y$3:$Y$340,$B44,Indev_Online_Res_NotinIRPBase!$Z$3:$Z$340,$C44)</f>
        <v>0</v>
      </c>
      <c r="X44">
        <f>SUMIFS(Indev_Online_Res_NotinIRPBase!Q$3:Q$340,Indev_Online_Res_NotinIRPBase!$Y$3:$Y$340,$B44,Indev_Online_Res_NotinIRPBase!$Z$3:$Z$340,$C44)</f>
        <v>0</v>
      </c>
      <c r="Y44">
        <f>SUMIFS(Indev_Online_Res_NotinIRPBase!R$3:R$340,Indev_Online_Res_NotinIRPBase!$Y$3:$Y$340,$B44,Indev_Online_Res_NotinIRPBase!$Z$3:$Z$340,$C44)</f>
        <v>0</v>
      </c>
      <c r="AC44">
        <f>SUMIFS(Indev_Online_Res_NotinIRPBase!S$3:S$340,Indev_Online_Res_NotinIRPBase!$Y$3:$Y$340,$B44,Indev_Online_Res_NotinIRPBase!$Z$3:$Z$340,$C44)</f>
        <v>0</v>
      </c>
      <c r="AD44">
        <f>SUMIFS(Indev_Online_Res_NotinIRPBase!T$3:T$340,Indev_Online_Res_NotinIRPBase!$Y$3:$Y$340,$B44,Indev_Online_Res_NotinIRPBase!$Z$3:$Z$340,$C44)</f>
        <v>0</v>
      </c>
      <c r="AE44">
        <f>SUMIFS(Indev_Online_Res_NotinIRPBase!U$3:U$340,Indev_Online_Res_NotinIRPBase!$Y$3:$Y$340,$B44,Indev_Online_Res_NotinIRPBase!$Z$3:$Z$340,$C44)</f>
        <v>0</v>
      </c>
      <c r="AF44">
        <f>SUMIFS(Indev_Online_Res_NotinIRPBase!V$3:V$340,Indev_Online_Res_NotinIRPBase!$Y$3:$Y$340,$B44,Indev_Online_Res_NotinIRPBase!$Z$3:$Z$340,$C44)</f>
        <v>0</v>
      </c>
      <c r="AG44">
        <f>SUMIFS(Indev_Online_Res_NotinIRPBase!W$3:W$340,Indev_Online_Res_NotinIRPBase!$Y$3:$Y$340,$B44,Indev_Online_Res_NotinIRPBase!$Z$3:$Z$340,$C44)</f>
        <v>0</v>
      </c>
      <c r="AH44">
        <f>SUMIFS(Indev_Online_Res_NotinIRPBase!X$3:X$340,Indev_Online_Res_NotinIRPBase!$Y$3:$Y$340,$B44,Indev_Online_Res_NotinIRPBase!$Z$3:$Z$340,$C44)</f>
        <v>0</v>
      </c>
      <c r="AI44">
        <f t="shared" si="2"/>
        <v>0</v>
      </c>
      <c r="AK44">
        <f>SUMIFS(Indev_Online_Res_NotinIRPBase!N$3:N$340,Indev_Online_Res_NotinIRPBase!$Y$3:$Y$340,$B44,Indev_Online_Res_NotinIRPBase!$Z$3:$Z$340,$C44,Indev_Online_Res_NotinIRPBase!$J$3:$J$340,"Yes",Indev_Online_Res_NotinIRPBase!$I$3:$I$340,"&lt;1/1/2024")+SUMIFS(Indev_Online_Res_NotinIRPBase!N$3:N$340,Indev_Online_Res_NotinIRPBase!$Y$3:$Y$340,$B44,Indev_Online_Res_NotinIRPBase!$Z$3:$Z$340,$C44,Indev_Online_Res_NotinIRPBase!$AB$3:$AB$340,"1")</f>
        <v>0</v>
      </c>
      <c r="AL44">
        <f>SUMIFS(Indev_Online_Res_NotinIRPBase!O$3:O$340,Indev_Online_Res_NotinIRPBase!$Y$3:$Y$340,$B44,Indev_Online_Res_NotinIRPBase!$Z$3:$Z$340,$C44,Indev_Online_Res_NotinIRPBase!$J$3:$J$340,"Yes",Indev_Online_Res_NotinIRPBase!$I$3:$I$340,"&lt;1/1/2024")+SUMIFS(Indev_Online_Res_NotinIRPBase!O$3:O$340,Indev_Online_Res_NotinIRPBase!$Y$3:$Y$340,$B44,Indev_Online_Res_NotinIRPBase!$Z$3:$Z$340,$C44,Indev_Online_Res_NotinIRPBase!$AB$3:$AB$340,"1")</f>
        <v>0</v>
      </c>
      <c r="AM44">
        <f>SUMIFS(Indev_Online_Res_NotinIRPBase!P$3:P$340,Indev_Online_Res_NotinIRPBase!$Y$3:$Y$340,$B44,Indev_Online_Res_NotinIRPBase!$Z$3:$Z$340,$C44,Indev_Online_Res_NotinIRPBase!$J$3:$J$340,"Yes",Indev_Online_Res_NotinIRPBase!$I$3:$I$340,"&lt;1/1/2024")+SUMIFS(Indev_Online_Res_NotinIRPBase!P$3:P$340,Indev_Online_Res_NotinIRPBase!$Y$3:$Y$340,$B44,Indev_Online_Res_NotinIRPBase!$Z$3:$Z$340,$C44,Indev_Online_Res_NotinIRPBase!$AB$3:$AB$340,"1")</f>
        <v>0</v>
      </c>
      <c r="AN44">
        <f>SUMIFS(Indev_Online_Res_NotinIRPBase!Q$3:Q$340,Indev_Online_Res_NotinIRPBase!$Y$3:$Y$340,$B44,Indev_Online_Res_NotinIRPBase!$Z$3:$Z$340,$C44,Indev_Online_Res_NotinIRPBase!$J$3:$J$340,"Yes",Indev_Online_Res_NotinIRPBase!$I$3:$I$340,"&lt;1/1/2024")+SUMIFS(Indev_Online_Res_NotinIRPBase!Q$3:Q$340,Indev_Online_Res_NotinIRPBase!$Y$3:$Y$340,$B44,Indev_Online_Res_NotinIRPBase!$Z$3:$Z$340,$C44,Indev_Online_Res_NotinIRPBase!$AB$3:$AB$340,"1")</f>
        <v>0</v>
      </c>
      <c r="AO44">
        <f>SUMIFS(Indev_Online_Res_NotinIRPBase!R$3:R$340,Indev_Online_Res_NotinIRPBase!$Y$3:$Y$340,$B44,Indev_Online_Res_NotinIRPBase!$Z$3:$Z$340,$C44,Indev_Online_Res_NotinIRPBase!$J$3:$J$340,"Yes",Indev_Online_Res_NotinIRPBase!$I$3:$I$340,"&lt;1/1/2024")+SUMIFS(Indev_Online_Res_NotinIRPBase!R$3:R$340,Indev_Online_Res_NotinIRPBase!$Y$3:$Y$340,$B44,Indev_Online_Res_NotinIRPBase!$Z$3:$Z$340,$C44,Indev_Online_Res_NotinIRPBase!$AB$3:$AB$340,"1")</f>
        <v>0</v>
      </c>
      <c r="AS44">
        <f>SUMIFS(Indev_Online_Res_NotinIRPBase!S$3:S$340,Indev_Online_Res_NotinIRPBase!$Y$3:$Y$340,$B44,Indev_Online_Res_NotinIRPBase!$Z$3:$Z$340,$C44,Indev_Online_Res_NotinIRPBase!$J$3:$J$340,"Yes",Indev_Online_Res_NotinIRPBase!$I$3:$I$340,"&lt;1/1/2024")+SUMIFS(Indev_Online_Res_NotinIRPBase!S$3:S$340,Indev_Online_Res_NotinIRPBase!$Y$3:$Y$340,$B44,Indev_Online_Res_NotinIRPBase!$Z$3:$Z$340,$C44,Indev_Online_Res_NotinIRPBase!$AB$3:$AB$340,"1")</f>
        <v>0</v>
      </c>
      <c r="AT44">
        <f>SUMIFS(Indev_Online_Res_NotinIRPBase!T$3:T$340,Indev_Online_Res_NotinIRPBase!$Y$3:$Y$340,$B44,Indev_Online_Res_NotinIRPBase!$Z$3:$Z$340,$C44,Indev_Online_Res_NotinIRPBase!$J$3:$J$340,"Yes",Indev_Online_Res_NotinIRPBase!$I$3:$I$340,"&lt;1/1/2024")+SUMIFS(Indev_Online_Res_NotinIRPBase!T$3:T$340,Indev_Online_Res_NotinIRPBase!$Y$3:$Y$340,$B44,Indev_Online_Res_NotinIRPBase!$Z$3:$Z$340,$C44,Indev_Online_Res_NotinIRPBase!$AB$3:$AB$340,"1")</f>
        <v>0</v>
      </c>
      <c r="AU44">
        <f>SUMIFS(Indev_Online_Res_NotinIRPBase!U$3:U$340,Indev_Online_Res_NotinIRPBase!$Y$3:$Y$340,$B44,Indev_Online_Res_NotinIRPBase!$Z$3:$Z$340,$C44,Indev_Online_Res_NotinIRPBase!$J$3:$J$340,"Yes",Indev_Online_Res_NotinIRPBase!$I$3:$I$340,"&lt;1/1/2024")+SUMIFS(Indev_Online_Res_NotinIRPBase!U$3:U$340,Indev_Online_Res_NotinIRPBase!$Y$3:$Y$340,$B44,Indev_Online_Res_NotinIRPBase!$Z$3:$Z$340,$C44,Indev_Online_Res_NotinIRPBase!$AB$3:$AB$340,"1")</f>
        <v>0</v>
      </c>
      <c r="AV44">
        <f>SUMIFS(Indev_Online_Res_NotinIRPBase!V$3:V$340,Indev_Online_Res_NotinIRPBase!$Y$3:$Y$340,$B44,Indev_Online_Res_NotinIRPBase!$Z$3:$Z$340,$C44,Indev_Online_Res_NotinIRPBase!$J$3:$J$340,"Yes",Indev_Online_Res_NotinIRPBase!$I$3:$I$340,"&lt;1/1/2024")+SUMIFS(Indev_Online_Res_NotinIRPBase!V$3:V$340,Indev_Online_Res_NotinIRPBase!$Y$3:$Y$340,$B44,Indev_Online_Res_NotinIRPBase!$Z$3:$Z$340,$C44,Indev_Online_Res_NotinIRPBase!$AB$3:$AB$340,"1")</f>
        <v>0</v>
      </c>
      <c r="AW44">
        <f>SUMIFS(Indev_Online_Res_NotinIRPBase!W$3:W$340,Indev_Online_Res_NotinIRPBase!$Y$3:$Y$340,$B44,Indev_Online_Res_NotinIRPBase!$Z$3:$Z$340,$C44,Indev_Online_Res_NotinIRPBase!$J$3:$J$340,"Yes",Indev_Online_Res_NotinIRPBase!$I$3:$I$340,"&lt;1/1/2024")+SUMIFS(Indev_Online_Res_NotinIRPBase!W$3:W$340,Indev_Online_Res_NotinIRPBase!$Y$3:$Y$340,$B44,Indev_Online_Res_NotinIRPBase!$Z$3:$Z$340,$C44,Indev_Online_Res_NotinIRPBase!$AB$3:$AB$340,"1")</f>
        <v>0</v>
      </c>
      <c r="AX44">
        <f>SUMIFS(Indev_Online_Res_NotinIRPBase!X$3:X$340,Indev_Online_Res_NotinIRPBase!$Y$3:$Y$340,$B44,Indev_Online_Res_NotinIRPBase!$Z$3:$Z$340,$C44,Indev_Online_Res_NotinIRPBase!$J$3:$J$340,"Yes",Indev_Online_Res_NotinIRPBase!$I$3:$I$340,"&lt;1/1/2024")+SUMIFS(Indev_Online_Res_NotinIRPBase!X$3:X$340,Indev_Online_Res_NotinIRPBase!$Y$3:$Y$340,$B44,Indev_Online_Res_NotinIRPBase!$Z$3:$Z$340,$C44,Indev_Online_Res_NotinIRPBase!$AB$3:$AB$340,"1")</f>
        <v>0</v>
      </c>
      <c r="AY44">
        <f t="shared" si="3"/>
        <v>0</v>
      </c>
      <c r="BA44">
        <f t="shared" si="4"/>
        <v>0</v>
      </c>
      <c r="BB44">
        <f t="shared" si="5"/>
        <v>0</v>
      </c>
      <c r="BC44">
        <f t="shared" si="6"/>
        <v>0</v>
      </c>
      <c r="BD44">
        <f t="shared" si="7"/>
        <v>0</v>
      </c>
      <c r="BE44">
        <f t="shared" si="8"/>
        <v>0</v>
      </c>
      <c r="BI44">
        <f t="shared" si="9"/>
        <v>0</v>
      </c>
      <c r="BJ44">
        <f t="shared" si="10"/>
        <v>0</v>
      </c>
      <c r="BK44">
        <f t="shared" si="11"/>
        <v>0</v>
      </c>
      <c r="BL44">
        <f t="shared" si="12"/>
        <v>0</v>
      </c>
      <c r="BM44">
        <f t="shared" si="13"/>
        <v>0</v>
      </c>
      <c r="BN44">
        <f t="shared" si="14"/>
        <v>0</v>
      </c>
      <c r="BO44">
        <f t="shared" si="15"/>
        <v>0</v>
      </c>
      <c r="BQ44">
        <f>SUMIFS(IRPBase_Res_NotinEnvScreens!$H$3:$H$33,IRPBase_Res_NotinEnvScreens!$J$3:$J$33,$B44,IRPBase_Res_NotinEnvScreens!$K$3:$K$33,$C44)</f>
        <v>0</v>
      </c>
      <c r="BR44">
        <f>SUMIFS(IRPBase_Res_NotinEnvScreens!$I$3:$I$33,IRPBase_Res_NotinEnvScreens!$J$3:$J$33,$B44,IRPBase_Res_NotinEnvScreens!$K$3:$K$33,$C44)</f>
        <v>0</v>
      </c>
      <c r="BS44">
        <v>0</v>
      </c>
      <c r="BV44">
        <f>SUMIFS(Indev_Online_Res_NotinIRPBase!$P$3:$P$313,Indev_Online_Res_NotinIRPBase!$Y$3:$Y$313,$B44,Indev_Online_Res_NotinIRPBase!$Z$3:$Z$313,$C44,Indev_Online_Res_NotinIRPBase!$I$3:$I$313,"&lt;9/1/2023")+SUMIFS(Indev_Online_Res_NotinIRPBase!$Q$3:$Q$313,Indev_Online_Res_NotinIRPBase!$Y$3:$Y$313,$B44,Indev_Online_Res_NotinIRPBase!$Z$3:$Z$313,$C44,Indev_Online_Res_NotinIRPBase!$I$3:$I$313,"&lt;9/1/2023")</f>
        <v>0</v>
      </c>
      <c r="BW44">
        <f>SUMIFS(Indev_Online_Res_NotinIRPBase!$S$3:$S$313,Indev_Online_Res_NotinIRPBase!$Y$3:$Y$313,$B44,Indev_Online_Res_NotinIRPBase!$Z$3:$Z$313,$C44,Indev_Online_Res_NotinIRPBase!$I$3:$I$313,"&lt;9/1/2023")+SUMIFS(Indev_Online_Res_NotinIRPBase!$T$3:$T$313,Indev_Online_Res_NotinIRPBase!$Y$3:$Y$313,$B44,Indev_Online_Res_NotinIRPBase!$Z$3:$Z$313,$C44,Indev_Online_Res_NotinIRPBase!$I$3:$I$313,"&lt;9/1/2023")+SUMIFS(Indev_Online_Res_NotinIRPBase!$U$3:$U$313,Indev_Online_Res_NotinIRPBase!$Y$3:$Y$313,$B44,Indev_Online_Res_NotinIRPBase!$Z$3:$Z$313,$C44,Indev_Online_Res_NotinIRPBase!$I$3:$I$313,"&lt;9/1/2023")</f>
        <v>0</v>
      </c>
    </row>
    <row r="45" spans="1:75">
      <c r="A45" t="s">
        <v>45</v>
      </c>
      <c r="B45" t="s">
        <v>98</v>
      </c>
      <c r="C45">
        <v>70</v>
      </c>
      <c r="E45">
        <f>SUMIFS(IRPBase_Res_NotinTxBase!N$3:N$65,IRPBase_Res_NotinTxBase!$X$3:$X$65,$B45,IRPBase_Res_NotinTxBase!$Y$3:$Y$65,$C45)</f>
        <v>0</v>
      </c>
      <c r="F45">
        <f>SUMIFS(IRPBase_Res_NotinTxBase!O$3:O$65,IRPBase_Res_NotinTxBase!$X$3:$X$65,$B45,IRPBase_Res_NotinTxBase!$Y$3:$Y$65,$C45)</f>
        <v>0</v>
      </c>
      <c r="G45">
        <f>SUMIFS(IRPBase_Res_NotinTxBase!P$3:P$65,IRPBase_Res_NotinTxBase!$X$3:$X$65,$B45,IRPBase_Res_NotinTxBase!$Y$3:$Y$65,$C45)</f>
        <v>0</v>
      </c>
      <c r="H45">
        <f>SUMIFS(IRPBase_Res_NotinTxBase!Q$3:Q$65,IRPBase_Res_NotinTxBase!$X$3:$X$65,$B45,IRPBase_Res_NotinTxBase!$Y$3:$Y$65,$C45)</f>
        <v>0</v>
      </c>
      <c r="M45">
        <f>SUMIFS(IRPBase_Res_NotinTxBase!R$3:R$65,IRPBase_Res_NotinTxBase!$X$3:$X$65,$B45,IRPBase_Res_NotinTxBase!$Y$3:$Y$65,$C45)</f>
        <v>0</v>
      </c>
      <c r="N45">
        <f>SUMIFS(IRPBase_Res_NotinTxBase!S$3:S$65,IRPBase_Res_NotinTxBase!$X$3:$X$65,$B45,IRPBase_Res_NotinTxBase!$Y$3:$Y$65,$C45)</f>
        <v>0</v>
      </c>
      <c r="O45">
        <f>SUMIFS(IRPBase_Res_NotinTxBase!T$3:T$65,IRPBase_Res_NotinTxBase!$X$3:$X$65,$B45,IRPBase_Res_NotinTxBase!$Y$3:$Y$65,$C45)</f>
        <v>0</v>
      </c>
      <c r="P45">
        <f>SUMIFS(IRPBase_Res_NotinTxBase!U$3:U$65,IRPBase_Res_NotinTxBase!$X$3:$X$65,$B45,IRPBase_Res_NotinTxBase!$Y$3:$Y$65,$C45)</f>
        <v>0</v>
      </c>
      <c r="Q45">
        <f>SUMIFS(IRPBase_Res_NotinTxBase!V$3:V$65,IRPBase_Res_NotinTxBase!$X$3:$X$65,$B45,IRPBase_Res_NotinTxBase!$Y$3:$Y$65,$C45)</f>
        <v>0</v>
      </c>
      <c r="R45">
        <f>SUMIFS(IRPBase_Res_NotinTxBase!W$3:W$65,IRPBase_Res_NotinTxBase!$X$3:$X$65,$B45,IRPBase_Res_NotinTxBase!$Y$3:$Y$65,$C45)</f>
        <v>0</v>
      </c>
      <c r="S45">
        <f t="shared" si="1"/>
        <v>0</v>
      </c>
      <c r="U45">
        <f>SUMIFS(Indev_Online_Res_NotinIRPBase!N$3:N$340,Indev_Online_Res_NotinIRPBase!$Y$3:$Y$340,$B45,Indev_Online_Res_NotinIRPBase!$Z$3:$Z$340,$C45)</f>
        <v>0</v>
      </c>
      <c r="V45">
        <f>SUMIFS(Indev_Online_Res_NotinIRPBase!O$3:O$340,Indev_Online_Res_NotinIRPBase!$Y$3:$Y$340,$B45,Indev_Online_Res_NotinIRPBase!$Z$3:$Z$340,$C45)</f>
        <v>0</v>
      </c>
      <c r="W45">
        <f>SUMIFS(Indev_Online_Res_NotinIRPBase!P$3:P$340,Indev_Online_Res_NotinIRPBase!$Y$3:$Y$340,$B45,Indev_Online_Res_NotinIRPBase!$Z$3:$Z$340,$C45)</f>
        <v>0</v>
      </c>
      <c r="X45">
        <f>SUMIFS(Indev_Online_Res_NotinIRPBase!Q$3:Q$340,Indev_Online_Res_NotinIRPBase!$Y$3:$Y$340,$B45,Indev_Online_Res_NotinIRPBase!$Z$3:$Z$340,$C45)</f>
        <v>0</v>
      </c>
      <c r="Y45">
        <f>SUMIFS(Indev_Online_Res_NotinIRPBase!R$3:R$340,Indev_Online_Res_NotinIRPBase!$Y$3:$Y$340,$B45,Indev_Online_Res_NotinIRPBase!$Z$3:$Z$340,$C45)</f>
        <v>0</v>
      </c>
      <c r="AC45">
        <f>SUMIFS(Indev_Online_Res_NotinIRPBase!S$3:S$340,Indev_Online_Res_NotinIRPBase!$Y$3:$Y$340,$B45,Indev_Online_Res_NotinIRPBase!$Z$3:$Z$340,$C45)</f>
        <v>0</v>
      </c>
      <c r="AD45">
        <f>SUMIFS(Indev_Online_Res_NotinIRPBase!T$3:T$340,Indev_Online_Res_NotinIRPBase!$Y$3:$Y$340,$B45,Indev_Online_Res_NotinIRPBase!$Z$3:$Z$340,$C45)</f>
        <v>0</v>
      </c>
      <c r="AE45">
        <f>SUMIFS(Indev_Online_Res_NotinIRPBase!U$3:U$340,Indev_Online_Res_NotinIRPBase!$Y$3:$Y$340,$B45,Indev_Online_Res_NotinIRPBase!$Z$3:$Z$340,$C45)</f>
        <v>0</v>
      </c>
      <c r="AF45">
        <f>SUMIFS(Indev_Online_Res_NotinIRPBase!V$3:V$340,Indev_Online_Res_NotinIRPBase!$Y$3:$Y$340,$B45,Indev_Online_Res_NotinIRPBase!$Z$3:$Z$340,$C45)</f>
        <v>0</v>
      </c>
      <c r="AG45">
        <f>SUMIFS(Indev_Online_Res_NotinIRPBase!W$3:W$340,Indev_Online_Res_NotinIRPBase!$Y$3:$Y$340,$B45,Indev_Online_Res_NotinIRPBase!$Z$3:$Z$340,$C45)</f>
        <v>0</v>
      </c>
      <c r="AH45">
        <f>SUMIFS(Indev_Online_Res_NotinIRPBase!X$3:X$340,Indev_Online_Res_NotinIRPBase!$Y$3:$Y$340,$B45,Indev_Online_Res_NotinIRPBase!$Z$3:$Z$340,$C45)</f>
        <v>0</v>
      </c>
      <c r="AI45">
        <f t="shared" si="2"/>
        <v>0</v>
      </c>
      <c r="AK45">
        <f>SUMIFS(Indev_Online_Res_NotinIRPBase!N$3:N$340,Indev_Online_Res_NotinIRPBase!$Y$3:$Y$340,$B45,Indev_Online_Res_NotinIRPBase!$Z$3:$Z$340,$C45,Indev_Online_Res_NotinIRPBase!$J$3:$J$340,"Yes",Indev_Online_Res_NotinIRPBase!$I$3:$I$340,"&lt;1/1/2024")+SUMIFS(Indev_Online_Res_NotinIRPBase!N$3:N$340,Indev_Online_Res_NotinIRPBase!$Y$3:$Y$340,$B45,Indev_Online_Res_NotinIRPBase!$Z$3:$Z$340,$C45,Indev_Online_Res_NotinIRPBase!$AB$3:$AB$340,"1")</f>
        <v>0</v>
      </c>
      <c r="AL45">
        <f>SUMIFS(Indev_Online_Res_NotinIRPBase!O$3:O$340,Indev_Online_Res_NotinIRPBase!$Y$3:$Y$340,$B45,Indev_Online_Res_NotinIRPBase!$Z$3:$Z$340,$C45,Indev_Online_Res_NotinIRPBase!$J$3:$J$340,"Yes",Indev_Online_Res_NotinIRPBase!$I$3:$I$340,"&lt;1/1/2024")+SUMIFS(Indev_Online_Res_NotinIRPBase!O$3:O$340,Indev_Online_Res_NotinIRPBase!$Y$3:$Y$340,$B45,Indev_Online_Res_NotinIRPBase!$Z$3:$Z$340,$C45,Indev_Online_Res_NotinIRPBase!$AB$3:$AB$340,"1")</f>
        <v>0</v>
      </c>
      <c r="AM45">
        <f>SUMIFS(Indev_Online_Res_NotinIRPBase!P$3:P$340,Indev_Online_Res_NotinIRPBase!$Y$3:$Y$340,$B45,Indev_Online_Res_NotinIRPBase!$Z$3:$Z$340,$C45,Indev_Online_Res_NotinIRPBase!$J$3:$J$340,"Yes",Indev_Online_Res_NotinIRPBase!$I$3:$I$340,"&lt;1/1/2024")+SUMIFS(Indev_Online_Res_NotinIRPBase!P$3:P$340,Indev_Online_Res_NotinIRPBase!$Y$3:$Y$340,$B45,Indev_Online_Res_NotinIRPBase!$Z$3:$Z$340,$C45,Indev_Online_Res_NotinIRPBase!$AB$3:$AB$340,"1")</f>
        <v>0</v>
      </c>
      <c r="AN45">
        <f>SUMIFS(Indev_Online_Res_NotinIRPBase!Q$3:Q$340,Indev_Online_Res_NotinIRPBase!$Y$3:$Y$340,$B45,Indev_Online_Res_NotinIRPBase!$Z$3:$Z$340,$C45,Indev_Online_Res_NotinIRPBase!$J$3:$J$340,"Yes",Indev_Online_Res_NotinIRPBase!$I$3:$I$340,"&lt;1/1/2024")+SUMIFS(Indev_Online_Res_NotinIRPBase!Q$3:Q$340,Indev_Online_Res_NotinIRPBase!$Y$3:$Y$340,$B45,Indev_Online_Res_NotinIRPBase!$Z$3:$Z$340,$C45,Indev_Online_Res_NotinIRPBase!$AB$3:$AB$340,"1")</f>
        <v>0</v>
      </c>
      <c r="AO45">
        <f>SUMIFS(Indev_Online_Res_NotinIRPBase!R$3:R$340,Indev_Online_Res_NotinIRPBase!$Y$3:$Y$340,$B45,Indev_Online_Res_NotinIRPBase!$Z$3:$Z$340,$C45,Indev_Online_Res_NotinIRPBase!$J$3:$J$340,"Yes",Indev_Online_Res_NotinIRPBase!$I$3:$I$340,"&lt;1/1/2024")+SUMIFS(Indev_Online_Res_NotinIRPBase!R$3:R$340,Indev_Online_Res_NotinIRPBase!$Y$3:$Y$340,$B45,Indev_Online_Res_NotinIRPBase!$Z$3:$Z$340,$C45,Indev_Online_Res_NotinIRPBase!$AB$3:$AB$340,"1")</f>
        <v>0</v>
      </c>
      <c r="AS45">
        <f>SUMIFS(Indev_Online_Res_NotinIRPBase!S$3:S$340,Indev_Online_Res_NotinIRPBase!$Y$3:$Y$340,$B45,Indev_Online_Res_NotinIRPBase!$Z$3:$Z$340,$C45,Indev_Online_Res_NotinIRPBase!$J$3:$J$340,"Yes",Indev_Online_Res_NotinIRPBase!$I$3:$I$340,"&lt;1/1/2024")+SUMIFS(Indev_Online_Res_NotinIRPBase!S$3:S$340,Indev_Online_Res_NotinIRPBase!$Y$3:$Y$340,$B45,Indev_Online_Res_NotinIRPBase!$Z$3:$Z$340,$C45,Indev_Online_Res_NotinIRPBase!$AB$3:$AB$340,"1")</f>
        <v>0</v>
      </c>
      <c r="AT45">
        <f>SUMIFS(Indev_Online_Res_NotinIRPBase!T$3:T$340,Indev_Online_Res_NotinIRPBase!$Y$3:$Y$340,$B45,Indev_Online_Res_NotinIRPBase!$Z$3:$Z$340,$C45,Indev_Online_Res_NotinIRPBase!$J$3:$J$340,"Yes",Indev_Online_Res_NotinIRPBase!$I$3:$I$340,"&lt;1/1/2024")+SUMIFS(Indev_Online_Res_NotinIRPBase!T$3:T$340,Indev_Online_Res_NotinIRPBase!$Y$3:$Y$340,$B45,Indev_Online_Res_NotinIRPBase!$Z$3:$Z$340,$C45,Indev_Online_Res_NotinIRPBase!$AB$3:$AB$340,"1")</f>
        <v>0</v>
      </c>
      <c r="AU45">
        <f>SUMIFS(Indev_Online_Res_NotinIRPBase!U$3:U$340,Indev_Online_Res_NotinIRPBase!$Y$3:$Y$340,$B45,Indev_Online_Res_NotinIRPBase!$Z$3:$Z$340,$C45,Indev_Online_Res_NotinIRPBase!$J$3:$J$340,"Yes",Indev_Online_Res_NotinIRPBase!$I$3:$I$340,"&lt;1/1/2024")+SUMIFS(Indev_Online_Res_NotinIRPBase!U$3:U$340,Indev_Online_Res_NotinIRPBase!$Y$3:$Y$340,$B45,Indev_Online_Res_NotinIRPBase!$Z$3:$Z$340,$C45,Indev_Online_Res_NotinIRPBase!$AB$3:$AB$340,"1")</f>
        <v>0</v>
      </c>
      <c r="AV45">
        <f>SUMIFS(Indev_Online_Res_NotinIRPBase!V$3:V$340,Indev_Online_Res_NotinIRPBase!$Y$3:$Y$340,$B45,Indev_Online_Res_NotinIRPBase!$Z$3:$Z$340,$C45,Indev_Online_Res_NotinIRPBase!$J$3:$J$340,"Yes",Indev_Online_Res_NotinIRPBase!$I$3:$I$340,"&lt;1/1/2024")+SUMIFS(Indev_Online_Res_NotinIRPBase!V$3:V$340,Indev_Online_Res_NotinIRPBase!$Y$3:$Y$340,$B45,Indev_Online_Res_NotinIRPBase!$Z$3:$Z$340,$C45,Indev_Online_Res_NotinIRPBase!$AB$3:$AB$340,"1")</f>
        <v>0</v>
      </c>
      <c r="AW45">
        <f>SUMIFS(Indev_Online_Res_NotinIRPBase!W$3:W$340,Indev_Online_Res_NotinIRPBase!$Y$3:$Y$340,$B45,Indev_Online_Res_NotinIRPBase!$Z$3:$Z$340,$C45,Indev_Online_Res_NotinIRPBase!$J$3:$J$340,"Yes",Indev_Online_Res_NotinIRPBase!$I$3:$I$340,"&lt;1/1/2024")+SUMIFS(Indev_Online_Res_NotinIRPBase!W$3:W$340,Indev_Online_Res_NotinIRPBase!$Y$3:$Y$340,$B45,Indev_Online_Res_NotinIRPBase!$Z$3:$Z$340,$C45,Indev_Online_Res_NotinIRPBase!$AB$3:$AB$340,"1")</f>
        <v>0</v>
      </c>
      <c r="AX45">
        <f>SUMIFS(Indev_Online_Res_NotinIRPBase!X$3:X$340,Indev_Online_Res_NotinIRPBase!$Y$3:$Y$340,$B45,Indev_Online_Res_NotinIRPBase!$Z$3:$Z$340,$C45,Indev_Online_Res_NotinIRPBase!$J$3:$J$340,"Yes",Indev_Online_Res_NotinIRPBase!$I$3:$I$340,"&lt;1/1/2024")+SUMIFS(Indev_Online_Res_NotinIRPBase!X$3:X$340,Indev_Online_Res_NotinIRPBase!$Y$3:$Y$340,$B45,Indev_Online_Res_NotinIRPBase!$Z$3:$Z$340,$C45,Indev_Online_Res_NotinIRPBase!$AB$3:$AB$340,"1")</f>
        <v>0</v>
      </c>
      <c r="AY45">
        <f t="shared" si="3"/>
        <v>0</v>
      </c>
      <c r="BA45">
        <f t="shared" si="4"/>
        <v>0</v>
      </c>
      <c r="BB45">
        <f t="shared" si="5"/>
        <v>0</v>
      </c>
      <c r="BC45">
        <f t="shared" si="6"/>
        <v>0</v>
      </c>
      <c r="BD45">
        <f t="shared" si="7"/>
        <v>0</v>
      </c>
      <c r="BE45">
        <f t="shared" si="8"/>
        <v>0</v>
      </c>
      <c r="BI45">
        <f t="shared" si="9"/>
        <v>0</v>
      </c>
      <c r="BJ45">
        <f t="shared" si="10"/>
        <v>0</v>
      </c>
      <c r="BK45">
        <f t="shared" si="11"/>
        <v>0</v>
      </c>
      <c r="BL45">
        <f t="shared" si="12"/>
        <v>0</v>
      </c>
      <c r="BM45">
        <f t="shared" si="13"/>
        <v>0</v>
      </c>
      <c r="BN45">
        <f t="shared" si="14"/>
        <v>0</v>
      </c>
      <c r="BO45">
        <f t="shared" si="15"/>
        <v>0</v>
      </c>
      <c r="BQ45">
        <f>SUMIFS(IRPBase_Res_NotinEnvScreens!$H$3:$H$33,IRPBase_Res_NotinEnvScreens!$J$3:$J$33,$B45,IRPBase_Res_NotinEnvScreens!$K$3:$K$33,$C45)</f>
        <v>0</v>
      </c>
      <c r="BR45">
        <f>SUMIFS(IRPBase_Res_NotinEnvScreens!$I$3:$I$33,IRPBase_Res_NotinEnvScreens!$J$3:$J$33,$B45,IRPBase_Res_NotinEnvScreens!$K$3:$K$33,$C45)</f>
        <v>0</v>
      </c>
      <c r="BS45">
        <v>0</v>
      </c>
      <c r="BV45">
        <f>SUMIFS(Indev_Online_Res_NotinIRPBase!$P$3:$P$313,Indev_Online_Res_NotinIRPBase!$Y$3:$Y$313,$B45,Indev_Online_Res_NotinIRPBase!$Z$3:$Z$313,$C45,Indev_Online_Res_NotinIRPBase!$I$3:$I$313,"&lt;9/1/2023")+SUMIFS(Indev_Online_Res_NotinIRPBase!$Q$3:$Q$313,Indev_Online_Res_NotinIRPBase!$Y$3:$Y$313,$B45,Indev_Online_Res_NotinIRPBase!$Z$3:$Z$313,$C45,Indev_Online_Res_NotinIRPBase!$I$3:$I$313,"&lt;9/1/2023")</f>
        <v>0</v>
      </c>
      <c r="BW45">
        <f>SUMIFS(Indev_Online_Res_NotinIRPBase!$S$3:$S$313,Indev_Online_Res_NotinIRPBase!$Y$3:$Y$313,$B45,Indev_Online_Res_NotinIRPBase!$Z$3:$Z$313,$C45,Indev_Online_Res_NotinIRPBase!$I$3:$I$313,"&lt;9/1/2023")+SUMIFS(Indev_Online_Res_NotinIRPBase!$T$3:$T$313,Indev_Online_Res_NotinIRPBase!$Y$3:$Y$313,$B45,Indev_Online_Res_NotinIRPBase!$Z$3:$Z$313,$C45,Indev_Online_Res_NotinIRPBase!$I$3:$I$313,"&lt;9/1/2023")+SUMIFS(Indev_Online_Res_NotinIRPBase!$U$3:$U$313,Indev_Online_Res_NotinIRPBase!$Y$3:$Y$313,$B45,Indev_Online_Res_NotinIRPBase!$Z$3:$Z$313,$C45,Indev_Online_Res_NotinIRPBase!$I$3:$I$313,"&lt;9/1/2023")</f>
        <v>0</v>
      </c>
    </row>
    <row r="46" spans="1:75">
      <c r="A46" t="s">
        <v>44</v>
      </c>
      <c r="B46" t="s">
        <v>99</v>
      </c>
      <c r="C46">
        <v>230</v>
      </c>
      <c r="E46">
        <f>SUMIFS(IRPBase_Res_NotinTxBase!N$3:N$65,IRPBase_Res_NotinTxBase!$X$3:$X$65,$B46,IRPBase_Res_NotinTxBase!$Y$3:$Y$65,$C46)</f>
        <v>0</v>
      </c>
      <c r="F46">
        <f>SUMIFS(IRPBase_Res_NotinTxBase!O$3:O$65,IRPBase_Res_NotinTxBase!$X$3:$X$65,$B46,IRPBase_Res_NotinTxBase!$Y$3:$Y$65,$C46)</f>
        <v>0</v>
      </c>
      <c r="G46">
        <f>SUMIFS(IRPBase_Res_NotinTxBase!P$3:P$65,IRPBase_Res_NotinTxBase!$X$3:$X$65,$B46,IRPBase_Res_NotinTxBase!$Y$3:$Y$65,$C46)</f>
        <v>0</v>
      </c>
      <c r="H46">
        <f>SUMIFS(IRPBase_Res_NotinTxBase!Q$3:Q$65,IRPBase_Res_NotinTxBase!$X$3:$X$65,$B46,IRPBase_Res_NotinTxBase!$Y$3:$Y$65,$C46)</f>
        <v>0</v>
      </c>
      <c r="M46">
        <f>SUMIFS(IRPBase_Res_NotinTxBase!R$3:R$65,IRPBase_Res_NotinTxBase!$X$3:$X$65,$B46,IRPBase_Res_NotinTxBase!$Y$3:$Y$65,$C46)</f>
        <v>0</v>
      </c>
      <c r="N46">
        <f>SUMIFS(IRPBase_Res_NotinTxBase!S$3:S$65,IRPBase_Res_NotinTxBase!$X$3:$X$65,$B46,IRPBase_Res_NotinTxBase!$Y$3:$Y$65,$C46)</f>
        <v>0</v>
      </c>
      <c r="O46">
        <f>SUMIFS(IRPBase_Res_NotinTxBase!T$3:T$65,IRPBase_Res_NotinTxBase!$X$3:$X$65,$B46,IRPBase_Res_NotinTxBase!$Y$3:$Y$65,$C46)</f>
        <v>0</v>
      </c>
      <c r="P46">
        <f>SUMIFS(IRPBase_Res_NotinTxBase!U$3:U$65,IRPBase_Res_NotinTxBase!$X$3:$X$65,$B46,IRPBase_Res_NotinTxBase!$Y$3:$Y$65,$C46)</f>
        <v>0</v>
      </c>
      <c r="Q46">
        <f>SUMIFS(IRPBase_Res_NotinTxBase!V$3:V$65,IRPBase_Res_NotinTxBase!$X$3:$X$65,$B46,IRPBase_Res_NotinTxBase!$Y$3:$Y$65,$C46)</f>
        <v>0</v>
      </c>
      <c r="R46">
        <f>SUMIFS(IRPBase_Res_NotinTxBase!W$3:W$65,IRPBase_Res_NotinTxBase!$X$3:$X$65,$B46,IRPBase_Res_NotinTxBase!$Y$3:$Y$65,$C46)</f>
        <v>0</v>
      </c>
      <c r="S46">
        <f t="shared" si="1"/>
        <v>0</v>
      </c>
      <c r="U46">
        <f>SUMIFS(Indev_Online_Res_NotinIRPBase!N$3:N$340,Indev_Online_Res_NotinIRPBase!$Y$3:$Y$340,$B46,Indev_Online_Res_NotinIRPBase!$Z$3:$Z$340,$C46)</f>
        <v>0</v>
      </c>
      <c r="V46">
        <f>SUMIFS(Indev_Online_Res_NotinIRPBase!O$3:O$340,Indev_Online_Res_NotinIRPBase!$Y$3:$Y$340,$B46,Indev_Online_Res_NotinIRPBase!$Z$3:$Z$340,$C46)</f>
        <v>0</v>
      </c>
      <c r="W46">
        <f>SUMIFS(Indev_Online_Res_NotinIRPBase!P$3:P$340,Indev_Online_Res_NotinIRPBase!$Y$3:$Y$340,$B46,Indev_Online_Res_NotinIRPBase!$Z$3:$Z$340,$C46)</f>
        <v>90.8</v>
      </c>
      <c r="X46">
        <f>SUMIFS(Indev_Online_Res_NotinIRPBase!Q$3:Q$340,Indev_Online_Res_NotinIRPBase!$Y$3:$Y$340,$B46,Indev_Online_Res_NotinIRPBase!$Z$3:$Z$340,$C46)</f>
        <v>0</v>
      </c>
      <c r="Y46">
        <f>SUMIFS(Indev_Online_Res_NotinIRPBase!R$3:R$340,Indev_Online_Res_NotinIRPBase!$Y$3:$Y$340,$B46,Indev_Online_Res_NotinIRPBase!$Z$3:$Z$340,$C46)</f>
        <v>0</v>
      </c>
      <c r="AC46">
        <f>SUMIFS(Indev_Online_Res_NotinIRPBase!S$3:S$340,Indev_Online_Res_NotinIRPBase!$Y$3:$Y$340,$B46,Indev_Online_Res_NotinIRPBase!$Z$3:$Z$340,$C46)</f>
        <v>0</v>
      </c>
      <c r="AD46">
        <f>SUMIFS(Indev_Online_Res_NotinIRPBase!T$3:T$340,Indev_Online_Res_NotinIRPBase!$Y$3:$Y$340,$B46,Indev_Online_Res_NotinIRPBase!$Z$3:$Z$340,$C46)</f>
        <v>0</v>
      </c>
      <c r="AE46">
        <f>SUMIFS(Indev_Online_Res_NotinIRPBase!U$3:U$340,Indev_Online_Res_NotinIRPBase!$Y$3:$Y$340,$B46,Indev_Online_Res_NotinIRPBase!$Z$3:$Z$340,$C46)</f>
        <v>0</v>
      </c>
      <c r="AF46">
        <f>SUMIFS(Indev_Online_Res_NotinIRPBase!V$3:V$340,Indev_Online_Res_NotinIRPBase!$Y$3:$Y$340,$B46,Indev_Online_Res_NotinIRPBase!$Z$3:$Z$340,$C46)</f>
        <v>0</v>
      </c>
      <c r="AG46">
        <f>SUMIFS(Indev_Online_Res_NotinIRPBase!W$3:W$340,Indev_Online_Res_NotinIRPBase!$Y$3:$Y$340,$B46,Indev_Online_Res_NotinIRPBase!$Z$3:$Z$340,$C46)</f>
        <v>0</v>
      </c>
      <c r="AH46">
        <f>SUMIFS(Indev_Online_Res_NotinIRPBase!X$3:X$340,Indev_Online_Res_NotinIRPBase!$Y$3:$Y$340,$B46,Indev_Online_Res_NotinIRPBase!$Z$3:$Z$340,$C46)</f>
        <v>0</v>
      </c>
      <c r="AI46">
        <f t="shared" si="2"/>
        <v>1</v>
      </c>
      <c r="AK46">
        <f>SUMIFS(Indev_Online_Res_NotinIRPBase!N$3:N$340,Indev_Online_Res_NotinIRPBase!$Y$3:$Y$340,$B46,Indev_Online_Res_NotinIRPBase!$Z$3:$Z$340,$C46,Indev_Online_Res_NotinIRPBase!$J$3:$J$340,"Yes",Indev_Online_Res_NotinIRPBase!$I$3:$I$340,"&lt;1/1/2024")+SUMIFS(Indev_Online_Res_NotinIRPBase!N$3:N$340,Indev_Online_Res_NotinIRPBase!$Y$3:$Y$340,$B46,Indev_Online_Res_NotinIRPBase!$Z$3:$Z$340,$C46,Indev_Online_Res_NotinIRPBase!$AB$3:$AB$340,"1")</f>
        <v>0</v>
      </c>
      <c r="AL46">
        <f>SUMIFS(Indev_Online_Res_NotinIRPBase!O$3:O$340,Indev_Online_Res_NotinIRPBase!$Y$3:$Y$340,$B46,Indev_Online_Res_NotinIRPBase!$Z$3:$Z$340,$C46,Indev_Online_Res_NotinIRPBase!$J$3:$J$340,"Yes",Indev_Online_Res_NotinIRPBase!$I$3:$I$340,"&lt;1/1/2024")+SUMIFS(Indev_Online_Res_NotinIRPBase!O$3:O$340,Indev_Online_Res_NotinIRPBase!$Y$3:$Y$340,$B46,Indev_Online_Res_NotinIRPBase!$Z$3:$Z$340,$C46,Indev_Online_Res_NotinIRPBase!$AB$3:$AB$340,"1")</f>
        <v>0</v>
      </c>
      <c r="AM46">
        <f>SUMIFS(Indev_Online_Res_NotinIRPBase!P$3:P$340,Indev_Online_Res_NotinIRPBase!$Y$3:$Y$340,$B46,Indev_Online_Res_NotinIRPBase!$Z$3:$Z$340,$C46,Indev_Online_Res_NotinIRPBase!$J$3:$J$340,"Yes",Indev_Online_Res_NotinIRPBase!$I$3:$I$340,"&lt;1/1/2024")+SUMIFS(Indev_Online_Res_NotinIRPBase!P$3:P$340,Indev_Online_Res_NotinIRPBase!$Y$3:$Y$340,$B46,Indev_Online_Res_NotinIRPBase!$Z$3:$Z$340,$C46,Indev_Online_Res_NotinIRPBase!$AB$3:$AB$340,"1")</f>
        <v>0</v>
      </c>
      <c r="AN46">
        <f>SUMIFS(Indev_Online_Res_NotinIRPBase!Q$3:Q$340,Indev_Online_Res_NotinIRPBase!$Y$3:$Y$340,$B46,Indev_Online_Res_NotinIRPBase!$Z$3:$Z$340,$C46,Indev_Online_Res_NotinIRPBase!$J$3:$J$340,"Yes",Indev_Online_Res_NotinIRPBase!$I$3:$I$340,"&lt;1/1/2024")+SUMIFS(Indev_Online_Res_NotinIRPBase!Q$3:Q$340,Indev_Online_Res_NotinIRPBase!$Y$3:$Y$340,$B46,Indev_Online_Res_NotinIRPBase!$Z$3:$Z$340,$C46,Indev_Online_Res_NotinIRPBase!$AB$3:$AB$340,"1")</f>
        <v>0</v>
      </c>
      <c r="AO46">
        <f>SUMIFS(Indev_Online_Res_NotinIRPBase!R$3:R$340,Indev_Online_Res_NotinIRPBase!$Y$3:$Y$340,$B46,Indev_Online_Res_NotinIRPBase!$Z$3:$Z$340,$C46,Indev_Online_Res_NotinIRPBase!$J$3:$J$340,"Yes",Indev_Online_Res_NotinIRPBase!$I$3:$I$340,"&lt;1/1/2024")+SUMIFS(Indev_Online_Res_NotinIRPBase!R$3:R$340,Indev_Online_Res_NotinIRPBase!$Y$3:$Y$340,$B46,Indev_Online_Res_NotinIRPBase!$Z$3:$Z$340,$C46,Indev_Online_Res_NotinIRPBase!$AB$3:$AB$340,"1")</f>
        <v>0</v>
      </c>
      <c r="AS46">
        <f>SUMIFS(Indev_Online_Res_NotinIRPBase!S$3:S$340,Indev_Online_Res_NotinIRPBase!$Y$3:$Y$340,$B46,Indev_Online_Res_NotinIRPBase!$Z$3:$Z$340,$C46,Indev_Online_Res_NotinIRPBase!$J$3:$J$340,"Yes",Indev_Online_Res_NotinIRPBase!$I$3:$I$340,"&lt;1/1/2024")+SUMIFS(Indev_Online_Res_NotinIRPBase!S$3:S$340,Indev_Online_Res_NotinIRPBase!$Y$3:$Y$340,$B46,Indev_Online_Res_NotinIRPBase!$Z$3:$Z$340,$C46,Indev_Online_Res_NotinIRPBase!$AB$3:$AB$340,"1")</f>
        <v>0</v>
      </c>
      <c r="AT46">
        <f>SUMIFS(Indev_Online_Res_NotinIRPBase!T$3:T$340,Indev_Online_Res_NotinIRPBase!$Y$3:$Y$340,$B46,Indev_Online_Res_NotinIRPBase!$Z$3:$Z$340,$C46,Indev_Online_Res_NotinIRPBase!$J$3:$J$340,"Yes",Indev_Online_Res_NotinIRPBase!$I$3:$I$340,"&lt;1/1/2024")+SUMIFS(Indev_Online_Res_NotinIRPBase!T$3:T$340,Indev_Online_Res_NotinIRPBase!$Y$3:$Y$340,$B46,Indev_Online_Res_NotinIRPBase!$Z$3:$Z$340,$C46,Indev_Online_Res_NotinIRPBase!$AB$3:$AB$340,"1")</f>
        <v>0</v>
      </c>
      <c r="AU46">
        <f>SUMIFS(Indev_Online_Res_NotinIRPBase!U$3:U$340,Indev_Online_Res_NotinIRPBase!$Y$3:$Y$340,$B46,Indev_Online_Res_NotinIRPBase!$Z$3:$Z$340,$C46,Indev_Online_Res_NotinIRPBase!$J$3:$J$340,"Yes",Indev_Online_Res_NotinIRPBase!$I$3:$I$340,"&lt;1/1/2024")+SUMIFS(Indev_Online_Res_NotinIRPBase!U$3:U$340,Indev_Online_Res_NotinIRPBase!$Y$3:$Y$340,$B46,Indev_Online_Res_NotinIRPBase!$Z$3:$Z$340,$C46,Indev_Online_Res_NotinIRPBase!$AB$3:$AB$340,"1")</f>
        <v>0</v>
      </c>
      <c r="AV46">
        <f>SUMIFS(Indev_Online_Res_NotinIRPBase!V$3:V$340,Indev_Online_Res_NotinIRPBase!$Y$3:$Y$340,$B46,Indev_Online_Res_NotinIRPBase!$Z$3:$Z$340,$C46,Indev_Online_Res_NotinIRPBase!$J$3:$J$340,"Yes",Indev_Online_Res_NotinIRPBase!$I$3:$I$340,"&lt;1/1/2024")+SUMIFS(Indev_Online_Res_NotinIRPBase!V$3:V$340,Indev_Online_Res_NotinIRPBase!$Y$3:$Y$340,$B46,Indev_Online_Res_NotinIRPBase!$Z$3:$Z$340,$C46,Indev_Online_Res_NotinIRPBase!$AB$3:$AB$340,"1")</f>
        <v>0</v>
      </c>
      <c r="AW46">
        <f>SUMIFS(Indev_Online_Res_NotinIRPBase!W$3:W$340,Indev_Online_Res_NotinIRPBase!$Y$3:$Y$340,$B46,Indev_Online_Res_NotinIRPBase!$Z$3:$Z$340,$C46,Indev_Online_Res_NotinIRPBase!$J$3:$J$340,"Yes",Indev_Online_Res_NotinIRPBase!$I$3:$I$340,"&lt;1/1/2024")+SUMIFS(Indev_Online_Res_NotinIRPBase!W$3:W$340,Indev_Online_Res_NotinIRPBase!$Y$3:$Y$340,$B46,Indev_Online_Res_NotinIRPBase!$Z$3:$Z$340,$C46,Indev_Online_Res_NotinIRPBase!$AB$3:$AB$340,"1")</f>
        <v>0</v>
      </c>
      <c r="AX46">
        <f>SUMIFS(Indev_Online_Res_NotinIRPBase!X$3:X$340,Indev_Online_Res_NotinIRPBase!$Y$3:$Y$340,$B46,Indev_Online_Res_NotinIRPBase!$Z$3:$Z$340,$C46,Indev_Online_Res_NotinIRPBase!$J$3:$J$340,"Yes",Indev_Online_Res_NotinIRPBase!$I$3:$I$340,"&lt;1/1/2024")+SUMIFS(Indev_Online_Res_NotinIRPBase!X$3:X$340,Indev_Online_Res_NotinIRPBase!$Y$3:$Y$340,$B46,Indev_Online_Res_NotinIRPBase!$Z$3:$Z$340,$C46,Indev_Online_Res_NotinIRPBase!$AB$3:$AB$340,"1")</f>
        <v>0</v>
      </c>
      <c r="AY46">
        <f t="shared" si="3"/>
        <v>0</v>
      </c>
      <c r="BA46">
        <f t="shared" si="4"/>
        <v>0</v>
      </c>
      <c r="BB46">
        <f t="shared" si="5"/>
        <v>0</v>
      </c>
      <c r="BC46">
        <f t="shared" si="6"/>
        <v>90.8</v>
      </c>
      <c r="BD46">
        <f t="shared" si="7"/>
        <v>0</v>
      </c>
      <c r="BE46">
        <f t="shared" si="8"/>
        <v>0</v>
      </c>
      <c r="BI46">
        <f t="shared" si="9"/>
        <v>0</v>
      </c>
      <c r="BJ46">
        <f t="shared" si="10"/>
        <v>0</v>
      </c>
      <c r="BK46">
        <f t="shared" si="11"/>
        <v>0</v>
      </c>
      <c r="BL46">
        <f t="shared" si="12"/>
        <v>0</v>
      </c>
      <c r="BM46">
        <f t="shared" si="13"/>
        <v>0</v>
      </c>
      <c r="BN46">
        <f t="shared" si="14"/>
        <v>0</v>
      </c>
      <c r="BO46">
        <f t="shared" si="15"/>
        <v>1</v>
      </c>
      <c r="BQ46">
        <f>SUMIFS(IRPBase_Res_NotinEnvScreens!$H$3:$H$33,IRPBase_Res_NotinEnvScreens!$J$3:$J$33,$B46,IRPBase_Res_NotinEnvScreens!$K$3:$K$33,$C46)</f>
        <v>0</v>
      </c>
      <c r="BR46">
        <f>SUMIFS(IRPBase_Res_NotinEnvScreens!$I$3:$I$33,IRPBase_Res_NotinEnvScreens!$J$3:$J$33,$B46,IRPBase_Res_NotinEnvScreens!$K$3:$K$33,$C46)</f>
        <v>0</v>
      </c>
      <c r="BS46">
        <v>0</v>
      </c>
      <c r="BV46">
        <f>SUMIFS(Indev_Online_Res_NotinIRPBase!$P$3:$P$313,Indev_Online_Res_NotinIRPBase!$Y$3:$Y$313,$B46,Indev_Online_Res_NotinIRPBase!$Z$3:$Z$313,$C46,Indev_Online_Res_NotinIRPBase!$I$3:$I$313,"&lt;9/1/2023")+SUMIFS(Indev_Online_Res_NotinIRPBase!$Q$3:$Q$313,Indev_Online_Res_NotinIRPBase!$Y$3:$Y$313,$B46,Indev_Online_Res_NotinIRPBase!$Z$3:$Z$313,$C46,Indev_Online_Res_NotinIRPBase!$I$3:$I$313,"&lt;9/1/2023")</f>
        <v>0</v>
      </c>
      <c r="BW46">
        <f>SUMIFS(Indev_Online_Res_NotinIRPBase!$S$3:$S$313,Indev_Online_Res_NotinIRPBase!$Y$3:$Y$313,$B46,Indev_Online_Res_NotinIRPBase!$Z$3:$Z$313,$C46,Indev_Online_Res_NotinIRPBase!$I$3:$I$313,"&lt;9/1/2023")+SUMIFS(Indev_Online_Res_NotinIRPBase!$T$3:$T$313,Indev_Online_Res_NotinIRPBase!$Y$3:$Y$313,$B46,Indev_Online_Res_NotinIRPBase!$Z$3:$Z$313,$C46,Indev_Online_Res_NotinIRPBase!$I$3:$I$313,"&lt;9/1/2023")+SUMIFS(Indev_Online_Res_NotinIRPBase!$U$3:$U$313,Indev_Online_Res_NotinIRPBase!$Y$3:$Y$313,$B46,Indev_Online_Res_NotinIRPBase!$Z$3:$Z$313,$C46,Indev_Online_Res_NotinIRPBase!$I$3:$I$313,"&lt;9/1/2023")</f>
        <v>0</v>
      </c>
    </row>
    <row r="47" spans="1:75">
      <c r="A47" t="s">
        <v>47</v>
      </c>
      <c r="B47" t="s">
        <v>100</v>
      </c>
      <c r="C47">
        <v>66</v>
      </c>
      <c r="E47">
        <f>SUMIFS(IRPBase_Res_NotinTxBase!N$3:N$65,IRPBase_Res_NotinTxBase!$X$3:$X$65,$B47,IRPBase_Res_NotinTxBase!$Y$3:$Y$65,$C47)</f>
        <v>0</v>
      </c>
      <c r="F47">
        <f>SUMIFS(IRPBase_Res_NotinTxBase!O$3:O$65,IRPBase_Res_NotinTxBase!$X$3:$X$65,$B47,IRPBase_Res_NotinTxBase!$Y$3:$Y$65,$C47)</f>
        <v>0</v>
      </c>
      <c r="G47">
        <f>SUMIFS(IRPBase_Res_NotinTxBase!P$3:P$65,IRPBase_Res_NotinTxBase!$X$3:$X$65,$B47,IRPBase_Res_NotinTxBase!$Y$3:$Y$65,$C47)</f>
        <v>0</v>
      </c>
      <c r="H47">
        <f>SUMIFS(IRPBase_Res_NotinTxBase!Q$3:Q$65,IRPBase_Res_NotinTxBase!$X$3:$X$65,$B47,IRPBase_Res_NotinTxBase!$Y$3:$Y$65,$C47)</f>
        <v>0</v>
      </c>
      <c r="M47">
        <f>SUMIFS(IRPBase_Res_NotinTxBase!R$3:R$65,IRPBase_Res_NotinTxBase!$X$3:$X$65,$B47,IRPBase_Res_NotinTxBase!$Y$3:$Y$65,$C47)</f>
        <v>0</v>
      </c>
      <c r="N47">
        <f>SUMIFS(IRPBase_Res_NotinTxBase!S$3:S$65,IRPBase_Res_NotinTxBase!$X$3:$X$65,$B47,IRPBase_Res_NotinTxBase!$Y$3:$Y$65,$C47)</f>
        <v>0</v>
      </c>
      <c r="O47">
        <f>SUMIFS(IRPBase_Res_NotinTxBase!T$3:T$65,IRPBase_Res_NotinTxBase!$X$3:$X$65,$B47,IRPBase_Res_NotinTxBase!$Y$3:$Y$65,$C47)</f>
        <v>0</v>
      </c>
      <c r="P47">
        <f>SUMIFS(IRPBase_Res_NotinTxBase!U$3:U$65,IRPBase_Res_NotinTxBase!$X$3:$X$65,$B47,IRPBase_Res_NotinTxBase!$Y$3:$Y$65,$C47)</f>
        <v>0</v>
      </c>
      <c r="Q47">
        <f>SUMIFS(IRPBase_Res_NotinTxBase!V$3:V$65,IRPBase_Res_NotinTxBase!$X$3:$X$65,$B47,IRPBase_Res_NotinTxBase!$Y$3:$Y$65,$C47)</f>
        <v>0</v>
      </c>
      <c r="R47">
        <f>SUMIFS(IRPBase_Res_NotinTxBase!W$3:W$65,IRPBase_Res_NotinTxBase!$X$3:$X$65,$B47,IRPBase_Res_NotinTxBase!$Y$3:$Y$65,$C47)</f>
        <v>0</v>
      </c>
      <c r="S47">
        <f t="shared" si="1"/>
        <v>0</v>
      </c>
      <c r="U47">
        <f>SUMIFS(Indev_Online_Res_NotinIRPBase!N$3:N$340,Indev_Online_Res_NotinIRPBase!$Y$3:$Y$340,$B47,Indev_Online_Res_NotinIRPBase!$Z$3:$Z$340,$C47)</f>
        <v>0</v>
      </c>
      <c r="V47">
        <f>SUMIFS(Indev_Online_Res_NotinIRPBase!O$3:O$340,Indev_Online_Res_NotinIRPBase!$Y$3:$Y$340,$B47,Indev_Online_Res_NotinIRPBase!$Z$3:$Z$340,$C47)</f>
        <v>0</v>
      </c>
      <c r="W47">
        <f>SUMIFS(Indev_Online_Res_NotinIRPBase!P$3:P$340,Indev_Online_Res_NotinIRPBase!$Y$3:$Y$340,$B47,Indev_Online_Res_NotinIRPBase!$Z$3:$Z$340,$C47)</f>
        <v>0</v>
      </c>
      <c r="X47">
        <f>SUMIFS(Indev_Online_Res_NotinIRPBase!Q$3:Q$340,Indev_Online_Res_NotinIRPBase!$Y$3:$Y$340,$B47,Indev_Online_Res_NotinIRPBase!$Z$3:$Z$340,$C47)</f>
        <v>0</v>
      </c>
      <c r="Y47">
        <f>SUMIFS(Indev_Online_Res_NotinIRPBase!R$3:R$340,Indev_Online_Res_NotinIRPBase!$Y$3:$Y$340,$B47,Indev_Online_Res_NotinIRPBase!$Z$3:$Z$340,$C47)</f>
        <v>0</v>
      </c>
      <c r="AC47">
        <f>SUMIFS(Indev_Online_Res_NotinIRPBase!S$3:S$340,Indev_Online_Res_NotinIRPBase!$Y$3:$Y$340,$B47,Indev_Online_Res_NotinIRPBase!$Z$3:$Z$340,$C47)</f>
        <v>0</v>
      </c>
      <c r="AD47">
        <f>SUMIFS(Indev_Online_Res_NotinIRPBase!T$3:T$340,Indev_Online_Res_NotinIRPBase!$Y$3:$Y$340,$B47,Indev_Online_Res_NotinIRPBase!$Z$3:$Z$340,$C47)</f>
        <v>0</v>
      </c>
      <c r="AE47">
        <f>SUMIFS(Indev_Online_Res_NotinIRPBase!U$3:U$340,Indev_Online_Res_NotinIRPBase!$Y$3:$Y$340,$B47,Indev_Online_Res_NotinIRPBase!$Z$3:$Z$340,$C47)</f>
        <v>0</v>
      </c>
      <c r="AF47">
        <f>SUMIFS(Indev_Online_Res_NotinIRPBase!V$3:V$340,Indev_Online_Res_NotinIRPBase!$Y$3:$Y$340,$B47,Indev_Online_Res_NotinIRPBase!$Z$3:$Z$340,$C47)</f>
        <v>0</v>
      </c>
      <c r="AG47">
        <f>SUMIFS(Indev_Online_Res_NotinIRPBase!W$3:W$340,Indev_Online_Res_NotinIRPBase!$Y$3:$Y$340,$B47,Indev_Online_Res_NotinIRPBase!$Z$3:$Z$340,$C47)</f>
        <v>0</v>
      </c>
      <c r="AH47">
        <f>SUMIFS(Indev_Online_Res_NotinIRPBase!X$3:X$340,Indev_Online_Res_NotinIRPBase!$Y$3:$Y$340,$B47,Indev_Online_Res_NotinIRPBase!$Z$3:$Z$340,$C47)</f>
        <v>0</v>
      </c>
      <c r="AI47">
        <f t="shared" si="2"/>
        <v>0</v>
      </c>
      <c r="AK47">
        <f>SUMIFS(Indev_Online_Res_NotinIRPBase!N$3:N$340,Indev_Online_Res_NotinIRPBase!$Y$3:$Y$340,$B47,Indev_Online_Res_NotinIRPBase!$Z$3:$Z$340,$C47,Indev_Online_Res_NotinIRPBase!$J$3:$J$340,"Yes",Indev_Online_Res_NotinIRPBase!$I$3:$I$340,"&lt;1/1/2024")+SUMIFS(Indev_Online_Res_NotinIRPBase!N$3:N$340,Indev_Online_Res_NotinIRPBase!$Y$3:$Y$340,$B47,Indev_Online_Res_NotinIRPBase!$Z$3:$Z$340,$C47,Indev_Online_Res_NotinIRPBase!$AB$3:$AB$340,"1")</f>
        <v>0</v>
      </c>
      <c r="AL47">
        <f>SUMIFS(Indev_Online_Res_NotinIRPBase!O$3:O$340,Indev_Online_Res_NotinIRPBase!$Y$3:$Y$340,$B47,Indev_Online_Res_NotinIRPBase!$Z$3:$Z$340,$C47,Indev_Online_Res_NotinIRPBase!$J$3:$J$340,"Yes",Indev_Online_Res_NotinIRPBase!$I$3:$I$340,"&lt;1/1/2024")+SUMIFS(Indev_Online_Res_NotinIRPBase!O$3:O$340,Indev_Online_Res_NotinIRPBase!$Y$3:$Y$340,$B47,Indev_Online_Res_NotinIRPBase!$Z$3:$Z$340,$C47,Indev_Online_Res_NotinIRPBase!$AB$3:$AB$340,"1")</f>
        <v>0</v>
      </c>
      <c r="AM47">
        <f>SUMIFS(Indev_Online_Res_NotinIRPBase!P$3:P$340,Indev_Online_Res_NotinIRPBase!$Y$3:$Y$340,$B47,Indev_Online_Res_NotinIRPBase!$Z$3:$Z$340,$C47,Indev_Online_Res_NotinIRPBase!$J$3:$J$340,"Yes",Indev_Online_Res_NotinIRPBase!$I$3:$I$340,"&lt;1/1/2024")+SUMIFS(Indev_Online_Res_NotinIRPBase!P$3:P$340,Indev_Online_Res_NotinIRPBase!$Y$3:$Y$340,$B47,Indev_Online_Res_NotinIRPBase!$Z$3:$Z$340,$C47,Indev_Online_Res_NotinIRPBase!$AB$3:$AB$340,"1")</f>
        <v>0</v>
      </c>
      <c r="AN47">
        <f>SUMIFS(Indev_Online_Res_NotinIRPBase!Q$3:Q$340,Indev_Online_Res_NotinIRPBase!$Y$3:$Y$340,$B47,Indev_Online_Res_NotinIRPBase!$Z$3:$Z$340,$C47,Indev_Online_Res_NotinIRPBase!$J$3:$J$340,"Yes",Indev_Online_Res_NotinIRPBase!$I$3:$I$340,"&lt;1/1/2024")+SUMIFS(Indev_Online_Res_NotinIRPBase!Q$3:Q$340,Indev_Online_Res_NotinIRPBase!$Y$3:$Y$340,$B47,Indev_Online_Res_NotinIRPBase!$Z$3:$Z$340,$C47,Indev_Online_Res_NotinIRPBase!$AB$3:$AB$340,"1")</f>
        <v>0</v>
      </c>
      <c r="AO47">
        <f>SUMIFS(Indev_Online_Res_NotinIRPBase!R$3:R$340,Indev_Online_Res_NotinIRPBase!$Y$3:$Y$340,$B47,Indev_Online_Res_NotinIRPBase!$Z$3:$Z$340,$C47,Indev_Online_Res_NotinIRPBase!$J$3:$J$340,"Yes",Indev_Online_Res_NotinIRPBase!$I$3:$I$340,"&lt;1/1/2024")+SUMIFS(Indev_Online_Res_NotinIRPBase!R$3:R$340,Indev_Online_Res_NotinIRPBase!$Y$3:$Y$340,$B47,Indev_Online_Res_NotinIRPBase!$Z$3:$Z$340,$C47,Indev_Online_Res_NotinIRPBase!$AB$3:$AB$340,"1")</f>
        <v>0</v>
      </c>
      <c r="AS47">
        <f>SUMIFS(Indev_Online_Res_NotinIRPBase!S$3:S$340,Indev_Online_Res_NotinIRPBase!$Y$3:$Y$340,$B47,Indev_Online_Res_NotinIRPBase!$Z$3:$Z$340,$C47,Indev_Online_Res_NotinIRPBase!$J$3:$J$340,"Yes",Indev_Online_Res_NotinIRPBase!$I$3:$I$340,"&lt;1/1/2024")+SUMIFS(Indev_Online_Res_NotinIRPBase!S$3:S$340,Indev_Online_Res_NotinIRPBase!$Y$3:$Y$340,$B47,Indev_Online_Res_NotinIRPBase!$Z$3:$Z$340,$C47,Indev_Online_Res_NotinIRPBase!$AB$3:$AB$340,"1")</f>
        <v>0</v>
      </c>
      <c r="AT47">
        <f>SUMIFS(Indev_Online_Res_NotinIRPBase!T$3:T$340,Indev_Online_Res_NotinIRPBase!$Y$3:$Y$340,$B47,Indev_Online_Res_NotinIRPBase!$Z$3:$Z$340,$C47,Indev_Online_Res_NotinIRPBase!$J$3:$J$340,"Yes",Indev_Online_Res_NotinIRPBase!$I$3:$I$340,"&lt;1/1/2024")+SUMIFS(Indev_Online_Res_NotinIRPBase!T$3:T$340,Indev_Online_Res_NotinIRPBase!$Y$3:$Y$340,$B47,Indev_Online_Res_NotinIRPBase!$Z$3:$Z$340,$C47,Indev_Online_Res_NotinIRPBase!$AB$3:$AB$340,"1")</f>
        <v>0</v>
      </c>
      <c r="AU47">
        <f>SUMIFS(Indev_Online_Res_NotinIRPBase!U$3:U$340,Indev_Online_Res_NotinIRPBase!$Y$3:$Y$340,$B47,Indev_Online_Res_NotinIRPBase!$Z$3:$Z$340,$C47,Indev_Online_Res_NotinIRPBase!$J$3:$J$340,"Yes",Indev_Online_Res_NotinIRPBase!$I$3:$I$340,"&lt;1/1/2024")+SUMIFS(Indev_Online_Res_NotinIRPBase!U$3:U$340,Indev_Online_Res_NotinIRPBase!$Y$3:$Y$340,$B47,Indev_Online_Res_NotinIRPBase!$Z$3:$Z$340,$C47,Indev_Online_Res_NotinIRPBase!$AB$3:$AB$340,"1")</f>
        <v>0</v>
      </c>
      <c r="AV47">
        <f>SUMIFS(Indev_Online_Res_NotinIRPBase!V$3:V$340,Indev_Online_Res_NotinIRPBase!$Y$3:$Y$340,$B47,Indev_Online_Res_NotinIRPBase!$Z$3:$Z$340,$C47,Indev_Online_Res_NotinIRPBase!$J$3:$J$340,"Yes",Indev_Online_Res_NotinIRPBase!$I$3:$I$340,"&lt;1/1/2024")+SUMIFS(Indev_Online_Res_NotinIRPBase!V$3:V$340,Indev_Online_Res_NotinIRPBase!$Y$3:$Y$340,$B47,Indev_Online_Res_NotinIRPBase!$Z$3:$Z$340,$C47,Indev_Online_Res_NotinIRPBase!$AB$3:$AB$340,"1")</f>
        <v>0</v>
      </c>
      <c r="AW47">
        <f>SUMIFS(Indev_Online_Res_NotinIRPBase!W$3:W$340,Indev_Online_Res_NotinIRPBase!$Y$3:$Y$340,$B47,Indev_Online_Res_NotinIRPBase!$Z$3:$Z$340,$C47,Indev_Online_Res_NotinIRPBase!$J$3:$J$340,"Yes",Indev_Online_Res_NotinIRPBase!$I$3:$I$340,"&lt;1/1/2024")+SUMIFS(Indev_Online_Res_NotinIRPBase!W$3:W$340,Indev_Online_Res_NotinIRPBase!$Y$3:$Y$340,$B47,Indev_Online_Res_NotinIRPBase!$Z$3:$Z$340,$C47,Indev_Online_Res_NotinIRPBase!$AB$3:$AB$340,"1")</f>
        <v>0</v>
      </c>
      <c r="AX47">
        <f>SUMIFS(Indev_Online_Res_NotinIRPBase!X$3:X$340,Indev_Online_Res_NotinIRPBase!$Y$3:$Y$340,$B47,Indev_Online_Res_NotinIRPBase!$Z$3:$Z$340,$C47,Indev_Online_Res_NotinIRPBase!$J$3:$J$340,"Yes",Indev_Online_Res_NotinIRPBase!$I$3:$I$340,"&lt;1/1/2024")+SUMIFS(Indev_Online_Res_NotinIRPBase!X$3:X$340,Indev_Online_Res_NotinIRPBase!$Y$3:$Y$340,$B47,Indev_Online_Res_NotinIRPBase!$Z$3:$Z$340,$C47,Indev_Online_Res_NotinIRPBase!$AB$3:$AB$340,"1")</f>
        <v>0</v>
      </c>
      <c r="AY47">
        <f t="shared" si="3"/>
        <v>0</v>
      </c>
      <c r="BA47">
        <f t="shared" si="4"/>
        <v>0</v>
      </c>
      <c r="BB47">
        <f t="shared" si="5"/>
        <v>0</v>
      </c>
      <c r="BC47">
        <f t="shared" si="6"/>
        <v>0</v>
      </c>
      <c r="BD47">
        <f t="shared" si="7"/>
        <v>0</v>
      </c>
      <c r="BE47">
        <f t="shared" si="8"/>
        <v>0</v>
      </c>
      <c r="BI47">
        <f t="shared" si="9"/>
        <v>0</v>
      </c>
      <c r="BJ47">
        <f t="shared" si="10"/>
        <v>0</v>
      </c>
      <c r="BK47">
        <f t="shared" si="11"/>
        <v>0</v>
      </c>
      <c r="BL47">
        <f t="shared" si="12"/>
        <v>0</v>
      </c>
      <c r="BM47">
        <f t="shared" si="13"/>
        <v>0</v>
      </c>
      <c r="BN47">
        <f t="shared" si="14"/>
        <v>0</v>
      </c>
      <c r="BO47">
        <f t="shared" si="15"/>
        <v>0</v>
      </c>
      <c r="BQ47">
        <f>SUMIFS(IRPBase_Res_NotinEnvScreens!$H$3:$H$33,IRPBase_Res_NotinEnvScreens!$J$3:$J$33,$B47,IRPBase_Res_NotinEnvScreens!$K$3:$K$33,$C47)</f>
        <v>0</v>
      </c>
      <c r="BR47">
        <f>SUMIFS(IRPBase_Res_NotinEnvScreens!$I$3:$I$33,IRPBase_Res_NotinEnvScreens!$J$3:$J$33,$B47,IRPBase_Res_NotinEnvScreens!$K$3:$K$33,$C47)</f>
        <v>0</v>
      </c>
      <c r="BS47">
        <v>0</v>
      </c>
      <c r="BV47">
        <f>SUMIFS(Indev_Online_Res_NotinIRPBase!$P$3:$P$313,Indev_Online_Res_NotinIRPBase!$Y$3:$Y$313,$B47,Indev_Online_Res_NotinIRPBase!$Z$3:$Z$313,$C47,Indev_Online_Res_NotinIRPBase!$I$3:$I$313,"&lt;9/1/2023")+SUMIFS(Indev_Online_Res_NotinIRPBase!$Q$3:$Q$313,Indev_Online_Res_NotinIRPBase!$Y$3:$Y$313,$B47,Indev_Online_Res_NotinIRPBase!$Z$3:$Z$313,$C47,Indev_Online_Res_NotinIRPBase!$I$3:$I$313,"&lt;9/1/2023")</f>
        <v>0</v>
      </c>
      <c r="BW47">
        <f>SUMIFS(Indev_Online_Res_NotinIRPBase!$S$3:$S$313,Indev_Online_Res_NotinIRPBase!$Y$3:$Y$313,$B47,Indev_Online_Res_NotinIRPBase!$Z$3:$Z$313,$C47,Indev_Online_Res_NotinIRPBase!$I$3:$I$313,"&lt;9/1/2023")+SUMIFS(Indev_Online_Res_NotinIRPBase!$T$3:$T$313,Indev_Online_Res_NotinIRPBase!$Y$3:$Y$313,$B47,Indev_Online_Res_NotinIRPBase!$Z$3:$Z$313,$C47,Indev_Online_Res_NotinIRPBase!$I$3:$I$313,"&lt;9/1/2023")+SUMIFS(Indev_Online_Res_NotinIRPBase!$U$3:$U$313,Indev_Online_Res_NotinIRPBase!$Y$3:$Y$313,$B47,Indev_Online_Res_NotinIRPBase!$Z$3:$Z$313,$C47,Indev_Online_Res_NotinIRPBase!$I$3:$I$313,"&lt;9/1/2023")</f>
        <v>0</v>
      </c>
    </row>
    <row r="48" spans="1:75">
      <c r="A48" t="s">
        <v>51</v>
      </c>
      <c r="B48" t="s">
        <v>101</v>
      </c>
      <c r="C48">
        <v>161</v>
      </c>
      <c r="E48">
        <f>SUMIFS(IRPBase_Res_NotinTxBase!N$3:N$65,IRPBase_Res_NotinTxBase!$X$3:$X$65,$B48,IRPBase_Res_NotinTxBase!$Y$3:$Y$65,$C48)</f>
        <v>0</v>
      </c>
      <c r="F48">
        <f>SUMIFS(IRPBase_Res_NotinTxBase!O$3:O$65,IRPBase_Res_NotinTxBase!$X$3:$X$65,$B48,IRPBase_Res_NotinTxBase!$Y$3:$Y$65,$C48)</f>
        <v>0</v>
      </c>
      <c r="G48">
        <f>SUMIFS(IRPBase_Res_NotinTxBase!P$3:P$65,IRPBase_Res_NotinTxBase!$X$3:$X$65,$B48,IRPBase_Res_NotinTxBase!$Y$3:$Y$65,$C48)</f>
        <v>0</v>
      </c>
      <c r="H48">
        <f>SUMIFS(IRPBase_Res_NotinTxBase!Q$3:Q$65,IRPBase_Res_NotinTxBase!$X$3:$X$65,$B48,IRPBase_Res_NotinTxBase!$Y$3:$Y$65,$C48)</f>
        <v>0</v>
      </c>
      <c r="M48">
        <f>SUMIFS(IRPBase_Res_NotinTxBase!R$3:R$65,IRPBase_Res_NotinTxBase!$X$3:$X$65,$B48,IRPBase_Res_NotinTxBase!$Y$3:$Y$65,$C48)</f>
        <v>0</v>
      </c>
      <c r="N48">
        <f>SUMIFS(IRPBase_Res_NotinTxBase!S$3:S$65,IRPBase_Res_NotinTxBase!$X$3:$X$65,$B48,IRPBase_Res_NotinTxBase!$Y$3:$Y$65,$C48)</f>
        <v>0</v>
      </c>
      <c r="O48">
        <f>SUMIFS(IRPBase_Res_NotinTxBase!T$3:T$65,IRPBase_Res_NotinTxBase!$X$3:$X$65,$B48,IRPBase_Res_NotinTxBase!$Y$3:$Y$65,$C48)</f>
        <v>0</v>
      </c>
      <c r="P48">
        <f>SUMIFS(IRPBase_Res_NotinTxBase!U$3:U$65,IRPBase_Res_NotinTxBase!$X$3:$X$65,$B48,IRPBase_Res_NotinTxBase!$Y$3:$Y$65,$C48)</f>
        <v>0</v>
      </c>
      <c r="Q48">
        <f>SUMIFS(IRPBase_Res_NotinTxBase!V$3:V$65,IRPBase_Res_NotinTxBase!$X$3:$X$65,$B48,IRPBase_Res_NotinTxBase!$Y$3:$Y$65,$C48)</f>
        <v>0</v>
      </c>
      <c r="R48">
        <f>SUMIFS(IRPBase_Res_NotinTxBase!W$3:W$65,IRPBase_Res_NotinTxBase!$X$3:$X$65,$B48,IRPBase_Res_NotinTxBase!$Y$3:$Y$65,$C48)</f>
        <v>0</v>
      </c>
      <c r="S48">
        <f t="shared" si="1"/>
        <v>0</v>
      </c>
      <c r="U48">
        <f>SUMIFS(Indev_Online_Res_NotinIRPBase!N$3:N$340,Indev_Online_Res_NotinIRPBase!$Y$3:$Y$340,$B48,Indev_Online_Res_NotinIRPBase!$Z$3:$Z$340,$C48)</f>
        <v>0</v>
      </c>
      <c r="V48">
        <f>SUMIFS(Indev_Online_Res_NotinIRPBase!O$3:O$340,Indev_Online_Res_NotinIRPBase!$Y$3:$Y$340,$B48,Indev_Online_Res_NotinIRPBase!$Z$3:$Z$340,$C48)</f>
        <v>0</v>
      </c>
      <c r="W48">
        <f>SUMIFS(Indev_Online_Res_NotinIRPBase!P$3:P$340,Indev_Online_Res_NotinIRPBase!$Y$3:$Y$340,$B48,Indev_Online_Res_NotinIRPBase!$Z$3:$Z$340,$C48)</f>
        <v>0</v>
      </c>
      <c r="X48">
        <f>SUMIFS(Indev_Online_Res_NotinIRPBase!Q$3:Q$340,Indev_Online_Res_NotinIRPBase!$Y$3:$Y$340,$B48,Indev_Online_Res_NotinIRPBase!$Z$3:$Z$340,$C48)</f>
        <v>0</v>
      </c>
      <c r="Y48">
        <f>SUMIFS(Indev_Online_Res_NotinIRPBase!R$3:R$340,Indev_Online_Res_NotinIRPBase!$Y$3:$Y$340,$B48,Indev_Online_Res_NotinIRPBase!$Z$3:$Z$340,$C48)</f>
        <v>0</v>
      </c>
      <c r="AC48">
        <f>SUMIFS(Indev_Online_Res_NotinIRPBase!S$3:S$340,Indev_Online_Res_NotinIRPBase!$Y$3:$Y$340,$B48,Indev_Online_Res_NotinIRPBase!$Z$3:$Z$340,$C48)</f>
        <v>0</v>
      </c>
      <c r="AD48">
        <f>SUMIFS(Indev_Online_Res_NotinIRPBase!T$3:T$340,Indev_Online_Res_NotinIRPBase!$Y$3:$Y$340,$B48,Indev_Online_Res_NotinIRPBase!$Z$3:$Z$340,$C48)</f>
        <v>0</v>
      </c>
      <c r="AE48">
        <f>SUMIFS(Indev_Online_Res_NotinIRPBase!U$3:U$340,Indev_Online_Res_NotinIRPBase!$Y$3:$Y$340,$B48,Indev_Online_Res_NotinIRPBase!$Z$3:$Z$340,$C48)</f>
        <v>160</v>
      </c>
      <c r="AF48">
        <f>SUMIFS(Indev_Online_Res_NotinIRPBase!V$3:V$340,Indev_Online_Res_NotinIRPBase!$Y$3:$Y$340,$B48,Indev_Online_Res_NotinIRPBase!$Z$3:$Z$340,$C48)</f>
        <v>160</v>
      </c>
      <c r="AG48">
        <f>SUMIFS(Indev_Online_Res_NotinIRPBase!W$3:W$340,Indev_Online_Res_NotinIRPBase!$Y$3:$Y$340,$B48,Indev_Online_Res_NotinIRPBase!$Z$3:$Z$340,$C48)</f>
        <v>0</v>
      </c>
      <c r="AH48">
        <f>SUMIFS(Indev_Online_Res_NotinIRPBase!X$3:X$340,Indev_Online_Res_NotinIRPBase!$Y$3:$Y$340,$B48,Indev_Online_Res_NotinIRPBase!$Z$3:$Z$340,$C48)</f>
        <v>0</v>
      </c>
      <c r="AI48">
        <f t="shared" si="2"/>
        <v>1</v>
      </c>
      <c r="AK48">
        <f>SUMIFS(Indev_Online_Res_NotinIRPBase!N$3:N$340,Indev_Online_Res_NotinIRPBase!$Y$3:$Y$340,$B48,Indev_Online_Res_NotinIRPBase!$Z$3:$Z$340,$C48,Indev_Online_Res_NotinIRPBase!$J$3:$J$340,"Yes",Indev_Online_Res_NotinIRPBase!$I$3:$I$340,"&lt;1/1/2024")+SUMIFS(Indev_Online_Res_NotinIRPBase!N$3:N$340,Indev_Online_Res_NotinIRPBase!$Y$3:$Y$340,$B48,Indev_Online_Res_NotinIRPBase!$Z$3:$Z$340,$C48,Indev_Online_Res_NotinIRPBase!$AB$3:$AB$340,"1")</f>
        <v>0</v>
      </c>
      <c r="AL48">
        <f>SUMIFS(Indev_Online_Res_NotinIRPBase!O$3:O$340,Indev_Online_Res_NotinIRPBase!$Y$3:$Y$340,$B48,Indev_Online_Res_NotinIRPBase!$Z$3:$Z$340,$C48,Indev_Online_Res_NotinIRPBase!$J$3:$J$340,"Yes",Indev_Online_Res_NotinIRPBase!$I$3:$I$340,"&lt;1/1/2024")+SUMIFS(Indev_Online_Res_NotinIRPBase!O$3:O$340,Indev_Online_Res_NotinIRPBase!$Y$3:$Y$340,$B48,Indev_Online_Res_NotinIRPBase!$Z$3:$Z$340,$C48,Indev_Online_Res_NotinIRPBase!$AB$3:$AB$340,"1")</f>
        <v>0</v>
      </c>
      <c r="AM48">
        <f>SUMIFS(Indev_Online_Res_NotinIRPBase!P$3:P$340,Indev_Online_Res_NotinIRPBase!$Y$3:$Y$340,$B48,Indev_Online_Res_NotinIRPBase!$Z$3:$Z$340,$C48,Indev_Online_Res_NotinIRPBase!$J$3:$J$340,"Yes",Indev_Online_Res_NotinIRPBase!$I$3:$I$340,"&lt;1/1/2024")+SUMIFS(Indev_Online_Res_NotinIRPBase!P$3:P$340,Indev_Online_Res_NotinIRPBase!$Y$3:$Y$340,$B48,Indev_Online_Res_NotinIRPBase!$Z$3:$Z$340,$C48,Indev_Online_Res_NotinIRPBase!$AB$3:$AB$340,"1")</f>
        <v>0</v>
      </c>
      <c r="AN48">
        <f>SUMIFS(Indev_Online_Res_NotinIRPBase!Q$3:Q$340,Indev_Online_Res_NotinIRPBase!$Y$3:$Y$340,$B48,Indev_Online_Res_NotinIRPBase!$Z$3:$Z$340,$C48,Indev_Online_Res_NotinIRPBase!$J$3:$J$340,"Yes",Indev_Online_Res_NotinIRPBase!$I$3:$I$340,"&lt;1/1/2024")+SUMIFS(Indev_Online_Res_NotinIRPBase!Q$3:Q$340,Indev_Online_Res_NotinIRPBase!$Y$3:$Y$340,$B48,Indev_Online_Res_NotinIRPBase!$Z$3:$Z$340,$C48,Indev_Online_Res_NotinIRPBase!$AB$3:$AB$340,"1")</f>
        <v>0</v>
      </c>
      <c r="AO48">
        <f>SUMIFS(Indev_Online_Res_NotinIRPBase!R$3:R$340,Indev_Online_Res_NotinIRPBase!$Y$3:$Y$340,$B48,Indev_Online_Res_NotinIRPBase!$Z$3:$Z$340,$C48,Indev_Online_Res_NotinIRPBase!$J$3:$J$340,"Yes",Indev_Online_Res_NotinIRPBase!$I$3:$I$340,"&lt;1/1/2024")+SUMIFS(Indev_Online_Res_NotinIRPBase!R$3:R$340,Indev_Online_Res_NotinIRPBase!$Y$3:$Y$340,$B48,Indev_Online_Res_NotinIRPBase!$Z$3:$Z$340,$C48,Indev_Online_Res_NotinIRPBase!$AB$3:$AB$340,"1")</f>
        <v>0</v>
      </c>
      <c r="AS48">
        <f>SUMIFS(Indev_Online_Res_NotinIRPBase!S$3:S$340,Indev_Online_Res_NotinIRPBase!$Y$3:$Y$340,$B48,Indev_Online_Res_NotinIRPBase!$Z$3:$Z$340,$C48,Indev_Online_Res_NotinIRPBase!$J$3:$J$340,"Yes",Indev_Online_Res_NotinIRPBase!$I$3:$I$340,"&lt;1/1/2024")+SUMIFS(Indev_Online_Res_NotinIRPBase!S$3:S$340,Indev_Online_Res_NotinIRPBase!$Y$3:$Y$340,$B48,Indev_Online_Res_NotinIRPBase!$Z$3:$Z$340,$C48,Indev_Online_Res_NotinIRPBase!$AB$3:$AB$340,"1")</f>
        <v>0</v>
      </c>
      <c r="AT48">
        <f>SUMIFS(Indev_Online_Res_NotinIRPBase!T$3:T$340,Indev_Online_Res_NotinIRPBase!$Y$3:$Y$340,$B48,Indev_Online_Res_NotinIRPBase!$Z$3:$Z$340,$C48,Indev_Online_Res_NotinIRPBase!$J$3:$J$340,"Yes",Indev_Online_Res_NotinIRPBase!$I$3:$I$340,"&lt;1/1/2024")+SUMIFS(Indev_Online_Res_NotinIRPBase!T$3:T$340,Indev_Online_Res_NotinIRPBase!$Y$3:$Y$340,$B48,Indev_Online_Res_NotinIRPBase!$Z$3:$Z$340,$C48,Indev_Online_Res_NotinIRPBase!$AB$3:$AB$340,"1")</f>
        <v>0</v>
      </c>
      <c r="AU48">
        <f>SUMIFS(Indev_Online_Res_NotinIRPBase!U$3:U$340,Indev_Online_Res_NotinIRPBase!$Y$3:$Y$340,$B48,Indev_Online_Res_NotinIRPBase!$Z$3:$Z$340,$C48,Indev_Online_Res_NotinIRPBase!$J$3:$J$340,"Yes",Indev_Online_Res_NotinIRPBase!$I$3:$I$340,"&lt;1/1/2024")+SUMIFS(Indev_Online_Res_NotinIRPBase!U$3:U$340,Indev_Online_Res_NotinIRPBase!$Y$3:$Y$340,$B48,Indev_Online_Res_NotinIRPBase!$Z$3:$Z$340,$C48,Indev_Online_Res_NotinIRPBase!$AB$3:$AB$340,"1")</f>
        <v>0</v>
      </c>
      <c r="AV48">
        <f>SUMIFS(Indev_Online_Res_NotinIRPBase!V$3:V$340,Indev_Online_Res_NotinIRPBase!$Y$3:$Y$340,$B48,Indev_Online_Res_NotinIRPBase!$Z$3:$Z$340,$C48,Indev_Online_Res_NotinIRPBase!$J$3:$J$340,"Yes",Indev_Online_Res_NotinIRPBase!$I$3:$I$340,"&lt;1/1/2024")+SUMIFS(Indev_Online_Res_NotinIRPBase!V$3:V$340,Indev_Online_Res_NotinIRPBase!$Y$3:$Y$340,$B48,Indev_Online_Res_NotinIRPBase!$Z$3:$Z$340,$C48,Indev_Online_Res_NotinIRPBase!$AB$3:$AB$340,"1")</f>
        <v>0</v>
      </c>
      <c r="AW48">
        <f>SUMIFS(Indev_Online_Res_NotinIRPBase!W$3:W$340,Indev_Online_Res_NotinIRPBase!$Y$3:$Y$340,$B48,Indev_Online_Res_NotinIRPBase!$Z$3:$Z$340,$C48,Indev_Online_Res_NotinIRPBase!$J$3:$J$340,"Yes",Indev_Online_Res_NotinIRPBase!$I$3:$I$340,"&lt;1/1/2024")+SUMIFS(Indev_Online_Res_NotinIRPBase!W$3:W$340,Indev_Online_Res_NotinIRPBase!$Y$3:$Y$340,$B48,Indev_Online_Res_NotinIRPBase!$Z$3:$Z$340,$C48,Indev_Online_Res_NotinIRPBase!$AB$3:$AB$340,"1")</f>
        <v>0</v>
      </c>
      <c r="AX48">
        <f>SUMIFS(Indev_Online_Res_NotinIRPBase!X$3:X$340,Indev_Online_Res_NotinIRPBase!$Y$3:$Y$340,$B48,Indev_Online_Res_NotinIRPBase!$Z$3:$Z$340,$C48,Indev_Online_Res_NotinIRPBase!$J$3:$J$340,"Yes",Indev_Online_Res_NotinIRPBase!$I$3:$I$340,"&lt;1/1/2024")+SUMIFS(Indev_Online_Res_NotinIRPBase!X$3:X$340,Indev_Online_Res_NotinIRPBase!$Y$3:$Y$340,$B48,Indev_Online_Res_NotinIRPBase!$Z$3:$Z$340,$C48,Indev_Online_Res_NotinIRPBase!$AB$3:$AB$340,"1")</f>
        <v>0</v>
      </c>
      <c r="AY48">
        <f t="shared" si="3"/>
        <v>0</v>
      </c>
      <c r="BA48">
        <f t="shared" si="4"/>
        <v>0</v>
      </c>
      <c r="BB48">
        <f t="shared" si="5"/>
        <v>0</v>
      </c>
      <c r="BC48">
        <f t="shared" si="6"/>
        <v>0</v>
      </c>
      <c r="BD48">
        <f t="shared" si="7"/>
        <v>0</v>
      </c>
      <c r="BE48">
        <f t="shared" si="8"/>
        <v>0</v>
      </c>
      <c r="BI48">
        <f t="shared" si="9"/>
        <v>0</v>
      </c>
      <c r="BJ48">
        <f t="shared" si="10"/>
        <v>0</v>
      </c>
      <c r="BK48">
        <f t="shared" si="11"/>
        <v>160</v>
      </c>
      <c r="BL48">
        <f t="shared" si="12"/>
        <v>160</v>
      </c>
      <c r="BM48">
        <f t="shared" si="13"/>
        <v>0</v>
      </c>
      <c r="BN48">
        <f t="shared" si="14"/>
        <v>0</v>
      </c>
      <c r="BO48">
        <f t="shared" si="15"/>
        <v>1</v>
      </c>
      <c r="BQ48">
        <f>SUMIFS(IRPBase_Res_NotinEnvScreens!$H$3:$H$33,IRPBase_Res_NotinEnvScreens!$J$3:$J$33,$B48,IRPBase_Res_NotinEnvScreens!$K$3:$K$33,$C48)</f>
        <v>0</v>
      </c>
      <c r="BR48">
        <f>SUMIFS(IRPBase_Res_NotinEnvScreens!$I$3:$I$33,IRPBase_Res_NotinEnvScreens!$J$3:$J$33,$B48,IRPBase_Res_NotinEnvScreens!$K$3:$K$33,$C48)</f>
        <v>0</v>
      </c>
      <c r="BS48">
        <v>0</v>
      </c>
      <c r="BV48">
        <f>SUMIFS(Indev_Online_Res_NotinIRPBase!$P$3:$P$313,Indev_Online_Res_NotinIRPBase!$Y$3:$Y$313,$B48,Indev_Online_Res_NotinIRPBase!$Z$3:$Z$313,$C48,Indev_Online_Res_NotinIRPBase!$I$3:$I$313,"&lt;9/1/2023")+SUMIFS(Indev_Online_Res_NotinIRPBase!$Q$3:$Q$313,Indev_Online_Res_NotinIRPBase!$Y$3:$Y$313,$B48,Indev_Online_Res_NotinIRPBase!$Z$3:$Z$313,$C48,Indev_Online_Res_NotinIRPBase!$I$3:$I$313,"&lt;9/1/2023")</f>
        <v>0</v>
      </c>
      <c r="BW48">
        <f>SUMIFS(Indev_Online_Res_NotinIRPBase!$S$3:$S$313,Indev_Online_Res_NotinIRPBase!$Y$3:$Y$313,$B48,Indev_Online_Res_NotinIRPBase!$Z$3:$Z$313,$C48,Indev_Online_Res_NotinIRPBase!$I$3:$I$313,"&lt;9/1/2023")+SUMIFS(Indev_Online_Res_NotinIRPBase!$T$3:$T$313,Indev_Online_Res_NotinIRPBase!$Y$3:$Y$313,$B48,Indev_Online_Res_NotinIRPBase!$Z$3:$Z$313,$C48,Indev_Online_Res_NotinIRPBase!$I$3:$I$313,"&lt;9/1/2023")+SUMIFS(Indev_Online_Res_NotinIRPBase!$U$3:$U$313,Indev_Online_Res_NotinIRPBase!$Y$3:$Y$313,$B48,Indev_Online_Res_NotinIRPBase!$Z$3:$Z$313,$C48,Indev_Online_Res_NotinIRPBase!$I$3:$I$313,"&lt;9/1/2023")</f>
        <v>0</v>
      </c>
    </row>
    <row r="49" spans="1:75">
      <c r="A49" t="s">
        <v>43</v>
      </c>
      <c r="B49" t="s">
        <v>102</v>
      </c>
      <c r="C49">
        <v>115</v>
      </c>
      <c r="E49">
        <f>SUMIFS(IRPBase_Res_NotinTxBase!N$3:N$65,IRPBase_Res_NotinTxBase!$X$3:$X$65,$B49,IRPBase_Res_NotinTxBase!$Y$3:$Y$65,$C49)</f>
        <v>0</v>
      </c>
      <c r="F49">
        <f>SUMIFS(IRPBase_Res_NotinTxBase!O$3:O$65,IRPBase_Res_NotinTxBase!$X$3:$X$65,$B49,IRPBase_Res_NotinTxBase!$Y$3:$Y$65,$C49)</f>
        <v>0</v>
      </c>
      <c r="G49">
        <f>SUMIFS(IRPBase_Res_NotinTxBase!P$3:P$65,IRPBase_Res_NotinTxBase!$X$3:$X$65,$B49,IRPBase_Res_NotinTxBase!$Y$3:$Y$65,$C49)</f>
        <v>0</v>
      </c>
      <c r="H49">
        <f>SUMIFS(IRPBase_Res_NotinTxBase!Q$3:Q$65,IRPBase_Res_NotinTxBase!$X$3:$X$65,$B49,IRPBase_Res_NotinTxBase!$Y$3:$Y$65,$C49)</f>
        <v>0</v>
      </c>
      <c r="M49">
        <f>SUMIFS(IRPBase_Res_NotinTxBase!R$3:R$65,IRPBase_Res_NotinTxBase!$X$3:$X$65,$B49,IRPBase_Res_NotinTxBase!$Y$3:$Y$65,$C49)</f>
        <v>0</v>
      </c>
      <c r="N49">
        <f>SUMIFS(IRPBase_Res_NotinTxBase!S$3:S$65,IRPBase_Res_NotinTxBase!$X$3:$X$65,$B49,IRPBase_Res_NotinTxBase!$Y$3:$Y$65,$C49)</f>
        <v>0</v>
      </c>
      <c r="O49">
        <f>SUMIFS(IRPBase_Res_NotinTxBase!T$3:T$65,IRPBase_Res_NotinTxBase!$X$3:$X$65,$B49,IRPBase_Res_NotinTxBase!$Y$3:$Y$65,$C49)</f>
        <v>0</v>
      </c>
      <c r="P49">
        <f>SUMIFS(IRPBase_Res_NotinTxBase!U$3:U$65,IRPBase_Res_NotinTxBase!$X$3:$X$65,$B49,IRPBase_Res_NotinTxBase!$Y$3:$Y$65,$C49)</f>
        <v>0</v>
      </c>
      <c r="Q49">
        <f>SUMIFS(IRPBase_Res_NotinTxBase!V$3:V$65,IRPBase_Res_NotinTxBase!$X$3:$X$65,$B49,IRPBase_Res_NotinTxBase!$Y$3:$Y$65,$C49)</f>
        <v>0</v>
      </c>
      <c r="R49">
        <f>SUMIFS(IRPBase_Res_NotinTxBase!W$3:W$65,IRPBase_Res_NotinTxBase!$X$3:$X$65,$B49,IRPBase_Res_NotinTxBase!$Y$3:$Y$65,$C49)</f>
        <v>0</v>
      </c>
      <c r="S49">
        <f t="shared" si="1"/>
        <v>0</v>
      </c>
      <c r="U49">
        <f>SUMIFS(Indev_Online_Res_NotinIRPBase!N$3:N$340,Indev_Online_Res_NotinIRPBase!$Y$3:$Y$340,$B49,Indev_Online_Res_NotinIRPBase!$Z$3:$Z$340,$C49)</f>
        <v>0</v>
      </c>
      <c r="V49">
        <f>SUMIFS(Indev_Online_Res_NotinIRPBase!O$3:O$340,Indev_Online_Res_NotinIRPBase!$Y$3:$Y$340,$B49,Indev_Online_Res_NotinIRPBase!$Z$3:$Z$340,$C49)</f>
        <v>0</v>
      </c>
      <c r="W49">
        <f>SUMIFS(Indev_Online_Res_NotinIRPBase!P$3:P$340,Indev_Online_Res_NotinIRPBase!$Y$3:$Y$340,$B49,Indev_Online_Res_NotinIRPBase!$Z$3:$Z$340,$C49)</f>
        <v>0</v>
      </c>
      <c r="X49">
        <f>SUMIFS(Indev_Online_Res_NotinIRPBase!Q$3:Q$340,Indev_Online_Res_NotinIRPBase!$Y$3:$Y$340,$B49,Indev_Online_Res_NotinIRPBase!$Z$3:$Z$340,$C49)</f>
        <v>0</v>
      </c>
      <c r="Y49">
        <f>SUMIFS(Indev_Online_Res_NotinIRPBase!R$3:R$340,Indev_Online_Res_NotinIRPBase!$Y$3:$Y$340,$B49,Indev_Online_Res_NotinIRPBase!$Z$3:$Z$340,$C49)</f>
        <v>0</v>
      </c>
      <c r="AC49">
        <f>SUMIFS(Indev_Online_Res_NotinIRPBase!S$3:S$340,Indev_Online_Res_NotinIRPBase!$Y$3:$Y$340,$B49,Indev_Online_Res_NotinIRPBase!$Z$3:$Z$340,$C49)</f>
        <v>0</v>
      </c>
      <c r="AD49">
        <f>SUMIFS(Indev_Online_Res_NotinIRPBase!T$3:T$340,Indev_Online_Res_NotinIRPBase!$Y$3:$Y$340,$B49,Indev_Online_Res_NotinIRPBase!$Z$3:$Z$340,$C49)</f>
        <v>0</v>
      </c>
      <c r="AE49">
        <f>SUMIFS(Indev_Online_Res_NotinIRPBase!U$3:U$340,Indev_Online_Res_NotinIRPBase!$Y$3:$Y$340,$B49,Indev_Online_Res_NotinIRPBase!$Z$3:$Z$340,$C49)</f>
        <v>0</v>
      </c>
      <c r="AF49">
        <f>SUMIFS(Indev_Online_Res_NotinIRPBase!V$3:V$340,Indev_Online_Res_NotinIRPBase!$Y$3:$Y$340,$B49,Indev_Online_Res_NotinIRPBase!$Z$3:$Z$340,$C49)</f>
        <v>0</v>
      </c>
      <c r="AG49">
        <f>SUMIFS(Indev_Online_Res_NotinIRPBase!W$3:W$340,Indev_Online_Res_NotinIRPBase!$Y$3:$Y$340,$B49,Indev_Online_Res_NotinIRPBase!$Z$3:$Z$340,$C49)</f>
        <v>0</v>
      </c>
      <c r="AH49">
        <f>SUMIFS(Indev_Online_Res_NotinIRPBase!X$3:X$340,Indev_Online_Res_NotinIRPBase!$Y$3:$Y$340,$B49,Indev_Online_Res_NotinIRPBase!$Z$3:$Z$340,$C49)</f>
        <v>0</v>
      </c>
      <c r="AI49">
        <f t="shared" si="2"/>
        <v>0</v>
      </c>
      <c r="AK49">
        <f>SUMIFS(Indev_Online_Res_NotinIRPBase!N$3:N$340,Indev_Online_Res_NotinIRPBase!$Y$3:$Y$340,$B49,Indev_Online_Res_NotinIRPBase!$Z$3:$Z$340,$C49,Indev_Online_Res_NotinIRPBase!$J$3:$J$340,"Yes",Indev_Online_Res_NotinIRPBase!$I$3:$I$340,"&lt;1/1/2024")+SUMIFS(Indev_Online_Res_NotinIRPBase!N$3:N$340,Indev_Online_Res_NotinIRPBase!$Y$3:$Y$340,$B49,Indev_Online_Res_NotinIRPBase!$Z$3:$Z$340,$C49,Indev_Online_Res_NotinIRPBase!$AB$3:$AB$340,"1")</f>
        <v>0</v>
      </c>
      <c r="AL49">
        <f>SUMIFS(Indev_Online_Res_NotinIRPBase!O$3:O$340,Indev_Online_Res_NotinIRPBase!$Y$3:$Y$340,$B49,Indev_Online_Res_NotinIRPBase!$Z$3:$Z$340,$C49,Indev_Online_Res_NotinIRPBase!$J$3:$J$340,"Yes",Indev_Online_Res_NotinIRPBase!$I$3:$I$340,"&lt;1/1/2024")+SUMIFS(Indev_Online_Res_NotinIRPBase!O$3:O$340,Indev_Online_Res_NotinIRPBase!$Y$3:$Y$340,$B49,Indev_Online_Res_NotinIRPBase!$Z$3:$Z$340,$C49,Indev_Online_Res_NotinIRPBase!$AB$3:$AB$340,"1")</f>
        <v>0</v>
      </c>
      <c r="AM49">
        <f>SUMIFS(Indev_Online_Res_NotinIRPBase!P$3:P$340,Indev_Online_Res_NotinIRPBase!$Y$3:$Y$340,$B49,Indev_Online_Res_NotinIRPBase!$Z$3:$Z$340,$C49,Indev_Online_Res_NotinIRPBase!$J$3:$J$340,"Yes",Indev_Online_Res_NotinIRPBase!$I$3:$I$340,"&lt;1/1/2024")+SUMIFS(Indev_Online_Res_NotinIRPBase!P$3:P$340,Indev_Online_Res_NotinIRPBase!$Y$3:$Y$340,$B49,Indev_Online_Res_NotinIRPBase!$Z$3:$Z$340,$C49,Indev_Online_Res_NotinIRPBase!$AB$3:$AB$340,"1")</f>
        <v>0</v>
      </c>
      <c r="AN49">
        <f>SUMIFS(Indev_Online_Res_NotinIRPBase!Q$3:Q$340,Indev_Online_Res_NotinIRPBase!$Y$3:$Y$340,$B49,Indev_Online_Res_NotinIRPBase!$Z$3:$Z$340,$C49,Indev_Online_Res_NotinIRPBase!$J$3:$J$340,"Yes",Indev_Online_Res_NotinIRPBase!$I$3:$I$340,"&lt;1/1/2024")+SUMIFS(Indev_Online_Res_NotinIRPBase!Q$3:Q$340,Indev_Online_Res_NotinIRPBase!$Y$3:$Y$340,$B49,Indev_Online_Res_NotinIRPBase!$Z$3:$Z$340,$C49,Indev_Online_Res_NotinIRPBase!$AB$3:$AB$340,"1")</f>
        <v>0</v>
      </c>
      <c r="AO49">
        <f>SUMIFS(Indev_Online_Res_NotinIRPBase!R$3:R$340,Indev_Online_Res_NotinIRPBase!$Y$3:$Y$340,$B49,Indev_Online_Res_NotinIRPBase!$Z$3:$Z$340,$C49,Indev_Online_Res_NotinIRPBase!$J$3:$J$340,"Yes",Indev_Online_Res_NotinIRPBase!$I$3:$I$340,"&lt;1/1/2024")+SUMIFS(Indev_Online_Res_NotinIRPBase!R$3:R$340,Indev_Online_Res_NotinIRPBase!$Y$3:$Y$340,$B49,Indev_Online_Res_NotinIRPBase!$Z$3:$Z$340,$C49,Indev_Online_Res_NotinIRPBase!$AB$3:$AB$340,"1")</f>
        <v>0</v>
      </c>
      <c r="AS49">
        <f>SUMIFS(Indev_Online_Res_NotinIRPBase!S$3:S$340,Indev_Online_Res_NotinIRPBase!$Y$3:$Y$340,$B49,Indev_Online_Res_NotinIRPBase!$Z$3:$Z$340,$C49,Indev_Online_Res_NotinIRPBase!$J$3:$J$340,"Yes",Indev_Online_Res_NotinIRPBase!$I$3:$I$340,"&lt;1/1/2024")+SUMIFS(Indev_Online_Res_NotinIRPBase!S$3:S$340,Indev_Online_Res_NotinIRPBase!$Y$3:$Y$340,$B49,Indev_Online_Res_NotinIRPBase!$Z$3:$Z$340,$C49,Indev_Online_Res_NotinIRPBase!$AB$3:$AB$340,"1")</f>
        <v>0</v>
      </c>
      <c r="AT49">
        <f>SUMIFS(Indev_Online_Res_NotinIRPBase!T$3:T$340,Indev_Online_Res_NotinIRPBase!$Y$3:$Y$340,$B49,Indev_Online_Res_NotinIRPBase!$Z$3:$Z$340,$C49,Indev_Online_Res_NotinIRPBase!$J$3:$J$340,"Yes",Indev_Online_Res_NotinIRPBase!$I$3:$I$340,"&lt;1/1/2024")+SUMIFS(Indev_Online_Res_NotinIRPBase!T$3:T$340,Indev_Online_Res_NotinIRPBase!$Y$3:$Y$340,$B49,Indev_Online_Res_NotinIRPBase!$Z$3:$Z$340,$C49,Indev_Online_Res_NotinIRPBase!$AB$3:$AB$340,"1")</f>
        <v>0</v>
      </c>
      <c r="AU49">
        <f>SUMIFS(Indev_Online_Res_NotinIRPBase!U$3:U$340,Indev_Online_Res_NotinIRPBase!$Y$3:$Y$340,$B49,Indev_Online_Res_NotinIRPBase!$Z$3:$Z$340,$C49,Indev_Online_Res_NotinIRPBase!$J$3:$J$340,"Yes",Indev_Online_Res_NotinIRPBase!$I$3:$I$340,"&lt;1/1/2024")+SUMIFS(Indev_Online_Res_NotinIRPBase!U$3:U$340,Indev_Online_Res_NotinIRPBase!$Y$3:$Y$340,$B49,Indev_Online_Res_NotinIRPBase!$Z$3:$Z$340,$C49,Indev_Online_Res_NotinIRPBase!$AB$3:$AB$340,"1")</f>
        <v>0</v>
      </c>
      <c r="AV49">
        <f>SUMIFS(Indev_Online_Res_NotinIRPBase!V$3:V$340,Indev_Online_Res_NotinIRPBase!$Y$3:$Y$340,$B49,Indev_Online_Res_NotinIRPBase!$Z$3:$Z$340,$C49,Indev_Online_Res_NotinIRPBase!$J$3:$J$340,"Yes",Indev_Online_Res_NotinIRPBase!$I$3:$I$340,"&lt;1/1/2024")+SUMIFS(Indev_Online_Res_NotinIRPBase!V$3:V$340,Indev_Online_Res_NotinIRPBase!$Y$3:$Y$340,$B49,Indev_Online_Res_NotinIRPBase!$Z$3:$Z$340,$C49,Indev_Online_Res_NotinIRPBase!$AB$3:$AB$340,"1")</f>
        <v>0</v>
      </c>
      <c r="AW49">
        <f>SUMIFS(Indev_Online_Res_NotinIRPBase!W$3:W$340,Indev_Online_Res_NotinIRPBase!$Y$3:$Y$340,$B49,Indev_Online_Res_NotinIRPBase!$Z$3:$Z$340,$C49,Indev_Online_Res_NotinIRPBase!$J$3:$J$340,"Yes",Indev_Online_Res_NotinIRPBase!$I$3:$I$340,"&lt;1/1/2024")+SUMIFS(Indev_Online_Res_NotinIRPBase!W$3:W$340,Indev_Online_Res_NotinIRPBase!$Y$3:$Y$340,$B49,Indev_Online_Res_NotinIRPBase!$Z$3:$Z$340,$C49,Indev_Online_Res_NotinIRPBase!$AB$3:$AB$340,"1")</f>
        <v>0</v>
      </c>
      <c r="AX49">
        <f>SUMIFS(Indev_Online_Res_NotinIRPBase!X$3:X$340,Indev_Online_Res_NotinIRPBase!$Y$3:$Y$340,$B49,Indev_Online_Res_NotinIRPBase!$Z$3:$Z$340,$C49,Indev_Online_Res_NotinIRPBase!$J$3:$J$340,"Yes",Indev_Online_Res_NotinIRPBase!$I$3:$I$340,"&lt;1/1/2024")+SUMIFS(Indev_Online_Res_NotinIRPBase!X$3:X$340,Indev_Online_Res_NotinIRPBase!$Y$3:$Y$340,$B49,Indev_Online_Res_NotinIRPBase!$Z$3:$Z$340,$C49,Indev_Online_Res_NotinIRPBase!$AB$3:$AB$340,"1")</f>
        <v>0</v>
      </c>
      <c r="AY49">
        <f t="shared" si="3"/>
        <v>0</v>
      </c>
      <c r="BA49">
        <f t="shared" si="4"/>
        <v>0</v>
      </c>
      <c r="BB49">
        <f t="shared" si="5"/>
        <v>0</v>
      </c>
      <c r="BC49">
        <f t="shared" si="6"/>
        <v>0</v>
      </c>
      <c r="BD49">
        <f t="shared" si="7"/>
        <v>0</v>
      </c>
      <c r="BE49">
        <f t="shared" si="8"/>
        <v>0</v>
      </c>
      <c r="BI49">
        <f t="shared" si="9"/>
        <v>0</v>
      </c>
      <c r="BJ49">
        <f t="shared" si="10"/>
        <v>0</v>
      </c>
      <c r="BK49">
        <f t="shared" si="11"/>
        <v>0</v>
      </c>
      <c r="BL49">
        <f t="shared" si="12"/>
        <v>0</v>
      </c>
      <c r="BM49">
        <f t="shared" si="13"/>
        <v>0</v>
      </c>
      <c r="BN49">
        <f t="shared" si="14"/>
        <v>0</v>
      </c>
      <c r="BO49">
        <f t="shared" si="15"/>
        <v>0</v>
      </c>
      <c r="BQ49">
        <f>SUMIFS(IRPBase_Res_NotinEnvScreens!$H$3:$H$33,IRPBase_Res_NotinEnvScreens!$J$3:$J$33,$B49,IRPBase_Res_NotinEnvScreens!$K$3:$K$33,$C49)</f>
        <v>0</v>
      </c>
      <c r="BR49">
        <f>SUMIFS(IRPBase_Res_NotinEnvScreens!$I$3:$I$33,IRPBase_Res_NotinEnvScreens!$J$3:$J$33,$B49,IRPBase_Res_NotinEnvScreens!$K$3:$K$33,$C49)</f>
        <v>0</v>
      </c>
      <c r="BS49">
        <v>0</v>
      </c>
      <c r="BV49">
        <f>SUMIFS(Indev_Online_Res_NotinIRPBase!$P$3:$P$313,Indev_Online_Res_NotinIRPBase!$Y$3:$Y$313,$B49,Indev_Online_Res_NotinIRPBase!$Z$3:$Z$313,$C49,Indev_Online_Res_NotinIRPBase!$I$3:$I$313,"&lt;9/1/2023")+SUMIFS(Indev_Online_Res_NotinIRPBase!$Q$3:$Q$313,Indev_Online_Res_NotinIRPBase!$Y$3:$Y$313,$B49,Indev_Online_Res_NotinIRPBase!$Z$3:$Z$313,$C49,Indev_Online_Res_NotinIRPBase!$I$3:$I$313,"&lt;9/1/2023")</f>
        <v>0</v>
      </c>
      <c r="BW49">
        <f>SUMIFS(Indev_Online_Res_NotinIRPBase!$S$3:$S$313,Indev_Online_Res_NotinIRPBase!$Y$3:$Y$313,$B49,Indev_Online_Res_NotinIRPBase!$Z$3:$Z$313,$C49,Indev_Online_Res_NotinIRPBase!$I$3:$I$313,"&lt;9/1/2023")+SUMIFS(Indev_Online_Res_NotinIRPBase!$T$3:$T$313,Indev_Online_Res_NotinIRPBase!$Y$3:$Y$313,$B49,Indev_Online_Res_NotinIRPBase!$Z$3:$Z$313,$C49,Indev_Online_Res_NotinIRPBase!$I$3:$I$313,"&lt;9/1/2023")+SUMIFS(Indev_Online_Res_NotinIRPBase!$U$3:$U$313,Indev_Online_Res_NotinIRPBase!$Y$3:$Y$313,$B49,Indev_Online_Res_NotinIRPBase!$Z$3:$Z$313,$C49,Indev_Online_Res_NotinIRPBase!$I$3:$I$313,"&lt;9/1/2023")</f>
        <v>0</v>
      </c>
    </row>
    <row r="50" spans="1:75">
      <c r="A50" t="s">
        <v>45</v>
      </c>
      <c r="B50" t="s">
        <v>103</v>
      </c>
      <c r="C50">
        <v>230</v>
      </c>
      <c r="E50">
        <f>SUMIFS(IRPBase_Res_NotinTxBase!N$3:N$65,IRPBase_Res_NotinTxBase!$X$3:$X$65,$B50,IRPBase_Res_NotinTxBase!$Y$3:$Y$65,$C50)</f>
        <v>0</v>
      </c>
      <c r="F50">
        <f>SUMIFS(IRPBase_Res_NotinTxBase!O$3:O$65,IRPBase_Res_NotinTxBase!$X$3:$X$65,$B50,IRPBase_Res_NotinTxBase!$Y$3:$Y$65,$C50)</f>
        <v>0</v>
      </c>
      <c r="G50">
        <f>SUMIFS(IRPBase_Res_NotinTxBase!P$3:P$65,IRPBase_Res_NotinTxBase!$X$3:$X$65,$B50,IRPBase_Res_NotinTxBase!$Y$3:$Y$65,$C50)</f>
        <v>0</v>
      </c>
      <c r="H50">
        <f>SUMIFS(IRPBase_Res_NotinTxBase!Q$3:Q$65,IRPBase_Res_NotinTxBase!$X$3:$X$65,$B50,IRPBase_Res_NotinTxBase!$Y$3:$Y$65,$C50)</f>
        <v>0</v>
      </c>
      <c r="M50">
        <f>SUMIFS(IRPBase_Res_NotinTxBase!R$3:R$65,IRPBase_Res_NotinTxBase!$X$3:$X$65,$B50,IRPBase_Res_NotinTxBase!$Y$3:$Y$65,$C50)</f>
        <v>0</v>
      </c>
      <c r="N50">
        <f>SUMIFS(IRPBase_Res_NotinTxBase!S$3:S$65,IRPBase_Res_NotinTxBase!$X$3:$X$65,$B50,IRPBase_Res_NotinTxBase!$Y$3:$Y$65,$C50)</f>
        <v>0</v>
      </c>
      <c r="O50">
        <f>SUMIFS(IRPBase_Res_NotinTxBase!T$3:T$65,IRPBase_Res_NotinTxBase!$X$3:$X$65,$B50,IRPBase_Res_NotinTxBase!$Y$3:$Y$65,$C50)</f>
        <v>0</v>
      </c>
      <c r="P50">
        <f>SUMIFS(IRPBase_Res_NotinTxBase!U$3:U$65,IRPBase_Res_NotinTxBase!$X$3:$X$65,$B50,IRPBase_Res_NotinTxBase!$Y$3:$Y$65,$C50)</f>
        <v>0</v>
      </c>
      <c r="Q50">
        <f>SUMIFS(IRPBase_Res_NotinTxBase!V$3:V$65,IRPBase_Res_NotinTxBase!$X$3:$X$65,$B50,IRPBase_Res_NotinTxBase!$Y$3:$Y$65,$C50)</f>
        <v>0</v>
      </c>
      <c r="R50">
        <f>SUMIFS(IRPBase_Res_NotinTxBase!W$3:W$65,IRPBase_Res_NotinTxBase!$X$3:$X$65,$B50,IRPBase_Res_NotinTxBase!$Y$3:$Y$65,$C50)</f>
        <v>0</v>
      </c>
      <c r="S50">
        <f t="shared" si="1"/>
        <v>0</v>
      </c>
      <c r="U50">
        <f>SUMIFS(Indev_Online_Res_NotinIRPBase!N$3:N$340,Indev_Online_Res_NotinIRPBase!$Y$3:$Y$340,$B50,Indev_Online_Res_NotinIRPBase!$Z$3:$Z$340,$C50)</f>
        <v>0</v>
      </c>
      <c r="V50">
        <f>SUMIFS(Indev_Online_Res_NotinIRPBase!O$3:O$340,Indev_Online_Res_NotinIRPBase!$Y$3:$Y$340,$B50,Indev_Online_Res_NotinIRPBase!$Z$3:$Z$340,$C50)</f>
        <v>0</v>
      </c>
      <c r="W50">
        <f>SUMIFS(Indev_Online_Res_NotinIRPBase!P$3:P$340,Indev_Online_Res_NotinIRPBase!$Y$3:$Y$340,$B50,Indev_Online_Res_NotinIRPBase!$Z$3:$Z$340,$C50)</f>
        <v>0</v>
      </c>
      <c r="X50">
        <f>SUMIFS(Indev_Online_Res_NotinIRPBase!Q$3:Q$340,Indev_Online_Res_NotinIRPBase!$Y$3:$Y$340,$B50,Indev_Online_Res_NotinIRPBase!$Z$3:$Z$340,$C50)</f>
        <v>0</v>
      </c>
      <c r="Y50">
        <f>SUMIFS(Indev_Online_Res_NotinIRPBase!R$3:R$340,Indev_Online_Res_NotinIRPBase!$Y$3:$Y$340,$B50,Indev_Online_Res_NotinIRPBase!$Z$3:$Z$340,$C50)</f>
        <v>0</v>
      </c>
      <c r="AC50">
        <f>SUMIFS(Indev_Online_Res_NotinIRPBase!S$3:S$340,Indev_Online_Res_NotinIRPBase!$Y$3:$Y$340,$B50,Indev_Online_Res_NotinIRPBase!$Z$3:$Z$340,$C50)</f>
        <v>0</v>
      </c>
      <c r="AD50">
        <f>SUMIFS(Indev_Online_Res_NotinIRPBase!T$3:T$340,Indev_Online_Res_NotinIRPBase!$Y$3:$Y$340,$B50,Indev_Online_Res_NotinIRPBase!$Z$3:$Z$340,$C50)</f>
        <v>0</v>
      </c>
      <c r="AE50">
        <f>SUMIFS(Indev_Online_Res_NotinIRPBase!U$3:U$340,Indev_Online_Res_NotinIRPBase!$Y$3:$Y$340,$B50,Indev_Online_Res_NotinIRPBase!$Z$3:$Z$340,$C50)</f>
        <v>0</v>
      </c>
      <c r="AF50">
        <f>SUMIFS(Indev_Online_Res_NotinIRPBase!V$3:V$340,Indev_Online_Res_NotinIRPBase!$Y$3:$Y$340,$B50,Indev_Online_Res_NotinIRPBase!$Z$3:$Z$340,$C50)</f>
        <v>0</v>
      </c>
      <c r="AG50">
        <f>SUMIFS(Indev_Online_Res_NotinIRPBase!W$3:W$340,Indev_Online_Res_NotinIRPBase!$Y$3:$Y$340,$B50,Indev_Online_Res_NotinIRPBase!$Z$3:$Z$340,$C50)</f>
        <v>0</v>
      </c>
      <c r="AH50">
        <f>SUMIFS(Indev_Online_Res_NotinIRPBase!X$3:X$340,Indev_Online_Res_NotinIRPBase!$Y$3:$Y$340,$B50,Indev_Online_Res_NotinIRPBase!$Z$3:$Z$340,$C50)</f>
        <v>0</v>
      </c>
      <c r="AI50">
        <f t="shared" si="2"/>
        <v>0</v>
      </c>
      <c r="AK50">
        <f>SUMIFS(Indev_Online_Res_NotinIRPBase!N$3:N$340,Indev_Online_Res_NotinIRPBase!$Y$3:$Y$340,$B50,Indev_Online_Res_NotinIRPBase!$Z$3:$Z$340,$C50,Indev_Online_Res_NotinIRPBase!$J$3:$J$340,"Yes",Indev_Online_Res_NotinIRPBase!$I$3:$I$340,"&lt;1/1/2024")+SUMIFS(Indev_Online_Res_NotinIRPBase!N$3:N$340,Indev_Online_Res_NotinIRPBase!$Y$3:$Y$340,$B50,Indev_Online_Res_NotinIRPBase!$Z$3:$Z$340,$C50,Indev_Online_Res_NotinIRPBase!$AB$3:$AB$340,"1")</f>
        <v>0</v>
      </c>
      <c r="AL50">
        <f>SUMIFS(Indev_Online_Res_NotinIRPBase!O$3:O$340,Indev_Online_Res_NotinIRPBase!$Y$3:$Y$340,$B50,Indev_Online_Res_NotinIRPBase!$Z$3:$Z$340,$C50,Indev_Online_Res_NotinIRPBase!$J$3:$J$340,"Yes",Indev_Online_Res_NotinIRPBase!$I$3:$I$340,"&lt;1/1/2024")+SUMIFS(Indev_Online_Res_NotinIRPBase!O$3:O$340,Indev_Online_Res_NotinIRPBase!$Y$3:$Y$340,$B50,Indev_Online_Res_NotinIRPBase!$Z$3:$Z$340,$C50,Indev_Online_Res_NotinIRPBase!$AB$3:$AB$340,"1")</f>
        <v>0</v>
      </c>
      <c r="AM50">
        <f>SUMIFS(Indev_Online_Res_NotinIRPBase!P$3:P$340,Indev_Online_Res_NotinIRPBase!$Y$3:$Y$340,$B50,Indev_Online_Res_NotinIRPBase!$Z$3:$Z$340,$C50,Indev_Online_Res_NotinIRPBase!$J$3:$J$340,"Yes",Indev_Online_Res_NotinIRPBase!$I$3:$I$340,"&lt;1/1/2024")+SUMIFS(Indev_Online_Res_NotinIRPBase!P$3:P$340,Indev_Online_Res_NotinIRPBase!$Y$3:$Y$340,$B50,Indev_Online_Res_NotinIRPBase!$Z$3:$Z$340,$C50,Indev_Online_Res_NotinIRPBase!$AB$3:$AB$340,"1")</f>
        <v>0</v>
      </c>
      <c r="AN50">
        <f>SUMIFS(Indev_Online_Res_NotinIRPBase!Q$3:Q$340,Indev_Online_Res_NotinIRPBase!$Y$3:$Y$340,$B50,Indev_Online_Res_NotinIRPBase!$Z$3:$Z$340,$C50,Indev_Online_Res_NotinIRPBase!$J$3:$J$340,"Yes",Indev_Online_Res_NotinIRPBase!$I$3:$I$340,"&lt;1/1/2024")+SUMIFS(Indev_Online_Res_NotinIRPBase!Q$3:Q$340,Indev_Online_Res_NotinIRPBase!$Y$3:$Y$340,$B50,Indev_Online_Res_NotinIRPBase!$Z$3:$Z$340,$C50,Indev_Online_Res_NotinIRPBase!$AB$3:$AB$340,"1")</f>
        <v>0</v>
      </c>
      <c r="AO50">
        <f>SUMIFS(Indev_Online_Res_NotinIRPBase!R$3:R$340,Indev_Online_Res_NotinIRPBase!$Y$3:$Y$340,$B50,Indev_Online_Res_NotinIRPBase!$Z$3:$Z$340,$C50,Indev_Online_Res_NotinIRPBase!$J$3:$J$340,"Yes",Indev_Online_Res_NotinIRPBase!$I$3:$I$340,"&lt;1/1/2024")+SUMIFS(Indev_Online_Res_NotinIRPBase!R$3:R$340,Indev_Online_Res_NotinIRPBase!$Y$3:$Y$340,$B50,Indev_Online_Res_NotinIRPBase!$Z$3:$Z$340,$C50,Indev_Online_Res_NotinIRPBase!$AB$3:$AB$340,"1")</f>
        <v>0</v>
      </c>
      <c r="AS50">
        <f>SUMIFS(Indev_Online_Res_NotinIRPBase!S$3:S$340,Indev_Online_Res_NotinIRPBase!$Y$3:$Y$340,$B50,Indev_Online_Res_NotinIRPBase!$Z$3:$Z$340,$C50,Indev_Online_Res_NotinIRPBase!$J$3:$J$340,"Yes",Indev_Online_Res_NotinIRPBase!$I$3:$I$340,"&lt;1/1/2024")+SUMIFS(Indev_Online_Res_NotinIRPBase!S$3:S$340,Indev_Online_Res_NotinIRPBase!$Y$3:$Y$340,$B50,Indev_Online_Res_NotinIRPBase!$Z$3:$Z$340,$C50,Indev_Online_Res_NotinIRPBase!$AB$3:$AB$340,"1")</f>
        <v>0</v>
      </c>
      <c r="AT50">
        <f>SUMIFS(Indev_Online_Res_NotinIRPBase!T$3:T$340,Indev_Online_Res_NotinIRPBase!$Y$3:$Y$340,$B50,Indev_Online_Res_NotinIRPBase!$Z$3:$Z$340,$C50,Indev_Online_Res_NotinIRPBase!$J$3:$J$340,"Yes",Indev_Online_Res_NotinIRPBase!$I$3:$I$340,"&lt;1/1/2024")+SUMIFS(Indev_Online_Res_NotinIRPBase!T$3:T$340,Indev_Online_Res_NotinIRPBase!$Y$3:$Y$340,$B50,Indev_Online_Res_NotinIRPBase!$Z$3:$Z$340,$C50,Indev_Online_Res_NotinIRPBase!$AB$3:$AB$340,"1")</f>
        <v>0</v>
      </c>
      <c r="AU50">
        <f>SUMIFS(Indev_Online_Res_NotinIRPBase!U$3:U$340,Indev_Online_Res_NotinIRPBase!$Y$3:$Y$340,$B50,Indev_Online_Res_NotinIRPBase!$Z$3:$Z$340,$C50,Indev_Online_Res_NotinIRPBase!$J$3:$J$340,"Yes",Indev_Online_Res_NotinIRPBase!$I$3:$I$340,"&lt;1/1/2024")+SUMIFS(Indev_Online_Res_NotinIRPBase!U$3:U$340,Indev_Online_Res_NotinIRPBase!$Y$3:$Y$340,$B50,Indev_Online_Res_NotinIRPBase!$Z$3:$Z$340,$C50,Indev_Online_Res_NotinIRPBase!$AB$3:$AB$340,"1")</f>
        <v>0</v>
      </c>
      <c r="AV50">
        <f>SUMIFS(Indev_Online_Res_NotinIRPBase!V$3:V$340,Indev_Online_Res_NotinIRPBase!$Y$3:$Y$340,$B50,Indev_Online_Res_NotinIRPBase!$Z$3:$Z$340,$C50,Indev_Online_Res_NotinIRPBase!$J$3:$J$340,"Yes",Indev_Online_Res_NotinIRPBase!$I$3:$I$340,"&lt;1/1/2024")+SUMIFS(Indev_Online_Res_NotinIRPBase!V$3:V$340,Indev_Online_Res_NotinIRPBase!$Y$3:$Y$340,$B50,Indev_Online_Res_NotinIRPBase!$Z$3:$Z$340,$C50,Indev_Online_Res_NotinIRPBase!$AB$3:$AB$340,"1")</f>
        <v>0</v>
      </c>
      <c r="AW50">
        <f>SUMIFS(Indev_Online_Res_NotinIRPBase!W$3:W$340,Indev_Online_Res_NotinIRPBase!$Y$3:$Y$340,$B50,Indev_Online_Res_NotinIRPBase!$Z$3:$Z$340,$C50,Indev_Online_Res_NotinIRPBase!$J$3:$J$340,"Yes",Indev_Online_Res_NotinIRPBase!$I$3:$I$340,"&lt;1/1/2024")+SUMIFS(Indev_Online_Res_NotinIRPBase!W$3:W$340,Indev_Online_Res_NotinIRPBase!$Y$3:$Y$340,$B50,Indev_Online_Res_NotinIRPBase!$Z$3:$Z$340,$C50,Indev_Online_Res_NotinIRPBase!$AB$3:$AB$340,"1")</f>
        <v>0</v>
      </c>
      <c r="AX50">
        <f>SUMIFS(Indev_Online_Res_NotinIRPBase!X$3:X$340,Indev_Online_Res_NotinIRPBase!$Y$3:$Y$340,$B50,Indev_Online_Res_NotinIRPBase!$Z$3:$Z$340,$C50,Indev_Online_Res_NotinIRPBase!$J$3:$J$340,"Yes",Indev_Online_Res_NotinIRPBase!$I$3:$I$340,"&lt;1/1/2024")+SUMIFS(Indev_Online_Res_NotinIRPBase!X$3:X$340,Indev_Online_Res_NotinIRPBase!$Y$3:$Y$340,$B50,Indev_Online_Res_NotinIRPBase!$Z$3:$Z$340,$C50,Indev_Online_Res_NotinIRPBase!$AB$3:$AB$340,"1")</f>
        <v>0</v>
      </c>
      <c r="AY50">
        <f t="shared" si="3"/>
        <v>0</v>
      </c>
      <c r="BA50">
        <f t="shared" si="4"/>
        <v>0</v>
      </c>
      <c r="BB50">
        <f t="shared" si="5"/>
        <v>0</v>
      </c>
      <c r="BC50">
        <f t="shared" si="6"/>
        <v>0</v>
      </c>
      <c r="BD50">
        <f t="shared" si="7"/>
        <v>0</v>
      </c>
      <c r="BE50">
        <f t="shared" si="8"/>
        <v>0</v>
      </c>
      <c r="BI50">
        <f t="shared" si="9"/>
        <v>0</v>
      </c>
      <c r="BJ50">
        <f t="shared" si="10"/>
        <v>0</v>
      </c>
      <c r="BK50">
        <f t="shared" si="11"/>
        <v>0</v>
      </c>
      <c r="BL50">
        <f t="shared" si="12"/>
        <v>0</v>
      </c>
      <c r="BM50">
        <f t="shared" si="13"/>
        <v>0</v>
      </c>
      <c r="BN50">
        <f t="shared" si="14"/>
        <v>0</v>
      </c>
      <c r="BO50">
        <f t="shared" si="15"/>
        <v>0</v>
      </c>
      <c r="BQ50">
        <f>SUMIFS(IRPBase_Res_NotinEnvScreens!$H$3:$H$33,IRPBase_Res_NotinEnvScreens!$J$3:$J$33,$B50,IRPBase_Res_NotinEnvScreens!$K$3:$K$33,$C50)</f>
        <v>0</v>
      </c>
      <c r="BR50">
        <f>SUMIFS(IRPBase_Res_NotinEnvScreens!$I$3:$I$33,IRPBase_Res_NotinEnvScreens!$J$3:$J$33,$B50,IRPBase_Res_NotinEnvScreens!$K$3:$K$33,$C50)</f>
        <v>0</v>
      </c>
      <c r="BS50">
        <v>0</v>
      </c>
      <c r="BV50">
        <f>SUMIFS(Indev_Online_Res_NotinIRPBase!$P$3:$P$313,Indev_Online_Res_NotinIRPBase!$Y$3:$Y$313,$B50,Indev_Online_Res_NotinIRPBase!$Z$3:$Z$313,$C50,Indev_Online_Res_NotinIRPBase!$I$3:$I$313,"&lt;9/1/2023")+SUMIFS(Indev_Online_Res_NotinIRPBase!$Q$3:$Q$313,Indev_Online_Res_NotinIRPBase!$Y$3:$Y$313,$B50,Indev_Online_Res_NotinIRPBase!$Z$3:$Z$313,$C50,Indev_Online_Res_NotinIRPBase!$I$3:$I$313,"&lt;9/1/2023")</f>
        <v>0</v>
      </c>
      <c r="BW50">
        <f>SUMIFS(Indev_Online_Res_NotinIRPBase!$S$3:$S$313,Indev_Online_Res_NotinIRPBase!$Y$3:$Y$313,$B50,Indev_Online_Res_NotinIRPBase!$Z$3:$Z$313,$C50,Indev_Online_Res_NotinIRPBase!$I$3:$I$313,"&lt;9/1/2023")+SUMIFS(Indev_Online_Res_NotinIRPBase!$T$3:$T$313,Indev_Online_Res_NotinIRPBase!$Y$3:$Y$313,$B50,Indev_Online_Res_NotinIRPBase!$Z$3:$Z$313,$C50,Indev_Online_Res_NotinIRPBase!$I$3:$I$313,"&lt;9/1/2023")+SUMIFS(Indev_Online_Res_NotinIRPBase!$U$3:$U$313,Indev_Online_Res_NotinIRPBase!$Y$3:$Y$313,$B50,Indev_Online_Res_NotinIRPBase!$Z$3:$Z$313,$C50,Indev_Online_Res_NotinIRPBase!$I$3:$I$313,"&lt;9/1/2023")</f>
        <v>0</v>
      </c>
    </row>
    <row r="51" spans="1:75">
      <c r="A51" t="s">
        <v>45</v>
      </c>
      <c r="B51" t="s">
        <v>103</v>
      </c>
      <c r="C51">
        <v>70</v>
      </c>
      <c r="E51">
        <f>SUMIFS(IRPBase_Res_NotinTxBase!N$3:N$65,IRPBase_Res_NotinTxBase!$X$3:$X$65,$B51,IRPBase_Res_NotinTxBase!$Y$3:$Y$65,$C51)</f>
        <v>0</v>
      </c>
      <c r="F51">
        <f>SUMIFS(IRPBase_Res_NotinTxBase!O$3:O$65,IRPBase_Res_NotinTxBase!$X$3:$X$65,$B51,IRPBase_Res_NotinTxBase!$Y$3:$Y$65,$C51)</f>
        <v>0</v>
      </c>
      <c r="G51">
        <f>SUMIFS(IRPBase_Res_NotinTxBase!P$3:P$65,IRPBase_Res_NotinTxBase!$X$3:$X$65,$B51,IRPBase_Res_NotinTxBase!$Y$3:$Y$65,$C51)</f>
        <v>0</v>
      </c>
      <c r="H51">
        <f>SUMIFS(IRPBase_Res_NotinTxBase!Q$3:Q$65,IRPBase_Res_NotinTxBase!$X$3:$X$65,$B51,IRPBase_Res_NotinTxBase!$Y$3:$Y$65,$C51)</f>
        <v>0</v>
      </c>
      <c r="M51">
        <f>SUMIFS(IRPBase_Res_NotinTxBase!R$3:R$65,IRPBase_Res_NotinTxBase!$X$3:$X$65,$B51,IRPBase_Res_NotinTxBase!$Y$3:$Y$65,$C51)</f>
        <v>0</v>
      </c>
      <c r="N51">
        <f>SUMIFS(IRPBase_Res_NotinTxBase!S$3:S$65,IRPBase_Res_NotinTxBase!$X$3:$X$65,$B51,IRPBase_Res_NotinTxBase!$Y$3:$Y$65,$C51)</f>
        <v>0</v>
      </c>
      <c r="O51">
        <f>SUMIFS(IRPBase_Res_NotinTxBase!T$3:T$65,IRPBase_Res_NotinTxBase!$X$3:$X$65,$B51,IRPBase_Res_NotinTxBase!$Y$3:$Y$65,$C51)</f>
        <v>0</v>
      </c>
      <c r="P51">
        <f>SUMIFS(IRPBase_Res_NotinTxBase!U$3:U$65,IRPBase_Res_NotinTxBase!$X$3:$X$65,$B51,IRPBase_Res_NotinTxBase!$Y$3:$Y$65,$C51)</f>
        <v>0</v>
      </c>
      <c r="Q51">
        <f>SUMIFS(IRPBase_Res_NotinTxBase!V$3:V$65,IRPBase_Res_NotinTxBase!$X$3:$X$65,$B51,IRPBase_Res_NotinTxBase!$Y$3:$Y$65,$C51)</f>
        <v>0</v>
      </c>
      <c r="R51">
        <f>SUMIFS(IRPBase_Res_NotinTxBase!W$3:W$65,IRPBase_Res_NotinTxBase!$X$3:$X$65,$B51,IRPBase_Res_NotinTxBase!$Y$3:$Y$65,$C51)</f>
        <v>0</v>
      </c>
      <c r="S51">
        <f t="shared" si="1"/>
        <v>0</v>
      </c>
      <c r="U51">
        <f>SUMIFS(Indev_Online_Res_NotinIRPBase!N$3:N$340,Indev_Online_Res_NotinIRPBase!$Y$3:$Y$340,$B51,Indev_Online_Res_NotinIRPBase!$Z$3:$Z$340,$C51)</f>
        <v>0</v>
      </c>
      <c r="V51">
        <f>SUMIFS(Indev_Online_Res_NotinIRPBase!O$3:O$340,Indev_Online_Res_NotinIRPBase!$Y$3:$Y$340,$B51,Indev_Online_Res_NotinIRPBase!$Z$3:$Z$340,$C51)</f>
        <v>0</v>
      </c>
      <c r="W51">
        <f>SUMIFS(Indev_Online_Res_NotinIRPBase!P$3:P$340,Indev_Online_Res_NotinIRPBase!$Y$3:$Y$340,$B51,Indev_Online_Res_NotinIRPBase!$Z$3:$Z$340,$C51)</f>
        <v>0</v>
      </c>
      <c r="X51">
        <f>SUMIFS(Indev_Online_Res_NotinIRPBase!Q$3:Q$340,Indev_Online_Res_NotinIRPBase!$Y$3:$Y$340,$B51,Indev_Online_Res_NotinIRPBase!$Z$3:$Z$340,$C51)</f>
        <v>0</v>
      </c>
      <c r="Y51">
        <f>SUMIFS(Indev_Online_Res_NotinIRPBase!R$3:R$340,Indev_Online_Res_NotinIRPBase!$Y$3:$Y$340,$B51,Indev_Online_Res_NotinIRPBase!$Z$3:$Z$340,$C51)</f>
        <v>0</v>
      </c>
      <c r="AC51">
        <f>SUMIFS(Indev_Online_Res_NotinIRPBase!S$3:S$340,Indev_Online_Res_NotinIRPBase!$Y$3:$Y$340,$B51,Indev_Online_Res_NotinIRPBase!$Z$3:$Z$340,$C51)</f>
        <v>0</v>
      </c>
      <c r="AD51">
        <f>SUMIFS(Indev_Online_Res_NotinIRPBase!T$3:T$340,Indev_Online_Res_NotinIRPBase!$Y$3:$Y$340,$B51,Indev_Online_Res_NotinIRPBase!$Z$3:$Z$340,$C51)</f>
        <v>0</v>
      </c>
      <c r="AE51">
        <f>SUMIFS(Indev_Online_Res_NotinIRPBase!U$3:U$340,Indev_Online_Res_NotinIRPBase!$Y$3:$Y$340,$B51,Indev_Online_Res_NotinIRPBase!$Z$3:$Z$340,$C51)</f>
        <v>0</v>
      </c>
      <c r="AF51">
        <f>SUMIFS(Indev_Online_Res_NotinIRPBase!V$3:V$340,Indev_Online_Res_NotinIRPBase!$Y$3:$Y$340,$B51,Indev_Online_Res_NotinIRPBase!$Z$3:$Z$340,$C51)</f>
        <v>0</v>
      </c>
      <c r="AG51">
        <f>SUMIFS(Indev_Online_Res_NotinIRPBase!W$3:W$340,Indev_Online_Res_NotinIRPBase!$Y$3:$Y$340,$B51,Indev_Online_Res_NotinIRPBase!$Z$3:$Z$340,$C51)</f>
        <v>0</v>
      </c>
      <c r="AH51">
        <f>SUMIFS(Indev_Online_Res_NotinIRPBase!X$3:X$340,Indev_Online_Res_NotinIRPBase!$Y$3:$Y$340,$B51,Indev_Online_Res_NotinIRPBase!$Z$3:$Z$340,$C51)</f>
        <v>0</v>
      </c>
      <c r="AI51">
        <f t="shared" si="2"/>
        <v>0</v>
      </c>
      <c r="AK51">
        <f>SUMIFS(Indev_Online_Res_NotinIRPBase!N$3:N$340,Indev_Online_Res_NotinIRPBase!$Y$3:$Y$340,$B51,Indev_Online_Res_NotinIRPBase!$Z$3:$Z$340,$C51,Indev_Online_Res_NotinIRPBase!$J$3:$J$340,"Yes",Indev_Online_Res_NotinIRPBase!$I$3:$I$340,"&lt;1/1/2024")+SUMIFS(Indev_Online_Res_NotinIRPBase!N$3:N$340,Indev_Online_Res_NotinIRPBase!$Y$3:$Y$340,$B51,Indev_Online_Res_NotinIRPBase!$Z$3:$Z$340,$C51,Indev_Online_Res_NotinIRPBase!$AB$3:$AB$340,"1")</f>
        <v>0</v>
      </c>
      <c r="AL51">
        <f>SUMIFS(Indev_Online_Res_NotinIRPBase!O$3:O$340,Indev_Online_Res_NotinIRPBase!$Y$3:$Y$340,$B51,Indev_Online_Res_NotinIRPBase!$Z$3:$Z$340,$C51,Indev_Online_Res_NotinIRPBase!$J$3:$J$340,"Yes",Indev_Online_Res_NotinIRPBase!$I$3:$I$340,"&lt;1/1/2024")+SUMIFS(Indev_Online_Res_NotinIRPBase!O$3:O$340,Indev_Online_Res_NotinIRPBase!$Y$3:$Y$340,$B51,Indev_Online_Res_NotinIRPBase!$Z$3:$Z$340,$C51,Indev_Online_Res_NotinIRPBase!$AB$3:$AB$340,"1")</f>
        <v>0</v>
      </c>
      <c r="AM51">
        <f>SUMIFS(Indev_Online_Res_NotinIRPBase!P$3:P$340,Indev_Online_Res_NotinIRPBase!$Y$3:$Y$340,$B51,Indev_Online_Res_NotinIRPBase!$Z$3:$Z$340,$C51,Indev_Online_Res_NotinIRPBase!$J$3:$J$340,"Yes",Indev_Online_Res_NotinIRPBase!$I$3:$I$340,"&lt;1/1/2024")+SUMIFS(Indev_Online_Res_NotinIRPBase!P$3:P$340,Indev_Online_Res_NotinIRPBase!$Y$3:$Y$340,$B51,Indev_Online_Res_NotinIRPBase!$Z$3:$Z$340,$C51,Indev_Online_Res_NotinIRPBase!$AB$3:$AB$340,"1")</f>
        <v>0</v>
      </c>
      <c r="AN51">
        <f>SUMIFS(Indev_Online_Res_NotinIRPBase!Q$3:Q$340,Indev_Online_Res_NotinIRPBase!$Y$3:$Y$340,$B51,Indev_Online_Res_NotinIRPBase!$Z$3:$Z$340,$C51,Indev_Online_Res_NotinIRPBase!$J$3:$J$340,"Yes",Indev_Online_Res_NotinIRPBase!$I$3:$I$340,"&lt;1/1/2024")+SUMIFS(Indev_Online_Res_NotinIRPBase!Q$3:Q$340,Indev_Online_Res_NotinIRPBase!$Y$3:$Y$340,$B51,Indev_Online_Res_NotinIRPBase!$Z$3:$Z$340,$C51,Indev_Online_Res_NotinIRPBase!$AB$3:$AB$340,"1")</f>
        <v>0</v>
      </c>
      <c r="AO51">
        <f>SUMIFS(Indev_Online_Res_NotinIRPBase!R$3:R$340,Indev_Online_Res_NotinIRPBase!$Y$3:$Y$340,$B51,Indev_Online_Res_NotinIRPBase!$Z$3:$Z$340,$C51,Indev_Online_Res_NotinIRPBase!$J$3:$J$340,"Yes",Indev_Online_Res_NotinIRPBase!$I$3:$I$340,"&lt;1/1/2024")+SUMIFS(Indev_Online_Res_NotinIRPBase!R$3:R$340,Indev_Online_Res_NotinIRPBase!$Y$3:$Y$340,$B51,Indev_Online_Res_NotinIRPBase!$Z$3:$Z$340,$C51,Indev_Online_Res_NotinIRPBase!$AB$3:$AB$340,"1")</f>
        <v>0</v>
      </c>
      <c r="AS51">
        <f>SUMIFS(Indev_Online_Res_NotinIRPBase!S$3:S$340,Indev_Online_Res_NotinIRPBase!$Y$3:$Y$340,$B51,Indev_Online_Res_NotinIRPBase!$Z$3:$Z$340,$C51,Indev_Online_Res_NotinIRPBase!$J$3:$J$340,"Yes",Indev_Online_Res_NotinIRPBase!$I$3:$I$340,"&lt;1/1/2024")+SUMIFS(Indev_Online_Res_NotinIRPBase!S$3:S$340,Indev_Online_Res_NotinIRPBase!$Y$3:$Y$340,$B51,Indev_Online_Res_NotinIRPBase!$Z$3:$Z$340,$C51,Indev_Online_Res_NotinIRPBase!$AB$3:$AB$340,"1")</f>
        <v>0</v>
      </c>
      <c r="AT51">
        <f>SUMIFS(Indev_Online_Res_NotinIRPBase!T$3:T$340,Indev_Online_Res_NotinIRPBase!$Y$3:$Y$340,$B51,Indev_Online_Res_NotinIRPBase!$Z$3:$Z$340,$C51,Indev_Online_Res_NotinIRPBase!$J$3:$J$340,"Yes",Indev_Online_Res_NotinIRPBase!$I$3:$I$340,"&lt;1/1/2024")+SUMIFS(Indev_Online_Res_NotinIRPBase!T$3:T$340,Indev_Online_Res_NotinIRPBase!$Y$3:$Y$340,$B51,Indev_Online_Res_NotinIRPBase!$Z$3:$Z$340,$C51,Indev_Online_Res_NotinIRPBase!$AB$3:$AB$340,"1")</f>
        <v>0</v>
      </c>
      <c r="AU51">
        <f>SUMIFS(Indev_Online_Res_NotinIRPBase!U$3:U$340,Indev_Online_Res_NotinIRPBase!$Y$3:$Y$340,$B51,Indev_Online_Res_NotinIRPBase!$Z$3:$Z$340,$C51,Indev_Online_Res_NotinIRPBase!$J$3:$J$340,"Yes",Indev_Online_Res_NotinIRPBase!$I$3:$I$340,"&lt;1/1/2024")+SUMIFS(Indev_Online_Res_NotinIRPBase!U$3:U$340,Indev_Online_Res_NotinIRPBase!$Y$3:$Y$340,$B51,Indev_Online_Res_NotinIRPBase!$Z$3:$Z$340,$C51,Indev_Online_Res_NotinIRPBase!$AB$3:$AB$340,"1")</f>
        <v>0</v>
      </c>
      <c r="AV51">
        <f>SUMIFS(Indev_Online_Res_NotinIRPBase!V$3:V$340,Indev_Online_Res_NotinIRPBase!$Y$3:$Y$340,$B51,Indev_Online_Res_NotinIRPBase!$Z$3:$Z$340,$C51,Indev_Online_Res_NotinIRPBase!$J$3:$J$340,"Yes",Indev_Online_Res_NotinIRPBase!$I$3:$I$340,"&lt;1/1/2024")+SUMIFS(Indev_Online_Res_NotinIRPBase!V$3:V$340,Indev_Online_Res_NotinIRPBase!$Y$3:$Y$340,$B51,Indev_Online_Res_NotinIRPBase!$Z$3:$Z$340,$C51,Indev_Online_Res_NotinIRPBase!$AB$3:$AB$340,"1")</f>
        <v>0</v>
      </c>
      <c r="AW51">
        <f>SUMIFS(Indev_Online_Res_NotinIRPBase!W$3:W$340,Indev_Online_Res_NotinIRPBase!$Y$3:$Y$340,$B51,Indev_Online_Res_NotinIRPBase!$Z$3:$Z$340,$C51,Indev_Online_Res_NotinIRPBase!$J$3:$J$340,"Yes",Indev_Online_Res_NotinIRPBase!$I$3:$I$340,"&lt;1/1/2024")+SUMIFS(Indev_Online_Res_NotinIRPBase!W$3:W$340,Indev_Online_Res_NotinIRPBase!$Y$3:$Y$340,$B51,Indev_Online_Res_NotinIRPBase!$Z$3:$Z$340,$C51,Indev_Online_Res_NotinIRPBase!$AB$3:$AB$340,"1")</f>
        <v>0</v>
      </c>
      <c r="AX51">
        <f>SUMIFS(Indev_Online_Res_NotinIRPBase!X$3:X$340,Indev_Online_Res_NotinIRPBase!$Y$3:$Y$340,$B51,Indev_Online_Res_NotinIRPBase!$Z$3:$Z$340,$C51,Indev_Online_Res_NotinIRPBase!$J$3:$J$340,"Yes",Indev_Online_Res_NotinIRPBase!$I$3:$I$340,"&lt;1/1/2024")+SUMIFS(Indev_Online_Res_NotinIRPBase!X$3:X$340,Indev_Online_Res_NotinIRPBase!$Y$3:$Y$340,$B51,Indev_Online_Res_NotinIRPBase!$Z$3:$Z$340,$C51,Indev_Online_Res_NotinIRPBase!$AB$3:$AB$340,"1")</f>
        <v>0</v>
      </c>
      <c r="AY51">
        <f t="shared" si="3"/>
        <v>0</v>
      </c>
      <c r="BA51">
        <f t="shared" si="4"/>
        <v>0</v>
      </c>
      <c r="BB51">
        <f t="shared" si="5"/>
        <v>0</v>
      </c>
      <c r="BC51">
        <f t="shared" si="6"/>
        <v>0</v>
      </c>
      <c r="BD51">
        <f t="shared" si="7"/>
        <v>0</v>
      </c>
      <c r="BE51">
        <f t="shared" si="8"/>
        <v>0</v>
      </c>
      <c r="BI51">
        <f t="shared" si="9"/>
        <v>0</v>
      </c>
      <c r="BJ51">
        <f t="shared" si="10"/>
        <v>0</v>
      </c>
      <c r="BK51">
        <f t="shared" si="11"/>
        <v>0</v>
      </c>
      <c r="BL51">
        <f t="shared" si="12"/>
        <v>0</v>
      </c>
      <c r="BM51">
        <f t="shared" si="13"/>
        <v>0</v>
      </c>
      <c r="BN51">
        <f t="shared" si="14"/>
        <v>0</v>
      </c>
      <c r="BO51">
        <f t="shared" si="15"/>
        <v>0</v>
      </c>
      <c r="BQ51">
        <f>SUMIFS(IRPBase_Res_NotinEnvScreens!$H$3:$H$33,IRPBase_Res_NotinEnvScreens!$J$3:$J$33,$B51,IRPBase_Res_NotinEnvScreens!$K$3:$K$33,$C51)</f>
        <v>0</v>
      </c>
      <c r="BR51">
        <f>SUMIFS(IRPBase_Res_NotinEnvScreens!$I$3:$I$33,IRPBase_Res_NotinEnvScreens!$J$3:$J$33,$B51,IRPBase_Res_NotinEnvScreens!$K$3:$K$33,$C51)</f>
        <v>0</v>
      </c>
      <c r="BS51">
        <v>0</v>
      </c>
      <c r="BV51">
        <f>SUMIFS(Indev_Online_Res_NotinIRPBase!$P$3:$P$313,Indev_Online_Res_NotinIRPBase!$Y$3:$Y$313,$B51,Indev_Online_Res_NotinIRPBase!$Z$3:$Z$313,$C51,Indev_Online_Res_NotinIRPBase!$I$3:$I$313,"&lt;9/1/2023")+SUMIFS(Indev_Online_Res_NotinIRPBase!$Q$3:$Q$313,Indev_Online_Res_NotinIRPBase!$Y$3:$Y$313,$B51,Indev_Online_Res_NotinIRPBase!$Z$3:$Z$313,$C51,Indev_Online_Res_NotinIRPBase!$I$3:$I$313,"&lt;9/1/2023")</f>
        <v>0</v>
      </c>
      <c r="BW51">
        <f>SUMIFS(Indev_Online_Res_NotinIRPBase!$S$3:$S$313,Indev_Online_Res_NotinIRPBase!$Y$3:$Y$313,$B51,Indev_Online_Res_NotinIRPBase!$Z$3:$Z$313,$C51,Indev_Online_Res_NotinIRPBase!$I$3:$I$313,"&lt;9/1/2023")+SUMIFS(Indev_Online_Res_NotinIRPBase!$T$3:$T$313,Indev_Online_Res_NotinIRPBase!$Y$3:$Y$313,$B51,Indev_Online_Res_NotinIRPBase!$Z$3:$Z$313,$C51,Indev_Online_Res_NotinIRPBase!$I$3:$I$313,"&lt;9/1/2023")+SUMIFS(Indev_Online_Res_NotinIRPBase!$U$3:$U$313,Indev_Online_Res_NotinIRPBase!$Y$3:$Y$313,$B51,Indev_Online_Res_NotinIRPBase!$Z$3:$Z$313,$C51,Indev_Online_Res_NotinIRPBase!$I$3:$I$313,"&lt;9/1/2023")</f>
        <v>0</v>
      </c>
    </row>
    <row r="52" spans="1:75">
      <c r="A52" t="s">
        <v>52</v>
      </c>
      <c r="B52" t="s">
        <v>104</v>
      </c>
      <c r="C52">
        <v>138</v>
      </c>
      <c r="E52">
        <f>SUMIFS(IRPBase_Res_NotinTxBase!N$3:N$65,IRPBase_Res_NotinTxBase!$X$3:$X$65,$B52,IRPBase_Res_NotinTxBase!$Y$3:$Y$65,$C52)</f>
        <v>0</v>
      </c>
      <c r="F52">
        <f>SUMIFS(IRPBase_Res_NotinTxBase!O$3:O$65,IRPBase_Res_NotinTxBase!$X$3:$X$65,$B52,IRPBase_Res_NotinTxBase!$Y$3:$Y$65,$C52)</f>
        <v>0</v>
      </c>
      <c r="G52">
        <f>SUMIFS(IRPBase_Res_NotinTxBase!P$3:P$65,IRPBase_Res_NotinTxBase!$X$3:$X$65,$B52,IRPBase_Res_NotinTxBase!$Y$3:$Y$65,$C52)</f>
        <v>0</v>
      </c>
      <c r="H52">
        <f>SUMIFS(IRPBase_Res_NotinTxBase!Q$3:Q$65,IRPBase_Res_NotinTxBase!$X$3:$X$65,$B52,IRPBase_Res_NotinTxBase!$Y$3:$Y$65,$C52)</f>
        <v>0</v>
      </c>
      <c r="M52">
        <f>SUMIFS(IRPBase_Res_NotinTxBase!R$3:R$65,IRPBase_Res_NotinTxBase!$X$3:$X$65,$B52,IRPBase_Res_NotinTxBase!$Y$3:$Y$65,$C52)</f>
        <v>0</v>
      </c>
      <c r="N52">
        <f>SUMIFS(IRPBase_Res_NotinTxBase!S$3:S$65,IRPBase_Res_NotinTxBase!$X$3:$X$65,$B52,IRPBase_Res_NotinTxBase!$Y$3:$Y$65,$C52)</f>
        <v>0</v>
      </c>
      <c r="O52">
        <f>SUMIFS(IRPBase_Res_NotinTxBase!T$3:T$65,IRPBase_Res_NotinTxBase!$X$3:$X$65,$B52,IRPBase_Res_NotinTxBase!$Y$3:$Y$65,$C52)</f>
        <v>0</v>
      </c>
      <c r="P52">
        <f>SUMIFS(IRPBase_Res_NotinTxBase!U$3:U$65,IRPBase_Res_NotinTxBase!$X$3:$X$65,$B52,IRPBase_Res_NotinTxBase!$Y$3:$Y$65,$C52)</f>
        <v>0</v>
      </c>
      <c r="Q52">
        <f>SUMIFS(IRPBase_Res_NotinTxBase!V$3:V$65,IRPBase_Res_NotinTxBase!$X$3:$X$65,$B52,IRPBase_Res_NotinTxBase!$Y$3:$Y$65,$C52)</f>
        <v>0</v>
      </c>
      <c r="R52">
        <f>SUMIFS(IRPBase_Res_NotinTxBase!W$3:W$65,IRPBase_Res_NotinTxBase!$X$3:$X$65,$B52,IRPBase_Res_NotinTxBase!$Y$3:$Y$65,$C52)</f>
        <v>0</v>
      </c>
      <c r="S52">
        <f t="shared" si="1"/>
        <v>0</v>
      </c>
      <c r="U52">
        <f>SUMIFS(Indev_Online_Res_NotinIRPBase!N$3:N$340,Indev_Online_Res_NotinIRPBase!$Y$3:$Y$340,$B52,Indev_Online_Res_NotinIRPBase!$Z$3:$Z$340,$C52)</f>
        <v>0</v>
      </c>
      <c r="V52">
        <f>SUMIFS(Indev_Online_Res_NotinIRPBase!O$3:O$340,Indev_Online_Res_NotinIRPBase!$Y$3:$Y$340,$B52,Indev_Online_Res_NotinIRPBase!$Z$3:$Z$340,$C52)</f>
        <v>0</v>
      </c>
      <c r="W52">
        <f>SUMIFS(Indev_Online_Res_NotinIRPBase!P$3:P$340,Indev_Online_Res_NotinIRPBase!$Y$3:$Y$340,$B52,Indev_Online_Res_NotinIRPBase!$Z$3:$Z$340,$C52)</f>
        <v>0</v>
      </c>
      <c r="X52">
        <f>SUMIFS(Indev_Online_Res_NotinIRPBase!Q$3:Q$340,Indev_Online_Res_NotinIRPBase!$Y$3:$Y$340,$B52,Indev_Online_Res_NotinIRPBase!$Z$3:$Z$340,$C52)</f>
        <v>0</v>
      </c>
      <c r="Y52">
        <f>SUMIFS(Indev_Online_Res_NotinIRPBase!R$3:R$340,Indev_Online_Res_NotinIRPBase!$Y$3:$Y$340,$B52,Indev_Online_Res_NotinIRPBase!$Z$3:$Z$340,$C52)</f>
        <v>0</v>
      </c>
      <c r="AC52">
        <f>SUMIFS(Indev_Online_Res_NotinIRPBase!S$3:S$340,Indev_Online_Res_NotinIRPBase!$Y$3:$Y$340,$B52,Indev_Online_Res_NotinIRPBase!$Z$3:$Z$340,$C52)</f>
        <v>0</v>
      </c>
      <c r="AD52">
        <f>SUMIFS(Indev_Online_Res_NotinIRPBase!T$3:T$340,Indev_Online_Res_NotinIRPBase!$Y$3:$Y$340,$B52,Indev_Online_Res_NotinIRPBase!$Z$3:$Z$340,$C52)</f>
        <v>0</v>
      </c>
      <c r="AE52">
        <f>SUMIFS(Indev_Online_Res_NotinIRPBase!U$3:U$340,Indev_Online_Res_NotinIRPBase!$Y$3:$Y$340,$B52,Indev_Online_Res_NotinIRPBase!$Z$3:$Z$340,$C52)</f>
        <v>0</v>
      </c>
      <c r="AF52">
        <f>SUMIFS(Indev_Online_Res_NotinIRPBase!V$3:V$340,Indev_Online_Res_NotinIRPBase!$Y$3:$Y$340,$B52,Indev_Online_Res_NotinIRPBase!$Z$3:$Z$340,$C52)</f>
        <v>0</v>
      </c>
      <c r="AG52">
        <f>SUMIFS(Indev_Online_Res_NotinIRPBase!W$3:W$340,Indev_Online_Res_NotinIRPBase!$Y$3:$Y$340,$B52,Indev_Online_Res_NotinIRPBase!$Z$3:$Z$340,$C52)</f>
        <v>0</v>
      </c>
      <c r="AH52">
        <f>SUMIFS(Indev_Online_Res_NotinIRPBase!X$3:X$340,Indev_Online_Res_NotinIRPBase!$Y$3:$Y$340,$B52,Indev_Online_Res_NotinIRPBase!$Z$3:$Z$340,$C52)</f>
        <v>0</v>
      </c>
      <c r="AI52">
        <f t="shared" si="2"/>
        <v>0</v>
      </c>
      <c r="AK52">
        <f>SUMIFS(Indev_Online_Res_NotinIRPBase!N$3:N$340,Indev_Online_Res_NotinIRPBase!$Y$3:$Y$340,$B52,Indev_Online_Res_NotinIRPBase!$Z$3:$Z$340,$C52,Indev_Online_Res_NotinIRPBase!$J$3:$J$340,"Yes",Indev_Online_Res_NotinIRPBase!$I$3:$I$340,"&lt;1/1/2024")+SUMIFS(Indev_Online_Res_NotinIRPBase!N$3:N$340,Indev_Online_Res_NotinIRPBase!$Y$3:$Y$340,$B52,Indev_Online_Res_NotinIRPBase!$Z$3:$Z$340,$C52,Indev_Online_Res_NotinIRPBase!$AB$3:$AB$340,"1")</f>
        <v>0</v>
      </c>
      <c r="AL52">
        <f>SUMIFS(Indev_Online_Res_NotinIRPBase!O$3:O$340,Indev_Online_Res_NotinIRPBase!$Y$3:$Y$340,$B52,Indev_Online_Res_NotinIRPBase!$Z$3:$Z$340,$C52,Indev_Online_Res_NotinIRPBase!$J$3:$J$340,"Yes",Indev_Online_Res_NotinIRPBase!$I$3:$I$340,"&lt;1/1/2024")+SUMIFS(Indev_Online_Res_NotinIRPBase!O$3:O$340,Indev_Online_Res_NotinIRPBase!$Y$3:$Y$340,$B52,Indev_Online_Res_NotinIRPBase!$Z$3:$Z$340,$C52,Indev_Online_Res_NotinIRPBase!$AB$3:$AB$340,"1")</f>
        <v>0</v>
      </c>
      <c r="AM52">
        <f>SUMIFS(Indev_Online_Res_NotinIRPBase!P$3:P$340,Indev_Online_Res_NotinIRPBase!$Y$3:$Y$340,$B52,Indev_Online_Res_NotinIRPBase!$Z$3:$Z$340,$C52,Indev_Online_Res_NotinIRPBase!$J$3:$J$340,"Yes",Indev_Online_Res_NotinIRPBase!$I$3:$I$340,"&lt;1/1/2024")+SUMIFS(Indev_Online_Res_NotinIRPBase!P$3:P$340,Indev_Online_Res_NotinIRPBase!$Y$3:$Y$340,$B52,Indev_Online_Res_NotinIRPBase!$Z$3:$Z$340,$C52,Indev_Online_Res_NotinIRPBase!$AB$3:$AB$340,"1")</f>
        <v>0</v>
      </c>
      <c r="AN52">
        <f>SUMIFS(Indev_Online_Res_NotinIRPBase!Q$3:Q$340,Indev_Online_Res_NotinIRPBase!$Y$3:$Y$340,$B52,Indev_Online_Res_NotinIRPBase!$Z$3:$Z$340,$C52,Indev_Online_Res_NotinIRPBase!$J$3:$J$340,"Yes",Indev_Online_Res_NotinIRPBase!$I$3:$I$340,"&lt;1/1/2024")+SUMIFS(Indev_Online_Res_NotinIRPBase!Q$3:Q$340,Indev_Online_Res_NotinIRPBase!$Y$3:$Y$340,$B52,Indev_Online_Res_NotinIRPBase!$Z$3:$Z$340,$C52,Indev_Online_Res_NotinIRPBase!$AB$3:$AB$340,"1")</f>
        <v>0</v>
      </c>
      <c r="AO52">
        <f>SUMIFS(Indev_Online_Res_NotinIRPBase!R$3:R$340,Indev_Online_Res_NotinIRPBase!$Y$3:$Y$340,$B52,Indev_Online_Res_NotinIRPBase!$Z$3:$Z$340,$C52,Indev_Online_Res_NotinIRPBase!$J$3:$J$340,"Yes",Indev_Online_Res_NotinIRPBase!$I$3:$I$340,"&lt;1/1/2024")+SUMIFS(Indev_Online_Res_NotinIRPBase!R$3:R$340,Indev_Online_Res_NotinIRPBase!$Y$3:$Y$340,$B52,Indev_Online_Res_NotinIRPBase!$Z$3:$Z$340,$C52,Indev_Online_Res_NotinIRPBase!$AB$3:$AB$340,"1")</f>
        <v>0</v>
      </c>
      <c r="AS52">
        <f>SUMIFS(Indev_Online_Res_NotinIRPBase!S$3:S$340,Indev_Online_Res_NotinIRPBase!$Y$3:$Y$340,$B52,Indev_Online_Res_NotinIRPBase!$Z$3:$Z$340,$C52,Indev_Online_Res_NotinIRPBase!$J$3:$J$340,"Yes",Indev_Online_Res_NotinIRPBase!$I$3:$I$340,"&lt;1/1/2024")+SUMIFS(Indev_Online_Res_NotinIRPBase!S$3:S$340,Indev_Online_Res_NotinIRPBase!$Y$3:$Y$340,$B52,Indev_Online_Res_NotinIRPBase!$Z$3:$Z$340,$C52,Indev_Online_Res_NotinIRPBase!$AB$3:$AB$340,"1")</f>
        <v>0</v>
      </c>
      <c r="AT52">
        <f>SUMIFS(Indev_Online_Res_NotinIRPBase!T$3:T$340,Indev_Online_Res_NotinIRPBase!$Y$3:$Y$340,$B52,Indev_Online_Res_NotinIRPBase!$Z$3:$Z$340,$C52,Indev_Online_Res_NotinIRPBase!$J$3:$J$340,"Yes",Indev_Online_Res_NotinIRPBase!$I$3:$I$340,"&lt;1/1/2024")+SUMIFS(Indev_Online_Res_NotinIRPBase!T$3:T$340,Indev_Online_Res_NotinIRPBase!$Y$3:$Y$340,$B52,Indev_Online_Res_NotinIRPBase!$Z$3:$Z$340,$C52,Indev_Online_Res_NotinIRPBase!$AB$3:$AB$340,"1")</f>
        <v>0</v>
      </c>
      <c r="AU52">
        <f>SUMIFS(Indev_Online_Res_NotinIRPBase!U$3:U$340,Indev_Online_Res_NotinIRPBase!$Y$3:$Y$340,$B52,Indev_Online_Res_NotinIRPBase!$Z$3:$Z$340,$C52,Indev_Online_Res_NotinIRPBase!$J$3:$J$340,"Yes",Indev_Online_Res_NotinIRPBase!$I$3:$I$340,"&lt;1/1/2024")+SUMIFS(Indev_Online_Res_NotinIRPBase!U$3:U$340,Indev_Online_Res_NotinIRPBase!$Y$3:$Y$340,$B52,Indev_Online_Res_NotinIRPBase!$Z$3:$Z$340,$C52,Indev_Online_Res_NotinIRPBase!$AB$3:$AB$340,"1")</f>
        <v>0</v>
      </c>
      <c r="AV52">
        <f>SUMIFS(Indev_Online_Res_NotinIRPBase!V$3:V$340,Indev_Online_Res_NotinIRPBase!$Y$3:$Y$340,$B52,Indev_Online_Res_NotinIRPBase!$Z$3:$Z$340,$C52,Indev_Online_Res_NotinIRPBase!$J$3:$J$340,"Yes",Indev_Online_Res_NotinIRPBase!$I$3:$I$340,"&lt;1/1/2024")+SUMIFS(Indev_Online_Res_NotinIRPBase!V$3:V$340,Indev_Online_Res_NotinIRPBase!$Y$3:$Y$340,$B52,Indev_Online_Res_NotinIRPBase!$Z$3:$Z$340,$C52,Indev_Online_Res_NotinIRPBase!$AB$3:$AB$340,"1")</f>
        <v>0</v>
      </c>
      <c r="AW52">
        <f>SUMIFS(Indev_Online_Res_NotinIRPBase!W$3:W$340,Indev_Online_Res_NotinIRPBase!$Y$3:$Y$340,$B52,Indev_Online_Res_NotinIRPBase!$Z$3:$Z$340,$C52,Indev_Online_Res_NotinIRPBase!$J$3:$J$340,"Yes",Indev_Online_Res_NotinIRPBase!$I$3:$I$340,"&lt;1/1/2024")+SUMIFS(Indev_Online_Res_NotinIRPBase!W$3:W$340,Indev_Online_Res_NotinIRPBase!$Y$3:$Y$340,$B52,Indev_Online_Res_NotinIRPBase!$Z$3:$Z$340,$C52,Indev_Online_Res_NotinIRPBase!$AB$3:$AB$340,"1")</f>
        <v>0</v>
      </c>
      <c r="AX52">
        <f>SUMIFS(Indev_Online_Res_NotinIRPBase!X$3:X$340,Indev_Online_Res_NotinIRPBase!$Y$3:$Y$340,$B52,Indev_Online_Res_NotinIRPBase!$Z$3:$Z$340,$C52,Indev_Online_Res_NotinIRPBase!$J$3:$J$340,"Yes",Indev_Online_Res_NotinIRPBase!$I$3:$I$340,"&lt;1/1/2024")+SUMIFS(Indev_Online_Res_NotinIRPBase!X$3:X$340,Indev_Online_Res_NotinIRPBase!$Y$3:$Y$340,$B52,Indev_Online_Res_NotinIRPBase!$Z$3:$Z$340,$C52,Indev_Online_Res_NotinIRPBase!$AB$3:$AB$340,"1")</f>
        <v>0</v>
      </c>
      <c r="AY52">
        <f t="shared" si="3"/>
        <v>0</v>
      </c>
      <c r="BA52">
        <f t="shared" si="4"/>
        <v>0</v>
      </c>
      <c r="BB52">
        <f t="shared" si="5"/>
        <v>0</v>
      </c>
      <c r="BC52">
        <f t="shared" si="6"/>
        <v>0</v>
      </c>
      <c r="BD52">
        <f t="shared" si="7"/>
        <v>0</v>
      </c>
      <c r="BE52">
        <f t="shared" si="8"/>
        <v>0</v>
      </c>
      <c r="BI52">
        <f t="shared" si="9"/>
        <v>0</v>
      </c>
      <c r="BJ52">
        <f t="shared" si="10"/>
        <v>0</v>
      </c>
      <c r="BK52">
        <f t="shared" si="11"/>
        <v>0</v>
      </c>
      <c r="BL52">
        <f t="shared" si="12"/>
        <v>0</v>
      </c>
      <c r="BM52">
        <f t="shared" si="13"/>
        <v>0</v>
      </c>
      <c r="BN52">
        <f t="shared" si="14"/>
        <v>0</v>
      </c>
      <c r="BO52">
        <f t="shared" si="15"/>
        <v>0</v>
      </c>
      <c r="BQ52">
        <f>SUMIFS(IRPBase_Res_NotinEnvScreens!$H$3:$H$33,IRPBase_Res_NotinEnvScreens!$J$3:$J$33,$B52,IRPBase_Res_NotinEnvScreens!$K$3:$K$33,$C52)</f>
        <v>0</v>
      </c>
      <c r="BR52">
        <f>SUMIFS(IRPBase_Res_NotinEnvScreens!$I$3:$I$33,IRPBase_Res_NotinEnvScreens!$J$3:$J$33,$B52,IRPBase_Res_NotinEnvScreens!$K$3:$K$33,$C52)</f>
        <v>0</v>
      </c>
      <c r="BS52">
        <v>0</v>
      </c>
      <c r="BV52">
        <f>SUMIFS(Indev_Online_Res_NotinIRPBase!$P$3:$P$313,Indev_Online_Res_NotinIRPBase!$Y$3:$Y$313,$B52,Indev_Online_Res_NotinIRPBase!$Z$3:$Z$313,$C52,Indev_Online_Res_NotinIRPBase!$I$3:$I$313,"&lt;9/1/2023")+SUMIFS(Indev_Online_Res_NotinIRPBase!$Q$3:$Q$313,Indev_Online_Res_NotinIRPBase!$Y$3:$Y$313,$B52,Indev_Online_Res_NotinIRPBase!$Z$3:$Z$313,$C52,Indev_Online_Res_NotinIRPBase!$I$3:$I$313,"&lt;9/1/2023")</f>
        <v>0</v>
      </c>
      <c r="BW52">
        <f>SUMIFS(Indev_Online_Res_NotinIRPBase!$S$3:$S$313,Indev_Online_Res_NotinIRPBase!$Y$3:$Y$313,$B52,Indev_Online_Res_NotinIRPBase!$Z$3:$Z$313,$C52,Indev_Online_Res_NotinIRPBase!$I$3:$I$313,"&lt;9/1/2023")+SUMIFS(Indev_Online_Res_NotinIRPBase!$T$3:$T$313,Indev_Online_Res_NotinIRPBase!$Y$3:$Y$313,$B52,Indev_Online_Res_NotinIRPBase!$Z$3:$Z$313,$C52,Indev_Online_Res_NotinIRPBase!$I$3:$I$313,"&lt;9/1/2023")+SUMIFS(Indev_Online_Res_NotinIRPBase!$U$3:$U$313,Indev_Online_Res_NotinIRPBase!$Y$3:$Y$313,$B52,Indev_Online_Res_NotinIRPBase!$Z$3:$Z$313,$C52,Indev_Online_Res_NotinIRPBase!$I$3:$I$313,"&lt;9/1/2023")</f>
        <v>0</v>
      </c>
    </row>
    <row r="53" spans="1:75">
      <c r="A53" t="s">
        <v>52</v>
      </c>
      <c r="B53" t="s">
        <v>104</v>
      </c>
      <c r="C53">
        <v>69</v>
      </c>
      <c r="E53">
        <f>SUMIFS(IRPBase_Res_NotinTxBase!N$3:N$65,IRPBase_Res_NotinTxBase!$X$3:$X$65,$B53,IRPBase_Res_NotinTxBase!$Y$3:$Y$65,$C53)</f>
        <v>0</v>
      </c>
      <c r="F53">
        <f>SUMIFS(IRPBase_Res_NotinTxBase!O$3:O$65,IRPBase_Res_NotinTxBase!$X$3:$X$65,$B53,IRPBase_Res_NotinTxBase!$Y$3:$Y$65,$C53)</f>
        <v>0</v>
      </c>
      <c r="G53">
        <f>SUMIFS(IRPBase_Res_NotinTxBase!P$3:P$65,IRPBase_Res_NotinTxBase!$X$3:$X$65,$B53,IRPBase_Res_NotinTxBase!$Y$3:$Y$65,$C53)</f>
        <v>0</v>
      </c>
      <c r="H53">
        <f>SUMIFS(IRPBase_Res_NotinTxBase!Q$3:Q$65,IRPBase_Res_NotinTxBase!$X$3:$X$65,$B53,IRPBase_Res_NotinTxBase!$Y$3:$Y$65,$C53)</f>
        <v>0</v>
      </c>
      <c r="M53">
        <f>SUMIFS(IRPBase_Res_NotinTxBase!R$3:R$65,IRPBase_Res_NotinTxBase!$X$3:$X$65,$B53,IRPBase_Res_NotinTxBase!$Y$3:$Y$65,$C53)</f>
        <v>0</v>
      </c>
      <c r="N53">
        <f>SUMIFS(IRPBase_Res_NotinTxBase!S$3:S$65,IRPBase_Res_NotinTxBase!$X$3:$X$65,$B53,IRPBase_Res_NotinTxBase!$Y$3:$Y$65,$C53)</f>
        <v>0</v>
      </c>
      <c r="O53">
        <f>SUMIFS(IRPBase_Res_NotinTxBase!T$3:T$65,IRPBase_Res_NotinTxBase!$X$3:$X$65,$B53,IRPBase_Res_NotinTxBase!$Y$3:$Y$65,$C53)</f>
        <v>0</v>
      </c>
      <c r="P53">
        <f>SUMIFS(IRPBase_Res_NotinTxBase!U$3:U$65,IRPBase_Res_NotinTxBase!$X$3:$X$65,$B53,IRPBase_Res_NotinTxBase!$Y$3:$Y$65,$C53)</f>
        <v>0</v>
      </c>
      <c r="Q53">
        <f>SUMIFS(IRPBase_Res_NotinTxBase!V$3:V$65,IRPBase_Res_NotinTxBase!$X$3:$X$65,$B53,IRPBase_Res_NotinTxBase!$Y$3:$Y$65,$C53)</f>
        <v>0</v>
      </c>
      <c r="R53">
        <f>SUMIFS(IRPBase_Res_NotinTxBase!W$3:W$65,IRPBase_Res_NotinTxBase!$X$3:$X$65,$B53,IRPBase_Res_NotinTxBase!$Y$3:$Y$65,$C53)</f>
        <v>0</v>
      </c>
      <c r="S53">
        <f t="shared" si="1"/>
        <v>0</v>
      </c>
      <c r="U53">
        <f>SUMIFS(Indev_Online_Res_NotinIRPBase!N$3:N$340,Indev_Online_Res_NotinIRPBase!$Y$3:$Y$340,$B53,Indev_Online_Res_NotinIRPBase!$Z$3:$Z$340,$C53)</f>
        <v>0</v>
      </c>
      <c r="V53">
        <f>SUMIFS(Indev_Online_Res_NotinIRPBase!O$3:O$340,Indev_Online_Res_NotinIRPBase!$Y$3:$Y$340,$B53,Indev_Online_Res_NotinIRPBase!$Z$3:$Z$340,$C53)</f>
        <v>0</v>
      </c>
      <c r="W53">
        <f>SUMIFS(Indev_Online_Res_NotinIRPBase!P$3:P$340,Indev_Online_Res_NotinIRPBase!$Y$3:$Y$340,$B53,Indev_Online_Res_NotinIRPBase!$Z$3:$Z$340,$C53)</f>
        <v>0</v>
      </c>
      <c r="X53">
        <f>SUMIFS(Indev_Online_Res_NotinIRPBase!Q$3:Q$340,Indev_Online_Res_NotinIRPBase!$Y$3:$Y$340,$B53,Indev_Online_Res_NotinIRPBase!$Z$3:$Z$340,$C53)</f>
        <v>0</v>
      </c>
      <c r="Y53">
        <f>SUMIFS(Indev_Online_Res_NotinIRPBase!R$3:R$340,Indev_Online_Res_NotinIRPBase!$Y$3:$Y$340,$B53,Indev_Online_Res_NotinIRPBase!$Z$3:$Z$340,$C53)</f>
        <v>0</v>
      </c>
      <c r="AC53">
        <f>SUMIFS(Indev_Online_Res_NotinIRPBase!S$3:S$340,Indev_Online_Res_NotinIRPBase!$Y$3:$Y$340,$B53,Indev_Online_Res_NotinIRPBase!$Z$3:$Z$340,$C53)</f>
        <v>0</v>
      </c>
      <c r="AD53">
        <f>SUMIFS(Indev_Online_Res_NotinIRPBase!T$3:T$340,Indev_Online_Res_NotinIRPBase!$Y$3:$Y$340,$B53,Indev_Online_Res_NotinIRPBase!$Z$3:$Z$340,$C53)</f>
        <v>0</v>
      </c>
      <c r="AE53">
        <f>SUMIFS(Indev_Online_Res_NotinIRPBase!U$3:U$340,Indev_Online_Res_NotinIRPBase!$Y$3:$Y$340,$B53,Indev_Online_Res_NotinIRPBase!$Z$3:$Z$340,$C53)</f>
        <v>17.399999999999999</v>
      </c>
      <c r="AF53">
        <f>SUMIFS(Indev_Online_Res_NotinIRPBase!V$3:V$340,Indev_Online_Res_NotinIRPBase!$Y$3:$Y$340,$B53,Indev_Online_Res_NotinIRPBase!$Z$3:$Z$340,$C53)</f>
        <v>27.15</v>
      </c>
      <c r="AG53">
        <f>SUMIFS(Indev_Online_Res_NotinIRPBase!W$3:W$340,Indev_Online_Res_NotinIRPBase!$Y$3:$Y$340,$B53,Indev_Online_Res_NotinIRPBase!$Z$3:$Z$340,$C53)</f>
        <v>0</v>
      </c>
      <c r="AH53">
        <f>SUMIFS(Indev_Online_Res_NotinIRPBase!X$3:X$340,Indev_Online_Res_NotinIRPBase!$Y$3:$Y$340,$B53,Indev_Online_Res_NotinIRPBase!$Z$3:$Z$340,$C53)</f>
        <v>0</v>
      </c>
      <c r="AI53">
        <f t="shared" si="2"/>
        <v>1</v>
      </c>
      <c r="AK53">
        <f>SUMIFS(Indev_Online_Res_NotinIRPBase!N$3:N$340,Indev_Online_Res_NotinIRPBase!$Y$3:$Y$340,$B53,Indev_Online_Res_NotinIRPBase!$Z$3:$Z$340,$C53,Indev_Online_Res_NotinIRPBase!$J$3:$J$340,"Yes",Indev_Online_Res_NotinIRPBase!$I$3:$I$340,"&lt;1/1/2024")+SUMIFS(Indev_Online_Res_NotinIRPBase!N$3:N$340,Indev_Online_Res_NotinIRPBase!$Y$3:$Y$340,$B53,Indev_Online_Res_NotinIRPBase!$Z$3:$Z$340,$C53,Indev_Online_Res_NotinIRPBase!$AB$3:$AB$340,"1")</f>
        <v>0</v>
      </c>
      <c r="AL53">
        <f>SUMIFS(Indev_Online_Res_NotinIRPBase!O$3:O$340,Indev_Online_Res_NotinIRPBase!$Y$3:$Y$340,$B53,Indev_Online_Res_NotinIRPBase!$Z$3:$Z$340,$C53,Indev_Online_Res_NotinIRPBase!$J$3:$J$340,"Yes",Indev_Online_Res_NotinIRPBase!$I$3:$I$340,"&lt;1/1/2024")+SUMIFS(Indev_Online_Res_NotinIRPBase!O$3:O$340,Indev_Online_Res_NotinIRPBase!$Y$3:$Y$340,$B53,Indev_Online_Res_NotinIRPBase!$Z$3:$Z$340,$C53,Indev_Online_Res_NotinIRPBase!$AB$3:$AB$340,"1")</f>
        <v>0</v>
      </c>
      <c r="AM53">
        <f>SUMIFS(Indev_Online_Res_NotinIRPBase!P$3:P$340,Indev_Online_Res_NotinIRPBase!$Y$3:$Y$340,$B53,Indev_Online_Res_NotinIRPBase!$Z$3:$Z$340,$C53,Indev_Online_Res_NotinIRPBase!$J$3:$J$340,"Yes",Indev_Online_Res_NotinIRPBase!$I$3:$I$340,"&lt;1/1/2024")+SUMIFS(Indev_Online_Res_NotinIRPBase!P$3:P$340,Indev_Online_Res_NotinIRPBase!$Y$3:$Y$340,$B53,Indev_Online_Res_NotinIRPBase!$Z$3:$Z$340,$C53,Indev_Online_Res_NotinIRPBase!$AB$3:$AB$340,"1")</f>
        <v>0</v>
      </c>
      <c r="AN53">
        <f>SUMIFS(Indev_Online_Res_NotinIRPBase!Q$3:Q$340,Indev_Online_Res_NotinIRPBase!$Y$3:$Y$340,$B53,Indev_Online_Res_NotinIRPBase!$Z$3:$Z$340,$C53,Indev_Online_Res_NotinIRPBase!$J$3:$J$340,"Yes",Indev_Online_Res_NotinIRPBase!$I$3:$I$340,"&lt;1/1/2024")+SUMIFS(Indev_Online_Res_NotinIRPBase!Q$3:Q$340,Indev_Online_Res_NotinIRPBase!$Y$3:$Y$340,$B53,Indev_Online_Res_NotinIRPBase!$Z$3:$Z$340,$C53,Indev_Online_Res_NotinIRPBase!$AB$3:$AB$340,"1")</f>
        <v>0</v>
      </c>
      <c r="AO53">
        <f>SUMIFS(Indev_Online_Res_NotinIRPBase!R$3:R$340,Indev_Online_Res_NotinIRPBase!$Y$3:$Y$340,$B53,Indev_Online_Res_NotinIRPBase!$Z$3:$Z$340,$C53,Indev_Online_Res_NotinIRPBase!$J$3:$J$340,"Yes",Indev_Online_Res_NotinIRPBase!$I$3:$I$340,"&lt;1/1/2024")+SUMIFS(Indev_Online_Res_NotinIRPBase!R$3:R$340,Indev_Online_Res_NotinIRPBase!$Y$3:$Y$340,$B53,Indev_Online_Res_NotinIRPBase!$Z$3:$Z$340,$C53,Indev_Online_Res_NotinIRPBase!$AB$3:$AB$340,"1")</f>
        <v>0</v>
      </c>
      <c r="AS53">
        <f>SUMIFS(Indev_Online_Res_NotinIRPBase!S$3:S$340,Indev_Online_Res_NotinIRPBase!$Y$3:$Y$340,$B53,Indev_Online_Res_NotinIRPBase!$Z$3:$Z$340,$C53,Indev_Online_Res_NotinIRPBase!$J$3:$J$340,"Yes",Indev_Online_Res_NotinIRPBase!$I$3:$I$340,"&lt;1/1/2024")+SUMIFS(Indev_Online_Res_NotinIRPBase!S$3:S$340,Indev_Online_Res_NotinIRPBase!$Y$3:$Y$340,$B53,Indev_Online_Res_NotinIRPBase!$Z$3:$Z$340,$C53,Indev_Online_Res_NotinIRPBase!$AB$3:$AB$340,"1")</f>
        <v>0</v>
      </c>
      <c r="AT53">
        <f>SUMIFS(Indev_Online_Res_NotinIRPBase!T$3:T$340,Indev_Online_Res_NotinIRPBase!$Y$3:$Y$340,$B53,Indev_Online_Res_NotinIRPBase!$Z$3:$Z$340,$C53,Indev_Online_Res_NotinIRPBase!$J$3:$J$340,"Yes",Indev_Online_Res_NotinIRPBase!$I$3:$I$340,"&lt;1/1/2024")+SUMIFS(Indev_Online_Res_NotinIRPBase!T$3:T$340,Indev_Online_Res_NotinIRPBase!$Y$3:$Y$340,$B53,Indev_Online_Res_NotinIRPBase!$Z$3:$Z$340,$C53,Indev_Online_Res_NotinIRPBase!$AB$3:$AB$340,"1")</f>
        <v>0</v>
      </c>
      <c r="AU53">
        <f>SUMIFS(Indev_Online_Res_NotinIRPBase!U$3:U$340,Indev_Online_Res_NotinIRPBase!$Y$3:$Y$340,$B53,Indev_Online_Res_NotinIRPBase!$Z$3:$Z$340,$C53,Indev_Online_Res_NotinIRPBase!$J$3:$J$340,"Yes",Indev_Online_Res_NotinIRPBase!$I$3:$I$340,"&lt;1/1/2024")+SUMIFS(Indev_Online_Res_NotinIRPBase!U$3:U$340,Indev_Online_Res_NotinIRPBase!$Y$3:$Y$340,$B53,Indev_Online_Res_NotinIRPBase!$Z$3:$Z$340,$C53,Indev_Online_Res_NotinIRPBase!$AB$3:$AB$340,"1")</f>
        <v>0</v>
      </c>
      <c r="AV53">
        <f>SUMIFS(Indev_Online_Res_NotinIRPBase!V$3:V$340,Indev_Online_Res_NotinIRPBase!$Y$3:$Y$340,$B53,Indev_Online_Res_NotinIRPBase!$Z$3:$Z$340,$C53,Indev_Online_Res_NotinIRPBase!$J$3:$J$340,"Yes",Indev_Online_Res_NotinIRPBase!$I$3:$I$340,"&lt;1/1/2024")+SUMIFS(Indev_Online_Res_NotinIRPBase!V$3:V$340,Indev_Online_Res_NotinIRPBase!$Y$3:$Y$340,$B53,Indev_Online_Res_NotinIRPBase!$Z$3:$Z$340,$C53,Indev_Online_Res_NotinIRPBase!$AB$3:$AB$340,"1")</f>
        <v>0</v>
      </c>
      <c r="AW53">
        <f>SUMIFS(Indev_Online_Res_NotinIRPBase!W$3:W$340,Indev_Online_Res_NotinIRPBase!$Y$3:$Y$340,$B53,Indev_Online_Res_NotinIRPBase!$Z$3:$Z$340,$C53,Indev_Online_Res_NotinIRPBase!$J$3:$J$340,"Yes",Indev_Online_Res_NotinIRPBase!$I$3:$I$340,"&lt;1/1/2024")+SUMIFS(Indev_Online_Res_NotinIRPBase!W$3:W$340,Indev_Online_Res_NotinIRPBase!$Y$3:$Y$340,$B53,Indev_Online_Res_NotinIRPBase!$Z$3:$Z$340,$C53,Indev_Online_Res_NotinIRPBase!$AB$3:$AB$340,"1")</f>
        <v>0</v>
      </c>
      <c r="AX53">
        <f>SUMIFS(Indev_Online_Res_NotinIRPBase!X$3:X$340,Indev_Online_Res_NotinIRPBase!$Y$3:$Y$340,$B53,Indev_Online_Res_NotinIRPBase!$Z$3:$Z$340,$C53,Indev_Online_Res_NotinIRPBase!$J$3:$J$340,"Yes",Indev_Online_Res_NotinIRPBase!$I$3:$I$340,"&lt;1/1/2024")+SUMIFS(Indev_Online_Res_NotinIRPBase!X$3:X$340,Indev_Online_Res_NotinIRPBase!$Y$3:$Y$340,$B53,Indev_Online_Res_NotinIRPBase!$Z$3:$Z$340,$C53,Indev_Online_Res_NotinIRPBase!$AB$3:$AB$340,"1")</f>
        <v>0</v>
      </c>
      <c r="AY53">
        <f t="shared" si="3"/>
        <v>0</v>
      </c>
      <c r="BA53">
        <f t="shared" si="4"/>
        <v>0</v>
      </c>
      <c r="BB53">
        <f t="shared" si="5"/>
        <v>0</v>
      </c>
      <c r="BC53">
        <f t="shared" si="6"/>
        <v>0</v>
      </c>
      <c r="BD53">
        <f t="shared" si="7"/>
        <v>0</v>
      </c>
      <c r="BE53">
        <f t="shared" si="8"/>
        <v>0</v>
      </c>
      <c r="BI53">
        <f t="shared" si="9"/>
        <v>0</v>
      </c>
      <c r="BJ53">
        <f t="shared" si="10"/>
        <v>0</v>
      </c>
      <c r="BK53">
        <f t="shared" si="11"/>
        <v>17.399999999999999</v>
      </c>
      <c r="BL53">
        <f t="shared" si="12"/>
        <v>27.15</v>
      </c>
      <c r="BM53">
        <f t="shared" si="13"/>
        <v>0</v>
      </c>
      <c r="BN53">
        <f t="shared" si="14"/>
        <v>0</v>
      </c>
      <c r="BO53">
        <f t="shared" si="15"/>
        <v>1</v>
      </c>
      <c r="BQ53">
        <f>SUMIFS(IRPBase_Res_NotinEnvScreens!$H$3:$H$33,IRPBase_Res_NotinEnvScreens!$J$3:$J$33,$B53,IRPBase_Res_NotinEnvScreens!$K$3:$K$33,$C53)</f>
        <v>0</v>
      </c>
      <c r="BR53">
        <f>SUMIFS(IRPBase_Res_NotinEnvScreens!$I$3:$I$33,IRPBase_Res_NotinEnvScreens!$J$3:$J$33,$B53,IRPBase_Res_NotinEnvScreens!$K$3:$K$33,$C53)</f>
        <v>0</v>
      </c>
      <c r="BS53">
        <v>0</v>
      </c>
      <c r="BV53">
        <f>SUMIFS(Indev_Online_Res_NotinIRPBase!$P$3:$P$313,Indev_Online_Res_NotinIRPBase!$Y$3:$Y$313,$B53,Indev_Online_Res_NotinIRPBase!$Z$3:$Z$313,$C53,Indev_Online_Res_NotinIRPBase!$I$3:$I$313,"&lt;9/1/2023")+SUMIFS(Indev_Online_Res_NotinIRPBase!$Q$3:$Q$313,Indev_Online_Res_NotinIRPBase!$Y$3:$Y$313,$B53,Indev_Online_Res_NotinIRPBase!$Z$3:$Z$313,$C53,Indev_Online_Res_NotinIRPBase!$I$3:$I$313,"&lt;9/1/2023")</f>
        <v>0</v>
      </c>
      <c r="BW53">
        <f>SUMIFS(Indev_Online_Res_NotinIRPBase!$S$3:$S$313,Indev_Online_Res_NotinIRPBase!$Y$3:$Y$313,$B53,Indev_Online_Res_NotinIRPBase!$Z$3:$Z$313,$C53,Indev_Online_Res_NotinIRPBase!$I$3:$I$313,"&lt;9/1/2023")+SUMIFS(Indev_Online_Res_NotinIRPBase!$T$3:$T$313,Indev_Online_Res_NotinIRPBase!$Y$3:$Y$313,$B53,Indev_Online_Res_NotinIRPBase!$Z$3:$Z$313,$C53,Indev_Online_Res_NotinIRPBase!$I$3:$I$313,"&lt;9/1/2023")+SUMIFS(Indev_Online_Res_NotinIRPBase!$U$3:$U$313,Indev_Online_Res_NotinIRPBase!$Y$3:$Y$313,$B53,Indev_Online_Res_NotinIRPBase!$Z$3:$Z$313,$C53,Indev_Online_Res_NotinIRPBase!$I$3:$I$313,"&lt;9/1/2023")</f>
        <v>0</v>
      </c>
    </row>
    <row r="54" spans="1:75">
      <c r="A54" t="s">
        <v>44</v>
      </c>
      <c r="B54" t="s">
        <v>105</v>
      </c>
      <c r="C54">
        <v>230</v>
      </c>
      <c r="E54">
        <f>SUMIFS(IRPBase_Res_NotinTxBase!N$3:N$65,IRPBase_Res_NotinTxBase!$X$3:$X$65,$B54,IRPBase_Res_NotinTxBase!$Y$3:$Y$65,$C54)</f>
        <v>0</v>
      </c>
      <c r="F54">
        <f>SUMIFS(IRPBase_Res_NotinTxBase!O$3:O$65,IRPBase_Res_NotinTxBase!$X$3:$X$65,$B54,IRPBase_Res_NotinTxBase!$Y$3:$Y$65,$C54)</f>
        <v>0</v>
      </c>
      <c r="G54">
        <f>SUMIFS(IRPBase_Res_NotinTxBase!P$3:P$65,IRPBase_Res_NotinTxBase!$X$3:$X$65,$B54,IRPBase_Res_NotinTxBase!$Y$3:$Y$65,$C54)</f>
        <v>0</v>
      </c>
      <c r="H54">
        <f>SUMIFS(IRPBase_Res_NotinTxBase!Q$3:Q$65,IRPBase_Res_NotinTxBase!$X$3:$X$65,$B54,IRPBase_Res_NotinTxBase!$Y$3:$Y$65,$C54)</f>
        <v>0</v>
      </c>
      <c r="M54">
        <f>SUMIFS(IRPBase_Res_NotinTxBase!R$3:R$65,IRPBase_Res_NotinTxBase!$X$3:$X$65,$B54,IRPBase_Res_NotinTxBase!$Y$3:$Y$65,$C54)</f>
        <v>0</v>
      </c>
      <c r="N54">
        <f>SUMIFS(IRPBase_Res_NotinTxBase!S$3:S$65,IRPBase_Res_NotinTxBase!$X$3:$X$65,$B54,IRPBase_Res_NotinTxBase!$Y$3:$Y$65,$C54)</f>
        <v>0</v>
      </c>
      <c r="O54">
        <f>SUMIFS(IRPBase_Res_NotinTxBase!T$3:T$65,IRPBase_Res_NotinTxBase!$X$3:$X$65,$B54,IRPBase_Res_NotinTxBase!$Y$3:$Y$65,$C54)</f>
        <v>0</v>
      </c>
      <c r="P54">
        <f>SUMIFS(IRPBase_Res_NotinTxBase!U$3:U$65,IRPBase_Res_NotinTxBase!$X$3:$X$65,$B54,IRPBase_Res_NotinTxBase!$Y$3:$Y$65,$C54)</f>
        <v>0</v>
      </c>
      <c r="Q54">
        <f>SUMIFS(IRPBase_Res_NotinTxBase!V$3:V$65,IRPBase_Res_NotinTxBase!$X$3:$X$65,$B54,IRPBase_Res_NotinTxBase!$Y$3:$Y$65,$C54)</f>
        <v>0</v>
      </c>
      <c r="R54">
        <f>SUMIFS(IRPBase_Res_NotinTxBase!W$3:W$65,IRPBase_Res_NotinTxBase!$X$3:$X$65,$B54,IRPBase_Res_NotinTxBase!$Y$3:$Y$65,$C54)</f>
        <v>0</v>
      </c>
      <c r="S54">
        <f t="shared" si="1"/>
        <v>0</v>
      </c>
      <c r="U54">
        <f>SUMIFS(Indev_Online_Res_NotinIRPBase!N$3:N$340,Indev_Online_Res_NotinIRPBase!$Y$3:$Y$340,$B54,Indev_Online_Res_NotinIRPBase!$Z$3:$Z$340,$C54)</f>
        <v>0</v>
      </c>
      <c r="V54">
        <f>SUMIFS(Indev_Online_Res_NotinIRPBase!O$3:O$340,Indev_Online_Res_NotinIRPBase!$Y$3:$Y$340,$B54,Indev_Online_Res_NotinIRPBase!$Z$3:$Z$340,$C54)</f>
        <v>0</v>
      </c>
      <c r="W54">
        <f>SUMIFS(Indev_Online_Res_NotinIRPBase!P$3:P$340,Indev_Online_Res_NotinIRPBase!$Y$3:$Y$340,$B54,Indev_Online_Res_NotinIRPBase!$Z$3:$Z$340,$C54)</f>
        <v>0</v>
      </c>
      <c r="X54">
        <f>SUMIFS(Indev_Online_Res_NotinIRPBase!Q$3:Q$340,Indev_Online_Res_NotinIRPBase!$Y$3:$Y$340,$B54,Indev_Online_Res_NotinIRPBase!$Z$3:$Z$340,$C54)</f>
        <v>0</v>
      </c>
      <c r="Y54">
        <f>SUMIFS(Indev_Online_Res_NotinIRPBase!R$3:R$340,Indev_Online_Res_NotinIRPBase!$Y$3:$Y$340,$B54,Indev_Online_Res_NotinIRPBase!$Z$3:$Z$340,$C54)</f>
        <v>0</v>
      </c>
      <c r="AC54">
        <f>SUMIFS(Indev_Online_Res_NotinIRPBase!S$3:S$340,Indev_Online_Res_NotinIRPBase!$Y$3:$Y$340,$B54,Indev_Online_Res_NotinIRPBase!$Z$3:$Z$340,$C54)</f>
        <v>2</v>
      </c>
      <c r="AD54">
        <f>SUMIFS(Indev_Online_Res_NotinIRPBase!T$3:T$340,Indev_Online_Res_NotinIRPBase!$Y$3:$Y$340,$B54,Indev_Online_Res_NotinIRPBase!$Z$3:$Z$340,$C54)</f>
        <v>0</v>
      </c>
      <c r="AE54">
        <f>SUMIFS(Indev_Online_Res_NotinIRPBase!U$3:U$340,Indev_Online_Res_NotinIRPBase!$Y$3:$Y$340,$B54,Indev_Online_Res_NotinIRPBase!$Z$3:$Z$340,$C54)</f>
        <v>0</v>
      </c>
      <c r="AF54">
        <f>SUMIFS(Indev_Online_Res_NotinIRPBase!V$3:V$340,Indev_Online_Res_NotinIRPBase!$Y$3:$Y$340,$B54,Indev_Online_Res_NotinIRPBase!$Z$3:$Z$340,$C54)</f>
        <v>0.8</v>
      </c>
      <c r="AG54">
        <f>SUMIFS(Indev_Online_Res_NotinIRPBase!W$3:W$340,Indev_Online_Res_NotinIRPBase!$Y$3:$Y$340,$B54,Indev_Online_Res_NotinIRPBase!$Z$3:$Z$340,$C54)</f>
        <v>0</v>
      </c>
      <c r="AH54">
        <f>SUMIFS(Indev_Online_Res_NotinIRPBase!X$3:X$340,Indev_Online_Res_NotinIRPBase!$Y$3:$Y$340,$B54,Indev_Online_Res_NotinIRPBase!$Z$3:$Z$340,$C54)</f>
        <v>0</v>
      </c>
      <c r="AI54">
        <f t="shared" si="2"/>
        <v>1</v>
      </c>
      <c r="AK54">
        <f>SUMIFS(Indev_Online_Res_NotinIRPBase!N$3:N$340,Indev_Online_Res_NotinIRPBase!$Y$3:$Y$340,$B54,Indev_Online_Res_NotinIRPBase!$Z$3:$Z$340,$C54,Indev_Online_Res_NotinIRPBase!$J$3:$J$340,"Yes",Indev_Online_Res_NotinIRPBase!$I$3:$I$340,"&lt;1/1/2024")+SUMIFS(Indev_Online_Res_NotinIRPBase!N$3:N$340,Indev_Online_Res_NotinIRPBase!$Y$3:$Y$340,$B54,Indev_Online_Res_NotinIRPBase!$Z$3:$Z$340,$C54,Indev_Online_Res_NotinIRPBase!$AB$3:$AB$340,"1")</f>
        <v>0</v>
      </c>
      <c r="AL54">
        <f>SUMIFS(Indev_Online_Res_NotinIRPBase!O$3:O$340,Indev_Online_Res_NotinIRPBase!$Y$3:$Y$340,$B54,Indev_Online_Res_NotinIRPBase!$Z$3:$Z$340,$C54,Indev_Online_Res_NotinIRPBase!$J$3:$J$340,"Yes",Indev_Online_Res_NotinIRPBase!$I$3:$I$340,"&lt;1/1/2024")+SUMIFS(Indev_Online_Res_NotinIRPBase!O$3:O$340,Indev_Online_Res_NotinIRPBase!$Y$3:$Y$340,$B54,Indev_Online_Res_NotinIRPBase!$Z$3:$Z$340,$C54,Indev_Online_Res_NotinIRPBase!$AB$3:$AB$340,"1")</f>
        <v>0</v>
      </c>
      <c r="AM54">
        <f>SUMIFS(Indev_Online_Res_NotinIRPBase!P$3:P$340,Indev_Online_Res_NotinIRPBase!$Y$3:$Y$340,$B54,Indev_Online_Res_NotinIRPBase!$Z$3:$Z$340,$C54,Indev_Online_Res_NotinIRPBase!$J$3:$J$340,"Yes",Indev_Online_Res_NotinIRPBase!$I$3:$I$340,"&lt;1/1/2024")+SUMIFS(Indev_Online_Res_NotinIRPBase!P$3:P$340,Indev_Online_Res_NotinIRPBase!$Y$3:$Y$340,$B54,Indev_Online_Res_NotinIRPBase!$Z$3:$Z$340,$C54,Indev_Online_Res_NotinIRPBase!$AB$3:$AB$340,"1")</f>
        <v>0</v>
      </c>
      <c r="AN54">
        <f>SUMIFS(Indev_Online_Res_NotinIRPBase!Q$3:Q$340,Indev_Online_Res_NotinIRPBase!$Y$3:$Y$340,$B54,Indev_Online_Res_NotinIRPBase!$Z$3:$Z$340,$C54,Indev_Online_Res_NotinIRPBase!$J$3:$J$340,"Yes",Indev_Online_Res_NotinIRPBase!$I$3:$I$340,"&lt;1/1/2024")+SUMIFS(Indev_Online_Res_NotinIRPBase!Q$3:Q$340,Indev_Online_Res_NotinIRPBase!$Y$3:$Y$340,$B54,Indev_Online_Res_NotinIRPBase!$Z$3:$Z$340,$C54,Indev_Online_Res_NotinIRPBase!$AB$3:$AB$340,"1")</f>
        <v>0</v>
      </c>
      <c r="AO54">
        <f>SUMIFS(Indev_Online_Res_NotinIRPBase!R$3:R$340,Indev_Online_Res_NotinIRPBase!$Y$3:$Y$340,$B54,Indev_Online_Res_NotinIRPBase!$Z$3:$Z$340,$C54,Indev_Online_Res_NotinIRPBase!$J$3:$J$340,"Yes",Indev_Online_Res_NotinIRPBase!$I$3:$I$340,"&lt;1/1/2024")+SUMIFS(Indev_Online_Res_NotinIRPBase!R$3:R$340,Indev_Online_Res_NotinIRPBase!$Y$3:$Y$340,$B54,Indev_Online_Res_NotinIRPBase!$Z$3:$Z$340,$C54,Indev_Online_Res_NotinIRPBase!$AB$3:$AB$340,"1")</f>
        <v>0</v>
      </c>
      <c r="AS54">
        <f>SUMIFS(Indev_Online_Res_NotinIRPBase!S$3:S$340,Indev_Online_Res_NotinIRPBase!$Y$3:$Y$340,$B54,Indev_Online_Res_NotinIRPBase!$Z$3:$Z$340,$C54,Indev_Online_Res_NotinIRPBase!$J$3:$J$340,"Yes",Indev_Online_Res_NotinIRPBase!$I$3:$I$340,"&lt;1/1/2024")+SUMIFS(Indev_Online_Res_NotinIRPBase!S$3:S$340,Indev_Online_Res_NotinIRPBase!$Y$3:$Y$340,$B54,Indev_Online_Res_NotinIRPBase!$Z$3:$Z$340,$C54,Indev_Online_Res_NotinIRPBase!$AB$3:$AB$340,"1")</f>
        <v>0</v>
      </c>
      <c r="AT54">
        <f>SUMIFS(Indev_Online_Res_NotinIRPBase!T$3:T$340,Indev_Online_Res_NotinIRPBase!$Y$3:$Y$340,$B54,Indev_Online_Res_NotinIRPBase!$Z$3:$Z$340,$C54,Indev_Online_Res_NotinIRPBase!$J$3:$J$340,"Yes",Indev_Online_Res_NotinIRPBase!$I$3:$I$340,"&lt;1/1/2024")+SUMIFS(Indev_Online_Res_NotinIRPBase!T$3:T$340,Indev_Online_Res_NotinIRPBase!$Y$3:$Y$340,$B54,Indev_Online_Res_NotinIRPBase!$Z$3:$Z$340,$C54,Indev_Online_Res_NotinIRPBase!$AB$3:$AB$340,"1")</f>
        <v>0</v>
      </c>
      <c r="AU54">
        <f>SUMIFS(Indev_Online_Res_NotinIRPBase!U$3:U$340,Indev_Online_Res_NotinIRPBase!$Y$3:$Y$340,$B54,Indev_Online_Res_NotinIRPBase!$Z$3:$Z$340,$C54,Indev_Online_Res_NotinIRPBase!$J$3:$J$340,"Yes",Indev_Online_Res_NotinIRPBase!$I$3:$I$340,"&lt;1/1/2024")+SUMIFS(Indev_Online_Res_NotinIRPBase!U$3:U$340,Indev_Online_Res_NotinIRPBase!$Y$3:$Y$340,$B54,Indev_Online_Res_NotinIRPBase!$Z$3:$Z$340,$C54,Indev_Online_Res_NotinIRPBase!$AB$3:$AB$340,"1")</f>
        <v>0</v>
      </c>
      <c r="AV54">
        <f>SUMIFS(Indev_Online_Res_NotinIRPBase!V$3:V$340,Indev_Online_Res_NotinIRPBase!$Y$3:$Y$340,$B54,Indev_Online_Res_NotinIRPBase!$Z$3:$Z$340,$C54,Indev_Online_Res_NotinIRPBase!$J$3:$J$340,"Yes",Indev_Online_Res_NotinIRPBase!$I$3:$I$340,"&lt;1/1/2024")+SUMIFS(Indev_Online_Res_NotinIRPBase!V$3:V$340,Indev_Online_Res_NotinIRPBase!$Y$3:$Y$340,$B54,Indev_Online_Res_NotinIRPBase!$Z$3:$Z$340,$C54,Indev_Online_Res_NotinIRPBase!$AB$3:$AB$340,"1")</f>
        <v>0</v>
      </c>
      <c r="AW54">
        <f>SUMIFS(Indev_Online_Res_NotinIRPBase!W$3:W$340,Indev_Online_Res_NotinIRPBase!$Y$3:$Y$340,$B54,Indev_Online_Res_NotinIRPBase!$Z$3:$Z$340,$C54,Indev_Online_Res_NotinIRPBase!$J$3:$J$340,"Yes",Indev_Online_Res_NotinIRPBase!$I$3:$I$340,"&lt;1/1/2024")+SUMIFS(Indev_Online_Res_NotinIRPBase!W$3:W$340,Indev_Online_Res_NotinIRPBase!$Y$3:$Y$340,$B54,Indev_Online_Res_NotinIRPBase!$Z$3:$Z$340,$C54,Indev_Online_Res_NotinIRPBase!$AB$3:$AB$340,"1")</f>
        <v>0</v>
      </c>
      <c r="AX54">
        <f>SUMIFS(Indev_Online_Res_NotinIRPBase!X$3:X$340,Indev_Online_Res_NotinIRPBase!$Y$3:$Y$340,$B54,Indev_Online_Res_NotinIRPBase!$Z$3:$Z$340,$C54,Indev_Online_Res_NotinIRPBase!$J$3:$J$340,"Yes",Indev_Online_Res_NotinIRPBase!$I$3:$I$340,"&lt;1/1/2024")+SUMIFS(Indev_Online_Res_NotinIRPBase!X$3:X$340,Indev_Online_Res_NotinIRPBase!$Y$3:$Y$340,$B54,Indev_Online_Res_NotinIRPBase!$Z$3:$Z$340,$C54,Indev_Online_Res_NotinIRPBase!$AB$3:$AB$340,"1")</f>
        <v>0</v>
      </c>
      <c r="AY54">
        <f t="shared" si="3"/>
        <v>0</v>
      </c>
      <c r="BA54">
        <f t="shared" si="4"/>
        <v>0</v>
      </c>
      <c r="BB54">
        <f t="shared" si="5"/>
        <v>0</v>
      </c>
      <c r="BC54">
        <f t="shared" si="6"/>
        <v>0</v>
      </c>
      <c r="BD54">
        <f t="shared" si="7"/>
        <v>0</v>
      </c>
      <c r="BE54">
        <f t="shared" si="8"/>
        <v>0</v>
      </c>
      <c r="BI54">
        <f t="shared" si="9"/>
        <v>2</v>
      </c>
      <c r="BJ54">
        <f t="shared" si="10"/>
        <v>0</v>
      </c>
      <c r="BK54">
        <f t="shared" si="11"/>
        <v>0</v>
      </c>
      <c r="BL54">
        <f t="shared" si="12"/>
        <v>0.8</v>
      </c>
      <c r="BM54">
        <f t="shared" si="13"/>
        <v>0</v>
      </c>
      <c r="BN54">
        <f t="shared" si="14"/>
        <v>0</v>
      </c>
      <c r="BO54">
        <f t="shared" si="15"/>
        <v>1</v>
      </c>
      <c r="BQ54">
        <f>SUMIFS(IRPBase_Res_NotinEnvScreens!$H$3:$H$33,IRPBase_Res_NotinEnvScreens!$J$3:$J$33,$B54,IRPBase_Res_NotinEnvScreens!$K$3:$K$33,$C54)</f>
        <v>0</v>
      </c>
      <c r="BR54">
        <f>SUMIFS(IRPBase_Res_NotinEnvScreens!$I$3:$I$33,IRPBase_Res_NotinEnvScreens!$J$3:$J$33,$B54,IRPBase_Res_NotinEnvScreens!$K$3:$K$33,$C54)</f>
        <v>0</v>
      </c>
      <c r="BS54">
        <v>0</v>
      </c>
      <c r="BV54">
        <f>SUMIFS(Indev_Online_Res_NotinIRPBase!$P$3:$P$313,Indev_Online_Res_NotinIRPBase!$Y$3:$Y$313,$B54,Indev_Online_Res_NotinIRPBase!$Z$3:$Z$313,$C54,Indev_Online_Res_NotinIRPBase!$I$3:$I$313,"&lt;9/1/2023")+SUMIFS(Indev_Online_Res_NotinIRPBase!$Q$3:$Q$313,Indev_Online_Res_NotinIRPBase!$Y$3:$Y$313,$B54,Indev_Online_Res_NotinIRPBase!$Z$3:$Z$313,$C54,Indev_Online_Res_NotinIRPBase!$I$3:$I$313,"&lt;9/1/2023")</f>
        <v>0</v>
      </c>
      <c r="BW54">
        <f>SUMIFS(Indev_Online_Res_NotinIRPBase!$S$3:$S$313,Indev_Online_Res_NotinIRPBase!$Y$3:$Y$313,$B54,Indev_Online_Res_NotinIRPBase!$Z$3:$Z$313,$C54,Indev_Online_Res_NotinIRPBase!$I$3:$I$313,"&lt;9/1/2023")+SUMIFS(Indev_Online_Res_NotinIRPBase!$T$3:$T$313,Indev_Online_Res_NotinIRPBase!$Y$3:$Y$313,$B54,Indev_Online_Res_NotinIRPBase!$Z$3:$Z$313,$C54,Indev_Online_Res_NotinIRPBase!$I$3:$I$313,"&lt;9/1/2023")+SUMIFS(Indev_Online_Res_NotinIRPBase!$U$3:$U$313,Indev_Online_Res_NotinIRPBase!$Y$3:$Y$313,$B54,Indev_Online_Res_NotinIRPBase!$Z$3:$Z$313,$C54,Indev_Online_Res_NotinIRPBase!$I$3:$I$313,"&lt;9/1/2023")</f>
        <v>0</v>
      </c>
    </row>
    <row r="55" spans="1:75">
      <c r="A55" t="s">
        <v>43</v>
      </c>
      <c r="B55" t="s">
        <v>106</v>
      </c>
      <c r="C55">
        <v>115</v>
      </c>
      <c r="E55">
        <f>SUMIFS(IRPBase_Res_NotinTxBase!N$3:N$65,IRPBase_Res_NotinTxBase!$X$3:$X$65,$B55,IRPBase_Res_NotinTxBase!$Y$3:$Y$65,$C55)</f>
        <v>0</v>
      </c>
      <c r="F55">
        <f>SUMIFS(IRPBase_Res_NotinTxBase!O$3:O$65,IRPBase_Res_NotinTxBase!$X$3:$X$65,$B55,IRPBase_Res_NotinTxBase!$Y$3:$Y$65,$C55)</f>
        <v>0</v>
      </c>
      <c r="G55">
        <f>SUMIFS(IRPBase_Res_NotinTxBase!P$3:P$65,IRPBase_Res_NotinTxBase!$X$3:$X$65,$B55,IRPBase_Res_NotinTxBase!$Y$3:$Y$65,$C55)</f>
        <v>0</v>
      </c>
      <c r="H55">
        <f>SUMIFS(IRPBase_Res_NotinTxBase!Q$3:Q$65,IRPBase_Res_NotinTxBase!$X$3:$X$65,$B55,IRPBase_Res_NotinTxBase!$Y$3:$Y$65,$C55)</f>
        <v>0</v>
      </c>
      <c r="M55">
        <f>SUMIFS(IRPBase_Res_NotinTxBase!R$3:R$65,IRPBase_Res_NotinTxBase!$X$3:$X$65,$B55,IRPBase_Res_NotinTxBase!$Y$3:$Y$65,$C55)</f>
        <v>0</v>
      </c>
      <c r="N55">
        <f>SUMIFS(IRPBase_Res_NotinTxBase!S$3:S$65,IRPBase_Res_NotinTxBase!$X$3:$X$65,$B55,IRPBase_Res_NotinTxBase!$Y$3:$Y$65,$C55)</f>
        <v>0</v>
      </c>
      <c r="O55">
        <f>SUMIFS(IRPBase_Res_NotinTxBase!T$3:T$65,IRPBase_Res_NotinTxBase!$X$3:$X$65,$B55,IRPBase_Res_NotinTxBase!$Y$3:$Y$65,$C55)</f>
        <v>0</v>
      </c>
      <c r="P55">
        <f>SUMIFS(IRPBase_Res_NotinTxBase!U$3:U$65,IRPBase_Res_NotinTxBase!$X$3:$X$65,$B55,IRPBase_Res_NotinTxBase!$Y$3:$Y$65,$C55)</f>
        <v>0</v>
      </c>
      <c r="Q55">
        <f>SUMIFS(IRPBase_Res_NotinTxBase!V$3:V$65,IRPBase_Res_NotinTxBase!$X$3:$X$65,$B55,IRPBase_Res_NotinTxBase!$Y$3:$Y$65,$C55)</f>
        <v>0</v>
      </c>
      <c r="R55">
        <f>SUMIFS(IRPBase_Res_NotinTxBase!W$3:W$65,IRPBase_Res_NotinTxBase!$X$3:$X$65,$B55,IRPBase_Res_NotinTxBase!$Y$3:$Y$65,$C55)</f>
        <v>0</v>
      </c>
      <c r="S55">
        <f t="shared" si="1"/>
        <v>0</v>
      </c>
      <c r="U55">
        <f>SUMIFS(Indev_Online_Res_NotinIRPBase!N$3:N$340,Indev_Online_Res_NotinIRPBase!$Y$3:$Y$340,$B55,Indev_Online_Res_NotinIRPBase!$Z$3:$Z$340,$C55)</f>
        <v>0</v>
      </c>
      <c r="V55">
        <f>SUMIFS(Indev_Online_Res_NotinIRPBase!O$3:O$340,Indev_Online_Res_NotinIRPBase!$Y$3:$Y$340,$B55,Indev_Online_Res_NotinIRPBase!$Z$3:$Z$340,$C55)</f>
        <v>0</v>
      </c>
      <c r="W55">
        <f>SUMIFS(Indev_Online_Res_NotinIRPBase!P$3:P$340,Indev_Online_Res_NotinIRPBase!$Y$3:$Y$340,$B55,Indev_Online_Res_NotinIRPBase!$Z$3:$Z$340,$C55)</f>
        <v>0</v>
      </c>
      <c r="X55">
        <f>SUMIFS(Indev_Online_Res_NotinIRPBase!Q$3:Q$340,Indev_Online_Res_NotinIRPBase!$Y$3:$Y$340,$B55,Indev_Online_Res_NotinIRPBase!$Z$3:$Z$340,$C55)</f>
        <v>0</v>
      </c>
      <c r="Y55">
        <f>SUMIFS(Indev_Online_Res_NotinIRPBase!R$3:R$340,Indev_Online_Res_NotinIRPBase!$Y$3:$Y$340,$B55,Indev_Online_Res_NotinIRPBase!$Z$3:$Z$340,$C55)</f>
        <v>0</v>
      </c>
      <c r="AC55">
        <f>SUMIFS(Indev_Online_Res_NotinIRPBase!S$3:S$340,Indev_Online_Res_NotinIRPBase!$Y$3:$Y$340,$B55,Indev_Online_Res_NotinIRPBase!$Z$3:$Z$340,$C55)</f>
        <v>0</v>
      </c>
      <c r="AD55">
        <f>SUMIFS(Indev_Online_Res_NotinIRPBase!T$3:T$340,Indev_Online_Res_NotinIRPBase!$Y$3:$Y$340,$B55,Indev_Online_Res_NotinIRPBase!$Z$3:$Z$340,$C55)</f>
        <v>0</v>
      </c>
      <c r="AE55">
        <f>SUMIFS(Indev_Online_Res_NotinIRPBase!U$3:U$340,Indev_Online_Res_NotinIRPBase!$Y$3:$Y$340,$B55,Indev_Online_Res_NotinIRPBase!$Z$3:$Z$340,$C55)</f>
        <v>0</v>
      </c>
      <c r="AF55">
        <f>SUMIFS(Indev_Online_Res_NotinIRPBase!V$3:V$340,Indev_Online_Res_NotinIRPBase!$Y$3:$Y$340,$B55,Indev_Online_Res_NotinIRPBase!$Z$3:$Z$340,$C55)</f>
        <v>0</v>
      </c>
      <c r="AG55">
        <f>SUMIFS(Indev_Online_Res_NotinIRPBase!W$3:W$340,Indev_Online_Res_NotinIRPBase!$Y$3:$Y$340,$B55,Indev_Online_Res_NotinIRPBase!$Z$3:$Z$340,$C55)</f>
        <v>0</v>
      </c>
      <c r="AH55">
        <f>SUMIFS(Indev_Online_Res_NotinIRPBase!X$3:X$340,Indev_Online_Res_NotinIRPBase!$Y$3:$Y$340,$B55,Indev_Online_Res_NotinIRPBase!$Z$3:$Z$340,$C55)</f>
        <v>0</v>
      </c>
      <c r="AI55">
        <f t="shared" si="2"/>
        <v>0</v>
      </c>
      <c r="AK55">
        <f>SUMIFS(Indev_Online_Res_NotinIRPBase!N$3:N$340,Indev_Online_Res_NotinIRPBase!$Y$3:$Y$340,$B55,Indev_Online_Res_NotinIRPBase!$Z$3:$Z$340,$C55,Indev_Online_Res_NotinIRPBase!$J$3:$J$340,"Yes",Indev_Online_Res_NotinIRPBase!$I$3:$I$340,"&lt;1/1/2024")+SUMIFS(Indev_Online_Res_NotinIRPBase!N$3:N$340,Indev_Online_Res_NotinIRPBase!$Y$3:$Y$340,$B55,Indev_Online_Res_NotinIRPBase!$Z$3:$Z$340,$C55,Indev_Online_Res_NotinIRPBase!$AB$3:$AB$340,"1")</f>
        <v>0</v>
      </c>
      <c r="AL55">
        <f>SUMIFS(Indev_Online_Res_NotinIRPBase!O$3:O$340,Indev_Online_Res_NotinIRPBase!$Y$3:$Y$340,$B55,Indev_Online_Res_NotinIRPBase!$Z$3:$Z$340,$C55,Indev_Online_Res_NotinIRPBase!$J$3:$J$340,"Yes",Indev_Online_Res_NotinIRPBase!$I$3:$I$340,"&lt;1/1/2024")+SUMIFS(Indev_Online_Res_NotinIRPBase!O$3:O$340,Indev_Online_Res_NotinIRPBase!$Y$3:$Y$340,$B55,Indev_Online_Res_NotinIRPBase!$Z$3:$Z$340,$C55,Indev_Online_Res_NotinIRPBase!$AB$3:$AB$340,"1")</f>
        <v>0</v>
      </c>
      <c r="AM55">
        <f>SUMIFS(Indev_Online_Res_NotinIRPBase!P$3:P$340,Indev_Online_Res_NotinIRPBase!$Y$3:$Y$340,$B55,Indev_Online_Res_NotinIRPBase!$Z$3:$Z$340,$C55,Indev_Online_Res_NotinIRPBase!$J$3:$J$340,"Yes",Indev_Online_Res_NotinIRPBase!$I$3:$I$340,"&lt;1/1/2024")+SUMIFS(Indev_Online_Res_NotinIRPBase!P$3:P$340,Indev_Online_Res_NotinIRPBase!$Y$3:$Y$340,$B55,Indev_Online_Res_NotinIRPBase!$Z$3:$Z$340,$C55,Indev_Online_Res_NotinIRPBase!$AB$3:$AB$340,"1")</f>
        <v>0</v>
      </c>
      <c r="AN55">
        <f>SUMIFS(Indev_Online_Res_NotinIRPBase!Q$3:Q$340,Indev_Online_Res_NotinIRPBase!$Y$3:$Y$340,$B55,Indev_Online_Res_NotinIRPBase!$Z$3:$Z$340,$C55,Indev_Online_Res_NotinIRPBase!$J$3:$J$340,"Yes",Indev_Online_Res_NotinIRPBase!$I$3:$I$340,"&lt;1/1/2024")+SUMIFS(Indev_Online_Res_NotinIRPBase!Q$3:Q$340,Indev_Online_Res_NotinIRPBase!$Y$3:$Y$340,$B55,Indev_Online_Res_NotinIRPBase!$Z$3:$Z$340,$C55,Indev_Online_Res_NotinIRPBase!$AB$3:$AB$340,"1")</f>
        <v>0</v>
      </c>
      <c r="AO55">
        <f>SUMIFS(Indev_Online_Res_NotinIRPBase!R$3:R$340,Indev_Online_Res_NotinIRPBase!$Y$3:$Y$340,$B55,Indev_Online_Res_NotinIRPBase!$Z$3:$Z$340,$C55,Indev_Online_Res_NotinIRPBase!$J$3:$J$340,"Yes",Indev_Online_Res_NotinIRPBase!$I$3:$I$340,"&lt;1/1/2024")+SUMIFS(Indev_Online_Res_NotinIRPBase!R$3:R$340,Indev_Online_Res_NotinIRPBase!$Y$3:$Y$340,$B55,Indev_Online_Res_NotinIRPBase!$Z$3:$Z$340,$C55,Indev_Online_Res_NotinIRPBase!$AB$3:$AB$340,"1")</f>
        <v>0</v>
      </c>
      <c r="AS55">
        <f>SUMIFS(Indev_Online_Res_NotinIRPBase!S$3:S$340,Indev_Online_Res_NotinIRPBase!$Y$3:$Y$340,$B55,Indev_Online_Res_NotinIRPBase!$Z$3:$Z$340,$C55,Indev_Online_Res_NotinIRPBase!$J$3:$J$340,"Yes",Indev_Online_Res_NotinIRPBase!$I$3:$I$340,"&lt;1/1/2024")+SUMIFS(Indev_Online_Res_NotinIRPBase!S$3:S$340,Indev_Online_Res_NotinIRPBase!$Y$3:$Y$340,$B55,Indev_Online_Res_NotinIRPBase!$Z$3:$Z$340,$C55,Indev_Online_Res_NotinIRPBase!$AB$3:$AB$340,"1")</f>
        <v>0</v>
      </c>
      <c r="AT55">
        <f>SUMIFS(Indev_Online_Res_NotinIRPBase!T$3:T$340,Indev_Online_Res_NotinIRPBase!$Y$3:$Y$340,$B55,Indev_Online_Res_NotinIRPBase!$Z$3:$Z$340,$C55,Indev_Online_Res_NotinIRPBase!$J$3:$J$340,"Yes",Indev_Online_Res_NotinIRPBase!$I$3:$I$340,"&lt;1/1/2024")+SUMIFS(Indev_Online_Res_NotinIRPBase!T$3:T$340,Indev_Online_Res_NotinIRPBase!$Y$3:$Y$340,$B55,Indev_Online_Res_NotinIRPBase!$Z$3:$Z$340,$C55,Indev_Online_Res_NotinIRPBase!$AB$3:$AB$340,"1")</f>
        <v>0</v>
      </c>
      <c r="AU55">
        <f>SUMIFS(Indev_Online_Res_NotinIRPBase!U$3:U$340,Indev_Online_Res_NotinIRPBase!$Y$3:$Y$340,$B55,Indev_Online_Res_NotinIRPBase!$Z$3:$Z$340,$C55,Indev_Online_Res_NotinIRPBase!$J$3:$J$340,"Yes",Indev_Online_Res_NotinIRPBase!$I$3:$I$340,"&lt;1/1/2024")+SUMIFS(Indev_Online_Res_NotinIRPBase!U$3:U$340,Indev_Online_Res_NotinIRPBase!$Y$3:$Y$340,$B55,Indev_Online_Res_NotinIRPBase!$Z$3:$Z$340,$C55,Indev_Online_Res_NotinIRPBase!$AB$3:$AB$340,"1")</f>
        <v>0</v>
      </c>
      <c r="AV55">
        <f>SUMIFS(Indev_Online_Res_NotinIRPBase!V$3:V$340,Indev_Online_Res_NotinIRPBase!$Y$3:$Y$340,$B55,Indev_Online_Res_NotinIRPBase!$Z$3:$Z$340,$C55,Indev_Online_Res_NotinIRPBase!$J$3:$J$340,"Yes",Indev_Online_Res_NotinIRPBase!$I$3:$I$340,"&lt;1/1/2024")+SUMIFS(Indev_Online_Res_NotinIRPBase!V$3:V$340,Indev_Online_Res_NotinIRPBase!$Y$3:$Y$340,$B55,Indev_Online_Res_NotinIRPBase!$Z$3:$Z$340,$C55,Indev_Online_Res_NotinIRPBase!$AB$3:$AB$340,"1")</f>
        <v>0</v>
      </c>
      <c r="AW55">
        <f>SUMIFS(Indev_Online_Res_NotinIRPBase!W$3:W$340,Indev_Online_Res_NotinIRPBase!$Y$3:$Y$340,$B55,Indev_Online_Res_NotinIRPBase!$Z$3:$Z$340,$C55,Indev_Online_Res_NotinIRPBase!$J$3:$J$340,"Yes",Indev_Online_Res_NotinIRPBase!$I$3:$I$340,"&lt;1/1/2024")+SUMIFS(Indev_Online_Res_NotinIRPBase!W$3:W$340,Indev_Online_Res_NotinIRPBase!$Y$3:$Y$340,$B55,Indev_Online_Res_NotinIRPBase!$Z$3:$Z$340,$C55,Indev_Online_Res_NotinIRPBase!$AB$3:$AB$340,"1")</f>
        <v>0</v>
      </c>
      <c r="AX55">
        <f>SUMIFS(Indev_Online_Res_NotinIRPBase!X$3:X$340,Indev_Online_Res_NotinIRPBase!$Y$3:$Y$340,$B55,Indev_Online_Res_NotinIRPBase!$Z$3:$Z$340,$C55,Indev_Online_Res_NotinIRPBase!$J$3:$J$340,"Yes",Indev_Online_Res_NotinIRPBase!$I$3:$I$340,"&lt;1/1/2024")+SUMIFS(Indev_Online_Res_NotinIRPBase!X$3:X$340,Indev_Online_Res_NotinIRPBase!$Y$3:$Y$340,$B55,Indev_Online_Res_NotinIRPBase!$Z$3:$Z$340,$C55,Indev_Online_Res_NotinIRPBase!$AB$3:$AB$340,"1")</f>
        <v>0</v>
      </c>
      <c r="AY55">
        <f t="shared" si="3"/>
        <v>0</v>
      </c>
      <c r="BA55">
        <f t="shared" si="4"/>
        <v>0</v>
      </c>
      <c r="BB55">
        <f t="shared" si="5"/>
        <v>0</v>
      </c>
      <c r="BC55">
        <f t="shared" si="6"/>
        <v>0</v>
      </c>
      <c r="BD55">
        <f t="shared" si="7"/>
        <v>0</v>
      </c>
      <c r="BE55">
        <f t="shared" si="8"/>
        <v>0</v>
      </c>
      <c r="BI55">
        <f t="shared" si="9"/>
        <v>0</v>
      </c>
      <c r="BJ55">
        <f t="shared" si="10"/>
        <v>0</v>
      </c>
      <c r="BK55">
        <f t="shared" si="11"/>
        <v>0</v>
      </c>
      <c r="BL55">
        <f t="shared" si="12"/>
        <v>0</v>
      </c>
      <c r="BM55">
        <f t="shared" si="13"/>
        <v>0</v>
      </c>
      <c r="BN55">
        <f t="shared" si="14"/>
        <v>0</v>
      </c>
      <c r="BO55">
        <f t="shared" si="15"/>
        <v>0</v>
      </c>
      <c r="BQ55">
        <f>SUMIFS(IRPBase_Res_NotinEnvScreens!$H$3:$H$33,IRPBase_Res_NotinEnvScreens!$J$3:$J$33,$B55,IRPBase_Res_NotinEnvScreens!$K$3:$K$33,$C55)</f>
        <v>0</v>
      </c>
      <c r="BR55">
        <f>SUMIFS(IRPBase_Res_NotinEnvScreens!$I$3:$I$33,IRPBase_Res_NotinEnvScreens!$J$3:$J$33,$B55,IRPBase_Res_NotinEnvScreens!$K$3:$K$33,$C55)</f>
        <v>0</v>
      </c>
      <c r="BS55">
        <v>0</v>
      </c>
      <c r="BV55">
        <f>SUMIFS(Indev_Online_Res_NotinIRPBase!$P$3:$P$313,Indev_Online_Res_NotinIRPBase!$Y$3:$Y$313,$B55,Indev_Online_Res_NotinIRPBase!$Z$3:$Z$313,$C55,Indev_Online_Res_NotinIRPBase!$I$3:$I$313,"&lt;9/1/2023")+SUMIFS(Indev_Online_Res_NotinIRPBase!$Q$3:$Q$313,Indev_Online_Res_NotinIRPBase!$Y$3:$Y$313,$B55,Indev_Online_Res_NotinIRPBase!$Z$3:$Z$313,$C55,Indev_Online_Res_NotinIRPBase!$I$3:$I$313,"&lt;9/1/2023")</f>
        <v>0</v>
      </c>
      <c r="BW55">
        <f>SUMIFS(Indev_Online_Res_NotinIRPBase!$S$3:$S$313,Indev_Online_Res_NotinIRPBase!$Y$3:$Y$313,$B55,Indev_Online_Res_NotinIRPBase!$Z$3:$Z$313,$C55,Indev_Online_Res_NotinIRPBase!$I$3:$I$313,"&lt;9/1/2023")+SUMIFS(Indev_Online_Res_NotinIRPBase!$T$3:$T$313,Indev_Online_Res_NotinIRPBase!$Y$3:$Y$313,$B55,Indev_Online_Res_NotinIRPBase!$Z$3:$Z$313,$C55,Indev_Online_Res_NotinIRPBase!$I$3:$I$313,"&lt;9/1/2023")+SUMIFS(Indev_Online_Res_NotinIRPBase!$U$3:$U$313,Indev_Online_Res_NotinIRPBase!$Y$3:$Y$313,$B55,Indev_Online_Res_NotinIRPBase!$Z$3:$Z$313,$C55,Indev_Online_Res_NotinIRPBase!$I$3:$I$313,"&lt;9/1/2023")</f>
        <v>0</v>
      </c>
    </row>
    <row r="56" spans="1:75">
      <c r="A56" t="s">
        <v>43</v>
      </c>
      <c r="B56" t="s">
        <v>107</v>
      </c>
      <c r="C56">
        <v>115</v>
      </c>
      <c r="E56">
        <f>SUMIFS(IRPBase_Res_NotinTxBase!N$3:N$65,IRPBase_Res_NotinTxBase!$X$3:$X$65,$B56,IRPBase_Res_NotinTxBase!$Y$3:$Y$65,$C56)</f>
        <v>0</v>
      </c>
      <c r="F56">
        <f>SUMIFS(IRPBase_Res_NotinTxBase!O$3:O$65,IRPBase_Res_NotinTxBase!$X$3:$X$65,$B56,IRPBase_Res_NotinTxBase!$Y$3:$Y$65,$C56)</f>
        <v>0</v>
      </c>
      <c r="G56">
        <f>SUMIFS(IRPBase_Res_NotinTxBase!P$3:P$65,IRPBase_Res_NotinTxBase!$X$3:$X$65,$B56,IRPBase_Res_NotinTxBase!$Y$3:$Y$65,$C56)</f>
        <v>0</v>
      </c>
      <c r="H56">
        <f>SUMIFS(IRPBase_Res_NotinTxBase!Q$3:Q$65,IRPBase_Res_NotinTxBase!$X$3:$X$65,$B56,IRPBase_Res_NotinTxBase!$Y$3:$Y$65,$C56)</f>
        <v>0</v>
      </c>
      <c r="M56">
        <f>SUMIFS(IRPBase_Res_NotinTxBase!R$3:R$65,IRPBase_Res_NotinTxBase!$X$3:$X$65,$B56,IRPBase_Res_NotinTxBase!$Y$3:$Y$65,$C56)</f>
        <v>0</v>
      </c>
      <c r="N56">
        <f>SUMIFS(IRPBase_Res_NotinTxBase!S$3:S$65,IRPBase_Res_NotinTxBase!$X$3:$X$65,$B56,IRPBase_Res_NotinTxBase!$Y$3:$Y$65,$C56)</f>
        <v>0</v>
      </c>
      <c r="O56">
        <f>SUMIFS(IRPBase_Res_NotinTxBase!T$3:T$65,IRPBase_Res_NotinTxBase!$X$3:$X$65,$B56,IRPBase_Res_NotinTxBase!$Y$3:$Y$65,$C56)</f>
        <v>0</v>
      </c>
      <c r="P56">
        <f>SUMIFS(IRPBase_Res_NotinTxBase!U$3:U$65,IRPBase_Res_NotinTxBase!$X$3:$X$65,$B56,IRPBase_Res_NotinTxBase!$Y$3:$Y$65,$C56)</f>
        <v>0</v>
      </c>
      <c r="Q56">
        <f>SUMIFS(IRPBase_Res_NotinTxBase!V$3:V$65,IRPBase_Res_NotinTxBase!$X$3:$X$65,$B56,IRPBase_Res_NotinTxBase!$Y$3:$Y$65,$C56)</f>
        <v>0</v>
      </c>
      <c r="R56">
        <f>SUMIFS(IRPBase_Res_NotinTxBase!W$3:W$65,IRPBase_Res_NotinTxBase!$X$3:$X$65,$B56,IRPBase_Res_NotinTxBase!$Y$3:$Y$65,$C56)</f>
        <v>0</v>
      </c>
      <c r="S56">
        <f t="shared" si="1"/>
        <v>0</v>
      </c>
      <c r="U56">
        <f>SUMIFS(Indev_Online_Res_NotinIRPBase!N$3:N$340,Indev_Online_Res_NotinIRPBase!$Y$3:$Y$340,$B56,Indev_Online_Res_NotinIRPBase!$Z$3:$Z$340,$C56)</f>
        <v>0</v>
      </c>
      <c r="V56">
        <f>SUMIFS(Indev_Online_Res_NotinIRPBase!O$3:O$340,Indev_Online_Res_NotinIRPBase!$Y$3:$Y$340,$B56,Indev_Online_Res_NotinIRPBase!$Z$3:$Z$340,$C56)</f>
        <v>0</v>
      </c>
      <c r="W56">
        <f>SUMIFS(Indev_Online_Res_NotinIRPBase!P$3:P$340,Indev_Online_Res_NotinIRPBase!$Y$3:$Y$340,$B56,Indev_Online_Res_NotinIRPBase!$Z$3:$Z$340,$C56)</f>
        <v>0</v>
      </c>
      <c r="X56">
        <f>SUMIFS(Indev_Online_Res_NotinIRPBase!Q$3:Q$340,Indev_Online_Res_NotinIRPBase!$Y$3:$Y$340,$B56,Indev_Online_Res_NotinIRPBase!$Z$3:$Z$340,$C56)</f>
        <v>0</v>
      </c>
      <c r="Y56">
        <f>SUMIFS(Indev_Online_Res_NotinIRPBase!R$3:R$340,Indev_Online_Res_NotinIRPBase!$Y$3:$Y$340,$B56,Indev_Online_Res_NotinIRPBase!$Z$3:$Z$340,$C56)</f>
        <v>0</v>
      </c>
      <c r="AC56">
        <f>SUMIFS(Indev_Online_Res_NotinIRPBase!S$3:S$340,Indev_Online_Res_NotinIRPBase!$Y$3:$Y$340,$B56,Indev_Online_Res_NotinIRPBase!$Z$3:$Z$340,$C56)</f>
        <v>0</v>
      </c>
      <c r="AD56">
        <f>SUMIFS(Indev_Online_Res_NotinIRPBase!T$3:T$340,Indev_Online_Res_NotinIRPBase!$Y$3:$Y$340,$B56,Indev_Online_Res_NotinIRPBase!$Z$3:$Z$340,$C56)</f>
        <v>0</v>
      </c>
      <c r="AE56">
        <f>SUMIFS(Indev_Online_Res_NotinIRPBase!U$3:U$340,Indev_Online_Res_NotinIRPBase!$Y$3:$Y$340,$B56,Indev_Online_Res_NotinIRPBase!$Z$3:$Z$340,$C56)</f>
        <v>0</v>
      </c>
      <c r="AF56">
        <f>SUMIFS(Indev_Online_Res_NotinIRPBase!V$3:V$340,Indev_Online_Res_NotinIRPBase!$Y$3:$Y$340,$B56,Indev_Online_Res_NotinIRPBase!$Z$3:$Z$340,$C56)</f>
        <v>0</v>
      </c>
      <c r="AG56">
        <f>SUMIFS(Indev_Online_Res_NotinIRPBase!W$3:W$340,Indev_Online_Res_NotinIRPBase!$Y$3:$Y$340,$B56,Indev_Online_Res_NotinIRPBase!$Z$3:$Z$340,$C56)</f>
        <v>0</v>
      </c>
      <c r="AH56">
        <f>SUMIFS(Indev_Online_Res_NotinIRPBase!X$3:X$340,Indev_Online_Res_NotinIRPBase!$Y$3:$Y$340,$B56,Indev_Online_Res_NotinIRPBase!$Z$3:$Z$340,$C56)</f>
        <v>0</v>
      </c>
      <c r="AI56">
        <f t="shared" si="2"/>
        <v>0</v>
      </c>
      <c r="AK56">
        <f>SUMIFS(Indev_Online_Res_NotinIRPBase!N$3:N$340,Indev_Online_Res_NotinIRPBase!$Y$3:$Y$340,$B56,Indev_Online_Res_NotinIRPBase!$Z$3:$Z$340,$C56,Indev_Online_Res_NotinIRPBase!$J$3:$J$340,"Yes",Indev_Online_Res_NotinIRPBase!$I$3:$I$340,"&lt;1/1/2024")+SUMIFS(Indev_Online_Res_NotinIRPBase!N$3:N$340,Indev_Online_Res_NotinIRPBase!$Y$3:$Y$340,$B56,Indev_Online_Res_NotinIRPBase!$Z$3:$Z$340,$C56,Indev_Online_Res_NotinIRPBase!$AB$3:$AB$340,"1")</f>
        <v>0</v>
      </c>
      <c r="AL56">
        <f>SUMIFS(Indev_Online_Res_NotinIRPBase!O$3:O$340,Indev_Online_Res_NotinIRPBase!$Y$3:$Y$340,$B56,Indev_Online_Res_NotinIRPBase!$Z$3:$Z$340,$C56,Indev_Online_Res_NotinIRPBase!$J$3:$J$340,"Yes",Indev_Online_Res_NotinIRPBase!$I$3:$I$340,"&lt;1/1/2024")+SUMIFS(Indev_Online_Res_NotinIRPBase!O$3:O$340,Indev_Online_Res_NotinIRPBase!$Y$3:$Y$340,$B56,Indev_Online_Res_NotinIRPBase!$Z$3:$Z$340,$C56,Indev_Online_Res_NotinIRPBase!$AB$3:$AB$340,"1")</f>
        <v>0</v>
      </c>
      <c r="AM56">
        <f>SUMIFS(Indev_Online_Res_NotinIRPBase!P$3:P$340,Indev_Online_Res_NotinIRPBase!$Y$3:$Y$340,$B56,Indev_Online_Res_NotinIRPBase!$Z$3:$Z$340,$C56,Indev_Online_Res_NotinIRPBase!$J$3:$J$340,"Yes",Indev_Online_Res_NotinIRPBase!$I$3:$I$340,"&lt;1/1/2024")+SUMIFS(Indev_Online_Res_NotinIRPBase!P$3:P$340,Indev_Online_Res_NotinIRPBase!$Y$3:$Y$340,$B56,Indev_Online_Res_NotinIRPBase!$Z$3:$Z$340,$C56,Indev_Online_Res_NotinIRPBase!$AB$3:$AB$340,"1")</f>
        <v>0</v>
      </c>
      <c r="AN56">
        <f>SUMIFS(Indev_Online_Res_NotinIRPBase!Q$3:Q$340,Indev_Online_Res_NotinIRPBase!$Y$3:$Y$340,$B56,Indev_Online_Res_NotinIRPBase!$Z$3:$Z$340,$C56,Indev_Online_Res_NotinIRPBase!$J$3:$J$340,"Yes",Indev_Online_Res_NotinIRPBase!$I$3:$I$340,"&lt;1/1/2024")+SUMIFS(Indev_Online_Res_NotinIRPBase!Q$3:Q$340,Indev_Online_Res_NotinIRPBase!$Y$3:$Y$340,$B56,Indev_Online_Res_NotinIRPBase!$Z$3:$Z$340,$C56,Indev_Online_Res_NotinIRPBase!$AB$3:$AB$340,"1")</f>
        <v>0</v>
      </c>
      <c r="AO56">
        <f>SUMIFS(Indev_Online_Res_NotinIRPBase!R$3:R$340,Indev_Online_Res_NotinIRPBase!$Y$3:$Y$340,$B56,Indev_Online_Res_NotinIRPBase!$Z$3:$Z$340,$C56,Indev_Online_Res_NotinIRPBase!$J$3:$J$340,"Yes",Indev_Online_Res_NotinIRPBase!$I$3:$I$340,"&lt;1/1/2024")+SUMIFS(Indev_Online_Res_NotinIRPBase!R$3:R$340,Indev_Online_Res_NotinIRPBase!$Y$3:$Y$340,$B56,Indev_Online_Res_NotinIRPBase!$Z$3:$Z$340,$C56,Indev_Online_Res_NotinIRPBase!$AB$3:$AB$340,"1")</f>
        <v>0</v>
      </c>
      <c r="AS56">
        <f>SUMIFS(Indev_Online_Res_NotinIRPBase!S$3:S$340,Indev_Online_Res_NotinIRPBase!$Y$3:$Y$340,$B56,Indev_Online_Res_NotinIRPBase!$Z$3:$Z$340,$C56,Indev_Online_Res_NotinIRPBase!$J$3:$J$340,"Yes",Indev_Online_Res_NotinIRPBase!$I$3:$I$340,"&lt;1/1/2024")+SUMIFS(Indev_Online_Res_NotinIRPBase!S$3:S$340,Indev_Online_Res_NotinIRPBase!$Y$3:$Y$340,$B56,Indev_Online_Res_NotinIRPBase!$Z$3:$Z$340,$C56,Indev_Online_Res_NotinIRPBase!$AB$3:$AB$340,"1")</f>
        <v>0</v>
      </c>
      <c r="AT56">
        <f>SUMIFS(Indev_Online_Res_NotinIRPBase!T$3:T$340,Indev_Online_Res_NotinIRPBase!$Y$3:$Y$340,$B56,Indev_Online_Res_NotinIRPBase!$Z$3:$Z$340,$C56,Indev_Online_Res_NotinIRPBase!$J$3:$J$340,"Yes",Indev_Online_Res_NotinIRPBase!$I$3:$I$340,"&lt;1/1/2024")+SUMIFS(Indev_Online_Res_NotinIRPBase!T$3:T$340,Indev_Online_Res_NotinIRPBase!$Y$3:$Y$340,$B56,Indev_Online_Res_NotinIRPBase!$Z$3:$Z$340,$C56,Indev_Online_Res_NotinIRPBase!$AB$3:$AB$340,"1")</f>
        <v>0</v>
      </c>
      <c r="AU56">
        <f>SUMIFS(Indev_Online_Res_NotinIRPBase!U$3:U$340,Indev_Online_Res_NotinIRPBase!$Y$3:$Y$340,$B56,Indev_Online_Res_NotinIRPBase!$Z$3:$Z$340,$C56,Indev_Online_Res_NotinIRPBase!$J$3:$J$340,"Yes",Indev_Online_Res_NotinIRPBase!$I$3:$I$340,"&lt;1/1/2024")+SUMIFS(Indev_Online_Res_NotinIRPBase!U$3:U$340,Indev_Online_Res_NotinIRPBase!$Y$3:$Y$340,$B56,Indev_Online_Res_NotinIRPBase!$Z$3:$Z$340,$C56,Indev_Online_Res_NotinIRPBase!$AB$3:$AB$340,"1")</f>
        <v>0</v>
      </c>
      <c r="AV56">
        <f>SUMIFS(Indev_Online_Res_NotinIRPBase!V$3:V$340,Indev_Online_Res_NotinIRPBase!$Y$3:$Y$340,$B56,Indev_Online_Res_NotinIRPBase!$Z$3:$Z$340,$C56,Indev_Online_Res_NotinIRPBase!$J$3:$J$340,"Yes",Indev_Online_Res_NotinIRPBase!$I$3:$I$340,"&lt;1/1/2024")+SUMIFS(Indev_Online_Res_NotinIRPBase!V$3:V$340,Indev_Online_Res_NotinIRPBase!$Y$3:$Y$340,$B56,Indev_Online_Res_NotinIRPBase!$Z$3:$Z$340,$C56,Indev_Online_Res_NotinIRPBase!$AB$3:$AB$340,"1")</f>
        <v>0</v>
      </c>
      <c r="AW56">
        <f>SUMIFS(Indev_Online_Res_NotinIRPBase!W$3:W$340,Indev_Online_Res_NotinIRPBase!$Y$3:$Y$340,$B56,Indev_Online_Res_NotinIRPBase!$Z$3:$Z$340,$C56,Indev_Online_Res_NotinIRPBase!$J$3:$J$340,"Yes",Indev_Online_Res_NotinIRPBase!$I$3:$I$340,"&lt;1/1/2024")+SUMIFS(Indev_Online_Res_NotinIRPBase!W$3:W$340,Indev_Online_Res_NotinIRPBase!$Y$3:$Y$340,$B56,Indev_Online_Res_NotinIRPBase!$Z$3:$Z$340,$C56,Indev_Online_Res_NotinIRPBase!$AB$3:$AB$340,"1")</f>
        <v>0</v>
      </c>
      <c r="AX56">
        <f>SUMIFS(Indev_Online_Res_NotinIRPBase!X$3:X$340,Indev_Online_Res_NotinIRPBase!$Y$3:$Y$340,$B56,Indev_Online_Res_NotinIRPBase!$Z$3:$Z$340,$C56,Indev_Online_Res_NotinIRPBase!$J$3:$J$340,"Yes",Indev_Online_Res_NotinIRPBase!$I$3:$I$340,"&lt;1/1/2024")+SUMIFS(Indev_Online_Res_NotinIRPBase!X$3:X$340,Indev_Online_Res_NotinIRPBase!$Y$3:$Y$340,$B56,Indev_Online_Res_NotinIRPBase!$Z$3:$Z$340,$C56,Indev_Online_Res_NotinIRPBase!$AB$3:$AB$340,"1")</f>
        <v>0</v>
      </c>
      <c r="AY56">
        <f t="shared" si="3"/>
        <v>0</v>
      </c>
      <c r="BA56">
        <f t="shared" si="4"/>
        <v>0</v>
      </c>
      <c r="BB56">
        <f t="shared" si="5"/>
        <v>0</v>
      </c>
      <c r="BC56">
        <f t="shared" si="6"/>
        <v>0</v>
      </c>
      <c r="BD56">
        <f t="shared" si="7"/>
        <v>0</v>
      </c>
      <c r="BE56">
        <f t="shared" si="8"/>
        <v>0</v>
      </c>
      <c r="BI56">
        <f t="shared" si="9"/>
        <v>0</v>
      </c>
      <c r="BJ56">
        <f t="shared" si="10"/>
        <v>0</v>
      </c>
      <c r="BK56">
        <f t="shared" si="11"/>
        <v>0</v>
      </c>
      <c r="BL56">
        <f t="shared" si="12"/>
        <v>0</v>
      </c>
      <c r="BM56">
        <f t="shared" si="13"/>
        <v>0</v>
      </c>
      <c r="BN56">
        <f t="shared" si="14"/>
        <v>0</v>
      </c>
      <c r="BO56">
        <f t="shared" si="15"/>
        <v>0</v>
      </c>
      <c r="BQ56">
        <f>SUMIFS(IRPBase_Res_NotinEnvScreens!$H$3:$H$33,IRPBase_Res_NotinEnvScreens!$J$3:$J$33,$B56,IRPBase_Res_NotinEnvScreens!$K$3:$K$33,$C56)</f>
        <v>0</v>
      </c>
      <c r="BR56">
        <f>SUMIFS(IRPBase_Res_NotinEnvScreens!$I$3:$I$33,IRPBase_Res_NotinEnvScreens!$J$3:$J$33,$B56,IRPBase_Res_NotinEnvScreens!$K$3:$K$33,$C56)</f>
        <v>0</v>
      </c>
      <c r="BS56">
        <v>0</v>
      </c>
      <c r="BV56">
        <f>SUMIFS(Indev_Online_Res_NotinIRPBase!$P$3:$P$313,Indev_Online_Res_NotinIRPBase!$Y$3:$Y$313,$B56,Indev_Online_Res_NotinIRPBase!$Z$3:$Z$313,$C56,Indev_Online_Res_NotinIRPBase!$I$3:$I$313,"&lt;9/1/2023")+SUMIFS(Indev_Online_Res_NotinIRPBase!$Q$3:$Q$313,Indev_Online_Res_NotinIRPBase!$Y$3:$Y$313,$B56,Indev_Online_Res_NotinIRPBase!$Z$3:$Z$313,$C56,Indev_Online_Res_NotinIRPBase!$I$3:$I$313,"&lt;9/1/2023")</f>
        <v>0</v>
      </c>
      <c r="BW56">
        <f>SUMIFS(Indev_Online_Res_NotinIRPBase!$S$3:$S$313,Indev_Online_Res_NotinIRPBase!$Y$3:$Y$313,$B56,Indev_Online_Res_NotinIRPBase!$Z$3:$Z$313,$C56,Indev_Online_Res_NotinIRPBase!$I$3:$I$313,"&lt;9/1/2023")+SUMIFS(Indev_Online_Res_NotinIRPBase!$T$3:$T$313,Indev_Online_Res_NotinIRPBase!$Y$3:$Y$313,$B56,Indev_Online_Res_NotinIRPBase!$Z$3:$Z$313,$C56,Indev_Online_Res_NotinIRPBase!$I$3:$I$313,"&lt;9/1/2023")+SUMIFS(Indev_Online_Res_NotinIRPBase!$U$3:$U$313,Indev_Online_Res_NotinIRPBase!$Y$3:$Y$313,$B56,Indev_Online_Res_NotinIRPBase!$Z$3:$Z$313,$C56,Indev_Online_Res_NotinIRPBase!$I$3:$I$313,"&lt;9/1/2023")</f>
        <v>0</v>
      </c>
    </row>
    <row r="57" spans="1:75">
      <c r="A57" t="s">
        <v>43</v>
      </c>
      <c r="B57" t="s">
        <v>107</v>
      </c>
      <c r="C57">
        <v>230</v>
      </c>
      <c r="E57">
        <f>SUMIFS(IRPBase_Res_NotinTxBase!N$3:N$65,IRPBase_Res_NotinTxBase!$X$3:$X$65,$B57,IRPBase_Res_NotinTxBase!$Y$3:$Y$65,$C57)</f>
        <v>0</v>
      </c>
      <c r="F57">
        <f>SUMIFS(IRPBase_Res_NotinTxBase!O$3:O$65,IRPBase_Res_NotinTxBase!$X$3:$X$65,$B57,IRPBase_Res_NotinTxBase!$Y$3:$Y$65,$C57)</f>
        <v>0</v>
      </c>
      <c r="G57">
        <f>SUMIFS(IRPBase_Res_NotinTxBase!P$3:P$65,IRPBase_Res_NotinTxBase!$X$3:$X$65,$B57,IRPBase_Res_NotinTxBase!$Y$3:$Y$65,$C57)</f>
        <v>0</v>
      </c>
      <c r="H57">
        <f>SUMIFS(IRPBase_Res_NotinTxBase!Q$3:Q$65,IRPBase_Res_NotinTxBase!$X$3:$X$65,$B57,IRPBase_Res_NotinTxBase!$Y$3:$Y$65,$C57)</f>
        <v>0</v>
      </c>
      <c r="M57">
        <f>SUMIFS(IRPBase_Res_NotinTxBase!R$3:R$65,IRPBase_Res_NotinTxBase!$X$3:$X$65,$B57,IRPBase_Res_NotinTxBase!$Y$3:$Y$65,$C57)</f>
        <v>0</v>
      </c>
      <c r="N57">
        <f>SUMIFS(IRPBase_Res_NotinTxBase!S$3:S$65,IRPBase_Res_NotinTxBase!$X$3:$X$65,$B57,IRPBase_Res_NotinTxBase!$Y$3:$Y$65,$C57)</f>
        <v>0</v>
      </c>
      <c r="O57">
        <f>SUMIFS(IRPBase_Res_NotinTxBase!T$3:T$65,IRPBase_Res_NotinTxBase!$X$3:$X$65,$B57,IRPBase_Res_NotinTxBase!$Y$3:$Y$65,$C57)</f>
        <v>0</v>
      </c>
      <c r="P57">
        <f>SUMIFS(IRPBase_Res_NotinTxBase!U$3:U$65,IRPBase_Res_NotinTxBase!$X$3:$X$65,$B57,IRPBase_Res_NotinTxBase!$Y$3:$Y$65,$C57)</f>
        <v>0</v>
      </c>
      <c r="Q57">
        <f>SUMIFS(IRPBase_Res_NotinTxBase!V$3:V$65,IRPBase_Res_NotinTxBase!$X$3:$X$65,$B57,IRPBase_Res_NotinTxBase!$Y$3:$Y$65,$C57)</f>
        <v>0</v>
      </c>
      <c r="R57">
        <f>SUMIFS(IRPBase_Res_NotinTxBase!W$3:W$65,IRPBase_Res_NotinTxBase!$X$3:$X$65,$B57,IRPBase_Res_NotinTxBase!$Y$3:$Y$65,$C57)</f>
        <v>0</v>
      </c>
      <c r="S57">
        <f t="shared" si="1"/>
        <v>0</v>
      </c>
      <c r="U57">
        <f>SUMIFS(Indev_Online_Res_NotinIRPBase!N$3:N$340,Indev_Online_Res_NotinIRPBase!$Y$3:$Y$340,$B57,Indev_Online_Res_NotinIRPBase!$Z$3:$Z$340,$C57)</f>
        <v>0</v>
      </c>
      <c r="V57">
        <f>SUMIFS(Indev_Online_Res_NotinIRPBase!O$3:O$340,Indev_Online_Res_NotinIRPBase!$Y$3:$Y$340,$B57,Indev_Online_Res_NotinIRPBase!$Z$3:$Z$340,$C57)</f>
        <v>0</v>
      </c>
      <c r="W57">
        <f>SUMIFS(Indev_Online_Res_NotinIRPBase!P$3:P$340,Indev_Online_Res_NotinIRPBase!$Y$3:$Y$340,$B57,Indev_Online_Res_NotinIRPBase!$Z$3:$Z$340,$C57)</f>
        <v>0</v>
      </c>
      <c r="X57">
        <f>SUMIFS(Indev_Online_Res_NotinIRPBase!Q$3:Q$340,Indev_Online_Res_NotinIRPBase!$Y$3:$Y$340,$B57,Indev_Online_Res_NotinIRPBase!$Z$3:$Z$340,$C57)</f>
        <v>0</v>
      </c>
      <c r="Y57">
        <f>SUMIFS(Indev_Online_Res_NotinIRPBase!R$3:R$340,Indev_Online_Res_NotinIRPBase!$Y$3:$Y$340,$B57,Indev_Online_Res_NotinIRPBase!$Z$3:$Z$340,$C57)</f>
        <v>0</v>
      </c>
      <c r="AC57">
        <f>SUMIFS(Indev_Online_Res_NotinIRPBase!S$3:S$340,Indev_Online_Res_NotinIRPBase!$Y$3:$Y$340,$B57,Indev_Online_Res_NotinIRPBase!$Z$3:$Z$340,$C57)</f>
        <v>0</v>
      </c>
      <c r="AD57">
        <f>SUMIFS(Indev_Online_Res_NotinIRPBase!T$3:T$340,Indev_Online_Res_NotinIRPBase!$Y$3:$Y$340,$B57,Indev_Online_Res_NotinIRPBase!$Z$3:$Z$340,$C57)</f>
        <v>0</v>
      </c>
      <c r="AE57">
        <f>SUMIFS(Indev_Online_Res_NotinIRPBase!U$3:U$340,Indev_Online_Res_NotinIRPBase!$Y$3:$Y$340,$B57,Indev_Online_Res_NotinIRPBase!$Z$3:$Z$340,$C57)</f>
        <v>0</v>
      </c>
      <c r="AF57">
        <f>SUMIFS(Indev_Online_Res_NotinIRPBase!V$3:V$340,Indev_Online_Res_NotinIRPBase!$Y$3:$Y$340,$B57,Indev_Online_Res_NotinIRPBase!$Z$3:$Z$340,$C57)</f>
        <v>0</v>
      </c>
      <c r="AG57">
        <f>SUMIFS(Indev_Online_Res_NotinIRPBase!W$3:W$340,Indev_Online_Res_NotinIRPBase!$Y$3:$Y$340,$B57,Indev_Online_Res_NotinIRPBase!$Z$3:$Z$340,$C57)</f>
        <v>0</v>
      </c>
      <c r="AH57">
        <f>SUMIFS(Indev_Online_Res_NotinIRPBase!X$3:X$340,Indev_Online_Res_NotinIRPBase!$Y$3:$Y$340,$B57,Indev_Online_Res_NotinIRPBase!$Z$3:$Z$340,$C57)</f>
        <v>0</v>
      </c>
      <c r="AI57">
        <f t="shared" si="2"/>
        <v>0</v>
      </c>
      <c r="AK57">
        <f>SUMIFS(Indev_Online_Res_NotinIRPBase!N$3:N$340,Indev_Online_Res_NotinIRPBase!$Y$3:$Y$340,$B57,Indev_Online_Res_NotinIRPBase!$Z$3:$Z$340,$C57,Indev_Online_Res_NotinIRPBase!$J$3:$J$340,"Yes",Indev_Online_Res_NotinIRPBase!$I$3:$I$340,"&lt;1/1/2024")+SUMIFS(Indev_Online_Res_NotinIRPBase!N$3:N$340,Indev_Online_Res_NotinIRPBase!$Y$3:$Y$340,$B57,Indev_Online_Res_NotinIRPBase!$Z$3:$Z$340,$C57,Indev_Online_Res_NotinIRPBase!$AB$3:$AB$340,"1")</f>
        <v>0</v>
      </c>
      <c r="AL57">
        <f>SUMIFS(Indev_Online_Res_NotinIRPBase!O$3:O$340,Indev_Online_Res_NotinIRPBase!$Y$3:$Y$340,$B57,Indev_Online_Res_NotinIRPBase!$Z$3:$Z$340,$C57,Indev_Online_Res_NotinIRPBase!$J$3:$J$340,"Yes",Indev_Online_Res_NotinIRPBase!$I$3:$I$340,"&lt;1/1/2024")+SUMIFS(Indev_Online_Res_NotinIRPBase!O$3:O$340,Indev_Online_Res_NotinIRPBase!$Y$3:$Y$340,$B57,Indev_Online_Res_NotinIRPBase!$Z$3:$Z$340,$C57,Indev_Online_Res_NotinIRPBase!$AB$3:$AB$340,"1")</f>
        <v>0</v>
      </c>
      <c r="AM57">
        <f>SUMIFS(Indev_Online_Res_NotinIRPBase!P$3:P$340,Indev_Online_Res_NotinIRPBase!$Y$3:$Y$340,$B57,Indev_Online_Res_NotinIRPBase!$Z$3:$Z$340,$C57,Indev_Online_Res_NotinIRPBase!$J$3:$J$340,"Yes",Indev_Online_Res_NotinIRPBase!$I$3:$I$340,"&lt;1/1/2024")+SUMIFS(Indev_Online_Res_NotinIRPBase!P$3:P$340,Indev_Online_Res_NotinIRPBase!$Y$3:$Y$340,$B57,Indev_Online_Res_NotinIRPBase!$Z$3:$Z$340,$C57,Indev_Online_Res_NotinIRPBase!$AB$3:$AB$340,"1")</f>
        <v>0</v>
      </c>
      <c r="AN57">
        <f>SUMIFS(Indev_Online_Res_NotinIRPBase!Q$3:Q$340,Indev_Online_Res_NotinIRPBase!$Y$3:$Y$340,$B57,Indev_Online_Res_NotinIRPBase!$Z$3:$Z$340,$C57,Indev_Online_Res_NotinIRPBase!$J$3:$J$340,"Yes",Indev_Online_Res_NotinIRPBase!$I$3:$I$340,"&lt;1/1/2024")+SUMIFS(Indev_Online_Res_NotinIRPBase!Q$3:Q$340,Indev_Online_Res_NotinIRPBase!$Y$3:$Y$340,$B57,Indev_Online_Res_NotinIRPBase!$Z$3:$Z$340,$C57,Indev_Online_Res_NotinIRPBase!$AB$3:$AB$340,"1")</f>
        <v>0</v>
      </c>
      <c r="AO57">
        <f>SUMIFS(Indev_Online_Res_NotinIRPBase!R$3:R$340,Indev_Online_Res_NotinIRPBase!$Y$3:$Y$340,$B57,Indev_Online_Res_NotinIRPBase!$Z$3:$Z$340,$C57,Indev_Online_Res_NotinIRPBase!$J$3:$J$340,"Yes",Indev_Online_Res_NotinIRPBase!$I$3:$I$340,"&lt;1/1/2024")+SUMIFS(Indev_Online_Res_NotinIRPBase!R$3:R$340,Indev_Online_Res_NotinIRPBase!$Y$3:$Y$340,$B57,Indev_Online_Res_NotinIRPBase!$Z$3:$Z$340,$C57,Indev_Online_Res_NotinIRPBase!$AB$3:$AB$340,"1")</f>
        <v>0</v>
      </c>
      <c r="AS57">
        <f>SUMIFS(Indev_Online_Res_NotinIRPBase!S$3:S$340,Indev_Online_Res_NotinIRPBase!$Y$3:$Y$340,$B57,Indev_Online_Res_NotinIRPBase!$Z$3:$Z$340,$C57,Indev_Online_Res_NotinIRPBase!$J$3:$J$340,"Yes",Indev_Online_Res_NotinIRPBase!$I$3:$I$340,"&lt;1/1/2024")+SUMIFS(Indev_Online_Res_NotinIRPBase!S$3:S$340,Indev_Online_Res_NotinIRPBase!$Y$3:$Y$340,$B57,Indev_Online_Res_NotinIRPBase!$Z$3:$Z$340,$C57,Indev_Online_Res_NotinIRPBase!$AB$3:$AB$340,"1")</f>
        <v>0</v>
      </c>
      <c r="AT57">
        <f>SUMIFS(Indev_Online_Res_NotinIRPBase!T$3:T$340,Indev_Online_Res_NotinIRPBase!$Y$3:$Y$340,$B57,Indev_Online_Res_NotinIRPBase!$Z$3:$Z$340,$C57,Indev_Online_Res_NotinIRPBase!$J$3:$J$340,"Yes",Indev_Online_Res_NotinIRPBase!$I$3:$I$340,"&lt;1/1/2024")+SUMIFS(Indev_Online_Res_NotinIRPBase!T$3:T$340,Indev_Online_Res_NotinIRPBase!$Y$3:$Y$340,$B57,Indev_Online_Res_NotinIRPBase!$Z$3:$Z$340,$C57,Indev_Online_Res_NotinIRPBase!$AB$3:$AB$340,"1")</f>
        <v>0</v>
      </c>
      <c r="AU57">
        <f>SUMIFS(Indev_Online_Res_NotinIRPBase!U$3:U$340,Indev_Online_Res_NotinIRPBase!$Y$3:$Y$340,$B57,Indev_Online_Res_NotinIRPBase!$Z$3:$Z$340,$C57,Indev_Online_Res_NotinIRPBase!$J$3:$J$340,"Yes",Indev_Online_Res_NotinIRPBase!$I$3:$I$340,"&lt;1/1/2024")+SUMIFS(Indev_Online_Res_NotinIRPBase!U$3:U$340,Indev_Online_Res_NotinIRPBase!$Y$3:$Y$340,$B57,Indev_Online_Res_NotinIRPBase!$Z$3:$Z$340,$C57,Indev_Online_Res_NotinIRPBase!$AB$3:$AB$340,"1")</f>
        <v>0</v>
      </c>
      <c r="AV57">
        <f>SUMIFS(Indev_Online_Res_NotinIRPBase!V$3:V$340,Indev_Online_Res_NotinIRPBase!$Y$3:$Y$340,$B57,Indev_Online_Res_NotinIRPBase!$Z$3:$Z$340,$C57,Indev_Online_Res_NotinIRPBase!$J$3:$J$340,"Yes",Indev_Online_Res_NotinIRPBase!$I$3:$I$340,"&lt;1/1/2024")+SUMIFS(Indev_Online_Res_NotinIRPBase!V$3:V$340,Indev_Online_Res_NotinIRPBase!$Y$3:$Y$340,$B57,Indev_Online_Res_NotinIRPBase!$Z$3:$Z$340,$C57,Indev_Online_Res_NotinIRPBase!$AB$3:$AB$340,"1")</f>
        <v>0</v>
      </c>
      <c r="AW57">
        <f>SUMIFS(Indev_Online_Res_NotinIRPBase!W$3:W$340,Indev_Online_Res_NotinIRPBase!$Y$3:$Y$340,$B57,Indev_Online_Res_NotinIRPBase!$Z$3:$Z$340,$C57,Indev_Online_Res_NotinIRPBase!$J$3:$J$340,"Yes",Indev_Online_Res_NotinIRPBase!$I$3:$I$340,"&lt;1/1/2024")+SUMIFS(Indev_Online_Res_NotinIRPBase!W$3:W$340,Indev_Online_Res_NotinIRPBase!$Y$3:$Y$340,$B57,Indev_Online_Res_NotinIRPBase!$Z$3:$Z$340,$C57,Indev_Online_Res_NotinIRPBase!$AB$3:$AB$340,"1")</f>
        <v>0</v>
      </c>
      <c r="AX57">
        <f>SUMIFS(Indev_Online_Res_NotinIRPBase!X$3:X$340,Indev_Online_Res_NotinIRPBase!$Y$3:$Y$340,$B57,Indev_Online_Res_NotinIRPBase!$Z$3:$Z$340,$C57,Indev_Online_Res_NotinIRPBase!$J$3:$J$340,"Yes",Indev_Online_Res_NotinIRPBase!$I$3:$I$340,"&lt;1/1/2024")+SUMIFS(Indev_Online_Res_NotinIRPBase!X$3:X$340,Indev_Online_Res_NotinIRPBase!$Y$3:$Y$340,$B57,Indev_Online_Res_NotinIRPBase!$Z$3:$Z$340,$C57,Indev_Online_Res_NotinIRPBase!$AB$3:$AB$340,"1")</f>
        <v>0</v>
      </c>
      <c r="AY57">
        <f t="shared" si="3"/>
        <v>0</v>
      </c>
      <c r="BA57">
        <f t="shared" si="4"/>
        <v>0</v>
      </c>
      <c r="BB57">
        <f t="shared" si="5"/>
        <v>0</v>
      </c>
      <c r="BC57">
        <f t="shared" si="6"/>
        <v>0</v>
      </c>
      <c r="BD57">
        <f t="shared" si="7"/>
        <v>0</v>
      </c>
      <c r="BE57">
        <f t="shared" si="8"/>
        <v>0</v>
      </c>
      <c r="BI57">
        <f t="shared" si="9"/>
        <v>0</v>
      </c>
      <c r="BJ57">
        <f t="shared" si="10"/>
        <v>0</v>
      </c>
      <c r="BK57">
        <f t="shared" si="11"/>
        <v>0</v>
      </c>
      <c r="BL57">
        <f t="shared" si="12"/>
        <v>0</v>
      </c>
      <c r="BM57">
        <f t="shared" si="13"/>
        <v>0</v>
      </c>
      <c r="BN57">
        <f t="shared" si="14"/>
        <v>0</v>
      </c>
      <c r="BO57">
        <f t="shared" si="15"/>
        <v>0</v>
      </c>
      <c r="BQ57">
        <f>SUMIFS(IRPBase_Res_NotinEnvScreens!$H$3:$H$33,IRPBase_Res_NotinEnvScreens!$J$3:$J$33,$B57,IRPBase_Res_NotinEnvScreens!$K$3:$K$33,$C57)</f>
        <v>0</v>
      </c>
      <c r="BR57">
        <f>SUMIFS(IRPBase_Res_NotinEnvScreens!$I$3:$I$33,IRPBase_Res_NotinEnvScreens!$J$3:$J$33,$B57,IRPBase_Res_NotinEnvScreens!$K$3:$K$33,$C57)</f>
        <v>0</v>
      </c>
      <c r="BS57">
        <v>0</v>
      </c>
      <c r="BV57">
        <f>SUMIFS(Indev_Online_Res_NotinIRPBase!$P$3:$P$313,Indev_Online_Res_NotinIRPBase!$Y$3:$Y$313,$B57,Indev_Online_Res_NotinIRPBase!$Z$3:$Z$313,$C57,Indev_Online_Res_NotinIRPBase!$I$3:$I$313,"&lt;9/1/2023")+SUMIFS(Indev_Online_Res_NotinIRPBase!$Q$3:$Q$313,Indev_Online_Res_NotinIRPBase!$Y$3:$Y$313,$B57,Indev_Online_Res_NotinIRPBase!$Z$3:$Z$313,$C57,Indev_Online_Res_NotinIRPBase!$I$3:$I$313,"&lt;9/1/2023")</f>
        <v>0</v>
      </c>
      <c r="BW57">
        <f>SUMIFS(Indev_Online_Res_NotinIRPBase!$S$3:$S$313,Indev_Online_Res_NotinIRPBase!$Y$3:$Y$313,$B57,Indev_Online_Res_NotinIRPBase!$Z$3:$Z$313,$C57,Indev_Online_Res_NotinIRPBase!$I$3:$I$313,"&lt;9/1/2023")+SUMIFS(Indev_Online_Res_NotinIRPBase!$T$3:$T$313,Indev_Online_Res_NotinIRPBase!$Y$3:$Y$313,$B57,Indev_Online_Res_NotinIRPBase!$Z$3:$Z$313,$C57,Indev_Online_Res_NotinIRPBase!$I$3:$I$313,"&lt;9/1/2023")+SUMIFS(Indev_Online_Res_NotinIRPBase!$U$3:$U$313,Indev_Online_Res_NotinIRPBase!$Y$3:$Y$313,$B57,Indev_Online_Res_NotinIRPBase!$Z$3:$Z$313,$C57,Indev_Online_Res_NotinIRPBase!$I$3:$I$313,"&lt;9/1/2023")</f>
        <v>0</v>
      </c>
    </row>
    <row r="58" spans="1:75">
      <c r="A58" t="s">
        <v>43</v>
      </c>
      <c r="B58" t="s">
        <v>108</v>
      </c>
      <c r="C58">
        <v>115</v>
      </c>
      <c r="E58">
        <f>SUMIFS(IRPBase_Res_NotinTxBase!N$3:N$65,IRPBase_Res_NotinTxBase!$X$3:$X$65,$B58,IRPBase_Res_NotinTxBase!$Y$3:$Y$65,$C58)</f>
        <v>0</v>
      </c>
      <c r="F58">
        <f>SUMIFS(IRPBase_Res_NotinTxBase!O$3:O$65,IRPBase_Res_NotinTxBase!$X$3:$X$65,$B58,IRPBase_Res_NotinTxBase!$Y$3:$Y$65,$C58)</f>
        <v>0</v>
      </c>
      <c r="G58">
        <f>SUMIFS(IRPBase_Res_NotinTxBase!P$3:P$65,IRPBase_Res_NotinTxBase!$X$3:$X$65,$B58,IRPBase_Res_NotinTxBase!$Y$3:$Y$65,$C58)</f>
        <v>0</v>
      </c>
      <c r="H58">
        <f>SUMIFS(IRPBase_Res_NotinTxBase!Q$3:Q$65,IRPBase_Res_NotinTxBase!$X$3:$X$65,$B58,IRPBase_Res_NotinTxBase!$Y$3:$Y$65,$C58)</f>
        <v>0</v>
      </c>
      <c r="M58">
        <f>SUMIFS(IRPBase_Res_NotinTxBase!R$3:R$65,IRPBase_Res_NotinTxBase!$X$3:$X$65,$B58,IRPBase_Res_NotinTxBase!$Y$3:$Y$65,$C58)</f>
        <v>0</v>
      </c>
      <c r="N58">
        <f>SUMIFS(IRPBase_Res_NotinTxBase!S$3:S$65,IRPBase_Res_NotinTxBase!$X$3:$X$65,$B58,IRPBase_Res_NotinTxBase!$Y$3:$Y$65,$C58)</f>
        <v>0</v>
      </c>
      <c r="O58">
        <f>SUMIFS(IRPBase_Res_NotinTxBase!T$3:T$65,IRPBase_Res_NotinTxBase!$X$3:$X$65,$B58,IRPBase_Res_NotinTxBase!$Y$3:$Y$65,$C58)</f>
        <v>0</v>
      </c>
      <c r="P58">
        <f>SUMIFS(IRPBase_Res_NotinTxBase!U$3:U$65,IRPBase_Res_NotinTxBase!$X$3:$X$65,$B58,IRPBase_Res_NotinTxBase!$Y$3:$Y$65,$C58)</f>
        <v>0</v>
      </c>
      <c r="Q58">
        <f>SUMIFS(IRPBase_Res_NotinTxBase!V$3:V$65,IRPBase_Res_NotinTxBase!$X$3:$X$65,$B58,IRPBase_Res_NotinTxBase!$Y$3:$Y$65,$C58)</f>
        <v>0</v>
      </c>
      <c r="R58">
        <f>SUMIFS(IRPBase_Res_NotinTxBase!W$3:W$65,IRPBase_Res_NotinTxBase!$X$3:$X$65,$B58,IRPBase_Res_NotinTxBase!$Y$3:$Y$65,$C58)</f>
        <v>0</v>
      </c>
      <c r="S58">
        <f t="shared" si="1"/>
        <v>0</v>
      </c>
      <c r="U58">
        <f>SUMIFS(Indev_Online_Res_NotinIRPBase!N$3:N$340,Indev_Online_Res_NotinIRPBase!$Y$3:$Y$340,$B58,Indev_Online_Res_NotinIRPBase!$Z$3:$Z$340,$C58)</f>
        <v>0</v>
      </c>
      <c r="V58">
        <f>SUMIFS(Indev_Online_Res_NotinIRPBase!O$3:O$340,Indev_Online_Res_NotinIRPBase!$Y$3:$Y$340,$B58,Indev_Online_Res_NotinIRPBase!$Z$3:$Z$340,$C58)</f>
        <v>0</v>
      </c>
      <c r="W58">
        <f>SUMIFS(Indev_Online_Res_NotinIRPBase!P$3:P$340,Indev_Online_Res_NotinIRPBase!$Y$3:$Y$340,$B58,Indev_Online_Res_NotinIRPBase!$Z$3:$Z$340,$C58)</f>
        <v>0</v>
      </c>
      <c r="X58">
        <f>SUMIFS(Indev_Online_Res_NotinIRPBase!Q$3:Q$340,Indev_Online_Res_NotinIRPBase!$Y$3:$Y$340,$B58,Indev_Online_Res_NotinIRPBase!$Z$3:$Z$340,$C58)</f>
        <v>0</v>
      </c>
      <c r="Y58">
        <f>SUMIFS(Indev_Online_Res_NotinIRPBase!R$3:R$340,Indev_Online_Res_NotinIRPBase!$Y$3:$Y$340,$B58,Indev_Online_Res_NotinIRPBase!$Z$3:$Z$340,$C58)</f>
        <v>0</v>
      </c>
      <c r="AC58">
        <f>SUMIFS(Indev_Online_Res_NotinIRPBase!S$3:S$340,Indev_Online_Res_NotinIRPBase!$Y$3:$Y$340,$B58,Indev_Online_Res_NotinIRPBase!$Z$3:$Z$340,$C58)</f>
        <v>0</v>
      </c>
      <c r="AD58">
        <f>SUMIFS(Indev_Online_Res_NotinIRPBase!T$3:T$340,Indev_Online_Res_NotinIRPBase!$Y$3:$Y$340,$B58,Indev_Online_Res_NotinIRPBase!$Z$3:$Z$340,$C58)</f>
        <v>0</v>
      </c>
      <c r="AE58">
        <f>SUMIFS(Indev_Online_Res_NotinIRPBase!U$3:U$340,Indev_Online_Res_NotinIRPBase!$Y$3:$Y$340,$B58,Indev_Online_Res_NotinIRPBase!$Z$3:$Z$340,$C58)</f>
        <v>0</v>
      </c>
      <c r="AF58">
        <f>SUMIFS(Indev_Online_Res_NotinIRPBase!V$3:V$340,Indev_Online_Res_NotinIRPBase!$Y$3:$Y$340,$B58,Indev_Online_Res_NotinIRPBase!$Z$3:$Z$340,$C58)</f>
        <v>0</v>
      </c>
      <c r="AG58">
        <f>SUMIFS(Indev_Online_Res_NotinIRPBase!W$3:W$340,Indev_Online_Res_NotinIRPBase!$Y$3:$Y$340,$B58,Indev_Online_Res_NotinIRPBase!$Z$3:$Z$340,$C58)</f>
        <v>0</v>
      </c>
      <c r="AH58">
        <f>SUMIFS(Indev_Online_Res_NotinIRPBase!X$3:X$340,Indev_Online_Res_NotinIRPBase!$Y$3:$Y$340,$B58,Indev_Online_Res_NotinIRPBase!$Z$3:$Z$340,$C58)</f>
        <v>0</v>
      </c>
      <c r="AI58">
        <f t="shared" si="2"/>
        <v>0</v>
      </c>
      <c r="AK58">
        <f>SUMIFS(Indev_Online_Res_NotinIRPBase!N$3:N$340,Indev_Online_Res_NotinIRPBase!$Y$3:$Y$340,$B58,Indev_Online_Res_NotinIRPBase!$Z$3:$Z$340,$C58,Indev_Online_Res_NotinIRPBase!$J$3:$J$340,"Yes",Indev_Online_Res_NotinIRPBase!$I$3:$I$340,"&lt;1/1/2024")+SUMIFS(Indev_Online_Res_NotinIRPBase!N$3:N$340,Indev_Online_Res_NotinIRPBase!$Y$3:$Y$340,$B58,Indev_Online_Res_NotinIRPBase!$Z$3:$Z$340,$C58,Indev_Online_Res_NotinIRPBase!$AB$3:$AB$340,"1")</f>
        <v>0</v>
      </c>
      <c r="AL58">
        <f>SUMIFS(Indev_Online_Res_NotinIRPBase!O$3:O$340,Indev_Online_Res_NotinIRPBase!$Y$3:$Y$340,$B58,Indev_Online_Res_NotinIRPBase!$Z$3:$Z$340,$C58,Indev_Online_Res_NotinIRPBase!$J$3:$J$340,"Yes",Indev_Online_Res_NotinIRPBase!$I$3:$I$340,"&lt;1/1/2024")+SUMIFS(Indev_Online_Res_NotinIRPBase!O$3:O$340,Indev_Online_Res_NotinIRPBase!$Y$3:$Y$340,$B58,Indev_Online_Res_NotinIRPBase!$Z$3:$Z$340,$C58,Indev_Online_Res_NotinIRPBase!$AB$3:$AB$340,"1")</f>
        <v>0</v>
      </c>
      <c r="AM58">
        <f>SUMIFS(Indev_Online_Res_NotinIRPBase!P$3:P$340,Indev_Online_Res_NotinIRPBase!$Y$3:$Y$340,$B58,Indev_Online_Res_NotinIRPBase!$Z$3:$Z$340,$C58,Indev_Online_Res_NotinIRPBase!$J$3:$J$340,"Yes",Indev_Online_Res_NotinIRPBase!$I$3:$I$340,"&lt;1/1/2024")+SUMIFS(Indev_Online_Res_NotinIRPBase!P$3:P$340,Indev_Online_Res_NotinIRPBase!$Y$3:$Y$340,$B58,Indev_Online_Res_NotinIRPBase!$Z$3:$Z$340,$C58,Indev_Online_Res_NotinIRPBase!$AB$3:$AB$340,"1")</f>
        <v>0</v>
      </c>
      <c r="AN58">
        <f>SUMIFS(Indev_Online_Res_NotinIRPBase!Q$3:Q$340,Indev_Online_Res_NotinIRPBase!$Y$3:$Y$340,$B58,Indev_Online_Res_NotinIRPBase!$Z$3:$Z$340,$C58,Indev_Online_Res_NotinIRPBase!$J$3:$J$340,"Yes",Indev_Online_Res_NotinIRPBase!$I$3:$I$340,"&lt;1/1/2024")+SUMIFS(Indev_Online_Res_NotinIRPBase!Q$3:Q$340,Indev_Online_Res_NotinIRPBase!$Y$3:$Y$340,$B58,Indev_Online_Res_NotinIRPBase!$Z$3:$Z$340,$C58,Indev_Online_Res_NotinIRPBase!$AB$3:$AB$340,"1")</f>
        <v>0</v>
      </c>
      <c r="AO58">
        <f>SUMIFS(Indev_Online_Res_NotinIRPBase!R$3:R$340,Indev_Online_Res_NotinIRPBase!$Y$3:$Y$340,$B58,Indev_Online_Res_NotinIRPBase!$Z$3:$Z$340,$C58,Indev_Online_Res_NotinIRPBase!$J$3:$J$340,"Yes",Indev_Online_Res_NotinIRPBase!$I$3:$I$340,"&lt;1/1/2024")+SUMIFS(Indev_Online_Res_NotinIRPBase!R$3:R$340,Indev_Online_Res_NotinIRPBase!$Y$3:$Y$340,$B58,Indev_Online_Res_NotinIRPBase!$Z$3:$Z$340,$C58,Indev_Online_Res_NotinIRPBase!$AB$3:$AB$340,"1")</f>
        <v>0</v>
      </c>
      <c r="AS58">
        <f>SUMIFS(Indev_Online_Res_NotinIRPBase!S$3:S$340,Indev_Online_Res_NotinIRPBase!$Y$3:$Y$340,$B58,Indev_Online_Res_NotinIRPBase!$Z$3:$Z$340,$C58,Indev_Online_Res_NotinIRPBase!$J$3:$J$340,"Yes",Indev_Online_Res_NotinIRPBase!$I$3:$I$340,"&lt;1/1/2024")+SUMIFS(Indev_Online_Res_NotinIRPBase!S$3:S$340,Indev_Online_Res_NotinIRPBase!$Y$3:$Y$340,$B58,Indev_Online_Res_NotinIRPBase!$Z$3:$Z$340,$C58,Indev_Online_Res_NotinIRPBase!$AB$3:$AB$340,"1")</f>
        <v>0</v>
      </c>
      <c r="AT58">
        <f>SUMIFS(Indev_Online_Res_NotinIRPBase!T$3:T$340,Indev_Online_Res_NotinIRPBase!$Y$3:$Y$340,$B58,Indev_Online_Res_NotinIRPBase!$Z$3:$Z$340,$C58,Indev_Online_Res_NotinIRPBase!$J$3:$J$340,"Yes",Indev_Online_Res_NotinIRPBase!$I$3:$I$340,"&lt;1/1/2024")+SUMIFS(Indev_Online_Res_NotinIRPBase!T$3:T$340,Indev_Online_Res_NotinIRPBase!$Y$3:$Y$340,$B58,Indev_Online_Res_NotinIRPBase!$Z$3:$Z$340,$C58,Indev_Online_Res_NotinIRPBase!$AB$3:$AB$340,"1")</f>
        <v>0</v>
      </c>
      <c r="AU58">
        <f>SUMIFS(Indev_Online_Res_NotinIRPBase!U$3:U$340,Indev_Online_Res_NotinIRPBase!$Y$3:$Y$340,$B58,Indev_Online_Res_NotinIRPBase!$Z$3:$Z$340,$C58,Indev_Online_Res_NotinIRPBase!$J$3:$J$340,"Yes",Indev_Online_Res_NotinIRPBase!$I$3:$I$340,"&lt;1/1/2024")+SUMIFS(Indev_Online_Res_NotinIRPBase!U$3:U$340,Indev_Online_Res_NotinIRPBase!$Y$3:$Y$340,$B58,Indev_Online_Res_NotinIRPBase!$Z$3:$Z$340,$C58,Indev_Online_Res_NotinIRPBase!$AB$3:$AB$340,"1")</f>
        <v>0</v>
      </c>
      <c r="AV58">
        <f>SUMIFS(Indev_Online_Res_NotinIRPBase!V$3:V$340,Indev_Online_Res_NotinIRPBase!$Y$3:$Y$340,$B58,Indev_Online_Res_NotinIRPBase!$Z$3:$Z$340,$C58,Indev_Online_Res_NotinIRPBase!$J$3:$J$340,"Yes",Indev_Online_Res_NotinIRPBase!$I$3:$I$340,"&lt;1/1/2024")+SUMIFS(Indev_Online_Res_NotinIRPBase!V$3:V$340,Indev_Online_Res_NotinIRPBase!$Y$3:$Y$340,$B58,Indev_Online_Res_NotinIRPBase!$Z$3:$Z$340,$C58,Indev_Online_Res_NotinIRPBase!$AB$3:$AB$340,"1")</f>
        <v>0</v>
      </c>
      <c r="AW58">
        <f>SUMIFS(Indev_Online_Res_NotinIRPBase!W$3:W$340,Indev_Online_Res_NotinIRPBase!$Y$3:$Y$340,$B58,Indev_Online_Res_NotinIRPBase!$Z$3:$Z$340,$C58,Indev_Online_Res_NotinIRPBase!$J$3:$J$340,"Yes",Indev_Online_Res_NotinIRPBase!$I$3:$I$340,"&lt;1/1/2024")+SUMIFS(Indev_Online_Res_NotinIRPBase!W$3:W$340,Indev_Online_Res_NotinIRPBase!$Y$3:$Y$340,$B58,Indev_Online_Res_NotinIRPBase!$Z$3:$Z$340,$C58,Indev_Online_Res_NotinIRPBase!$AB$3:$AB$340,"1")</f>
        <v>0</v>
      </c>
      <c r="AX58">
        <f>SUMIFS(Indev_Online_Res_NotinIRPBase!X$3:X$340,Indev_Online_Res_NotinIRPBase!$Y$3:$Y$340,$B58,Indev_Online_Res_NotinIRPBase!$Z$3:$Z$340,$C58,Indev_Online_Res_NotinIRPBase!$J$3:$J$340,"Yes",Indev_Online_Res_NotinIRPBase!$I$3:$I$340,"&lt;1/1/2024")+SUMIFS(Indev_Online_Res_NotinIRPBase!X$3:X$340,Indev_Online_Res_NotinIRPBase!$Y$3:$Y$340,$B58,Indev_Online_Res_NotinIRPBase!$Z$3:$Z$340,$C58,Indev_Online_Res_NotinIRPBase!$AB$3:$AB$340,"1")</f>
        <v>0</v>
      </c>
      <c r="AY58">
        <f t="shared" si="3"/>
        <v>0</v>
      </c>
      <c r="BA58">
        <f t="shared" si="4"/>
        <v>0</v>
      </c>
      <c r="BB58">
        <f t="shared" si="5"/>
        <v>0</v>
      </c>
      <c r="BC58">
        <f t="shared" si="6"/>
        <v>0</v>
      </c>
      <c r="BD58">
        <f t="shared" si="7"/>
        <v>0</v>
      </c>
      <c r="BE58">
        <f t="shared" si="8"/>
        <v>0</v>
      </c>
      <c r="BI58">
        <f t="shared" si="9"/>
        <v>0</v>
      </c>
      <c r="BJ58">
        <f t="shared" si="10"/>
        <v>0</v>
      </c>
      <c r="BK58">
        <f t="shared" si="11"/>
        <v>0</v>
      </c>
      <c r="BL58">
        <f t="shared" si="12"/>
        <v>0</v>
      </c>
      <c r="BM58">
        <f t="shared" si="13"/>
        <v>0</v>
      </c>
      <c r="BN58">
        <f t="shared" si="14"/>
        <v>0</v>
      </c>
      <c r="BO58">
        <f t="shared" si="15"/>
        <v>0</v>
      </c>
      <c r="BQ58">
        <f>SUMIFS(IRPBase_Res_NotinEnvScreens!$H$3:$H$33,IRPBase_Res_NotinEnvScreens!$J$3:$J$33,$B58,IRPBase_Res_NotinEnvScreens!$K$3:$K$33,$C58)</f>
        <v>0</v>
      </c>
      <c r="BR58">
        <f>SUMIFS(IRPBase_Res_NotinEnvScreens!$I$3:$I$33,IRPBase_Res_NotinEnvScreens!$J$3:$J$33,$B58,IRPBase_Res_NotinEnvScreens!$K$3:$K$33,$C58)</f>
        <v>0</v>
      </c>
      <c r="BS58">
        <v>0</v>
      </c>
      <c r="BV58">
        <f>SUMIFS(Indev_Online_Res_NotinIRPBase!$P$3:$P$313,Indev_Online_Res_NotinIRPBase!$Y$3:$Y$313,$B58,Indev_Online_Res_NotinIRPBase!$Z$3:$Z$313,$C58,Indev_Online_Res_NotinIRPBase!$I$3:$I$313,"&lt;9/1/2023")+SUMIFS(Indev_Online_Res_NotinIRPBase!$Q$3:$Q$313,Indev_Online_Res_NotinIRPBase!$Y$3:$Y$313,$B58,Indev_Online_Res_NotinIRPBase!$Z$3:$Z$313,$C58,Indev_Online_Res_NotinIRPBase!$I$3:$I$313,"&lt;9/1/2023")</f>
        <v>0</v>
      </c>
      <c r="BW58">
        <f>SUMIFS(Indev_Online_Res_NotinIRPBase!$S$3:$S$313,Indev_Online_Res_NotinIRPBase!$Y$3:$Y$313,$B58,Indev_Online_Res_NotinIRPBase!$Z$3:$Z$313,$C58,Indev_Online_Res_NotinIRPBase!$I$3:$I$313,"&lt;9/1/2023")+SUMIFS(Indev_Online_Res_NotinIRPBase!$T$3:$T$313,Indev_Online_Res_NotinIRPBase!$Y$3:$Y$313,$B58,Indev_Online_Res_NotinIRPBase!$Z$3:$Z$313,$C58,Indev_Online_Res_NotinIRPBase!$I$3:$I$313,"&lt;9/1/2023")+SUMIFS(Indev_Online_Res_NotinIRPBase!$U$3:$U$313,Indev_Online_Res_NotinIRPBase!$Y$3:$Y$313,$B58,Indev_Online_Res_NotinIRPBase!$Z$3:$Z$313,$C58,Indev_Online_Res_NotinIRPBase!$I$3:$I$313,"&lt;9/1/2023")</f>
        <v>0</v>
      </c>
    </row>
    <row r="59" spans="1:75">
      <c r="A59" t="s">
        <v>43</v>
      </c>
      <c r="B59" t="s">
        <v>109</v>
      </c>
      <c r="C59">
        <v>230</v>
      </c>
      <c r="E59">
        <f>SUMIFS(IRPBase_Res_NotinTxBase!N$3:N$65,IRPBase_Res_NotinTxBase!$X$3:$X$65,$B59,IRPBase_Res_NotinTxBase!$Y$3:$Y$65,$C59)</f>
        <v>0</v>
      </c>
      <c r="F59">
        <f>SUMIFS(IRPBase_Res_NotinTxBase!O$3:O$65,IRPBase_Res_NotinTxBase!$X$3:$X$65,$B59,IRPBase_Res_NotinTxBase!$Y$3:$Y$65,$C59)</f>
        <v>0</v>
      </c>
      <c r="G59">
        <f>SUMIFS(IRPBase_Res_NotinTxBase!P$3:P$65,IRPBase_Res_NotinTxBase!$X$3:$X$65,$B59,IRPBase_Res_NotinTxBase!$Y$3:$Y$65,$C59)</f>
        <v>0</v>
      </c>
      <c r="H59">
        <f>SUMIFS(IRPBase_Res_NotinTxBase!Q$3:Q$65,IRPBase_Res_NotinTxBase!$X$3:$X$65,$B59,IRPBase_Res_NotinTxBase!$Y$3:$Y$65,$C59)</f>
        <v>0</v>
      </c>
      <c r="M59">
        <f>SUMIFS(IRPBase_Res_NotinTxBase!R$3:R$65,IRPBase_Res_NotinTxBase!$X$3:$X$65,$B59,IRPBase_Res_NotinTxBase!$Y$3:$Y$65,$C59)</f>
        <v>0</v>
      </c>
      <c r="N59">
        <f>SUMIFS(IRPBase_Res_NotinTxBase!S$3:S$65,IRPBase_Res_NotinTxBase!$X$3:$X$65,$B59,IRPBase_Res_NotinTxBase!$Y$3:$Y$65,$C59)</f>
        <v>0</v>
      </c>
      <c r="O59">
        <f>SUMIFS(IRPBase_Res_NotinTxBase!T$3:T$65,IRPBase_Res_NotinTxBase!$X$3:$X$65,$B59,IRPBase_Res_NotinTxBase!$Y$3:$Y$65,$C59)</f>
        <v>0</v>
      </c>
      <c r="P59">
        <f>SUMIFS(IRPBase_Res_NotinTxBase!U$3:U$65,IRPBase_Res_NotinTxBase!$X$3:$X$65,$B59,IRPBase_Res_NotinTxBase!$Y$3:$Y$65,$C59)</f>
        <v>0</v>
      </c>
      <c r="Q59">
        <f>SUMIFS(IRPBase_Res_NotinTxBase!V$3:V$65,IRPBase_Res_NotinTxBase!$X$3:$X$65,$B59,IRPBase_Res_NotinTxBase!$Y$3:$Y$65,$C59)</f>
        <v>0</v>
      </c>
      <c r="R59">
        <f>SUMIFS(IRPBase_Res_NotinTxBase!W$3:W$65,IRPBase_Res_NotinTxBase!$X$3:$X$65,$B59,IRPBase_Res_NotinTxBase!$Y$3:$Y$65,$C59)</f>
        <v>0</v>
      </c>
      <c r="S59">
        <f t="shared" si="1"/>
        <v>0</v>
      </c>
      <c r="U59">
        <f>SUMIFS(Indev_Online_Res_NotinIRPBase!N$3:N$340,Indev_Online_Res_NotinIRPBase!$Y$3:$Y$340,$B59,Indev_Online_Res_NotinIRPBase!$Z$3:$Z$340,$C59)</f>
        <v>0</v>
      </c>
      <c r="V59">
        <f>SUMIFS(Indev_Online_Res_NotinIRPBase!O$3:O$340,Indev_Online_Res_NotinIRPBase!$Y$3:$Y$340,$B59,Indev_Online_Res_NotinIRPBase!$Z$3:$Z$340,$C59)</f>
        <v>0</v>
      </c>
      <c r="W59">
        <f>SUMIFS(Indev_Online_Res_NotinIRPBase!P$3:P$340,Indev_Online_Res_NotinIRPBase!$Y$3:$Y$340,$B59,Indev_Online_Res_NotinIRPBase!$Z$3:$Z$340,$C59)</f>
        <v>0</v>
      </c>
      <c r="X59">
        <f>SUMIFS(Indev_Online_Res_NotinIRPBase!Q$3:Q$340,Indev_Online_Res_NotinIRPBase!$Y$3:$Y$340,$B59,Indev_Online_Res_NotinIRPBase!$Z$3:$Z$340,$C59)</f>
        <v>0</v>
      </c>
      <c r="Y59">
        <f>SUMIFS(Indev_Online_Res_NotinIRPBase!R$3:R$340,Indev_Online_Res_NotinIRPBase!$Y$3:$Y$340,$B59,Indev_Online_Res_NotinIRPBase!$Z$3:$Z$340,$C59)</f>
        <v>0</v>
      </c>
      <c r="AC59">
        <f>SUMIFS(Indev_Online_Res_NotinIRPBase!S$3:S$340,Indev_Online_Res_NotinIRPBase!$Y$3:$Y$340,$B59,Indev_Online_Res_NotinIRPBase!$Z$3:$Z$340,$C59)</f>
        <v>0</v>
      </c>
      <c r="AD59">
        <f>SUMIFS(Indev_Online_Res_NotinIRPBase!T$3:T$340,Indev_Online_Res_NotinIRPBase!$Y$3:$Y$340,$B59,Indev_Online_Res_NotinIRPBase!$Z$3:$Z$340,$C59)</f>
        <v>0</v>
      </c>
      <c r="AE59">
        <f>SUMIFS(Indev_Online_Res_NotinIRPBase!U$3:U$340,Indev_Online_Res_NotinIRPBase!$Y$3:$Y$340,$B59,Indev_Online_Res_NotinIRPBase!$Z$3:$Z$340,$C59)</f>
        <v>0</v>
      </c>
      <c r="AF59">
        <f>SUMIFS(Indev_Online_Res_NotinIRPBase!V$3:V$340,Indev_Online_Res_NotinIRPBase!$Y$3:$Y$340,$B59,Indev_Online_Res_NotinIRPBase!$Z$3:$Z$340,$C59)</f>
        <v>0</v>
      </c>
      <c r="AG59">
        <f>SUMIFS(Indev_Online_Res_NotinIRPBase!W$3:W$340,Indev_Online_Res_NotinIRPBase!$Y$3:$Y$340,$B59,Indev_Online_Res_NotinIRPBase!$Z$3:$Z$340,$C59)</f>
        <v>0</v>
      </c>
      <c r="AH59">
        <f>SUMIFS(Indev_Online_Res_NotinIRPBase!X$3:X$340,Indev_Online_Res_NotinIRPBase!$Y$3:$Y$340,$B59,Indev_Online_Res_NotinIRPBase!$Z$3:$Z$340,$C59)</f>
        <v>0</v>
      </c>
      <c r="AI59">
        <f t="shared" si="2"/>
        <v>0</v>
      </c>
      <c r="AK59">
        <f>SUMIFS(Indev_Online_Res_NotinIRPBase!N$3:N$340,Indev_Online_Res_NotinIRPBase!$Y$3:$Y$340,$B59,Indev_Online_Res_NotinIRPBase!$Z$3:$Z$340,$C59,Indev_Online_Res_NotinIRPBase!$J$3:$J$340,"Yes",Indev_Online_Res_NotinIRPBase!$I$3:$I$340,"&lt;1/1/2024")+SUMIFS(Indev_Online_Res_NotinIRPBase!N$3:N$340,Indev_Online_Res_NotinIRPBase!$Y$3:$Y$340,$B59,Indev_Online_Res_NotinIRPBase!$Z$3:$Z$340,$C59,Indev_Online_Res_NotinIRPBase!$AB$3:$AB$340,"1")</f>
        <v>0</v>
      </c>
      <c r="AL59">
        <f>SUMIFS(Indev_Online_Res_NotinIRPBase!O$3:O$340,Indev_Online_Res_NotinIRPBase!$Y$3:$Y$340,$B59,Indev_Online_Res_NotinIRPBase!$Z$3:$Z$340,$C59,Indev_Online_Res_NotinIRPBase!$J$3:$J$340,"Yes",Indev_Online_Res_NotinIRPBase!$I$3:$I$340,"&lt;1/1/2024")+SUMIFS(Indev_Online_Res_NotinIRPBase!O$3:O$340,Indev_Online_Res_NotinIRPBase!$Y$3:$Y$340,$B59,Indev_Online_Res_NotinIRPBase!$Z$3:$Z$340,$C59,Indev_Online_Res_NotinIRPBase!$AB$3:$AB$340,"1")</f>
        <v>0</v>
      </c>
      <c r="AM59">
        <f>SUMIFS(Indev_Online_Res_NotinIRPBase!P$3:P$340,Indev_Online_Res_NotinIRPBase!$Y$3:$Y$340,$B59,Indev_Online_Res_NotinIRPBase!$Z$3:$Z$340,$C59,Indev_Online_Res_NotinIRPBase!$J$3:$J$340,"Yes",Indev_Online_Res_NotinIRPBase!$I$3:$I$340,"&lt;1/1/2024")+SUMIFS(Indev_Online_Res_NotinIRPBase!P$3:P$340,Indev_Online_Res_NotinIRPBase!$Y$3:$Y$340,$B59,Indev_Online_Res_NotinIRPBase!$Z$3:$Z$340,$C59,Indev_Online_Res_NotinIRPBase!$AB$3:$AB$340,"1")</f>
        <v>0</v>
      </c>
      <c r="AN59">
        <f>SUMIFS(Indev_Online_Res_NotinIRPBase!Q$3:Q$340,Indev_Online_Res_NotinIRPBase!$Y$3:$Y$340,$B59,Indev_Online_Res_NotinIRPBase!$Z$3:$Z$340,$C59,Indev_Online_Res_NotinIRPBase!$J$3:$J$340,"Yes",Indev_Online_Res_NotinIRPBase!$I$3:$I$340,"&lt;1/1/2024")+SUMIFS(Indev_Online_Res_NotinIRPBase!Q$3:Q$340,Indev_Online_Res_NotinIRPBase!$Y$3:$Y$340,$B59,Indev_Online_Res_NotinIRPBase!$Z$3:$Z$340,$C59,Indev_Online_Res_NotinIRPBase!$AB$3:$AB$340,"1")</f>
        <v>0</v>
      </c>
      <c r="AO59">
        <f>SUMIFS(Indev_Online_Res_NotinIRPBase!R$3:R$340,Indev_Online_Res_NotinIRPBase!$Y$3:$Y$340,$B59,Indev_Online_Res_NotinIRPBase!$Z$3:$Z$340,$C59,Indev_Online_Res_NotinIRPBase!$J$3:$J$340,"Yes",Indev_Online_Res_NotinIRPBase!$I$3:$I$340,"&lt;1/1/2024")+SUMIFS(Indev_Online_Res_NotinIRPBase!R$3:R$340,Indev_Online_Res_NotinIRPBase!$Y$3:$Y$340,$B59,Indev_Online_Res_NotinIRPBase!$Z$3:$Z$340,$C59,Indev_Online_Res_NotinIRPBase!$AB$3:$AB$340,"1")</f>
        <v>0</v>
      </c>
      <c r="AS59">
        <f>SUMIFS(Indev_Online_Res_NotinIRPBase!S$3:S$340,Indev_Online_Res_NotinIRPBase!$Y$3:$Y$340,$B59,Indev_Online_Res_NotinIRPBase!$Z$3:$Z$340,$C59,Indev_Online_Res_NotinIRPBase!$J$3:$J$340,"Yes",Indev_Online_Res_NotinIRPBase!$I$3:$I$340,"&lt;1/1/2024")+SUMIFS(Indev_Online_Res_NotinIRPBase!S$3:S$340,Indev_Online_Res_NotinIRPBase!$Y$3:$Y$340,$B59,Indev_Online_Res_NotinIRPBase!$Z$3:$Z$340,$C59,Indev_Online_Res_NotinIRPBase!$AB$3:$AB$340,"1")</f>
        <v>0</v>
      </c>
      <c r="AT59">
        <f>SUMIFS(Indev_Online_Res_NotinIRPBase!T$3:T$340,Indev_Online_Res_NotinIRPBase!$Y$3:$Y$340,$B59,Indev_Online_Res_NotinIRPBase!$Z$3:$Z$340,$C59,Indev_Online_Res_NotinIRPBase!$J$3:$J$340,"Yes",Indev_Online_Res_NotinIRPBase!$I$3:$I$340,"&lt;1/1/2024")+SUMIFS(Indev_Online_Res_NotinIRPBase!T$3:T$340,Indev_Online_Res_NotinIRPBase!$Y$3:$Y$340,$B59,Indev_Online_Res_NotinIRPBase!$Z$3:$Z$340,$C59,Indev_Online_Res_NotinIRPBase!$AB$3:$AB$340,"1")</f>
        <v>0</v>
      </c>
      <c r="AU59">
        <f>SUMIFS(Indev_Online_Res_NotinIRPBase!U$3:U$340,Indev_Online_Res_NotinIRPBase!$Y$3:$Y$340,$B59,Indev_Online_Res_NotinIRPBase!$Z$3:$Z$340,$C59,Indev_Online_Res_NotinIRPBase!$J$3:$J$340,"Yes",Indev_Online_Res_NotinIRPBase!$I$3:$I$340,"&lt;1/1/2024")+SUMIFS(Indev_Online_Res_NotinIRPBase!U$3:U$340,Indev_Online_Res_NotinIRPBase!$Y$3:$Y$340,$B59,Indev_Online_Res_NotinIRPBase!$Z$3:$Z$340,$C59,Indev_Online_Res_NotinIRPBase!$AB$3:$AB$340,"1")</f>
        <v>0</v>
      </c>
      <c r="AV59">
        <f>SUMIFS(Indev_Online_Res_NotinIRPBase!V$3:V$340,Indev_Online_Res_NotinIRPBase!$Y$3:$Y$340,$B59,Indev_Online_Res_NotinIRPBase!$Z$3:$Z$340,$C59,Indev_Online_Res_NotinIRPBase!$J$3:$J$340,"Yes",Indev_Online_Res_NotinIRPBase!$I$3:$I$340,"&lt;1/1/2024")+SUMIFS(Indev_Online_Res_NotinIRPBase!V$3:V$340,Indev_Online_Res_NotinIRPBase!$Y$3:$Y$340,$B59,Indev_Online_Res_NotinIRPBase!$Z$3:$Z$340,$C59,Indev_Online_Res_NotinIRPBase!$AB$3:$AB$340,"1")</f>
        <v>0</v>
      </c>
      <c r="AW59">
        <f>SUMIFS(Indev_Online_Res_NotinIRPBase!W$3:W$340,Indev_Online_Res_NotinIRPBase!$Y$3:$Y$340,$B59,Indev_Online_Res_NotinIRPBase!$Z$3:$Z$340,$C59,Indev_Online_Res_NotinIRPBase!$J$3:$J$340,"Yes",Indev_Online_Res_NotinIRPBase!$I$3:$I$340,"&lt;1/1/2024")+SUMIFS(Indev_Online_Res_NotinIRPBase!W$3:W$340,Indev_Online_Res_NotinIRPBase!$Y$3:$Y$340,$B59,Indev_Online_Res_NotinIRPBase!$Z$3:$Z$340,$C59,Indev_Online_Res_NotinIRPBase!$AB$3:$AB$340,"1")</f>
        <v>0</v>
      </c>
      <c r="AX59">
        <f>SUMIFS(Indev_Online_Res_NotinIRPBase!X$3:X$340,Indev_Online_Res_NotinIRPBase!$Y$3:$Y$340,$B59,Indev_Online_Res_NotinIRPBase!$Z$3:$Z$340,$C59,Indev_Online_Res_NotinIRPBase!$J$3:$J$340,"Yes",Indev_Online_Res_NotinIRPBase!$I$3:$I$340,"&lt;1/1/2024")+SUMIFS(Indev_Online_Res_NotinIRPBase!X$3:X$340,Indev_Online_Res_NotinIRPBase!$Y$3:$Y$340,$B59,Indev_Online_Res_NotinIRPBase!$Z$3:$Z$340,$C59,Indev_Online_Res_NotinIRPBase!$AB$3:$AB$340,"1")</f>
        <v>0</v>
      </c>
      <c r="AY59">
        <f t="shared" si="3"/>
        <v>0</v>
      </c>
      <c r="BA59">
        <f t="shared" si="4"/>
        <v>0</v>
      </c>
      <c r="BB59">
        <f t="shared" si="5"/>
        <v>0</v>
      </c>
      <c r="BC59">
        <f t="shared" si="6"/>
        <v>0</v>
      </c>
      <c r="BD59">
        <f t="shared" si="7"/>
        <v>0</v>
      </c>
      <c r="BE59">
        <f t="shared" si="8"/>
        <v>0</v>
      </c>
      <c r="BI59">
        <f t="shared" si="9"/>
        <v>0</v>
      </c>
      <c r="BJ59">
        <f t="shared" si="10"/>
        <v>0</v>
      </c>
      <c r="BK59">
        <f t="shared" si="11"/>
        <v>0</v>
      </c>
      <c r="BL59">
        <f t="shared" si="12"/>
        <v>0</v>
      </c>
      <c r="BM59">
        <f t="shared" si="13"/>
        <v>0</v>
      </c>
      <c r="BN59">
        <f t="shared" si="14"/>
        <v>0</v>
      </c>
      <c r="BO59">
        <f t="shared" si="15"/>
        <v>0</v>
      </c>
      <c r="BQ59">
        <f>SUMIFS(IRPBase_Res_NotinEnvScreens!$H$3:$H$33,IRPBase_Res_NotinEnvScreens!$J$3:$J$33,$B59,IRPBase_Res_NotinEnvScreens!$K$3:$K$33,$C59)</f>
        <v>0</v>
      </c>
      <c r="BR59">
        <f>SUMIFS(IRPBase_Res_NotinEnvScreens!$I$3:$I$33,IRPBase_Res_NotinEnvScreens!$J$3:$J$33,$B59,IRPBase_Res_NotinEnvScreens!$K$3:$K$33,$C59)</f>
        <v>0</v>
      </c>
      <c r="BS59">
        <v>0</v>
      </c>
      <c r="BV59">
        <f>SUMIFS(Indev_Online_Res_NotinIRPBase!$P$3:$P$313,Indev_Online_Res_NotinIRPBase!$Y$3:$Y$313,$B59,Indev_Online_Res_NotinIRPBase!$Z$3:$Z$313,$C59,Indev_Online_Res_NotinIRPBase!$I$3:$I$313,"&lt;9/1/2023")+SUMIFS(Indev_Online_Res_NotinIRPBase!$Q$3:$Q$313,Indev_Online_Res_NotinIRPBase!$Y$3:$Y$313,$B59,Indev_Online_Res_NotinIRPBase!$Z$3:$Z$313,$C59,Indev_Online_Res_NotinIRPBase!$I$3:$I$313,"&lt;9/1/2023")</f>
        <v>0</v>
      </c>
      <c r="BW59">
        <f>SUMIFS(Indev_Online_Res_NotinIRPBase!$S$3:$S$313,Indev_Online_Res_NotinIRPBase!$Y$3:$Y$313,$B59,Indev_Online_Res_NotinIRPBase!$Z$3:$Z$313,$C59,Indev_Online_Res_NotinIRPBase!$I$3:$I$313,"&lt;9/1/2023")+SUMIFS(Indev_Online_Res_NotinIRPBase!$T$3:$T$313,Indev_Online_Res_NotinIRPBase!$Y$3:$Y$313,$B59,Indev_Online_Res_NotinIRPBase!$Z$3:$Z$313,$C59,Indev_Online_Res_NotinIRPBase!$I$3:$I$313,"&lt;9/1/2023")+SUMIFS(Indev_Online_Res_NotinIRPBase!$U$3:$U$313,Indev_Online_Res_NotinIRPBase!$Y$3:$Y$313,$B59,Indev_Online_Res_NotinIRPBase!$Z$3:$Z$313,$C59,Indev_Online_Res_NotinIRPBase!$I$3:$I$313,"&lt;9/1/2023")</f>
        <v>0</v>
      </c>
    </row>
    <row r="60" spans="1:75">
      <c r="A60" t="s">
        <v>46</v>
      </c>
      <c r="B60" t="s">
        <v>110</v>
      </c>
      <c r="C60">
        <v>230</v>
      </c>
      <c r="E60">
        <f>SUMIFS(IRPBase_Res_NotinTxBase!N$3:N$65,IRPBase_Res_NotinTxBase!$X$3:$X$65,$B60,IRPBase_Res_NotinTxBase!$Y$3:$Y$65,$C60)</f>
        <v>0</v>
      </c>
      <c r="F60">
        <f>SUMIFS(IRPBase_Res_NotinTxBase!O$3:O$65,IRPBase_Res_NotinTxBase!$X$3:$X$65,$B60,IRPBase_Res_NotinTxBase!$Y$3:$Y$65,$C60)</f>
        <v>0</v>
      </c>
      <c r="G60">
        <f>SUMIFS(IRPBase_Res_NotinTxBase!P$3:P$65,IRPBase_Res_NotinTxBase!$X$3:$X$65,$B60,IRPBase_Res_NotinTxBase!$Y$3:$Y$65,$C60)</f>
        <v>0</v>
      </c>
      <c r="H60">
        <f>SUMIFS(IRPBase_Res_NotinTxBase!Q$3:Q$65,IRPBase_Res_NotinTxBase!$X$3:$X$65,$B60,IRPBase_Res_NotinTxBase!$Y$3:$Y$65,$C60)</f>
        <v>0</v>
      </c>
      <c r="M60">
        <f>SUMIFS(IRPBase_Res_NotinTxBase!R$3:R$65,IRPBase_Res_NotinTxBase!$X$3:$X$65,$B60,IRPBase_Res_NotinTxBase!$Y$3:$Y$65,$C60)</f>
        <v>0</v>
      </c>
      <c r="N60">
        <f>SUMIFS(IRPBase_Res_NotinTxBase!S$3:S$65,IRPBase_Res_NotinTxBase!$X$3:$X$65,$B60,IRPBase_Res_NotinTxBase!$Y$3:$Y$65,$C60)</f>
        <v>0</v>
      </c>
      <c r="O60">
        <f>SUMIFS(IRPBase_Res_NotinTxBase!T$3:T$65,IRPBase_Res_NotinTxBase!$X$3:$X$65,$B60,IRPBase_Res_NotinTxBase!$Y$3:$Y$65,$C60)</f>
        <v>0</v>
      </c>
      <c r="P60">
        <f>SUMIFS(IRPBase_Res_NotinTxBase!U$3:U$65,IRPBase_Res_NotinTxBase!$X$3:$X$65,$B60,IRPBase_Res_NotinTxBase!$Y$3:$Y$65,$C60)</f>
        <v>0</v>
      </c>
      <c r="Q60">
        <f>SUMIFS(IRPBase_Res_NotinTxBase!V$3:V$65,IRPBase_Res_NotinTxBase!$X$3:$X$65,$B60,IRPBase_Res_NotinTxBase!$Y$3:$Y$65,$C60)</f>
        <v>0</v>
      </c>
      <c r="R60">
        <f>SUMIFS(IRPBase_Res_NotinTxBase!W$3:W$65,IRPBase_Res_NotinTxBase!$X$3:$X$65,$B60,IRPBase_Res_NotinTxBase!$Y$3:$Y$65,$C60)</f>
        <v>0</v>
      </c>
      <c r="S60">
        <f t="shared" si="1"/>
        <v>0</v>
      </c>
      <c r="U60">
        <f>SUMIFS(Indev_Online_Res_NotinIRPBase!N$3:N$340,Indev_Online_Res_NotinIRPBase!$Y$3:$Y$340,$B60,Indev_Online_Res_NotinIRPBase!$Z$3:$Z$340,$C60)</f>
        <v>0</v>
      </c>
      <c r="V60">
        <f>SUMIFS(Indev_Online_Res_NotinIRPBase!O$3:O$340,Indev_Online_Res_NotinIRPBase!$Y$3:$Y$340,$B60,Indev_Online_Res_NotinIRPBase!$Z$3:$Z$340,$C60)</f>
        <v>0</v>
      </c>
      <c r="W60">
        <f>SUMIFS(Indev_Online_Res_NotinIRPBase!P$3:P$340,Indev_Online_Res_NotinIRPBase!$Y$3:$Y$340,$B60,Indev_Online_Res_NotinIRPBase!$Z$3:$Z$340,$C60)</f>
        <v>0</v>
      </c>
      <c r="X60">
        <f>SUMIFS(Indev_Online_Res_NotinIRPBase!Q$3:Q$340,Indev_Online_Res_NotinIRPBase!$Y$3:$Y$340,$B60,Indev_Online_Res_NotinIRPBase!$Z$3:$Z$340,$C60)</f>
        <v>0</v>
      </c>
      <c r="Y60">
        <f>SUMIFS(Indev_Online_Res_NotinIRPBase!R$3:R$340,Indev_Online_Res_NotinIRPBase!$Y$3:$Y$340,$B60,Indev_Online_Res_NotinIRPBase!$Z$3:$Z$340,$C60)</f>
        <v>0</v>
      </c>
      <c r="AC60">
        <f>SUMIFS(Indev_Online_Res_NotinIRPBase!S$3:S$340,Indev_Online_Res_NotinIRPBase!$Y$3:$Y$340,$B60,Indev_Online_Res_NotinIRPBase!$Z$3:$Z$340,$C60)</f>
        <v>0</v>
      </c>
      <c r="AD60">
        <f>SUMIFS(Indev_Online_Res_NotinIRPBase!T$3:T$340,Indev_Online_Res_NotinIRPBase!$Y$3:$Y$340,$B60,Indev_Online_Res_NotinIRPBase!$Z$3:$Z$340,$C60)</f>
        <v>0</v>
      </c>
      <c r="AE60">
        <f>SUMIFS(Indev_Online_Res_NotinIRPBase!U$3:U$340,Indev_Online_Res_NotinIRPBase!$Y$3:$Y$340,$B60,Indev_Online_Res_NotinIRPBase!$Z$3:$Z$340,$C60)</f>
        <v>0</v>
      </c>
      <c r="AF60">
        <f>SUMIFS(Indev_Online_Res_NotinIRPBase!V$3:V$340,Indev_Online_Res_NotinIRPBase!$Y$3:$Y$340,$B60,Indev_Online_Res_NotinIRPBase!$Z$3:$Z$340,$C60)</f>
        <v>0</v>
      </c>
      <c r="AG60">
        <f>SUMIFS(Indev_Online_Res_NotinIRPBase!W$3:W$340,Indev_Online_Res_NotinIRPBase!$Y$3:$Y$340,$B60,Indev_Online_Res_NotinIRPBase!$Z$3:$Z$340,$C60)</f>
        <v>0</v>
      </c>
      <c r="AH60">
        <f>SUMIFS(Indev_Online_Res_NotinIRPBase!X$3:X$340,Indev_Online_Res_NotinIRPBase!$Y$3:$Y$340,$B60,Indev_Online_Res_NotinIRPBase!$Z$3:$Z$340,$C60)</f>
        <v>0</v>
      </c>
      <c r="AI60">
        <f t="shared" si="2"/>
        <v>0</v>
      </c>
      <c r="AK60">
        <f>SUMIFS(Indev_Online_Res_NotinIRPBase!N$3:N$340,Indev_Online_Res_NotinIRPBase!$Y$3:$Y$340,$B60,Indev_Online_Res_NotinIRPBase!$Z$3:$Z$340,$C60,Indev_Online_Res_NotinIRPBase!$J$3:$J$340,"Yes",Indev_Online_Res_NotinIRPBase!$I$3:$I$340,"&lt;1/1/2024")+SUMIFS(Indev_Online_Res_NotinIRPBase!N$3:N$340,Indev_Online_Res_NotinIRPBase!$Y$3:$Y$340,$B60,Indev_Online_Res_NotinIRPBase!$Z$3:$Z$340,$C60,Indev_Online_Res_NotinIRPBase!$AB$3:$AB$340,"1")</f>
        <v>0</v>
      </c>
      <c r="AL60">
        <f>SUMIFS(Indev_Online_Res_NotinIRPBase!O$3:O$340,Indev_Online_Res_NotinIRPBase!$Y$3:$Y$340,$B60,Indev_Online_Res_NotinIRPBase!$Z$3:$Z$340,$C60,Indev_Online_Res_NotinIRPBase!$J$3:$J$340,"Yes",Indev_Online_Res_NotinIRPBase!$I$3:$I$340,"&lt;1/1/2024")+SUMIFS(Indev_Online_Res_NotinIRPBase!O$3:O$340,Indev_Online_Res_NotinIRPBase!$Y$3:$Y$340,$B60,Indev_Online_Res_NotinIRPBase!$Z$3:$Z$340,$C60,Indev_Online_Res_NotinIRPBase!$AB$3:$AB$340,"1")</f>
        <v>0</v>
      </c>
      <c r="AM60">
        <f>SUMIFS(Indev_Online_Res_NotinIRPBase!P$3:P$340,Indev_Online_Res_NotinIRPBase!$Y$3:$Y$340,$B60,Indev_Online_Res_NotinIRPBase!$Z$3:$Z$340,$C60,Indev_Online_Res_NotinIRPBase!$J$3:$J$340,"Yes",Indev_Online_Res_NotinIRPBase!$I$3:$I$340,"&lt;1/1/2024")+SUMIFS(Indev_Online_Res_NotinIRPBase!P$3:P$340,Indev_Online_Res_NotinIRPBase!$Y$3:$Y$340,$B60,Indev_Online_Res_NotinIRPBase!$Z$3:$Z$340,$C60,Indev_Online_Res_NotinIRPBase!$AB$3:$AB$340,"1")</f>
        <v>0</v>
      </c>
      <c r="AN60">
        <f>SUMIFS(Indev_Online_Res_NotinIRPBase!Q$3:Q$340,Indev_Online_Res_NotinIRPBase!$Y$3:$Y$340,$B60,Indev_Online_Res_NotinIRPBase!$Z$3:$Z$340,$C60,Indev_Online_Res_NotinIRPBase!$J$3:$J$340,"Yes",Indev_Online_Res_NotinIRPBase!$I$3:$I$340,"&lt;1/1/2024")+SUMIFS(Indev_Online_Res_NotinIRPBase!Q$3:Q$340,Indev_Online_Res_NotinIRPBase!$Y$3:$Y$340,$B60,Indev_Online_Res_NotinIRPBase!$Z$3:$Z$340,$C60,Indev_Online_Res_NotinIRPBase!$AB$3:$AB$340,"1")</f>
        <v>0</v>
      </c>
      <c r="AO60">
        <f>SUMIFS(Indev_Online_Res_NotinIRPBase!R$3:R$340,Indev_Online_Res_NotinIRPBase!$Y$3:$Y$340,$B60,Indev_Online_Res_NotinIRPBase!$Z$3:$Z$340,$C60,Indev_Online_Res_NotinIRPBase!$J$3:$J$340,"Yes",Indev_Online_Res_NotinIRPBase!$I$3:$I$340,"&lt;1/1/2024")+SUMIFS(Indev_Online_Res_NotinIRPBase!R$3:R$340,Indev_Online_Res_NotinIRPBase!$Y$3:$Y$340,$B60,Indev_Online_Res_NotinIRPBase!$Z$3:$Z$340,$C60,Indev_Online_Res_NotinIRPBase!$AB$3:$AB$340,"1")</f>
        <v>0</v>
      </c>
      <c r="AS60">
        <f>SUMIFS(Indev_Online_Res_NotinIRPBase!S$3:S$340,Indev_Online_Res_NotinIRPBase!$Y$3:$Y$340,$B60,Indev_Online_Res_NotinIRPBase!$Z$3:$Z$340,$C60,Indev_Online_Res_NotinIRPBase!$J$3:$J$340,"Yes",Indev_Online_Res_NotinIRPBase!$I$3:$I$340,"&lt;1/1/2024")+SUMIFS(Indev_Online_Res_NotinIRPBase!S$3:S$340,Indev_Online_Res_NotinIRPBase!$Y$3:$Y$340,$B60,Indev_Online_Res_NotinIRPBase!$Z$3:$Z$340,$C60,Indev_Online_Res_NotinIRPBase!$AB$3:$AB$340,"1")</f>
        <v>0</v>
      </c>
      <c r="AT60">
        <f>SUMIFS(Indev_Online_Res_NotinIRPBase!T$3:T$340,Indev_Online_Res_NotinIRPBase!$Y$3:$Y$340,$B60,Indev_Online_Res_NotinIRPBase!$Z$3:$Z$340,$C60,Indev_Online_Res_NotinIRPBase!$J$3:$J$340,"Yes",Indev_Online_Res_NotinIRPBase!$I$3:$I$340,"&lt;1/1/2024")+SUMIFS(Indev_Online_Res_NotinIRPBase!T$3:T$340,Indev_Online_Res_NotinIRPBase!$Y$3:$Y$340,$B60,Indev_Online_Res_NotinIRPBase!$Z$3:$Z$340,$C60,Indev_Online_Res_NotinIRPBase!$AB$3:$AB$340,"1")</f>
        <v>0</v>
      </c>
      <c r="AU60">
        <f>SUMIFS(Indev_Online_Res_NotinIRPBase!U$3:U$340,Indev_Online_Res_NotinIRPBase!$Y$3:$Y$340,$B60,Indev_Online_Res_NotinIRPBase!$Z$3:$Z$340,$C60,Indev_Online_Res_NotinIRPBase!$J$3:$J$340,"Yes",Indev_Online_Res_NotinIRPBase!$I$3:$I$340,"&lt;1/1/2024")+SUMIFS(Indev_Online_Res_NotinIRPBase!U$3:U$340,Indev_Online_Res_NotinIRPBase!$Y$3:$Y$340,$B60,Indev_Online_Res_NotinIRPBase!$Z$3:$Z$340,$C60,Indev_Online_Res_NotinIRPBase!$AB$3:$AB$340,"1")</f>
        <v>0</v>
      </c>
      <c r="AV60">
        <f>SUMIFS(Indev_Online_Res_NotinIRPBase!V$3:V$340,Indev_Online_Res_NotinIRPBase!$Y$3:$Y$340,$B60,Indev_Online_Res_NotinIRPBase!$Z$3:$Z$340,$C60,Indev_Online_Res_NotinIRPBase!$J$3:$J$340,"Yes",Indev_Online_Res_NotinIRPBase!$I$3:$I$340,"&lt;1/1/2024")+SUMIFS(Indev_Online_Res_NotinIRPBase!V$3:V$340,Indev_Online_Res_NotinIRPBase!$Y$3:$Y$340,$B60,Indev_Online_Res_NotinIRPBase!$Z$3:$Z$340,$C60,Indev_Online_Res_NotinIRPBase!$AB$3:$AB$340,"1")</f>
        <v>0</v>
      </c>
      <c r="AW60">
        <f>SUMIFS(Indev_Online_Res_NotinIRPBase!W$3:W$340,Indev_Online_Res_NotinIRPBase!$Y$3:$Y$340,$B60,Indev_Online_Res_NotinIRPBase!$Z$3:$Z$340,$C60,Indev_Online_Res_NotinIRPBase!$J$3:$J$340,"Yes",Indev_Online_Res_NotinIRPBase!$I$3:$I$340,"&lt;1/1/2024")+SUMIFS(Indev_Online_Res_NotinIRPBase!W$3:W$340,Indev_Online_Res_NotinIRPBase!$Y$3:$Y$340,$B60,Indev_Online_Res_NotinIRPBase!$Z$3:$Z$340,$C60,Indev_Online_Res_NotinIRPBase!$AB$3:$AB$340,"1")</f>
        <v>0</v>
      </c>
      <c r="AX60">
        <f>SUMIFS(Indev_Online_Res_NotinIRPBase!X$3:X$340,Indev_Online_Res_NotinIRPBase!$Y$3:$Y$340,$B60,Indev_Online_Res_NotinIRPBase!$Z$3:$Z$340,$C60,Indev_Online_Res_NotinIRPBase!$J$3:$J$340,"Yes",Indev_Online_Res_NotinIRPBase!$I$3:$I$340,"&lt;1/1/2024")+SUMIFS(Indev_Online_Res_NotinIRPBase!X$3:X$340,Indev_Online_Res_NotinIRPBase!$Y$3:$Y$340,$B60,Indev_Online_Res_NotinIRPBase!$Z$3:$Z$340,$C60,Indev_Online_Res_NotinIRPBase!$AB$3:$AB$340,"1")</f>
        <v>0</v>
      </c>
      <c r="AY60">
        <f t="shared" si="3"/>
        <v>0</v>
      </c>
      <c r="BA60">
        <f t="shared" si="4"/>
        <v>0</v>
      </c>
      <c r="BB60">
        <f t="shared" si="5"/>
        <v>0</v>
      </c>
      <c r="BC60">
        <f t="shared" si="6"/>
        <v>0</v>
      </c>
      <c r="BD60">
        <f t="shared" si="7"/>
        <v>0</v>
      </c>
      <c r="BE60">
        <f t="shared" si="8"/>
        <v>0</v>
      </c>
      <c r="BI60">
        <f t="shared" si="9"/>
        <v>0</v>
      </c>
      <c r="BJ60">
        <f t="shared" si="10"/>
        <v>0</v>
      </c>
      <c r="BK60">
        <f t="shared" si="11"/>
        <v>0</v>
      </c>
      <c r="BL60">
        <f t="shared" si="12"/>
        <v>0</v>
      </c>
      <c r="BM60">
        <f t="shared" si="13"/>
        <v>0</v>
      </c>
      <c r="BN60">
        <f t="shared" si="14"/>
        <v>0</v>
      </c>
      <c r="BO60">
        <f t="shared" si="15"/>
        <v>0</v>
      </c>
      <c r="BQ60">
        <f>SUMIFS(IRPBase_Res_NotinEnvScreens!$H$3:$H$33,IRPBase_Res_NotinEnvScreens!$J$3:$J$33,$B60,IRPBase_Res_NotinEnvScreens!$K$3:$K$33,$C60)</f>
        <v>0</v>
      </c>
      <c r="BR60">
        <f>SUMIFS(IRPBase_Res_NotinEnvScreens!$I$3:$I$33,IRPBase_Res_NotinEnvScreens!$J$3:$J$33,$B60,IRPBase_Res_NotinEnvScreens!$K$3:$K$33,$C60)</f>
        <v>0</v>
      </c>
      <c r="BS60">
        <v>0</v>
      </c>
      <c r="BV60">
        <f>SUMIFS(Indev_Online_Res_NotinIRPBase!$P$3:$P$313,Indev_Online_Res_NotinIRPBase!$Y$3:$Y$313,$B60,Indev_Online_Res_NotinIRPBase!$Z$3:$Z$313,$C60,Indev_Online_Res_NotinIRPBase!$I$3:$I$313,"&lt;9/1/2023")+SUMIFS(Indev_Online_Res_NotinIRPBase!$Q$3:$Q$313,Indev_Online_Res_NotinIRPBase!$Y$3:$Y$313,$B60,Indev_Online_Res_NotinIRPBase!$Z$3:$Z$313,$C60,Indev_Online_Res_NotinIRPBase!$I$3:$I$313,"&lt;9/1/2023")</f>
        <v>0</v>
      </c>
      <c r="BW60">
        <f>SUMIFS(Indev_Online_Res_NotinIRPBase!$S$3:$S$313,Indev_Online_Res_NotinIRPBase!$Y$3:$Y$313,$B60,Indev_Online_Res_NotinIRPBase!$Z$3:$Z$313,$C60,Indev_Online_Res_NotinIRPBase!$I$3:$I$313,"&lt;9/1/2023")+SUMIFS(Indev_Online_Res_NotinIRPBase!$T$3:$T$313,Indev_Online_Res_NotinIRPBase!$Y$3:$Y$313,$B60,Indev_Online_Res_NotinIRPBase!$Z$3:$Z$313,$C60,Indev_Online_Res_NotinIRPBase!$I$3:$I$313,"&lt;9/1/2023")+SUMIFS(Indev_Online_Res_NotinIRPBase!$U$3:$U$313,Indev_Online_Res_NotinIRPBase!$Y$3:$Y$313,$B60,Indev_Online_Res_NotinIRPBase!$Z$3:$Z$313,$C60,Indev_Online_Res_NotinIRPBase!$I$3:$I$313,"&lt;9/1/2023")</f>
        <v>0</v>
      </c>
    </row>
    <row r="61" spans="1:75">
      <c r="A61" t="s">
        <v>45</v>
      </c>
      <c r="B61" t="s">
        <v>111</v>
      </c>
      <c r="C61">
        <v>115</v>
      </c>
      <c r="E61">
        <f>SUMIFS(IRPBase_Res_NotinTxBase!N$3:N$65,IRPBase_Res_NotinTxBase!$X$3:$X$65,$B61,IRPBase_Res_NotinTxBase!$Y$3:$Y$65,$C61)</f>
        <v>0</v>
      </c>
      <c r="F61">
        <f>SUMIFS(IRPBase_Res_NotinTxBase!O$3:O$65,IRPBase_Res_NotinTxBase!$X$3:$X$65,$B61,IRPBase_Res_NotinTxBase!$Y$3:$Y$65,$C61)</f>
        <v>0</v>
      </c>
      <c r="G61">
        <f>SUMIFS(IRPBase_Res_NotinTxBase!P$3:P$65,IRPBase_Res_NotinTxBase!$X$3:$X$65,$B61,IRPBase_Res_NotinTxBase!$Y$3:$Y$65,$C61)</f>
        <v>0</v>
      </c>
      <c r="H61">
        <f>SUMIFS(IRPBase_Res_NotinTxBase!Q$3:Q$65,IRPBase_Res_NotinTxBase!$X$3:$X$65,$B61,IRPBase_Res_NotinTxBase!$Y$3:$Y$65,$C61)</f>
        <v>0</v>
      </c>
      <c r="M61">
        <f>SUMIFS(IRPBase_Res_NotinTxBase!R$3:R$65,IRPBase_Res_NotinTxBase!$X$3:$X$65,$B61,IRPBase_Res_NotinTxBase!$Y$3:$Y$65,$C61)</f>
        <v>0</v>
      </c>
      <c r="N61">
        <f>SUMIFS(IRPBase_Res_NotinTxBase!S$3:S$65,IRPBase_Res_NotinTxBase!$X$3:$X$65,$B61,IRPBase_Res_NotinTxBase!$Y$3:$Y$65,$C61)</f>
        <v>0</v>
      </c>
      <c r="O61">
        <f>SUMIFS(IRPBase_Res_NotinTxBase!T$3:T$65,IRPBase_Res_NotinTxBase!$X$3:$X$65,$B61,IRPBase_Res_NotinTxBase!$Y$3:$Y$65,$C61)</f>
        <v>0</v>
      </c>
      <c r="P61">
        <f>SUMIFS(IRPBase_Res_NotinTxBase!U$3:U$65,IRPBase_Res_NotinTxBase!$X$3:$X$65,$B61,IRPBase_Res_NotinTxBase!$Y$3:$Y$65,$C61)</f>
        <v>0</v>
      </c>
      <c r="Q61">
        <f>SUMIFS(IRPBase_Res_NotinTxBase!V$3:V$65,IRPBase_Res_NotinTxBase!$X$3:$X$65,$B61,IRPBase_Res_NotinTxBase!$Y$3:$Y$65,$C61)</f>
        <v>0</v>
      </c>
      <c r="R61">
        <f>SUMIFS(IRPBase_Res_NotinTxBase!W$3:W$65,IRPBase_Res_NotinTxBase!$X$3:$X$65,$B61,IRPBase_Res_NotinTxBase!$Y$3:$Y$65,$C61)</f>
        <v>0</v>
      </c>
      <c r="S61">
        <f t="shared" si="1"/>
        <v>0</v>
      </c>
      <c r="U61">
        <f>SUMIFS(Indev_Online_Res_NotinIRPBase!N$3:N$340,Indev_Online_Res_NotinIRPBase!$Y$3:$Y$340,$B61,Indev_Online_Res_NotinIRPBase!$Z$3:$Z$340,$C61)</f>
        <v>0</v>
      </c>
      <c r="V61">
        <f>SUMIFS(Indev_Online_Res_NotinIRPBase!O$3:O$340,Indev_Online_Res_NotinIRPBase!$Y$3:$Y$340,$B61,Indev_Online_Res_NotinIRPBase!$Z$3:$Z$340,$C61)</f>
        <v>0</v>
      </c>
      <c r="W61">
        <f>SUMIFS(Indev_Online_Res_NotinIRPBase!P$3:P$340,Indev_Online_Res_NotinIRPBase!$Y$3:$Y$340,$B61,Indev_Online_Res_NotinIRPBase!$Z$3:$Z$340,$C61)</f>
        <v>0</v>
      </c>
      <c r="X61">
        <f>SUMIFS(Indev_Online_Res_NotinIRPBase!Q$3:Q$340,Indev_Online_Res_NotinIRPBase!$Y$3:$Y$340,$B61,Indev_Online_Res_NotinIRPBase!$Z$3:$Z$340,$C61)</f>
        <v>0</v>
      </c>
      <c r="Y61">
        <f>SUMIFS(Indev_Online_Res_NotinIRPBase!R$3:R$340,Indev_Online_Res_NotinIRPBase!$Y$3:$Y$340,$B61,Indev_Online_Res_NotinIRPBase!$Z$3:$Z$340,$C61)</f>
        <v>0</v>
      </c>
      <c r="AC61">
        <f>SUMIFS(Indev_Online_Res_NotinIRPBase!S$3:S$340,Indev_Online_Res_NotinIRPBase!$Y$3:$Y$340,$B61,Indev_Online_Res_NotinIRPBase!$Z$3:$Z$340,$C61)</f>
        <v>0</v>
      </c>
      <c r="AD61">
        <f>SUMIFS(Indev_Online_Res_NotinIRPBase!T$3:T$340,Indev_Online_Res_NotinIRPBase!$Y$3:$Y$340,$B61,Indev_Online_Res_NotinIRPBase!$Z$3:$Z$340,$C61)</f>
        <v>0</v>
      </c>
      <c r="AE61">
        <f>SUMIFS(Indev_Online_Res_NotinIRPBase!U$3:U$340,Indev_Online_Res_NotinIRPBase!$Y$3:$Y$340,$B61,Indev_Online_Res_NotinIRPBase!$Z$3:$Z$340,$C61)</f>
        <v>0</v>
      </c>
      <c r="AF61">
        <f>SUMIFS(Indev_Online_Res_NotinIRPBase!V$3:V$340,Indev_Online_Res_NotinIRPBase!$Y$3:$Y$340,$B61,Indev_Online_Res_NotinIRPBase!$Z$3:$Z$340,$C61)</f>
        <v>0</v>
      </c>
      <c r="AG61">
        <f>SUMIFS(Indev_Online_Res_NotinIRPBase!W$3:W$340,Indev_Online_Res_NotinIRPBase!$Y$3:$Y$340,$B61,Indev_Online_Res_NotinIRPBase!$Z$3:$Z$340,$C61)</f>
        <v>0</v>
      </c>
      <c r="AH61">
        <f>SUMIFS(Indev_Online_Res_NotinIRPBase!X$3:X$340,Indev_Online_Res_NotinIRPBase!$Y$3:$Y$340,$B61,Indev_Online_Res_NotinIRPBase!$Z$3:$Z$340,$C61)</f>
        <v>0</v>
      </c>
      <c r="AI61">
        <f t="shared" si="2"/>
        <v>0</v>
      </c>
      <c r="AK61">
        <f>SUMIFS(Indev_Online_Res_NotinIRPBase!N$3:N$340,Indev_Online_Res_NotinIRPBase!$Y$3:$Y$340,$B61,Indev_Online_Res_NotinIRPBase!$Z$3:$Z$340,$C61,Indev_Online_Res_NotinIRPBase!$J$3:$J$340,"Yes",Indev_Online_Res_NotinIRPBase!$I$3:$I$340,"&lt;1/1/2024")+SUMIFS(Indev_Online_Res_NotinIRPBase!N$3:N$340,Indev_Online_Res_NotinIRPBase!$Y$3:$Y$340,$B61,Indev_Online_Res_NotinIRPBase!$Z$3:$Z$340,$C61,Indev_Online_Res_NotinIRPBase!$AB$3:$AB$340,"1")</f>
        <v>0</v>
      </c>
      <c r="AL61">
        <f>SUMIFS(Indev_Online_Res_NotinIRPBase!O$3:O$340,Indev_Online_Res_NotinIRPBase!$Y$3:$Y$340,$B61,Indev_Online_Res_NotinIRPBase!$Z$3:$Z$340,$C61,Indev_Online_Res_NotinIRPBase!$J$3:$J$340,"Yes",Indev_Online_Res_NotinIRPBase!$I$3:$I$340,"&lt;1/1/2024")+SUMIFS(Indev_Online_Res_NotinIRPBase!O$3:O$340,Indev_Online_Res_NotinIRPBase!$Y$3:$Y$340,$B61,Indev_Online_Res_NotinIRPBase!$Z$3:$Z$340,$C61,Indev_Online_Res_NotinIRPBase!$AB$3:$AB$340,"1")</f>
        <v>0</v>
      </c>
      <c r="AM61">
        <f>SUMIFS(Indev_Online_Res_NotinIRPBase!P$3:P$340,Indev_Online_Res_NotinIRPBase!$Y$3:$Y$340,$B61,Indev_Online_Res_NotinIRPBase!$Z$3:$Z$340,$C61,Indev_Online_Res_NotinIRPBase!$J$3:$J$340,"Yes",Indev_Online_Res_NotinIRPBase!$I$3:$I$340,"&lt;1/1/2024")+SUMIFS(Indev_Online_Res_NotinIRPBase!P$3:P$340,Indev_Online_Res_NotinIRPBase!$Y$3:$Y$340,$B61,Indev_Online_Res_NotinIRPBase!$Z$3:$Z$340,$C61,Indev_Online_Res_NotinIRPBase!$AB$3:$AB$340,"1")</f>
        <v>0</v>
      </c>
      <c r="AN61">
        <f>SUMIFS(Indev_Online_Res_NotinIRPBase!Q$3:Q$340,Indev_Online_Res_NotinIRPBase!$Y$3:$Y$340,$B61,Indev_Online_Res_NotinIRPBase!$Z$3:$Z$340,$C61,Indev_Online_Res_NotinIRPBase!$J$3:$J$340,"Yes",Indev_Online_Res_NotinIRPBase!$I$3:$I$340,"&lt;1/1/2024")+SUMIFS(Indev_Online_Res_NotinIRPBase!Q$3:Q$340,Indev_Online_Res_NotinIRPBase!$Y$3:$Y$340,$B61,Indev_Online_Res_NotinIRPBase!$Z$3:$Z$340,$C61,Indev_Online_Res_NotinIRPBase!$AB$3:$AB$340,"1")</f>
        <v>0</v>
      </c>
      <c r="AO61">
        <f>SUMIFS(Indev_Online_Res_NotinIRPBase!R$3:R$340,Indev_Online_Res_NotinIRPBase!$Y$3:$Y$340,$B61,Indev_Online_Res_NotinIRPBase!$Z$3:$Z$340,$C61,Indev_Online_Res_NotinIRPBase!$J$3:$J$340,"Yes",Indev_Online_Res_NotinIRPBase!$I$3:$I$340,"&lt;1/1/2024")+SUMIFS(Indev_Online_Res_NotinIRPBase!R$3:R$340,Indev_Online_Res_NotinIRPBase!$Y$3:$Y$340,$B61,Indev_Online_Res_NotinIRPBase!$Z$3:$Z$340,$C61,Indev_Online_Res_NotinIRPBase!$AB$3:$AB$340,"1")</f>
        <v>0</v>
      </c>
      <c r="AS61">
        <f>SUMIFS(Indev_Online_Res_NotinIRPBase!S$3:S$340,Indev_Online_Res_NotinIRPBase!$Y$3:$Y$340,$B61,Indev_Online_Res_NotinIRPBase!$Z$3:$Z$340,$C61,Indev_Online_Res_NotinIRPBase!$J$3:$J$340,"Yes",Indev_Online_Res_NotinIRPBase!$I$3:$I$340,"&lt;1/1/2024")+SUMIFS(Indev_Online_Res_NotinIRPBase!S$3:S$340,Indev_Online_Res_NotinIRPBase!$Y$3:$Y$340,$B61,Indev_Online_Res_NotinIRPBase!$Z$3:$Z$340,$C61,Indev_Online_Res_NotinIRPBase!$AB$3:$AB$340,"1")</f>
        <v>0</v>
      </c>
      <c r="AT61">
        <f>SUMIFS(Indev_Online_Res_NotinIRPBase!T$3:T$340,Indev_Online_Res_NotinIRPBase!$Y$3:$Y$340,$B61,Indev_Online_Res_NotinIRPBase!$Z$3:$Z$340,$C61,Indev_Online_Res_NotinIRPBase!$J$3:$J$340,"Yes",Indev_Online_Res_NotinIRPBase!$I$3:$I$340,"&lt;1/1/2024")+SUMIFS(Indev_Online_Res_NotinIRPBase!T$3:T$340,Indev_Online_Res_NotinIRPBase!$Y$3:$Y$340,$B61,Indev_Online_Res_NotinIRPBase!$Z$3:$Z$340,$C61,Indev_Online_Res_NotinIRPBase!$AB$3:$AB$340,"1")</f>
        <v>0</v>
      </c>
      <c r="AU61">
        <f>SUMIFS(Indev_Online_Res_NotinIRPBase!U$3:U$340,Indev_Online_Res_NotinIRPBase!$Y$3:$Y$340,$B61,Indev_Online_Res_NotinIRPBase!$Z$3:$Z$340,$C61,Indev_Online_Res_NotinIRPBase!$J$3:$J$340,"Yes",Indev_Online_Res_NotinIRPBase!$I$3:$I$340,"&lt;1/1/2024")+SUMIFS(Indev_Online_Res_NotinIRPBase!U$3:U$340,Indev_Online_Res_NotinIRPBase!$Y$3:$Y$340,$B61,Indev_Online_Res_NotinIRPBase!$Z$3:$Z$340,$C61,Indev_Online_Res_NotinIRPBase!$AB$3:$AB$340,"1")</f>
        <v>0</v>
      </c>
      <c r="AV61">
        <f>SUMIFS(Indev_Online_Res_NotinIRPBase!V$3:V$340,Indev_Online_Res_NotinIRPBase!$Y$3:$Y$340,$B61,Indev_Online_Res_NotinIRPBase!$Z$3:$Z$340,$C61,Indev_Online_Res_NotinIRPBase!$J$3:$J$340,"Yes",Indev_Online_Res_NotinIRPBase!$I$3:$I$340,"&lt;1/1/2024")+SUMIFS(Indev_Online_Res_NotinIRPBase!V$3:V$340,Indev_Online_Res_NotinIRPBase!$Y$3:$Y$340,$B61,Indev_Online_Res_NotinIRPBase!$Z$3:$Z$340,$C61,Indev_Online_Res_NotinIRPBase!$AB$3:$AB$340,"1")</f>
        <v>0</v>
      </c>
      <c r="AW61">
        <f>SUMIFS(Indev_Online_Res_NotinIRPBase!W$3:W$340,Indev_Online_Res_NotinIRPBase!$Y$3:$Y$340,$B61,Indev_Online_Res_NotinIRPBase!$Z$3:$Z$340,$C61,Indev_Online_Res_NotinIRPBase!$J$3:$J$340,"Yes",Indev_Online_Res_NotinIRPBase!$I$3:$I$340,"&lt;1/1/2024")+SUMIFS(Indev_Online_Res_NotinIRPBase!W$3:W$340,Indev_Online_Res_NotinIRPBase!$Y$3:$Y$340,$B61,Indev_Online_Res_NotinIRPBase!$Z$3:$Z$340,$C61,Indev_Online_Res_NotinIRPBase!$AB$3:$AB$340,"1")</f>
        <v>0</v>
      </c>
      <c r="AX61">
        <f>SUMIFS(Indev_Online_Res_NotinIRPBase!X$3:X$340,Indev_Online_Res_NotinIRPBase!$Y$3:$Y$340,$B61,Indev_Online_Res_NotinIRPBase!$Z$3:$Z$340,$C61,Indev_Online_Res_NotinIRPBase!$J$3:$J$340,"Yes",Indev_Online_Res_NotinIRPBase!$I$3:$I$340,"&lt;1/1/2024")+SUMIFS(Indev_Online_Res_NotinIRPBase!X$3:X$340,Indev_Online_Res_NotinIRPBase!$Y$3:$Y$340,$B61,Indev_Online_Res_NotinIRPBase!$Z$3:$Z$340,$C61,Indev_Online_Res_NotinIRPBase!$AB$3:$AB$340,"1")</f>
        <v>0</v>
      </c>
      <c r="AY61">
        <f t="shared" si="3"/>
        <v>0</v>
      </c>
      <c r="BA61">
        <f t="shared" si="4"/>
        <v>0</v>
      </c>
      <c r="BB61">
        <f t="shared" si="5"/>
        <v>0</v>
      </c>
      <c r="BC61">
        <f t="shared" si="6"/>
        <v>0</v>
      </c>
      <c r="BD61">
        <f t="shared" si="7"/>
        <v>0</v>
      </c>
      <c r="BE61">
        <f t="shared" si="8"/>
        <v>0</v>
      </c>
      <c r="BI61">
        <f t="shared" si="9"/>
        <v>0</v>
      </c>
      <c r="BJ61">
        <f t="shared" si="10"/>
        <v>0</v>
      </c>
      <c r="BK61">
        <f t="shared" si="11"/>
        <v>0</v>
      </c>
      <c r="BL61">
        <f t="shared" si="12"/>
        <v>0</v>
      </c>
      <c r="BM61">
        <f t="shared" si="13"/>
        <v>0</v>
      </c>
      <c r="BN61">
        <f t="shared" si="14"/>
        <v>0</v>
      </c>
      <c r="BO61">
        <f t="shared" si="15"/>
        <v>0</v>
      </c>
      <c r="BQ61">
        <f>SUMIFS(IRPBase_Res_NotinEnvScreens!$H$3:$H$33,IRPBase_Res_NotinEnvScreens!$J$3:$J$33,$B61,IRPBase_Res_NotinEnvScreens!$K$3:$K$33,$C61)</f>
        <v>0</v>
      </c>
      <c r="BR61">
        <f>SUMIFS(IRPBase_Res_NotinEnvScreens!$I$3:$I$33,IRPBase_Res_NotinEnvScreens!$J$3:$J$33,$B61,IRPBase_Res_NotinEnvScreens!$K$3:$K$33,$C61)</f>
        <v>0</v>
      </c>
      <c r="BS61">
        <v>0</v>
      </c>
      <c r="BV61">
        <f>SUMIFS(Indev_Online_Res_NotinIRPBase!$P$3:$P$313,Indev_Online_Res_NotinIRPBase!$Y$3:$Y$313,$B61,Indev_Online_Res_NotinIRPBase!$Z$3:$Z$313,$C61,Indev_Online_Res_NotinIRPBase!$I$3:$I$313,"&lt;9/1/2023")+SUMIFS(Indev_Online_Res_NotinIRPBase!$Q$3:$Q$313,Indev_Online_Res_NotinIRPBase!$Y$3:$Y$313,$B61,Indev_Online_Res_NotinIRPBase!$Z$3:$Z$313,$C61,Indev_Online_Res_NotinIRPBase!$I$3:$I$313,"&lt;9/1/2023")</f>
        <v>0</v>
      </c>
      <c r="BW61">
        <f>SUMIFS(Indev_Online_Res_NotinIRPBase!$S$3:$S$313,Indev_Online_Res_NotinIRPBase!$Y$3:$Y$313,$B61,Indev_Online_Res_NotinIRPBase!$Z$3:$Z$313,$C61,Indev_Online_Res_NotinIRPBase!$I$3:$I$313,"&lt;9/1/2023")+SUMIFS(Indev_Online_Res_NotinIRPBase!$T$3:$T$313,Indev_Online_Res_NotinIRPBase!$Y$3:$Y$313,$B61,Indev_Online_Res_NotinIRPBase!$Z$3:$Z$313,$C61,Indev_Online_Res_NotinIRPBase!$I$3:$I$313,"&lt;9/1/2023")+SUMIFS(Indev_Online_Res_NotinIRPBase!$U$3:$U$313,Indev_Online_Res_NotinIRPBase!$Y$3:$Y$313,$B61,Indev_Online_Res_NotinIRPBase!$Z$3:$Z$313,$C61,Indev_Online_Res_NotinIRPBase!$I$3:$I$313,"&lt;9/1/2023")</f>
        <v>0</v>
      </c>
    </row>
    <row r="62" spans="1:75">
      <c r="A62" t="s">
        <v>44</v>
      </c>
      <c r="B62" t="s">
        <v>112</v>
      </c>
      <c r="C62">
        <v>115</v>
      </c>
      <c r="E62">
        <f>SUMIFS(IRPBase_Res_NotinTxBase!N$3:N$65,IRPBase_Res_NotinTxBase!$X$3:$X$65,$B62,IRPBase_Res_NotinTxBase!$Y$3:$Y$65,$C62)</f>
        <v>0</v>
      </c>
      <c r="F62">
        <f>SUMIFS(IRPBase_Res_NotinTxBase!O$3:O$65,IRPBase_Res_NotinTxBase!$X$3:$X$65,$B62,IRPBase_Res_NotinTxBase!$Y$3:$Y$65,$C62)</f>
        <v>0</v>
      </c>
      <c r="G62">
        <f>SUMIFS(IRPBase_Res_NotinTxBase!P$3:P$65,IRPBase_Res_NotinTxBase!$X$3:$X$65,$B62,IRPBase_Res_NotinTxBase!$Y$3:$Y$65,$C62)</f>
        <v>0</v>
      </c>
      <c r="H62">
        <f>SUMIFS(IRPBase_Res_NotinTxBase!Q$3:Q$65,IRPBase_Res_NotinTxBase!$X$3:$X$65,$B62,IRPBase_Res_NotinTxBase!$Y$3:$Y$65,$C62)</f>
        <v>0</v>
      </c>
      <c r="M62">
        <f>SUMIFS(IRPBase_Res_NotinTxBase!R$3:R$65,IRPBase_Res_NotinTxBase!$X$3:$X$65,$B62,IRPBase_Res_NotinTxBase!$Y$3:$Y$65,$C62)</f>
        <v>0</v>
      </c>
      <c r="N62">
        <f>SUMIFS(IRPBase_Res_NotinTxBase!S$3:S$65,IRPBase_Res_NotinTxBase!$X$3:$X$65,$B62,IRPBase_Res_NotinTxBase!$Y$3:$Y$65,$C62)</f>
        <v>0</v>
      </c>
      <c r="O62">
        <f>SUMIFS(IRPBase_Res_NotinTxBase!T$3:T$65,IRPBase_Res_NotinTxBase!$X$3:$X$65,$B62,IRPBase_Res_NotinTxBase!$Y$3:$Y$65,$C62)</f>
        <v>0</v>
      </c>
      <c r="P62">
        <f>SUMIFS(IRPBase_Res_NotinTxBase!U$3:U$65,IRPBase_Res_NotinTxBase!$X$3:$X$65,$B62,IRPBase_Res_NotinTxBase!$Y$3:$Y$65,$C62)</f>
        <v>0</v>
      </c>
      <c r="Q62">
        <f>SUMIFS(IRPBase_Res_NotinTxBase!V$3:V$65,IRPBase_Res_NotinTxBase!$X$3:$X$65,$B62,IRPBase_Res_NotinTxBase!$Y$3:$Y$65,$C62)</f>
        <v>0</v>
      </c>
      <c r="R62">
        <f>SUMIFS(IRPBase_Res_NotinTxBase!W$3:W$65,IRPBase_Res_NotinTxBase!$X$3:$X$65,$B62,IRPBase_Res_NotinTxBase!$Y$3:$Y$65,$C62)</f>
        <v>0</v>
      </c>
      <c r="S62">
        <f t="shared" si="1"/>
        <v>0</v>
      </c>
      <c r="U62">
        <f>SUMIFS(Indev_Online_Res_NotinIRPBase!N$3:N$340,Indev_Online_Res_NotinIRPBase!$Y$3:$Y$340,$B62,Indev_Online_Res_NotinIRPBase!$Z$3:$Z$340,$C62)</f>
        <v>0</v>
      </c>
      <c r="V62">
        <f>SUMIFS(Indev_Online_Res_NotinIRPBase!O$3:O$340,Indev_Online_Res_NotinIRPBase!$Y$3:$Y$340,$B62,Indev_Online_Res_NotinIRPBase!$Z$3:$Z$340,$C62)</f>
        <v>0</v>
      </c>
      <c r="W62">
        <f>SUMIFS(Indev_Online_Res_NotinIRPBase!P$3:P$340,Indev_Online_Res_NotinIRPBase!$Y$3:$Y$340,$B62,Indev_Online_Res_NotinIRPBase!$Z$3:$Z$340,$C62)</f>
        <v>0</v>
      </c>
      <c r="X62">
        <f>SUMIFS(Indev_Online_Res_NotinIRPBase!Q$3:Q$340,Indev_Online_Res_NotinIRPBase!$Y$3:$Y$340,$B62,Indev_Online_Res_NotinIRPBase!$Z$3:$Z$340,$C62)</f>
        <v>0</v>
      </c>
      <c r="Y62">
        <f>SUMIFS(Indev_Online_Res_NotinIRPBase!R$3:R$340,Indev_Online_Res_NotinIRPBase!$Y$3:$Y$340,$B62,Indev_Online_Res_NotinIRPBase!$Z$3:$Z$340,$C62)</f>
        <v>0</v>
      </c>
      <c r="AC62">
        <f>SUMIFS(Indev_Online_Res_NotinIRPBase!S$3:S$340,Indev_Online_Res_NotinIRPBase!$Y$3:$Y$340,$B62,Indev_Online_Res_NotinIRPBase!$Z$3:$Z$340,$C62)</f>
        <v>0</v>
      </c>
      <c r="AD62">
        <f>SUMIFS(Indev_Online_Res_NotinIRPBase!T$3:T$340,Indev_Online_Res_NotinIRPBase!$Y$3:$Y$340,$B62,Indev_Online_Res_NotinIRPBase!$Z$3:$Z$340,$C62)</f>
        <v>0</v>
      </c>
      <c r="AE62">
        <f>SUMIFS(Indev_Online_Res_NotinIRPBase!U$3:U$340,Indev_Online_Res_NotinIRPBase!$Y$3:$Y$340,$B62,Indev_Online_Res_NotinIRPBase!$Z$3:$Z$340,$C62)</f>
        <v>0</v>
      </c>
      <c r="AF62">
        <f>SUMIFS(Indev_Online_Res_NotinIRPBase!V$3:V$340,Indev_Online_Res_NotinIRPBase!$Y$3:$Y$340,$B62,Indev_Online_Res_NotinIRPBase!$Z$3:$Z$340,$C62)</f>
        <v>0</v>
      </c>
      <c r="AG62">
        <f>SUMIFS(Indev_Online_Res_NotinIRPBase!W$3:W$340,Indev_Online_Res_NotinIRPBase!$Y$3:$Y$340,$B62,Indev_Online_Res_NotinIRPBase!$Z$3:$Z$340,$C62)</f>
        <v>0</v>
      </c>
      <c r="AH62">
        <f>SUMIFS(Indev_Online_Res_NotinIRPBase!X$3:X$340,Indev_Online_Res_NotinIRPBase!$Y$3:$Y$340,$B62,Indev_Online_Res_NotinIRPBase!$Z$3:$Z$340,$C62)</f>
        <v>0</v>
      </c>
      <c r="AI62">
        <f t="shared" si="2"/>
        <v>0</v>
      </c>
      <c r="AK62">
        <f>SUMIFS(Indev_Online_Res_NotinIRPBase!N$3:N$340,Indev_Online_Res_NotinIRPBase!$Y$3:$Y$340,$B62,Indev_Online_Res_NotinIRPBase!$Z$3:$Z$340,$C62,Indev_Online_Res_NotinIRPBase!$J$3:$J$340,"Yes",Indev_Online_Res_NotinIRPBase!$I$3:$I$340,"&lt;1/1/2024")+SUMIFS(Indev_Online_Res_NotinIRPBase!N$3:N$340,Indev_Online_Res_NotinIRPBase!$Y$3:$Y$340,$B62,Indev_Online_Res_NotinIRPBase!$Z$3:$Z$340,$C62,Indev_Online_Res_NotinIRPBase!$AB$3:$AB$340,"1")</f>
        <v>0</v>
      </c>
      <c r="AL62">
        <f>SUMIFS(Indev_Online_Res_NotinIRPBase!O$3:O$340,Indev_Online_Res_NotinIRPBase!$Y$3:$Y$340,$B62,Indev_Online_Res_NotinIRPBase!$Z$3:$Z$340,$C62,Indev_Online_Res_NotinIRPBase!$J$3:$J$340,"Yes",Indev_Online_Res_NotinIRPBase!$I$3:$I$340,"&lt;1/1/2024")+SUMIFS(Indev_Online_Res_NotinIRPBase!O$3:O$340,Indev_Online_Res_NotinIRPBase!$Y$3:$Y$340,$B62,Indev_Online_Res_NotinIRPBase!$Z$3:$Z$340,$C62,Indev_Online_Res_NotinIRPBase!$AB$3:$AB$340,"1")</f>
        <v>0</v>
      </c>
      <c r="AM62">
        <f>SUMIFS(Indev_Online_Res_NotinIRPBase!P$3:P$340,Indev_Online_Res_NotinIRPBase!$Y$3:$Y$340,$B62,Indev_Online_Res_NotinIRPBase!$Z$3:$Z$340,$C62,Indev_Online_Res_NotinIRPBase!$J$3:$J$340,"Yes",Indev_Online_Res_NotinIRPBase!$I$3:$I$340,"&lt;1/1/2024")+SUMIFS(Indev_Online_Res_NotinIRPBase!P$3:P$340,Indev_Online_Res_NotinIRPBase!$Y$3:$Y$340,$B62,Indev_Online_Res_NotinIRPBase!$Z$3:$Z$340,$C62,Indev_Online_Res_NotinIRPBase!$AB$3:$AB$340,"1")</f>
        <v>0</v>
      </c>
      <c r="AN62">
        <f>SUMIFS(Indev_Online_Res_NotinIRPBase!Q$3:Q$340,Indev_Online_Res_NotinIRPBase!$Y$3:$Y$340,$B62,Indev_Online_Res_NotinIRPBase!$Z$3:$Z$340,$C62,Indev_Online_Res_NotinIRPBase!$J$3:$J$340,"Yes",Indev_Online_Res_NotinIRPBase!$I$3:$I$340,"&lt;1/1/2024")+SUMIFS(Indev_Online_Res_NotinIRPBase!Q$3:Q$340,Indev_Online_Res_NotinIRPBase!$Y$3:$Y$340,$B62,Indev_Online_Res_NotinIRPBase!$Z$3:$Z$340,$C62,Indev_Online_Res_NotinIRPBase!$AB$3:$AB$340,"1")</f>
        <v>0</v>
      </c>
      <c r="AO62">
        <f>SUMIFS(Indev_Online_Res_NotinIRPBase!R$3:R$340,Indev_Online_Res_NotinIRPBase!$Y$3:$Y$340,$B62,Indev_Online_Res_NotinIRPBase!$Z$3:$Z$340,$C62,Indev_Online_Res_NotinIRPBase!$J$3:$J$340,"Yes",Indev_Online_Res_NotinIRPBase!$I$3:$I$340,"&lt;1/1/2024")+SUMIFS(Indev_Online_Res_NotinIRPBase!R$3:R$340,Indev_Online_Res_NotinIRPBase!$Y$3:$Y$340,$B62,Indev_Online_Res_NotinIRPBase!$Z$3:$Z$340,$C62,Indev_Online_Res_NotinIRPBase!$AB$3:$AB$340,"1")</f>
        <v>0</v>
      </c>
      <c r="AS62">
        <f>SUMIFS(Indev_Online_Res_NotinIRPBase!S$3:S$340,Indev_Online_Res_NotinIRPBase!$Y$3:$Y$340,$B62,Indev_Online_Res_NotinIRPBase!$Z$3:$Z$340,$C62,Indev_Online_Res_NotinIRPBase!$J$3:$J$340,"Yes",Indev_Online_Res_NotinIRPBase!$I$3:$I$340,"&lt;1/1/2024")+SUMIFS(Indev_Online_Res_NotinIRPBase!S$3:S$340,Indev_Online_Res_NotinIRPBase!$Y$3:$Y$340,$B62,Indev_Online_Res_NotinIRPBase!$Z$3:$Z$340,$C62,Indev_Online_Res_NotinIRPBase!$AB$3:$AB$340,"1")</f>
        <v>0</v>
      </c>
      <c r="AT62">
        <f>SUMIFS(Indev_Online_Res_NotinIRPBase!T$3:T$340,Indev_Online_Res_NotinIRPBase!$Y$3:$Y$340,$B62,Indev_Online_Res_NotinIRPBase!$Z$3:$Z$340,$C62,Indev_Online_Res_NotinIRPBase!$J$3:$J$340,"Yes",Indev_Online_Res_NotinIRPBase!$I$3:$I$340,"&lt;1/1/2024")+SUMIFS(Indev_Online_Res_NotinIRPBase!T$3:T$340,Indev_Online_Res_NotinIRPBase!$Y$3:$Y$340,$B62,Indev_Online_Res_NotinIRPBase!$Z$3:$Z$340,$C62,Indev_Online_Res_NotinIRPBase!$AB$3:$AB$340,"1")</f>
        <v>0</v>
      </c>
      <c r="AU62">
        <f>SUMIFS(Indev_Online_Res_NotinIRPBase!U$3:U$340,Indev_Online_Res_NotinIRPBase!$Y$3:$Y$340,$B62,Indev_Online_Res_NotinIRPBase!$Z$3:$Z$340,$C62,Indev_Online_Res_NotinIRPBase!$J$3:$J$340,"Yes",Indev_Online_Res_NotinIRPBase!$I$3:$I$340,"&lt;1/1/2024")+SUMIFS(Indev_Online_Res_NotinIRPBase!U$3:U$340,Indev_Online_Res_NotinIRPBase!$Y$3:$Y$340,$B62,Indev_Online_Res_NotinIRPBase!$Z$3:$Z$340,$C62,Indev_Online_Res_NotinIRPBase!$AB$3:$AB$340,"1")</f>
        <v>0</v>
      </c>
      <c r="AV62">
        <f>SUMIFS(Indev_Online_Res_NotinIRPBase!V$3:V$340,Indev_Online_Res_NotinIRPBase!$Y$3:$Y$340,$B62,Indev_Online_Res_NotinIRPBase!$Z$3:$Z$340,$C62,Indev_Online_Res_NotinIRPBase!$J$3:$J$340,"Yes",Indev_Online_Res_NotinIRPBase!$I$3:$I$340,"&lt;1/1/2024")+SUMIFS(Indev_Online_Res_NotinIRPBase!V$3:V$340,Indev_Online_Res_NotinIRPBase!$Y$3:$Y$340,$B62,Indev_Online_Res_NotinIRPBase!$Z$3:$Z$340,$C62,Indev_Online_Res_NotinIRPBase!$AB$3:$AB$340,"1")</f>
        <v>0</v>
      </c>
      <c r="AW62">
        <f>SUMIFS(Indev_Online_Res_NotinIRPBase!W$3:W$340,Indev_Online_Res_NotinIRPBase!$Y$3:$Y$340,$B62,Indev_Online_Res_NotinIRPBase!$Z$3:$Z$340,$C62,Indev_Online_Res_NotinIRPBase!$J$3:$J$340,"Yes",Indev_Online_Res_NotinIRPBase!$I$3:$I$340,"&lt;1/1/2024")+SUMIFS(Indev_Online_Res_NotinIRPBase!W$3:W$340,Indev_Online_Res_NotinIRPBase!$Y$3:$Y$340,$B62,Indev_Online_Res_NotinIRPBase!$Z$3:$Z$340,$C62,Indev_Online_Res_NotinIRPBase!$AB$3:$AB$340,"1")</f>
        <v>0</v>
      </c>
      <c r="AX62">
        <f>SUMIFS(Indev_Online_Res_NotinIRPBase!X$3:X$340,Indev_Online_Res_NotinIRPBase!$Y$3:$Y$340,$B62,Indev_Online_Res_NotinIRPBase!$Z$3:$Z$340,$C62,Indev_Online_Res_NotinIRPBase!$J$3:$J$340,"Yes",Indev_Online_Res_NotinIRPBase!$I$3:$I$340,"&lt;1/1/2024")+SUMIFS(Indev_Online_Res_NotinIRPBase!X$3:X$340,Indev_Online_Res_NotinIRPBase!$Y$3:$Y$340,$B62,Indev_Online_Res_NotinIRPBase!$Z$3:$Z$340,$C62,Indev_Online_Res_NotinIRPBase!$AB$3:$AB$340,"1")</f>
        <v>0</v>
      </c>
      <c r="AY62">
        <f t="shared" si="3"/>
        <v>0</v>
      </c>
      <c r="BA62">
        <f t="shared" si="4"/>
        <v>0</v>
      </c>
      <c r="BB62">
        <f t="shared" si="5"/>
        <v>0</v>
      </c>
      <c r="BC62">
        <f t="shared" si="6"/>
        <v>0</v>
      </c>
      <c r="BD62">
        <f t="shared" si="7"/>
        <v>0</v>
      </c>
      <c r="BE62">
        <f t="shared" si="8"/>
        <v>0</v>
      </c>
      <c r="BI62">
        <f t="shared" si="9"/>
        <v>0</v>
      </c>
      <c r="BJ62">
        <f t="shared" si="10"/>
        <v>0</v>
      </c>
      <c r="BK62">
        <f t="shared" si="11"/>
        <v>0</v>
      </c>
      <c r="BL62">
        <f t="shared" si="12"/>
        <v>0</v>
      </c>
      <c r="BM62">
        <f t="shared" si="13"/>
        <v>0</v>
      </c>
      <c r="BN62">
        <f t="shared" si="14"/>
        <v>0</v>
      </c>
      <c r="BO62">
        <f t="shared" si="15"/>
        <v>0</v>
      </c>
      <c r="BQ62">
        <f>SUMIFS(IRPBase_Res_NotinEnvScreens!$H$3:$H$33,IRPBase_Res_NotinEnvScreens!$J$3:$J$33,$B62,IRPBase_Res_NotinEnvScreens!$K$3:$K$33,$C62)</f>
        <v>0</v>
      </c>
      <c r="BR62">
        <f>SUMIFS(IRPBase_Res_NotinEnvScreens!$I$3:$I$33,IRPBase_Res_NotinEnvScreens!$J$3:$J$33,$B62,IRPBase_Res_NotinEnvScreens!$K$3:$K$33,$C62)</f>
        <v>0</v>
      </c>
      <c r="BS62">
        <v>0</v>
      </c>
      <c r="BV62">
        <f>SUMIFS(Indev_Online_Res_NotinIRPBase!$P$3:$P$313,Indev_Online_Res_NotinIRPBase!$Y$3:$Y$313,$B62,Indev_Online_Res_NotinIRPBase!$Z$3:$Z$313,$C62,Indev_Online_Res_NotinIRPBase!$I$3:$I$313,"&lt;9/1/2023")+SUMIFS(Indev_Online_Res_NotinIRPBase!$Q$3:$Q$313,Indev_Online_Res_NotinIRPBase!$Y$3:$Y$313,$B62,Indev_Online_Res_NotinIRPBase!$Z$3:$Z$313,$C62,Indev_Online_Res_NotinIRPBase!$I$3:$I$313,"&lt;9/1/2023")</f>
        <v>0</v>
      </c>
      <c r="BW62">
        <f>SUMIFS(Indev_Online_Res_NotinIRPBase!$S$3:$S$313,Indev_Online_Res_NotinIRPBase!$Y$3:$Y$313,$B62,Indev_Online_Res_NotinIRPBase!$Z$3:$Z$313,$C62,Indev_Online_Res_NotinIRPBase!$I$3:$I$313,"&lt;9/1/2023")+SUMIFS(Indev_Online_Res_NotinIRPBase!$T$3:$T$313,Indev_Online_Res_NotinIRPBase!$Y$3:$Y$313,$B62,Indev_Online_Res_NotinIRPBase!$Z$3:$Z$313,$C62,Indev_Online_Res_NotinIRPBase!$I$3:$I$313,"&lt;9/1/2023")+SUMIFS(Indev_Online_Res_NotinIRPBase!$U$3:$U$313,Indev_Online_Res_NotinIRPBase!$Y$3:$Y$313,$B62,Indev_Online_Res_NotinIRPBase!$Z$3:$Z$313,$C62,Indev_Online_Res_NotinIRPBase!$I$3:$I$313,"&lt;9/1/2023")</f>
        <v>0</v>
      </c>
    </row>
    <row r="63" spans="1:75">
      <c r="A63" t="s">
        <v>43</v>
      </c>
      <c r="B63" t="s">
        <v>113</v>
      </c>
      <c r="C63">
        <v>230</v>
      </c>
      <c r="E63">
        <f>SUMIFS(IRPBase_Res_NotinTxBase!N$3:N$65,IRPBase_Res_NotinTxBase!$X$3:$X$65,$B63,IRPBase_Res_NotinTxBase!$Y$3:$Y$65,$C63)</f>
        <v>0</v>
      </c>
      <c r="F63">
        <f>SUMIFS(IRPBase_Res_NotinTxBase!O$3:O$65,IRPBase_Res_NotinTxBase!$X$3:$X$65,$B63,IRPBase_Res_NotinTxBase!$Y$3:$Y$65,$C63)</f>
        <v>2.88</v>
      </c>
      <c r="G63">
        <f>SUMIFS(IRPBase_Res_NotinTxBase!P$3:P$65,IRPBase_Res_NotinTxBase!$X$3:$X$65,$B63,IRPBase_Res_NotinTxBase!$Y$3:$Y$65,$C63)</f>
        <v>0</v>
      </c>
      <c r="H63">
        <f>SUMIFS(IRPBase_Res_NotinTxBase!Q$3:Q$65,IRPBase_Res_NotinTxBase!$X$3:$X$65,$B63,IRPBase_Res_NotinTxBase!$Y$3:$Y$65,$C63)</f>
        <v>0</v>
      </c>
      <c r="M63">
        <f>SUMIFS(IRPBase_Res_NotinTxBase!R$3:R$65,IRPBase_Res_NotinTxBase!$X$3:$X$65,$B63,IRPBase_Res_NotinTxBase!$Y$3:$Y$65,$C63)</f>
        <v>0</v>
      </c>
      <c r="N63">
        <f>SUMIFS(IRPBase_Res_NotinTxBase!S$3:S$65,IRPBase_Res_NotinTxBase!$X$3:$X$65,$B63,IRPBase_Res_NotinTxBase!$Y$3:$Y$65,$C63)</f>
        <v>0</v>
      </c>
      <c r="O63">
        <f>SUMIFS(IRPBase_Res_NotinTxBase!T$3:T$65,IRPBase_Res_NotinTxBase!$X$3:$X$65,$B63,IRPBase_Res_NotinTxBase!$Y$3:$Y$65,$C63)</f>
        <v>0</v>
      </c>
      <c r="P63">
        <f>SUMIFS(IRPBase_Res_NotinTxBase!U$3:U$65,IRPBase_Res_NotinTxBase!$X$3:$X$65,$B63,IRPBase_Res_NotinTxBase!$Y$3:$Y$65,$C63)</f>
        <v>0</v>
      </c>
      <c r="Q63">
        <f>SUMIFS(IRPBase_Res_NotinTxBase!V$3:V$65,IRPBase_Res_NotinTxBase!$X$3:$X$65,$B63,IRPBase_Res_NotinTxBase!$Y$3:$Y$65,$C63)</f>
        <v>0</v>
      </c>
      <c r="R63">
        <f>SUMIFS(IRPBase_Res_NotinTxBase!W$3:W$65,IRPBase_Res_NotinTxBase!$X$3:$X$65,$B63,IRPBase_Res_NotinTxBase!$Y$3:$Y$65,$C63)</f>
        <v>0</v>
      </c>
      <c r="S63">
        <f t="shared" si="1"/>
        <v>1</v>
      </c>
      <c r="U63">
        <f>SUMIFS(Indev_Online_Res_NotinIRPBase!N$3:N$340,Indev_Online_Res_NotinIRPBase!$Y$3:$Y$340,$B63,Indev_Online_Res_NotinIRPBase!$Z$3:$Z$340,$C63)</f>
        <v>0</v>
      </c>
      <c r="V63">
        <f>SUMIFS(Indev_Online_Res_NotinIRPBase!O$3:O$340,Indev_Online_Res_NotinIRPBase!$Y$3:$Y$340,$B63,Indev_Online_Res_NotinIRPBase!$Z$3:$Z$340,$C63)</f>
        <v>0</v>
      </c>
      <c r="W63">
        <f>SUMIFS(Indev_Online_Res_NotinIRPBase!P$3:P$340,Indev_Online_Res_NotinIRPBase!$Y$3:$Y$340,$B63,Indev_Online_Res_NotinIRPBase!$Z$3:$Z$340,$C63)</f>
        <v>0</v>
      </c>
      <c r="X63">
        <f>SUMIFS(Indev_Online_Res_NotinIRPBase!Q$3:Q$340,Indev_Online_Res_NotinIRPBase!$Y$3:$Y$340,$B63,Indev_Online_Res_NotinIRPBase!$Z$3:$Z$340,$C63)</f>
        <v>0</v>
      </c>
      <c r="Y63">
        <f>SUMIFS(Indev_Online_Res_NotinIRPBase!R$3:R$340,Indev_Online_Res_NotinIRPBase!$Y$3:$Y$340,$B63,Indev_Online_Res_NotinIRPBase!$Z$3:$Z$340,$C63)</f>
        <v>0</v>
      </c>
      <c r="AC63">
        <f>SUMIFS(Indev_Online_Res_NotinIRPBase!S$3:S$340,Indev_Online_Res_NotinIRPBase!$Y$3:$Y$340,$B63,Indev_Online_Res_NotinIRPBase!$Z$3:$Z$340,$C63)</f>
        <v>0</v>
      </c>
      <c r="AD63">
        <f>SUMIFS(Indev_Online_Res_NotinIRPBase!T$3:T$340,Indev_Online_Res_NotinIRPBase!$Y$3:$Y$340,$B63,Indev_Online_Res_NotinIRPBase!$Z$3:$Z$340,$C63)</f>
        <v>0</v>
      </c>
      <c r="AE63">
        <f>SUMIFS(Indev_Online_Res_NotinIRPBase!U$3:U$340,Indev_Online_Res_NotinIRPBase!$Y$3:$Y$340,$B63,Indev_Online_Res_NotinIRPBase!$Z$3:$Z$340,$C63)</f>
        <v>0</v>
      </c>
      <c r="AF63">
        <f>SUMIFS(Indev_Online_Res_NotinIRPBase!V$3:V$340,Indev_Online_Res_NotinIRPBase!$Y$3:$Y$340,$B63,Indev_Online_Res_NotinIRPBase!$Z$3:$Z$340,$C63)</f>
        <v>0</v>
      </c>
      <c r="AG63">
        <f>SUMIFS(Indev_Online_Res_NotinIRPBase!W$3:W$340,Indev_Online_Res_NotinIRPBase!$Y$3:$Y$340,$B63,Indev_Online_Res_NotinIRPBase!$Z$3:$Z$340,$C63)</f>
        <v>0</v>
      </c>
      <c r="AH63">
        <f>SUMIFS(Indev_Online_Res_NotinIRPBase!X$3:X$340,Indev_Online_Res_NotinIRPBase!$Y$3:$Y$340,$B63,Indev_Online_Res_NotinIRPBase!$Z$3:$Z$340,$C63)</f>
        <v>0</v>
      </c>
      <c r="AI63">
        <f t="shared" si="2"/>
        <v>0</v>
      </c>
      <c r="AK63">
        <f>SUMIFS(Indev_Online_Res_NotinIRPBase!N$3:N$340,Indev_Online_Res_NotinIRPBase!$Y$3:$Y$340,$B63,Indev_Online_Res_NotinIRPBase!$Z$3:$Z$340,$C63,Indev_Online_Res_NotinIRPBase!$J$3:$J$340,"Yes",Indev_Online_Res_NotinIRPBase!$I$3:$I$340,"&lt;1/1/2024")+SUMIFS(Indev_Online_Res_NotinIRPBase!N$3:N$340,Indev_Online_Res_NotinIRPBase!$Y$3:$Y$340,$B63,Indev_Online_Res_NotinIRPBase!$Z$3:$Z$340,$C63,Indev_Online_Res_NotinIRPBase!$AB$3:$AB$340,"1")</f>
        <v>0</v>
      </c>
      <c r="AL63">
        <f>SUMIFS(Indev_Online_Res_NotinIRPBase!O$3:O$340,Indev_Online_Res_NotinIRPBase!$Y$3:$Y$340,$B63,Indev_Online_Res_NotinIRPBase!$Z$3:$Z$340,$C63,Indev_Online_Res_NotinIRPBase!$J$3:$J$340,"Yes",Indev_Online_Res_NotinIRPBase!$I$3:$I$340,"&lt;1/1/2024")+SUMIFS(Indev_Online_Res_NotinIRPBase!O$3:O$340,Indev_Online_Res_NotinIRPBase!$Y$3:$Y$340,$B63,Indev_Online_Res_NotinIRPBase!$Z$3:$Z$340,$C63,Indev_Online_Res_NotinIRPBase!$AB$3:$AB$340,"1")</f>
        <v>0</v>
      </c>
      <c r="AM63">
        <f>SUMIFS(Indev_Online_Res_NotinIRPBase!P$3:P$340,Indev_Online_Res_NotinIRPBase!$Y$3:$Y$340,$B63,Indev_Online_Res_NotinIRPBase!$Z$3:$Z$340,$C63,Indev_Online_Res_NotinIRPBase!$J$3:$J$340,"Yes",Indev_Online_Res_NotinIRPBase!$I$3:$I$340,"&lt;1/1/2024")+SUMIFS(Indev_Online_Res_NotinIRPBase!P$3:P$340,Indev_Online_Res_NotinIRPBase!$Y$3:$Y$340,$B63,Indev_Online_Res_NotinIRPBase!$Z$3:$Z$340,$C63,Indev_Online_Res_NotinIRPBase!$AB$3:$AB$340,"1")</f>
        <v>0</v>
      </c>
      <c r="AN63">
        <f>SUMIFS(Indev_Online_Res_NotinIRPBase!Q$3:Q$340,Indev_Online_Res_NotinIRPBase!$Y$3:$Y$340,$B63,Indev_Online_Res_NotinIRPBase!$Z$3:$Z$340,$C63,Indev_Online_Res_NotinIRPBase!$J$3:$J$340,"Yes",Indev_Online_Res_NotinIRPBase!$I$3:$I$340,"&lt;1/1/2024")+SUMIFS(Indev_Online_Res_NotinIRPBase!Q$3:Q$340,Indev_Online_Res_NotinIRPBase!$Y$3:$Y$340,$B63,Indev_Online_Res_NotinIRPBase!$Z$3:$Z$340,$C63,Indev_Online_Res_NotinIRPBase!$AB$3:$AB$340,"1")</f>
        <v>0</v>
      </c>
      <c r="AO63">
        <f>SUMIFS(Indev_Online_Res_NotinIRPBase!R$3:R$340,Indev_Online_Res_NotinIRPBase!$Y$3:$Y$340,$B63,Indev_Online_Res_NotinIRPBase!$Z$3:$Z$340,$C63,Indev_Online_Res_NotinIRPBase!$J$3:$J$340,"Yes",Indev_Online_Res_NotinIRPBase!$I$3:$I$340,"&lt;1/1/2024")+SUMIFS(Indev_Online_Res_NotinIRPBase!R$3:R$340,Indev_Online_Res_NotinIRPBase!$Y$3:$Y$340,$B63,Indev_Online_Res_NotinIRPBase!$Z$3:$Z$340,$C63,Indev_Online_Res_NotinIRPBase!$AB$3:$AB$340,"1")</f>
        <v>0</v>
      </c>
      <c r="AS63">
        <f>SUMIFS(Indev_Online_Res_NotinIRPBase!S$3:S$340,Indev_Online_Res_NotinIRPBase!$Y$3:$Y$340,$B63,Indev_Online_Res_NotinIRPBase!$Z$3:$Z$340,$C63,Indev_Online_Res_NotinIRPBase!$J$3:$J$340,"Yes",Indev_Online_Res_NotinIRPBase!$I$3:$I$340,"&lt;1/1/2024")+SUMIFS(Indev_Online_Res_NotinIRPBase!S$3:S$340,Indev_Online_Res_NotinIRPBase!$Y$3:$Y$340,$B63,Indev_Online_Res_NotinIRPBase!$Z$3:$Z$340,$C63,Indev_Online_Res_NotinIRPBase!$AB$3:$AB$340,"1")</f>
        <v>0</v>
      </c>
      <c r="AT63">
        <f>SUMIFS(Indev_Online_Res_NotinIRPBase!T$3:T$340,Indev_Online_Res_NotinIRPBase!$Y$3:$Y$340,$B63,Indev_Online_Res_NotinIRPBase!$Z$3:$Z$340,$C63,Indev_Online_Res_NotinIRPBase!$J$3:$J$340,"Yes",Indev_Online_Res_NotinIRPBase!$I$3:$I$340,"&lt;1/1/2024")+SUMIFS(Indev_Online_Res_NotinIRPBase!T$3:T$340,Indev_Online_Res_NotinIRPBase!$Y$3:$Y$340,$B63,Indev_Online_Res_NotinIRPBase!$Z$3:$Z$340,$C63,Indev_Online_Res_NotinIRPBase!$AB$3:$AB$340,"1")</f>
        <v>0</v>
      </c>
      <c r="AU63">
        <f>SUMIFS(Indev_Online_Res_NotinIRPBase!U$3:U$340,Indev_Online_Res_NotinIRPBase!$Y$3:$Y$340,$B63,Indev_Online_Res_NotinIRPBase!$Z$3:$Z$340,$C63,Indev_Online_Res_NotinIRPBase!$J$3:$J$340,"Yes",Indev_Online_Res_NotinIRPBase!$I$3:$I$340,"&lt;1/1/2024")+SUMIFS(Indev_Online_Res_NotinIRPBase!U$3:U$340,Indev_Online_Res_NotinIRPBase!$Y$3:$Y$340,$B63,Indev_Online_Res_NotinIRPBase!$Z$3:$Z$340,$C63,Indev_Online_Res_NotinIRPBase!$AB$3:$AB$340,"1")</f>
        <v>0</v>
      </c>
      <c r="AV63">
        <f>SUMIFS(Indev_Online_Res_NotinIRPBase!V$3:V$340,Indev_Online_Res_NotinIRPBase!$Y$3:$Y$340,$B63,Indev_Online_Res_NotinIRPBase!$Z$3:$Z$340,$C63,Indev_Online_Res_NotinIRPBase!$J$3:$J$340,"Yes",Indev_Online_Res_NotinIRPBase!$I$3:$I$340,"&lt;1/1/2024")+SUMIFS(Indev_Online_Res_NotinIRPBase!V$3:V$340,Indev_Online_Res_NotinIRPBase!$Y$3:$Y$340,$B63,Indev_Online_Res_NotinIRPBase!$Z$3:$Z$340,$C63,Indev_Online_Res_NotinIRPBase!$AB$3:$AB$340,"1")</f>
        <v>0</v>
      </c>
      <c r="AW63">
        <f>SUMIFS(Indev_Online_Res_NotinIRPBase!W$3:W$340,Indev_Online_Res_NotinIRPBase!$Y$3:$Y$340,$B63,Indev_Online_Res_NotinIRPBase!$Z$3:$Z$340,$C63,Indev_Online_Res_NotinIRPBase!$J$3:$J$340,"Yes",Indev_Online_Res_NotinIRPBase!$I$3:$I$340,"&lt;1/1/2024")+SUMIFS(Indev_Online_Res_NotinIRPBase!W$3:W$340,Indev_Online_Res_NotinIRPBase!$Y$3:$Y$340,$B63,Indev_Online_Res_NotinIRPBase!$Z$3:$Z$340,$C63,Indev_Online_Res_NotinIRPBase!$AB$3:$AB$340,"1")</f>
        <v>0</v>
      </c>
      <c r="AX63">
        <f>SUMIFS(Indev_Online_Res_NotinIRPBase!X$3:X$340,Indev_Online_Res_NotinIRPBase!$Y$3:$Y$340,$B63,Indev_Online_Res_NotinIRPBase!$Z$3:$Z$340,$C63,Indev_Online_Res_NotinIRPBase!$J$3:$J$340,"Yes",Indev_Online_Res_NotinIRPBase!$I$3:$I$340,"&lt;1/1/2024")+SUMIFS(Indev_Online_Res_NotinIRPBase!X$3:X$340,Indev_Online_Res_NotinIRPBase!$Y$3:$Y$340,$B63,Indev_Online_Res_NotinIRPBase!$Z$3:$Z$340,$C63,Indev_Online_Res_NotinIRPBase!$AB$3:$AB$340,"1")</f>
        <v>0</v>
      </c>
      <c r="AY63">
        <f t="shared" si="3"/>
        <v>0</v>
      </c>
      <c r="BA63">
        <f t="shared" si="4"/>
        <v>0</v>
      </c>
      <c r="BB63">
        <f t="shared" si="5"/>
        <v>0</v>
      </c>
      <c r="BC63">
        <f t="shared" si="6"/>
        <v>0</v>
      </c>
      <c r="BD63">
        <f t="shared" si="7"/>
        <v>0</v>
      </c>
      <c r="BE63">
        <f t="shared" si="8"/>
        <v>0</v>
      </c>
      <c r="BI63">
        <f t="shared" si="9"/>
        <v>0</v>
      </c>
      <c r="BJ63">
        <f t="shared" si="10"/>
        <v>0</v>
      </c>
      <c r="BK63">
        <f t="shared" si="11"/>
        <v>0</v>
      </c>
      <c r="BL63">
        <f t="shared" si="12"/>
        <v>0</v>
      </c>
      <c r="BM63">
        <f t="shared" si="13"/>
        <v>0</v>
      </c>
      <c r="BN63">
        <f t="shared" si="14"/>
        <v>0</v>
      </c>
      <c r="BO63">
        <f t="shared" si="15"/>
        <v>0</v>
      </c>
      <c r="BQ63">
        <f>SUMIFS(IRPBase_Res_NotinEnvScreens!$H$3:$H$33,IRPBase_Res_NotinEnvScreens!$J$3:$J$33,$B63,IRPBase_Res_NotinEnvScreens!$K$3:$K$33,$C63)</f>
        <v>0</v>
      </c>
      <c r="BR63">
        <f>SUMIFS(IRPBase_Res_NotinEnvScreens!$I$3:$I$33,IRPBase_Res_NotinEnvScreens!$J$3:$J$33,$B63,IRPBase_Res_NotinEnvScreens!$K$3:$K$33,$C63)</f>
        <v>0</v>
      </c>
      <c r="BS63">
        <v>0</v>
      </c>
      <c r="BV63">
        <f>SUMIFS(Indev_Online_Res_NotinIRPBase!$P$3:$P$313,Indev_Online_Res_NotinIRPBase!$Y$3:$Y$313,$B63,Indev_Online_Res_NotinIRPBase!$Z$3:$Z$313,$C63,Indev_Online_Res_NotinIRPBase!$I$3:$I$313,"&lt;9/1/2023")+SUMIFS(Indev_Online_Res_NotinIRPBase!$Q$3:$Q$313,Indev_Online_Res_NotinIRPBase!$Y$3:$Y$313,$B63,Indev_Online_Res_NotinIRPBase!$Z$3:$Z$313,$C63,Indev_Online_Res_NotinIRPBase!$I$3:$I$313,"&lt;9/1/2023")</f>
        <v>0</v>
      </c>
      <c r="BW63">
        <f>SUMIFS(Indev_Online_Res_NotinIRPBase!$S$3:$S$313,Indev_Online_Res_NotinIRPBase!$Y$3:$Y$313,$B63,Indev_Online_Res_NotinIRPBase!$Z$3:$Z$313,$C63,Indev_Online_Res_NotinIRPBase!$I$3:$I$313,"&lt;9/1/2023")+SUMIFS(Indev_Online_Res_NotinIRPBase!$T$3:$T$313,Indev_Online_Res_NotinIRPBase!$Y$3:$Y$313,$B63,Indev_Online_Res_NotinIRPBase!$Z$3:$Z$313,$C63,Indev_Online_Res_NotinIRPBase!$I$3:$I$313,"&lt;9/1/2023")+SUMIFS(Indev_Online_Res_NotinIRPBase!$U$3:$U$313,Indev_Online_Res_NotinIRPBase!$Y$3:$Y$313,$B63,Indev_Online_Res_NotinIRPBase!$Z$3:$Z$313,$C63,Indev_Online_Res_NotinIRPBase!$I$3:$I$313,"&lt;9/1/2023")</f>
        <v>0</v>
      </c>
    </row>
    <row r="64" spans="1:75">
      <c r="A64" t="s">
        <v>43</v>
      </c>
      <c r="B64" t="s">
        <v>114</v>
      </c>
      <c r="C64">
        <v>115</v>
      </c>
      <c r="E64">
        <f>SUMIFS(IRPBase_Res_NotinTxBase!N$3:N$65,IRPBase_Res_NotinTxBase!$X$3:$X$65,$B64,IRPBase_Res_NotinTxBase!$Y$3:$Y$65,$C64)</f>
        <v>0</v>
      </c>
      <c r="F64">
        <f>SUMIFS(IRPBase_Res_NotinTxBase!O$3:O$65,IRPBase_Res_NotinTxBase!$X$3:$X$65,$B64,IRPBase_Res_NotinTxBase!$Y$3:$Y$65,$C64)</f>
        <v>0</v>
      </c>
      <c r="G64">
        <f>SUMIFS(IRPBase_Res_NotinTxBase!P$3:P$65,IRPBase_Res_NotinTxBase!$X$3:$X$65,$B64,IRPBase_Res_NotinTxBase!$Y$3:$Y$65,$C64)</f>
        <v>0</v>
      </c>
      <c r="H64">
        <f>SUMIFS(IRPBase_Res_NotinTxBase!Q$3:Q$65,IRPBase_Res_NotinTxBase!$X$3:$X$65,$B64,IRPBase_Res_NotinTxBase!$Y$3:$Y$65,$C64)</f>
        <v>0</v>
      </c>
      <c r="M64">
        <f>SUMIFS(IRPBase_Res_NotinTxBase!R$3:R$65,IRPBase_Res_NotinTxBase!$X$3:$X$65,$B64,IRPBase_Res_NotinTxBase!$Y$3:$Y$65,$C64)</f>
        <v>0</v>
      </c>
      <c r="N64">
        <f>SUMIFS(IRPBase_Res_NotinTxBase!S$3:S$65,IRPBase_Res_NotinTxBase!$X$3:$X$65,$B64,IRPBase_Res_NotinTxBase!$Y$3:$Y$65,$C64)</f>
        <v>0</v>
      </c>
      <c r="O64">
        <f>SUMIFS(IRPBase_Res_NotinTxBase!T$3:T$65,IRPBase_Res_NotinTxBase!$X$3:$X$65,$B64,IRPBase_Res_NotinTxBase!$Y$3:$Y$65,$C64)</f>
        <v>0</v>
      </c>
      <c r="P64">
        <f>SUMIFS(IRPBase_Res_NotinTxBase!U$3:U$65,IRPBase_Res_NotinTxBase!$X$3:$X$65,$B64,IRPBase_Res_NotinTxBase!$Y$3:$Y$65,$C64)</f>
        <v>0</v>
      </c>
      <c r="Q64">
        <f>SUMIFS(IRPBase_Res_NotinTxBase!V$3:V$65,IRPBase_Res_NotinTxBase!$X$3:$X$65,$B64,IRPBase_Res_NotinTxBase!$Y$3:$Y$65,$C64)</f>
        <v>0</v>
      </c>
      <c r="R64">
        <f>SUMIFS(IRPBase_Res_NotinTxBase!W$3:W$65,IRPBase_Res_NotinTxBase!$X$3:$X$65,$B64,IRPBase_Res_NotinTxBase!$Y$3:$Y$65,$C64)</f>
        <v>0</v>
      </c>
      <c r="S64">
        <f t="shared" si="1"/>
        <v>0</v>
      </c>
      <c r="U64">
        <f>SUMIFS(Indev_Online_Res_NotinIRPBase!N$3:N$340,Indev_Online_Res_NotinIRPBase!$Y$3:$Y$340,$B64,Indev_Online_Res_NotinIRPBase!$Z$3:$Z$340,$C64)</f>
        <v>0</v>
      </c>
      <c r="V64">
        <f>SUMIFS(Indev_Online_Res_NotinIRPBase!O$3:O$340,Indev_Online_Res_NotinIRPBase!$Y$3:$Y$340,$B64,Indev_Online_Res_NotinIRPBase!$Z$3:$Z$340,$C64)</f>
        <v>0</v>
      </c>
      <c r="W64">
        <f>SUMIFS(Indev_Online_Res_NotinIRPBase!P$3:P$340,Indev_Online_Res_NotinIRPBase!$Y$3:$Y$340,$B64,Indev_Online_Res_NotinIRPBase!$Z$3:$Z$340,$C64)</f>
        <v>0</v>
      </c>
      <c r="X64">
        <f>SUMIFS(Indev_Online_Res_NotinIRPBase!Q$3:Q$340,Indev_Online_Res_NotinIRPBase!$Y$3:$Y$340,$B64,Indev_Online_Res_NotinIRPBase!$Z$3:$Z$340,$C64)</f>
        <v>0</v>
      </c>
      <c r="Y64">
        <f>SUMIFS(Indev_Online_Res_NotinIRPBase!R$3:R$340,Indev_Online_Res_NotinIRPBase!$Y$3:$Y$340,$B64,Indev_Online_Res_NotinIRPBase!$Z$3:$Z$340,$C64)</f>
        <v>0</v>
      </c>
      <c r="AC64">
        <f>SUMIFS(Indev_Online_Res_NotinIRPBase!S$3:S$340,Indev_Online_Res_NotinIRPBase!$Y$3:$Y$340,$B64,Indev_Online_Res_NotinIRPBase!$Z$3:$Z$340,$C64)</f>
        <v>0</v>
      </c>
      <c r="AD64">
        <f>SUMIFS(Indev_Online_Res_NotinIRPBase!T$3:T$340,Indev_Online_Res_NotinIRPBase!$Y$3:$Y$340,$B64,Indev_Online_Res_NotinIRPBase!$Z$3:$Z$340,$C64)</f>
        <v>0</v>
      </c>
      <c r="AE64">
        <f>SUMIFS(Indev_Online_Res_NotinIRPBase!U$3:U$340,Indev_Online_Res_NotinIRPBase!$Y$3:$Y$340,$B64,Indev_Online_Res_NotinIRPBase!$Z$3:$Z$340,$C64)</f>
        <v>0</v>
      </c>
      <c r="AF64">
        <f>SUMIFS(Indev_Online_Res_NotinIRPBase!V$3:V$340,Indev_Online_Res_NotinIRPBase!$Y$3:$Y$340,$B64,Indev_Online_Res_NotinIRPBase!$Z$3:$Z$340,$C64)</f>
        <v>0</v>
      </c>
      <c r="AG64">
        <f>SUMIFS(Indev_Online_Res_NotinIRPBase!W$3:W$340,Indev_Online_Res_NotinIRPBase!$Y$3:$Y$340,$B64,Indev_Online_Res_NotinIRPBase!$Z$3:$Z$340,$C64)</f>
        <v>0</v>
      </c>
      <c r="AH64">
        <f>SUMIFS(Indev_Online_Res_NotinIRPBase!X$3:X$340,Indev_Online_Res_NotinIRPBase!$Y$3:$Y$340,$B64,Indev_Online_Res_NotinIRPBase!$Z$3:$Z$340,$C64)</f>
        <v>0</v>
      </c>
      <c r="AI64">
        <f t="shared" si="2"/>
        <v>0</v>
      </c>
      <c r="AK64">
        <f>SUMIFS(Indev_Online_Res_NotinIRPBase!N$3:N$340,Indev_Online_Res_NotinIRPBase!$Y$3:$Y$340,$B64,Indev_Online_Res_NotinIRPBase!$Z$3:$Z$340,$C64,Indev_Online_Res_NotinIRPBase!$J$3:$J$340,"Yes",Indev_Online_Res_NotinIRPBase!$I$3:$I$340,"&lt;1/1/2024")+SUMIFS(Indev_Online_Res_NotinIRPBase!N$3:N$340,Indev_Online_Res_NotinIRPBase!$Y$3:$Y$340,$B64,Indev_Online_Res_NotinIRPBase!$Z$3:$Z$340,$C64,Indev_Online_Res_NotinIRPBase!$AB$3:$AB$340,"1")</f>
        <v>0</v>
      </c>
      <c r="AL64">
        <f>SUMIFS(Indev_Online_Res_NotinIRPBase!O$3:O$340,Indev_Online_Res_NotinIRPBase!$Y$3:$Y$340,$B64,Indev_Online_Res_NotinIRPBase!$Z$3:$Z$340,$C64,Indev_Online_Res_NotinIRPBase!$J$3:$J$340,"Yes",Indev_Online_Res_NotinIRPBase!$I$3:$I$340,"&lt;1/1/2024")+SUMIFS(Indev_Online_Res_NotinIRPBase!O$3:O$340,Indev_Online_Res_NotinIRPBase!$Y$3:$Y$340,$B64,Indev_Online_Res_NotinIRPBase!$Z$3:$Z$340,$C64,Indev_Online_Res_NotinIRPBase!$AB$3:$AB$340,"1")</f>
        <v>0</v>
      </c>
      <c r="AM64">
        <f>SUMIFS(Indev_Online_Res_NotinIRPBase!P$3:P$340,Indev_Online_Res_NotinIRPBase!$Y$3:$Y$340,$B64,Indev_Online_Res_NotinIRPBase!$Z$3:$Z$340,$C64,Indev_Online_Res_NotinIRPBase!$J$3:$J$340,"Yes",Indev_Online_Res_NotinIRPBase!$I$3:$I$340,"&lt;1/1/2024")+SUMIFS(Indev_Online_Res_NotinIRPBase!P$3:P$340,Indev_Online_Res_NotinIRPBase!$Y$3:$Y$340,$B64,Indev_Online_Res_NotinIRPBase!$Z$3:$Z$340,$C64,Indev_Online_Res_NotinIRPBase!$AB$3:$AB$340,"1")</f>
        <v>0</v>
      </c>
      <c r="AN64">
        <f>SUMIFS(Indev_Online_Res_NotinIRPBase!Q$3:Q$340,Indev_Online_Res_NotinIRPBase!$Y$3:$Y$340,$B64,Indev_Online_Res_NotinIRPBase!$Z$3:$Z$340,$C64,Indev_Online_Res_NotinIRPBase!$J$3:$J$340,"Yes",Indev_Online_Res_NotinIRPBase!$I$3:$I$340,"&lt;1/1/2024")+SUMIFS(Indev_Online_Res_NotinIRPBase!Q$3:Q$340,Indev_Online_Res_NotinIRPBase!$Y$3:$Y$340,$B64,Indev_Online_Res_NotinIRPBase!$Z$3:$Z$340,$C64,Indev_Online_Res_NotinIRPBase!$AB$3:$AB$340,"1")</f>
        <v>0</v>
      </c>
      <c r="AO64">
        <f>SUMIFS(Indev_Online_Res_NotinIRPBase!R$3:R$340,Indev_Online_Res_NotinIRPBase!$Y$3:$Y$340,$B64,Indev_Online_Res_NotinIRPBase!$Z$3:$Z$340,$C64,Indev_Online_Res_NotinIRPBase!$J$3:$J$340,"Yes",Indev_Online_Res_NotinIRPBase!$I$3:$I$340,"&lt;1/1/2024")+SUMIFS(Indev_Online_Res_NotinIRPBase!R$3:R$340,Indev_Online_Res_NotinIRPBase!$Y$3:$Y$340,$B64,Indev_Online_Res_NotinIRPBase!$Z$3:$Z$340,$C64,Indev_Online_Res_NotinIRPBase!$AB$3:$AB$340,"1")</f>
        <v>0</v>
      </c>
      <c r="AS64">
        <f>SUMIFS(Indev_Online_Res_NotinIRPBase!S$3:S$340,Indev_Online_Res_NotinIRPBase!$Y$3:$Y$340,$B64,Indev_Online_Res_NotinIRPBase!$Z$3:$Z$340,$C64,Indev_Online_Res_NotinIRPBase!$J$3:$J$340,"Yes",Indev_Online_Res_NotinIRPBase!$I$3:$I$340,"&lt;1/1/2024")+SUMIFS(Indev_Online_Res_NotinIRPBase!S$3:S$340,Indev_Online_Res_NotinIRPBase!$Y$3:$Y$340,$B64,Indev_Online_Res_NotinIRPBase!$Z$3:$Z$340,$C64,Indev_Online_Res_NotinIRPBase!$AB$3:$AB$340,"1")</f>
        <v>0</v>
      </c>
      <c r="AT64">
        <f>SUMIFS(Indev_Online_Res_NotinIRPBase!T$3:T$340,Indev_Online_Res_NotinIRPBase!$Y$3:$Y$340,$B64,Indev_Online_Res_NotinIRPBase!$Z$3:$Z$340,$C64,Indev_Online_Res_NotinIRPBase!$J$3:$J$340,"Yes",Indev_Online_Res_NotinIRPBase!$I$3:$I$340,"&lt;1/1/2024")+SUMIFS(Indev_Online_Res_NotinIRPBase!T$3:T$340,Indev_Online_Res_NotinIRPBase!$Y$3:$Y$340,$B64,Indev_Online_Res_NotinIRPBase!$Z$3:$Z$340,$C64,Indev_Online_Res_NotinIRPBase!$AB$3:$AB$340,"1")</f>
        <v>0</v>
      </c>
      <c r="AU64">
        <f>SUMIFS(Indev_Online_Res_NotinIRPBase!U$3:U$340,Indev_Online_Res_NotinIRPBase!$Y$3:$Y$340,$B64,Indev_Online_Res_NotinIRPBase!$Z$3:$Z$340,$C64,Indev_Online_Res_NotinIRPBase!$J$3:$J$340,"Yes",Indev_Online_Res_NotinIRPBase!$I$3:$I$340,"&lt;1/1/2024")+SUMIFS(Indev_Online_Res_NotinIRPBase!U$3:U$340,Indev_Online_Res_NotinIRPBase!$Y$3:$Y$340,$B64,Indev_Online_Res_NotinIRPBase!$Z$3:$Z$340,$C64,Indev_Online_Res_NotinIRPBase!$AB$3:$AB$340,"1")</f>
        <v>0</v>
      </c>
      <c r="AV64">
        <f>SUMIFS(Indev_Online_Res_NotinIRPBase!V$3:V$340,Indev_Online_Res_NotinIRPBase!$Y$3:$Y$340,$B64,Indev_Online_Res_NotinIRPBase!$Z$3:$Z$340,$C64,Indev_Online_Res_NotinIRPBase!$J$3:$J$340,"Yes",Indev_Online_Res_NotinIRPBase!$I$3:$I$340,"&lt;1/1/2024")+SUMIFS(Indev_Online_Res_NotinIRPBase!V$3:V$340,Indev_Online_Res_NotinIRPBase!$Y$3:$Y$340,$B64,Indev_Online_Res_NotinIRPBase!$Z$3:$Z$340,$C64,Indev_Online_Res_NotinIRPBase!$AB$3:$AB$340,"1")</f>
        <v>0</v>
      </c>
      <c r="AW64">
        <f>SUMIFS(Indev_Online_Res_NotinIRPBase!W$3:W$340,Indev_Online_Res_NotinIRPBase!$Y$3:$Y$340,$B64,Indev_Online_Res_NotinIRPBase!$Z$3:$Z$340,$C64,Indev_Online_Res_NotinIRPBase!$J$3:$J$340,"Yes",Indev_Online_Res_NotinIRPBase!$I$3:$I$340,"&lt;1/1/2024")+SUMIFS(Indev_Online_Res_NotinIRPBase!W$3:W$340,Indev_Online_Res_NotinIRPBase!$Y$3:$Y$340,$B64,Indev_Online_Res_NotinIRPBase!$Z$3:$Z$340,$C64,Indev_Online_Res_NotinIRPBase!$AB$3:$AB$340,"1")</f>
        <v>0</v>
      </c>
      <c r="AX64">
        <f>SUMIFS(Indev_Online_Res_NotinIRPBase!X$3:X$340,Indev_Online_Res_NotinIRPBase!$Y$3:$Y$340,$B64,Indev_Online_Res_NotinIRPBase!$Z$3:$Z$340,$C64,Indev_Online_Res_NotinIRPBase!$J$3:$J$340,"Yes",Indev_Online_Res_NotinIRPBase!$I$3:$I$340,"&lt;1/1/2024")+SUMIFS(Indev_Online_Res_NotinIRPBase!X$3:X$340,Indev_Online_Res_NotinIRPBase!$Y$3:$Y$340,$B64,Indev_Online_Res_NotinIRPBase!$Z$3:$Z$340,$C64,Indev_Online_Res_NotinIRPBase!$AB$3:$AB$340,"1")</f>
        <v>0</v>
      </c>
      <c r="AY64">
        <f t="shared" si="3"/>
        <v>0</v>
      </c>
      <c r="BA64">
        <f t="shared" si="4"/>
        <v>0</v>
      </c>
      <c r="BB64">
        <f t="shared" si="5"/>
        <v>0</v>
      </c>
      <c r="BC64">
        <f t="shared" si="6"/>
        <v>0</v>
      </c>
      <c r="BD64">
        <f t="shared" si="7"/>
        <v>0</v>
      </c>
      <c r="BE64">
        <f t="shared" si="8"/>
        <v>0</v>
      </c>
      <c r="BI64">
        <f t="shared" si="9"/>
        <v>0</v>
      </c>
      <c r="BJ64">
        <f t="shared" si="10"/>
        <v>0</v>
      </c>
      <c r="BK64">
        <f t="shared" si="11"/>
        <v>0</v>
      </c>
      <c r="BL64">
        <f t="shared" si="12"/>
        <v>0</v>
      </c>
      <c r="BM64">
        <f t="shared" si="13"/>
        <v>0</v>
      </c>
      <c r="BN64">
        <f t="shared" si="14"/>
        <v>0</v>
      </c>
      <c r="BO64">
        <f t="shared" si="15"/>
        <v>0</v>
      </c>
      <c r="BQ64">
        <f>SUMIFS(IRPBase_Res_NotinEnvScreens!$H$3:$H$33,IRPBase_Res_NotinEnvScreens!$J$3:$J$33,$B64,IRPBase_Res_NotinEnvScreens!$K$3:$K$33,$C64)</f>
        <v>0</v>
      </c>
      <c r="BR64">
        <f>SUMIFS(IRPBase_Res_NotinEnvScreens!$I$3:$I$33,IRPBase_Res_NotinEnvScreens!$J$3:$J$33,$B64,IRPBase_Res_NotinEnvScreens!$K$3:$K$33,$C64)</f>
        <v>0</v>
      </c>
      <c r="BS64">
        <v>0</v>
      </c>
      <c r="BV64">
        <f>SUMIFS(Indev_Online_Res_NotinIRPBase!$P$3:$P$313,Indev_Online_Res_NotinIRPBase!$Y$3:$Y$313,$B64,Indev_Online_Res_NotinIRPBase!$Z$3:$Z$313,$C64,Indev_Online_Res_NotinIRPBase!$I$3:$I$313,"&lt;9/1/2023")+SUMIFS(Indev_Online_Res_NotinIRPBase!$Q$3:$Q$313,Indev_Online_Res_NotinIRPBase!$Y$3:$Y$313,$B64,Indev_Online_Res_NotinIRPBase!$Z$3:$Z$313,$C64,Indev_Online_Res_NotinIRPBase!$I$3:$I$313,"&lt;9/1/2023")</f>
        <v>0</v>
      </c>
      <c r="BW64">
        <f>SUMIFS(Indev_Online_Res_NotinIRPBase!$S$3:$S$313,Indev_Online_Res_NotinIRPBase!$Y$3:$Y$313,$B64,Indev_Online_Res_NotinIRPBase!$Z$3:$Z$313,$C64,Indev_Online_Res_NotinIRPBase!$I$3:$I$313,"&lt;9/1/2023")+SUMIFS(Indev_Online_Res_NotinIRPBase!$T$3:$T$313,Indev_Online_Res_NotinIRPBase!$Y$3:$Y$313,$B64,Indev_Online_Res_NotinIRPBase!$Z$3:$Z$313,$C64,Indev_Online_Res_NotinIRPBase!$I$3:$I$313,"&lt;9/1/2023")+SUMIFS(Indev_Online_Res_NotinIRPBase!$U$3:$U$313,Indev_Online_Res_NotinIRPBase!$Y$3:$Y$313,$B64,Indev_Online_Res_NotinIRPBase!$Z$3:$Z$313,$C64,Indev_Online_Res_NotinIRPBase!$I$3:$I$313,"&lt;9/1/2023")</f>
        <v>0</v>
      </c>
    </row>
    <row r="65" spans="1:75">
      <c r="A65" t="s">
        <v>46</v>
      </c>
      <c r="B65" t="s">
        <v>115</v>
      </c>
      <c r="C65">
        <v>115</v>
      </c>
      <c r="E65">
        <f>SUMIFS(IRPBase_Res_NotinTxBase!N$3:N$65,IRPBase_Res_NotinTxBase!$X$3:$X$65,$B65,IRPBase_Res_NotinTxBase!$Y$3:$Y$65,$C65)</f>
        <v>0</v>
      </c>
      <c r="F65">
        <f>SUMIFS(IRPBase_Res_NotinTxBase!O$3:O$65,IRPBase_Res_NotinTxBase!$X$3:$X$65,$B65,IRPBase_Res_NotinTxBase!$Y$3:$Y$65,$C65)</f>
        <v>0</v>
      </c>
      <c r="G65">
        <f>SUMIFS(IRPBase_Res_NotinTxBase!P$3:P$65,IRPBase_Res_NotinTxBase!$X$3:$X$65,$B65,IRPBase_Res_NotinTxBase!$Y$3:$Y$65,$C65)</f>
        <v>0</v>
      </c>
      <c r="H65">
        <f>SUMIFS(IRPBase_Res_NotinTxBase!Q$3:Q$65,IRPBase_Res_NotinTxBase!$X$3:$X$65,$B65,IRPBase_Res_NotinTxBase!$Y$3:$Y$65,$C65)</f>
        <v>0</v>
      </c>
      <c r="M65">
        <f>SUMIFS(IRPBase_Res_NotinTxBase!R$3:R$65,IRPBase_Res_NotinTxBase!$X$3:$X$65,$B65,IRPBase_Res_NotinTxBase!$Y$3:$Y$65,$C65)</f>
        <v>0</v>
      </c>
      <c r="N65">
        <f>SUMIFS(IRPBase_Res_NotinTxBase!S$3:S$65,IRPBase_Res_NotinTxBase!$X$3:$X$65,$B65,IRPBase_Res_NotinTxBase!$Y$3:$Y$65,$C65)</f>
        <v>0</v>
      </c>
      <c r="O65">
        <f>SUMIFS(IRPBase_Res_NotinTxBase!T$3:T$65,IRPBase_Res_NotinTxBase!$X$3:$X$65,$B65,IRPBase_Res_NotinTxBase!$Y$3:$Y$65,$C65)</f>
        <v>0</v>
      </c>
      <c r="P65">
        <f>SUMIFS(IRPBase_Res_NotinTxBase!U$3:U$65,IRPBase_Res_NotinTxBase!$X$3:$X$65,$B65,IRPBase_Res_NotinTxBase!$Y$3:$Y$65,$C65)</f>
        <v>0</v>
      </c>
      <c r="Q65">
        <f>SUMIFS(IRPBase_Res_NotinTxBase!V$3:V$65,IRPBase_Res_NotinTxBase!$X$3:$X$65,$B65,IRPBase_Res_NotinTxBase!$Y$3:$Y$65,$C65)</f>
        <v>0</v>
      </c>
      <c r="R65">
        <f>SUMIFS(IRPBase_Res_NotinTxBase!W$3:W$65,IRPBase_Res_NotinTxBase!$X$3:$X$65,$B65,IRPBase_Res_NotinTxBase!$Y$3:$Y$65,$C65)</f>
        <v>0</v>
      </c>
      <c r="S65">
        <f t="shared" si="1"/>
        <v>0</v>
      </c>
      <c r="U65">
        <f>SUMIFS(Indev_Online_Res_NotinIRPBase!N$3:N$340,Indev_Online_Res_NotinIRPBase!$Y$3:$Y$340,$B65,Indev_Online_Res_NotinIRPBase!$Z$3:$Z$340,$C65)</f>
        <v>0</v>
      </c>
      <c r="V65">
        <f>SUMIFS(Indev_Online_Res_NotinIRPBase!O$3:O$340,Indev_Online_Res_NotinIRPBase!$Y$3:$Y$340,$B65,Indev_Online_Res_NotinIRPBase!$Z$3:$Z$340,$C65)</f>
        <v>0</v>
      </c>
      <c r="W65">
        <f>SUMIFS(Indev_Online_Res_NotinIRPBase!P$3:P$340,Indev_Online_Res_NotinIRPBase!$Y$3:$Y$340,$B65,Indev_Online_Res_NotinIRPBase!$Z$3:$Z$340,$C65)</f>
        <v>0</v>
      </c>
      <c r="X65">
        <f>SUMIFS(Indev_Online_Res_NotinIRPBase!Q$3:Q$340,Indev_Online_Res_NotinIRPBase!$Y$3:$Y$340,$B65,Indev_Online_Res_NotinIRPBase!$Z$3:$Z$340,$C65)</f>
        <v>0</v>
      </c>
      <c r="Y65">
        <f>SUMIFS(Indev_Online_Res_NotinIRPBase!R$3:R$340,Indev_Online_Res_NotinIRPBase!$Y$3:$Y$340,$B65,Indev_Online_Res_NotinIRPBase!$Z$3:$Z$340,$C65)</f>
        <v>0</v>
      </c>
      <c r="AC65">
        <f>SUMIFS(Indev_Online_Res_NotinIRPBase!S$3:S$340,Indev_Online_Res_NotinIRPBase!$Y$3:$Y$340,$B65,Indev_Online_Res_NotinIRPBase!$Z$3:$Z$340,$C65)</f>
        <v>0</v>
      </c>
      <c r="AD65">
        <f>SUMIFS(Indev_Online_Res_NotinIRPBase!T$3:T$340,Indev_Online_Res_NotinIRPBase!$Y$3:$Y$340,$B65,Indev_Online_Res_NotinIRPBase!$Z$3:$Z$340,$C65)</f>
        <v>0</v>
      </c>
      <c r="AE65">
        <f>SUMIFS(Indev_Online_Res_NotinIRPBase!U$3:U$340,Indev_Online_Res_NotinIRPBase!$Y$3:$Y$340,$B65,Indev_Online_Res_NotinIRPBase!$Z$3:$Z$340,$C65)</f>
        <v>0</v>
      </c>
      <c r="AF65">
        <f>SUMIFS(Indev_Online_Res_NotinIRPBase!V$3:V$340,Indev_Online_Res_NotinIRPBase!$Y$3:$Y$340,$B65,Indev_Online_Res_NotinIRPBase!$Z$3:$Z$340,$C65)</f>
        <v>0</v>
      </c>
      <c r="AG65">
        <f>SUMIFS(Indev_Online_Res_NotinIRPBase!W$3:W$340,Indev_Online_Res_NotinIRPBase!$Y$3:$Y$340,$B65,Indev_Online_Res_NotinIRPBase!$Z$3:$Z$340,$C65)</f>
        <v>0</v>
      </c>
      <c r="AH65">
        <f>SUMIFS(Indev_Online_Res_NotinIRPBase!X$3:X$340,Indev_Online_Res_NotinIRPBase!$Y$3:$Y$340,$B65,Indev_Online_Res_NotinIRPBase!$Z$3:$Z$340,$C65)</f>
        <v>0</v>
      </c>
      <c r="AI65">
        <f t="shared" si="2"/>
        <v>0</v>
      </c>
      <c r="AK65">
        <f>SUMIFS(Indev_Online_Res_NotinIRPBase!N$3:N$340,Indev_Online_Res_NotinIRPBase!$Y$3:$Y$340,$B65,Indev_Online_Res_NotinIRPBase!$Z$3:$Z$340,$C65,Indev_Online_Res_NotinIRPBase!$J$3:$J$340,"Yes",Indev_Online_Res_NotinIRPBase!$I$3:$I$340,"&lt;1/1/2024")+SUMIFS(Indev_Online_Res_NotinIRPBase!N$3:N$340,Indev_Online_Res_NotinIRPBase!$Y$3:$Y$340,$B65,Indev_Online_Res_NotinIRPBase!$Z$3:$Z$340,$C65,Indev_Online_Res_NotinIRPBase!$AB$3:$AB$340,"1")</f>
        <v>0</v>
      </c>
      <c r="AL65">
        <f>SUMIFS(Indev_Online_Res_NotinIRPBase!O$3:O$340,Indev_Online_Res_NotinIRPBase!$Y$3:$Y$340,$B65,Indev_Online_Res_NotinIRPBase!$Z$3:$Z$340,$C65,Indev_Online_Res_NotinIRPBase!$J$3:$J$340,"Yes",Indev_Online_Res_NotinIRPBase!$I$3:$I$340,"&lt;1/1/2024")+SUMIFS(Indev_Online_Res_NotinIRPBase!O$3:O$340,Indev_Online_Res_NotinIRPBase!$Y$3:$Y$340,$B65,Indev_Online_Res_NotinIRPBase!$Z$3:$Z$340,$C65,Indev_Online_Res_NotinIRPBase!$AB$3:$AB$340,"1")</f>
        <v>0</v>
      </c>
      <c r="AM65">
        <f>SUMIFS(Indev_Online_Res_NotinIRPBase!P$3:P$340,Indev_Online_Res_NotinIRPBase!$Y$3:$Y$340,$B65,Indev_Online_Res_NotinIRPBase!$Z$3:$Z$340,$C65,Indev_Online_Res_NotinIRPBase!$J$3:$J$340,"Yes",Indev_Online_Res_NotinIRPBase!$I$3:$I$340,"&lt;1/1/2024")+SUMIFS(Indev_Online_Res_NotinIRPBase!P$3:P$340,Indev_Online_Res_NotinIRPBase!$Y$3:$Y$340,$B65,Indev_Online_Res_NotinIRPBase!$Z$3:$Z$340,$C65,Indev_Online_Res_NotinIRPBase!$AB$3:$AB$340,"1")</f>
        <v>0</v>
      </c>
      <c r="AN65">
        <f>SUMIFS(Indev_Online_Res_NotinIRPBase!Q$3:Q$340,Indev_Online_Res_NotinIRPBase!$Y$3:$Y$340,$B65,Indev_Online_Res_NotinIRPBase!$Z$3:$Z$340,$C65,Indev_Online_Res_NotinIRPBase!$J$3:$J$340,"Yes",Indev_Online_Res_NotinIRPBase!$I$3:$I$340,"&lt;1/1/2024")+SUMIFS(Indev_Online_Res_NotinIRPBase!Q$3:Q$340,Indev_Online_Res_NotinIRPBase!$Y$3:$Y$340,$B65,Indev_Online_Res_NotinIRPBase!$Z$3:$Z$340,$C65,Indev_Online_Res_NotinIRPBase!$AB$3:$AB$340,"1")</f>
        <v>0</v>
      </c>
      <c r="AO65">
        <f>SUMIFS(Indev_Online_Res_NotinIRPBase!R$3:R$340,Indev_Online_Res_NotinIRPBase!$Y$3:$Y$340,$B65,Indev_Online_Res_NotinIRPBase!$Z$3:$Z$340,$C65,Indev_Online_Res_NotinIRPBase!$J$3:$J$340,"Yes",Indev_Online_Res_NotinIRPBase!$I$3:$I$340,"&lt;1/1/2024")+SUMIFS(Indev_Online_Res_NotinIRPBase!R$3:R$340,Indev_Online_Res_NotinIRPBase!$Y$3:$Y$340,$B65,Indev_Online_Res_NotinIRPBase!$Z$3:$Z$340,$C65,Indev_Online_Res_NotinIRPBase!$AB$3:$AB$340,"1")</f>
        <v>0</v>
      </c>
      <c r="AS65">
        <f>SUMIFS(Indev_Online_Res_NotinIRPBase!S$3:S$340,Indev_Online_Res_NotinIRPBase!$Y$3:$Y$340,$B65,Indev_Online_Res_NotinIRPBase!$Z$3:$Z$340,$C65,Indev_Online_Res_NotinIRPBase!$J$3:$J$340,"Yes",Indev_Online_Res_NotinIRPBase!$I$3:$I$340,"&lt;1/1/2024")+SUMIFS(Indev_Online_Res_NotinIRPBase!S$3:S$340,Indev_Online_Res_NotinIRPBase!$Y$3:$Y$340,$B65,Indev_Online_Res_NotinIRPBase!$Z$3:$Z$340,$C65,Indev_Online_Res_NotinIRPBase!$AB$3:$AB$340,"1")</f>
        <v>0</v>
      </c>
      <c r="AT65">
        <f>SUMIFS(Indev_Online_Res_NotinIRPBase!T$3:T$340,Indev_Online_Res_NotinIRPBase!$Y$3:$Y$340,$B65,Indev_Online_Res_NotinIRPBase!$Z$3:$Z$340,$C65,Indev_Online_Res_NotinIRPBase!$J$3:$J$340,"Yes",Indev_Online_Res_NotinIRPBase!$I$3:$I$340,"&lt;1/1/2024")+SUMIFS(Indev_Online_Res_NotinIRPBase!T$3:T$340,Indev_Online_Res_NotinIRPBase!$Y$3:$Y$340,$B65,Indev_Online_Res_NotinIRPBase!$Z$3:$Z$340,$C65,Indev_Online_Res_NotinIRPBase!$AB$3:$AB$340,"1")</f>
        <v>0</v>
      </c>
      <c r="AU65">
        <f>SUMIFS(Indev_Online_Res_NotinIRPBase!U$3:U$340,Indev_Online_Res_NotinIRPBase!$Y$3:$Y$340,$B65,Indev_Online_Res_NotinIRPBase!$Z$3:$Z$340,$C65,Indev_Online_Res_NotinIRPBase!$J$3:$J$340,"Yes",Indev_Online_Res_NotinIRPBase!$I$3:$I$340,"&lt;1/1/2024")+SUMIFS(Indev_Online_Res_NotinIRPBase!U$3:U$340,Indev_Online_Res_NotinIRPBase!$Y$3:$Y$340,$B65,Indev_Online_Res_NotinIRPBase!$Z$3:$Z$340,$C65,Indev_Online_Res_NotinIRPBase!$AB$3:$AB$340,"1")</f>
        <v>0</v>
      </c>
      <c r="AV65">
        <f>SUMIFS(Indev_Online_Res_NotinIRPBase!V$3:V$340,Indev_Online_Res_NotinIRPBase!$Y$3:$Y$340,$B65,Indev_Online_Res_NotinIRPBase!$Z$3:$Z$340,$C65,Indev_Online_Res_NotinIRPBase!$J$3:$J$340,"Yes",Indev_Online_Res_NotinIRPBase!$I$3:$I$340,"&lt;1/1/2024")+SUMIFS(Indev_Online_Res_NotinIRPBase!V$3:V$340,Indev_Online_Res_NotinIRPBase!$Y$3:$Y$340,$B65,Indev_Online_Res_NotinIRPBase!$Z$3:$Z$340,$C65,Indev_Online_Res_NotinIRPBase!$AB$3:$AB$340,"1")</f>
        <v>0</v>
      </c>
      <c r="AW65">
        <f>SUMIFS(Indev_Online_Res_NotinIRPBase!W$3:W$340,Indev_Online_Res_NotinIRPBase!$Y$3:$Y$340,$B65,Indev_Online_Res_NotinIRPBase!$Z$3:$Z$340,$C65,Indev_Online_Res_NotinIRPBase!$J$3:$J$340,"Yes",Indev_Online_Res_NotinIRPBase!$I$3:$I$340,"&lt;1/1/2024")+SUMIFS(Indev_Online_Res_NotinIRPBase!W$3:W$340,Indev_Online_Res_NotinIRPBase!$Y$3:$Y$340,$B65,Indev_Online_Res_NotinIRPBase!$Z$3:$Z$340,$C65,Indev_Online_Res_NotinIRPBase!$AB$3:$AB$340,"1")</f>
        <v>0</v>
      </c>
      <c r="AX65">
        <f>SUMIFS(Indev_Online_Res_NotinIRPBase!X$3:X$340,Indev_Online_Res_NotinIRPBase!$Y$3:$Y$340,$B65,Indev_Online_Res_NotinIRPBase!$Z$3:$Z$340,$C65,Indev_Online_Res_NotinIRPBase!$J$3:$J$340,"Yes",Indev_Online_Res_NotinIRPBase!$I$3:$I$340,"&lt;1/1/2024")+SUMIFS(Indev_Online_Res_NotinIRPBase!X$3:X$340,Indev_Online_Res_NotinIRPBase!$Y$3:$Y$340,$B65,Indev_Online_Res_NotinIRPBase!$Z$3:$Z$340,$C65,Indev_Online_Res_NotinIRPBase!$AB$3:$AB$340,"1")</f>
        <v>0</v>
      </c>
      <c r="AY65">
        <f t="shared" si="3"/>
        <v>0</v>
      </c>
      <c r="BA65">
        <f t="shared" si="4"/>
        <v>0</v>
      </c>
      <c r="BB65">
        <f t="shared" si="5"/>
        <v>0</v>
      </c>
      <c r="BC65">
        <f t="shared" si="6"/>
        <v>0</v>
      </c>
      <c r="BD65">
        <f t="shared" si="7"/>
        <v>0</v>
      </c>
      <c r="BE65">
        <f t="shared" si="8"/>
        <v>0</v>
      </c>
      <c r="BI65">
        <f t="shared" si="9"/>
        <v>0</v>
      </c>
      <c r="BJ65">
        <f t="shared" si="10"/>
        <v>0</v>
      </c>
      <c r="BK65">
        <f t="shared" si="11"/>
        <v>0</v>
      </c>
      <c r="BL65">
        <f t="shared" si="12"/>
        <v>0</v>
      </c>
      <c r="BM65">
        <f t="shared" si="13"/>
        <v>0</v>
      </c>
      <c r="BN65">
        <f t="shared" si="14"/>
        <v>0</v>
      </c>
      <c r="BO65">
        <f t="shared" si="15"/>
        <v>0</v>
      </c>
      <c r="BQ65">
        <f>SUMIFS(IRPBase_Res_NotinEnvScreens!$H$3:$H$33,IRPBase_Res_NotinEnvScreens!$J$3:$J$33,$B65,IRPBase_Res_NotinEnvScreens!$K$3:$K$33,$C65)</f>
        <v>91.2</v>
      </c>
      <c r="BR65">
        <f>SUMIFS(IRPBase_Res_NotinEnvScreens!$I$3:$I$33,IRPBase_Res_NotinEnvScreens!$J$3:$J$33,$B65,IRPBase_Res_NotinEnvScreens!$K$3:$K$33,$C65)</f>
        <v>0</v>
      </c>
      <c r="BS65">
        <v>0</v>
      </c>
      <c r="BV65">
        <f>SUMIFS(Indev_Online_Res_NotinIRPBase!$P$3:$P$313,Indev_Online_Res_NotinIRPBase!$Y$3:$Y$313,$B65,Indev_Online_Res_NotinIRPBase!$Z$3:$Z$313,$C65,Indev_Online_Res_NotinIRPBase!$I$3:$I$313,"&lt;9/1/2023")+SUMIFS(Indev_Online_Res_NotinIRPBase!$Q$3:$Q$313,Indev_Online_Res_NotinIRPBase!$Y$3:$Y$313,$B65,Indev_Online_Res_NotinIRPBase!$Z$3:$Z$313,$C65,Indev_Online_Res_NotinIRPBase!$I$3:$I$313,"&lt;9/1/2023")</f>
        <v>0</v>
      </c>
      <c r="BW65">
        <f>SUMIFS(Indev_Online_Res_NotinIRPBase!$S$3:$S$313,Indev_Online_Res_NotinIRPBase!$Y$3:$Y$313,$B65,Indev_Online_Res_NotinIRPBase!$Z$3:$Z$313,$C65,Indev_Online_Res_NotinIRPBase!$I$3:$I$313,"&lt;9/1/2023")+SUMIFS(Indev_Online_Res_NotinIRPBase!$T$3:$T$313,Indev_Online_Res_NotinIRPBase!$Y$3:$Y$313,$B65,Indev_Online_Res_NotinIRPBase!$Z$3:$Z$313,$C65,Indev_Online_Res_NotinIRPBase!$I$3:$I$313,"&lt;9/1/2023")+SUMIFS(Indev_Online_Res_NotinIRPBase!$U$3:$U$313,Indev_Online_Res_NotinIRPBase!$Y$3:$Y$313,$B65,Indev_Online_Res_NotinIRPBase!$Z$3:$Z$313,$C65,Indev_Online_Res_NotinIRPBase!$I$3:$I$313,"&lt;9/1/2023")</f>
        <v>0</v>
      </c>
    </row>
    <row r="66" spans="1:75">
      <c r="A66" t="s">
        <v>45</v>
      </c>
      <c r="B66" t="s">
        <v>116</v>
      </c>
      <c r="C66">
        <v>230</v>
      </c>
      <c r="E66">
        <f>SUMIFS(IRPBase_Res_NotinTxBase!N$3:N$65,IRPBase_Res_NotinTxBase!$X$3:$X$65,$B66,IRPBase_Res_NotinTxBase!$Y$3:$Y$65,$C66)</f>
        <v>0</v>
      </c>
      <c r="F66">
        <f>SUMIFS(IRPBase_Res_NotinTxBase!O$3:O$65,IRPBase_Res_NotinTxBase!$X$3:$X$65,$B66,IRPBase_Res_NotinTxBase!$Y$3:$Y$65,$C66)</f>
        <v>0</v>
      </c>
      <c r="G66">
        <f>SUMIFS(IRPBase_Res_NotinTxBase!P$3:P$65,IRPBase_Res_NotinTxBase!$X$3:$X$65,$B66,IRPBase_Res_NotinTxBase!$Y$3:$Y$65,$C66)</f>
        <v>0</v>
      </c>
      <c r="H66">
        <f>SUMIFS(IRPBase_Res_NotinTxBase!Q$3:Q$65,IRPBase_Res_NotinTxBase!$X$3:$X$65,$B66,IRPBase_Res_NotinTxBase!$Y$3:$Y$65,$C66)</f>
        <v>0</v>
      </c>
      <c r="M66">
        <f>SUMIFS(IRPBase_Res_NotinTxBase!R$3:R$65,IRPBase_Res_NotinTxBase!$X$3:$X$65,$B66,IRPBase_Res_NotinTxBase!$Y$3:$Y$65,$C66)</f>
        <v>0</v>
      </c>
      <c r="N66">
        <f>SUMIFS(IRPBase_Res_NotinTxBase!S$3:S$65,IRPBase_Res_NotinTxBase!$X$3:$X$65,$B66,IRPBase_Res_NotinTxBase!$Y$3:$Y$65,$C66)</f>
        <v>0</v>
      </c>
      <c r="O66">
        <f>SUMIFS(IRPBase_Res_NotinTxBase!T$3:T$65,IRPBase_Res_NotinTxBase!$X$3:$X$65,$B66,IRPBase_Res_NotinTxBase!$Y$3:$Y$65,$C66)</f>
        <v>0</v>
      </c>
      <c r="P66">
        <f>SUMIFS(IRPBase_Res_NotinTxBase!U$3:U$65,IRPBase_Res_NotinTxBase!$X$3:$X$65,$B66,IRPBase_Res_NotinTxBase!$Y$3:$Y$65,$C66)</f>
        <v>0</v>
      </c>
      <c r="Q66">
        <f>SUMIFS(IRPBase_Res_NotinTxBase!V$3:V$65,IRPBase_Res_NotinTxBase!$X$3:$X$65,$B66,IRPBase_Res_NotinTxBase!$Y$3:$Y$65,$C66)</f>
        <v>0</v>
      </c>
      <c r="R66">
        <f>SUMIFS(IRPBase_Res_NotinTxBase!W$3:W$65,IRPBase_Res_NotinTxBase!$X$3:$X$65,$B66,IRPBase_Res_NotinTxBase!$Y$3:$Y$65,$C66)</f>
        <v>0</v>
      </c>
      <c r="S66">
        <f t="shared" si="1"/>
        <v>0</v>
      </c>
      <c r="U66">
        <f>SUMIFS(Indev_Online_Res_NotinIRPBase!N$3:N$340,Indev_Online_Res_NotinIRPBase!$Y$3:$Y$340,$B66,Indev_Online_Res_NotinIRPBase!$Z$3:$Z$340,$C66)</f>
        <v>0</v>
      </c>
      <c r="V66">
        <f>SUMIFS(Indev_Online_Res_NotinIRPBase!O$3:O$340,Indev_Online_Res_NotinIRPBase!$Y$3:$Y$340,$B66,Indev_Online_Res_NotinIRPBase!$Z$3:$Z$340,$C66)</f>
        <v>0</v>
      </c>
      <c r="W66">
        <f>SUMIFS(Indev_Online_Res_NotinIRPBase!P$3:P$340,Indev_Online_Res_NotinIRPBase!$Y$3:$Y$340,$B66,Indev_Online_Res_NotinIRPBase!$Z$3:$Z$340,$C66)</f>
        <v>0</v>
      </c>
      <c r="X66">
        <f>SUMIFS(Indev_Online_Res_NotinIRPBase!Q$3:Q$340,Indev_Online_Res_NotinIRPBase!$Y$3:$Y$340,$B66,Indev_Online_Res_NotinIRPBase!$Z$3:$Z$340,$C66)</f>
        <v>0</v>
      </c>
      <c r="Y66">
        <f>SUMIFS(Indev_Online_Res_NotinIRPBase!R$3:R$340,Indev_Online_Res_NotinIRPBase!$Y$3:$Y$340,$B66,Indev_Online_Res_NotinIRPBase!$Z$3:$Z$340,$C66)</f>
        <v>0</v>
      </c>
      <c r="AC66">
        <f>SUMIFS(Indev_Online_Res_NotinIRPBase!S$3:S$340,Indev_Online_Res_NotinIRPBase!$Y$3:$Y$340,$B66,Indev_Online_Res_NotinIRPBase!$Z$3:$Z$340,$C66)</f>
        <v>0</v>
      </c>
      <c r="AD66">
        <f>SUMIFS(Indev_Online_Res_NotinIRPBase!T$3:T$340,Indev_Online_Res_NotinIRPBase!$Y$3:$Y$340,$B66,Indev_Online_Res_NotinIRPBase!$Z$3:$Z$340,$C66)</f>
        <v>0</v>
      </c>
      <c r="AE66">
        <f>SUMIFS(Indev_Online_Res_NotinIRPBase!U$3:U$340,Indev_Online_Res_NotinIRPBase!$Y$3:$Y$340,$B66,Indev_Online_Res_NotinIRPBase!$Z$3:$Z$340,$C66)</f>
        <v>0</v>
      </c>
      <c r="AF66">
        <f>SUMIFS(Indev_Online_Res_NotinIRPBase!V$3:V$340,Indev_Online_Res_NotinIRPBase!$Y$3:$Y$340,$B66,Indev_Online_Res_NotinIRPBase!$Z$3:$Z$340,$C66)</f>
        <v>0</v>
      </c>
      <c r="AG66">
        <f>SUMIFS(Indev_Online_Res_NotinIRPBase!W$3:W$340,Indev_Online_Res_NotinIRPBase!$Y$3:$Y$340,$B66,Indev_Online_Res_NotinIRPBase!$Z$3:$Z$340,$C66)</f>
        <v>0</v>
      </c>
      <c r="AH66">
        <f>SUMIFS(Indev_Online_Res_NotinIRPBase!X$3:X$340,Indev_Online_Res_NotinIRPBase!$Y$3:$Y$340,$B66,Indev_Online_Res_NotinIRPBase!$Z$3:$Z$340,$C66)</f>
        <v>0</v>
      </c>
      <c r="AI66">
        <f t="shared" si="2"/>
        <v>0</v>
      </c>
      <c r="AK66">
        <f>SUMIFS(Indev_Online_Res_NotinIRPBase!N$3:N$340,Indev_Online_Res_NotinIRPBase!$Y$3:$Y$340,$B66,Indev_Online_Res_NotinIRPBase!$Z$3:$Z$340,$C66,Indev_Online_Res_NotinIRPBase!$J$3:$J$340,"Yes",Indev_Online_Res_NotinIRPBase!$I$3:$I$340,"&lt;1/1/2024")+SUMIFS(Indev_Online_Res_NotinIRPBase!N$3:N$340,Indev_Online_Res_NotinIRPBase!$Y$3:$Y$340,$B66,Indev_Online_Res_NotinIRPBase!$Z$3:$Z$340,$C66,Indev_Online_Res_NotinIRPBase!$AB$3:$AB$340,"1")</f>
        <v>0</v>
      </c>
      <c r="AL66">
        <f>SUMIFS(Indev_Online_Res_NotinIRPBase!O$3:O$340,Indev_Online_Res_NotinIRPBase!$Y$3:$Y$340,$B66,Indev_Online_Res_NotinIRPBase!$Z$3:$Z$340,$C66,Indev_Online_Res_NotinIRPBase!$J$3:$J$340,"Yes",Indev_Online_Res_NotinIRPBase!$I$3:$I$340,"&lt;1/1/2024")+SUMIFS(Indev_Online_Res_NotinIRPBase!O$3:O$340,Indev_Online_Res_NotinIRPBase!$Y$3:$Y$340,$B66,Indev_Online_Res_NotinIRPBase!$Z$3:$Z$340,$C66,Indev_Online_Res_NotinIRPBase!$AB$3:$AB$340,"1")</f>
        <v>0</v>
      </c>
      <c r="AM66">
        <f>SUMIFS(Indev_Online_Res_NotinIRPBase!P$3:P$340,Indev_Online_Res_NotinIRPBase!$Y$3:$Y$340,$B66,Indev_Online_Res_NotinIRPBase!$Z$3:$Z$340,$C66,Indev_Online_Res_NotinIRPBase!$J$3:$J$340,"Yes",Indev_Online_Res_NotinIRPBase!$I$3:$I$340,"&lt;1/1/2024")+SUMIFS(Indev_Online_Res_NotinIRPBase!P$3:P$340,Indev_Online_Res_NotinIRPBase!$Y$3:$Y$340,$B66,Indev_Online_Res_NotinIRPBase!$Z$3:$Z$340,$C66,Indev_Online_Res_NotinIRPBase!$AB$3:$AB$340,"1")</f>
        <v>0</v>
      </c>
      <c r="AN66">
        <f>SUMIFS(Indev_Online_Res_NotinIRPBase!Q$3:Q$340,Indev_Online_Res_NotinIRPBase!$Y$3:$Y$340,$B66,Indev_Online_Res_NotinIRPBase!$Z$3:$Z$340,$C66,Indev_Online_Res_NotinIRPBase!$J$3:$J$340,"Yes",Indev_Online_Res_NotinIRPBase!$I$3:$I$340,"&lt;1/1/2024")+SUMIFS(Indev_Online_Res_NotinIRPBase!Q$3:Q$340,Indev_Online_Res_NotinIRPBase!$Y$3:$Y$340,$B66,Indev_Online_Res_NotinIRPBase!$Z$3:$Z$340,$C66,Indev_Online_Res_NotinIRPBase!$AB$3:$AB$340,"1")</f>
        <v>0</v>
      </c>
      <c r="AO66">
        <f>SUMIFS(Indev_Online_Res_NotinIRPBase!R$3:R$340,Indev_Online_Res_NotinIRPBase!$Y$3:$Y$340,$B66,Indev_Online_Res_NotinIRPBase!$Z$3:$Z$340,$C66,Indev_Online_Res_NotinIRPBase!$J$3:$J$340,"Yes",Indev_Online_Res_NotinIRPBase!$I$3:$I$340,"&lt;1/1/2024")+SUMIFS(Indev_Online_Res_NotinIRPBase!R$3:R$340,Indev_Online_Res_NotinIRPBase!$Y$3:$Y$340,$B66,Indev_Online_Res_NotinIRPBase!$Z$3:$Z$340,$C66,Indev_Online_Res_NotinIRPBase!$AB$3:$AB$340,"1")</f>
        <v>0</v>
      </c>
      <c r="AS66">
        <f>SUMIFS(Indev_Online_Res_NotinIRPBase!S$3:S$340,Indev_Online_Res_NotinIRPBase!$Y$3:$Y$340,$B66,Indev_Online_Res_NotinIRPBase!$Z$3:$Z$340,$C66,Indev_Online_Res_NotinIRPBase!$J$3:$J$340,"Yes",Indev_Online_Res_NotinIRPBase!$I$3:$I$340,"&lt;1/1/2024")+SUMIFS(Indev_Online_Res_NotinIRPBase!S$3:S$340,Indev_Online_Res_NotinIRPBase!$Y$3:$Y$340,$B66,Indev_Online_Res_NotinIRPBase!$Z$3:$Z$340,$C66,Indev_Online_Res_NotinIRPBase!$AB$3:$AB$340,"1")</f>
        <v>0</v>
      </c>
      <c r="AT66">
        <f>SUMIFS(Indev_Online_Res_NotinIRPBase!T$3:T$340,Indev_Online_Res_NotinIRPBase!$Y$3:$Y$340,$B66,Indev_Online_Res_NotinIRPBase!$Z$3:$Z$340,$C66,Indev_Online_Res_NotinIRPBase!$J$3:$J$340,"Yes",Indev_Online_Res_NotinIRPBase!$I$3:$I$340,"&lt;1/1/2024")+SUMIFS(Indev_Online_Res_NotinIRPBase!T$3:T$340,Indev_Online_Res_NotinIRPBase!$Y$3:$Y$340,$B66,Indev_Online_Res_NotinIRPBase!$Z$3:$Z$340,$C66,Indev_Online_Res_NotinIRPBase!$AB$3:$AB$340,"1")</f>
        <v>0</v>
      </c>
      <c r="AU66">
        <f>SUMIFS(Indev_Online_Res_NotinIRPBase!U$3:U$340,Indev_Online_Res_NotinIRPBase!$Y$3:$Y$340,$B66,Indev_Online_Res_NotinIRPBase!$Z$3:$Z$340,$C66,Indev_Online_Res_NotinIRPBase!$J$3:$J$340,"Yes",Indev_Online_Res_NotinIRPBase!$I$3:$I$340,"&lt;1/1/2024")+SUMIFS(Indev_Online_Res_NotinIRPBase!U$3:U$340,Indev_Online_Res_NotinIRPBase!$Y$3:$Y$340,$B66,Indev_Online_Res_NotinIRPBase!$Z$3:$Z$340,$C66,Indev_Online_Res_NotinIRPBase!$AB$3:$AB$340,"1")</f>
        <v>0</v>
      </c>
      <c r="AV66">
        <f>SUMIFS(Indev_Online_Res_NotinIRPBase!V$3:V$340,Indev_Online_Res_NotinIRPBase!$Y$3:$Y$340,$B66,Indev_Online_Res_NotinIRPBase!$Z$3:$Z$340,$C66,Indev_Online_Res_NotinIRPBase!$J$3:$J$340,"Yes",Indev_Online_Res_NotinIRPBase!$I$3:$I$340,"&lt;1/1/2024")+SUMIFS(Indev_Online_Res_NotinIRPBase!V$3:V$340,Indev_Online_Res_NotinIRPBase!$Y$3:$Y$340,$B66,Indev_Online_Res_NotinIRPBase!$Z$3:$Z$340,$C66,Indev_Online_Res_NotinIRPBase!$AB$3:$AB$340,"1")</f>
        <v>0</v>
      </c>
      <c r="AW66">
        <f>SUMIFS(Indev_Online_Res_NotinIRPBase!W$3:W$340,Indev_Online_Res_NotinIRPBase!$Y$3:$Y$340,$B66,Indev_Online_Res_NotinIRPBase!$Z$3:$Z$340,$C66,Indev_Online_Res_NotinIRPBase!$J$3:$J$340,"Yes",Indev_Online_Res_NotinIRPBase!$I$3:$I$340,"&lt;1/1/2024")+SUMIFS(Indev_Online_Res_NotinIRPBase!W$3:W$340,Indev_Online_Res_NotinIRPBase!$Y$3:$Y$340,$B66,Indev_Online_Res_NotinIRPBase!$Z$3:$Z$340,$C66,Indev_Online_Res_NotinIRPBase!$AB$3:$AB$340,"1")</f>
        <v>0</v>
      </c>
      <c r="AX66">
        <f>SUMIFS(Indev_Online_Res_NotinIRPBase!X$3:X$340,Indev_Online_Res_NotinIRPBase!$Y$3:$Y$340,$B66,Indev_Online_Res_NotinIRPBase!$Z$3:$Z$340,$C66,Indev_Online_Res_NotinIRPBase!$J$3:$J$340,"Yes",Indev_Online_Res_NotinIRPBase!$I$3:$I$340,"&lt;1/1/2024")+SUMIFS(Indev_Online_Res_NotinIRPBase!X$3:X$340,Indev_Online_Res_NotinIRPBase!$Y$3:$Y$340,$B66,Indev_Online_Res_NotinIRPBase!$Z$3:$Z$340,$C66,Indev_Online_Res_NotinIRPBase!$AB$3:$AB$340,"1")</f>
        <v>0</v>
      </c>
      <c r="AY66">
        <f t="shared" si="3"/>
        <v>0</v>
      </c>
      <c r="BA66">
        <f t="shared" si="4"/>
        <v>0</v>
      </c>
      <c r="BB66">
        <f t="shared" si="5"/>
        <v>0</v>
      </c>
      <c r="BC66">
        <f t="shared" si="6"/>
        <v>0</v>
      </c>
      <c r="BD66">
        <f t="shared" si="7"/>
        <v>0</v>
      </c>
      <c r="BE66">
        <f t="shared" si="8"/>
        <v>0</v>
      </c>
      <c r="BI66">
        <f t="shared" si="9"/>
        <v>0</v>
      </c>
      <c r="BJ66">
        <f t="shared" si="10"/>
        <v>0</v>
      </c>
      <c r="BK66">
        <f t="shared" si="11"/>
        <v>0</v>
      </c>
      <c r="BL66">
        <f t="shared" si="12"/>
        <v>0</v>
      </c>
      <c r="BM66">
        <f t="shared" si="13"/>
        <v>0</v>
      </c>
      <c r="BN66">
        <f t="shared" si="14"/>
        <v>0</v>
      </c>
      <c r="BO66">
        <f t="shared" si="15"/>
        <v>0</v>
      </c>
      <c r="BQ66">
        <f>SUMIFS(IRPBase_Res_NotinEnvScreens!$H$3:$H$33,IRPBase_Res_NotinEnvScreens!$J$3:$J$33,$B66,IRPBase_Res_NotinEnvScreens!$K$3:$K$33,$C66)</f>
        <v>0</v>
      </c>
      <c r="BR66">
        <f>SUMIFS(IRPBase_Res_NotinEnvScreens!$I$3:$I$33,IRPBase_Res_NotinEnvScreens!$J$3:$J$33,$B66,IRPBase_Res_NotinEnvScreens!$K$3:$K$33,$C66)</f>
        <v>0</v>
      </c>
      <c r="BS66">
        <v>0</v>
      </c>
      <c r="BV66">
        <f>SUMIFS(Indev_Online_Res_NotinIRPBase!$P$3:$P$313,Indev_Online_Res_NotinIRPBase!$Y$3:$Y$313,$B66,Indev_Online_Res_NotinIRPBase!$Z$3:$Z$313,$C66,Indev_Online_Res_NotinIRPBase!$I$3:$I$313,"&lt;9/1/2023")+SUMIFS(Indev_Online_Res_NotinIRPBase!$Q$3:$Q$313,Indev_Online_Res_NotinIRPBase!$Y$3:$Y$313,$B66,Indev_Online_Res_NotinIRPBase!$Z$3:$Z$313,$C66,Indev_Online_Res_NotinIRPBase!$I$3:$I$313,"&lt;9/1/2023")</f>
        <v>0</v>
      </c>
      <c r="BW66">
        <f>SUMIFS(Indev_Online_Res_NotinIRPBase!$S$3:$S$313,Indev_Online_Res_NotinIRPBase!$Y$3:$Y$313,$B66,Indev_Online_Res_NotinIRPBase!$Z$3:$Z$313,$C66,Indev_Online_Res_NotinIRPBase!$I$3:$I$313,"&lt;9/1/2023")+SUMIFS(Indev_Online_Res_NotinIRPBase!$T$3:$T$313,Indev_Online_Res_NotinIRPBase!$Y$3:$Y$313,$B66,Indev_Online_Res_NotinIRPBase!$Z$3:$Z$313,$C66,Indev_Online_Res_NotinIRPBase!$I$3:$I$313,"&lt;9/1/2023")+SUMIFS(Indev_Online_Res_NotinIRPBase!$U$3:$U$313,Indev_Online_Res_NotinIRPBase!$Y$3:$Y$313,$B66,Indev_Online_Res_NotinIRPBase!$Z$3:$Z$313,$C66,Indev_Online_Res_NotinIRPBase!$I$3:$I$313,"&lt;9/1/2023")</f>
        <v>0</v>
      </c>
    </row>
    <row r="67" spans="1:75">
      <c r="A67" t="s">
        <v>49</v>
      </c>
      <c r="B67" t="s">
        <v>117</v>
      </c>
      <c r="C67">
        <v>230</v>
      </c>
      <c r="E67">
        <f>SUMIFS(IRPBase_Res_NotinTxBase!N$3:N$65,IRPBase_Res_NotinTxBase!$X$3:$X$65,$B67,IRPBase_Res_NotinTxBase!$Y$3:$Y$65,$C67)</f>
        <v>0</v>
      </c>
      <c r="F67">
        <f>SUMIFS(IRPBase_Res_NotinTxBase!O$3:O$65,IRPBase_Res_NotinTxBase!$X$3:$X$65,$B67,IRPBase_Res_NotinTxBase!$Y$3:$Y$65,$C67)</f>
        <v>0</v>
      </c>
      <c r="G67">
        <f>SUMIFS(IRPBase_Res_NotinTxBase!P$3:P$65,IRPBase_Res_NotinTxBase!$X$3:$X$65,$B67,IRPBase_Res_NotinTxBase!$Y$3:$Y$65,$C67)</f>
        <v>0</v>
      </c>
      <c r="H67">
        <f>SUMIFS(IRPBase_Res_NotinTxBase!Q$3:Q$65,IRPBase_Res_NotinTxBase!$X$3:$X$65,$B67,IRPBase_Res_NotinTxBase!$Y$3:$Y$65,$C67)</f>
        <v>0</v>
      </c>
      <c r="M67">
        <f>SUMIFS(IRPBase_Res_NotinTxBase!R$3:R$65,IRPBase_Res_NotinTxBase!$X$3:$X$65,$B67,IRPBase_Res_NotinTxBase!$Y$3:$Y$65,$C67)</f>
        <v>0</v>
      </c>
      <c r="N67">
        <f>SUMIFS(IRPBase_Res_NotinTxBase!S$3:S$65,IRPBase_Res_NotinTxBase!$X$3:$X$65,$B67,IRPBase_Res_NotinTxBase!$Y$3:$Y$65,$C67)</f>
        <v>0</v>
      </c>
      <c r="O67">
        <f>SUMIFS(IRPBase_Res_NotinTxBase!T$3:T$65,IRPBase_Res_NotinTxBase!$X$3:$X$65,$B67,IRPBase_Res_NotinTxBase!$Y$3:$Y$65,$C67)</f>
        <v>0</v>
      </c>
      <c r="P67">
        <f>SUMIFS(IRPBase_Res_NotinTxBase!U$3:U$65,IRPBase_Res_NotinTxBase!$X$3:$X$65,$B67,IRPBase_Res_NotinTxBase!$Y$3:$Y$65,$C67)</f>
        <v>0</v>
      </c>
      <c r="Q67">
        <f>SUMIFS(IRPBase_Res_NotinTxBase!V$3:V$65,IRPBase_Res_NotinTxBase!$X$3:$X$65,$B67,IRPBase_Res_NotinTxBase!$Y$3:$Y$65,$C67)</f>
        <v>0</v>
      </c>
      <c r="R67">
        <f>SUMIFS(IRPBase_Res_NotinTxBase!W$3:W$65,IRPBase_Res_NotinTxBase!$X$3:$X$65,$B67,IRPBase_Res_NotinTxBase!$Y$3:$Y$65,$C67)</f>
        <v>0</v>
      </c>
      <c r="S67">
        <f t="shared" si="1"/>
        <v>0</v>
      </c>
      <c r="U67">
        <f>SUMIFS(Indev_Online_Res_NotinIRPBase!N$3:N$340,Indev_Online_Res_NotinIRPBase!$Y$3:$Y$340,$B67,Indev_Online_Res_NotinIRPBase!$Z$3:$Z$340,$C67)</f>
        <v>0</v>
      </c>
      <c r="V67">
        <f>SUMIFS(Indev_Online_Res_NotinIRPBase!O$3:O$340,Indev_Online_Res_NotinIRPBase!$Y$3:$Y$340,$B67,Indev_Online_Res_NotinIRPBase!$Z$3:$Z$340,$C67)</f>
        <v>0</v>
      </c>
      <c r="W67">
        <f>SUMIFS(Indev_Online_Res_NotinIRPBase!P$3:P$340,Indev_Online_Res_NotinIRPBase!$Y$3:$Y$340,$B67,Indev_Online_Res_NotinIRPBase!$Z$3:$Z$340,$C67)</f>
        <v>0</v>
      </c>
      <c r="X67">
        <f>SUMIFS(Indev_Online_Res_NotinIRPBase!Q$3:Q$340,Indev_Online_Res_NotinIRPBase!$Y$3:$Y$340,$B67,Indev_Online_Res_NotinIRPBase!$Z$3:$Z$340,$C67)</f>
        <v>0</v>
      </c>
      <c r="Y67">
        <f>SUMIFS(Indev_Online_Res_NotinIRPBase!R$3:R$340,Indev_Online_Res_NotinIRPBase!$Y$3:$Y$340,$B67,Indev_Online_Res_NotinIRPBase!$Z$3:$Z$340,$C67)</f>
        <v>0</v>
      </c>
      <c r="AC67">
        <f>SUMIFS(Indev_Online_Res_NotinIRPBase!S$3:S$340,Indev_Online_Res_NotinIRPBase!$Y$3:$Y$340,$B67,Indev_Online_Res_NotinIRPBase!$Z$3:$Z$340,$C67)</f>
        <v>0</v>
      </c>
      <c r="AD67">
        <f>SUMIFS(Indev_Online_Res_NotinIRPBase!T$3:T$340,Indev_Online_Res_NotinIRPBase!$Y$3:$Y$340,$B67,Indev_Online_Res_NotinIRPBase!$Z$3:$Z$340,$C67)</f>
        <v>0</v>
      </c>
      <c r="AE67">
        <f>SUMIFS(Indev_Online_Res_NotinIRPBase!U$3:U$340,Indev_Online_Res_NotinIRPBase!$Y$3:$Y$340,$B67,Indev_Online_Res_NotinIRPBase!$Z$3:$Z$340,$C67)</f>
        <v>0</v>
      </c>
      <c r="AF67">
        <f>SUMIFS(Indev_Online_Res_NotinIRPBase!V$3:V$340,Indev_Online_Res_NotinIRPBase!$Y$3:$Y$340,$B67,Indev_Online_Res_NotinIRPBase!$Z$3:$Z$340,$C67)</f>
        <v>0</v>
      </c>
      <c r="AG67">
        <f>SUMIFS(Indev_Online_Res_NotinIRPBase!W$3:W$340,Indev_Online_Res_NotinIRPBase!$Y$3:$Y$340,$B67,Indev_Online_Res_NotinIRPBase!$Z$3:$Z$340,$C67)</f>
        <v>0</v>
      </c>
      <c r="AH67">
        <f>SUMIFS(Indev_Online_Res_NotinIRPBase!X$3:X$340,Indev_Online_Res_NotinIRPBase!$Y$3:$Y$340,$B67,Indev_Online_Res_NotinIRPBase!$Z$3:$Z$340,$C67)</f>
        <v>0</v>
      </c>
      <c r="AI67">
        <f t="shared" si="2"/>
        <v>0</v>
      </c>
      <c r="AK67">
        <f>SUMIFS(Indev_Online_Res_NotinIRPBase!N$3:N$340,Indev_Online_Res_NotinIRPBase!$Y$3:$Y$340,$B67,Indev_Online_Res_NotinIRPBase!$Z$3:$Z$340,$C67,Indev_Online_Res_NotinIRPBase!$J$3:$J$340,"Yes",Indev_Online_Res_NotinIRPBase!$I$3:$I$340,"&lt;1/1/2024")+SUMIFS(Indev_Online_Res_NotinIRPBase!N$3:N$340,Indev_Online_Res_NotinIRPBase!$Y$3:$Y$340,$B67,Indev_Online_Res_NotinIRPBase!$Z$3:$Z$340,$C67,Indev_Online_Res_NotinIRPBase!$AB$3:$AB$340,"1")</f>
        <v>0</v>
      </c>
      <c r="AL67">
        <f>SUMIFS(Indev_Online_Res_NotinIRPBase!O$3:O$340,Indev_Online_Res_NotinIRPBase!$Y$3:$Y$340,$B67,Indev_Online_Res_NotinIRPBase!$Z$3:$Z$340,$C67,Indev_Online_Res_NotinIRPBase!$J$3:$J$340,"Yes",Indev_Online_Res_NotinIRPBase!$I$3:$I$340,"&lt;1/1/2024")+SUMIFS(Indev_Online_Res_NotinIRPBase!O$3:O$340,Indev_Online_Res_NotinIRPBase!$Y$3:$Y$340,$B67,Indev_Online_Res_NotinIRPBase!$Z$3:$Z$340,$C67,Indev_Online_Res_NotinIRPBase!$AB$3:$AB$340,"1")</f>
        <v>0</v>
      </c>
      <c r="AM67">
        <f>SUMIFS(Indev_Online_Res_NotinIRPBase!P$3:P$340,Indev_Online_Res_NotinIRPBase!$Y$3:$Y$340,$B67,Indev_Online_Res_NotinIRPBase!$Z$3:$Z$340,$C67,Indev_Online_Res_NotinIRPBase!$J$3:$J$340,"Yes",Indev_Online_Res_NotinIRPBase!$I$3:$I$340,"&lt;1/1/2024")+SUMIFS(Indev_Online_Res_NotinIRPBase!P$3:P$340,Indev_Online_Res_NotinIRPBase!$Y$3:$Y$340,$B67,Indev_Online_Res_NotinIRPBase!$Z$3:$Z$340,$C67,Indev_Online_Res_NotinIRPBase!$AB$3:$AB$340,"1")</f>
        <v>0</v>
      </c>
      <c r="AN67">
        <f>SUMIFS(Indev_Online_Res_NotinIRPBase!Q$3:Q$340,Indev_Online_Res_NotinIRPBase!$Y$3:$Y$340,$B67,Indev_Online_Res_NotinIRPBase!$Z$3:$Z$340,$C67,Indev_Online_Res_NotinIRPBase!$J$3:$J$340,"Yes",Indev_Online_Res_NotinIRPBase!$I$3:$I$340,"&lt;1/1/2024")+SUMIFS(Indev_Online_Res_NotinIRPBase!Q$3:Q$340,Indev_Online_Res_NotinIRPBase!$Y$3:$Y$340,$B67,Indev_Online_Res_NotinIRPBase!$Z$3:$Z$340,$C67,Indev_Online_Res_NotinIRPBase!$AB$3:$AB$340,"1")</f>
        <v>0</v>
      </c>
      <c r="AO67">
        <f>SUMIFS(Indev_Online_Res_NotinIRPBase!R$3:R$340,Indev_Online_Res_NotinIRPBase!$Y$3:$Y$340,$B67,Indev_Online_Res_NotinIRPBase!$Z$3:$Z$340,$C67,Indev_Online_Res_NotinIRPBase!$J$3:$J$340,"Yes",Indev_Online_Res_NotinIRPBase!$I$3:$I$340,"&lt;1/1/2024")+SUMIFS(Indev_Online_Res_NotinIRPBase!R$3:R$340,Indev_Online_Res_NotinIRPBase!$Y$3:$Y$340,$B67,Indev_Online_Res_NotinIRPBase!$Z$3:$Z$340,$C67,Indev_Online_Res_NotinIRPBase!$AB$3:$AB$340,"1")</f>
        <v>0</v>
      </c>
      <c r="AS67">
        <f>SUMIFS(Indev_Online_Res_NotinIRPBase!S$3:S$340,Indev_Online_Res_NotinIRPBase!$Y$3:$Y$340,$B67,Indev_Online_Res_NotinIRPBase!$Z$3:$Z$340,$C67,Indev_Online_Res_NotinIRPBase!$J$3:$J$340,"Yes",Indev_Online_Res_NotinIRPBase!$I$3:$I$340,"&lt;1/1/2024")+SUMIFS(Indev_Online_Res_NotinIRPBase!S$3:S$340,Indev_Online_Res_NotinIRPBase!$Y$3:$Y$340,$B67,Indev_Online_Res_NotinIRPBase!$Z$3:$Z$340,$C67,Indev_Online_Res_NotinIRPBase!$AB$3:$AB$340,"1")</f>
        <v>0</v>
      </c>
      <c r="AT67">
        <f>SUMIFS(Indev_Online_Res_NotinIRPBase!T$3:T$340,Indev_Online_Res_NotinIRPBase!$Y$3:$Y$340,$B67,Indev_Online_Res_NotinIRPBase!$Z$3:$Z$340,$C67,Indev_Online_Res_NotinIRPBase!$J$3:$J$340,"Yes",Indev_Online_Res_NotinIRPBase!$I$3:$I$340,"&lt;1/1/2024")+SUMIFS(Indev_Online_Res_NotinIRPBase!T$3:T$340,Indev_Online_Res_NotinIRPBase!$Y$3:$Y$340,$B67,Indev_Online_Res_NotinIRPBase!$Z$3:$Z$340,$C67,Indev_Online_Res_NotinIRPBase!$AB$3:$AB$340,"1")</f>
        <v>0</v>
      </c>
      <c r="AU67">
        <f>SUMIFS(Indev_Online_Res_NotinIRPBase!U$3:U$340,Indev_Online_Res_NotinIRPBase!$Y$3:$Y$340,$B67,Indev_Online_Res_NotinIRPBase!$Z$3:$Z$340,$C67,Indev_Online_Res_NotinIRPBase!$J$3:$J$340,"Yes",Indev_Online_Res_NotinIRPBase!$I$3:$I$340,"&lt;1/1/2024")+SUMIFS(Indev_Online_Res_NotinIRPBase!U$3:U$340,Indev_Online_Res_NotinIRPBase!$Y$3:$Y$340,$B67,Indev_Online_Res_NotinIRPBase!$Z$3:$Z$340,$C67,Indev_Online_Res_NotinIRPBase!$AB$3:$AB$340,"1")</f>
        <v>0</v>
      </c>
      <c r="AV67">
        <f>SUMIFS(Indev_Online_Res_NotinIRPBase!V$3:V$340,Indev_Online_Res_NotinIRPBase!$Y$3:$Y$340,$B67,Indev_Online_Res_NotinIRPBase!$Z$3:$Z$340,$C67,Indev_Online_Res_NotinIRPBase!$J$3:$J$340,"Yes",Indev_Online_Res_NotinIRPBase!$I$3:$I$340,"&lt;1/1/2024")+SUMIFS(Indev_Online_Res_NotinIRPBase!V$3:V$340,Indev_Online_Res_NotinIRPBase!$Y$3:$Y$340,$B67,Indev_Online_Res_NotinIRPBase!$Z$3:$Z$340,$C67,Indev_Online_Res_NotinIRPBase!$AB$3:$AB$340,"1")</f>
        <v>0</v>
      </c>
      <c r="AW67">
        <f>SUMIFS(Indev_Online_Res_NotinIRPBase!W$3:W$340,Indev_Online_Res_NotinIRPBase!$Y$3:$Y$340,$B67,Indev_Online_Res_NotinIRPBase!$Z$3:$Z$340,$C67,Indev_Online_Res_NotinIRPBase!$J$3:$J$340,"Yes",Indev_Online_Res_NotinIRPBase!$I$3:$I$340,"&lt;1/1/2024")+SUMIFS(Indev_Online_Res_NotinIRPBase!W$3:W$340,Indev_Online_Res_NotinIRPBase!$Y$3:$Y$340,$B67,Indev_Online_Res_NotinIRPBase!$Z$3:$Z$340,$C67,Indev_Online_Res_NotinIRPBase!$AB$3:$AB$340,"1")</f>
        <v>0</v>
      </c>
      <c r="AX67">
        <f>SUMIFS(Indev_Online_Res_NotinIRPBase!X$3:X$340,Indev_Online_Res_NotinIRPBase!$Y$3:$Y$340,$B67,Indev_Online_Res_NotinIRPBase!$Z$3:$Z$340,$C67,Indev_Online_Res_NotinIRPBase!$J$3:$J$340,"Yes",Indev_Online_Res_NotinIRPBase!$I$3:$I$340,"&lt;1/1/2024")+SUMIFS(Indev_Online_Res_NotinIRPBase!X$3:X$340,Indev_Online_Res_NotinIRPBase!$Y$3:$Y$340,$B67,Indev_Online_Res_NotinIRPBase!$Z$3:$Z$340,$C67,Indev_Online_Res_NotinIRPBase!$AB$3:$AB$340,"1")</f>
        <v>0</v>
      </c>
      <c r="AY67">
        <f t="shared" si="3"/>
        <v>0</v>
      </c>
      <c r="BA67">
        <f t="shared" si="4"/>
        <v>0</v>
      </c>
      <c r="BB67">
        <f t="shared" si="5"/>
        <v>0</v>
      </c>
      <c r="BC67">
        <f t="shared" si="6"/>
        <v>0</v>
      </c>
      <c r="BD67">
        <f t="shared" si="7"/>
        <v>0</v>
      </c>
      <c r="BE67">
        <f t="shared" si="8"/>
        <v>0</v>
      </c>
      <c r="BI67">
        <f t="shared" si="9"/>
        <v>0</v>
      </c>
      <c r="BJ67">
        <f t="shared" si="10"/>
        <v>0</v>
      </c>
      <c r="BK67">
        <f t="shared" si="11"/>
        <v>0</v>
      </c>
      <c r="BL67">
        <f t="shared" si="12"/>
        <v>0</v>
      </c>
      <c r="BM67">
        <f t="shared" si="13"/>
        <v>0</v>
      </c>
      <c r="BN67">
        <f t="shared" si="14"/>
        <v>0</v>
      </c>
      <c r="BO67">
        <f t="shared" si="15"/>
        <v>0</v>
      </c>
      <c r="BQ67">
        <f>SUMIFS(IRPBase_Res_NotinEnvScreens!$H$3:$H$33,IRPBase_Res_NotinEnvScreens!$J$3:$J$33,$B67,IRPBase_Res_NotinEnvScreens!$K$3:$K$33,$C67)</f>
        <v>0</v>
      </c>
      <c r="BR67">
        <f>SUMIFS(IRPBase_Res_NotinEnvScreens!$I$3:$I$33,IRPBase_Res_NotinEnvScreens!$J$3:$J$33,$B67,IRPBase_Res_NotinEnvScreens!$K$3:$K$33,$C67)</f>
        <v>0</v>
      </c>
      <c r="BS67">
        <v>0</v>
      </c>
      <c r="BV67">
        <f>SUMIFS(Indev_Online_Res_NotinIRPBase!$P$3:$P$313,Indev_Online_Res_NotinIRPBase!$Y$3:$Y$313,$B67,Indev_Online_Res_NotinIRPBase!$Z$3:$Z$313,$C67,Indev_Online_Res_NotinIRPBase!$I$3:$I$313,"&lt;9/1/2023")+SUMIFS(Indev_Online_Res_NotinIRPBase!$Q$3:$Q$313,Indev_Online_Res_NotinIRPBase!$Y$3:$Y$313,$B67,Indev_Online_Res_NotinIRPBase!$Z$3:$Z$313,$C67,Indev_Online_Res_NotinIRPBase!$I$3:$I$313,"&lt;9/1/2023")</f>
        <v>0</v>
      </c>
      <c r="BW67">
        <f>SUMIFS(Indev_Online_Res_NotinIRPBase!$S$3:$S$313,Indev_Online_Res_NotinIRPBase!$Y$3:$Y$313,$B67,Indev_Online_Res_NotinIRPBase!$Z$3:$Z$313,$C67,Indev_Online_Res_NotinIRPBase!$I$3:$I$313,"&lt;9/1/2023")+SUMIFS(Indev_Online_Res_NotinIRPBase!$T$3:$T$313,Indev_Online_Res_NotinIRPBase!$Y$3:$Y$313,$B67,Indev_Online_Res_NotinIRPBase!$Z$3:$Z$313,$C67,Indev_Online_Res_NotinIRPBase!$I$3:$I$313,"&lt;9/1/2023")+SUMIFS(Indev_Online_Res_NotinIRPBase!$U$3:$U$313,Indev_Online_Res_NotinIRPBase!$Y$3:$Y$313,$B67,Indev_Online_Res_NotinIRPBase!$Z$3:$Z$313,$C67,Indev_Online_Res_NotinIRPBase!$I$3:$I$313,"&lt;9/1/2023")</f>
        <v>0</v>
      </c>
    </row>
    <row r="68" spans="1:75">
      <c r="A68" t="s">
        <v>46</v>
      </c>
      <c r="B68" t="s">
        <v>118</v>
      </c>
      <c r="C68">
        <v>230</v>
      </c>
      <c r="E68">
        <f>SUMIFS(IRPBase_Res_NotinTxBase!N$3:N$65,IRPBase_Res_NotinTxBase!$X$3:$X$65,$B68,IRPBase_Res_NotinTxBase!$Y$3:$Y$65,$C68)</f>
        <v>0</v>
      </c>
      <c r="F68">
        <f>SUMIFS(IRPBase_Res_NotinTxBase!O$3:O$65,IRPBase_Res_NotinTxBase!$X$3:$X$65,$B68,IRPBase_Res_NotinTxBase!$Y$3:$Y$65,$C68)</f>
        <v>0</v>
      </c>
      <c r="G68">
        <f>SUMIFS(IRPBase_Res_NotinTxBase!P$3:P$65,IRPBase_Res_NotinTxBase!$X$3:$X$65,$B68,IRPBase_Res_NotinTxBase!$Y$3:$Y$65,$C68)</f>
        <v>0</v>
      </c>
      <c r="H68">
        <f>SUMIFS(IRPBase_Res_NotinTxBase!Q$3:Q$65,IRPBase_Res_NotinTxBase!$X$3:$X$65,$B68,IRPBase_Res_NotinTxBase!$Y$3:$Y$65,$C68)</f>
        <v>0</v>
      </c>
      <c r="M68">
        <f>SUMIFS(IRPBase_Res_NotinTxBase!R$3:R$65,IRPBase_Res_NotinTxBase!$X$3:$X$65,$B68,IRPBase_Res_NotinTxBase!$Y$3:$Y$65,$C68)</f>
        <v>0</v>
      </c>
      <c r="N68">
        <f>SUMIFS(IRPBase_Res_NotinTxBase!S$3:S$65,IRPBase_Res_NotinTxBase!$X$3:$X$65,$B68,IRPBase_Res_NotinTxBase!$Y$3:$Y$65,$C68)</f>
        <v>0</v>
      </c>
      <c r="O68">
        <f>SUMIFS(IRPBase_Res_NotinTxBase!T$3:T$65,IRPBase_Res_NotinTxBase!$X$3:$X$65,$B68,IRPBase_Res_NotinTxBase!$Y$3:$Y$65,$C68)</f>
        <v>0</v>
      </c>
      <c r="P68">
        <f>SUMIFS(IRPBase_Res_NotinTxBase!U$3:U$65,IRPBase_Res_NotinTxBase!$X$3:$X$65,$B68,IRPBase_Res_NotinTxBase!$Y$3:$Y$65,$C68)</f>
        <v>0</v>
      </c>
      <c r="Q68">
        <f>SUMIFS(IRPBase_Res_NotinTxBase!V$3:V$65,IRPBase_Res_NotinTxBase!$X$3:$X$65,$B68,IRPBase_Res_NotinTxBase!$Y$3:$Y$65,$C68)</f>
        <v>0</v>
      </c>
      <c r="R68">
        <f>SUMIFS(IRPBase_Res_NotinTxBase!W$3:W$65,IRPBase_Res_NotinTxBase!$X$3:$X$65,$B68,IRPBase_Res_NotinTxBase!$Y$3:$Y$65,$C68)</f>
        <v>0</v>
      </c>
      <c r="S68">
        <f t="shared" si="1"/>
        <v>0</v>
      </c>
      <c r="U68">
        <f>SUMIFS(Indev_Online_Res_NotinIRPBase!N$3:N$340,Indev_Online_Res_NotinIRPBase!$Y$3:$Y$340,$B68,Indev_Online_Res_NotinIRPBase!$Z$3:$Z$340,$C68)</f>
        <v>0</v>
      </c>
      <c r="V68">
        <f>SUMIFS(Indev_Online_Res_NotinIRPBase!O$3:O$340,Indev_Online_Res_NotinIRPBase!$Y$3:$Y$340,$B68,Indev_Online_Res_NotinIRPBase!$Z$3:$Z$340,$C68)</f>
        <v>0</v>
      </c>
      <c r="W68">
        <f>SUMIFS(Indev_Online_Res_NotinIRPBase!P$3:P$340,Indev_Online_Res_NotinIRPBase!$Y$3:$Y$340,$B68,Indev_Online_Res_NotinIRPBase!$Z$3:$Z$340,$C68)</f>
        <v>0</v>
      </c>
      <c r="X68">
        <f>SUMIFS(Indev_Online_Res_NotinIRPBase!Q$3:Q$340,Indev_Online_Res_NotinIRPBase!$Y$3:$Y$340,$B68,Indev_Online_Res_NotinIRPBase!$Z$3:$Z$340,$C68)</f>
        <v>0</v>
      </c>
      <c r="Y68">
        <f>SUMIFS(Indev_Online_Res_NotinIRPBase!R$3:R$340,Indev_Online_Res_NotinIRPBase!$Y$3:$Y$340,$B68,Indev_Online_Res_NotinIRPBase!$Z$3:$Z$340,$C68)</f>
        <v>0</v>
      </c>
      <c r="AC68">
        <f>SUMIFS(Indev_Online_Res_NotinIRPBase!S$3:S$340,Indev_Online_Res_NotinIRPBase!$Y$3:$Y$340,$B68,Indev_Online_Res_NotinIRPBase!$Z$3:$Z$340,$C68)</f>
        <v>0</v>
      </c>
      <c r="AD68">
        <f>SUMIFS(Indev_Online_Res_NotinIRPBase!T$3:T$340,Indev_Online_Res_NotinIRPBase!$Y$3:$Y$340,$B68,Indev_Online_Res_NotinIRPBase!$Z$3:$Z$340,$C68)</f>
        <v>0</v>
      </c>
      <c r="AE68">
        <f>SUMIFS(Indev_Online_Res_NotinIRPBase!U$3:U$340,Indev_Online_Res_NotinIRPBase!$Y$3:$Y$340,$B68,Indev_Online_Res_NotinIRPBase!$Z$3:$Z$340,$C68)</f>
        <v>0</v>
      </c>
      <c r="AF68">
        <f>SUMIFS(Indev_Online_Res_NotinIRPBase!V$3:V$340,Indev_Online_Res_NotinIRPBase!$Y$3:$Y$340,$B68,Indev_Online_Res_NotinIRPBase!$Z$3:$Z$340,$C68)</f>
        <v>0</v>
      </c>
      <c r="AG68">
        <f>SUMIFS(Indev_Online_Res_NotinIRPBase!W$3:W$340,Indev_Online_Res_NotinIRPBase!$Y$3:$Y$340,$B68,Indev_Online_Res_NotinIRPBase!$Z$3:$Z$340,$C68)</f>
        <v>0</v>
      </c>
      <c r="AH68">
        <f>SUMIFS(Indev_Online_Res_NotinIRPBase!X$3:X$340,Indev_Online_Res_NotinIRPBase!$Y$3:$Y$340,$B68,Indev_Online_Res_NotinIRPBase!$Z$3:$Z$340,$C68)</f>
        <v>0</v>
      </c>
      <c r="AI68">
        <f t="shared" si="2"/>
        <v>0</v>
      </c>
      <c r="AK68">
        <f>SUMIFS(Indev_Online_Res_NotinIRPBase!N$3:N$340,Indev_Online_Res_NotinIRPBase!$Y$3:$Y$340,$B68,Indev_Online_Res_NotinIRPBase!$Z$3:$Z$340,$C68,Indev_Online_Res_NotinIRPBase!$J$3:$J$340,"Yes",Indev_Online_Res_NotinIRPBase!$I$3:$I$340,"&lt;1/1/2024")+SUMIFS(Indev_Online_Res_NotinIRPBase!N$3:N$340,Indev_Online_Res_NotinIRPBase!$Y$3:$Y$340,$B68,Indev_Online_Res_NotinIRPBase!$Z$3:$Z$340,$C68,Indev_Online_Res_NotinIRPBase!$AB$3:$AB$340,"1")</f>
        <v>0</v>
      </c>
      <c r="AL68">
        <f>SUMIFS(Indev_Online_Res_NotinIRPBase!O$3:O$340,Indev_Online_Res_NotinIRPBase!$Y$3:$Y$340,$B68,Indev_Online_Res_NotinIRPBase!$Z$3:$Z$340,$C68,Indev_Online_Res_NotinIRPBase!$J$3:$J$340,"Yes",Indev_Online_Res_NotinIRPBase!$I$3:$I$340,"&lt;1/1/2024")+SUMIFS(Indev_Online_Res_NotinIRPBase!O$3:O$340,Indev_Online_Res_NotinIRPBase!$Y$3:$Y$340,$B68,Indev_Online_Res_NotinIRPBase!$Z$3:$Z$340,$C68,Indev_Online_Res_NotinIRPBase!$AB$3:$AB$340,"1")</f>
        <v>0</v>
      </c>
      <c r="AM68">
        <f>SUMIFS(Indev_Online_Res_NotinIRPBase!P$3:P$340,Indev_Online_Res_NotinIRPBase!$Y$3:$Y$340,$B68,Indev_Online_Res_NotinIRPBase!$Z$3:$Z$340,$C68,Indev_Online_Res_NotinIRPBase!$J$3:$J$340,"Yes",Indev_Online_Res_NotinIRPBase!$I$3:$I$340,"&lt;1/1/2024")+SUMIFS(Indev_Online_Res_NotinIRPBase!P$3:P$340,Indev_Online_Res_NotinIRPBase!$Y$3:$Y$340,$B68,Indev_Online_Res_NotinIRPBase!$Z$3:$Z$340,$C68,Indev_Online_Res_NotinIRPBase!$AB$3:$AB$340,"1")</f>
        <v>0</v>
      </c>
      <c r="AN68">
        <f>SUMIFS(Indev_Online_Res_NotinIRPBase!Q$3:Q$340,Indev_Online_Res_NotinIRPBase!$Y$3:$Y$340,$B68,Indev_Online_Res_NotinIRPBase!$Z$3:$Z$340,$C68,Indev_Online_Res_NotinIRPBase!$J$3:$J$340,"Yes",Indev_Online_Res_NotinIRPBase!$I$3:$I$340,"&lt;1/1/2024")+SUMIFS(Indev_Online_Res_NotinIRPBase!Q$3:Q$340,Indev_Online_Res_NotinIRPBase!$Y$3:$Y$340,$B68,Indev_Online_Res_NotinIRPBase!$Z$3:$Z$340,$C68,Indev_Online_Res_NotinIRPBase!$AB$3:$AB$340,"1")</f>
        <v>0</v>
      </c>
      <c r="AO68">
        <f>SUMIFS(Indev_Online_Res_NotinIRPBase!R$3:R$340,Indev_Online_Res_NotinIRPBase!$Y$3:$Y$340,$B68,Indev_Online_Res_NotinIRPBase!$Z$3:$Z$340,$C68,Indev_Online_Res_NotinIRPBase!$J$3:$J$340,"Yes",Indev_Online_Res_NotinIRPBase!$I$3:$I$340,"&lt;1/1/2024")+SUMIFS(Indev_Online_Res_NotinIRPBase!R$3:R$340,Indev_Online_Res_NotinIRPBase!$Y$3:$Y$340,$B68,Indev_Online_Res_NotinIRPBase!$Z$3:$Z$340,$C68,Indev_Online_Res_NotinIRPBase!$AB$3:$AB$340,"1")</f>
        <v>0</v>
      </c>
      <c r="AS68">
        <f>SUMIFS(Indev_Online_Res_NotinIRPBase!S$3:S$340,Indev_Online_Res_NotinIRPBase!$Y$3:$Y$340,$B68,Indev_Online_Res_NotinIRPBase!$Z$3:$Z$340,$C68,Indev_Online_Res_NotinIRPBase!$J$3:$J$340,"Yes",Indev_Online_Res_NotinIRPBase!$I$3:$I$340,"&lt;1/1/2024")+SUMIFS(Indev_Online_Res_NotinIRPBase!S$3:S$340,Indev_Online_Res_NotinIRPBase!$Y$3:$Y$340,$B68,Indev_Online_Res_NotinIRPBase!$Z$3:$Z$340,$C68,Indev_Online_Res_NotinIRPBase!$AB$3:$AB$340,"1")</f>
        <v>0</v>
      </c>
      <c r="AT68">
        <f>SUMIFS(Indev_Online_Res_NotinIRPBase!T$3:T$340,Indev_Online_Res_NotinIRPBase!$Y$3:$Y$340,$B68,Indev_Online_Res_NotinIRPBase!$Z$3:$Z$340,$C68,Indev_Online_Res_NotinIRPBase!$J$3:$J$340,"Yes",Indev_Online_Res_NotinIRPBase!$I$3:$I$340,"&lt;1/1/2024")+SUMIFS(Indev_Online_Res_NotinIRPBase!T$3:T$340,Indev_Online_Res_NotinIRPBase!$Y$3:$Y$340,$B68,Indev_Online_Res_NotinIRPBase!$Z$3:$Z$340,$C68,Indev_Online_Res_NotinIRPBase!$AB$3:$AB$340,"1")</f>
        <v>0</v>
      </c>
      <c r="AU68">
        <f>SUMIFS(Indev_Online_Res_NotinIRPBase!U$3:U$340,Indev_Online_Res_NotinIRPBase!$Y$3:$Y$340,$B68,Indev_Online_Res_NotinIRPBase!$Z$3:$Z$340,$C68,Indev_Online_Res_NotinIRPBase!$J$3:$J$340,"Yes",Indev_Online_Res_NotinIRPBase!$I$3:$I$340,"&lt;1/1/2024")+SUMIFS(Indev_Online_Res_NotinIRPBase!U$3:U$340,Indev_Online_Res_NotinIRPBase!$Y$3:$Y$340,$B68,Indev_Online_Res_NotinIRPBase!$Z$3:$Z$340,$C68,Indev_Online_Res_NotinIRPBase!$AB$3:$AB$340,"1")</f>
        <v>0</v>
      </c>
      <c r="AV68">
        <f>SUMIFS(Indev_Online_Res_NotinIRPBase!V$3:V$340,Indev_Online_Res_NotinIRPBase!$Y$3:$Y$340,$B68,Indev_Online_Res_NotinIRPBase!$Z$3:$Z$340,$C68,Indev_Online_Res_NotinIRPBase!$J$3:$J$340,"Yes",Indev_Online_Res_NotinIRPBase!$I$3:$I$340,"&lt;1/1/2024")+SUMIFS(Indev_Online_Res_NotinIRPBase!V$3:V$340,Indev_Online_Res_NotinIRPBase!$Y$3:$Y$340,$B68,Indev_Online_Res_NotinIRPBase!$Z$3:$Z$340,$C68,Indev_Online_Res_NotinIRPBase!$AB$3:$AB$340,"1")</f>
        <v>0</v>
      </c>
      <c r="AW68">
        <f>SUMIFS(Indev_Online_Res_NotinIRPBase!W$3:W$340,Indev_Online_Res_NotinIRPBase!$Y$3:$Y$340,$B68,Indev_Online_Res_NotinIRPBase!$Z$3:$Z$340,$C68,Indev_Online_Res_NotinIRPBase!$J$3:$J$340,"Yes",Indev_Online_Res_NotinIRPBase!$I$3:$I$340,"&lt;1/1/2024")+SUMIFS(Indev_Online_Res_NotinIRPBase!W$3:W$340,Indev_Online_Res_NotinIRPBase!$Y$3:$Y$340,$B68,Indev_Online_Res_NotinIRPBase!$Z$3:$Z$340,$C68,Indev_Online_Res_NotinIRPBase!$AB$3:$AB$340,"1")</f>
        <v>0</v>
      </c>
      <c r="AX68">
        <f>SUMIFS(Indev_Online_Res_NotinIRPBase!X$3:X$340,Indev_Online_Res_NotinIRPBase!$Y$3:$Y$340,$B68,Indev_Online_Res_NotinIRPBase!$Z$3:$Z$340,$C68,Indev_Online_Res_NotinIRPBase!$J$3:$J$340,"Yes",Indev_Online_Res_NotinIRPBase!$I$3:$I$340,"&lt;1/1/2024")+SUMIFS(Indev_Online_Res_NotinIRPBase!X$3:X$340,Indev_Online_Res_NotinIRPBase!$Y$3:$Y$340,$B68,Indev_Online_Res_NotinIRPBase!$Z$3:$Z$340,$C68,Indev_Online_Res_NotinIRPBase!$AB$3:$AB$340,"1")</f>
        <v>0</v>
      </c>
      <c r="AY68">
        <f t="shared" si="3"/>
        <v>0</v>
      </c>
      <c r="BA68">
        <f t="shared" si="4"/>
        <v>0</v>
      </c>
      <c r="BB68">
        <f t="shared" si="5"/>
        <v>0</v>
      </c>
      <c r="BC68">
        <f t="shared" si="6"/>
        <v>0</v>
      </c>
      <c r="BD68">
        <f t="shared" si="7"/>
        <v>0</v>
      </c>
      <c r="BE68">
        <f t="shared" si="8"/>
        <v>0</v>
      </c>
      <c r="BI68">
        <f t="shared" si="9"/>
        <v>0</v>
      </c>
      <c r="BJ68">
        <f t="shared" si="10"/>
        <v>0</v>
      </c>
      <c r="BK68">
        <f t="shared" si="11"/>
        <v>0</v>
      </c>
      <c r="BL68">
        <f t="shared" si="12"/>
        <v>0</v>
      </c>
      <c r="BM68">
        <f t="shared" si="13"/>
        <v>0</v>
      </c>
      <c r="BN68">
        <f t="shared" si="14"/>
        <v>0</v>
      </c>
      <c r="BO68">
        <f t="shared" si="15"/>
        <v>0</v>
      </c>
      <c r="BQ68">
        <f>SUMIFS(IRPBase_Res_NotinEnvScreens!$H$3:$H$33,IRPBase_Res_NotinEnvScreens!$J$3:$J$33,$B68,IRPBase_Res_NotinEnvScreens!$K$3:$K$33,$C68)</f>
        <v>0</v>
      </c>
      <c r="BR68">
        <f>SUMIFS(IRPBase_Res_NotinEnvScreens!$I$3:$I$33,IRPBase_Res_NotinEnvScreens!$J$3:$J$33,$B68,IRPBase_Res_NotinEnvScreens!$K$3:$K$33,$C68)</f>
        <v>0</v>
      </c>
      <c r="BS68">
        <v>0</v>
      </c>
      <c r="BV68">
        <f>SUMIFS(Indev_Online_Res_NotinIRPBase!$P$3:$P$313,Indev_Online_Res_NotinIRPBase!$Y$3:$Y$313,$B68,Indev_Online_Res_NotinIRPBase!$Z$3:$Z$313,$C68,Indev_Online_Res_NotinIRPBase!$I$3:$I$313,"&lt;9/1/2023")+SUMIFS(Indev_Online_Res_NotinIRPBase!$Q$3:$Q$313,Indev_Online_Res_NotinIRPBase!$Y$3:$Y$313,$B68,Indev_Online_Res_NotinIRPBase!$Z$3:$Z$313,$C68,Indev_Online_Res_NotinIRPBase!$I$3:$I$313,"&lt;9/1/2023")</f>
        <v>0</v>
      </c>
      <c r="BW68">
        <f>SUMIFS(Indev_Online_Res_NotinIRPBase!$S$3:$S$313,Indev_Online_Res_NotinIRPBase!$Y$3:$Y$313,$B68,Indev_Online_Res_NotinIRPBase!$Z$3:$Z$313,$C68,Indev_Online_Res_NotinIRPBase!$I$3:$I$313,"&lt;9/1/2023")+SUMIFS(Indev_Online_Res_NotinIRPBase!$T$3:$T$313,Indev_Online_Res_NotinIRPBase!$Y$3:$Y$313,$B68,Indev_Online_Res_NotinIRPBase!$Z$3:$Z$313,$C68,Indev_Online_Res_NotinIRPBase!$I$3:$I$313,"&lt;9/1/2023")+SUMIFS(Indev_Online_Res_NotinIRPBase!$U$3:$U$313,Indev_Online_Res_NotinIRPBase!$Y$3:$Y$313,$B68,Indev_Online_Res_NotinIRPBase!$Z$3:$Z$313,$C68,Indev_Online_Res_NotinIRPBase!$I$3:$I$313,"&lt;9/1/2023")</f>
        <v>0</v>
      </c>
    </row>
    <row r="69" spans="1:75">
      <c r="A69" t="s">
        <v>45</v>
      </c>
      <c r="B69" t="s">
        <v>119</v>
      </c>
      <c r="C69">
        <v>115</v>
      </c>
      <c r="E69">
        <f>SUMIFS(IRPBase_Res_NotinTxBase!N$3:N$65,IRPBase_Res_NotinTxBase!$X$3:$X$65,$B69,IRPBase_Res_NotinTxBase!$Y$3:$Y$65,$C69)</f>
        <v>0</v>
      </c>
      <c r="F69">
        <f>SUMIFS(IRPBase_Res_NotinTxBase!O$3:O$65,IRPBase_Res_NotinTxBase!$X$3:$X$65,$B69,IRPBase_Res_NotinTxBase!$Y$3:$Y$65,$C69)</f>
        <v>0</v>
      </c>
      <c r="G69">
        <f>SUMIFS(IRPBase_Res_NotinTxBase!P$3:P$65,IRPBase_Res_NotinTxBase!$X$3:$X$65,$B69,IRPBase_Res_NotinTxBase!$Y$3:$Y$65,$C69)</f>
        <v>0</v>
      </c>
      <c r="H69">
        <f>SUMIFS(IRPBase_Res_NotinTxBase!Q$3:Q$65,IRPBase_Res_NotinTxBase!$X$3:$X$65,$B69,IRPBase_Res_NotinTxBase!$Y$3:$Y$65,$C69)</f>
        <v>0</v>
      </c>
      <c r="M69">
        <f>SUMIFS(IRPBase_Res_NotinTxBase!R$3:R$65,IRPBase_Res_NotinTxBase!$X$3:$X$65,$B69,IRPBase_Res_NotinTxBase!$Y$3:$Y$65,$C69)</f>
        <v>0</v>
      </c>
      <c r="N69">
        <f>SUMIFS(IRPBase_Res_NotinTxBase!S$3:S$65,IRPBase_Res_NotinTxBase!$X$3:$X$65,$B69,IRPBase_Res_NotinTxBase!$Y$3:$Y$65,$C69)</f>
        <v>0</v>
      </c>
      <c r="O69">
        <f>SUMIFS(IRPBase_Res_NotinTxBase!T$3:T$65,IRPBase_Res_NotinTxBase!$X$3:$X$65,$B69,IRPBase_Res_NotinTxBase!$Y$3:$Y$65,$C69)</f>
        <v>0</v>
      </c>
      <c r="P69">
        <f>SUMIFS(IRPBase_Res_NotinTxBase!U$3:U$65,IRPBase_Res_NotinTxBase!$X$3:$X$65,$B69,IRPBase_Res_NotinTxBase!$Y$3:$Y$65,$C69)</f>
        <v>0</v>
      </c>
      <c r="Q69">
        <f>SUMIFS(IRPBase_Res_NotinTxBase!V$3:V$65,IRPBase_Res_NotinTxBase!$X$3:$X$65,$B69,IRPBase_Res_NotinTxBase!$Y$3:$Y$65,$C69)</f>
        <v>0</v>
      </c>
      <c r="R69">
        <f>SUMIFS(IRPBase_Res_NotinTxBase!W$3:W$65,IRPBase_Res_NotinTxBase!$X$3:$X$65,$B69,IRPBase_Res_NotinTxBase!$Y$3:$Y$65,$C69)</f>
        <v>0</v>
      </c>
      <c r="S69">
        <f t="shared" ref="S69:S132" si="16">IF(SUM(E69:R69)&gt;0,1,0)</f>
        <v>0</v>
      </c>
      <c r="U69">
        <f>SUMIFS(Indev_Online_Res_NotinIRPBase!N$3:N$340,Indev_Online_Res_NotinIRPBase!$Y$3:$Y$340,$B69,Indev_Online_Res_NotinIRPBase!$Z$3:$Z$340,$C69)</f>
        <v>0</v>
      </c>
      <c r="V69">
        <f>SUMIFS(Indev_Online_Res_NotinIRPBase!O$3:O$340,Indev_Online_Res_NotinIRPBase!$Y$3:$Y$340,$B69,Indev_Online_Res_NotinIRPBase!$Z$3:$Z$340,$C69)</f>
        <v>0</v>
      </c>
      <c r="W69">
        <f>SUMIFS(Indev_Online_Res_NotinIRPBase!P$3:P$340,Indev_Online_Res_NotinIRPBase!$Y$3:$Y$340,$B69,Indev_Online_Res_NotinIRPBase!$Z$3:$Z$340,$C69)</f>
        <v>0</v>
      </c>
      <c r="X69">
        <f>SUMIFS(Indev_Online_Res_NotinIRPBase!Q$3:Q$340,Indev_Online_Res_NotinIRPBase!$Y$3:$Y$340,$B69,Indev_Online_Res_NotinIRPBase!$Z$3:$Z$340,$C69)</f>
        <v>0</v>
      </c>
      <c r="Y69">
        <f>SUMIFS(Indev_Online_Res_NotinIRPBase!R$3:R$340,Indev_Online_Res_NotinIRPBase!$Y$3:$Y$340,$B69,Indev_Online_Res_NotinIRPBase!$Z$3:$Z$340,$C69)</f>
        <v>0</v>
      </c>
      <c r="AC69">
        <f>SUMIFS(Indev_Online_Res_NotinIRPBase!S$3:S$340,Indev_Online_Res_NotinIRPBase!$Y$3:$Y$340,$B69,Indev_Online_Res_NotinIRPBase!$Z$3:$Z$340,$C69)</f>
        <v>0</v>
      </c>
      <c r="AD69">
        <f>SUMIFS(Indev_Online_Res_NotinIRPBase!T$3:T$340,Indev_Online_Res_NotinIRPBase!$Y$3:$Y$340,$B69,Indev_Online_Res_NotinIRPBase!$Z$3:$Z$340,$C69)</f>
        <v>0</v>
      </c>
      <c r="AE69">
        <f>SUMIFS(Indev_Online_Res_NotinIRPBase!U$3:U$340,Indev_Online_Res_NotinIRPBase!$Y$3:$Y$340,$B69,Indev_Online_Res_NotinIRPBase!$Z$3:$Z$340,$C69)</f>
        <v>0</v>
      </c>
      <c r="AF69">
        <f>SUMIFS(Indev_Online_Res_NotinIRPBase!V$3:V$340,Indev_Online_Res_NotinIRPBase!$Y$3:$Y$340,$B69,Indev_Online_Res_NotinIRPBase!$Z$3:$Z$340,$C69)</f>
        <v>0</v>
      </c>
      <c r="AG69">
        <f>SUMIFS(Indev_Online_Res_NotinIRPBase!W$3:W$340,Indev_Online_Res_NotinIRPBase!$Y$3:$Y$340,$B69,Indev_Online_Res_NotinIRPBase!$Z$3:$Z$340,$C69)</f>
        <v>0</v>
      </c>
      <c r="AH69">
        <f>SUMIFS(Indev_Online_Res_NotinIRPBase!X$3:X$340,Indev_Online_Res_NotinIRPBase!$Y$3:$Y$340,$B69,Indev_Online_Res_NotinIRPBase!$Z$3:$Z$340,$C69)</f>
        <v>0</v>
      </c>
      <c r="AI69">
        <f t="shared" ref="AI69:AI132" si="17">IF(SUM(U69:AH69)&gt;0,1,0)</f>
        <v>0</v>
      </c>
      <c r="AK69">
        <f>SUMIFS(Indev_Online_Res_NotinIRPBase!N$3:N$340,Indev_Online_Res_NotinIRPBase!$Y$3:$Y$340,$B69,Indev_Online_Res_NotinIRPBase!$Z$3:$Z$340,$C69,Indev_Online_Res_NotinIRPBase!$J$3:$J$340,"Yes",Indev_Online_Res_NotinIRPBase!$I$3:$I$340,"&lt;1/1/2024")+SUMIFS(Indev_Online_Res_NotinIRPBase!N$3:N$340,Indev_Online_Res_NotinIRPBase!$Y$3:$Y$340,$B69,Indev_Online_Res_NotinIRPBase!$Z$3:$Z$340,$C69,Indev_Online_Res_NotinIRPBase!$AB$3:$AB$340,"1")</f>
        <v>0</v>
      </c>
      <c r="AL69">
        <f>SUMIFS(Indev_Online_Res_NotinIRPBase!O$3:O$340,Indev_Online_Res_NotinIRPBase!$Y$3:$Y$340,$B69,Indev_Online_Res_NotinIRPBase!$Z$3:$Z$340,$C69,Indev_Online_Res_NotinIRPBase!$J$3:$J$340,"Yes",Indev_Online_Res_NotinIRPBase!$I$3:$I$340,"&lt;1/1/2024")+SUMIFS(Indev_Online_Res_NotinIRPBase!O$3:O$340,Indev_Online_Res_NotinIRPBase!$Y$3:$Y$340,$B69,Indev_Online_Res_NotinIRPBase!$Z$3:$Z$340,$C69,Indev_Online_Res_NotinIRPBase!$AB$3:$AB$340,"1")</f>
        <v>0</v>
      </c>
      <c r="AM69">
        <f>SUMIFS(Indev_Online_Res_NotinIRPBase!P$3:P$340,Indev_Online_Res_NotinIRPBase!$Y$3:$Y$340,$B69,Indev_Online_Res_NotinIRPBase!$Z$3:$Z$340,$C69,Indev_Online_Res_NotinIRPBase!$J$3:$J$340,"Yes",Indev_Online_Res_NotinIRPBase!$I$3:$I$340,"&lt;1/1/2024")+SUMIFS(Indev_Online_Res_NotinIRPBase!P$3:P$340,Indev_Online_Res_NotinIRPBase!$Y$3:$Y$340,$B69,Indev_Online_Res_NotinIRPBase!$Z$3:$Z$340,$C69,Indev_Online_Res_NotinIRPBase!$AB$3:$AB$340,"1")</f>
        <v>0</v>
      </c>
      <c r="AN69">
        <f>SUMIFS(Indev_Online_Res_NotinIRPBase!Q$3:Q$340,Indev_Online_Res_NotinIRPBase!$Y$3:$Y$340,$B69,Indev_Online_Res_NotinIRPBase!$Z$3:$Z$340,$C69,Indev_Online_Res_NotinIRPBase!$J$3:$J$340,"Yes",Indev_Online_Res_NotinIRPBase!$I$3:$I$340,"&lt;1/1/2024")+SUMIFS(Indev_Online_Res_NotinIRPBase!Q$3:Q$340,Indev_Online_Res_NotinIRPBase!$Y$3:$Y$340,$B69,Indev_Online_Res_NotinIRPBase!$Z$3:$Z$340,$C69,Indev_Online_Res_NotinIRPBase!$AB$3:$AB$340,"1")</f>
        <v>0</v>
      </c>
      <c r="AO69">
        <f>SUMIFS(Indev_Online_Res_NotinIRPBase!R$3:R$340,Indev_Online_Res_NotinIRPBase!$Y$3:$Y$340,$B69,Indev_Online_Res_NotinIRPBase!$Z$3:$Z$340,$C69,Indev_Online_Res_NotinIRPBase!$J$3:$J$340,"Yes",Indev_Online_Res_NotinIRPBase!$I$3:$I$340,"&lt;1/1/2024")+SUMIFS(Indev_Online_Res_NotinIRPBase!R$3:R$340,Indev_Online_Res_NotinIRPBase!$Y$3:$Y$340,$B69,Indev_Online_Res_NotinIRPBase!$Z$3:$Z$340,$C69,Indev_Online_Res_NotinIRPBase!$AB$3:$AB$340,"1")</f>
        <v>0</v>
      </c>
      <c r="AS69">
        <f>SUMIFS(Indev_Online_Res_NotinIRPBase!S$3:S$340,Indev_Online_Res_NotinIRPBase!$Y$3:$Y$340,$B69,Indev_Online_Res_NotinIRPBase!$Z$3:$Z$340,$C69,Indev_Online_Res_NotinIRPBase!$J$3:$J$340,"Yes",Indev_Online_Res_NotinIRPBase!$I$3:$I$340,"&lt;1/1/2024")+SUMIFS(Indev_Online_Res_NotinIRPBase!S$3:S$340,Indev_Online_Res_NotinIRPBase!$Y$3:$Y$340,$B69,Indev_Online_Res_NotinIRPBase!$Z$3:$Z$340,$C69,Indev_Online_Res_NotinIRPBase!$AB$3:$AB$340,"1")</f>
        <v>0</v>
      </c>
      <c r="AT69">
        <f>SUMIFS(Indev_Online_Res_NotinIRPBase!T$3:T$340,Indev_Online_Res_NotinIRPBase!$Y$3:$Y$340,$B69,Indev_Online_Res_NotinIRPBase!$Z$3:$Z$340,$C69,Indev_Online_Res_NotinIRPBase!$J$3:$J$340,"Yes",Indev_Online_Res_NotinIRPBase!$I$3:$I$340,"&lt;1/1/2024")+SUMIFS(Indev_Online_Res_NotinIRPBase!T$3:T$340,Indev_Online_Res_NotinIRPBase!$Y$3:$Y$340,$B69,Indev_Online_Res_NotinIRPBase!$Z$3:$Z$340,$C69,Indev_Online_Res_NotinIRPBase!$AB$3:$AB$340,"1")</f>
        <v>0</v>
      </c>
      <c r="AU69">
        <f>SUMIFS(Indev_Online_Res_NotinIRPBase!U$3:U$340,Indev_Online_Res_NotinIRPBase!$Y$3:$Y$340,$B69,Indev_Online_Res_NotinIRPBase!$Z$3:$Z$340,$C69,Indev_Online_Res_NotinIRPBase!$J$3:$J$340,"Yes",Indev_Online_Res_NotinIRPBase!$I$3:$I$340,"&lt;1/1/2024")+SUMIFS(Indev_Online_Res_NotinIRPBase!U$3:U$340,Indev_Online_Res_NotinIRPBase!$Y$3:$Y$340,$B69,Indev_Online_Res_NotinIRPBase!$Z$3:$Z$340,$C69,Indev_Online_Res_NotinIRPBase!$AB$3:$AB$340,"1")</f>
        <v>0</v>
      </c>
      <c r="AV69">
        <f>SUMIFS(Indev_Online_Res_NotinIRPBase!V$3:V$340,Indev_Online_Res_NotinIRPBase!$Y$3:$Y$340,$B69,Indev_Online_Res_NotinIRPBase!$Z$3:$Z$340,$C69,Indev_Online_Res_NotinIRPBase!$J$3:$J$340,"Yes",Indev_Online_Res_NotinIRPBase!$I$3:$I$340,"&lt;1/1/2024")+SUMIFS(Indev_Online_Res_NotinIRPBase!V$3:V$340,Indev_Online_Res_NotinIRPBase!$Y$3:$Y$340,$B69,Indev_Online_Res_NotinIRPBase!$Z$3:$Z$340,$C69,Indev_Online_Res_NotinIRPBase!$AB$3:$AB$340,"1")</f>
        <v>0</v>
      </c>
      <c r="AW69">
        <f>SUMIFS(Indev_Online_Res_NotinIRPBase!W$3:W$340,Indev_Online_Res_NotinIRPBase!$Y$3:$Y$340,$B69,Indev_Online_Res_NotinIRPBase!$Z$3:$Z$340,$C69,Indev_Online_Res_NotinIRPBase!$J$3:$J$340,"Yes",Indev_Online_Res_NotinIRPBase!$I$3:$I$340,"&lt;1/1/2024")+SUMIFS(Indev_Online_Res_NotinIRPBase!W$3:W$340,Indev_Online_Res_NotinIRPBase!$Y$3:$Y$340,$B69,Indev_Online_Res_NotinIRPBase!$Z$3:$Z$340,$C69,Indev_Online_Res_NotinIRPBase!$AB$3:$AB$340,"1")</f>
        <v>0</v>
      </c>
      <c r="AX69">
        <f>SUMIFS(Indev_Online_Res_NotinIRPBase!X$3:X$340,Indev_Online_Res_NotinIRPBase!$Y$3:$Y$340,$B69,Indev_Online_Res_NotinIRPBase!$Z$3:$Z$340,$C69,Indev_Online_Res_NotinIRPBase!$J$3:$J$340,"Yes",Indev_Online_Res_NotinIRPBase!$I$3:$I$340,"&lt;1/1/2024")+SUMIFS(Indev_Online_Res_NotinIRPBase!X$3:X$340,Indev_Online_Res_NotinIRPBase!$Y$3:$Y$340,$B69,Indev_Online_Res_NotinIRPBase!$Z$3:$Z$340,$C69,Indev_Online_Res_NotinIRPBase!$AB$3:$AB$340,"1")</f>
        <v>0</v>
      </c>
      <c r="AY69">
        <f t="shared" ref="AY69:AY132" si="18">IF(SUM(AK69:AX69)&gt;0,1,0)</f>
        <v>0</v>
      </c>
      <c r="BA69">
        <f t="shared" ref="BA69:BA132" si="19">U69-AK69</f>
        <v>0</v>
      </c>
      <c r="BB69">
        <f t="shared" ref="BB69:BB132" si="20">V69-AL69</f>
        <v>0</v>
      </c>
      <c r="BC69">
        <f t="shared" ref="BC69:BC132" si="21">W69-AM69</f>
        <v>0</v>
      </c>
      <c r="BD69">
        <f t="shared" ref="BD69:BD132" si="22">X69-AN69</f>
        <v>0</v>
      </c>
      <c r="BE69">
        <f t="shared" ref="BE69:BE132" si="23">Y69-AO69</f>
        <v>0</v>
      </c>
      <c r="BI69">
        <f t="shared" ref="BI69:BI132" si="24">AC69-AS69</f>
        <v>0</v>
      </c>
      <c r="BJ69">
        <f t="shared" ref="BJ69:BJ132" si="25">AD69-AT69</f>
        <v>0</v>
      </c>
      <c r="BK69">
        <f t="shared" ref="BK69:BK132" si="26">AE69-AU69</f>
        <v>0</v>
      </c>
      <c r="BL69">
        <f t="shared" ref="BL69:BL132" si="27">AF69-AV69</f>
        <v>0</v>
      </c>
      <c r="BM69">
        <f t="shared" ref="BM69:BM132" si="28">AG69-AW69</f>
        <v>0</v>
      </c>
      <c r="BN69">
        <f t="shared" ref="BN69:BN132" si="29">AH69-AX69</f>
        <v>0</v>
      </c>
      <c r="BO69">
        <f t="shared" ref="BO69:BO132" si="30">IF(SUM(BA69:BN69)&gt;0,1,0)</f>
        <v>0</v>
      </c>
      <c r="BQ69">
        <f>SUMIFS(IRPBase_Res_NotinEnvScreens!$H$3:$H$33,IRPBase_Res_NotinEnvScreens!$J$3:$J$33,$B69,IRPBase_Res_NotinEnvScreens!$K$3:$K$33,$C69)</f>
        <v>0</v>
      </c>
      <c r="BR69">
        <f>SUMIFS(IRPBase_Res_NotinEnvScreens!$I$3:$I$33,IRPBase_Res_NotinEnvScreens!$J$3:$J$33,$B69,IRPBase_Res_NotinEnvScreens!$K$3:$K$33,$C69)</f>
        <v>0</v>
      </c>
      <c r="BS69">
        <v>0</v>
      </c>
      <c r="BV69">
        <f>SUMIFS(Indev_Online_Res_NotinIRPBase!$P$3:$P$313,Indev_Online_Res_NotinIRPBase!$Y$3:$Y$313,$B69,Indev_Online_Res_NotinIRPBase!$Z$3:$Z$313,$C69,Indev_Online_Res_NotinIRPBase!$I$3:$I$313,"&lt;9/1/2023")+SUMIFS(Indev_Online_Res_NotinIRPBase!$Q$3:$Q$313,Indev_Online_Res_NotinIRPBase!$Y$3:$Y$313,$B69,Indev_Online_Res_NotinIRPBase!$Z$3:$Z$313,$C69,Indev_Online_Res_NotinIRPBase!$I$3:$I$313,"&lt;9/1/2023")</f>
        <v>0</v>
      </c>
      <c r="BW69">
        <f>SUMIFS(Indev_Online_Res_NotinIRPBase!$S$3:$S$313,Indev_Online_Res_NotinIRPBase!$Y$3:$Y$313,$B69,Indev_Online_Res_NotinIRPBase!$Z$3:$Z$313,$C69,Indev_Online_Res_NotinIRPBase!$I$3:$I$313,"&lt;9/1/2023")+SUMIFS(Indev_Online_Res_NotinIRPBase!$T$3:$T$313,Indev_Online_Res_NotinIRPBase!$Y$3:$Y$313,$B69,Indev_Online_Res_NotinIRPBase!$Z$3:$Z$313,$C69,Indev_Online_Res_NotinIRPBase!$I$3:$I$313,"&lt;9/1/2023")+SUMIFS(Indev_Online_Res_NotinIRPBase!$U$3:$U$313,Indev_Online_Res_NotinIRPBase!$Y$3:$Y$313,$B69,Indev_Online_Res_NotinIRPBase!$Z$3:$Z$313,$C69,Indev_Online_Res_NotinIRPBase!$I$3:$I$313,"&lt;9/1/2023")</f>
        <v>0</v>
      </c>
    </row>
    <row r="70" spans="1:75">
      <c r="A70" t="s">
        <v>46</v>
      </c>
      <c r="B70" t="s">
        <v>120</v>
      </c>
      <c r="C70">
        <v>115</v>
      </c>
      <c r="E70">
        <f>SUMIFS(IRPBase_Res_NotinTxBase!N$3:N$65,IRPBase_Res_NotinTxBase!$X$3:$X$65,$B70,IRPBase_Res_NotinTxBase!$Y$3:$Y$65,$C70)</f>
        <v>0</v>
      </c>
      <c r="F70">
        <f>SUMIFS(IRPBase_Res_NotinTxBase!O$3:O$65,IRPBase_Res_NotinTxBase!$X$3:$X$65,$B70,IRPBase_Res_NotinTxBase!$Y$3:$Y$65,$C70)</f>
        <v>0</v>
      </c>
      <c r="G70">
        <f>SUMIFS(IRPBase_Res_NotinTxBase!P$3:P$65,IRPBase_Res_NotinTxBase!$X$3:$X$65,$B70,IRPBase_Res_NotinTxBase!$Y$3:$Y$65,$C70)</f>
        <v>0</v>
      </c>
      <c r="H70">
        <f>SUMIFS(IRPBase_Res_NotinTxBase!Q$3:Q$65,IRPBase_Res_NotinTxBase!$X$3:$X$65,$B70,IRPBase_Res_NotinTxBase!$Y$3:$Y$65,$C70)</f>
        <v>0</v>
      </c>
      <c r="M70">
        <f>SUMIFS(IRPBase_Res_NotinTxBase!R$3:R$65,IRPBase_Res_NotinTxBase!$X$3:$X$65,$B70,IRPBase_Res_NotinTxBase!$Y$3:$Y$65,$C70)</f>
        <v>0</v>
      </c>
      <c r="N70">
        <f>SUMIFS(IRPBase_Res_NotinTxBase!S$3:S$65,IRPBase_Res_NotinTxBase!$X$3:$X$65,$B70,IRPBase_Res_NotinTxBase!$Y$3:$Y$65,$C70)</f>
        <v>0</v>
      </c>
      <c r="O70">
        <f>SUMIFS(IRPBase_Res_NotinTxBase!T$3:T$65,IRPBase_Res_NotinTxBase!$X$3:$X$65,$B70,IRPBase_Res_NotinTxBase!$Y$3:$Y$65,$C70)</f>
        <v>0</v>
      </c>
      <c r="P70">
        <f>SUMIFS(IRPBase_Res_NotinTxBase!U$3:U$65,IRPBase_Res_NotinTxBase!$X$3:$X$65,$B70,IRPBase_Res_NotinTxBase!$Y$3:$Y$65,$C70)</f>
        <v>0</v>
      </c>
      <c r="Q70">
        <f>SUMIFS(IRPBase_Res_NotinTxBase!V$3:V$65,IRPBase_Res_NotinTxBase!$X$3:$X$65,$B70,IRPBase_Res_NotinTxBase!$Y$3:$Y$65,$C70)</f>
        <v>0</v>
      </c>
      <c r="R70">
        <f>SUMIFS(IRPBase_Res_NotinTxBase!W$3:W$65,IRPBase_Res_NotinTxBase!$X$3:$X$65,$B70,IRPBase_Res_NotinTxBase!$Y$3:$Y$65,$C70)</f>
        <v>0</v>
      </c>
      <c r="S70">
        <f t="shared" si="16"/>
        <v>0</v>
      </c>
      <c r="U70">
        <f>SUMIFS(Indev_Online_Res_NotinIRPBase!N$3:N$340,Indev_Online_Res_NotinIRPBase!$Y$3:$Y$340,$B70,Indev_Online_Res_NotinIRPBase!$Z$3:$Z$340,$C70)</f>
        <v>0</v>
      </c>
      <c r="V70">
        <f>SUMIFS(Indev_Online_Res_NotinIRPBase!O$3:O$340,Indev_Online_Res_NotinIRPBase!$Y$3:$Y$340,$B70,Indev_Online_Res_NotinIRPBase!$Z$3:$Z$340,$C70)</f>
        <v>0</v>
      </c>
      <c r="W70">
        <f>SUMIFS(Indev_Online_Res_NotinIRPBase!P$3:P$340,Indev_Online_Res_NotinIRPBase!$Y$3:$Y$340,$B70,Indev_Online_Res_NotinIRPBase!$Z$3:$Z$340,$C70)</f>
        <v>0</v>
      </c>
      <c r="X70">
        <f>SUMIFS(Indev_Online_Res_NotinIRPBase!Q$3:Q$340,Indev_Online_Res_NotinIRPBase!$Y$3:$Y$340,$B70,Indev_Online_Res_NotinIRPBase!$Z$3:$Z$340,$C70)</f>
        <v>0</v>
      </c>
      <c r="Y70">
        <f>SUMIFS(Indev_Online_Res_NotinIRPBase!R$3:R$340,Indev_Online_Res_NotinIRPBase!$Y$3:$Y$340,$B70,Indev_Online_Res_NotinIRPBase!$Z$3:$Z$340,$C70)</f>
        <v>0</v>
      </c>
      <c r="AC70">
        <f>SUMIFS(Indev_Online_Res_NotinIRPBase!S$3:S$340,Indev_Online_Res_NotinIRPBase!$Y$3:$Y$340,$B70,Indev_Online_Res_NotinIRPBase!$Z$3:$Z$340,$C70)</f>
        <v>0</v>
      </c>
      <c r="AD70">
        <f>SUMIFS(Indev_Online_Res_NotinIRPBase!T$3:T$340,Indev_Online_Res_NotinIRPBase!$Y$3:$Y$340,$B70,Indev_Online_Res_NotinIRPBase!$Z$3:$Z$340,$C70)</f>
        <v>0</v>
      </c>
      <c r="AE70">
        <f>SUMIFS(Indev_Online_Res_NotinIRPBase!U$3:U$340,Indev_Online_Res_NotinIRPBase!$Y$3:$Y$340,$B70,Indev_Online_Res_NotinIRPBase!$Z$3:$Z$340,$C70)</f>
        <v>0</v>
      </c>
      <c r="AF70">
        <f>SUMIFS(Indev_Online_Res_NotinIRPBase!V$3:V$340,Indev_Online_Res_NotinIRPBase!$Y$3:$Y$340,$B70,Indev_Online_Res_NotinIRPBase!$Z$3:$Z$340,$C70)</f>
        <v>0</v>
      </c>
      <c r="AG70">
        <f>SUMIFS(Indev_Online_Res_NotinIRPBase!W$3:W$340,Indev_Online_Res_NotinIRPBase!$Y$3:$Y$340,$B70,Indev_Online_Res_NotinIRPBase!$Z$3:$Z$340,$C70)</f>
        <v>0</v>
      </c>
      <c r="AH70">
        <f>SUMIFS(Indev_Online_Res_NotinIRPBase!X$3:X$340,Indev_Online_Res_NotinIRPBase!$Y$3:$Y$340,$B70,Indev_Online_Res_NotinIRPBase!$Z$3:$Z$340,$C70)</f>
        <v>0</v>
      </c>
      <c r="AI70">
        <f t="shared" si="17"/>
        <v>0</v>
      </c>
      <c r="AK70">
        <f>SUMIFS(Indev_Online_Res_NotinIRPBase!N$3:N$340,Indev_Online_Res_NotinIRPBase!$Y$3:$Y$340,$B70,Indev_Online_Res_NotinIRPBase!$Z$3:$Z$340,$C70,Indev_Online_Res_NotinIRPBase!$J$3:$J$340,"Yes",Indev_Online_Res_NotinIRPBase!$I$3:$I$340,"&lt;1/1/2024")+SUMIFS(Indev_Online_Res_NotinIRPBase!N$3:N$340,Indev_Online_Res_NotinIRPBase!$Y$3:$Y$340,$B70,Indev_Online_Res_NotinIRPBase!$Z$3:$Z$340,$C70,Indev_Online_Res_NotinIRPBase!$AB$3:$AB$340,"1")</f>
        <v>0</v>
      </c>
      <c r="AL70">
        <f>SUMIFS(Indev_Online_Res_NotinIRPBase!O$3:O$340,Indev_Online_Res_NotinIRPBase!$Y$3:$Y$340,$B70,Indev_Online_Res_NotinIRPBase!$Z$3:$Z$340,$C70,Indev_Online_Res_NotinIRPBase!$J$3:$J$340,"Yes",Indev_Online_Res_NotinIRPBase!$I$3:$I$340,"&lt;1/1/2024")+SUMIFS(Indev_Online_Res_NotinIRPBase!O$3:O$340,Indev_Online_Res_NotinIRPBase!$Y$3:$Y$340,$B70,Indev_Online_Res_NotinIRPBase!$Z$3:$Z$340,$C70,Indev_Online_Res_NotinIRPBase!$AB$3:$AB$340,"1")</f>
        <v>0</v>
      </c>
      <c r="AM70">
        <f>SUMIFS(Indev_Online_Res_NotinIRPBase!P$3:P$340,Indev_Online_Res_NotinIRPBase!$Y$3:$Y$340,$B70,Indev_Online_Res_NotinIRPBase!$Z$3:$Z$340,$C70,Indev_Online_Res_NotinIRPBase!$J$3:$J$340,"Yes",Indev_Online_Res_NotinIRPBase!$I$3:$I$340,"&lt;1/1/2024")+SUMIFS(Indev_Online_Res_NotinIRPBase!P$3:P$340,Indev_Online_Res_NotinIRPBase!$Y$3:$Y$340,$B70,Indev_Online_Res_NotinIRPBase!$Z$3:$Z$340,$C70,Indev_Online_Res_NotinIRPBase!$AB$3:$AB$340,"1")</f>
        <v>0</v>
      </c>
      <c r="AN70">
        <f>SUMIFS(Indev_Online_Res_NotinIRPBase!Q$3:Q$340,Indev_Online_Res_NotinIRPBase!$Y$3:$Y$340,$B70,Indev_Online_Res_NotinIRPBase!$Z$3:$Z$340,$C70,Indev_Online_Res_NotinIRPBase!$J$3:$J$340,"Yes",Indev_Online_Res_NotinIRPBase!$I$3:$I$340,"&lt;1/1/2024")+SUMIFS(Indev_Online_Res_NotinIRPBase!Q$3:Q$340,Indev_Online_Res_NotinIRPBase!$Y$3:$Y$340,$B70,Indev_Online_Res_NotinIRPBase!$Z$3:$Z$340,$C70,Indev_Online_Res_NotinIRPBase!$AB$3:$AB$340,"1")</f>
        <v>0</v>
      </c>
      <c r="AO70">
        <f>SUMIFS(Indev_Online_Res_NotinIRPBase!R$3:R$340,Indev_Online_Res_NotinIRPBase!$Y$3:$Y$340,$B70,Indev_Online_Res_NotinIRPBase!$Z$3:$Z$340,$C70,Indev_Online_Res_NotinIRPBase!$J$3:$J$340,"Yes",Indev_Online_Res_NotinIRPBase!$I$3:$I$340,"&lt;1/1/2024")+SUMIFS(Indev_Online_Res_NotinIRPBase!R$3:R$340,Indev_Online_Res_NotinIRPBase!$Y$3:$Y$340,$B70,Indev_Online_Res_NotinIRPBase!$Z$3:$Z$340,$C70,Indev_Online_Res_NotinIRPBase!$AB$3:$AB$340,"1")</f>
        <v>0</v>
      </c>
      <c r="AS70">
        <f>SUMIFS(Indev_Online_Res_NotinIRPBase!S$3:S$340,Indev_Online_Res_NotinIRPBase!$Y$3:$Y$340,$B70,Indev_Online_Res_NotinIRPBase!$Z$3:$Z$340,$C70,Indev_Online_Res_NotinIRPBase!$J$3:$J$340,"Yes",Indev_Online_Res_NotinIRPBase!$I$3:$I$340,"&lt;1/1/2024")+SUMIFS(Indev_Online_Res_NotinIRPBase!S$3:S$340,Indev_Online_Res_NotinIRPBase!$Y$3:$Y$340,$B70,Indev_Online_Res_NotinIRPBase!$Z$3:$Z$340,$C70,Indev_Online_Res_NotinIRPBase!$AB$3:$AB$340,"1")</f>
        <v>0</v>
      </c>
      <c r="AT70">
        <f>SUMIFS(Indev_Online_Res_NotinIRPBase!T$3:T$340,Indev_Online_Res_NotinIRPBase!$Y$3:$Y$340,$B70,Indev_Online_Res_NotinIRPBase!$Z$3:$Z$340,$C70,Indev_Online_Res_NotinIRPBase!$J$3:$J$340,"Yes",Indev_Online_Res_NotinIRPBase!$I$3:$I$340,"&lt;1/1/2024")+SUMIFS(Indev_Online_Res_NotinIRPBase!T$3:T$340,Indev_Online_Res_NotinIRPBase!$Y$3:$Y$340,$B70,Indev_Online_Res_NotinIRPBase!$Z$3:$Z$340,$C70,Indev_Online_Res_NotinIRPBase!$AB$3:$AB$340,"1")</f>
        <v>0</v>
      </c>
      <c r="AU70">
        <f>SUMIFS(Indev_Online_Res_NotinIRPBase!U$3:U$340,Indev_Online_Res_NotinIRPBase!$Y$3:$Y$340,$B70,Indev_Online_Res_NotinIRPBase!$Z$3:$Z$340,$C70,Indev_Online_Res_NotinIRPBase!$J$3:$J$340,"Yes",Indev_Online_Res_NotinIRPBase!$I$3:$I$340,"&lt;1/1/2024")+SUMIFS(Indev_Online_Res_NotinIRPBase!U$3:U$340,Indev_Online_Res_NotinIRPBase!$Y$3:$Y$340,$B70,Indev_Online_Res_NotinIRPBase!$Z$3:$Z$340,$C70,Indev_Online_Res_NotinIRPBase!$AB$3:$AB$340,"1")</f>
        <v>0</v>
      </c>
      <c r="AV70">
        <f>SUMIFS(Indev_Online_Res_NotinIRPBase!V$3:V$340,Indev_Online_Res_NotinIRPBase!$Y$3:$Y$340,$B70,Indev_Online_Res_NotinIRPBase!$Z$3:$Z$340,$C70,Indev_Online_Res_NotinIRPBase!$J$3:$J$340,"Yes",Indev_Online_Res_NotinIRPBase!$I$3:$I$340,"&lt;1/1/2024")+SUMIFS(Indev_Online_Res_NotinIRPBase!V$3:V$340,Indev_Online_Res_NotinIRPBase!$Y$3:$Y$340,$B70,Indev_Online_Res_NotinIRPBase!$Z$3:$Z$340,$C70,Indev_Online_Res_NotinIRPBase!$AB$3:$AB$340,"1")</f>
        <v>0</v>
      </c>
      <c r="AW70">
        <f>SUMIFS(Indev_Online_Res_NotinIRPBase!W$3:W$340,Indev_Online_Res_NotinIRPBase!$Y$3:$Y$340,$B70,Indev_Online_Res_NotinIRPBase!$Z$3:$Z$340,$C70,Indev_Online_Res_NotinIRPBase!$J$3:$J$340,"Yes",Indev_Online_Res_NotinIRPBase!$I$3:$I$340,"&lt;1/1/2024")+SUMIFS(Indev_Online_Res_NotinIRPBase!W$3:W$340,Indev_Online_Res_NotinIRPBase!$Y$3:$Y$340,$B70,Indev_Online_Res_NotinIRPBase!$Z$3:$Z$340,$C70,Indev_Online_Res_NotinIRPBase!$AB$3:$AB$340,"1")</f>
        <v>0</v>
      </c>
      <c r="AX70">
        <f>SUMIFS(Indev_Online_Res_NotinIRPBase!X$3:X$340,Indev_Online_Res_NotinIRPBase!$Y$3:$Y$340,$B70,Indev_Online_Res_NotinIRPBase!$Z$3:$Z$340,$C70,Indev_Online_Res_NotinIRPBase!$J$3:$J$340,"Yes",Indev_Online_Res_NotinIRPBase!$I$3:$I$340,"&lt;1/1/2024")+SUMIFS(Indev_Online_Res_NotinIRPBase!X$3:X$340,Indev_Online_Res_NotinIRPBase!$Y$3:$Y$340,$B70,Indev_Online_Res_NotinIRPBase!$Z$3:$Z$340,$C70,Indev_Online_Res_NotinIRPBase!$AB$3:$AB$340,"1")</f>
        <v>0</v>
      </c>
      <c r="AY70">
        <f t="shared" si="18"/>
        <v>0</v>
      </c>
      <c r="BA70">
        <f t="shared" si="19"/>
        <v>0</v>
      </c>
      <c r="BB70">
        <f t="shared" si="20"/>
        <v>0</v>
      </c>
      <c r="BC70">
        <f t="shared" si="21"/>
        <v>0</v>
      </c>
      <c r="BD70">
        <f t="shared" si="22"/>
        <v>0</v>
      </c>
      <c r="BE70">
        <f t="shared" si="23"/>
        <v>0</v>
      </c>
      <c r="BI70">
        <f t="shared" si="24"/>
        <v>0</v>
      </c>
      <c r="BJ70">
        <f t="shared" si="25"/>
        <v>0</v>
      </c>
      <c r="BK70">
        <f t="shared" si="26"/>
        <v>0</v>
      </c>
      <c r="BL70">
        <f t="shared" si="27"/>
        <v>0</v>
      </c>
      <c r="BM70">
        <f t="shared" si="28"/>
        <v>0</v>
      </c>
      <c r="BN70">
        <f t="shared" si="29"/>
        <v>0</v>
      </c>
      <c r="BO70">
        <f t="shared" si="30"/>
        <v>0</v>
      </c>
      <c r="BQ70">
        <f>SUMIFS(IRPBase_Res_NotinEnvScreens!$H$3:$H$33,IRPBase_Res_NotinEnvScreens!$J$3:$J$33,$B70,IRPBase_Res_NotinEnvScreens!$K$3:$K$33,$C70)</f>
        <v>0</v>
      </c>
      <c r="BR70">
        <f>SUMIFS(IRPBase_Res_NotinEnvScreens!$I$3:$I$33,IRPBase_Res_NotinEnvScreens!$J$3:$J$33,$B70,IRPBase_Res_NotinEnvScreens!$K$3:$K$33,$C70)</f>
        <v>0</v>
      </c>
      <c r="BS70">
        <v>0</v>
      </c>
      <c r="BV70">
        <f>SUMIFS(Indev_Online_Res_NotinIRPBase!$P$3:$P$313,Indev_Online_Res_NotinIRPBase!$Y$3:$Y$313,$B70,Indev_Online_Res_NotinIRPBase!$Z$3:$Z$313,$C70,Indev_Online_Res_NotinIRPBase!$I$3:$I$313,"&lt;9/1/2023")+SUMIFS(Indev_Online_Res_NotinIRPBase!$Q$3:$Q$313,Indev_Online_Res_NotinIRPBase!$Y$3:$Y$313,$B70,Indev_Online_Res_NotinIRPBase!$Z$3:$Z$313,$C70,Indev_Online_Res_NotinIRPBase!$I$3:$I$313,"&lt;9/1/2023")</f>
        <v>0</v>
      </c>
      <c r="BW70">
        <f>SUMIFS(Indev_Online_Res_NotinIRPBase!$S$3:$S$313,Indev_Online_Res_NotinIRPBase!$Y$3:$Y$313,$B70,Indev_Online_Res_NotinIRPBase!$Z$3:$Z$313,$C70,Indev_Online_Res_NotinIRPBase!$I$3:$I$313,"&lt;9/1/2023")+SUMIFS(Indev_Online_Res_NotinIRPBase!$T$3:$T$313,Indev_Online_Res_NotinIRPBase!$Y$3:$Y$313,$B70,Indev_Online_Res_NotinIRPBase!$Z$3:$Z$313,$C70,Indev_Online_Res_NotinIRPBase!$I$3:$I$313,"&lt;9/1/2023")+SUMIFS(Indev_Online_Res_NotinIRPBase!$U$3:$U$313,Indev_Online_Res_NotinIRPBase!$Y$3:$Y$313,$B70,Indev_Online_Res_NotinIRPBase!$Z$3:$Z$313,$C70,Indev_Online_Res_NotinIRPBase!$I$3:$I$313,"&lt;9/1/2023")</f>
        <v>0</v>
      </c>
    </row>
    <row r="71" spans="1:75">
      <c r="A71" t="s">
        <v>43</v>
      </c>
      <c r="B71" t="s">
        <v>121</v>
      </c>
      <c r="C71">
        <v>115</v>
      </c>
      <c r="E71">
        <f>SUMIFS(IRPBase_Res_NotinTxBase!N$3:N$65,IRPBase_Res_NotinTxBase!$X$3:$X$65,$B71,IRPBase_Res_NotinTxBase!$Y$3:$Y$65,$C71)</f>
        <v>0</v>
      </c>
      <c r="F71">
        <f>SUMIFS(IRPBase_Res_NotinTxBase!O$3:O$65,IRPBase_Res_NotinTxBase!$X$3:$X$65,$B71,IRPBase_Res_NotinTxBase!$Y$3:$Y$65,$C71)</f>
        <v>0</v>
      </c>
      <c r="G71">
        <f>SUMIFS(IRPBase_Res_NotinTxBase!P$3:P$65,IRPBase_Res_NotinTxBase!$X$3:$X$65,$B71,IRPBase_Res_NotinTxBase!$Y$3:$Y$65,$C71)</f>
        <v>0</v>
      </c>
      <c r="H71">
        <f>SUMIFS(IRPBase_Res_NotinTxBase!Q$3:Q$65,IRPBase_Res_NotinTxBase!$X$3:$X$65,$B71,IRPBase_Res_NotinTxBase!$Y$3:$Y$65,$C71)</f>
        <v>0</v>
      </c>
      <c r="M71">
        <f>SUMIFS(IRPBase_Res_NotinTxBase!R$3:R$65,IRPBase_Res_NotinTxBase!$X$3:$X$65,$B71,IRPBase_Res_NotinTxBase!$Y$3:$Y$65,$C71)</f>
        <v>0</v>
      </c>
      <c r="N71">
        <f>SUMIFS(IRPBase_Res_NotinTxBase!S$3:S$65,IRPBase_Res_NotinTxBase!$X$3:$X$65,$B71,IRPBase_Res_NotinTxBase!$Y$3:$Y$65,$C71)</f>
        <v>0</v>
      </c>
      <c r="O71">
        <f>SUMIFS(IRPBase_Res_NotinTxBase!T$3:T$65,IRPBase_Res_NotinTxBase!$X$3:$X$65,$B71,IRPBase_Res_NotinTxBase!$Y$3:$Y$65,$C71)</f>
        <v>0</v>
      </c>
      <c r="P71">
        <f>SUMIFS(IRPBase_Res_NotinTxBase!U$3:U$65,IRPBase_Res_NotinTxBase!$X$3:$X$65,$B71,IRPBase_Res_NotinTxBase!$Y$3:$Y$65,$C71)</f>
        <v>0</v>
      </c>
      <c r="Q71">
        <f>SUMIFS(IRPBase_Res_NotinTxBase!V$3:V$65,IRPBase_Res_NotinTxBase!$X$3:$X$65,$B71,IRPBase_Res_NotinTxBase!$Y$3:$Y$65,$C71)</f>
        <v>0</v>
      </c>
      <c r="R71">
        <f>SUMIFS(IRPBase_Res_NotinTxBase!W$3:W$65,IRPBase_Res_NotinTxBase!$X$3:$X$65,$B71,IRPBase_Res_NotinTxBase!$Y$3:$Y$65,$C71)</f>
        <v>0</v>
      </c>
      <c r="S71">
        <f t="shared" si="16"/>
        <v>0</v>
      </c>
      <c r="U71">
        <f>SUMIFS(Indev_Online_Res_NotinIRPBase!N$3:N$340,Indev_Online_Res_NotinIRPBase!$Y$3:$Y$340,$B71,Indev_Online_Res_NotinIRPBase!$Z$3:$Z$340,$C71)</f>
        <v>0</v>
      </c>
      <c r="V71">
        <f>SUMIFS(Indev_Online_Res_NotinIRPBase!O$3:O$340,Indev_Online_Res_NotinIRPBase!$Y$3:$Y$340,$B71,Indev_Online_Res_NotinIRPBase!$Z$3:$Z$340,$C71)</f>
        <v>0</v>
      </c>
      <c r="W71">
        <f>SUMIFS(Indev_Online_Res_NotinIRPBase!P$3:P$340,Indev_Online_Res_NotinIRPBase!$Y$3:$Y$340,$B71,Indev_Online_Res_NotinIRPBase!$Z$3:$Z$340,$C71)</f>
        <v>0</v>
      </c>
      <c r="X71">
        <f>SUMIFS(Indev_Online_Res_NotinIRPBase!Q$3:Q$340,Indev_Online_Res_NotinIRPBase!$Y$3:$Y$340,$B71,Indev_Online_Res_NotinIRPBase!$Z$3:$Z$340,$C71)</f>
        <v>0</v>
      </c>
      <c r="Y71">
        <f>SUMIFS(Indev_Online_Res_NotinIRPBase!R$3:R$340,Indev_Online_Res_NotinIRPBase!$Y$3:$Y$340,$B71,Indev_Online_Res_NotinIRPBase!$Z$3:$Z$340,$C71)</f>
        <v>0</v>
      </c>
      <c r="AC71">
        <f>SUMIFS(Indev_Online_Res_NotinIRPBase!S$3:S$340,Indev_Online_Res_NotinIRPBase!$Y$3:$Y$340,$B71,Indev_Online_Res_NotinIRPBase!$Z$3:$Z$340,$C71)</f>
        <v>4</v>
      </c>
      <c r="AD71">
        <f>SUMIFS(Indev_Online_Res_NotinIRPBase!T$3:T$340,Indev_Online_Res_NotinIRPBase!$Y$3:$Y$340,$B71,Indev_Online_Res_NotinIRPBase!$Z$3:$Z$340,$C71)</f>
        <v>0</v>
      </c>
      <c r="AE71">
        <f>SUMIFS(Indev_Online_Res_NotinIRPBase!U$3:U$340,Indev_Online_Res_NotinIRPBase!$Y$3:$Y$340,$B71,Indev_Online_Res_NotinIRPBase!$Z$3:$Z$340,$C71)</f>
        <v>0</v>
      </c>
      <c r="AF71">
        <f>SUMIFS(Indev_Online_Res_NotinIRPBase!V$3:V$340,Indev_Online_Res_NotinIRPBase!$Y$3:$Y$340,$B71,Indev_Online_Res_NotinIRPBase!$Z$3:$Z$340,$C71)</f>
        <v>4</v>
      </c>
      <c r="AG71">
        <f>SUMIFS(Indev_Online_Res_NotinIRPBase!W$3:W$340,Indev_Online_Res_NotinIRPBase!$Y$3:$Y$340,$B71,Indev_Online_Res_NotinIRPBase!$Z$3:$Z$340,$C71)</f>
        <v>0</v>
      </c>
      <c r="AH71">
        <f>SUMIFS(Indev_Online_Res_NotinIRPBase!X$3:X$340,Indev_Online_Res_NotinIRPBase!$Y$3:$Y$340,$B71,Indev_Online_Res_NotinIRPBase!$Z$3:$Z$340,$C71)</f>
        <v>0</v>
      </c>
      <c r="AI71">
        <f t="shared" si="17"/>
        <v>1</v>
      </c>
      <c r="AK71">
        <f>SUMIFS(Indev_Online_Res_NotinIRPBase!N$3:N$340,Indev_Online_Res_NotinIRPBase!$Y$3:$Y$340,$B71,Indev_Online_Res_NotinIRPBase!$Z$3:$Z$340,$C71,Indev_Online_Res_NotinIRPBase!$J$3:$J$340,"Yes",Indev_Online_Res_NotinIRPBase!$I$3:$I$340,"&lt;1/1/2024")+SUMIFS(Indev_Online_Res_NotinIRPBase!N$3:N$340,Indev_Online_Res_NotinIRPBase!$Y$3:$Y$340,$B71,Indev_Online_Res_NotinIRPBase!$Z$3:$Z$340,$C71,Indev_Online_Res_NotinIRPBase!$AB$3:$AB$340,"1")</f>
        <v>0</v>
      </c>
      <c r="AL71">
        <f>SUMIFS(Indev_Online_Res_NotinIRPBase!O$3:O$340,Indev_Online_Res_NotinIRPBase!$Y$3:$Y$340,$B71,Indev_Online_Res_NotinIRPBase!$Z$3:$Z$340,$C71,Indev_Online_Res_NotinIRPBase!$J$3:$J$340,"Yes",Indev_Online_Res_NotinIRPBase!$I$3:$I$340,"&lt;1/1/2024")+SUMIFS(Indev_Online_Res_NotinIRPBase!O$3:O$340,Indev_Online_Res_NotinIRPBase!$Y$3:$Y$340,$B71,Indev_Online_Res_NotinIRPBase!$Z$3:$Z$340,$C71,Indev_Online_Res_NotinIRPBase!$AB$3:$AB$340,"1")</f>
        <v>0</v>
      </c>
      <c r="AM71">
        <f>SUMIFS(Indev_Online_Res_NotinIRPBase!P$3:P$340,Indev_Online_Res_NotinIRPBase!$Y$3:$Y$340,$B71,Indev_Online_Res_NotinIRPBase!$Z$3:$Z$340,$C71,Indev_Online_Res_NotinIRPBase!$J$3:$J$340,"Yes",Indev_Online_Res_NotinIRPBase!$I$3:$I$340,"&lt;1/1/2024")+SUMIFS(Indev_Online_Res_NotinIRPBase!P$3:P$340,Indev_Online_Res_NotinIRPBase!$Y$3:$Y$340,$B71,Indev_Online_Res_NotinIRPBase!$Z$3:$Z$340,$C71,Indev_Online_Res_NotinIRPBase!$AB$3:$AB$340,"1")</f>
        <v>0</v>
      </c>
      <c r="AN71">
        <f>SUMIFS(Indev_Online_Res_NotinIRPBase!Q$3:Q$340,Indev_Online_Res_NotinIRPBase!$Y$3:$Y$340,$B71,Indev_Online_Res_NotinIRPBase!$Z$3:$Z$340,$C71,Indev_Online_Res_NotinIRPBase!$J$3:$J$340,"Yes",Indev_Online_Res_NotinIRPBase!$I$3:$I$340,"&lt;1/1/2024")+SUMIFS(Indev_Online_Res_NotinIRPBase!Q$3:Q$340,Indev_Online_Res_NotinIRPBase!$Y$3:$Y$340,$B71,Indev_Online_Res_NotinIRPBase!$Z$3:$Z$340,$C71,Indev_Online_Res_NotinIRPBase!$AB$3:$AB$340,"1")</f>
        <v>0</v>
      </c>
      <c r="AO71">
        <f>SUMIFS(Indev_Online_Res_NotinIRPBase!R$3:R$340,Indev_Online_Res_NotinIRPBase!$Y$3:$Y$340,$B71,Indev_Online_Res_NotinIRPBase!$Z$3:$Z$340,$C71,Indev_Online_Res_NotinIRPBase!$J$3:$J$340,"Yes",Indev_Online_Res_NotinIRPBase!$I$3:$I$340,"&lt;1/1/2024")+SUMIFS(Indev_Online_Res_NotinIRPBase!R$3:R$340,Indev_Online_Res_NotinIRPBase!$Y$3:$Y$340,$B71,Indev_Online_Res_NotinIRPBase!$Z$3:$Z$340,$C71,Indev_Online_Res_NotinIRPBase!$AB$3:$AB$340,"1")</f>
        <v>0</v>
      </c>
      <c r="AS71">
        <f>SUMIFS(Indev_Online_Res_NotinIRPBase!S$3:S$340,Indev_Online_Res_NotinIRPBase!$Y$3:$Y$340,$B71,Indev_Online_Res_NotinIRPBase!$Z$3:$Z$340,$C71,Indev_Online_Res_NotinIRPBase!$J$3:$J$340,"Yes",Indev_Online_Res_NotinIRPBase!$I$3:$I$340,"&lt;1/1/2024")+SUMIFS(Indev_Online_Res_NotinIRPBase!S$3:S$340,Indev_Online_Res_NotinIRPBase!$Y$3:$Y$340,$B71,Indev_Online_Res_NotinIRPBase!$Z$3:$Z$340,$C71,Indev_Online_Res_NotinIRPBase!$AB$3:$AB$340,"1")</f>
        <v>0</v>
      </c>
      <c r="AT71">
        <f>SUMIFS(Indev_Online_Res_NotinIRPBase!T$3:T$340,Indev_Online_Res_NotinIRPBase!$Y$3:$Y$340,$B71,Indev_Online_Res_NotinIRPBase!$Z$3:$Z$340,$C71,Indev_Online_Res_NotinIRPBase!$J$3:$J$340,"Yes",Indev_Online_Res_NotinIRPBase!$I$3:$I$340,"&lt;1/1/2024")+SUMIFS(Indev_Online_Res_NotinIRPBase!T$3:T$340,Indev_Online_Res_NotinIRPBase!$Y$3:$Y$340,$B71,Indev_Online_Res_NotinIRPBase!$Z$3:$Z$340,$C71,Indev_Online_Res_NotinIRPBase!$AB$3:$AB$340,"1")</f>
        <v>0</v>
      </c>
      <c r="AU71">
        <f>SUMIFS(Indev_Online_Res_NotinIRPBase!U$3:U$340,Indev_Online_Res_NotinIRPBase!$Y$3:$Y$340,$B71,Indev_Online_Res_NotinIRPBase!$Z$3:$Z$340,$C71,Indev_Online_Res_NotinIRPBase!$J$3:$J$340,"Yes",Indev_Online_Res_NotinIRPBase!$I$3:$I$340,"&lt;1/1/2024")+SUMIFS(Indev_Online_Res_NotinIRPBase!U$3:U$340,Indev_Online_Res_NotinIRPBase!$Y$3:$Y$340,$B71,Indev_Online_Res_NotinIRPBase!$Z$3:$Z$340,$C71,Indev_Online_Res_NotinIRPBase!$AB$3:$AB$340,"1")</f>
        <v>0</v>
      </c>
      <c r="AV71">
        <f>SUMIFS(Indev_Online_Res_NotinIRPBase!V$3:V$340,Indev_Online_Res_NotinIRPBase!$Y$3:$Y$340,$B71,Indev_Online_Res_NotinIRPBase!$Z$3:$Z$340,$C71,Indev_Online_Res_NotinIRPBase!$J$3:$J$340,"Yes",Indev_Online_Res_NotinIRPBase!$I$3:$I$340,"&lt;1/1/2024")+SUMIFS(Indev_Online_Res_NotinIRPBase!V$3:V$340,Indev_Online_Res_NotinIRPBase!$Y$3:$Y$340,$B71,Indev_Online_Res_NotinIRPBase!$Z$3:$Z$340,$C71,Indev_Online_Res_NotinIRPBase!$AB$3:$AB$340,"1")</f>
        <v>0</v>
      </c>
      <c r="AW71">
        <f>SUMIFS(Indev_Online_Res_NotinIRPBase!W$3:W$340,Indev_Online_Res_NotinIRPBase!$Y$3:$Y$340,$B71,Indev_Online_Res_NotinIRPBase!$Z$3:$Z$340,$C71,Indev_Online_Res_NotinIRPBase!$J$3:$J$340,"Yes",Indev_Online_Res_NotinIRPBase!$I$3:$I$340,"&lt;1/1/2024")+SUMIFS(Indev_Online_Res_NotinIRPBase!W$3:W$340,Indev_Online_Res_NotinIRPBase!$Y$3:$Y$340,$B71,Indev_Online_Res_NotinIRPBase!$Z$3:$Z$340,$C71,Indev_Online_Res_NotinIRPBase!$AB$3:$AB$340,"1")</f>
        <v>0</v>
      </c>
      <c r="AX71">
        <f>SUMIFS(Indev_Online_Res_NotinIRPBase!X$3:X$340,Indev_Online_Res_NotinIRPBase!$Y$3:$Y$340,$B71,Indev_Online_Res_NotinIRPBase!$Z$3:$Z$340,$C71,Indev_Online_Res_NotinIRPBase!$J$3:$J$340,"Yes",Indev_Online_Res_NotinIRPBase!$I$3:$I$340,"&lt;1/1/2024")+SUMIFS(Indev_Online_Res_NotinIRPBase!X$3:X$340,Indev_Online_Res_NotinIRPBase!$Y$3:$Y$340,$B71,Indev_Online_Res_NotinIRPBase!$Z$3:$Z$340,$C71,Indev_Online_Res_NotinIRPBase!$AB$3:$AB$340,"1")</f>
        <v>0</v>
      </c>
      <c r="AY71">
        <f t="shared" si="18"/>
        <v>0</v>
      </c>
      <c r="BA71">
        <f t="shared" si="19"/>
        <v>0</v>
      </c>
      <c r="BB71">
        <f t="shared" si="20"/>
        <v>0</v>
      </c>
      <c r="BC71">
        <f t="shared" si="21"/>
        <v>0</v>
      </c>
      <c r="BD71">
        <f t="shared" si="22"/>
        <v>0</v>
      </c>
      <c r="BE71">
        <f t="shared" si="23"/>
        <v>0</v>
      </c>
      <c r="BI71">
        <f t="shared" si="24"/>
        <v>4</v>
      </c>
      <c r="BJ71">
        <f t="shared" si="25"/>
        <v>0</v>
      </c>
      <c r="BK71">
        <f t="shared" si="26"/>
        <v>0</v>
      </c>
      <c r="BL71">
        <f t="shared" si="27"/>
        <v>4</v>
      </c>
      <c r="BM71">
        <f t="shared" si="28"/>
        <v>0</v>
      </c>
      <c r="BN71">
        <f t="shared" si="29"/>
        <v>0</v>
      </c>
      <c r="BO71">
        <f t="shared" si="30"/>
        <v>1</v>
      </c>
      <c r="BQ71">
        <f>SUMIFS(IRPBase_Res_NotinEnvScreens!$H$3:$H$33,IRPBase_Res_NotinEnvScreens!$J$3:$J$33,$B71,IRPBase_Res_NotinEnvScreens!$K$3:$K$33,$C71)</f>
        <v>0</v>
      </c>
      <c r="BR71">
        <f>SUMIFS(IRPBase_Res_NotinEnvScreens!$I$3:$I$33,IRPBase_Res_NotinEnvScreens!$J$3:$J$33,$B71,IRPBase_Res_NotinEnvScreens!$K$3:$K$33,$C71)</f>
        <v>0</v>
      </c>
      <c r="BS71">
        <v>0</v>
      </c>
      <c r="BV71">
        <f>SUMIFS(Indev_Online_Res_NotinIRPBase!$P$3:$P$313,Indev_Online_Res_NotinIRPBase!$Y$3:$Y$313,$B71,Indev_Online_Res_NotinIRPBase!$Z$3:$Z$313,$C71,Indev_Online_Res_NotinIRPBase!$I$3:$I$313,"&lt;9/1/2023")+SUMIFS(Indev_Online_Res_NotinIRPBase!$Q$3:$Q$313,Indev_Online_Res_NotinIRPBase!$Y$3:$Y$313,$B71,Indev_Online_Res_NotinIRPBase!$Z$3:$Z$313,$C71,Indev_Online_Res_NotinIRPBase!$I$3:$I$313,"&lt;9/1/2023")</f>
        <v>0</v>
      </c>
      <c r="BW71">
        <f>SUMIFS(Indev_Online_Res_NotinIRPBase!$S$3:$S$313,Indev_Online_Res_NotinIRPBase!$Y$3:$Y$313,$B71,Indev_Online_Res_NotinIRPBase!$Z$3:$Z$313,$C71,Indev_Online_Res_NotinIRPBase!$I$3:$I$313,"&lt;9/1/2023")+SUMIFS(Indev_Online_Res_NotinIRPBase!$T$3:$T$313,Indev_Online_Res_NotinIRPBase!$Y$3:$Y$313,$B71,Indev_Online_Res_NotinIRPBase!$Z$3:$Z$313,$C71,Indev_Online_Res_NotinIRPBase!$I$3:$I$313,"&lt;9/1/2023")+SUMIFS(Indev_Online_Res_NotinIRPBase!$U$3:$U$313,Indev_Online_Res_NotinIRPBase!$Y$3:$Y$313,$B71,Indev_Online_Res_NotinIRPBase!$Z$3:$Z$313,$C71,Indev_Online_Res_NotinIRPBase!$I$3:$I$313,"&lt;9/1/2023")</f>
        <v>0</v>
      </c>
    </row>
    <row r="72" spans="1:75">
      <c r="A72" t="s">
        <v>44</v>
      </c>
      <c r="B72" t="s">
        <v>122</v>
      </c>
      <c r="C72">
        <v>230</v>
      </c>
      <c r="E72">
        <f>SUMIFS(IRPBase_Res_NotinTxBase!N$3:N$65,IRPBase_Res_NotinTxBase!$X$3:$X$65,$B72,IRPBase_Res_NotinTxBase!$Y$3:$Y$65,$C72)</f>
        <v>0</v>
      </c>
      <c r="F72">
        <f>SUMIFS(IRPBase_Res_NotinTxBase!O$3:O$65,IRPBase_Res_NotinTxBase!$X$3:$X$65,$B72,IRPBase_Res_NotinTxBase!$Y$3:$Y$65,$C72)</f>
        <v>0</v>
      </c>
      <c r="G72">
        <f>SUMIFS(IRPBase_Res_NotinTxBase!P$3:P$65,IRPBase_Res_NotinTxBase!$X$3:$X$65,$B72,IRPBase_Res_NotinTxBase!$Y$3:$Y$65,$C72)</f>
        <v>0</v>
      </c>
      <c r="H72">
        <f>SUMIFS(IRPBase_Res_NotinTxBase!Q$3:Q$65,IRPBase_Res_NotinTxBase!$X$3:$X$65,$B72,IRPBase_Res_NotinTxBase!$Y$3:$Y$65,$C72)</f>
        <v>0</v>
      </c>
      <c r="M72">
        <f>SUMIFS(IRPBase_Res_NotinTxBase!R$3:R$65,IRPBase_Res_NotinTxBase!$X$3:$X$65,$B72,IRPBase_Res_NotinTxBase!$Y$3:$Y$65,$C72)</f>
        <v>0</v>
      </c>
      <c r="N72">
        <f>SUMIFS(IRPBase_Res_NotinTxBase!S$3:S$65,IRPBase_Res_NotinTxBase!$X$3:$X$65,$B72,IRPBase_Res_NotinTxBase!$Y$3:$Y$65,$C72)</f>
        <v>0</v>
      </c>
      <c r="O72">
        <f>SUMIFS(IRPBase_Res_NotinTxBase!T$3:T$65,IRPBase_Res_NotinTxBase!$X$3:$X$65,$B72,IRPBase_Res_NotinTxBase!$Y$3:$Y$65,$C72)</f>
        <v>0</v>
      </c>
      <c r="P72">
        <f>SUMIFS(IRPBase_Res_NotinTxBase!U$3:U$65,IRPBase_Res_NotinTxBase!$X$3:$X$65,$B72,IRPBase_Res_NotinTxBase!$Y$3:$Y$65,$C72)</f>
        <v>0</v>
      </c>
      <c r="Q72">
        <f>SUMIFS(IRPBase_Res_NotinTxBase!V$3:V$65,IRPBase_Res_NotinTxBase!$X$3:$X$65,$B72,IRPBase_Res_NotinTxBase!$Y$3:$Y$65,$C72)</f>
        <v>0</v>
      </c>
      <c r="R72">
        <f>SUMIFS(IRPBase_Res_NotinTxBase!W$3:W$65,IRPBase_Res_NotinTxBase!$X$3:$X$65,$B72,IRPBase_Res_NotinTxBase!$Y$3:$Y$65,$C72)</f>
        <v>0</v>
      </c>
      <c r="S72">
        <f t="shared" si="16"/>
        <v>0</v>
      </c>
      <c r="U72">
        <f>SUMIFS(Indev_Online_Res_NotinIRPBase!N$3:N$340,Indev_Online_Res_NotinIRPBase!$Y$3:$Y$340,$B72,Indev_Online_Res_NotinIRPBase!$Z$3:$Z$340,$C72)</f>
        <v>0</v>
      </c>
      <c r="V72">
        <f>SUMIFS(Indev_Online_Res_NotinIRPBase!O$3:O$340,Indev_Online_Res_NotinIRPBase!$Y$3:$Y$340,$B72,Indev_Online_Res_NotinIRPBase!$Z$3:$Z$340,$C72)</f>
        <v>0</v>
      </c>
      <c r="W72">
        <f>SUMIFS(Indev_Online_Res_NotinIRPBase!P$3:P$340,Indev_Online_Res_NotinIRPBase!$Y$3:$Y$340,$B72,Indev_Online_Res_NotinIRPBase!$Z$3:$Z$340,$C72)</f>
        <v>0</v>
      </c>
      <c r="X72">
        <f>SUMIFS(Indev_Online_Res_NotinIRPBase!Q$3:Q$340,Indev_Online_Res_NotinIRPBase!$Y$3:$Y$340,$B72,Indev_Online_Res_NotinIRPBase!$Z$3:$Z$340,$C72)</f>
        <v>0</v>
      </c>
      <c r="Y72">
        <f>SUMIFS(Indev_Online_Res_NotinIRPBase!R$3:R$340,Indev_Online_Res_NotinIRPBase!$Y$3:$Y$340,$B72,Indev_Online_Res_NotinIRPBase!$Z$3:$Z$340,$C72)</f>
        <v>0</v>
      </c>
      <c r="AC72">
        <f>SUMIFS(Indev_Online_Res_NotinIRPBase!S$3:S$340,Indev_Online_Res_NotinIRPBase!$Y$3:$Y$340,$B72,Indev_Online_Res_NotinIRPBase!$Z$3:$Z$340,$C72)</f>
        <v>0</v>
      </c>
      <c r="AD72">
        <f>SUMIFS(Indev_Online_Res_NotinIRPBase!T$3:T$340,Indev_Online_Res_NotinIRPBase!$Y$3:$Y$340,$B72,Indev_Online_Res_NotinIRPBase!$Z$3:$Z$340,$C72)</f>
        <v>0</v>
      </c>
      <c r="AE72">
        <f>SUMIFS(Indev_Online_Res_NotinIRPBase!U$3:U$340,Indev_Online_Res_NotinIRPBase!$Y$3:$Y$340,$B72,Indev_Online_Res_NotinIRPBase!$Z$3:$Z$340,$C72)</f>
        <v>0</v>
      </c>
      <c r="AF72">
        <f>SUMIFS(Indev_Online_Res_NotinIRPBase!V$3:V$340,Indev_Online_Res_NotinIRPBase!$Y$3:$Y$340,$B72,Indev_Online_Res_NotinIRPBase!$Z$3:$Z$340,$C72)</f>
        <v>0</v>
      </c>
      <c r="AG72">
        <f>SUMIFS(Indev_Online_Res_NotinIRPBase!W$3:W$340,Indev_Online_Res_NotinIRPBase!$Y$3:$Y$340,$B72,Indev_Online_Res_NotinIRPBase!$Z$3:$Z$340,$C72)</f>
        <v>0</v>
      </c>
      <c r="AH72">
        <f>SUMIFS(Indev_Online_Res_NotinIRPBase!X$3:X$340,Indev_Online_Res_NotinIRPBase!$Y$3:$Y$340,$B72,Indev_Online_Res_NotinIRPBase!$Z$3:$Z$340,$C72)</f>
        <v>0</v>
      </c>
      <c r="AI72">
        <f t="shared" si="17"/>
        <v>0</v>
      </c>
      <c r="AK72">
        <f>SUMIFS(Indev_Online_Res_NotinIRPBase!N$3:N$340,Indev_Online_Res_NotinIRPBase!$Y$3:$Y$340,$B72,Indev_Online_Res_NotinIRPBase!$Z$3:$Z$340,$C72,Indev_Online_Res_NotinIRPBase!$J$3:$J$340,"Yes",Indev_Online_Res_NotinIRPBase!$I$3:$I$340,"&lt;1/1/2024")+SUMIFS(Indev_Online_Res_NotinIRPBase!N$3:N$340,Indev_Online_Res_NotinIRPBase!$Y$3:$Y$340,$B72,Indev_Online_Res_NotinIRPBase!$Z$3:$Z$340,$C72,Indev_Online_Res_NotinIRPBase!$AB$3:$AB$340,"1")</f>
        <v>0</v>
      </c>
      <c r="AL72">
        <f>SUMIFS(Indev_Online_Res_NotinIRPBase!O$3:O$340,Indev_Online_Res_NotinIRPBase!$Y$3:$Y$340,$B72,Indev_Online_Res_NotinIRPBase!$Z$3:$Z$340,$C72,Indev_Online_Res_NotinIRPBase!$J$3:$J$340,"Yes",Indev_Online_Res_NotinIRPBase!$I$3:$I$340,"&lt;1/1/2024")+SUMIFS(Indev_Online_Res_NotinIRPBase!O$3:O$340,Indev_Online_Res_NotinIRPBase!$Y$3:$Y$340,$B72,Indev_Online_Res_NotinIRPBase!$Z$3:$Z$340,$C72,Indev_Online_Res_NotinIRPBase!$AB$3:$AB$340,"1")</f>
        <v>0</v>
      </c>
      <c r="AM72">
        <f>SUMIFS(Indev_Online_Res_NotinIRPBase!P$3:P$340,Indev_Online_Res_NotinIRPBase!$Y$3:$Y$340,$B72,Indev_Online_Res_NotinIRPBase!$Z$3:$Z$340,$C72,Indev_Online_Res_NotinIRPBase!$J$3:$J$340,"Yes",Indev_Online_Res_NotinIRPBase!$I$3:$I$340,"&lt;1/1/2024")+SUMIFS(Indev_Online_Res_NotinIRPBase!P$3:P$340,Indev_Online_Res_NotinIRPBase!$Y$3:$Y$340,$B72,Indev_Online_Res_NotinIRPBase!$Z$3:$Z$340,$C72,Indev_Online_Res_NotinIRPBase!$AB$3:$AB$340,"1")</f>
        <v>0</v>
      </c>
      <c r="AN72">
        <f>SUMIFS(Indev_Online_Res_NotinIRPBase!Q$3:Q$340,Indev_Online_Res_NotinIRPBase!$Y$3:$Y$340,$B72,Indev_Online_Res_NotinIRPBase!$Z$3:$Z$340,$C72,Indev_Online_Res_NotinIRPBase!$J$3:$J$340,"Yes",Indev_Online_Res_NotinIRPBase!$I$3:$I$340,"&lt;1/1/2024")+SUMIFS(Indev_Online_Res_NotinIRPBase!Q$3:Q$340,Indev_Online_Res_NotinIRPBase!$Y$3:$Y$340,$B72,Indev_Online_Res_NotinIRPBase!$Z$3:$Z$340,$C72,Indev_Online_Res_NotinIRPBase!$AB$3:$AB$340,"1")</f>
        <v>0</v>
      </c>
      <c r="AO72">
        <f>SUMIFS(Indev_Online_Res_NotinIRPBase!R$3:R$340,Indev_Online_Res_NotinIRPBase!$Y$3:$Y$340,$B72,Indev_Online_Res_NotinIRPBase!$Z$3:$Z$340,$C72,Indev_Online_Res_NotinIRPBase!$J$3:$J$340,"Yes",Indev_Online_Res_NotinIRPBase!$I$3:$I$340,"&lt;1/1/2024")+SUMIFS(Indev_Online_Res_NotinIRPBase!R$3:R$340,Indev_Online_Res_NotinIRPBase!$Y$3:$Y$340,$B72,Indev_Online_Res_NotinIRPBase!$Z$3:$Z$340,$C72,Indev_Online_Res_NotinIRPBase!$AB$3:$AB$340,"1")</f>
        <v>0</v>
      </c>
      <c r="AS72">
        <f>SUMIFS(Indev_Online_Res_NotinIRPBase!S$3:S$340,Indev_Online_Res_NotinIRPBase!$Y$3:$Y$340,$B72,Indev_Online_Res_NotinIRPBase!$Z$3:$Z$340,$C72,Indev_Online_Res_NotinIRPBase!$J$3:$J$340,"Yes",Indev_Online_Res_NotinIRPBase!$I$3:$I$340,"&lt;1/1/2024")+SUMIFS(Indev_Online_Res_NotinIRPBase!S$3:S$340,Indev_Online_Res_NotinIRPBase!$Y$3:$Y$340,$B72,Indev_Online_Res_NotinIRPBase!$Z$3:$Z$340,$C72,Indev_Online_Res_NotinIRPBase!$AB$3:$AB$340,"1")</f>
        <v>0</v>
      </c>
      <c r="AT72">
        <f>SUMIFS(Indev_Online_Res_NotinIRPBase!T$3:T$340,Indev_Online_Res_NotinIRPBase!$Y$3:$Y$340,$B72,Indev_Online_Res_NotinIRPBase!$Z$3:$Z$340,$C72,Indev_Online_Res_NotinIRPBase!$J$3:$J$340,"Yes",Indev_Online_Res_NotinIRPBase!$I$3:$I$340,"&lt;1/1/2024")+SUMIFS(Indev_Online_Res_NotinIRPBase!T$3:T$340,Indev_Online_Res_NotinIRPBase!$Y$3:$Y$340,$B72,Indev_Online_Res_NotinIRPBase!$Z$3:$Z$340,$C72,Indev_Online_Res_NotinIRPBase!$AB$3:$AB$340,"1")</f>
        <v>0</v>
      </c>
      <c r="AU72">
        <f>SUMIFS(Indev_Online_Res_NotinIRPBase!U$3:U$340,Indev_Online_Res_NotinIRPBase!$Y$3:$Y$340,$B72,Indev_Online_Res_NotinIRPBase!$Z$3:$Z$340,$C72,Indev_Online_Res_NotinIRPBase!$J$3:$J$340,"Yes",Indev_Online_Res_NotinIRPBase!$I$3:$I$340,"&lt;1/1/2024")+SUMIFS(Indev_Online_Res_NotinIRPBase!U$3:U$340,Indev_Online_Res_NotinIRPBase!$Y$3:$Y$340,$B72,Indev_Online_Res_NotinIRPBase!$Z$3:$Z$340,$C72,Indev_Online_Res_NotinIRPBase!$AB$3:$AB$340,"1")</f>
        <v>0</v>
      </c>
      <c r="AV72">
        <f>SUMIFS(Indev_Online_Res_NotinIRPBase!V$3:V$340,Indev_Online_Res_NotinIRPBase!$Y$3:$Y$340,$B72,Indev_Online_Res_NotinIRPBase!$Z$3:$Z$340,$C72,Indev_Online_Res_NotinIRPBase!$J$3:$J$340,"Yes",Indev_Online_Res_NotinIRPBase!$I$3:$I$340,"&lt;1/1/2024")+SUMIFS(Indev_Online_Res_NotinIRPBase!V$3:V$340,Indev_Online_Res_NotinIRPBase!$Y$3:$Y$340,$B72,Indev_Online_Res_NotinIRPBase!$Z$3:$Z$340,$C72,Indev_Online_Res_NotinIRPBase!$AB$3:$AB$340,"1")</f>
        <v>0</v>
      </c>
      <c r="AW72">
        <f>SUMIFS(Indev_Online_Res_NotinIRPBase!W$3:W$340,Indev_Online_Res_NotinIRPBase!$Y$3:$Y$340,$B72,Indev_Online_Res_NotinIRPBase!$Z$3:$Z$340,$C72,Indev_Online_Res_NotinIRPBase!$J$3:$J$340,"Yes",Indev_Online_Res_NotinIRPBase!$I$3:$I$340,"&lt;1/1/2024")+SUMIFS(Indev_Online_Res_NotinIRPBase!W$3:W$340,Indev_Online_Res_NotinIRPBase!$Y$3:$Y$340,$B72,Indev_Online_Res_NotinIRPBase!$Z$3:$Z$340,$C72,Indev_Online_Res_NotinIRPBase!$AB$3:$AB$340,"1")</f>
        <v>0</v>
      </c>
      <c r="AX72">
        <f>SUMIFS(Indev_Online_Res_NotinIRPBase!X$3:X$340,Indev_Online_Res_NotinIRPBase!$Y$3:$Y$340,$B72,Indev_Online_Res_NotinIRPBase!$Z$3:$Z$340,$C72,Indev_Online_Res_NotinIRPBase!$J$3:$J$340,"Yes",Indev_Online_Res_NotinIRPBase!$I$3:$I$340,"&lt;1/1/2024")+SUMIFS(Indev_Online_Res_NotinIRPBase!X$3:X$340,Indev_Online_Res_NotinIRPBase!$Y$3:$Y$340,$B72,Indev_Online_Res_NotinIRPBase!$Z$3:$Z$340,$C72,Indev_Online_Res_NotinIRPBase!$AB$3:$AB$340,"1")</f>
        <v>0</v>
      </c>
      <c r="AY72">
        <f t="shared" si="18"/>
        <v>0</v>
      </c>
      <c r="BA72">
        <f t="shared" si="19"/>
        <v>0</v>
      </c>
      <c r="BB72">
        <f t="shared" si="20"/>
        <v>0</v>
      </c>
      <c r="BC72">
        <f t="shared" si="21"/>
        <v>0</v>
      </c>
      <c r="BD72">
        <f t="shared" si="22"/>
        <v>0</v>
      </c>
      <c r="BE72">
        <f t="shared" si="23"/>
        <v>0</v>
      </c>
      <c r="BI72">
        <f t="shared" si="24"/>
        <v>0</v>
      </c>
      <c r="BJ72">
        <f t="shared" si="25"/>
        <v>0</v>
      </c>
      <c r="BK72">
        <f t="shared" si="26"/>
        <v>0</v>
      </c>
      <c r="BL72">
        <f t="shared" si="27"/>
        <v>0</v>
      </c>
      <c r="BM72">
        <f t="shared" si="28"/>
        <v>0</v>
      </c>
      <c r="BN72">
        <f t="shared" si="29"/>
        <v>0</v>
      </c>
      <c r="BO72">
        <f t="shared" si="30"/>
        <v>0</v>
      </c>
      <c r="BQ72">
        <f>SUMIFS(IRPBase_Res_NotinEnvScreens!$H$3:$H$33,IRPBase_Res_NotinEnvScreens!$J$3:$J$33,$B72,IRPBase_Res_NotinEnvScreens!$K$3:$K$33,$C72)</f>
        <v>0</v>
      </c>
      <c r="BR72">
        <f>SUMIFS(IRPBase_Res_NotinEnvScreens!$I$3:$I$33,IRPBase_Res_NotinEnvScreens!$J$3:$J$33,$B72,IRPBase_Res_NotinEnvScreens!$K$3:$K$33,$C72)</f>
        <v>0</v>
      </c>
      <c r="BS72">
        <v>0</v>
      </c>
      <c r="BV72">
        <f>SUMIFS(Indev_Online_Res_NotinIRPBase!$P$3:$P$313,Indev_Online_Res_NotinIRPBase!$Y$3:$Y$313,$B72,Indev_Online_Res_NotinIRPBase!$Z$3:$Z$313,$C72,Indev_Online_Res_NotinIRPBase!$I$3:$I$313,"&lt;9/1/2023")+SUMIFS(Indev_Online_Res_NotinIRPBase!$Q$3:$Q$313,Indev_Online_Res_NotinIRPBase!$Y$3:$Y$313,$B72,Indev_Online_Res_NotinIRPBase!$Z$3:$Z$313,$C72,Indev_Online_Res_NotinIRPBase!$I$3:$I$313,"&lt;9/1/2023")</f>
        <v>0</v>
      </c>
      <c r="BW72">
        <f>SUMIFS(Indev_Online_Res_NotinIRPBase!$S$3:$S$313,Indev_Online_Res_NotinIRPBase!$Y$3:$Y$313,$B72,Indev_Online_Res_NotinIRPBase!$Z$3:$Z$313,$C72,Indev_Online_Res_NotinIRPBase!$I$3:$I$313,"&lt;9/1/2023")+SUMIFS(Indev_Online_Res_NotinIRPBase!$T$3:$T$313,Indev_Online_Res_NotinIRPBase!$Y$3:$Y$313,$B72,Indev_Online_Res_NotinIRPBase!$Z$3:$Z$313,$C72,Indev_Online_Res_NotinIRPBase!$I$3:$I$313,"&lt;9/1/2023")+SUMIFS(Indev_Online_Res_NotinIRPBase!$U$3:$U$313,Indev_Online_Res_NotinIRPBase!$Y$3:$Y$313,$B72,Indev_Online_Res_NotinIRPBase!$Z$3:$Z$313,$C72,Indev_Online_Res_NotinIRPBase!$I$3:$I$313,"&lt;9/1/2023")</f>
        <v>0</v>
      </c>
    </row>
    <row r="73" spans="1:75">
      <c r="A73" t="s">
        <v>52</v>
      </c>
      <c r="B73" t="s">
        <v>123</v>
      </c>
      <c r="C73">
        <v>69</v>
      </c>
      <c r="E73">
        <f>SUMIFS(IRPBase_Res_NotinTxBase!N$3:N$65,IRPBase_Res_NotinTxBase!$X$3:$X$65,$B73,IRPBase_Res_NotinTxBase!$Y$3:$Y$65,$C73)</f>
        <v>0</v>
      </c>
      <c r="F73">
        <f>SUMIFS(IRPBase_Res_NotinTxBase!O$3:O$65,IRPBase_Res_NotinTxBase!$X$3:$X$65,$B73,IRPBase_Res_NotinTxBase!$Y$3:$Y$65,$C73)</f>
        <v>0</v>
      </c>
      <c r="G73">
        <f>SUMIFS(IRPBase_Res_NotinTxBase!P$3:P$65,IRPBase_Res_NotinTxBase!$X$3:$X$65,$B73,IRPBase_Res_NotinTxBase!$Y$3:$Y$65,$C73)</f>
        <v>0</v>
      </c>
      <c r="H73">
        <f>SUMIFS(IRPBase_Res_NotinTxBase!Q$3:Q$65,IRPBase_Res_NotinTxBase!$X$3:$X$65,$B73,IRPBase_Res_NotinTxBase!$Y$3:$Y$65,$C73)</f>
        <v>0</v>
      </c>
      <c r="M73">
        <f>SUMIFS(IRPBase_Res_NotinTxBase!R$3:R$65,IRPBase_Res_NotinTxBase!$X$3:$X$65,$B73,IRPBase_Res_NotinTxBase!$Y$3:$Y$65,$C73)</f>
        <v>0</v>
      </c>
      <c r="N73">
        <f>SUMIFS(IRPBase_Res_NotinTxBase!S$3:S$65,IRPBase_Res_NotinTxBase!$X$3:$X$65,$B73,IRPBase_Res_NotinTxBase!$Y$3:$Y$65,$C73)</f>
        <v>0</v>
      </c>
      <c r="O73">
        <f>SUMIFS(IRPBase_Res_NotinTxBase!T$3:T$65,IRPBase_Res_NotinTxBase!$X$3:$X$65,$B73,IRPBase_Res_NotinTxBase!$Y$3:$Y$65,$C73)</f>
        <v>0</v>
      </c>
      <c r="P73">
        <f>SUMIFS(IRPBase_Res_NotinTxBase!U$3:U$65,IRPBase_Res_NotinTxBase!$X$3:$X$65,$B73,IRPBase_Res_NotinTxBase!$Y$3:$Y$65,$C73)</f>
        <v>0</v>
      </c>
      <c r="Q73">
        <f>SUMIFS(IRPBase_Res_NotinTxBase!V$3:V$65,IRPBase_Res_NotinTxBase!$X$3:$X$65,$B73,IRPBase_Res_NotinTxBase!$Y$3:$Y$65,$C73)</f>
        <v>0</v>
      </c>
      <c r="R73">
        <f>SUMIFS(IRPBase_Res_NotinTxBase!W$3:W$65,IRPBase_Res_NotinTxBase!$X$3:$X$65,$B73,IRPBase_Res_NotinTxBase!$Y$3:$Y$65,$C73)</f>
        <v>0</v>
      </c>
      <c r="S73">
        <f t="shared" si="16"/>
        <v>0</v>
      </c>
      <c r="U73">
        <f>SUMIFS(Indev_Online_Res_NotinIRPBase!N$3:N$340,Indev_Online_Res_NotinIRPBase!$Y$3:$Y$340,$B73,Indev_Online_Res_NotinIRPBase!$Z$3:$Z$340,$C73)</f>
        <v>0</v>
      </c>
      <c r="V73">
        <f>SUMIFS(Indev_Online_Res_NotinIRPBase!O$3:O$340,Indev_Online_Res_NotinIRPBase!$Y$3:$Y$340,$B73,Indev_Online_Res_NotinIRPBase!$Z$3:$Z$340,$C73)</f>
        <v>0</v>
      </c>
      <c r="W73">
        <f>SUMIFS(Indev_Online_Res_NotinIRPBase!P$3:P$340,Indev_Online_Res_NotinIRPBase!$Y$3:$Y$340,$B73,Indev_Online_Res_NotinIRPBase!$Z$3:$Z$340,$C73)</f>
        <v>0</v>
      </c>
      <c r="X73">
        <f>SUMIFS(Indev_Online_Res_NotinIRPBase!Q$3:Q$340,Indev_Online_Res_NotinIRPBase!$Y$3:$Y$340,$B73,Indev_Online_Res_NotinIRPBase!$Z$3:$Z$340,$C73)</f>
        <v>0</v>
      </c>
      <c r="Y73">
        <f>SUMIFS(Indev_Online_Res_NotinIRPBase!R$3:R$340,Indev_Online_Res_NotinIRPBase!$Y$3:$Y$340,$B73,Indev_Online_Res_NotinIRPBase!$Z$3:$Z$340,$C73)</f>
        <v>0</v>
      </c>
      <c r="AC73">
        <f>SUMIFS(Indev_Online_Res_NotinIRPBase!S$3:S$340,Indev_Online_Res_NotinIRPBase!$Y$3:$Y$340,$B73,Indev_Online_Res_NotinIRPBase!$Z$3:$Z$340,$C73)</f>
        <v>0.84</v>
      </c>
      <c r="AD73">
        <f>SUMIFS(Indev_Online_Res_NotinIRPBase!T$3:T$340,Indev_Online_Res_NotinIRPBase!$Y$3:$Y$340,$B73,Indev_Online_Res_NotinIRPBase!$Z$3:$Z$340,$C73)</f>
        <v>0</v>
      </c>
      <c r="AE73">
        <f>SUMIFS(Indev_Online_Res_NotinIRPBase!U$3:U$340,Indev_Online_Res_NotinIRPBase!$Y$3:$Y$340,$B73,Indev_Online_Res_NotinIRPBase!$Z$3:$Z$340,$C73)</f>
        <v>0</v>
      </c>
      <c r="AF73">
        <f>SUMIFS(Indev_Online_Res_NotinIRPBase!V$3:V$340,Indev_Online_Res_NotinIRPBase!$Y$3:$Y$340,$B73,Indev_Online_Res_NotinIRPBase!$Z$3:$Z$340,$C73)</f>
        <v>0.46</v>
      </c>
      <c r="AG73">
        <f>SUMIFS(Indev_Online_Res_NotinIRPBase!W$3:W$340,Indev_Online_Res_NotinIRPBase!$Y$3:$Y$340,$B73,Indev_Online_Res_NotinIRPBase!$Z$3:$Z$340,$C73)</f>
        <v>0</v>
      </c>
      <c r="AH73">
        <f>SUMIFS(Indev_Online_Res_NotinIRPBase!X$3:X$340,Indev_Online_Res_NotinIRPBase!$Y$3:$Y$340,$B73,Indev_Online_Res_NotinIRPBase!$Z$3:$Z$340,$C73)</f>
        <v>0</v>
      </c>
      <c r="AI73">
        <f t="shared" si="17"/>
        <v>1</v>
      </c>
      <c r="AK73">
        <f>SUMIFS(Indev_Online_Res_NotinIRPBase!N$3:N$340,Indev_Online_Res_NotinIRPBase!$Y$3:$Y$340,$B73,Indev_Online_Res_NotinIRPBase!$Z$3:$Z$340,$C73,Indev_Online_Res_NotinIRPBase!$J$3:$J$340,"Yes",Indev_Online_Res_NotinIRPBase!$I$3:$I$340,"&lt;1/1/2024")+SUMIFS(Indev_Online_Res_NotinIRPBase!N$3:N$340,Indev_Online_Res_NotinIRPBase!$Y$3:$Y$340,$B73,Indev_Online_Res_NotinIRPBase!$Z$3:$Z$340,$C73,Indev_Online_Res_NotinIRPBase!$AB$3:$AB$340,"1")</f>
        <v>0</v>
      </c>
      <c r="AL73">
        <f>SUMIFS(Indev_Online_Res_NotinIRPBase!O$3:O$340,Indev_Online_Res_NotinIRPBase!$Y$3:$Y$340,$B73,Indev_Online_Res_NotinIRPBase!$Z$3:$Z$340,$C73,Indev_Online_Res_NotinIRPBase!$J$3:$J$340,"Yes",Indev_Online_Res_NotinIRPBase!$I$3:$I$340,"&lt;1/1/2024")+SUMIFS(Indev_Online_Res_NotinIRPBase!O$3:O$340,Indev_Online_Res_NotinIRPBase!$Y$3:$Y$340,$B73,Indev_Online_Res_NotinIRPBase!$Z$3:$Z$340,$C73,Indev_Online_Res_NotinIRPBase!$AB$3:$AB$340,"1")</f>
        <v>0</v>
      </c>
      <c r="AM73">
        <f>SUMIFS(Indev_Online_Res_NotinIRPBase!P$3:P$340,Indev_Online_Res_NotinIRPBase!$Y$3:$Y$340,$B73,Indev_Online_Res_NotinIRPBase!$Z$3:$Z$340,$C73,Indev_Online_Res_NotinIRPBase!$J$3:$J$340,"Yes",Indev_Online_Res_NotinIRPBase!$I$3:$I$340,"&lt;1/1/2024")+SUMIFS(Indev_Online_Res_NotinIRPBase!P$3:P$340,Indev_Online_Res_NotinIRPBase!$Y$3:$Y$340,$B73,Indev_Online_Res_NotinIRPBase!$Z$3:$Z$340,$C73,Indev_Online_Res_NotinIRPBase!$AB$3:$AB$340,"1")</f>
        <v>0</v>
      </c>
      <c r="AN73">
        <f>SUMIFS(Indev_Online_Res_NotinIRPBase!Q$3:Q$340,Indev_Online_Res_NotinIRPBase!$Y$3:$Y$340,$B73,Indev_Online_Res_NotinIRPBase!$Z$3:$Z$340,$C73,Indev_Online_Res_NotinIRPBase!$J$3:$J$340,"Yes",Indev_Online_Res_NotinIRPBase!$I$3:$I$340,"&lt;1/1/2024")+SUMIFS(Indev_Online_Res_NotinIRPBase!Q$3:Q$340,Indev_Online_Res_NotinIRPBase!$Y$3:$Y$340,$B73,Indev_Online_Res_NotinIRPBase!$Z$3:$Z$340,$C73,Indev_Online_Res_NotinIRPBase!$AB$3:$AB$340,"1")</f>
        <v>0</v>
      </c>
      <c r="AO73">
        <f>SUMIFS(Indev_Online_Res_NotinIRPBase!R$3:R$340,Indev_Online_Res_NotinIRPBase!$Y$3:$Y$340,$B73,Indev_Online_Res_NotinIRPBase!$Z$3:$Z$340,$C73,Indev_Online_Res_NotinIRPBase!$J$3:$J$340,"Yes",Indev_Online_Res_NotinIRPBase!$I$3:$I$340,"&lt;1/1/2024")+SUMIFS(Indev_Online_Res_NotinIRPBase!R$3:R$340,Indev_Online_Res_NotinIRPBase!$Y$3:$Y$340,$B73,Indev_Online_Res_NotinIRPBase!$Z$3:$Z$340,$C73,Indev_Online_Res_NotinIRPBase!$AB$3:$AB$340,"1")</f>
        <v>0</v>
      </c>
      <c r="AS73">
        <f>SUMIFS(Indev_Online_Res_NotinIRPBase!S$3:S$340,Indev_Online_Res_NotinIRPBase!$Y$3:$Y$340,$B73,Indev_Online_Res_NotinIRPBase!$Z$3:$Z$340,$C73,Indev_Online_Res_NotinIRPBase!$J$3:$J$340,"Yes",Indev_Online_Res_NotinIRPBase!$I$3:$I$340,"&lt;1/1/2024")+SUMIFS(Indev_Online_Res_NotinIRPBase!S$3:S$340,Indev_Online_Res_NotinIRPBase!$Y$3:$Y$340,$B73,Indev_Online_Res_NotinIRPBase!$Z$3:$Z$340,$C73,Indev_Online_Res_NotinIRPBase!$AB$3:$AB$340,"1")</f>
        <v>0</v>
      </c>
      <c r="AT73">
        <f>SUMIFS(Indev_Online_Res_NotinIRPBase!T$3:T$340,Indev_Online_Res_NotinIRPBase!$Y$3:$Y$340,$B73,Indev_Online_Res_NotinIRPBase!$Z$3:$Z$340,$C73,Indev_Online_Res_NotinIRPBase!$J$3:$J$340,"Yes",Indev_Online_Res_NotinIRPBase!$I$3:$I$340,"&lt;1/1/2024")+SUMIFS(Indev_Online_Res_NotinIRPBase!T$3:T$340,Indev_Online_Res_NotinIRPBase!$Y$3:$Y$340,$B73,Indev_Online_Res_NotinIRPBase!$Z$3:$Z$340,$C73,Indev_Online_Res_NotinIRPBase!$AB$3:$AB$340,"1")</f>
        <v>0</v>
      </c>
      <c r="AU73">
        <f>SUMIFS(Indev_Online_Res_NotinIRPBase!U$3:U$340,Indev_Online_Res_NotinIRPBase!$Y$3:$Y$340,$B73,Indev_Online_Res_NotinIRPBase!$Z$3:$Z$340,$C73,Indev_Online_Res_NotinIRPBase!$J$3:$J$340,"Yes",Indev_Online_Res_NotinIRPBase!$I$3:$I$340,"&lt;1/1/2024")+SUMIFS(Indev_Online_Res_NotinIRPBase!U$3:U$340,Indev_Online_Res_NotinIRPBase!$Y$3:$Y$340,$B73,Indev_Online_Res_NotinIRPBase!$Z$3:$Z$340,$C73,Indev_Online_Res_NotinIRPBase!$AB$3:$AB$340,"1")</f>
        <v>0</v>
      </c>
      <c r="AV73">
        <f>SUMIFS(Indev_Online_Res_NotinIRPBase!V$3:V$340,Indev_Online_Res_NotinIRPBase!$Y$3:$Y$340,$B73,Indev_Online_Res_NotinIRPBase!$Z$3:$Z$340,$C73,Indev_Online_Res_NotinIRPBase!$J$3:$J$340,"Yes",Indev_Online_Res_NotinIRPBase!$I$3:$I$340,"&lt;1/1/2024")+SUMIFS(Indev_Online_Res_NotinIRPBase!V$3:V$340,Indev_Online_Res_NotinIRPBase!$Y$3:$Y$340,$B73,Indev_Online_Res_NotinIRPBase!$Z$3:$Z$340,$C73,Indev_Online_Res_NotinIRPBase!$AB$3:$AB$340,"1")</f>
        <v>0</v>
      </c>
      <c r="AW73">
        <f>SUMIFS(Indev_Online_Res_NotinIRPBase!W$3:W$340,Indev_Online_Res_NotinIRPBase!$Y$3:$Y$340,$B73,Indev_Online_Res_NotinIRPBase!$Z$3:$Z$340,$C73,Indev_Online_Res_NotinIRPBase!$J$3:$J$340,"Yes",Indev_Online_Res_NotinIRPBase!$I$3:$I$340,"&lt;1/1/2024")+SUMIFS(Indev_Online_Res_NotinIRPBase!W$3:W$340,Indev_Online_Res_NotinIRPBase!$Y$3:$Y$340,$B73,Indev_Online_Res_NotinIRPBase!$Z$3:$Z$340,$C73,Indev_Online_Res_NotinIRPBase!$AB$3:$AB$340,"1")</f>
        <v>0</v>
      </c>
      <c r="AX73">
        <f>SUMIFS(Indev_Online_Res_NotinIRPBase!X$3:X$340,Indev_Online_Res_NotinIRPBase!$Y$3:$Y$340,$B73,Indev_Online_Res_NotinIRPBase!$Z$3:$Z$340,$C73,Indev_Online_Res_NotinIRPBase!$J$3:$J$340,"Yes",Indev_Online_Res_NotinIRPBase!$I$3:$I$340,"&lt;1/1/2024")+SUMIFS(Indev_Online_Res_NotinIRPBase!X$3:X$340,Indev_Online_Res_NotinIRPBase!$Y$3:$Y$340,$B73,Indev_Online_Res_NotinIRPBase!$Z$3:$Z$340,$C73,Indev_Online_Res_NotinIRPBase!$AB$3:$AB$340,"1")</f>
        <v>0</v>
      </c>
      <c r="AY73">
        <f t="shared" si="18"/>
        <v>0</v>
      </c>
      <c r="BA73">
        <f t="shared" si="19"/>
        <v>0</v>
      </c>
      <c r="BB73">
        <f t="shared" si="20"/>
        <v>0</v>
      </c>
      <c r="BC73">
        <f t="shared" si="21"/>
        <v>0</v>
      </c>
      <c r="BD73">
        <f t="shared" si="22"/>
        <v>0</v>
      </c>
      <c r="BE73">
        <f t="shared" si="23"/>
        <v>0</v>
      </c>
      <c r="BI73">
        <f t="shared" si="24"/>
        <v>0.84</v>
      </c>
      <c r="BJ73">
        <f t="shared" si="25"/>
        <v>0</v>
      </c>
      <c r="BK73">
        <f t="shared" si="26"/>
        <v>0</v>
      </c>
      <c r="BL73">
        <f t="shared" si="27"/>
        <v>0.46</v>
      </c>
      <c r="BM73">
        <f t="shared" si="28"/>
        <v>0</v>
      </c>
      <c r="BN73">
        <f t="shared" si="29"/>
        <v>0</v>
      </c>
      <c r="BO73">
        <f t="shared" si="30"/>
        <v>1</v>
      </c>
      <c r="BQ73">
        <f>SUMIFS(IRPBase_Res_NotinEnvScreens!$H$3:$H$33,IRPBase_Res_NotinEnvScreens!$J$3:$J$33,$B73,IRPBase_Res_NotinEnvScreens!$K$3:$K$33,$C73)</f>
        <v>0</v>
      </c>
      <c r="BR73">
        <f>SUMIFS(IRPBase_Res_NotinEnvScreens!$I$3:$I$33,IRPBase_Res_NotinEnvScreens!$J$3:$J$33,$B73,IRPBase_Res_NotinEnvScreens!$K$3:$K$33,$C73)</f>
        <v>0</v>
      </c>
      <c r="BS73">
        <v>0</v>
      </c>
      <c r="BV73">
        <f>SUMIFS(Indev_Online_Res_NotinIRPBase!$P$3:$P$313,Indev_Online_Res_NotinIRPBase!$Y$3:$Y$313,$B73,Indev_Online_Res_NotinIRPBase!$Z$3:$Z$313,$C73,Indev_Online_Res_NotinIRPBase!$I$3:$I$313,"&lt;9/1/2023")+SUMIFS(Indev_Online_Res_NotinIRPBase!$Q$3:$Q$313,Indev_Online_Res_NotinIRPBase!$Y$3:$Y$313,$B73,Indev_Online_Res_NotinIRPBase!$Z$3:$Z$313,$C73,Indev_Online_Res_NotinIRPBase!$I$3:$I$313,"&lt;9/1/2023")</f>
        <v>0</v>
      </c>
      <c r="BW73">
        <f>SUMIFS(Indev_Online_Res_NotinIRPBase!$S$3:$S$313,Indev_Online_Res_NotinIRPBase!$Y$3:$Y$313,$B73,Indev_Online_Res_NotinIRPBase!$Z$3:$Z$313,$C73,Indev_Online_Res_NotinIRPBase!$I$3:$I$313,"&lt;9/1/2023")+SUMIFS(Indev_Online_Res_NotinIRPBase!$T$3:$T$313,Indev_Online_Res_NotinIRPBase!$Y$3:$Y$313,$B73,Indev_Online_Res_NotinIRPBase!$Z$3:$Z$313,$C73,Indev_Online_Res_NotinIRPBase!$I$3:$I$313,"&lt;9/1/2023")+SUMIFS(Indev_Online_Res_NotinIRPBase!$U$3:$U$313,Indev_Online_Res_NotinIRPBase!$Y$3:$Y$313,$B73,Indev_Online_Res_NotinIRPBase!$Z$3:$Z$313,$C73,Indev_Online_Res_NotinIRPBase!$I$3:$I$313,"&lt;9/1/2023")</f>
        <v>0</v>
      </c>
    </row>
    <row r="74" spans="1:75">
      <c r="A74" t="s">
        <v>52</v>
      </c>
      <c r="B74" t="s">
        <v>124</v>
      </c>
      <c r="C74">
        <v>69</v>
      </c>
      <c r="E74">
        <f>SUMIFS(IRPBase_Res_NotinTxBase!N$3:N$65,IRPBase_Res_NotinTxBase!$X$3:$X$65,$B74,IRPBase_Res_NotinTxBase!$Y$3:$Y$65,$C74)</f>
        <v>0</v>
      </c>
      <c r="F74">
        <f>SUMIFS(IRPBase_Res_NotinTxBase!O$3:O$65,IRPBase_Res_NotinTxBase!$X$3:$X$65,$B74,IRPBase_Res_NotinTxBase!$Y$3:$Y$65,$C74)</f>
        <v>0</v>
      </c>
      <c r="G74">
        <f>SUMIFS(IRPBase_Res_NotinTxBase!P$3:P$65,IRPBase_Res_NotinTxBase!$X$3:$X$65,$B74,IRPBase_Res_NotinTxBase!$Y$3:$Y$65,$C74)</f>
        <v>0</v>
      </c>
      <c r="H74">
        <f>SUMIFS(IRPBase_Res_NotinTxBase!Q$3:Q$65,IRPBase_Res_NotinTxBase!$X$3:$X$65,$B74,IRPBase_Res_NotinTxBase!$Y$3:$Y$65,$C74)</f>
        <v>0</v>
      </c>
      <c r="M74">
        <f>SUMIFS(IRPBase_Res_NotinTxBase!R$3:R$65,IRPBase_Res_NotinTxBase!$X$3:$X$65,$B74,IRPBase_Res_NotinTxBase!$Y$3:$Y$65,$C74)</f>
        <v>0</v>
      </c>
      <c r="N74">
        <f>SUMIFS(IRPBase_Res_NotinTxBase!S$3:S$65,IRPBase_Res_NotinTxBase!$X$3:$X$65,$B74,IRPBase_Res_NotinTxBase!$Y$3:$Y$65,$C74)</f>
        <v>0</v>
      </c>
      <c r="O74">
        <f>SUMIFS(IRPBase_Res_NotinTxBase!T$3:T$65,IRPBase_Res_NotinTxBase!$X$3:$X$65,$B74,IRPBase_Res_NotinTxBase!$Y$3:$Y$65,$C74)</f>
        <v>0</v>
      </c>
      <c r="P74">
        <f>SUMIFS(IRPBase_Res_NotinTxBase!U$3:U$65,IRPBase_Res_NotinTxBase!$X$3:$X$65,$B74,IRPBase_Res_NotinTxBase!$Y$3:$Y$65,$C74)</f>
        <v>0</v>
      </c>
      <c r="Q74">
        <f>SUMIFS(IRPBase_Res_NotinTxBase!V$3:V$65,IRPBase_Res_NotinTxBase!$X$3:$X$65,$B74,IRPBase_Res_NotinTxBase!$Y$3:$Y$65,$C74)</f>
        <v>0</v>
      </c>
      <c r="R74">
        <f>SUMIFS(IRPBase_Res_NotinTxBase!W$3:W$65,IRPBase_Res_NotinTxBase!$X$3:$X$65,$B74,IRPBase_Res_NotinTxBase!$Y$3:$Y$65,$C74)</f>
        <v>0</v>
      </c>
      <c r="S74">
        <f t="shared" si="16"/>
        <v>0</v>
      </c>
      <c r="U74">
        <f>SUMIFS(Indev_Online_Res_NotinIRPBase!N$3:N$340,Indev_Online_Res_NotinIRPBase!$Y$3:$Y$340,$B74,Indev_Online_Res_NotinIRPBase!$Z$3:$Z$340,$C74)</f>
        <v>0</v>
      </c>
      <c r="V74">
        <f>SUMIFS(Indev_Online_Res_NotinIRPBase!O$3:O$340,Indev_Online_Res_NotinIRPBase!$Y$3:$Y$340,$B74,Indev_Online_Res_NotinIRPBase!$Z$3:$Z$340,$C74)</f>
        <v>0</v>
      </c>
      <c r="W74">
        <f>SUMIFS(Indev_Online_Res_NotinIRPBase!P$3:P$340,Indev_Online_Res_NotinIRPBase!$Y$3:$Y$340,$B74,Indev_Online_Res_NotinIRPBase!$Z$3:$Z$340,$C74)</f>
        <v>0</v>
      </c>
      <c r="X74">
        <f>SUMIFS(Indev_Online_Res_NotinIRPBase!Q$3:Q$340,Indev_Online_Res_NotinIRPBase!$Y$3:$Y$340,$B74,Indev_Online_Res_NotinIRPBase!$Z$3:$Z$340,$C74)</f>
        <v>0</v>
      </c>
      <c r="Y74">
        <f>SUMIFS(Indev_Online_Res_NotinIRPBase!R$3:R$340,Indev_Online_Res_NotinIRPBase!$Y$3:$Y$340,$B74,Indev_Online_Res_NotinIRPBase!$Z$3:$Z$340,$C74)</f>
        <v>0</v>
      </c>
      <c r="AC74">
        <f>SUMIFS(Indev_Online_Res_NotinIRPBase!S$3:S$340,Indev_Online_Res_NotinIRPBase!$Y$3:$Y$340,$B74,Indev_Online_Res_NotinIRPBase!$Z$3:$Z$340,$C74)</f>
        <v>0</v>
      </c>
      <c r="AD74">
        <f>SUMIFS(Indev_Online_Res_NotinIRPBase!T$3:T$340,Indev_Online_Res_NotinIRPBase!$Y$3:$Y$340,$B74,Indev_Online_Res_NotinIRPBase!$Z$3:$Z$340,$C74)</f>
        <v>0</v>
      </c>
      <c r="AE74">
        <f>SUMIFS(Indev_Online_Res_NotinIRPBase!U$3:U$340,Indev_Online_Res_NotinIRPBase!$Y$3:$Y$340,$B74,Indev_Online_Res_NotinIRPBase!$Z$3:$Z$340,$C74)</f>
        <v>0</v>
      </c>
      <c r="AF74">
        <f>SUMIFS(Indev_Online_Res_NotinIRPBase!V$3:V$340,Indev_Online_Res_NotinIRPBase!$Y$3:$Y$340,$B74,Indev_Online_Res_NotinIRPBase!$Z$3:$Z$340,$C74)</f>
        <v>0</v>
      </c>
      <c r="AG74">
        <f>SUMIFS(Indev_Online_Res_NotinIRPBase!W$3:W$340,Indev_Online_Res_NotinIRPBase!$Y$3:$Y$340,$B74,Indev_Online_Res_NotinIRPBase!$Z$3:$Z$340,$C74)</f>
        <v>0</v>
      </c>
      <c r="AH74">
        <f>SUMIFS(Indev_Online_Res_NotinIRPBase!X$3:X$340,Indev_Online_Res_NotinIRPBase!$Y$3:$Y$340,$B74,Indev_Online_Res_NotinIRPBase!$Z$3:$Z$340,$C74)</f>
        <v>0</v>
      </c>
      <c r="AI74">
        <f t="shared" si="17"/>
        <v>0</v>
      </c>
      <c r="AK74">
        <f>SUMIFS(Indev_Online_Res_NotinIRPBase!N$3:N$340,Indev_Online_Res_NotinIRPBase!$Y$3:$Y$340,$B74,Indev_Online_Res_NotinIRPBase!$Z$3:$Z$340,$C74,Indev_Online_Res_NotinIRPBase!$J$3:$J$340,"Yes",Indev_Online_Res_NotinIRPBase!$I$3:$I$340,"&lt;1/1/2024")+SUMIFS(Indev_Online_Res_NotinIRPBase!N$3:N$340,Indev_Online_Res_NotinIRPBase!$Y$3:$Y$340,$B74,Indev_Online_Res_NotinIRPBase!$Z$3:$Z$340,$C74,Indev_Online_Res_NotinIRPBase!$AB$3:$AB$340,"1")</f>
        <v>0</v>
      </c>
      <c r="AL74">
        <f>SUMIFS(Indev_Online_Res_NotinIRPBase!O$3:O$340,Indev_Online_Res_NotinIRPBase!$Y$3:$Y$340,$B74,Indev_Online_Res_NotinIRPBase!$Z$3:$Z$340,$C74,Indev_Online_Res_NotinIRPBase!$J$3:$J$340,"Yes",Indev_Online_Res_NotinIRPBase!$I$3:$I$340,"&lt;1/1/2024")+SUMIFS(Indev_Online_Res_NotinIRPBase!O$3:O$340,Indev_Online_Res_NotinIRPBase!$Y$3:$Y$340,$B74,Indev_Online_Res_NotinIRPBase!$Z$3:$Z$340,$C74,Indev_Online_Res_NotinIRPBase!$AB$3:$AB$340,"1")</f>
        <v>0</v>
      </c>
      <c r="AM74">
        <f>SUMIFS(Indev_Online_Res_NotinIRPBase!P$3:P$340,Indev_Online_Res_NotinIRPBase!$Y$3:$Y$340,$B74,Indev_Online_Res_NotinIRPBase!$Z$3:$Z$340,$C74,Indev_Online_Res_NotinIRPBase!$J$3:$J$340,"Yes",Indev_Online_Res_NotinIRPBase!$I$3:$I$340,"&lt;1/1/2024")+SUMIFS(Indev_Online_Res_NotinIRPBase!P$3:P$340,Indev_Online_Res_NotinIRPBase!$Y$3:$Y$340,$B74,Indev_Online_Res_NotinIRPBase!$Z$3:$Z$340,$C74,Indev_Online_Res_NotinIRPBase!$AB$3:$AB$340,"1")</f>
        <v>0</v>
      </c>
      <c r="AN74">
        <f>SUMIFS(Indev_Online_Res_NotinIRPBase!Q$3:Q$340,Indev_Online_Res_NotinIRPBase!$Y$3:$Y$340,$B74,Indev_Online_Res_NotinIRPBase!$Z$3:$Z$340,$C74,Indev_Online_Res_NotinIRPBase!$J$3:$J$340,"Yes",Indev_Online_Res_NotinIRPBase!$I$3:$I$340,"&lt;1/1/2024")+SUMIFS(Indev_Online_Res_NotinIRPBase!Q$3:Q$340,Indev_Online_Res_NotinIRPBase!$Y$3:$Y$340,$B74,Indev_Online_Res_NotinIRPBase!$Z$3:$Z$340,$C74,Indev_Online_Res_NotinIRPBase!$AB$3:$AB$340,"1")</f>
        <v>0</v>
      </c>
      <c r="AO74">
        <f>SUMIFS(Indev_Online_Res_NotinIRPBase!R$3:R$340,Indev_Online_Res_NotinIRPBase!$Y$3:$Y$340,$B74,Indev_Online_Res_NotinIRPBase!$Z$3:$Z$340,$C74,Indev_Online_Res_NotinIRPBase!$J$3:$J$340,"Yes",Indev_Online_Res_NotinIRPBase!$I$3:$I$340,"&lt;1/1/2024")+SUMIFS(Indev_Online_Res_NotinIRPBase!R$3:R$340,Indev_Online_Res_NotinIRPBase!$Y$3:$Y$340,$B74,Indev_Online_Res_NotinIRPBase!$Z$3:$Z$340,$C74,Indev_Online_Res_NotinIRPBase!$AB$3:$AB$340,"1")</f>
        <v>0</v>
      </c>
      <c r="AS74">
        <f>SUMIFS(Indev_Online_Res_NotinIRPBase!S$3:S$340,Indev_Online_Res_NotinIRPBase!$Y$3:$Y$340,$B74,Indev_Online_Res_NotinIRPBase!$Z$3:$Z$340,$C74,Indev_Online_Res_NotinIRPBase!$J$3:$J$340,"Yes",Indev_Online_Res_NotinIRPBase!$I$3:$I$340,"&lt;1/1/2024")+SUMIFS(Indev_Online_Res_NotinIRPBase!S$3:S$340,Indev_Online_Res_NotinIRPBase!$Y$3:$Y$340,$B74,Indev_Online_Res_NotinIRPBase!$Z$3:$Z$340,$C74,Indev_Online_Res_NotinIRPBase!$AB$3:$AB$340,"1")</f>
        <v>0</v>
      </c>
      <c r="AT74">
        <f>SUMIFS(Indev_Online_Res_NotinIRPBase!T$3:T$340,Indev_Online_Res_NotinIRPBase!$Y$3:$Y$340,$B74,Indev_Online_Res_NotinIRPBase!$Z$3:$Z$340,$C74,Indev_Online_Res_NotinIRPBase!$J$3:$J$340,"Yes",Indev_Online_Res_NotinIRPBase!$I$3:$I$340,"&lt;1/1/2024")+SUMIFS(Indev_Online_Res_NotinIRPBase!T$3:T$340,Indev_Online_Res_NotinIRPBase!$Y$3:$Y$340,$B74,Indev_Online_Res_NotinIRPBase!$Z$3:$Z$340,$C74,Indev_Online_Res_NotinIRPBase!$AB$3:$AB$340,"1")</f>
        <v>0</v>
      </c>
      <c r="AU74">
        <f>SUMIFS(Indev_Online_Res_NotinIRPBase!U$3:U$340,Indev_Online_Res_NotinIRPBase!$Y$3:$Y$340,$B74,Indev_Online_Res_NotinIRPBase!$Z$3:$Z$340,$C74,Indev_Online_Res_NotinIRPBase!$J$3:$J$340,"Yes",Indev_Online_Res_NotinIRPBase!$I$3:$I$340,"&lt;1/1/2024")+SUMIFS(Indev_Online_Res_NotinIRPBase!U$3:U$340,Indev_Online_Res_NotinIRPBase!$Y$3:$Y$340,$B74,Indev_Online_Res_NotinIRPBase!$Z$3:$Z$340,$C74,Indev_Online_Res_NotinIRPBase!$AB$3:$AB$340,"1")</f>
        <v>0</v>
      </c>
      <c r="AV74">
        <f>SUMIFS(Indev_Online_Res_NotinIRPBase!V$3:V$340,Indev_Online_Res_NotinIRPBase!$Y$3:$Y$340,$B74,Indev_Online_Res_NotinIRPBase!$Z$3:$Z$340,$C74,Indev_Online_Res_NotinIRPBase!$J$3:$J$340,"Yes",Indev_Online_Res_NotinIRPBase!$I$3:$I$340,"&lt;1/1/2024")+SUMIFS(Indev_Online_Res_NotinIRPBase!V$3:V$340,Indev_Online_Res_NotinIRPBase!$Y$3:$Y$340,$B74,Indev_Online_Res_NotinIRPBase!$Z$3:$Z$340,$C74,Indev_Online_Res_NotinIRPBase!$AB$3:$AB$340,"1")</f>
        <v>0</v>
      </c>
      <c r="AW74">
        <f>SUMIFS(Indev_Online_Res_NotinIRPBase!W$3:W$340,Indev_Online_Res_NotinIRPBase!$Y$3:$Y$340,$B74,Indev_Online_Res_NotinIRPBase!$Z$3:$Z$340,$C74,Indev_Online_Res_NotinIRPBase!$J$3:$J$340,"Yes",Indev_Online_Res_NotinIRPBase!$I$3:$I$340,"&lt;1/1/2024")+SUMIFS(Indev_Online_Res_NotinIRPBase!W$3:W$340,Indev_Online_Res_NotinIRPBase!$Y$3:$Y$340,$B74,Indev_Online_Res_NotinIRPBase!$Z$3:$Z$340,$C74,Indev_Online_Res_NotinIRPBase!$AB$3:$AB$340,"1")</f>
        <v>0</v>
      </c>
      <c r="AX74">
        <f>SUMIFS(Indev_Online_Res_NotinIRPBase!X$3:X$340,Indev_Online_Res_NotinIRPBase!$Y$3:$Y$340,$B74,Indev_Online_Res_NotinIRPBase!$Z$3:$Z$340,$C74,Indev_Online_Res_NotinIRPBase!$J$3:$J$340,"Yes",Indev_Online_Res_NotinIRPBase!$I$3:$I$340,"&lt;1/1/2024")+SUMIFS(Indev_Online_Res_NotinIRPBase!X$3:X$340,Indev_Online_Res_NotinIRPBase!$Y$3:$Y$340,$B74,Indev_Online_Res_NotinIRPBase!$Z$3:$Z$340,$C74,Indev_Online_Res_NotinIRPBase!$AB$3:$AB$340,"1")</f>
        <v>0</v>
      </c>
      <c r="AY74">
        <f t="shared" si="18"/>
        <v>0</v>
      </c>
      <c r="BA74">
        <f t="shared" si="19"/>
        <v>0</v>
      </c>
      <c r="BB74">
        <f t="shared" si="20"/>
        <v>0</v>
      </c>
      <c r="BC74">
        <f t="shared" si="21"/>
        <v>0</v>
      </c>
      <c r="BD74">
        <f t="shared" si="22"/>
        <v>0</v>
      </c>
      <c r="BE74">
        <f t="shared" si="23"/>
        <v>0</v>
      </c>
      <c r="BI74">
        <f t="shared" si="24"/>
        <v>0</v>
      </c>
      <c r="BJ74">
        <f t="shared" si="25"/>
        <v>0</v>
      </c>
      <c r="BK74">
        <f t="shared" si="26"/>
        <v>0</v>
      </c>
      <c r="BL74">
        <f t="shared" si="27"/>
        <v>0</v>
      </c>
      <c r="BM74">
        <f t="shared" si="28"/>
        <v>0</v>
      </c>
      <c r="BN74">
        <f t="shared" si="29"/>
        <v>0</v>
      </c>
      <c r="BO74">
        <f t="shared" si="30"/>
        <v>0</v>
      </c>
      <c r="BQ74">
        <f>SUMIFS(IRPBase_Res_NotinEnvScreens!$H$3:$H$33,IRPBase_Res_NotinEnvScreens!$J$3:$J$33,$B74,IRPBase_Res_NotinEnvScreens!$K$3:$K$33,$C74)</f>
        <v>0</v>
      </c>
      <c r="BR74">
        <f>SUMIFS(IRPBase_Res_NotinEnvScreens!$I$3:$I$33,IRPBase_Res_NotinEnvScreens!$J$3:$J$33,$B74,IRPBase_Res_NotinEnvScreens!$K$3:$K$33,$C74)</f>
        <v>0</v>
      </c>
      <c r="BS74">
        <v>0</v>
      </c>
      <c r="BV74">
        <f>SUMIFS(Indev_Online_Res_NotinIRPBase!$P$3:$P$313,Indev_Online_Res_NotinIRPBase!$Y$3:$Y$313,$B74,Indev_Online_Res_NotinIRPBase!$Z$3:$Z$313,$C74,Indev_Online_Res_NotinIRPBase!$I$3:$I$313,"&lt;9/1/2023")+SUMIFS(Indev_Online_Res_NotinIRPBase!$Q$3:$Q$313,Indev_Online_Res_NotinIRPBase!$Y$3:$Y$313,$B74,Indev_Online_Res_NotinIRPBase!$Z$3:$Z$313,$C74,Indev_Online_Res_NotinIRPBase!$I$3:$I$313,"&lt;9/1/2023")</f>
        <v>0</v>
      </c>
      <c r="BW74">
        <f>SUMIFS(Indev_Online_Res_NotinIRPBase!$S$3:$S$313,Indev_Online_Res_NotinIRPBase!$Y$3:$Y$313,$B74,Indev_Online_Res_NotinIRPBase!$Z$3:$Z$313,$C74,Indev_Online_Res_NotinIRPBase!$I$3:$I$313,"&lt;9/1/2023")+SUMIFS(Indev_Online_Res_NotinIRPBase!$T$3:$T$313,Indev_Online_Res_NotinIRPBase!$Y$3:$Y$313,$B74,Indev_Online_Res_NotinIRPBase!$Z$3:$Z$313,$C74,Indev_Online_Res_NotinIRPBase!$I$3:$I$313,"&lt;9/1/2023")+SUMIFS(Indev_Online_Res_NotinIRPBase!$U$3:$U$313,Indev_Online_Res_NotinIRPBase!$Y$3:$Y$313,$B74,Indev_Online_Res_NotinIRPBase!$Z$3:$Z$313,$C74,Indev_Online_Res_NotinIRPBase!$I$3:$I$313,"&lt;9/1/2023")</f>
        <v>0</v>
      </c>
    </row>
    <row r="75" spans="1:75">
      <c r="A75" t="s">
        <v>45</v>
      </c>
      <c r="B75" t="s">
        <v>125</v>
      </c>
      <c r="C75">
        <v>115</v>
      </c>
      <c r="E75">
        <f>SUMIFS(IRPBase_Res_NotinTxBase!N$3:N$65,IRPBase_Res_NotinTxBase!$X$3:$X$65,$B75,IRPBase_Res_NotinTxBase!$Y$3:$Y$65,$C75)</f>
        <v>0</v>
      </c>
      <c r="F75">
        <f>SUMIFS(IRPBase_Res_NotinTxBase!O$3:O$65,IRPBase_Res_NotinTxBase!$X$3:$X$65,$B75,IRPBase_Res_NotinTxBase!$Y$3:$Y$65,$C75)</f>
        <v>0</v>
      </c>
      <c r="G75">
        <f>SUMIFS(IRPBase_Res_NotinTxBase!P$3:P$65,IRPBase_Res_NotinTxBase!$X$3:$X$65,$B75,IRPBase_Res_NotinTxBase!$Y$3:$Y$65,$C75)</f>
        <v>0</v>
      </c>
      <c r="H75">
        <f>SUMIFS(IRPBase_Res_NotinTxBase!Q$3:Q$65,IRPBase_Res_NotinTxBase!$X$3:$X$65,$B75,IRPBase_Res_NotinTxBase!$Y$3:$Y$65,$C75)</f>
        <v>0</v>
      </c>
      <c r="M75">
        <f>SUMIFS(IRPBase_Res_NotinTxBase!R$3:R$65,IRPBase_Res_NotinTxBase!$X$3:$X$65,$B75,IRPBase_Res_NotinTxBase!$Y$3:$Y$65,$C75)</f>
        <v>0</v>
      </c>
      <c r="N75">
        <f>SUMIFS(IRPBase_Res_NotinTxBase!S$3:S$65,IRPBase_Res_NotinTxBase!$X$3:$X$65,$B75,IRPBase_Res_NotinTxBase!$Y$3:$Y$65,$C75)</f>
        <v>0</v>
      </c>
      <c r="O75">
        <f>SUMIFS(IRPBase_Res_NotinTxBase!T$3:T$65,IRPBase_Res_NotinTxBase!$X$3:$X$65,$B75,IRPBase_Res_NotinTxBase!$Y$3:$Y$65,$C75)</f>
        <v>0</v>
      </c>
      <c r="P75">
        <f>SUMIFS(IRPBase_Res_NotinTxBase!U$3:U$65,IRPBase_Res_NotinTxBase!$X$3:$X$65,$B75,IRPBase_Res_NotinTxBase!$Y$3:$Y$65,$C75)</f>
        <v>0</v>
      </c>
      <c r="Q75">
        <f>SUMIFS(IRPBase_Res_NotinTxBase!V$3:V$65,IRPBase_Res_NotinTxBase!$X$3:$X$65,$B75,IRPBase_Res_NotinTxBase!$Y$3:$Y$65,$C75)</f>
        <v>0</v>
      </c>
      <c r="R75">
        <f>SUMIFS(IRPBase_Res_NotinTxBase!W$3:W$65,IRPBase_Res_NotinTxBase!$X$3:$X$65,$B75,IRPBase_Res_NotinTxBase!$Y$3:$Y$65,$C75)</f>
        <v>0</v>
      </c>
      <c r="S75">
        <f t="shared" si="16"/>
        <v>0</v>
      </c>
      <c r="U75">
        <f>SUMIFS(Indev_Online_Res_NotinIRPBase!N$3:N$340,Indev_Online_Res_NotinIRPBase!$Y$3:$Y$340,$B75,Indev_Online_Res_NotinIRPBase!$Z$3:$Z$340,$C75)</f>
        <v>0</v>
      </c>
      <c r="V75">
        <f>SUMIFS(Indev_Online_Res_NotinIRPBase!O$3:O$340,Indev_Online_Res_NotinIRPBase!$Y$3:$Y$340,$B75,Indev_Online_Res_NotinIRPBase!$Z$3:$Z$340,$C75)</f>
        <v>0</v>
      </c>
      <c r="W75">
        <f>SUMIFS(Indev_Online_Res_NotinIRPBase!P$3:P$340,Indev_Online_Res_NotinIRPBase!$Y$3:$Y$340,$B75,Indev_Online_Res_NotinIRPBase!$Z$3:$Z$340,$C75)</f>
        <v>0</v>
      </c>
      <c r="X75">
        <f>SUMIFS(Indev_Online_Res_NotinIRPBase!Q$3:Q$340,Indev_Online_Res_NotinIRPBase!$Y$3:$Y$340,$B75,Indev_Online_Res_NotinIRPBase!$Z$3:$Z$340,$C75)</f>
        <v>0</v>
      </c>
      <c r="Y75">
        <f>SUMIFS(Indev_Online_Res_NotinIRPBase!R$3:R$340,Indev_Online_Res_NotinIRPBase!$Y$3:$Y$340,$B75,Indev_Online_Res_NotinIRPBase!$Z$3:$Z$340,$C75)</f>
        <v>0</v>
      </c>
      <c r="AC75">
        <f>SUMIFS(Indev_Online_Res_NotinIRPBase!S$3:S$340,Indev_Online_Res_NotinIRPBase!$Y$3:$Y$340,$B75,Indev_Online_Res_NotinIRPBase!$Z$3:$Z$340,$C75)</f>
        <v>0</v>
      </c>
      <c r="AD75">
        <f>SUMIFS(Indev_Online_Res_NotinIRPBase!T$3:T$340,Indev_Online_Res_NotinIRPBase!$Y$3:$Y$340,$B75,Indev_Online_Res_NotinIRPBase!$Z$3:$Z$340,$C75)</f>
        <v>0</v>
      </c>
      <c r="AE75">
        <f>SUMIFS(Indev_Online_Res_NotinIRPBase!U$3:U$340,Indev_Online_Res_NotinIRPBase!$Y$3:$Y$340,$B75,Indev_Online_Res_NotinIRPBase!$Z$3:$Z$340,$C75)</f>
        <v>0</v>
      </c>
      <c r="AF75">
        <f>SUMIFS(Indev_Online_Res_NotinIRPBase!V$3:V$340,Indev_Online_Res_NotinIRPBase!$Y$3:$Y$340,$B75,Indev_Online_Res_NotinIRPBase!$Z$3:$Z$340,$C75)</f>
        <v>0</v>
      </c>
      <c r="AG75">
        <f>SUMIFS(Indev_Online_Res_NotinIRPBase!W$3:W$340,Indev_Online_Res_NotinIRPBase!$Y$3:$Y$340,$B75,Indev_Online_Res_NotinIRPBase!$Z$3:$Z$340,$C75)</f>
        <v>0</v>
      </c>
      <c r="AH75">
        <f>SUMIFS(Indev_Online_Res_NotinIRPBase!X$3:X$340,Indev_Online_Res_NotinIRPBase!$Y$3:$Y$340,$B75,Indev_Online_Res_NotinIRPBase!$Z$3:$Z$340,$C75)</f>
        <v>0</v>
      </c>
      <c r="AI75">
        <f t="shared" si="17"/>
        <v>0</v>
      </c>
      <c r="AK75">
        <f>SUMIFS(Indev_Online_Res_NotinIRPBase!N$3:N$340,Indev_Online_Res_NotinIRPBase!$Y$3:$Y$340,$B75,Indev_Online_Res_NotinIRPBase!$Z$3:$Z$340,$C75,Indev_Online_Res_NotinIRPBase!$J$3:$J$340,"Yes",Indev_Online_Res_NotinIRPBase!$I$3:$I$340,"&lt;1/1/2024")+SUMIFS(Indev_Online_Res_NotinIRPBase!N$3:N$340,Indev_Online_Res_NotinIRPBase!$Y$3:$Y$340,$B75,Indev_Online_Res_NotinIRPBase!$Z$3:$Z$340,$C75,Indev_Online_Res_NotinIRPBase!$AB$3:$AB$340,"1")</f>
        <v>0</v>
      </c>
      <c r="AL75">
        <f>SUMIFS(Indev_Online_Res_NotinIRPBase!O$3:O$340,Indev_Online_Res_NotinIRPBase!$Y$3:$Y$340,$B75,Indev_Online_Res_NotinIRPBase!$Z$3:$Z$340,$C75,Indev_Online_Res_NotinIRPBase!$J$3:$J$340,"Yes",Indev_Online_Res_NotinIRPBase!$I$3:$I$340,"&lt;1/1/2024")+SUMIFS(Indev_Online_Res_NotinIRPBase!O$3:O$340,Indev_Online_Res_NotinIRPBase!$Y$3:$Y$340,$B75,Indev_Online_Res_NotinIRPBase!$Z$3:$Z$340,$C75,Indev_Online_Res_NotinIRPBase!$AB$3:$AB$340,"1")</f>
        <v>0</v>
      </c>
      <c r="AM75">
        <f>SUMIFS(Indev_Online_Res_NotinIRPBase!P$3:P$340,Indev_Online_Res_NotinIRPBase!$Y$3:$Y$340,$B75,Indev_Online_Res_NotinIRPBase!$Z$3:$Z$340,$C75,Indev_Online_Res_NotinIRPBase!$J$3:$J$340,"Yes",Indev_Online_Res_NotinIRPBase!$I$3:$I$340,"&lt;1/1/2024")+SUMIFS(Indev_Online_Res_NotinIRPBase!P$3:P$340,Indev_Online_Res_NotinIRPBase!$Y$3:$Y$340,$B75,Indev_Online_Res_NotinIRPBase!$Z$3:$Z$340,$C75,Indev_Online_Res_NotinIRPBase!$AB$3:$AB$340,"1")</f>
        <v>0</v>
      </c>
      <c r="AN75">
        <f>SUMIFS(Indev_Online_Res_NotinIRPBase!Q$3:Q$340,Indev_Online_Res_NotinIRPBase!$Y$3:$Y$340,$B75,Indev_Online_Res_NotinIRPBase!$Z$3:$Z$340,$C75,Indev_Online_Res_NotinIRPBase!$J$3:$J$340,"Yes",Indev_Online_Res_NotinIRPBase!$I$3:$I$340,"&lt;1/1/2024")+SUMIFS(Indev_Online_Res_NotinIRPBase!Q$3:Q$340,Indev_Online_Res_NotinIRPBase!$Y$3:$Y$340,$B75,Indev_Online_Res_NotinIRPBase!$Z$3:$Z$340,$C75,Indev_Online_Res_NotinIRPBase!$AB$3:$AB$340,"1")</f>
        <v>0</v>
      </c>
      <c r="AO75">
        <f>SUMIFS(Indev_Online_Res_NotinIRPBase!R$3:R$340,Indev_Online_Res_NotinIRPBase!$Y$3:$Y$340,$B75,Indev_Online_Res_NotinIRPBase!$Z$3:$Z$340,$C75,Indev_Online_Res_NotinIRPBase!$J$3:$J$340,"Yes",Indev_Online_Res_NotinIRPBase!$I$3:$I$340,"&lt;1/1/2024")+SUMIFS(Indev_Online_Res_NotinIRPBase!R$3:R$340,Indev_Online_Res_NotinIRPBase!$Y$3:$Y$340,$B75,Indev_Online_Res_NotinIRPBase!$Z$3:$Z$340,$C75,Indev_Online_Res_NotinIRPBase!$AB$3:$AB$340,"1")</f>
        <v>0</v>
      </c>
      <c r="AS75">
        <f>SUMIFS(Indev_Online_Res_NotinIRPBase!S$3:S$340,Indev_Online_Res_NotinIRPBase!$Y$3:$Y$340,$B75,Indev_Online_Res_NotinIRPBase!$Z$3:$Z$340,$C75,Indev_Online_Res_NotinIRPBase!$J$3:$J$340,"Yes",Indev_Online_Res_NotinIRPBase!$I$3:$I$340,"&lt;1/1/2024")+SUMIFS(Indev_Online_Res_NotinIRPBase!S$3:S$340,Indev_Online_Res_NotinIRPBase!$Y$3:$Y$340,$B75,Indev_Online_Res_NotinIRPBase!$Z$3:$Z$340,$C75,Indev_Online_Res_NotinIRPBase!$AB$3:$AB$340,"1")</f>
        <v>0</v>
      </c>
      <c r="AT75">
        <f>SUMIFS(Indev_Online_Res_NotinIRPBase!T$3:T$340,Indev_Online_Res_NotinIRPBase!$Y$3:$Y$340,$B75,Indev_Online_Res_NotinIRPBase!$Z$3:$Z$340,$C75,Indev_Online_Res_NotinIRPBase!$J$3:$J$340,"Yes",Indev_Online_Res_NotinIRPBase!$I$3:$I$340,"&lt;1/1/2024")+SUMIFS(Indev_Online_Res_NotinIRPBase!T$3:T$340,Indev_Online_Res_NotinIRPBase!$Y$3:$Y$340,$B75,Indev_Online_Res_NotinIRPBase!$Z$3:$Z$340,$C75,Indev_Online_Res_NotinIRPBase!$AB$3:$AB$340,"1")</f>
        <v>0</v>
      </c>
      <c r="AU75">
        <f>SUMIFS(Indev_Online_Res_NotinIRPBase!U$3:U$340,Indev_Online_Res_NotinIRPBase!$Y$3:$Y$340,$B75,Indev_Online_Res_NotinIRPBase!$Z$3:$Z$340,$C75,Indev_Online_Res_NotinIRPBase!$J$3:$J$340,"Yes",Indev_Online_Res_NotinIRPBase!$I$3:$I$340,"&lt;1/1/2024")+SUMIFS(Indev_Online_Res_NotinIRPBase!U$3:U$340,Indev_Online_Res_NotinIRPBase!$Y$3:$Y$340,$B75,Indev_Online_Res_NotinIRPBase!$Z$3:$Z$340,$C75,Indev_Online_Res_NotinIRPBase!$AB$3:$AB$340,"1")</f>
        <v>0</v>
      </c>
      <c r="AV75">
        <f>SUMIFS(Indev_Online_Res_NotinIRPBase!V$3:V$340,Indev_Online_Res_NotinIRPBase!$Y$3:$Y$340,$B75,Indev_Online_Res_NotinIRPBase!$Z$3:$Z$340,$C75,Indev_Online_Res_NotinIRPBase!$J$3:$J$340,"Yes",Indev_Online_Res_NotinIRPBase!$I$3:$I$340,"&lt;1/1/2024")+SUMIFS(Indev_Online_Res_NotinIRPBase!V$3:V$340,Indev_Online_Res_NotinIRPBase!$Y$3:$Y$340,$B75,Indev_Online_Res_NotinIRPBase!$Z$3:$Z$340,$C75,Indev_Online_Res_NotinIRPBase!$AB$3:$AB$340,"1")</f>
        <v>0</v>
      </c>
      <c r="AW75">
        <f>SUMIFS(Indev_Online_Res_NotinIRPBase!W$3:W$340,Indev_Online_Res_NotinIRPBase!$Y$3:$Y$340,$B75,Indev_Online_Res_NotinIRPBase!$Z$3:$Z$340,$C75,Indev_Online_Res_NotinIRPBase!$J$3:$J$340,"Yes",Indev_Online_Res_NotinIRPBase!$I$3:$I$340,"&lt;1/1/2024")+SUMIFS(Indev_Online_Res_NotinIRPBase!W$3:W$340,Indev_Online_Res_NotinIRPBase!$Y$3:$Y$340,$B75,Indev_Online_Res_NotinIRPBase!$Z$3:$Z$340,$C75,Indev_Online_Res_NotinIRPBase!$AB$3:$AB$340,"1")</f>
        <v>0</v>
      </c>
      <c r="AX75">
        <f>SUMIFS(Indev_Online_Res_NotinIRPBase!X$3:X$340,Indev_Online_Res_NotinIRPBase!$Y$3:$Y$340,$B75,Indev_Online_Res_NotinIRPBase!$Z$3:$Z$340,$C75,Indev_Online_Res_NotinIRPBase!$J$3:$J$340,"Yes",Indev_Online_Res_NotinIRPBase!$I$3:$I$340,"&lt;1/1/2024")+SUMIFS(Indev_Online_Res_NotinIRPBase!X$3:X$340,Indev_Online_Res_NotinIRPBase!$Y$3:$Y$340,$B75,Indev_Online_Res_NotinIRPBase!$Z$3:$Z$340,$C75,Indev_Online_Res_NotinIRPBase!$AB$3:$AB$340,"1")</f>
        <v>0</v>
      </c>
      <c r="AY75">
        <f t="shared" si="18"/>
        <v>0</v>
      </c>
      <c r="BA75">
        <f t="shared" si="19"/>
        <v>0</v>
      </c>
      <c r="BB75">
        <f t="shared" si="20"/>
        <v>0</v>
      </c>
      <c r="BC75">
        <f t="shared" si="21"/>
        <v>0</v>
      </c>
      <c r="BD75">
        <f t="shared" si="22"/>
        <v>0</v>
      </c>
      <c r="BE75">
        <f t="shared" si="23"/>
        <v>0</v>
      </c>
      <c r="BI75">
        <f t="shared" si="24"/>
        <v>0</v>
      </c>
      <c r="BJ75">
        <f t="shared" si="25"/>
        <v>0</v>
      </c>
      <c r="BK75">
        <f t="shared" si="26"/>
        <v>0</v>
      </c>
      <c r="BL75">
        <f t="shared" si="27"/>
        <v>0</v>
      </c>
      <c r="BM75">
        <f t="shared" si="28"/>
        <v>0</v>
      </c>
      <c r="BN75">
        <f t="shared" si="29"/>
        <v>0</v>
      </c>
      <c r="BO75">
        <f t="shared" si="30"/>
        <v>0</v>
      </c>
      <c r="BQ75">
        <f>SUMIFS(IRPBase_Res_NotinEnvScreens!$H$3:$H$33,IRPBase_Res_NotinEnvScreens!$J$3:$J$33,$B75,IRPBase_Res_NotinEnvScreens!$K$3:$K$33,$C75)</f>
        <v>0</v>
      </c>
      <c r="BR75">
        <f>SUMIFS(IRPBase_Res_NotinEnvScreens!$I$3:$I$33,IRPBase_Res_NotinEnvScreens!$J$3:$J$33,$B75,IRPBase_Res_NotinEnvScreens!$K$3:$K$33,$C75)</f>
        <v>0</v>
      </c>
      <c r="BS75">
        <v>0</v>
      </c>
      <c r="BV75">
        <f>SUMIFS(Indev_Online_Res_NotinIRPBase!$P$3:$P$313,Indev_Online_Res_NotinIRPBase!$Y$3:$Y$313,$B75,Indev_Online_Res_NotinIRPBase!$Z$3:$Z$313,$C75,Indev_Online_Res_NotinIRPBase!$I$3:$I$313,"&lt;9/1/2023")+SUMIFS(Indev_Online_Res_NotinIRPBase!$Q$3:$Q$313,Indev_Online_Res_NotinIRPBase!$Y$3:$Y$313,$B75,Indev_Online_Res_NotinIRPBase!$Z$3:$Z$313,$C75,Indev_Online_Res_NotinIRPBase!$I$3:$I$313,"&lt;9/1/2023")</f>
        <v>0</v>
      </c>
      <c r="BW75">
        <f>SUMIFS(Indev_Online_Res_NotinIRPBase!$S$3:$S$313,Indev_Online_Res_NotinIRPBase!$Y$3:$Y$313,$B75,Indev_Online_Res_NotinIRPBase!$Z$3:$Z$313,$C75,Indev_Online_Res_NotinIRPBase!$I$3:$I$313,"&lt;9/1/2023")+SUMIFS(Indev_Online_Res_NotinIRPBase!$T$3:$T$313,Indev_Online_Res_NotinIRPBase!$Y$3:$Y$313,$B75,Indev_Online_Res_NotinIRPBase!$Z$3:$Z$313,$C75,Indev_Online_Res_NotinIRPBase!$I$3:$I$313,"&lt;9/1/2023")+SUMIFS(Indev_Online_Res_NotinIRPBase!$U$3:$U$313,Indev_Online_Res_NotinIRPBase!$Y$3:$Y$313,$B75,Indev_Online_Res_NotinIRPBase!$Z$3:$Z$313,$C75,Indev_Online_Res_NotinIRPBase!$I$3:$I$313,"&lt;9/1/2023")</f>
        <v>0</v>
      </c>
    </row>
    <row r="76" spans="1:75">
      <c r="A76" t="s">
        <v>52</v>
      </c>
      <c r="B76" t="s">
        <v>126</v>
      </c>
      <c r="C76">
        <v>138</v>
      </c>
      <c r="E76">
        <f>SUMIFS(IRPBase_Res_NotinTxBase!N$3:N$65,IRPBase_Res_NotinTxBase!$X$3:$X$65,$B76,IRPBase_Res_NotinTxBase!$Y$3:$Y$65,$C76)</f>
        <v>0</v>
      </c>
      <c r="F76">
        <f>SUMIFS(IRPBase_Res_NotinTxBase!O$3:O$65,IRPBase_Res_NotinTxBase!$X$3:$X$65,$B76,IRPBase_Res_NotinTxBase!$Y$3:$Y$65,$C76)</f>
        <v>0</v>
      </c>
      <c r="G76">
        <f>SUMIFS(IRPBase_Res_NotinTxBase!P$3:P$65,IRPBase_Res_NotinTxBase!$X$3:$X$65,$B76,IRPBase_Res_NotinTxBase!$Y$3:$Y$65,$C76)</f>
        <v>0</v>
      </c>
      <c r="H76">
        <f>SUMIFS(IRPBase_Res_NotinTxBase!Q$3:Q$65,IRPBase_Res_NotinTxBase!$X$3:$X$65,$B76,IRPBase_Res_NotinTxBase!$Y$3:$Y$65,$C76)</f>
        <v>0</v>
      </c>
      <c r="M76">
        <f>SUMIFS(IRPBase_Res_NotinTxBase!R$3:R$65,IRPBase_Res_NotinTxBase!$X$3:$X$65,$B76,IRPBase_Res_NotinTxBase!$Y$3:$Y$65,$C76)</f>
        <v>0</v>
      </c>
      <c r="N76">
        <f>SUMIFS(IRPBase_Res_NotinTxBase!S$3:S$65,IRPBase_Res_NotinTxBase!$X$3:$X$65,$B76,IRPBase_Res_NotinTxBase!$Y$3:$Y$65,$C76)</f>
        <v>0</v>
      </c>
      <c r="O76">
        <f>SUMIFS(IRPBase_Res_NotinTxBase!T$3:T$65,IRPBase_Res_NotinTxBase!$X$3:$X$65,$B76,IRPBase_Res_NotinTxBase!$Y$3:$Y$65,$C76)</f>
        <v>0</v>
      </c>
      <c r="P76">
        <f>SUMIFS(IRPBase_Res_NotinTxBase!U$3:U$65,IRPBase_Res_NotinTxBase!$X$3:$X$65,$B76,IRPBase_Res_NotinTxBase!$Y$3:$Y$65,$C76)</f>
        <v>0</v>
      </c>
      <c r="Q76">
        <f>SUMIFS(IRPBase_Res_NotinTxBase!V$3:V$65,IRPBase_Res_NotinTxBase!$X$3:$X$65,$B76,IRPBase_Res_NotinTxBase!$Y$3:$Y$65,$C76)</f>
        <v>0</v>
      </c>
      <c r="R76">
        <f>SUMIFS(IRPBase_Res_NotinTxBase!W$3:W$65,IRPBase_Res_NotinTxBase!$X$3:$X$65,$B76,IRPBase_Res_NotinTxBase!$Y$3:$Y$65,$C76)</f>
        <v>0</v>
      </c>
      <c r="S76">
        <f t="shared" si="16"/>
        <v>0</v>
      </c>
      <c r="U76">
        <f>SUMIFS(Indev_Online_Res_NotinIRPBase!N$3:N$340,Indev_Online_Res_NotinIRPBase!$Y$3:$Y$340,$B76,Indev_Online_Res_NotinIRPBase!$Z$3:$Z$340,$C76)</f>
        <v>0</v>
      </c>
      <c r="V76">
        <f>SUMIFS(Indev_Online_Res_NotinIRPBase!O$3:O$340,Indev_Online_Res_NotinIRPBase!$Y$3:$Y$340,$B76,Indev_Online_Res_NotinIRPBase!$Z$3:$Z$340,$C76)</f>
        <v>0</v>
      </c>
      <c r="W76">
        <f>SUMIFS(Indev_Online_Res_NotinIRPBase!P$3:P$340,Indev_Online_Res_NotinIRPBase!$Y$3:$Y$340,$B76,Indev_Online_Res_NotinIRPBase!$Z$3:$Z$340,$C76)</f>
        <v>0</v>
      </c>
      <c r="X76">
        <f>SUMIFS(Indev_Online_Res_NotinIRPBase!Q$3:Q$340,Indev_Online_Res_NotinIRPBase!$Y$3:$Y$340,$B76,Indev_Online_Res_NotinIRPBase!$Z$3:$Z$340,$C76)</f>
        <v>0</v>
      </c>
      <c r="Y76">
        <f>SUMIFS(Indev_Online_Res_NotinIRPBase!R$3:R$340,Indev_Online_Res_NotinIRPBase!$Y$3:$Y$340,$B76,Indev_Online_Res_NotinIRPBase!$Z$3:$Z$340,$C76)</f>
        <v>0</v>
      </c>
      <c r="AC76">
        <f>SUMIFS(Indev_Online_Res_NotinIRPBase!S$3:S$340,Indev_Online_Res_NotinIRPBase!$Y$3:$Y$340,$B76,Indev_Online_Res_NotinIRPBase!$Z$3:$Z$340,$C76)</f>
        <v>0</v>
      </c>
      <c r="AD76">
        <f>SUMIFS(Indev_Online_Res_NotinIRPBase!T$3:T$340,Indev_Online_Res_NotinIRPBase!$Y$3:$Y$340,$B76,Indev_Online_Res_NotinIRPBase!$Z$3:$Z$340,$C76)</f>
        <v>0</v>
      </c>
      <c r="AE76">
        <f>SUMIFS(Indev_Online_Res_NotinIRPBase!U$3:U$340,Indev_Online_Res_NotinIRPBase!$Y$3:$Y$340,$B76,Indev_Online_Res_NotinIRPBase!$Z$3:$Z$340,$C76)</f>
        <v>0</v>
      </c>
      <c r="AF76">
        <f>SUMIFS(Indev_Online_Res_NotinIRPBase!V$3:V$340,Indev_Online_Res_NotinIRPBase!$Y$3:$Y$340,$B76,Indev_Online_Res_NotinIRPBase!$Z$3:$Z$340,$C76)</f>
        <v>0</v>
      </c>
      <c r="AG76">
        <f>SUMIFS(Indev_Online_Res_NotinIRPBase!W$3:W$340,Indev_Online_Res_NotinIRPBase!$Y$3:$Y$340,$B76,Indev_Online_Res_NotinIRPBase!$Z$3:$Z$340,$C76)</f>
        <v>0</v>
      </c>
      <c r="AH76">
        <f>SUMIFS(Indev_Online_Res_NotinIRPBase!X$3:X$340,Indev_Online_Res_NotinIRPBase!$Y$3:$Y$340,$B76,Indev_Online_Res_NotinIRPBase!$Z$3:$Z$340,$C76)</f>
        <v>0</v>
      </c>
      <c r="AI76">
        <f t="shared" si="17"/>
        <v>0</v>
      </c>
      <c r="AK76">
        <f>SUMIFS(Indev_Online_Res_NotinIRPBase!N$3:N$340,Indev_Online_Res_NotinIRPBase!$Y$3:$Y$340,$B76,Indev_Online_Res_NotinIRPBase!$Z$3:$Z$340,$C76,Indev_Online_Res_NotinIRPBase!$J$3:$J$340,"Yes",Indev_Online_Res_NotinIRPBase!$I$3:$I$340,"&lt;1/1/2024")+SUMIFS(Indev_Online_Res_NotinIRPBase!N$3:N$340,Indev_Online_Res_NotinIRPBase!$Y$3:$Y$340,$B76,Indev_Online_Res_NotinIRPBase!$Z$3:$Z$340,$C76,Indev_Online_Res_NotinIRPBase!$AB$3:$AB$340,"1")</f>
        <v>0</v>
      </c>
      <c r="AL76">
        <f>SUMIFS(Indev_Online_Res_NotinIRPBase!O$3:O$340,Indev_Online_Res_NotinIRPBase!$Y$3:$Y$340,$B76,Indev_Online_Res_NotinIRPBase!$Z$3:$Z$340,$C76,Indev_Online_Res_NotinIRPBase!$J$3:$J$340,"Yes",Indev_Online_Res_NotinIRPBase!$I$3:$I$340,"&lt;1/1/2024")+SUMIFS(Indev_Online_Res_NotinIRPBase!O$3:O$340,Indev_Online_Res_NotinIRPBase!$Y$3:$Y$340,$B76,Indev_Online_Res_NotinIRPBase!$Z$3:$Z$340,$C76,Indev_Online_Res_NotinIRPBase!$AB$3:$AB$340,"1")</f>
        <v>0</v>
      </c>
      <c r="AM76">
        <f>SUMIFS(Indev_Online_Res_NotinIRPBase!P$3:P$340,Indev_Online_Res_NotinIRPBase!$Y$3:$Y$340,$B76,Indev_Online_Res_NotinIRPBase!$Z$3:$Z$340,$C76,Indev_Online_Res_NotinIRPBase!$J$3:$J$340,"Yes",Indev_Online_Res_NotinIRPBase!$I$3:$I$340,"&lt;1/1/2024")+SUMIFS(Indev_Online_Res_NotinIRPBase!P$3:P$340,Indev_Online_Res_NotinIRPBase!$Y$3:$Y$340,$B76,Indev_Online_Res_NotinIRPBase!$Z$3:$Z$340,$C76,Indev_Online_Res_NotinIRPBase!$AB$3:$AB$340,"1")</f>
        <v>0</v>
      </c>
      <c r="AN76">
        <f>SUMIFS(Indev_Online_Res_NotinIRPBase!Q$3:Q$340,Indev_Online_Res_NotinIRPBase!$Y$3:$Y$340,$B76,Indev_Online_Res_NotinIRPBase!$Z$3:$Z$340,$C76,Indev_Online_Res_NotinIRPBase!$J$3:$J$340,"Yes",Indev_Online_Res_NotinIRPBase!$I$3:$I$340,"&lt;1/1/2024")+SUMIFS(Indev_Online_Res_NotinIRPBase!Q$3:Q$340,Indev_Online_Res_NotinIRPBase!$Y$3:$Y$340,$B76,Indev_Online_Res_NotinIRPBase!$Z$3:$Z$340,$C76,Indev_Online_Res_NotinIRPBase!$AB$3:$AB$340,"1")</f>
        <v>0</v>
      </c>
      <c r="AO76">
        <f>SUMIFS(Indev_Online_Res_NotinIRPBase!R$3:R$340,Indev_Online_Res_NotinIRPBase!$Y$3:$Y$340,$B76,Indev_Online_Res_NotinIRPBase!$Z$3:$Z$340,$C76,Indev_Online_Res_NotinIRPBase!$J$3:$J$340,"Yes",Indev_Online_Res_NotinIRPBase!$I$3:$I$340,"&lt;1/1/2024")+SUMIFS(Indev_Online_Res_NotinIRPBase!R$3:R$340,Indev_Online_Res_NotinIRPBase!$Y$3:$Y$340,$B76,Indev_Online_Res_NotinIRPBase!$Z$3:$Z$340,$C76,Indev_Online_Res_NotinIRPBase!$AB$3:$AB$340,"1")</f>
        <v>0</v>
      </c>
      <c r="AS76">
        <f>SUMIFS(Indev_Online_Res_NotinIRPBase!S$3:S$340,Indev_Online_Res_NotinIRPBase!$Y$3:$Y$340,$B76,Indev_Online_Res_NotinIRPBase!$Z$3:$Z$340,$C76,Indev_Online_Res_NotinIRPBase!$J$3:$J$340,"Yes",Indev_Online_Res_NotinIRPBase!$I$3:$I$340,"&lt;1/1/2024")+SUMIFS(Indev_Online_Res_NotinIRPBase!S$3:S$340,Indev_Online_Res_NotinIRPBase!$Y$3:$Y$340,$B76,Indev_Online_Res_NotinIRPBase!$Z$3:$Z$340,$C76,Indev_Online_Res_NotinIRPBase!$AB$3:$AB$340,"1")</f>
        <v>0</v>
      </c>
      <c r="AT76">
        <f>SUMIFS(Indev_Online_Res_NotinIRPBase!T$3:T$340,Indev_Online_Res_NotinIRPBase!$Y$3:$Y$340,$B76,Indev_Online_Res_NotinIRPBase!$Z$3:$Z$340,$C76,Indev_Online_Res_NotinIRPBase!$J$3:$J$340,"Yes",Indev_Online_Res_NotinIRPBase!$I$3:$I$340,"&lt;1/1/2024")+SUMIFS(Indev_Online_Res_NotinIRPBase!T$3:T$340,Indev_Online_Res_NotinIRPBase!$Y$3:$Y$340,$B76,Indev_Online_Res_NotinIRPBase!$Z$3:$Z$340,$C76,Indev_Online_Res_NotinIRPBase!$AB$3:$AB$340,"1")</f>
        <v>0</v>
      </c>
      <c r="AU76">
        <f>SUMIFS(Indev_Online_Res_NotinIRPBase!U$3:U$340,Indev_Online_Res_NotinIRPBase!$Y$3:$Y$340,$B76,Indev_Online_Res_NotinIRPBase!$Z$3:$Z$340,$C76,Indev_Online_Res_NotinIRPBase!$J$3:$J$340,"Yes",Indev_Online_Res_NotinIRPBase!$I$3:$I$340,"&lt;1/1/2024")+SUMIFS(Indev_Online_Res_NotinIRPBase!U$3:U$340,Indev_Online_Res_NotinIRPBase!$Y$3:$Y$340,$B76,Indev_Online_Res_NotinIRPBase!$Z$3:$Z$340,$C76,Indev_Online_Res_NotinIRPBase!$AB$3:$AB$340,"1")</f>
        <v>0</v>
      </c>
      <c r="AV76">
        <f>SUMIFS(Indev_Online_Res_NotinIRPBase!V$3:V$340,Indev_Online_Res_NotinIRPBase!$Y$3:$Y$340,$B76,Indev_Online_Res_NotinIRPBase!$Z$3:$Z$340,$C76,Indev_Online_Res_NotinIRPBase!$J$3:$J$340,"Yes",Indev_Online_Res_NotinIRPBase!$I$3:$I$340,"&lt;1/1/2024")+SUMIFS(Indev_Online_Res_NotinIRPBase!V$3:V$340,Indev_Online_Res_NotinIRPBase!$Y$3:$Y$340,$B76,Indev_Online_Res_NotinIRPBase!$Z$3:$Z$340,$C76,Indev_Online_Res_NotinIRPBase!$AB$3:$AB$340,"1")</f>
        <v>0</v>
      </c>
      <c r="AW76">
        <f>SUMIFS(Indev_Online_Res_NotinIRPBase!W$3:W$340,Indev_Online_Res_NotinIRPBase!$Y$3:$Y$340,$B76,Indev_Online_Res_NotinIRPBase!$Z$3:$Z$340,$C76,Indev_Online_Res_NotinIRPBase!$J$3:$J$340,"Yes",Indev_Online_Res_NotinIRPBase!$I$3:$I$340,"&lt;1/1/2024")+SUMIFS(Indev_Online_Res_NotinIRPBase!W$3:W$340,Indev_Online_Res_NotinIRPBase!$Y$3:$Y$340,$B76,Indev_Online_Res_NotinIRPBase!$Z$3:$Z$340,$C76,Indev_Online_Res_NotinIRPBase!$AB$3:$AB$340,"1")</f>
        <v>0</v>
      </c>
      <c r="AX76">
        <f>SUMIFS(Indev_Online_Res_NotinIRPBase!X$3:X$340,Indev_Online_Res_NotinIRPBase!$Y$3:$Y$340,$B76,Indev_Online_Res_NotinIRPBase!$Z$3:$Z$340,$C76,Indev_Online_Res_NotinIRPBase!$J$3:$J$340,"Yes",Indev_Online_Res_NotinIRPBase!$I$3:$I$340,"&lt;1/1/2024")+SUMIFS(Indev_Online_Res_NotinIRPBase!X$3:X$340,Indev_Online_Res_NotinIRPBase!$Y$3:$Y$340,$B76,Indev_Online_Res_NotinIRPBase!$Z$3:$Z$340,$C76,Indev_Online_Res_NotinIRPBase!$AB$3:$AB$340,"1")</f>
        <v>0</v>
      </c>
      <c r="AY76">
        <f t="shared" si="18"/>
        <v>0</v>
      </c>
      <c r="BA76">
        <f t="shared" si="19"/>
        <v>0</v>
      </c>
      <c r="BB76">
        <f t="shared" si="20"/>
        <v>0</v>
      </c>
      <c r="BC76">
        <f t="shared" si="21"/>
        <v>0</v>
      </c>
      <c r="BD76">
        <f t="shared" si="22"/>
        <v>0</v>
      </c>
      <c r="BE76">
        <f t="shared" si="23"/>
        <v>0</v>
      </c>
      <c r="BI76">
        <f t="shared" si="24"/>
        <v>0</v>
      </c>
      <c r="BJ76">
        <f t="shared" si="25"/>
        <v>0</v>
      </c>
      <c r="BK76">
        <f t="shared" si="26"/>
        <v>0</v>
      </c>
      <c r="BL76">
        <f t="shared" si="27"/>
        <v>0</v>
      </c>
      <c r="BM76">
        <f t="shared" si="28"/>
        <v>0</v>
      </c>
      <c r="BN76">
        <f t="shared" si="29"/>
        <v>0</v>
      </c>
      <c r="BO76">
        <f t="shared" si="30"/>
        <v>0</v>
      </c>
      <c r="BQ76">
        <f>SUMIFS(IRPBase_Res_NotinEnvScreens!$H$3:$H$33,IRPBase_Res_NotinEnvScreens!$J$3:$J$33,$B76,IRPBase_Res_NotinEnvScreens!$K$3:$K$33,$C76)</f>
        <v>0</v>
      </c>
      <c r="BR76">
        <f>SUMIFS(IRPBase_Res_NotinEnvScreens!$I$3:$I$33,IRPBase_Res_NotinEnvScreens!$J$3:$J$33,$B76,IRPBase_Res_NotinEnvScreens!$K$3:$K$33,$C76)</f>
        <v>0</v>
      </c>
      <c r="BS76">
        <v>0</v>
      </c>
      <c r="BV76">
        <f>SUMIFS(Indev_Online_Res_NotinIRPBase!$P$3:$P$313,Indev_Online_Res_NotinIRPBase!$Y$3:$Y$313,$B76,Indev_Online_Res_NotinIRPBase!$Z$3:$Z$313,$C76,Indev_Online_Res_NotinIRPBase!$I$3:$I$313,"&lt;9/1/2023")+SUMIFS(Indev_Online_Res_NotinIRPBase!$Q$3:$Q$313,Indev_Online_Res_NotinIRPBase!$Y$3:$Y$313,$B76,Indev_Online_Res_NotinIRPBase!$Z$3:$Z$313,$C76,Indev_Online_Res_NotinIRPBase!$I$3:$I$313,"&lt;9/1/2023")</f>
        <v>0</v>
      </c>
      <c r="BW76">
        <f>SUMIFS(Indev_Online_Res_NotinIRPBase!$S$3:$S$313,Indev_Online_Res_NotinIRPBase!$Y$3:$Y$313,$B76,Indev_Online_Res_NotinIRPBase!$Z$3:$Z$313,$C76,Indev_Online_Res_NotinIRPBase!$I$3:$I$313,"&lt;9/1/2023")+SUMIFS(Indev_Online_Res_NotinIRPBase!$T$3:$T$313,Indev_Online_Res_NotinIRPBase!$Y$3:$Y$313,$B76,Indev_Online_Res_NotinIRPBase!$Z$3:$Z$313,$C76,Indev_Online_Res_NotinIRPBase!$I$3:$I$313,"&lt;9/1/2023")+SUMIFS(Indev_Online_Res_NotinIRPBase!$U$3:$U$313,Indev_Online_Res_NotinIRPBase!$Y$3:$Y$313,$B76,Indev_Online_Res_NotinIRPBase!$Z$3:$Z$313,$C76,Indev_Online_Res_NotinIRPBase!$I$3:$I$313,"&lt;9/1/2023")</f>
        <v>0</v>
      </c>
    </row>
    <row r="77" spans="1:75">
      <c r="A77" t="s">
        <v>52</v>
      </c>
      <c r="B77" t="s">
        <v>126</v>
      </c>
      <c r="C77">
        <v>230</v>
      </c>
      <c r="E77">
        <f>SUMIFS(IRPBase_Res_NotinTxBase!N$3:N$65,IRPBase_Res_NotinTxBase!$X$3:$X$65,$B77,IRPBase_Res_NotinTxBase!$Y$3:$Y$65,$C77)</f>
        <v>0</v>
      </c>
      <c r="F77">
        <f>SUMIFS(IRPBase_Res_NotinTxBase!O$3:O$65,IRPBase_Res_NotinTxBase!$X$3:$X$65,$B77,IRPBase_Res_NotinTxBase!$Y$3:$Y$65,$C77)</f>
        <v>0</v>
      </c>
      <c r="G77">
        <f>SUMIFS(IRPBase_Res_NotinTxBase!P$3:P$65,IRPBase_Res_NotinTxBase!$X$3:$X$65,$B77,IRPBase_Res_NotinTxBase!$Y$3:$Y$65,$C77)</f>
        <v>0</v>
      </c>
      <c r="H77">
        <f>SUMIFS(IRPBase_Res_NotinTxBase!Q$3:Q$65,IRPBase_Res_NotinTxBase!$X$3:$X$65,$B77,IRPBase_Res_NotinTxBase!$Y$3:$Y$65,$C77)</f>
        <v>0</v>
      </c>
      <c r="M77">
        <f>SUMIFS(IRPBase_Res_NotinTxBase!R$3:R$65,IRPBase_Res_NotinTxBase!$X$3:$X$65,$B77,IRPBase_Res_NotinTxBase!$Y$3:$Y$65,$C77)</f>
        <v>0</v>
      </c>
      <c r="N77">
        <f>SUMIFS(IRPBase_Res_NotinTxBase!S$3:S$65,IRPBase_Res_NotinTxBase!$X$3:$X$65,$B77,IRPBase_Res_NotinTxBase!$Y$3:$Y$65,$C77)</f>
        <v>0</v>
      </c>
      <c r="O77">
        <f>SUMIFS(IRPBase_Res_NotinTxBase!T$3:T$65,IRPBase_Res_NotinTxBase!$X$3:$X$65,$B77,IRPBase_Res_NotinTxBase!$Y$3:$Y$65,$C77)</f>
        <v>0</v>
      </c>
      <c r="P77">
        <f>SUMIFS(IRPBase_Res_NotinTxBase!U$3:U$65,IRPBase_Res_NotinTxBase!$X$3:$X$65,$B77,IRPBase_Res_NotinTxBase!$Y$3:$Y$65,$C77)</f>
        <v>0</v>
      </c>
      <c r="Q77">
        <f>SUMIFS(IRPBase_Res_NotinTxBase!V$3:V$65,IRPBase_Res_NotinTxBase!$X$3:$X$65,$B77,IRPBase_Res_NotinTxBase!$Y$3:$Y$65,$C77)</f>
        <v>0</v>
      </c>
      <c r="R77">
        <f>SUMIFS(IRPBase_Res_NotinTxBase!W$3:W$65,IRPBase_Res_NotinTxBase!$X$3:$X$65,$B77,IRPBase_Res_NotinTxBase!$Y$3:$Y$65,$C77)</f>
        <v>0</v>
      </c>
      <c r="S77">
        <f t="shared" si="16"/>
        <v>0</v>
      </c>
      <c r="U77">
        <f>SUMIFS(Indev_Online_Res_NotinIRPBase!N$3:N$340,Indev_Online_Res_NotinIRPBase!$Y$3:$Y$340,$B77,Indev_Online_Res_NotinIRPBase!$Z$3:$Z$340,$C77)</f>
        <v>0</v>
      </c>
      <c r="V77">
        <f>SUMIFS(Indev_Online_Res_NotinIRPBase!O$3:O$340,Indev_Online_Res_NotinIRPBase!$Y$3:$Y$340,$B77,Indev_Online_Res_NotinIRPBase!$Z$3:$Z$340,$C77)</f>
        <v>0</v>
      </c>
      <c r="W77">
        <f>SUMIFS(Indev_Online_Res_NotinIRPBase!P$3:P$340,Indev_Online_Res_NotinIRPBase!$Y$3:$Y$340,$B77,Indev_Online_Res_NotinIRPBase!$Z$3:$Z$340,$C77)</f>
        <v>0</v>
      </c>
      <c r="X77">
        <f>SUMIFS(Indev_Online_Res_NotinIRPBase!Q$3:Q$340,Indev_Online_Res_NotinIRPBase!$Y$3:$Y$340,$B77,Indev_Online_Res_NotinIRPBase!$Z$3:$Z$340,$C77)</f>
        <v>0</v>
      </c>
      <c r="Y77">
        <f>SUMIFS(Indev_Online_Res_NotinIRPBase!R$3:R$340,Indev_Online_Res_NotinIRPBase!$Y$3:$Y$340,$B77,Indev_Online_Res_NotinIRPBase!$Z$3:$Z$340,$C77)</f>
        <v>0</v>
      </c>
      <c r="AC77">
        <f>SUMIFS(Indev_Online_Res_NotinIRPBase!S$3:S$340,Indev_Online_Res_NotinIRPBase!$Y$3:$Y$340,$B77,Indev_Online_Res_NotinIRPBase!$Z$3:$Z$340,$C77)</f>
        <v>0</v>
      </c>
      <c r="AD77">
        <f>SUMIFS(Indev_Online_Res_NotinIRPBase!T$3:T$340,Indev_Online_Res_NotinIRPBase!$Y$3:$Y$340,$B77,Indev_Online_Res_NotinIRPBase!$Z$3:$Z$340,$C77)</f>
        <v>0</v>
      </c>
      <c r="AE77">
        <f>SUMIFS(Indev_Online_Res_NotinIRPBase!U$3:U$340,Indev_Online_Res_NotinIRPBase!$Y$3:$Y$340,$B77,Indev_Online_Res_NotinIRPBase!$Z$3:$Z$340,$C77)</f>
        <v>0</v>
      </c>
      <c r="AF77">
        <f>SUMIFS(Indev_Online_Res_NotinIRPBase!V$3:V$340,Indev_Online_Res_NotinIRPBase!$Y$3:$Y$340,$B77,Indev_Online_Res_NotinIRPBase!$Z$3:$Z$340,$C77)</f>
        <v>0</v>
      </c>
      <c r="AG77">
        <f>SUMIFS(Indev_Online_Res_NotinIRPBase!W$3:W$340,Indev_Online_Res_NotinIRPBase!$Y$3:$Y$340,$B77,Indev_Online_Res_NotinIRPBase!$Z$3:$Z$340,$C77)</f>
        <v>0</v>
      </c>
      <c r="AH77">
        <f>SUMIFS(Indev_Online_Res_NotinIRPBase!X$3:X$340,Indev_Online_Res_NotinIRPBase!$Y$3:$Y$340,$B77,Indev_Online_Res_NotinIRPBase!$Z$3:$Z$340,$C77)</f>
        <v>0</v>
      </c>
      <c r="AI77">
        <f t="shared" si="17"/>
        <v>0</v>
      </c>
      <c r="AK77">
        <f>SUMIFS(Indev_Online_Res_NotinIRPBase!N$3:N$340,Indev_Online_Res_NotinIRPBase!$Y$3:$Y$340,$B77,Indev_Online_Res_NotinIRPBase!$Z$3:$Z$340,$C77,Indev_Online_Res_NotinIRPBase!$J$3:$J$340,"Yes",Indev_Online_Res_NotinIRPBase!$I$3:$I$340,"&lt;1/1/2024")+SUMIFS(Indev_Online_Res_NotinIRPBase!N$3:N$340,Indev_Online_Res_NotinIRPBase!$Y$3:$Y$340,$B77,Indev_Online_Res_NotinIRPBase!$Z$3:$Z$340,$C77,Indev_Online_Res_NotinIRPBase!$AB$3:$AB$340,"1")</f>
        <v>0</v>
      </c>
      <c r="AL77">
        <f>SUMIFS(Indev_Online_Res_NotinIRPBase!O$3:O$340,Indev_Online_Res_NotinIRPBase!$Y$3:$Y$340,$B77,Indev_Online_Res_NotinIRPBase!$Z$3:$Z$340,$C77,Indev_Online_Res_NotinIRPBase!$J$3:$J$340,"Yes",Indev_Online_Res_NotinIRPBase!$I$3:$I$340,"&lt;1/1/2024")+SUMIFS(Indev_Online_Res_NotinIRPBase!O$3:O$340,Indev_Online_Res_NotinIRPBase!$Y$3:$Y$340,$B77,Indev_Online_Res_NotinIRPBase!$Z$3:$Z$340,$C77,Indev_Online_Res_NotinIRPBase!$AB$3:$AB$340,"1")</f>
        <v>0</v>
      </c>
      <c r="AM77">
        <f>SUMIFS(Indev_Online_Res_NotinIRPBase!P$3:P$340,Indev_Online_Res_NotinIRPBase!$Y$3:$Y$340,$B77,Indev_Online_Res_NotinIRPBase!$Z$3:$Z$340,$C77,Indev_Online_Res_NotinIRPBase!$J$3:$J$340,"Yes",Indev_Online_Res_NotinIRPBase!$I$3:$I$340,"&lt;1/1/2024")+SUMIFS(Indev_Online_Res_NotinIRPBase!P$3:P$340,Indev_Online_Res_NotinIRPBase!$Y$3:$Y$340,$B77,Indev_Online_Res_NotinIRPBase!$Z$3:$Z$340,$C77,Indev_Online_Res_NotinIRPBase!$AB$3:$AB$340,"1")</f>
        <v>0</v>
      </c>
      <c r="AN77">
        <f>SUMIFS(Indev_Online_Res_NotinIRPBase!Q$3:Q$340,Indev_Online_Res_NotinIRPBase!$Y$3:$Y$340,$B77,Indev_Online_Res_NotinIRPBase!$Z$3:$Z$340,$C77,Indev_Online_Res_NotinIRPBase!$J$3:$J$340,"Yes",Indev_Online_Res_NotinIRPBase!$I$3:$I$340,"&lt;1/1/2024")+SUMIFS(Indev_Online_Res_NotinIRPBase!Q$3:Q$340,Indev_Online_Res_NotinIRPBase!$Y$3:$Y$340,$B77,Indev_Online_Res_NotinIRPBase!$Z$3:$Z$340,$C77,Indev_Online_Res_NotinIRPBase!$AB$3:$AB$340,"1")</f>
        <v>0</v>
      </c>
      <c r="AO77">
        <f>SUMIFS(Indev_Online_Res_NotinIRPBase!R$3:R$340,Indev_Online_Res_NotinIRPBase!$Y$3:$Y$340,$B77,Indev_Online_Res_NotinIRPBase!$Z$3:$Z$340,$C77,Indev_Online_Res_NotinIRPBase!$J$3:$J$340,"Yes",Indev_Online_Res_NotinIRPBase!$I$3:$I$340,"&lt;1/1/2024")+SUMIFS(Indev_Online_Res_NotinIRPBase!R$3:R$340,Indev_Online_Res_NotinIRPBase!$Y$3:$Y$340,$B77,Indev_Online_Res_NotinIRPBase!$Z$3:$Z$340,$C77,Indev_Online_Res_NotinIRPBase!$AB$3:$AB$340,"1")</f>
        <v>0</v>
      </c>
      <c r="AS77">
        <f>SUMIFS(Indev_Online_Res_NotinIRPBase!S$3:S$340,Indev_Online_Res_NotinIRPBase!$Y$3:$Y$340,$B77,Indev_Online_Res_NotinIRPBase!$Z$3:$Z$340,$C77,Indev_Online_Res_NotinIRPBase!$J$3:$J$340,"Yes",Indev_Online_Res_NotinIRPBase!$I$3:$I$340,"&lt;1/1/2024")+SUMIFS(Indev_Online_Res_NotinIRPBase!S$3:S$340,Indev_Online_Res_NotinIRPBase!$Y$3:$Y$340,$B77,Indev_Online_Res_NotinIRPBase!$Z$3:$Z$340,$C77,Indev_Online_Res_NotinIRPBase!$AB$3:$AB$340,"1")</f>
        <v>0</v>
      </c>
      <c r="AT77">
        <f>SUMIFS(Indev_Online_Res_NotinIRPBase!T$3:T$340,Indev_Online_Res_NotinIRPBase!$Y$3:$Y$340,$B77,Indev_Online_Res_NotinIRPBase!$Z$3:$Z$340,$C77,Indev_Online_Res_NotinIRPBase!$J$3:$J$340,"Yes",Indev_Online_Res_NotinIRPBase!$I$3:$I$340,"&lt;1/1/2024")+SUMIFS(Indev_Online_Res_NotinIRPBase!T$3:T$340,Indev_Online_Res_NotinIRPBase!$Y$3:$Y$340,$B77,Indev_Online_Res_NotinIRPBase!$Z$3:$Z$340,$C77,Indev_Online_Res_NotinIRPBase!$AB$3:$AB$340,"1")</f>
        <v>0</v>
      </c>
      <c r="AU77">
        <f>SUMIFS(Indev_Online_Res_NotinIRPBase!U$3:U$340,Indev_Online_Res_NotinIRPBase!$Y$3:$Y$340,$B77,Indev_Online_Res_NotinIRPBase!$Z$3:$Z$340,$C77,Indev_Online_Res_NotinIRPBase!$J$3:$J$340,"Yes",Indev_Online_Res_NotinIRPBase!$I$3:$I$340,"&lt;1/1/2024")+SUMIFS(Indev_Online_Res_NotinIRPBase!U$3:U$340,Indev_Online_Res_NotinIRPBase!$Y$3:$Y$340,$B77,Indev_Online_Res_NotinIRPBase!$Z$3:$Z$340,$C77,Indev_Online_Res_NotinIRPBase!$AB$3:$AB$340,"1")</f>
        <v>0</v>
      </c>
      <c r="AV77">
        <f>SUMIFS(Indev_Online_Res_NotinIRPBase!V$3:V$340,Indev_Online_Res_NotinIRPBase!$Y$3:$Y$340,$B77,Indev_Online_Res_NotinIRPBase!$Z$3:$Z$340,$C77,Indev_Online_Res_NotinIRPBase!$J$3:$J$340,"Yes",Indev_Online_Res_NotinIRPBase!$I$3:$I$340,"&lt;1/1/2024")+SUMIFS(Indev_Online_Res_NotinIRPBase!V$3:V$340,Indev_Online_Res_NotinIRPBase!$Y$3:$Y$340,$B77,Indev_Online_Res_NotinIRPBase!$Z$3:$Z$340,$C77,Indev_Online_Res_NotinIRPBase!$AB$3:$AB$340,"1")</f>
        <v>0</v>
      </c>
      <c r="AW77">
        <f>SUMIFS(Indev_Online_Res_NotinIRPBase!W$3:W$340,Indev_Online_Res_NotinIRPBase!$Y$3:$Y$340,$B77,Indev_Online_Res_NotinIRPBase!$Z$3:$Z$340,$C77,Indev_Online_Res_NotinIRPBase!$J$3:$J$340,"Yes",Indev_Online_Res_NotinIRPBase!$I$3:$I$340,"&lt;1/1/2024")+SUMIFS(Indev_Online_Res_NotinIRPBase!W$3:W$340,Indev_Online_Res_NotinIRPBase!$Y$3:$Y$340,$B77,Indev_Online_Res_NotinIRPBase!$Z$3:$Z$340,$C77,Indev_Online_Res_NotinIRPBase!$AB$3:$AB$340,"1")</f>
        <v>0</v>
      </c>
      <c r="AX77">
        <f>SUMIFS(Indev_Online_Res_NotinIRPBase!X$3:X$340,Indev_Online_Res_NotinIRPBase!$Y$3:$Y$340,$B77,Indev_Online_Res_NotinIRPBase!$Z$3:$Z$340,$C77,Indev_Online_Res_NotinIRPBase!$J$3:$J$340,"Yes",Indev_Online_Res_NotinIRPBase!$I$3:$I$340,"&lt;1/1/2024")+SUMIFS(Indev_Online_Res_NotinIRPBase!X$3:X$340,Indev_Online_Res_NotinIRPBase!$Y$3:$Y$340,$B77,Indev_Online_Res_NotinIRPBase!$Z$3:$Z$340,$C77,Indev_Online_Res_NotinIRPBase!$AB$3:$AB$340,"1")</f>
        <v>0</v>
      </c>
      <c r="AY77">
        <f t="shared" si="18"/>
        <v>0</v>
      </c>
      <c r="BA77">
        <f t="shared" si="19"/>
        <v>0</v>
      </c>
      <c r="BB77">
        <f t="shared" si="20"/>
        <v>0</v>
      </c>
      <c r="BC77">
        <f t="shared" si="21"/>
        <v>0</v>
      </c>
      <c r="BD77">
        <f t="shared" si="22"/>
        <v>0</v>
      </c>
      <c r="BE77">
        <f t="shared" si="23"/>
        <v>0</v>
      </c>
      <c r="BI77">
        <f t="shared" si="24"/>
        <v>0</v>
      </c>
      <c r="BJ77">
        <f t="shared" si="25"/>
        <v>0</v>
      </c>
      <c r="BK77">
        <f t="shared" si="26"/>
        <v>0</v>
      </c>
      <c r="BL77">
        <f t="shared" si="27"/>
        <v>0</v>
      </c>
      <c r="BM77">
        <f t="shared" si="28"/>
        <v>0</v>
      </c>
      <c r="BN77">
        <f t="shared" si="29"/>
        <v>0</v>
      </c>
      <c r="BO77">
        <f t="shared" si="30"/>
        <v>0</v>
      </c>
      <c r="BQ77">
        <f>SUMIFS(IRPBase_Res_NotinEnvScreens!$H$3:$H$33,IRPBase_Res_NotinEnvScreens!$J$3:$J$33,$B77,IRPBase_Res_NotinEnvScreens!$K$3:$K$33,$C77)</f>
        <v>0</v>
      </c>
      <c r="BR77">
        <f>SUMIFS(IRPBase_Res_NotinEnvScreens!$I$3:$I$33,IRPBase_Res_NotinEnvScreens!$J$3:$J$33,$B77,IRPBase_Res_NotinEnvScreens!$K$3:$K$33,$C77)</f>
        <v>0</v>
      </c>
      <c r="BS77">
        <v>0</v>
      </c>
      <c r="BV77">
        <f>SUMIFS(Indev_Online_Res_NotinIRPBase!$P$3:$P$313,Indev_Online_Res_NotinIRPBase!$Y$3:$Y$313,$B77,Indev_Online_Res_NotinIRPBase!$Z$3:$Z$313,$C77,Indev_Online_Res_NotinIRPBase!$I$3:$I$313,"&lt;9/1/2023")+SUMIFS(Indev_Online_Res_NotinIRPBase!$Q$3:$Q$313,Indev_Online_Res_NotinIRPBase!$Y$3:$Y$313,$B77,Indev_Online_Res_NotinIRPBase!$Z$3:$Z$313,$C77,Indev_Online_Res_NotinIRPBase!$I$3:$I$313,"&lt;9/1/2023")</f>
        <v>0</v>
      </c>
      <c r="BW77">
        <f>SUMIFS(Indev_Online_Res_NotinIRPBase!$S$3:$S$313,Indev_Online_Res_NotinIRPBase!$Y$3:$Y$313,$B77,Indev_Online_Res_NotinIRPBase!$Z$3:$Z$313,$C77,Indev_Online_Res_NotinIRPBase!$I$3:$I$313,"&lt;9/1/2023")+SUMIFS(Indev_Online_Res_NotinIRPBase!$T$3:$T$313,Indev_Online_Res_NotinIRPBase!$Y$3:$Y$313,$B77,Indev_Online_Res_NotinIRPBase!$Z$3:$Z$313,$C77,Indev_Online_Res_NotinIRPBase!$I$3:$I$313,"&lt;9/1/2023")+SUMIFS(Indev_Online_Res_NotinIRPBase!$U$3:$U$313,Indev_Online_Res_NotinIRPBase!$Y$3:$Y$313,$B77,Indev_Online_Res_NotinIRPBase!$Z$3:$Z$313,$C77,Indev_Online_Res_NotinIRPBase!$I$3:$I$313,"&lt;9/1/2023")</f>
        <v>0</v>
      </c>
    </row>
    <row r="78" spans="1:75">
      <c r="A78" t="s">
        <v>43</v>
      </c>
      <c r="B78" t="s">
        <v>127</v>
      </c>
      <c r="C78">
        <v>230</v>
      </c>
      <c r="E78">
        <f>SUMIFS(IRPBase_Res_NotinTxBase!N$3:N$65,IRPBase_Res_NotinTxBase!$X$3:$X$65,$B78,IRPBase_Res_NotinTxBase!$Y$3:$Y$65,$C78)</f>
        <v>0</v>
      </c>
      <c r="F78">
        <f>SUMIFS(IRPBase_Res_NotinTxBase!O$3:O$65,IRPBase_Res_NotinTxBase!$X$3:$X$65,$B78,IRPBase_Res_NotinTxBase!$Y$3:$Y$65,$C78)</f>
        <v>0</v>
      </c>
      <c r="G78">
        <f>SUMIFS(IRPBase_Res_NotinTxBase!P$3:P$65,IRPBase_Res_NotinTxBase!$X$3:$X$65,$B78,IRPBase_Res_NotinTxBase!$Y$3:$Y$65,$C78)</f>
        <v>0</v>
      </c>
      <c r="H78">
        <f>SUMIFS(IRPBase_Res_NotinTxBase!Q$3:Q$65,IRPBase_Res_NotinTxBase!$X$3:$X$65,$B78,IRPBase_Res_NotinTxBase!$Y$3:$Y$65,$C78)</f>
        <v>0</v>
      </c>
      <c r="M78">
        <f>SUMIFS(IRPBase_Res_NotinTxBase!R$3:R$65,IRPBase_Res_NotinTxBase!$X$3:$X$65,$B78,IRPBase_Res_NotinTxBase!$Y$3:$Y$65,$C78)</f>
        <v>0</v>
      </c>
      <c r="N78">
        <f>SUMIFS(IRPBase_Res_NotinTxBase!S$3:S$65,IRPBase_Res_NotinTxBase!$X$3:$X$65,$B78,IRPBase_Res_NotinTxBase!$Y$3:$Y$65,$C78)</f>
        <v>0</v>
      </c>
      <c r="O78">
        <f>SUMIFS(IRPBase_Res_NotinTxBase!T$3:T$65,IRPBase_Res_NotinTxBase!$X$3:$X$65,$B78,IRPBase_Res_NotinTxBase!$Y$3:$Y$65,$C78)</f>
        <v>0</v>
      </c>
      <c r="P78">
        <f>SUMIFS(IRPBase_Res_NotinTxBase!U$3:U$65,IRPBase_Res_NotinTxBase!$X$3:$X$65,$B78,IRPBase_Res_NotinTxBase!$Y$3:$Y$65,$C78)</f>
        <v>0</v>
      </c>
      <c r="Q78">
        <f>SUMIFS(IRPBase_Res_NotinTxBase!V$3:V$65,IRPBase_Res_NotinTxBase!$X$3:$X$65,$B78,IRPBase_Res_NotinTxBase!$Y$3:$Y$65,$C78)</f>
        <v>0</v>
      </c>
      <c r="R78">
        <f>SUMIFS(IRPBase_Res_NotinTxBase!W$3:W$65,IRPBase_Res_NotinTxBase!$X$3:$X$65,$B78,IRPBase_Res_NotinTxBase!$Y$3:$Y$65,$C78)</f>
        <v>0</v>
      </c>
      <c r="S78">
        <f t="shared" si="16"/>
        <v>0</v>
      </c>
      <c r="U78">
        <f>SUMIFS(Indev_Online_Res_NotinIRPBase!N$3:N$340,Indev_Online_Res_NotinIRPBase!$Y$3:$Y$340,$B78,Indev_Online_Res_NotinIRPBase!$Z$3:$Z$340,$C78)</f>
        <v>0</v>
      </c>
      <c r="V78">
        <f>SUMIFS(Indev_Online_Res_NotinIRPBase!O$3:O$340,Indev_Online_Res_NotinIRPBase!$Y$3:$Y$340,$B78,Indev_Online_Res_NotinIRPBase!$Z$3:$Z$340,$C78)</f>
        <v>0</v>
      </c>
      <c r="W78">
        <f>SUMIFS(Indev_Online_Res_NotinIRPBase!P$3:P$340,Indev_Online_Res_NotinIRPBase!$Y$3:$Y$340,$B78,Indev_Online_Res_NotinIRPBase!$Z$3:$Z$340,$C78)</f>
        <v>0</v>
      </c>
      <c r="X78">
        <f>SUMIFS(Indev_Online_Res_NotinIRPBase!Q$3:Q$340,Indev_Online_Res_NotinIRPBase!$Y$3:$Y$340,$B78,Indev_Online_Res_NotinIRPBase!$Z$3:$Z$340,$C78)</f>
        <v>0</v>
      </c>
      <c r="Y78">
        <f>SUMIFS(Indev_Online_Res_NotinIRPBase!R$3:R$340,Indev_Online_Res_NotinIRPBase!$Y$3:$Y$340,$B78,Indev_Online_Res_NotinIRPBase!$Z$3:$Z$340,$C78)</f>
        <v>0</v>
      </c>
      <c r="AC78">
        <f>SUMIFS(Indev_Online_Res_NotinIRPBase!S$3:S$340,Indev_Online_Res_NotinIRPBase!$Y$3:$Y$340,$B78,Indev_Online_Res_NotinIRPBase!$Z$3:$Z$340,$C78)</f>
        <v>0</v>
      </c>
      <c r="AD78">
        <f>SUMIFS(Indev_Online_Res_NotinIRPBase!T$3:T$340,Indev_Online_Res_NotinIRPBase!$Y$3:$Y$340,$B78,Indev_Online_Res_NotinIRPBase!$Z$3:$Z$340,$C78)</f>
        <v>0</v>
      </c>
      <c r="AE78">
        <f>SUMIFS(Indev_Online_Res_NotinIRPBase!U$3:U$340,Indev_Online_Res_NotinIRPBase!$Y$3:$Y$340,$B78,Indev_Online_Res_NotinIRPBase!$Z$3:$Z$340,$C78)</f>
        <v>0</v>
      </c>
      <c r="AF78">
        <f>SUMIFS(Indev_Online_Res_NotinIRPBase!V$3:V$340,Indev_Online_Res_NotinIRPBase!$Y$3:$Y$340,$B78,Indev_Online_Res_NotinIRPBase!$Z$3:$Z$340,$C78)</f>
        <v>0</v>
      </c>
      <c r="AG78">
        <f>SUMIFS(Indev_Online_Res_NotinIRPBase!W$3:W$340,Indev_Online_Res_NotinIRPBase!$Y$3:$Y$340,$B78,Indev_Online_Res_NotinIRPBase!$Z$3:$Z$340,$C78)</f>
        <v>0</v>
      </c>
      <c r="AH78">
        <f>SUMIFS(Indev_Online_Res_NotinIRPBase!X$3:X$340,Indev_Online_Res_NotinIRPBase!$Y$3:$Y$340,$B78,Indev_Online_Res_NotinIRPBase!$Z$3:$Z$340,$C78)</f>
        <v>0</v>
      </c>
      <c r="AI78">
        <f t="shared" si="17"/>
        <v>0</v>
      </c>
      <c r="AK78">
        <f>SUMIFS(Indev_Online_Res_NotinIRPBase!N$3:N$340,Indev_Online_Res_NotinIRPBase!$Y$3:$Y$340,$B78,Indev_Online_Res_NotinIRPBase!$Z$3:$Z$340,$C78,Indev_Online_Res_NotinIRPBase!$J$3:$J$340,"Yes",Indev_Online_Res_NotinIRPBase!$I$3:$I$340,"&lt;1/1/2024")+SUMIFS(Indev_Online_Res_NotinIRPBase!N$3:N$340,Indev_Online_Res_NotinIRPBase!$Y$3:$Y$340,$B78,Indev_Online_Res_NotinIRPBase!$Z$3:$Z$340,$C78,Indev_Online_Res_NotinIRPBase!$AB$3:$AB$340,"1")</f>
        <v>0</v>
      </c>
      <c r="AL78">
        <f>SUMIFS(Indev_Online_Res_NotinIRPBase!O$3:O$340,Indev_Online_Res_NotinIRPBase!$Y$3:$Y$340,$B78,Indev_Online_Res_NotinIRPBase!$Z$3:$Z$340,$C78,Indev_Online_Res_NotinIRPBase!$J$3:$J$340,"Yes",Indev_Online_Res_NotinIRPBase!$I$3:$I$340,"&lt;1/1/2024")+SUMIFS(Indev_Online_Res_NotinIRPBase!O$3:O$340,Indev_Online_Res_NotinIRPBase!$Y$3:$Y$340,$B78,Indev_Online_Res_NotinIRPBase!$Z$3:$Z$340,$C78,Indev_Online_Res_NotinIRPBase!$AB$3:$AB$340,"1")</f>
        <v>0</v>
      </c>
      <c r="AM78">
        <f>SUMIFS(Indev_Online_Res_NotinIRPBase!P$3:P$340,Indev_Online_Res_NotinIRPBase!$Y$3:$Y$340,$B78,Indev_Online_Res_NotinIRPBase!$Z$3:$Z$340,$C78,Indev_Online_Res_NotinIRPBase!$J$3:$J$340,"Yes",Indev_Online_Res_NotinIRPBase!$I$3:$I$340,"&lt;1/1/2024")+SUMIFS(Indev_Online_Res_NotinIRPBase!P$3:P$340,Indev_Online_Res_NotinIRPBase!$Y$3:$Y$340,$B78,Indev_Online_Res_NotinIRPBase!$Z$3:$Z$340,$C78,Indev_Online_Res_NotinIRPBase!$AB$3:$AB$340,"1")</f>
        <v>0</v>
      </c>
      <c r="AN78">
        <f>SUMIFS(Indev_Online_Res_NotinIRPBase!Q$3:Q$340,Indev_Online_Res_NotinIRPBase!$Y$3:$Y$340,$B78,Indev_Online_Res_NotinIRPBase!$Z$3:$Z$340,$C78,Indev_Online_Res_NotinIRPBase!$J$3:$J$340,"Yes",Indev_Online_Res_NotinIRPBase!$I$3:$I$340,"&lt;1/1/2024")+SUMIFS(Indev_Online_Res_NotinIRPBase!Q$3:Q$340,Indev_Online_Res_NotinIRPBase!$Y$3:$Y$340,$B78,Indev_Online_Res_NotinIRPBase!$Z$3:$Z$340,$C78,Indev_Online_Res_NotinIRPBase!$AB$3:$AB$340,"1")</f>
        <v>0</v>
      </c>
      <c r="AO78">
        <f>SUMIFS(Indev_Online_Res_NotinIRPBase!R$3:R$340,Indev_Online_Res_NotinIRPBase!$Y$3:$Y$340,$B78,Indev_Online_Res_NotinIRPBase!$Z$3:$Z$340,$C78,Indev_Online_Res_NotinIRPBase!$J$3:$J$340,"Yes",Indev_Online_Res_NotinIRPBase!$I$3:$I$340,"&lt;1/1/2024")+SUMIFS(Indev_Online_Res_NotinIRPBase!R$3:R$340,Indev_Online_Res_NotinIRPBase!$Y$3:$Y$340,$B78,Indev_Online_Res_NotinIRPBase!$Z$3:$Z$340,$C78,Indev_Online_Res_NotinIRPBase!$AB$3:$AB$340,"1")</f>
        <v>0</v>
      </c>
      <c r="AS78">
        <f>SUMIFS(Indev_Online_Res_NotinIRPBase!S$3:S$340,Indev_Online_Res_NotinIRPBase!$Y$3:$Y$340,$B78,Indev_Online_Res_NotinIRPBase!$Z$3:$Z$340,$C78,Indev_Online_Res_NotinIRPBase!$J$3:$J$340,"Yes",Indev_Online_Res_NotinIRPBase!$I$3:$I$340,"&lt;1/1/2024")+SUMIFS(Indev_Online_Res_NotinIRPBase!S$3:S$340,Indev_Online_Res_NotinIRPBase!$Y$3:$Y$340,$B78,Indev_Online_Res_NotinIRPBase!$Z$3:$Z$340,$C78,Indev_Online_Res_NotinIRPBase!$AB$3:$AB$340,"1")</f>
        <v>0</v>
      </c>
      <c r="AT78">
        <f>SUMIFS(Indev_Online_Res_NotinIRPBase!T$3:T$340,Indev_Online_Res_NotinIRPBase!$Y$3:$Y$340,$B78,Indev_Online_Res_NotinIRPBase!$Z$3:$Z$340,$C78,Indev_Online_Res_NotinIRPBase!$J$3:$J$340,"Yes",Indev_Online_Res_NotinIRPBase!$I$3:$I$340,"&lt;1/1/2024")+SUMIFS(Indev_Online_Res_NotinIRPBase!T$3:T$340,Indev_Online_Res_NotinIRPBase!$Y$3:$Y$340,$B78,Indev_Online_Res_NotinIRPBase!$Z$3:$Z$340,$C78,Indev_Online_Res_NotinIRPBase!$AB$3:$AB$340,"1")</f>
        <v>0</v>
      </c>
      <c r="AU78">
        <f>SUMIFS(Indev_Online_Res_NotinIRPBase!U$3:U$340,Indev_Online_Res_NotinIRPBase!$Y$3:$Y$340,$B78,Indev_Online_Res_NotinIRPBase!$Z$3:$Z$340,$C78,Indev_Online_Res_NotinIRPBase!$J$3:$J$340,"Yes",Indev_Online_Res_NotinIRPBase!$I$3:$I$340,"&lt;1/1/2024")+SUMIFS(Indev_Online_Res_NotinIRPBase!U$3:U$340,Indev_Online_Res_NotinIRPBase!$Y$3:$Y$340,$B78,Indev_Online_Res_NotinIRPBase!$Z$3:$Z$340,$C78,Indev_Online_Res_NotinIRPBase!$AB$3:$AB$340,"1")</f>
        <v>0</v>
      </c>
      <c r="AV78">
        <f>SUMIFS(Indev_Online_Res_NotinIRPBase!V$3:V$340,Indev_Online_Res_NotinIRPBase!$Y$3:$Y$340,$B78,Indev_Online_Res_NotinIRPBase!$Z$3:$Z$340,$C78,Indev_Online_Res_NotinIRPBase!$J$3:$J$340,"Yes",Indev_Online_Res_NotinIRPBase!$I$3:$I$340,"&lt;1/1/2024")+SUMIFS(Indev_Online_Res_NotinIRPBase!V$3:V$340,Indev_Online_Res_NotinIRPBase!$Y$3:$Y$340,$B78,Indev_Online_Res_NotinIRPBase!$Z$3:$Z$340,$C78,Indev_Online_Res_NotinIRPBase!$AB$3:$AB$340,"1")</f>
        <v>0</v>
      </c>
      <c r="AW78">
        <f>SUMIFS(Indev_Online_Res_NotinIRPBase!W$3:W$340,Indev_Online_Res_NotinIRPBase!$Y$3:$Y$340,$B78,Indev_Online_Res_NotinIRPBase!$Z$3:$Z$340,$C78,Indev_Online_Res_NotinIRPBase!$J$3:$J$340,"Yes",Indev_Online_Res_NotinIRPBase!$I$3:$I$340,"&lt;1/1/2024")+SUMIFS(Indev_Online_Res_NotinIRPBase!W$3:W$340,Indev_Online_Res_NotinIRPBase!$Y$3:$Y$340,$B78,Indev_Online_Res_NotinIRPBase!$Z$3:$Z$340,$C78,Indev_Online_Res_NotinIRPBase!$AB$3:$AB$340,"1")</f>
        <v>0</v>
      </c>
      <c r="AX78">
        <f>SUMIFS(Indev_Online_Res_NotinIRPBase!X$3:X$340,Indev_Online_Res_NotinIRPBase!$Y$3:$Y$340,$B78,Indev_Online_Res_NotinIRPBase!$Z$3:$Z$340,$C78,Indev_Online_Res_NotinIRPBase!$J$3:$J$340,"Yes",Indev_Online_Res_NotinIRPBase!$I$3:$I$340,"&lt;1/1/2024")+SUMIFS(Indev_Online_Res_NotinIRPBase!X$3:X$340,Indev_Online_Res_NotinIRPBase!$Y$3:$Y$340,$B78,Indev_Online_Res_NotinIRPBase!$Z$3:$Z$340,$C78,Indev_Online_Res_NotinIRPBase!$AB$3:$AB$340,"1")</f>
        <v>0</v>
      </c>
      <c r="AY78">
        <f t="shared" si="18"/>
        <v>0</v>
      </c>
      <c r="BA78">
        <f t="shared" si="19"/>
        <v>0</v>
      </c>
      <c r="BB78">
        <f t="shared" si="20"/>
        <v>0</v>
      </c>
      <c r="BC78">
        <f t="shared" si="21"/>
        <v>0</v>
      </c>
      <c r="BD78">
        <f t="shared" si="22"/>
        <v>0</v>
      </c>
      <c r="BE78">
        <f t="shared" si="23"/>
        <v>0</v>
      </c>
      <c r="BI78">
        <f t="shared" si="24"/>
        <v>0</v>
      </c>
      <c r="BJ78">
        <f t="shared" si="25"/>
        <v>0</v>
      </c>
      <c r="BK78">
        <f t="shared" si="26"/>
        <v>0</v>
      </c>
      <c r="BL78">
        <f t="shared" si="27"/>
        <v>0</v>
      </c>
      <c r="BM78">
        <f t="shared" si="28"/>
        <v>0</v>
      </c>
      <c r="BN78">
        <f t="shared" si="29"/>
        <v>0</v>
      </c>
      <c r="BO78">
        <f t="shared" si="30"/>
        <v>0</v>
      </c>
      <c r="BQ78">
        <f>SUMIFS(IRPBase_Res_NotinEnvScreens!$H$3:$H$33,IRPBase_Res_NotinEnvScreens!$J$3:$J$33,$B78,IRPBase_Res_NotinEnvScreens!$K$3:$K$33,$C78)</f>
        <v>0</v>
      </c>
      <c r="BR78">
        <f>SUMIFS(IRPBase_Res_NotinEnvScreens!$I$3:$I$33,IRPBase_Res_NotinEnvScreens!$J$3:$J$33,$B78,IRPBase_Res_NotinEnvScreens!$K$3:$K$33,$C78)</f>
        <v>0</v>
      </c>
      <c r="BS78">
        <v>0</v>
      </c>
      <c r="BV78">
        <f>SUMIFS(Indev_Online_Res_NotinIRPBase!$P$3:$P$313,Indev_Online_Res_NotinIRPBase!$Y$3:$Y$313,$B78,Indev_Online_Res_NotinIRPBase!$Z$3:$Z$313,$C78,Indev_Online_Res_NotinIRPBase!$I$3:$I$313,"&lt;9/1/2023")+SUMIFS(Indev_Online_Res_NotinIRPBase!$Q$3:$Q$313,Indev_Online_Res_NotinIRPBase!$Y$3:$Y$313,$B78,Indev_Online_Res_NotinIRPBase!$Z$3:$Z$313,$C78,Indev_Online_Res_NotinIRPBase!$I$3:$I$313,"&lt;9/1/2023")</f>
        <v>0</v>
      </c>
      <c r="BW78">
        <f>SUMIFS(Indev_Online_Res_NotinIRPBase!$S$3:$S$313,Indev_Online_Res_NotinIRPBase!$Y$3:$Y$313,$B78,Indev_Online_Res_NotinIRPBase!$Z$3:$Z$313,$C78,Indev_Online_Res_NotinIRPBase!$I$3:$I$313,"&lt;9/1/2023")+SUMIFS(Indev_Online_Res_NotinIRPBase!$T$3:$T$313,Indev_Online_Res_NotinIRPBase!$Y$3:$Y$313,$B78,Indev_Online_Res_NotinIRPBase!$Z$3:$Z$313,$C78,Indev_Online_Res_NotinIRPBase!$I$3:$I$313,"&lt;9/1/2023")+SUMIFS(Indev_Online_Res_NotinIRPBase!$U$3:$U$313,Indev_Online_Res_NotinIRPBase!$Y$3:$Y$313,$B78,Indev_Online_Res_NotinIRPBase!$Z$3:$Z$313,$C78,Indev_Online_Res_NotinIRPBase!$I$3:$I$313,"&lt;9/1/2023")</f>
        <v>0</v>
      </c>
    </row>
    <row r="79" spans="1:75">
      <c r="A79" t="s">
        <v>51</v>
      </c>
      <c r="B79" t="s">
        <v>128</v>
      </c>
      <c r="C79">
        <v>66</v>
      </c>
      <c r="E79">
        <f>SUMIFS(IRPBase_Res_NotinTxBase!N$3:N$65,IRPBase_Res_NotinTxBase!$X$3:$X$65,$B79,IRPBase_Res_NotinTxBase!$Y$3:$Y$65,$C79)</f>
        <v>0</v>
      </c>
      <c r="F79">
        <f>SUMIFS(IRPBase_Res_NotinTxBase!O$3:O$65,IRPBase_Res_NotinTxBase!$X$3:$X$65,$B79,IRPBase_Res_NotinTxBase!$Y$3:$Y$65,$C79)</f>
        <v>0</v>
      </c>
      <c r="G79">
        <f>SUMIFS(IRPBase_Res_NotinTxBase!P$3:P$65,IRPBase_Res_NotinTxBase!$X$3:$X$65,$B79,IRPBase_Res_NotinTxBase!$Y$3:$Y$65,$C79)</f>
        <v>0</v>
      </c>
      <c r="H79">
        <f>SUMIFS(IRPBase_Res_NotinTxBase!Q$3:Q$65,IRPBase_Res_NotinTxBase!$X$3:$X$65,$B79,IRPBase_Res_NotinTxBase!$Y$3:$Y$65,$C79)</f>
        <v>0</v>
      </c>
      <c r="M79">
        <f>SUMIFS(IRPBase_Res_NotinTxBase!R$3:R$65,IRPBase_Res_NotinTxBase!$X$3:$X$65,$B79,IRPBase_Res_NotinTxBase!$Y$3:$Y$65,$C79)</f>
        <v>0</v>
      </c>
      <c r="N79">
        <f>SUMIFS(IRPBase_Res_NotinTxBase!S$3:S$65,IRPBase_Res_NotinTxBase!$X$3:$X$65,$B79,IRPBase_Res_NotinTxBase!$Y$3:$Y$65,$C79)</f>
        <v>0</v>
      </c>
      <c r="O79">
        <f>SUMIFS(IRPBase_Res_NotinTxBase!T$3:T$65,IRPBase_Res_NotinTxBase!$X$3:$X$65,$B79,IRPBase_Res_NotinTxBase!$Y$3:$Y$65,$C79)</f>
        <v>0</v>
      </c>
      <c r="P79">
        <f>SUMIFS(IRPBase_Res_NotinTxBase!U$3:U$65,IRPBase_Res_NotinTxBase!$X$3:$X$65,$B79,IRPBase_Res_NotinTxBase!$Y$3:$Y$65,$C79)</f>
        <v>0</v>
      </c>
      <c r="Q79">
        <f>SUMIFS(IRPBase_Res_NotinTxBase!V$3:V$65,IRPBase_Res_NotinTxBase!$X$3:$X$65,$B79,IRPBase_Res_NotinTxBase!$Y$3:$Y$65,$C79)</f>
        <v>0</v>
      </c>
      <c r="R79">
        <f>SUMIFS(IRPBase_Res_NotinTxBase!W$3:W$65,IRPBase_Res_NotinTxBase!$X$3:$X$65,$B79,IRPBase_Res_NotinTxBase!$Y$3:$Y$65,$C79)</f>
        <v>0</v>
      </c>
      <c r="S79">
        <f t="shared" si="16"/>
        <v>0</v>
      </c>
      <c r="U79">
        <f>SUMIFS(Indev_Online_Res_NotinIRPBase!N$3:N$340,Indev_Online_Res_NotinIRPBase!$Y$3:$Y$340,$B79,Indev_Online_Res_NotinIRPBase!$Z$3:$Z$340,$C79)</f>
        <v>0</v>
      </c>
      <c r="V79">
        <f>SUMIFS(Indev_Online_Res_NotinIRPBase!O$3:O$340,Indev_Online_Res_NotinIRPBase!$Y$3:$Y$340,$B79,Indev_Online_Res_NotinIRPBase!$Z$3:$Z$340,$C79)</f>
        <v>0</v>
      </c>
      <c r="W79">
        <f>SUMIFS(Indev_Online_Res_NotinIRPBase!P$3:P$340,Indev_Online_Res_NotinIRPBase!$Y$3:$Y$340,$B79,Indev_Online_Res_NotinIRPBase!$Z$3:$Z$340,$C79)</f>
        <v>0</v>
      </c>
      <c r="X79">
        <f>SUMIFS(Indev_Online_Res_NotinIRPBase!Q$3:Q$340,Indev_Online_Res_NotinIRPBase!$Y$3:$Y$340,$B79,Indev_Online_Res_NotinIRPBase!$Z$3:$Z$340,$C79)</f>
        <v>0</v>
      </c>
      <c r="Y79">
        <f>SUMIFS(Indev_Online_Res_NotinIRPBase!R$3:R$340,Indev_Online_Res_NotinIRPBase!$Y$3:$Y$340,$B79,Indev_Online_Res_NotinIRPBase!$Z$3:$Z$340,$C79)</f>
        <v>0</v>
      </c>
      <c r="AC79">
        <f>SUMIFS(Indev_Online_Res_NotinIRPBase!S$3:S$340,Indev_Online_Res_NotinIRPBase!$Y$3:$Y$340,$B79,Indev_Online_Res_NotinIRPBase!$Z$3:$Z$340,$C79)</f>
        <v>0</v>
      </c>
      <c r="AD79">
        <f>SUMIFS(Indev_Online_Res_NotinIRPBase!T$3:T$340,Indev_Online_Res_NotinIRPBase!$Y$3:$Y$340,$B79,Indev_Online_Res_NotinIRPBase!$Z$3:$Z$340,$C79)</f>
        <v>0</v>
      </c>
      <c r="AE79">
        <f>SUMIFS(Indev_Online_Res_NotinIRPBase!U$3:U$340,Indev_Online_Res_NotinIRPBase!$Y$3:$Y$340,$B79,Indev_Online_Res_NotinIRPBase!$Z$3:$Z$340,$C79)</f>
        <v>0</v>
      </c>
      <c r="AF79">
        <f>SUMIFS(Indev_Online_Res_NotinIRPBase!V$3:V$340,Indev_Online_Res_NotinIRPBase!$Y$3:$Y$340,$B79,Indev_Online_Res_NotinIRPBase!$Z$3:$Z$340,$C79)</f>
        <v>0</v>
      </c>
      <c r="AG79">
        <f>SUMIFS(Indev_Online_Res_NotinIRPBase!W$3:W$340,Indev_Online_Res_NotinIRPBase!$Y$3:$Y$340,$B79,Indev_Online_Res_NotinIRPBase!$Z$3:$Z$340,$C79)</f>
        <v>0</v>
      </c>
      <c r="AH79">
        <f>SUMIFS(Indev_Online_Res_NotinIRPBase!X$3:X$340,Indev_Online_Res_NotinIRPBase!$Y$3:$Y$340,$B79,Indev_Online_Res_NotinIRPBase!$Z$3:$Z$340,$C79)</f>
        <v>0</v>
      </c>
      <c r="AI79">
        <f t="shared" si="17"/>
        <v>0</v>
      </c>
      <c r="AK79">
        <f>SUMIFS(Indev_Online_Res_NotinIRPBase!N$3:N$340,Indev_Online_Res_NotinIRPBase!$Y$3:$Y$340,$B79,Indev_Online_Res_NotinIRPBase!$Z$3:$Z$340,$C79,Indev_Online_Res_NotinIRPBase!$J$3:$J$340,"Yes",Indev_Online_Res_NotinIRPBase!$I$3:$I$340,"&lt;1/1/2024")+SUMIFS(Indev_Online_Res_NotinIRPBase!N$3:N$340,Indev_Online_Res_NotinIRPBase!$Y$3:$Y$340,$B79,Indev_Online_Res_NotinIRPBase!$Z$3:$Z$340,$C79,Indev_Online_Res_NotinIRPBase!$AB$3:$AB$340,"1")</f>
        <v>0</v>
      </c>
      <c r="AL79">
        <f>SUMIFS(Indev_Online_Res_NotinIRPBase!O$3:O$340,Indev_Online_Res_NotinIRPBase!$Y$3:$Y$340,$B79,Indev_Online_Res_NotinIRPBase!$Z$3:$Z$340,$C79,Indev_Online_Res_NotinIRPBase!$J$3:$J$340,"Yes",Indev_Online_Res_NotinIRPBase!$I$3:$I$340,"&lt;1/1/2024")+SUMIFS(Indev_Online_Res_NotinIRPBase!O$3:O$340,Indev_Online_Res_NotinIRPBase!$Y$3:$Y$340,$B79,Indev_Online_Res_NotinIRPBase!$Z$3:$Z$340,$C79,Indev_Online_Res_NotinIRPBase!$AB$3:$AB$340,"1")</f>
        <v>0</v>
      </c>
      <c r="AM79">
        <f>SUMIFS(Indev_Online_Res_NotinIRPBase!P$3:P$340,Indev_Online_Res_NotinIRPBase!$Y$3:$Y$340,$B79,Indev_Online_Res_NotinIRPBase!$Z$3:$Z$340,$C79,Indev_Online_Res_NotinIRPBase!$J$3:$J$340,"Yes",Indev_Online_Res_NotinIRPBase!$I$3:$I$340,"&lt;1/1/2024")+SUMIFS(Indev_Online_Res_NotinIRPBase!P$3:P$340,Indev_Online_Res_NotinIRPBase!$Y$3:$Y$340,$B79,Indev_Online_Res_NotinIRPBase!$Z$3:$Z$340,$C79,Indev_Online_Res_NotinIRPBase!$AB$3:$AB$340,"1")</f>
        <v>0</v>
      </c>
      <c r="AN79">
        <f>SUMIFS(Indev_Online_Res_NotinIRPBase!Q$3:Q$340,Indev_Online_Res_NotinIRPBase!$Y$3:$Y$340,$B79,Indev_Online_Res_NotinIRPBase!$Z$3:$Z$340,$C79,Indev_Online_Res_NotinIRPBase!$J$3:$J$340,"Yes",Indev_Online_Res_NotinIRPBase!$I$3:$I$340,"&lt;1/1/2024")+SUMIFS(Indev_Online_Res_NotinIRPBase!Q$3:Q$340,Indev_Online_Res_NotinIRPBase!$Y$3:$Y$340,$B79,Indev_Online_Res_NotinIRPBase!$Z$3:$Z$340,$C79,Indev_Online_Res_NotinIRPBase!$AB$3:$AB$340,"1")</f>
        <v>0</v>
      </c>
      <c r="AO79">
        <f>SUMIFS(Indev_Online_Res_NotinIRPBase!R$3:R$340,Indev_Online_Res_NotinIRPBase!$Y$3:$Y$340,$B79,Indev_Online_Res_NotinIRPBase!$Z$3:$Z$340,$C79,Indev_Online_Res_NotinIRPBase!$J$3:$J$340,"Yes",Indev_Online_Res_NotinIRPBase!$I$3:$I$340,"&lt;1/1/2024")+SUMIFS(Indev_Online_Res_NotinIRPBase!R$3:R$340,Indev_Online_Res_NotinIRPBase!$Y$3:$Y$340,$B79,Indev_Online_Res_NotinIRPBase!$Z$3:$Z$340,$C79,Indev_Online_Res_NotinIRPBase!$AB$3:$AB$340,"1")</f>
        <v>0</v>
      </c>
      <c r="AS79">
        <f>SUMIFS(Indev_Online_Res_NotinIRPBase!S$3:S$340,Indev_Online_Res_NotinIRPBase!$Y$3:$Y$340,$B79,Indev_Online_Res_NotinIRPBase!$Z$3:$Z$340,$C79,Indev_Online_Res_NotinIRPBase!$J$3:$J$340,"Yes",Indev_Online_Res_NotinIRPBase!$I$3:$I$340,"&lt;1/1/2024")+SUMIFS(Indev_Online_Res_NotinIRPBase!S$3:S$340,Indev_Online_Res_NotinIRPBase!$Y$3:$Y$340,$B79,Indev_Online_Res_NotinIRPBase!$Z$3:$Z$340,$C79,Indev_Online_Res_NotinIRPBase!$AB$3:$AB$340,"1")</f>
        <v>0</v>
      </c>
      <c r="AT79">
        <f>SUMIFS(Indev_Online_Res_NotinIRPBase!T$3:T$340,Indev_Online_Res_NotinIRPBase!$Y$3:$Y$340,$B79,Indev_Online_Res_NotinIRPBase!$Z$3:$Z$340,$C79,Indev_Online_Res_NotinIRPBase!$J$3:$J$340,"Yes",Indev_Online_Res_NotinIRPBase!$I$3:$I$340,"&lt;1/1/2024")+SUMIFS(Indev_Online_Res_NotinIRPBase!T$3:T$340,Indev_Online_Res_NotinIRPBase!$Y$3:$Y$340,$B79,Indev_Online_Res_NotinIRPBase!$Z$3:$Z$340,$C79,Indev_Online_Res_NotinIRPBase!$AB$3:$AB$340,"1")</f>
        <v>0</v>
      </c>
      <c r="AU79">
        <f>SUMIFS(Indev_Online_Res_NotinIRPBase!U$3:U$340,Indev_Online_Res_NotinIRPBase!$Y$3:$Y$340,$B79,Indev_Online_Res_NotinIRPBase!$Z$3:$Z$340,$C79,Indev_Online_Res_NotinIRPBase!$J$3:$J$340,"Yes",Indev_Online_Res_NotinIRPBase!$I$3:$I$340,"&lt;1/1/2024")+SUMIFS(Indev_Online_Res_NotinIRPBase!U$3:U$340,Indev_Online_Res_NotinIRPBase!$Y$3:$Y$340,$B79,Indev_Online_Res_NotinIRPBase!$Z$3:$Z$340,$C79,Indev_Online_Res_NotinIRPBase!$AB$3:$AB$340,"1")</f>
        <v>0</v>
      </c>
      <c r="AV79">
        <f>SUMIFS(Indev_Online_Res_NotinIRPBase!V$3:V$340,Indev_Online_Res_NotinIRPBase!$Y$3:$Y$340,$B79,Indev_Online_Res_NotinIRPBase!$Z$3:$Z$340,$C79,Indev_Online_Res_NotinIRPBase!$J$3:$J$340,"Yes",Indev_Online_Res_NotinIRPBase!$I$3:$I$340,"&lt;1/1/2024")+SUMIFS(Indev_Online_Res_NotinIRPBase!V$3:V$340,Indev_Online_Res_NotinIRPBase!$Y$3:$Y$340,$B79,Indev_Online_Res_NotinIRPBase!$Z$3:$Z$340,$C79,Indev_Online_Res_NotinIRPBase!$AB$3:$AB$340,"1")</f>
        <v>0</v>
      </c>
      <c r="AW79">
        <f>SUMIFS(Indev_Online_Res_NotinIRPBase!W$3:W$340,Indev_Online_Res_NotinIRPBase!$Y$3:$Y$340,$B79,Indev_Online_Res_NotinIRPBase!$Z$3:$Z$340,$C79,Indev_Online_Res_NotinIRPBase!$J$3:$J$340,"Yes",Indev_Online_Res_NotinIRPBase!$I$3:$I$340,"&lt;1/1/2024")+SUMIFS(Indev_Online_Res_NotinIRPBase!W$3:W$340,Indev_Online_Res_NotinIRPBase!$Y$3:$Y$340,$B79,Indev_Online_Res_NotinIRPBase!$Z$3:$Z$340,$C79,Indev_Online_Res_NotinIRPBase!$AB$3:$AB$340,"1")</f>
        <v>0</v>
      </c>
      <c r="AX79">
        <f>SUMIFS(Indev_Online_Res_NotinIRPBase!X$3:X$340,Indev_Online_Res_NotinIRPBase!$Y$3:$Y$340,$B79,Indev_Online_Res_NotinIRPBase!$Z$3:$Z$340,$C79,Indev_Online_Res_NotinIRPBase!$J$3:$J$340,"Yes",Indev_Online_Res_NotinIRPBase!$I$3:$I$340,"&lt;1/1/2024")+SUMIFS(Indev_Online_Res_NotinIRPBase!X$3:X$340,Indev_Online_Res_NotinIRPBase!$Y$3:$Y$340,$B79,Indev_Online_Res_NotinIRPBase!$Z$3:$Z$340,$C79,Indev_Online_Res_NotinIRPBase!$AB$3:$AB$340,"1")</f>
        <v>0</v>
      </c>
      <c r="AY79">
        <f t="shared" si="18"/>
        <v>0</v>
      </c>
      <c r="BA79">
        <f t="shared" si="19"/>
        <v>0</v>
      </c>
      <c r="BB79">
        <f t="shared" si="20"/>
        <v>0</v>
      </c>
      <c r="BC79">
        <f t="shared" si="21"/>
        <v>0</v>
      </c>
      <c r="BD79">
        <f t="shared" si="22"/>
        <v>0</v>
      </c>
      <c r="BE79">
        <f t="shared" si="23"/>
        <v>0</v>
      </c>
      <c r="BI79">
        <f t="shared" si="24"/>
        <v>0</v>
      </c>
      <c r="BJ79">
        <f t="shared" si="25"/>
        <v>0</v>
      </c>
      <c r="BK79">
        <f t="shared" si="26"/>
        <v>0</v>
      </c>
      <c r="BL79">
        <f t="shared" si="27"/>
        <v>0</v>
      </c>
      <c r="BM79">
        <f t="shared" si="28"/>
        <v>0</v>
      </c>
      <c r="BN79">
        <f t="shared" si="29"/>
        <v>0</v>
      </c>
      <c r="BO79">
        <f t="shared" si="30"/>
        <v>0</v>
      </c>
      <c r="BQ79">
        <f>SUMIFS(IRPBase_Res_NotinEnvScreens!$H$3:$H$33,IRPBase_Res_NotinEnvScreens!$J$3:$J$33,$B79,IRPBase_Res_NotinEnvScreens!$K$3:$K$33,$C79)</f>
        <v>0</v>
      </c>
      <c r="BR79">
        <f>SUMIFS(IRPBase_Res_NotinEnvScreens!$I$3:$I$33,IRPBase_Res_NotinEnvScreens!$J$3:$J$33,$B79,IRPBase_Res_NotinEnvScreens!$K$3:$K$33,$C79)</f>
        <v>0</v>
      </c>
      <c r="BS79">
        <v>0</v>
      </c>
      <c r="BV79">
        <f>SUMIFS(Indev_Online_Res_NotinIRPBase!$P$3:$P$313,Indev_Online_Res_NotinIRPBase!$Y$3:$Y$313,$B79,Indev_Online_Res_NotinIRPBase!$Z$3:$Z$313,$C79,Indev_Online_Res_NotinIRPBase!$I$3:$I$313,"&lt;9/1/2023")+SUMIFS(Indev_Online_Res_NotinIRPBase!$Q$3:$Q$313,Indev_Online_Res_NotinIRPBase!$Y$3:$Y$313,$B79,Indev_Online_Res_NotinIRPBase!$Z$3:$Z$313,$C79,Indev_Online_Res_NotinIRPBase!$I$3:$I$313,"&lt;9/1/2023")</f>
        <v>0</v>
      </c>
      <c r="BW79">
        <f>SUMIFS(Indev_Online_Res_NotinIRPBase!$S$3:$S$313,Indev_Online_Res_NotinIRPBase!$Y$3:$Y$313,$B79,Indev_Online_Res_NotinIRPBase!$Z$3:$Z$313,$C79,Indev_Online_Res_NotinIRPBase!$I$3:$I$313,"&lt;9/1/2023")+SUMIFS(Indev_Online_Res_NotinIRPBase!$T$3:$T$313,Indev_Online_Res_NotinIRPBase!$Y$3:$Y$313,$B79,Indev_Online_Res_NotinIRPBase!$Z$3:$Z$313,$C79,Indev_Online_Res_NotinIRPBase!$I$3:$I$313,"&lt;9/1/2023")+SUMIFS(Indev_Online_Res_NotinIRPBase!$U$3:$U$313,Indev_Online_Res_NotinIRPBase!$Y$3:$Y$313,$B79,Indev_Online_Res_NotinIRPBase!$Z$3:$Z$313,$C79,Indev_Online_Res_NotinIRPBase!$I$3:$I$313,"&lt;9/1/2023")</f>
        <v>0</v>
      </c>
    </row>
    <row r="80" spans="1:75">
      <c r="A80" t="s">
        <v>43</v>
      </c>
      <c r="B80" t="s">
        <v>129</v>
      </c>
      <c r="C80">
        <v>60</v>
      </c>
      <c r="E80">
        <f>SUMIFS(IRPBase_Res_NotinTxBase!N$3:N$65,IRPBase_Res_NotinTxBase!$X$3:$X$65,$B80,IRPBase_Res_NotinTxBase!$Y$3:$Y$65,$C80)</f>
        <v>0</v>
      </c>
      <c r="F80">
        <f>SUMIFS(IRPBase_Res_NotinTxBase!O$3:O$65,IRPBase_Res_NotinTxBase!$X$3:$X$65,$B80,IRPBase_Res_NotinTxBase!$Y$3:$Y$65,$C80)</f>
        <v>0</v>
      </c>
      <c r="G80">
        <f>SUMIFS(IRPBase_Res_NotinTxBase!P$3:P$65,IRPBase_Res_NotinTxBase!$X$3:$X$65,$B80,IRPBase_Res_NotinTxBase!$Y$3:$Y$65,$C80)</f>
        <v>0</v>
      </c>
      <c r="H80">
        <f>SUMIFS(IRPBase_Res_NotinTxBase!Q$3:Q$65,IRPBase_Res_NotinTxBase!$X$3:$X$65,$B80,IRPBase_Res_NotinTxBase!$Y$3:$Y$65,$C80)</f>
        <v>0</v>
      </c>
      <c r="M80">
        <f>SUMIFS(IRPBase_Res_NotinTxBase!R$3:R$65,IRPBase_Res_NotinTxBase!$X$3:$X$65,$B80,IRPBase_Res_NotinTxBase!$Y$3:$Y$65,$C80)</f>
        <v>0</v>
      </c>
      <c r="N80">
        <f>SUMIFS(IRPBase_Res_NotinTxBase!S$3:S$65,IRPBase_Res_NotinTxBase!$X$3:$X$65,$B80,IRPBase_Res_NotinTxBase!$Y$3:$Y$65,$C80)</f>
        <v>0</v>
      </c>
      <c r="O80">
        <f>SUMIFS(IRPBase_Res_NotinTxBase!T$3:T$65,IRPBase_Res_NotinTxBase!$X$3:$X$65,$B80,IRPBase_Res_NotinTxBase!$Y$3:$Y$65,$C80)</f>
        <v>0</v>
      </c>
      <c r="P80">
        <f>SUMIFS(IRPBase_Res_NotinTxBase!U$3:U$65,IRPBase_Res_NotinTxBase!$X$3:$X$65,$B80,IRPBase_Res_NotinTxBase!$Y$3:$Y$65,$C80)</f>
        <v>0</v>
      </c>
      <c r="Q80">
        <f>SUMIFS(IRPBase_Res_NotinTxBase!V$3:V$65,IRPBase_Res_NotinTxBase!$X$3:$X$65,$B80,IRPBase_Res_NotinTxBase!$Y$3:$Y$65,$C80)</f>
        <v>0</v>
      </c>
      <c r="R80">
        <f>SUMIFS(IRPBase_Res_NotinTxBase!W$3:W$65,IRPBase_Res_NotinTxBase!$X$3:$X$65,$B80,IRPBase_Res_NotinTxBase!$Y$3:$Y$65,$C80)</f>
        <v>0</v>
      </c>
      <c r="S80">
        <f t="shared" si="16"/>
        <v>0</v>
      </c>
      <c r="U80">
        <f>SUMIFS(Indev_Online_Res_NotinIRPBase!N$3:N$340,Indev_Online_Res_NotinIRPBase!$Y$3:$Y$340,$B80,Indev_Online_Res_NotinIRPBase!$Z$3:$Z$340,$C80)</f>
        <v>0</v>
      </c>
      <c r="V80">
        <f>SUMIFS(Indev_Online_Res_NotinIRPBase!O$3:O$340,Indev_Online_Res_NotinIRPBase!$Y$3:$Y$340,$B80,Indev_Online_Res_NotinIRPBase!$Z$3:$Z$340,$C80)</f>
        <v>0</v>
      </c>
      <c r="W80">
        <f>SUMIFS(Indev_Online_Res_NotinIRPBase!P$3:P$340,Indev_Online_Res_NotinIRPBase!$Y$3:$Y$340,$B80,Indev_Online_Res_NotinIRPBase!$Z$3:$Z$340,$C80)</f>
        <v>0</v>
      </c>
      <c r="X80">
        <f>SUMIFS(Indev_Online_Res_NotinIRPBase!Q$3:Q$340,Indev_Online_Res_NotinIRPBase!$Y$3:$Y$340,$B80,Indev_Online_Res_NotinIRPBase!$Z$3:$Z$340,$C80)</f>
        <v>0</v>
      </c>
      <c r="Y80">
        <f>SUMIFS(Indev_Online_Res_NotinIRPBase!R$3:R$340,Indev_Online_Res_NotinIRPBase!$Y$3:$Y$340,$B80,Indev_Online_Res_NotinIRPBase!$Z$3:$Z$340,$C80)</f>
        <v>0</v>
      </c>
      <c r="AC80">
        <f>SUMIFS(Indev_Online_Res_NotinIRPBase!S$3:S$340,Indev_Online_Res_NotinIRPBase!$Y$3:$Y$340,$B80,Indev_Online_Res_NotinIRPBase!$Z$3:$Z$340,$C80)</f>
        <v>0</v>
      </c>
      <c r="AD80">
        <f>SUMIFS(Indev_Online_Res_NotinIRPBase!T$3:T$340,Indev_Online_Res_NotinIRPBase!$Y$3:$Y$340,$B80,Indev_Online_Res_NotinIRPBase!$Z$3:$Z$340,$C80)</f>
        <v>0</v>
      </c>
      <c r="AE80">
        <f>SUMIFS(Indev_Online_Res_NotinIRPBase!U$3:U$340,Indev_Online_Res_NotinIRPBase!$Y$3:$Y$340,$B80,Indev_Online_Res_NotinIRPBase!$Z$3:$Z$340,$C80)</f>
        <v>0</v>
      </c>
      <c r="AF80">
        <f>SUMIFS(Indev_Online_Res_NotinIRPBase!V$3:V$340,Indev_Online_Res_NotinIRPBase!$Y$3:$Y$340,$B80,Indev_Online_Res_NotinIRPBase!$Z$3:$Z$340,$C80)</f>
        <v>0</v>
      </c>
      <c r="AG80">
        <f>SUMIFS(Indev_Online_Res_NotinIRPBase!W$3:W$340,Indev_Online_Res_NotinIRPBase!$Y$3:$Y$340,$B80,Indev_Online_Res_NotinIRPBase!$Z$3:$Z$340,$C80)</f>
        <v>0</v>
      </c>
      <c r="AH80">
        <f>SUMIFS(Indev_Online_Res_NotinIRPBase!X$3:X$340,Indev_Online_Res_NotinIRPBase!$Y$3:$Y$340,$B80,Indev_Online_Res_NotinIRPBase!$Z$3:$Z$340,$C80)</f>
        <v>0</v>
      </c>
      <c r="AI80">
        <f t="shared" si="17"/>
        <v>0</v>
      </c>
      <c r="AK80">
        <f>SUMIFS(Indev_Online_Res_NotinIRPBase!N$3:N$340,Indev_Online_Res_NotinIRPBase!$Y$3:$Y$340,$B80,Indev_Online_Res_NotinIRPBase!$Z$3:$Z$340,$C80,Indev_Online_Res_NotinIRPBase!$J$3:$J$340,"Yes",Indev_Online_Res_NotinIRPBase!$I$3:$I$340,"&lt;1/1/2024")+SUMIFS(Indev_Online_Res_NotinIRPBase!N$3:N$340,Indev_Online_Res_NotinIRPBase!$Y$3:$Y$340,$B80,Indev_Online_Res_NotinIRPBase!$Z$3:$Z$340,$C80,Indev_Online_Res_NotinIRPBase!$AB$3:$AB$340,"1")</f>
        <v>0</v>
      </c>
      <c r="AL80">
        <f>SUMIFS(Indev_Online_Res_NotinIRPBase!O$3:O$340,Indev_Online_Res_NotinIRPBase!$Y$3:$Y$340,$B80,Indev_Online_Res_NotinIRPBase!$Z$3:$Z$340,$C80,Indev_Online_Res_NotinIRPBase!$J$3:$J$340,"Yes",Indev_Online_Res_NotinIRPBase!$I$3:$I$340,"&lt;1/1/2024")+SUMIFS(Indev_Online_Res_NotinIRPBase!O$3:O$340,Indev_Online_Res_NotinIRPBase!$Y$3:$Y$340,$B80,Indev_Online_Res_NotinIRPBase!$Z$3:$Z$340,$C80,Indev_Online_Res_NotinIRPBase!$AB$3:$AB$340,"1")</f>
        <v>0</v>
      </c>
      <c r="AM80">
        <f>SUMIFS(Indev_Online_Res_NotinIRPBase!P$3:P$340,Indev_Online_Res_NotinIRPBase!$Y$3:$Y$340,$B80,Indev_Online_Res_NotinIRPBase!$Z$3:$Z$340,$C80,Indev_Online_Res_NotinIRPBase!$J$3:$J$340,"Yes",Indev_Online_Res_NotinIRPBase!$I$3:$I$340,"&lt;1/1/2024")+SUMIFS(Indev_Online_Res_NotinIRPBase!P$3:P$340,Indev_Online_Res_NotinIRPBase!$Y$3:$Y$340,$B80,Indev_Online_Res_NotinIRPBase!$Z$3:$Z$340,$C80,Indev_Online_Res_NotinIRPBase!$AB$3:$AB$340,"1")</f>
        <v>0</v>
      </c>
      <c r="AN80">
        <f>SUMIFS(Indev_Online_Res_NotinIRPBase!Q$3:Q$340,Indev_Online_Res_NotinIRPBase!$Y$3:$Y$340,$B80,Indev_Online_Res_NotinIRPBase!$Z$3:$Z$340,$C80,Indev_Online_Res_NotinIRPBase!$J$3:$J$340,"Yes",Indev_Online_Res_NotinIRPBase!$I$3:$I$340,"&lt;1/1/2024")+SUMIFS(Indev_Online_Res_NotinIRPBase!Q$3:Q$340,Indev_Online_Res_NotinIRPBase!$Y$3:$Y$340,$B80,Indev_Online_Res_NotinIRPBase!$Z$3:$Z$340,$C80,Indev_Online_Res_NotinIRPBase!$AB$3:$AB$340,"1")</f>
        <v>0</v>
      </c>
      <c r="AO80">
        <f>SUMIFS(Indev_Online_Res_NotinIRPBase!R$3:R$340,Indev_Online_Res_NotinIRPBase!$Y$3:$Y$340,$B80,Indev_Online_Res_NotinIRPBase!$Z$3:$Z$340,$C80,Indev_Online_Res_NotinIRPBase!$J$3:$J$340,"Yes",Indev_Online_Res_NotinIRPBase!$I$3:$I$340,"&lt;1/1/2024")+SUMIFS(Indev_Online_Res_NotinIRPBase!R$3:R$340,Indev_Online_Res_NotinIRPBase!$Y$3:$Y$340,$B80,Indev_Online_Res_NotinIRPBase!$Z$3:$Z$340,$C80,Indev_Online_Res_NotinIRPBase!$AB$3:$AB$340,"1")</f>
        <v>0</v>
      </c>
      <c r="AS80">
        <f>SUMIFS(Indev_Online_Res_NotinIRPBase!S$3:S$340,Indev_Online_Res_NotinIRPBase!$Y$3:$Y$340,$B80,Indev_Online_Res_NotinIRPBase!$Z$3:$Z$340,$C80,Indev_Online_Res_NotinIRPBase!$J$3:$J$340,"Yes",Indev_Online_Res_NotinIRPBase!$I$3:$I$340,"&lt;1/1/2024")+SUMIFS(Indev_Online_Res_NotinIRPBase!S$3:S$340,Indev_Online_Res_NotinIRPBase!$Y$3:$Y$340,$B80,Indev_Online_Res_NotinIRPBase!$Z$3:$Z$340,$C80,Indev_Online_Res_NotinIRPBase!$AB$3:$AB$340,"1")</f>
        <v>0</v>
      </c>
      <c r="AT80">
        <f>SUMIFS(Indev_Online_Res_NotinIRPBase!T$3:T$340,Indev_Online_Res_NotinIRPBase!$Y$3:$Y$340,$B80,Indev_Online_Res_NotinIRPBase!$Z$3:$Z$340,$C80,Indev_Online_Res_NotinIRPBase!$J$3:$J$340,"Yes",Indev_Online_Res_NotinIRPBase!$I$3:$I$340,"&lt;1/1/2024")+SUMIFS(Indev_Online_Res_NotinIRPBase!T$3:T$340,Indev_Online_Res_NotinIRPBase!$Y$3:$Y$340,$B80,Indev_Online_Res_NotinIRPBase!$Z$3:$Z$340,$C80,Indev_Online_Res_NotinIRPBase!$AB$3:$AB$340,"1")</f>
        <v>0</v>
      </c>
      <c r="AU80">
        <f>SUMIFS(Indev_Online_Res_NotinIRPBase!U$3:U$340,Indev_Online_Res_NotinIRPBase!$Y$3:$Y$340,$B80,Indev_Online_Res_NotinIRPBase!$Z$3:$Z$340,$C80,Indev_Online_Res_NotinIRPBase!$J$3:$J$340,"Yes",Indev_Online_Res_NotinIRPBase!$I$3:$I$340,"&lt;1/1/2024")+SUMIFS(Indev_Online_Res_NotinIRPBase!U$3:U$340,Indev_Online_Res_NotinIRPBase!$Y$3:$Y$340,$B80,Indev_Online_Res_NotinIRPBase!$Z$3:$Z$340,$C80,Indev_Online_Res_NotinIRPBase!$AB$3:$AB$340,"1")</f>
        <v>0</v>
      </c>
      <c r="AV80">
        <f>SUMIFS(Indev_Online_Res_NotinIRPBase!V$3:V$340,Indev_Online_Res_NotinIRPBase!$Y$3:$Y$340,$B80,Indev_Online_Res_NotinIRPBase!$Z$3:$Z$340,$C80,Indev_Online_Res_NotinIRPBase!$J$3:$J$340,"Yes",Indev_Online_Res_NotinIRPBase!$I$3:$I$340,"&lt;1/1/2024")+SUMIFS(Indev_Online_Res_NotinIRPBase!V$3:V$340,Indev_Online_Res_NotinIRPBase!$Y$3:$Y$340,$B80,Indev_Online_Res_NotinIRPBase!$Z$3:$Z$340,$C80,Indev_Online_Res_NotinIRPBase!$AB$3:$AB$340,"1")</f>
        <v>0</v>
      </c>
      <c r="AW80">
        <f>SUMIFS(Indev_Online_Res_NotinIRPBase!W$3:W$340,Indev_Online_Res_NotinIRPBase!$Y$3:$Y$340,$B80,Indev_Online_Res_NotinIRPBase!$Z$3:$Z$340,$C80,Indev_Online_Res_NotinIRPBase!$J$3:$J$340,"Yes",Indev_Online_Res_NotinIRPBase!$I$3:$I$340,"&lt;1/1/2024")+SUMIFS(Indev_Online_Res_NotinIRPBase!W$3:W$340,Indev_Online_Res_NotinIRPBase!$Y$3:$Y$340,$B80,Indev_Online_Res_NotinIRPBase!$Z$3:$Z$340,$C80,Indev_Online_Res_NotinIRPBase!$AB$3:$AB$340,"1")</f>
        <v>0</v>
      </c>
      <c r="AX80">
        <f>SUMIFS(Indev_Online_Res_NotinIRPBase!X$3:X$340,Indev_Online_Res_NotinIRPBase!$Y$3:$Y$340,$B80,Indev_Online_Res_NotinIRPBase!$Z$3:$Z$340,$C80,Indev_Online_Res_NotinIRPBase!$J$3:$J$340,"Yes",Indev_Online_Res_NotinIRPBase!$I$3:$I$340,"&lt;1/1/2024")+SUMIFS(Indev_Online_Res_NotinIRPBase!X$3:X$340,Indev_Online_Res_NotinIRPBase!$Y$3:$Y$340,$B80,Indev_Online_Res_NotinIRPBase!$Z$3:$Z$340,$C80,Indev_Online_Res_NotinIRPBase!$AB$3:$AB$340,"1")</f>
        <v>0</v>
      </c>
      <c r="AY80">
        <f t="shared" si="18"/>
        <v>0</v>
      </c>
      <c r="BA80">
        <f t="shared" si="19"/>
        <v>0</v>
      </c>
      <c r="BB80">
        <f t="shared" si="20"/>
        <v>0</v>
      </c>
      <c r="BC80">
        <f t="shared" si="21"/>
        <v>0</v>
      </c>
      <c r="BD80">
        <f t="shared" si="22"/>
        <v>0</v>
      </c>
      <c r="BE80">
        <f t="shared" si="23"/>
        <v>0</v>
      </c>
      <c r="BI80">
        <f t="shared" si="24"/>
        <v>0</v>
      </c>
      <c r="BJ80">
        <f t="shared" si="25"/>
        <v>0</v>
      </c>
      <c r="BK80">
        <f t="shared" si="26"/>
        <v>0</v>
      </c>
      <c r="BL80">
        <f t="shared" si="27"/>
        <v>0</v>
      </c>
      <c r="BM80">
        <f t="shared" si="28"/>
        <v>0</v>
      </c>
      <c r="BN80">
        <f t="shared" si="29"/>
        <v>0</v>
      </c>
      <c r="BO80">
        <f t="shared" si="30"/>
        <v>0</v>
      </c>
      <c r="BQ80">
        <f>SUMIFS(IRPBase_Res_NotinEnvScreens!$H$3:$H$33,IRPBase_Res_NotinEnvScreens!$J$3:$J$33,$B80,IRPBase_Res_NotinEnvScreens!$K$3:$K$33,$C80)</f>
        <v>0</v>
      </c>
      <c r="BR80">
        <f>SUMIFS(IRPBase_Res_NotinEnvScreens!$I$3:$I$33,IRPBase_Res_NotinEnvScreens!$J$3:$J$33,$B80,IRPBase_Res_NotinEnvScreens!$K$3:$K$33,$C80)</f>
        <v>0</v>
      </c>
      <c r="BS80">
        <v>0</v>
      </c>
      <c r="BV80">
        <f>SUMIFS(Indev_Online_Res_NotinIRPBase!$P$3:$P$313,Indev_Online_Res_NotinIRPBase!$Y$3:$Y$313,$B80,Indev_Online_Res_NotinIRPBase!$Z$3:$Z$313,$C80,Indev_Online_Res_NotinIRPBase!$I$3:$I$313,"&lt;9/1/2023")+SUMIFS(Indev_Online_Res_NotinIRPBase!$Q$3:$Q$313,Indev_Online_Res_NotinIRPBase!$Y$3:$Y$313,$B80,Indev_Online_Res_NotinIRPBase!$Z$3:$Z$313,$C80,Indev_Online_Res_NotinIRPBase!$I$3:$I$313,"&lt;9/1/2023")</f>
        <v>0</v>
      </c>
      <c r="BW80">
        <f>SUMIFS(Indev_Online_Res_NotinIRPBase!$S$3:$S$313,Indev_Online_Res_NotinIRPBase!$Y$3:$Y$313,$B80,Indev_Online_Res_NotinIRPBase!$Z$3:$Z$313,$C80,Indev_Online_Res_NotinIRPBase!$I$3:$I$313,"&lt;9/1/2023")+SUMIFS(Indev_Online_Res_NotinIRPBase!$T$3:$T$313,Indev_Online_Res_NotinIRPBase!$Y$3:$Y$313,$B80,Indev_Online_Res_NotinIRPBase!$Z$3:$Z$313,$C80,Indev_Online_Res_NotinIRPBase!$I$3:$I$313,"&lt;9/1/2023")+SUMIFS(Indev_Online_Res_NotinIRPBase!$U$3:$U$313,Indev_Online_Res_NotinIRPBase!$Y$3:$Y$313,$B80,Indev_Online_Res_NotinIRPBase!$Z$3:$Z$313,$C80,Indev_Online_Res_NotinIRPBase!$I$3:$I$313,"&lt;9/1/2023")</f>
        <v>0</v>
      </c>
    </row>
    <row r="81" spans="1:75">
      <c r="A81" t="s">
        <v>43</v>
      </c>
      <c r="B81" t="s">
        <v>129</v>
      </c>
      <c r="C81">
        <v>115</v>
      </c>
      <c r="E81">
        <f>SUMIFS(IRPBase_Res_NotinTxBase!N$3:N$65,IRPBase_Res_NotinTxBase!$X$3:$X$65,$B81,IRPBase_Res_NotinTxBase!$Y$3:$Y$65,$C81)</f>
        <v>0</v>
      </c>
      <c r="F81">
        <f>SUMIFS(IRPBase_Res_NotinTxBase!O$3:O$65,IRPBase_Res_NotinTxBase!$X$3:$X$65,$B81,IRPBase_Res_NotinTxBase!$Y$3:$Y$65,$C81)</f>
        <v>0</v>
      </c>
      <c r="G81">
        <f>SUMIFS(IRPBase_Res_NotinTxBase!P$3:P$65,IRPBase_Res_NotinTxBase!$X$3:$X$65,$B81,IRPBase_Res_NotinTxBase!$Y$3:$Y$65,$C81)</f>
        <v>0</v>
      </c>
      <c r="H81">
        <f>SUMIFS(IRPBase_Res_NotinTxBase!Q$3:Q$65,IRPBase_Res_NotinTxBase!$X$3:$X$65,$B81,IRPBase_Res_NotinTxBase!$Y$3:$Y$65,$C81)</f>
        <v>0</v>
      </c>
      <c r="M81">
        <f>SUMIFS(IRPBase_Res_NotinTxBase!R$3:R$65,IRPBase_Res_NotinTxBase!$X$3:$X$65,$B81,IRPBase_Res_NotinTxBase!$Y$3:$Y$65,$C81)</f>
        <v>0</v>
      </c>
      <c r="N81">
        <f>SUMIFS(IRPBase_Res_NotinTxBase!S$3:S$65,IRPBase_Res_NotinTxBase!$X$3:$X$65,$B81,IRPBase_Res_NotinTxBase!$Y$3:$Y$65,$C81)</f>
        <v>0</v>
      </c>
      <c r="O81">
        <f>SUMIFS(IRPBase_Res_NotinTxBase!T$3:T$65,IRPBase_Res_NotinTxBase!$X$3:$X$65,$B81,IRPBase_Res_NotinTxBase!$Y$3:$Y$65,$C81)</f>
        <v>0</v>
      </c>
      <c r="P81">
        <f>SUMIFS(IRPBase_Res_NotinTxBase!U$3:U$65,IRPBase_Res_NotinTxBase!$X$3:$X$65,$B81,IRPBase_Res_NotinTxBase!$Y$3:$Y$65,$C81)</f>
        <v>0</v>
      </c>
      <c r="Q81">
        <f>SUMIFS(IRPBase_Res_NotinTxBase!V$3:V$65,IRPBase_Res_NotinTxBase!$X$3:$X$65,$B81,IRPBase_Res_NotinTxBase!$Y$3:$Y$65,$C81)</f>
        <v>0</v>
      </c>
      <c r="R81">
        <f>SUMIFS(IRPBase_Res_NotinTxBase!W$3:W$65,IRPBase_Res_NotinTxBase!$X$3:$X$65,$B81,IRPBase_Res_NotinTxBase!$Y$3:$Y$65,$C81)</f>
        <v>0</v>
      </c>
      <c r="S81">
        <f t="shared" si="16"/>
        <v>0</v>
      </c>
      <c r="U81">
        <f>SUMIFS(Indev_Online_Res_NotinIRPBase!N$3:N$340,Indev_Online_Res_NotinIRPBase!$Y$3:$Y$340,$B81,Indev_Online_Res_NotinIRPBase!$Z$3:$Z$340,$C81)</f>
        <v>0</v>
      </c>
      <c r="V81">
        <f>SUMIFS(Indev_Online_Res_NotinIRPBase!O$3:O$340,Indev_Online_Res_NotinIRPBase!$Y$3:$Y$340,$B81,Indev_Online_Res_NotinIRPBase!$Z$3:$Z$340,$C81)</f>
        <v>0</v>
      </c>
      <c r="W81">
        <f>SUMIFS(Indev_Online_Res_NotinIRPBase!P$3:P$340,Indev_Online_Res_NotinIRPBase!$Y$3:$Y$340,$B81,Indev_Online_Res_NotinIRPBase!$Z$3:$Z$340,$C81)</f>
        <v>0</v>
      </c>
      <c r="X81">
        <f>SUMIFS(Indev_Online_Res_NotinIRPBase!Q$3:Q$340,Indev_Online_Res_NotinIRPBase!$Y$3:$Y$340,$B81,Indev_Online_Res_NotinIRPBase!$Z$3:$Z$340,$C81)</f>
        <v>0</v>
      </c>
      <c r="Y81">
        <f>SUMIFS(Indev_Online_Res_NotinIRPBase!R$3:R$340,Indev_Online_Res_NotinIRPBase!$Y$3:$Y$340,$B81,Indev_Online_Res_NotinIRPBase!$Z$3:$Z$340,$C81)</f>
        <v>0</v>
      </c>
      <c r="AC81">
        <f>SUMIFS(Indev_Online_Res_NotinIRPBase!S$3:S$340,Indev_Online_Res_NotinIRPBase!$Y$3:$Y$340,$B81,Indev_Online_Res_NotinIRPBase!$Z$3:$Z$340,$C81)</f>
        <v>0</v>
      </c>
      <c r="AD81">
        <f>SUMIFS(Indev_Online_Res_NotinIRPBase!T$3:T$340,Indev_Online_Res_NotinIRPBase!$Y$3:$Y$340,$B81,Indev_Online_Res_NotinIRPBase!$Z$3:$Z$340,$C81)</f>
        <v>0</v>
      </c>
      <c r="AE81">
        <f>SUMIFS(Indev_Online_Res_NotinIRPBase!U$3:U$340,Indev_Online_Res_NotinIRPBase!$Y$3:$Y$340,$B81,Indev_Online_Res_NotinIRPBase!$Z$3:$Z$340,$C81)</f>
        <v>0</v>
      </c>
      <c r="AF81">
        <f>SUMIFS(Indev_Online_Res_NotinIRPBase!V$3:V$340,Indev_Online_Res_NotinIRPBase!$Y$3:$Y$340,$B81,Indev_Online_Res_NotinIRPBase!$Z$3:$Z$340,$C81)</f>
        <v>0</v>
      </c>
      <c r="AG81">
        <f>SUMIFS(Indev_Online_Res_NotinIRPBase!W$3:W$340,Indev_Online_Res_NotinIRPBase!$Y$3:$Y$340,$B81,Indev_Online_Res_NotinIRPBase!$Z$3:$Z$340,$C81)</f>
        <v>0</v>
      </c>
      <c r="AH81">
        <f>SUMIFS(Indev_Online_Res_NotinIRPBase!X$3:X$340,Indev_Online_Res_NotinIRPBase!$Y$3:$Y$340,$B81,Indev_Online_Res_NotinIRPBase!$Z$3:$Z$340,$C81)</f>
        <v>0</v>
      </c>
      <c r="AI81">
        <f t="shared" si="17"/>
        <v>0</v>
      </c>
      <c r="AK81">
        <f>SUMIFS(Indev_Online_Res_NotinIRPBase!N$3:N$340,Indev_Online_Res_NotinIRPBase!$Y$3:$Y$340,$B81,Indev_Online_Res_NotinIRPBase!$Z$3:$Z$340,$C81,Indev_Online_Res_NotinIRPBase!$J$3:$J$340,"Yes",Indev_Online_Res_NotinIRPBase!$I$3:$I$340,"&lt;1/1/2024")+SUMIFS(Indev_Online_Res_NotinIRPBase!N$3:N$340,Indev_Online_Res_NotinIRPBase!$Y$3:$Y$340,$B81,Indev_Online_Res_NotinIRPBase!$Z$3:$Z$340,$C81,Indev_Online_Res_NotinIRPBase!$AB$3:$AB$340,"1")</f>
        <v>0</v>
      </c>
      <c r="AL81">
        <f>SUMIFS(Indev_Online_Res_NotinIRPBase!O$3:O$340,Indev_Online_Res_NotinIRPBase!$Y$3:$Y$340,$B81,Indev_Online_Res_NotinIRPBase!$Z$3:$Z$340,$C81,Indev_Online_Res_NotinIRPBase!$J$3:$J$340,"Yes",Indev_Online_Res_NotinIRPBase!$I$3:$I$340,"&lt;1/1/2024")+SUMIFS(Indev_Online_Res_NotinIRPBase!O$3:O$340,Indev_Online_Res_NotinIRPBase!$Y$3:$Y$340,$B81,Indev_Online_Res_NotinIRPBase!$Z$3:$Z$340,$C81,Indev_Online_Res_NotinIRPBase!$AB$3:$AB$340,"1")</f>
        <v>0</v>
      </c>
      <c r="AM81">
        <f>SUMIFS(Indev_Online_Res_NotinIRPBase!P$3:P$340,Indev_Online_Res_NotinIRPBase!$Y$3:$Y$340,$B81,Indev_Online_Res_NotinIRPBase!$Z$3:$Z$340,$C81,Indev_Online_Res_NotinIRPBase!$J$3:$J$340,"Yes",Indev_Online_Res_NotinIRPBase!$I$3:$I$340,"&lt;1/1/2024")+SUMIFS(Indev_Online_Res_NotinIRPBase!P$3:P$340,Indev_Online_Res_NotinIRPBase!$Y$3:$Y$340,$B81,Indev_Online_Res_NotinIRPBase!$Z$3:$Z$340,$C81,Indev_Online_Res_NotinIRPBase!$AB$3:$AB$340,"1")</f>
        <v>0</v>
      </c>
      <c r="AN81">
        <f>SUMIFS(Indev_Online_Res_NotinIRPBase!Q$3:Q$340,Indev_Online_Res_NotinIRPBase!$Y$3:$Y$340,$B81,Indev_Online_Res_NotinIRPBase!$Z$3:$Z$340,$C81,Indev_Online_Res_NotinIRPBase!$J$3:$J$340,"Yes",Indev_Online_Res_NotinIRPBase!$I$3:$I$340,"&lt;1/1/2024")+SUMIFS(Indev_Online_Res_NotinIRPBase!Q$3:Q$340,Indev_Online_Res_NotinIRPBase!$Y$3:$Y$340,$B81,Indev_Online_Res_NotinIRPBase!$Z$3:$Z$340,$C81,Indev_Online_Res_NotinIRPBase!$AB$3:$AB$340,"1")</f>
        <v>0</v>
      </c>
      <c r="AO81">
        <f>SUMIFS(Indev_Online_Res_NotinIRPBase!R$3:R$340,Indev_Online_Res_NotinIRPBase!$Y$3:$Y$340,$B81,Indev_Online_Res_NotinIRPBase!$Z$3:$Z$340,$C81,Indev_Online_Res_NotinIRPBase!$J$3:$J$340,"Yes",Indev_Online_Res_NotinIRPBase!$I$3:$I$340,"&lt;1/1/2024")+SUMIFS(Indev_Online_Res_NotinIRPBase!R$3:R$340,Indev_Online_Res_NotinIRPBase!$Y$3:$Y$340,$B81,Indev_Online_Res_NotinIRPBase!$Z$3:$Z$340,$C81,Indev_Online_Res_NotinIRPBase!$AB$3:$AB$340,"1")</f>
        <v>0</v>
      </c>
      <c r="AS81">
        <f>SUMIFS(Indev_Online_Res_NotinIRPBase!S$3:S$340,Indev_Online_Res_NotinIRPBase!$Y$3:$Y$340,$B81,Indev_Online_Res_NotinIRPBase!$Z$3:$Z$340,$C81,Indev_Online_Res_NotinIRPBase!$J$3:$J$340,"Yes",Indev_Online_Res_NotinIRPBase!$I$3:$I$340,"&lt;1/1/2024")+SUMIFS(Indev_Online_Res_NotinIRPBase!S$3:S$340,Indev_Online_Res_NotinIRPBase!$Y$3:$Y$340,$B81,Indev_Online_Res_NotinIRPBase!$Z$3:$Z$340,$C81,Indev_Online_Res_NotinIRPBase!$AB$3:$AB$340,"1")</f>
        <v>0</v>
      </c>
      <c r="AT81">
        <f>SUMIFS(Indev_Online_Res_NotinIRPBase!T$3:T$340,Indev_Online_Res_NotinIRPBase!$Y$3:$Y$340,$B81,Indev_Online_Res_NotinIRPBase!$Z$3:$Z$340,$C81,Indev_Online_Res_NotinIRPBase!$J$3:$J$340,"Yes",Indev_Online_Res_NotinIRPBase!$I$3:$I$340,"&lt;1/1/2024")+SUMIFS(Indev_Online_Res_NotinIRPBase!T$3:T$340,Indev_Online_Res_NotinIRPBase!$Y$3:$Y$340,$B81,Indev_Online_Res_NotinIRPBase!$Z$3:$Z$340,$C81,Indev_Online_Res_NotinIRPBase!$AB$3:$AB$340,"1")</f>
        <v>0</v>
      </c>
      <c r="AU81">
        <f>SUMIFS(Indev_Online_Res_NotinIRPBase!U$3:U$340,Indev_Online_Res_NotinIRPBase!$Y$3:$Y$340,$B81,Indev_Online_Res_NotinIRPBase!$Z$3:$Z$340,$C81,Indev_Online_Res_NotinIRPBase!$J$3:$J$340,"Yes",Indev_Online_Res_NotinIRPBase!$I$3:$I$340,"&lt;1/1/2024")+SUMIFS(Indev_Online_Res_NotinIRPBase!U$3:U$340,Indev_Online_Res_NotinIRPBase!$Y$3:$Y$340,$B81,Indev_Online_Res_NotinIRPBase!$Z$3:$Z$340,$C81,Indev_Online_Res_NotinIRPBase!$AB$3:$AB$340,"1")</f>
        <v>0</v>
      </c>
      <c r="AV81">
        <f>SUMIFS(Indev_Online_Res_NotinIRPBase!V$3:V$340,Indev_Online_Res_NotinIRPBase!$Y$3:$Y$340,$B81,Indev_Online_Res_NotinIRPBase!$Z$3:$Z$340,$C81,Indev_Online_Res_NotinIRPBase!$J$3:$J$340,"Yes",Indev_Online_Res_NotinIRPBase!$I$3:$I$340,"&lt;1/1/2024")+SUMIFS(Indev_Online_Res_NotinIRPBase!V$3:V$340,Indev_Online_Res_NotinIRPBase!$Y$3:$Y$340,$B81,Indev_Online_Res_NotinIRPBase!$Z$3:$Z$340,$C81,Indev_Online_Res_NotinIRPBase!$AB$3:$AB$340,"1")</f>
        <v>0</v>
      </c>
      <c r="AW81">
        <f>SUMIFS(Indev_Online_Res_NotinIRPBase!W$3:W$340,Indev_Online_Res_NotinIRPBase!$Y$3:$Y$340,$B81,Indev_Online_Res_NotinIRPBase!$Z$3:$Z$340,$C81,Indev_Online_Res_NotinIRPBase!$J$3:$J$340,"Yes",Indev_Online_Res_NotinIRPBase!$I$3:$I$340,"&lt;1/1/2024")+SUMIFS(Indev_Online_Res_NotinIRPBase!W$3:W$340,Indev_Online_Res_NotinIRPBase!$Y$3:$Y$340,$B81,Indev_Online_Res_NotinIRPBase!$Z$3:$Z$340,$C81,Indev_Online_Res_NotinIRPBase!$AB$3:$AB$340,"1")</f>
        <v>0</v>
      </c>
      <c r="AX81">
        <f>SUMIFS(Indev_Online_Res_NotinIRPBase!X$3:X$340,Indev_Online_Res_NotinIRPBase!$Y$3:$Y$340,$B81,Indev_Online_Res_NotinIRPBase!$Z$3:$Z$340,$C81,Indev_Online_Res_NotinIRPBase!$J$3:$J$340,"Yes",Indev_Online_Res_NotinIRPBase!$I$3:$I$340,"&lt;1/1/2024")+SUMIFS(Indev_Online_Res_NotinIRPBase!X$3:X$340,Indev_Online_Res_NotinIRPBase!$Y$3:$Y$340,$B81,Indev_Online_Res_NotinIRPBase!$Z$3:$Z$340,$C81,Indev_Online_Res_NotinIRPBase!$AB$3:$AB$340,"1")</f>
        <v>0</v>
      </c>
      <c r="AY81">
        <f t="shared" si="18"/>
        <v>0</v>
      </c>
      <c r="BA81">
        <f t="shared" si="19"/>
        <v>0</v>
      </c>
      <c r="BB81">
        <f t="shared" si="20"/>
        <v>0</v>
      </c>
      <c r="BC81">
        <f t="shared" si="21"/>
        <v>0</v>
      </c>
      <c r="BD81">
        <f t="shared" si="22"/>
        <v>0</v>
      </c>
      <c r="BE81">
        <f t="shared" si="23"/>
        <v>0</v>
      </c>
      <c r="BI81">
        <f t="shared" si="24"/>
        <v>0</v>
      </c>
      <c r="BJ81">
        <f t="shared" si="25"/>
        <v>0</v>
      </c>
      <c r="BK81">
        <f t="shared" si="26"/>
        <v>0</v>
      </c>
      <c r="BL81">
        <f t="shared" si="27"/>
        <v>0</v>
      </c>
      <c r="BM81">
        <f t="shared" si="28"/>
        <v>0</v>
      </c>
      <c r="BN81">
        <f t="shared" si="29"/>
        <v>0</v>
      </c>
      <c r="BO81">
        <f t="shared" si="30"/>
        <v>0</v>
      </c>
      <c r="BQ81">
        <f>SUMIFS(IRPBase_Res_NotinEnvScreens!$H$3:$H$33,IRPBase_Res_NotinEnvScreens!$J$3:$J$33,$B81,IRPBase_Res_NotinEnvScreens!$K$3:$K$33,$C81)</f>
        <v>0</v>
      </c>
      <c r="BR81">
        <f>SUMIFS(IRPBase_Res_NotinEnvScreens!$I$3:$I$33,IRPBase_Res_NotinEnvScreens!$J$3:$J$33,$B81,IRPBase_Res_NotinEnvScreens!$K$3:$K$33,$C81)</f>
        <v>0</v>
      </c>
      <c r="BS81">
        <v>0</v>
      </c>
      <c r="BV81">
        <f>SUMIFS(Indev_Online_Res_NotinIRPBase!$P$3:$P$313,Indev_Online_Res_NotinIRPBase!$Y$3:$Y$313,$B81,Indev_Online_Res_NotinIRPBase!$Z$3:$Z$313,$C81,Indev_Online_Res_NotinIRPBase!$I$3:$I$313,"&lt;9/1/2023")+SUMIFS(Indev_Online_Res_NotinIRPBase!$Q$3:$Q$313,Indev_Online_Res_NotinIRPBase!$Y$3:$Y$313,$B81,Indev_Online_Res_NotinIRPBase!$Z$3:$Z$313,$C81,Indev_Online_Res_NotinIRPBase!$I$3:$I$313,"&lt;9/1/2023")</f>
        <v>0</v>
      </c>
      <c r="BW81">
        <f>SUMIFS(Indev_Online_Res_NotinIRPBase!$S$3:$S$313,Indev_Online_Res_NotinIRPBase!$Y$3:$Y$313,$B81,Indev_Online_Res_NotinIRPBase!$Z$3:$Z$313,$C81,Indev_Online_Res_NotinIRPBase!$I$3:$I$313,"&lt;9/1/2023")+SUMIFS(Indev_Online_Res_NotinIRPBase!$T$3:$T$313,Indev_Online_Res_NotinIRPBase!$Y$3:$Y$313,$B81,Indev_Online_Res_NotinIRPBase!$Z$3:$Z$313,$C81,Indev_Online_Res_NotinIRPBase!$I$3:$I$313,"&lt;9/1/2023")+SUMIFS(Indev_Online_Res_NotinIRPBase!$U$3:$U$313,Indev_Online_Res_NotinIRPBase!$Y$3:$Y$313,$B81,Indev_Online_Res_NotinIRPBase!$Z$3:$Z$313,$C81,Indev_Online_Res_NotinIRPBase!$I$3:$I$313,"&lt;9/1/2023")</f>
        <v>0</v>
      </c>
    </row>
    <row r="82" spans="1:75">
      <c r="A82" t="s">
        <v>43</v>
      </c>
      <c r="B82" t="s">
        <v>129</v>
      </c>
      <c r="C82">
        <v>230</v>
      </c>
      <c r="E82">
        <f>SUMIFS(IRPBase_Res_NotinTxBase!N$3:N$65,IRPBase_Res_NotinTxBase!$X$3:$X$65,$B82,IRPBase_Res_NotinTxBase!$Y$3:$Y$65,$C82)</f>
        <v>0</v>
      </c>
      <c r="F82">
        <f>SUMIFS(IRPBase_Res_NotinTxBase!O$3:O$65,IRPBase_Res_NotinTxBase!$X$3:$X$65,$B82,IRPBase_Res_NotinTxBase!$Y$3:$Y$65,$C82)</f>
        <v>0</v>
      </c>
      <c r="G82">
        <f>SUMIFS(IRPBase_Res_NotinTxBase!P$3:P$65,IRPBase_Res_NotinTxBase!$X$3:$X$65,$B82,IRPBase_Res_NotinTxBase!$Y$3:$Y$65,$C82)</f>
        <v>0</v>
      </c>
      <c r="H82">
        <f>SUMIFS(IRPBase_Res_NotinTxBase!Q$3:Q$65,IRPBase_Res_NotinTxBase!$X$3:$X$65,$B82,IRPBase_Res_NotinTxBase!$Y$3:$Y$65,$C82)</f>
        <v>0</v>
      </c>
      <c r="M82">
        <f>SUMIFS(IRPBase_Res_NotinTxBase!R$3:R$65,IRPBase_Res_NotinTxBase!$X$3:$X$65,$B82,IRPBase_Res_NotinTxBase!$Y$3:$Y$65,$C82)</f>
        <v>0</v>
      </c>
      <c r="N82">
        <f>SUMIFS(IRPBase_Res_NotinTxBase!S$3:S$65,IRPBase_Res_NotinTxBase!$X$3:$X$65,$B82,IRPBase_Res_NotinTxBase!$Y$3:$Y$65,$C82)</f>
        <v>0</v>
      </c>
      <c r="O82">
        <f>SUMIFS(IRPBase_Res_NotinTxBase!T$3:T$65,IRPBase_Res_NotinTxBase!$X$3:$X$65,$B82,IRPBase_Res_NotinTxBase!$Y$3:$Y$65,$C82)</f>
        <v>0</v>
      </c>
      <c r="P82">
        <f>SUMIFS(IRPBase_Res_NotinTxBase!U$3:U$65,IRPBase_Res_NotinTxBase!$X$3:$X$65,$B82,IRPBase_Res_NotinTxBase!$Y$3:$Y$65,$C82)</f>
        <v>0</v>
      </c>
      <c r="Q82">
        <f>SUMIFS(IRPBase_Res_NotinTxBase!V$3:V$65,IRPBase_Res_NotinTxBase!$X$3:$X$65,$B82,IRPBase_Res_NotinTxBase!$Y$3:$Y$65,$C82)</f>
        <v>0</v>
      </c>
      <c r="R82">
        <f>SUMIFS(IRPBase_Res_NotinTxBase!W$3:W$65,IRPBase_Res_NotinTxBase!$X$3:$X$65,$B82,IRPBase_Res_NotinTxBase!$Y$3:$Y$65,$C82)</f>
        <v>0</v>
      </c>
      <c r="S82">
        <f t="shared" si="16"/>
        <v>0</v>
      </c>
      <c r="U82">
        <f>SUMIFS(Indev_Online_Res_NotinIRPBase!N$3:N$340,Indev_Online_Res_NotinIRPBase!$Y$3:$Y$340,$B82,Indev_Online_Res_NotinIRPBase!$Z$3:$Z$340,$C82)</f>
        <v>0</v>
      </c>
      <c r="V82">
        <f>SUMIFS(Indev_Online_Res_NotinIRPBase!O$3:O$340,Indev_Online_Res_NotinIRPBase!$Y$3:$Y$340,$B82,Indev_Online_Res_NotinIRPBase!$Z$3:$Z$340,$C82)</f>
        <v>0</v>
      </c>
      <c r="W82">
        <f>SUMIFS(Indev_Online_Res_NotinIRPBase!P$3:P$340,Indev_Online_Res_NotinIRPBase!$Y$3:$Y$340,$B82,Indev_Online_Res_NotinIRPBase!$Z$3:$Z$340,$C82)</f>
        <v>0</v>
      </c>
      <c r="X82">
        <f>SUMIFS(Indev_Online_Res_NotinIRPBase!Q$3:Q$340,Indev_Online_Res_NotinIRPBase!$Y$3:$Y$340,$B82,Indev_Online_Res_NotinIRPBase!$Z$3:$Z$340,$C82)</f>
        <v>0</v>
      </c>
      <c r="Y82">
        <f>SUMIFS(Indev_Online_Res_NotinIRPBase!R$3:R$340,Indev_Online_Res_NotinIRPBase!$Y$3:$Y$340,$B82,Indev_Online_Res_NotinIRPBase!$Z$3:$Z$340,$C82)</f>
        <v>0</v>
      </c>
      <c r="AC82">
        <f>SUMIFS(Indev_Online_Res_NotinIRPBase!S$3:S$340,Indev_Online_Res_NotinIRPBase!$Y$3:$Y$340,$B82,Indev_Online_Res_NotinIRPBase!$Z$3:$Z$340,$C82)</f>
        <v>0</v>
      </c>
      <c r="AD82">
        <f>SUMIFS(Indev_Online_Res_NotinIRPBase!T$3:T$340,Indev_Online_Res_NotinIRPBase!$Y$3:$Y$340,$B82,Indev_Online_Res_NotinIRPBase!$Z$3:$Z$340,$C82)</f>
        <v>0</v>
      </c>
      <c r="AE82">
        <f>SUMIFS(Indev_Online_Res_NotinIRPBase!U$3:U$340,Indev_Online_Res_NotinIRPBase!$Y$3:$Y$340,$B82,Indev_Online_Res_NotinIRPBase!$Z$3:$Z$340,$C82)</f>
        <v>0</v>
      </c>
      <c r="AF82">
        <f>SUMIFS(Indev_Online_Res_NotinIRPBase!V$3:V$340,Indev_Online_Res_NotinIRPBase!$Y$3:$Y$340,$B82,Indev_Online_Res_NotinIRPBase!$Z$3:$Z$340,$C82)</f>
        <v>0</v>
      </c>
      <c r="AG82">
        <f>SUMIFS(Indev_Online_Res_NotinIRPBase!W$3:W$340,Indev_Online_Res_NotinIRPBase!$Y$3:$Y$340,$B82,Indev_Online_Res_NotinIRPBase!$Z$3:$Z$340,$C82)</f>
        <v>0</v>
      </c>
      <c r="AH82">
        <f>SUMIFS(Indev_Online_Res_NotinIRPBase!X$3:X$340,Indev_Online_Res_NotinIRPBase!$Y$3:$Y$340,$B82,Indev_Online_Res_NotinIRPBase!$Z$3:$Z$340,$C82)</f>
        <v>0</v>
      </c>
      <c r="AI82">
        <f t="shared" si="17"/>
        <v>0</v>
      </c>
      <c r="AK82">
        <f>SUMIFS(Indev_Online_Res_NotinIRPBase!N$3:N$340,Indev_Online_Res_NotinIRPBase!$Y$3:$Y$340,$B82,Indev_Online_Res_NotinIRPBase!$Z$3:$Z$340,$C82,Indev_Online_Res_NotinIRPBase!$J$3:$J$340,"Yes",Indev_Online_Res_NotinIRPBase!$I$3:$I$340,"&lt;1/1/2024")+SUMIFS(Indev_Online_Res_NotinIRPBase!N$3:N$340,Indev_Online_Res_NotinIRPBase!$Y$3:$Y$340,$B82,Indev_Online_Res_NotinIRPBase!$Z$3:$Z$340,$C82,Indev_Online_Res_NotinIRPBase!$AB$3:$AB$340,"1")</f>
        <v>0</v>
      </c>
      <c r="AL82">
        <f>SUMIFS(Indev_Online_Res_NotinIRPBase!O$3:O$340,Indev_Online_Res_NotinIRPBase!$Y$3:$Y$340,$B82,Indev_Online_Res_NotinIRPBase!$Z$3:$Z$340,$C82,Indev_Online_Res_NotinIRPBase!$J$3:$J$340,"Yes",Indev_Online_Res_NotinIRPBase!$I$3:$I$340,"&lt;1/1/2024")+SUMIFS(Indev_Online_Res_NotinIRPBase!O$3:O$340,Indev_Online_Res_NotinIRPBase!$Y$3:$Y$340,$B82,Indev_Online_Res_NotinIRPBase!$Z$3:$Z$340,$C82,Indev_Online_Res_NotinIRPBase!$AB$3:$AB$340,"1")</f>
        <v>0</v>
      </c>
      <c r="AM82">
        <f>SUMIFS(Indev_Online_Res_NotinIRPBase!P$3:P$340,Indev_Online_Res_NotinIRPBase!$Y$3:$Y$340,$B82,Indev_Online_Res_NotinIRPBase!$Z$3:$Z$340,$C82,Indev_Online_Res_NotinIRPBase!$J$3:$J$340,"Yes",Indev_Online_Res_NotinIRPBase!$I$3:$I$340,"&lt;1/1/2024")+SUMIFS(Indev_Online_Res_NotinIRPBase!P$3:P$340,Indev_Online_Res_NotinIRPBase!$Y$3:$Y$340,$B82,Indev_Online_Res_NotinIRPBase!$Z$3:$Z$340,$C82,Indev_Online_Res_NotinIRPBase!$AB$3:$AB$340,"1")</f>
        <v>0</v>
      </c>
      <c r="AN82">
        <f>SUMIFS(Indev_Online_Res_NotinIRPBase!Q$3:Q$340,Indev_Online_Res_NotinIRPBase!$Y$3:$Y$340,$B82,Indev_Online_Res_NotinIRPBase!$Z$3:$Z$340,$C82,Indev_Online_Res_NotinIRPBase!$J$3:$J$340,"Yes",Indev_Online_Res_NotinIRPBase!$I$3:$I$340,"&lt;1/1/2024")+SUMIFS(Indev_Online_Res_NotinIRPBase!Q$3:Q$340,Indev_Online_Res_NotinIRPBase!$Y$3:$Y$340,$B82,Indev_Online_Res_NotinIRPBase!$Z$3:$Z$340,$C82,Indev_Online_Res_NotinIRPBase!$AB$3:$AB$340,"1")</f>
        <v>0</v>
      </c>
      <c r="AO82">
        <f>SUMIFS(Indev_Online_Res_NotinIRPBase!R$3:R$340,Indev_Online_Res_NotinIRPBase!$Y$3:$Y$340,$B82,Indev_Online_Res_NotinIRPBase!$Z$3:$Z$340,$C82,Indev_Online_Res_NotinIRPBase!$J$3:$J$340,"Yes",Indev_Online_Res_NotinIRPBase!$I$3:$I$340,"&lt;1/1/2024")+SUMIFS(Indev_Online_Res_NotinIRPBase!R$3:R$340,Indev_Online_Res_NotinIRPBase!$Y$3:$Y$340,$B82,Indev_Online_Res_NotinIRPBase!$Z$3:$Z$340,$C82,Indev_Online_Res_NotinIRPBase!$AB$3:$AB$340,"1")</f>
        <v>0</v>
      </c>
      <c r="AS82">
        <f>SUMIFS(Indev_Online_Res_NotinIRPBase!S$3:S$340,Indev_Online_Res_NotinIRPBase!$Y$3:$Y$340,$B82,Indev_Online_Res_NotinIRPBase!$Z$3:$Z$340,$C82,Indev_Online_Res_NotinIRPBase!$J$3:$J$340,"Yes",Indev_Online_Res_NotinIRPBase!$I$3:$I$340,"&lt;1/1/2024")+SUMIFS(Indev_Online_Res_NotinIRPBase!S$3:S$340,Indev_Online_Res_NotinIRPBase!$Y$3:$Y$340,$B82,Indev_Online_Res_NotinIRPBase!$Z$3:$Z$340,$C82,Indev_Online_Res_NotinIRPBase!$AB$3:$AB$340,"1")</f>
        <v>0</v>
      </c>
      <c r="AT82">
        <f>SUMIFS(Indev_Online_Res_NotinIRPBase!T$3:T$340,Indev_Online_Res_NotinIRPBase!$Y$3:$Y$340,$B82,Indev_Online_Res_NotinIRPBase!$Z$3:$Z$340,$C82,Indev_Online_Res_NotinIRPBase!$J$3:$J$340,"Yes",Indev_Online_Res_NotinIRPBase!$I$3:$I$340,"&lt;1/1/2024")+SUMIFS(Indev_Online_Res_NotinIRPBase!T$3:T$340,Indev_Online_Res_NotinIRPBase!$Y$3:$Y$340,$B82,Indev_Online_Res_NotinIRPBase!$Z$3:$Z$340,$C82,Indev_Online_Res_NotinIRPBase!$AB$3:$AB$340,"1")</f>
        <v>0</v>
      </c>
      <c r="AU82">
        <f>SUMIFS(Indev_Online_Res_NotinIRPBase!U$3:U$340,Indev_Online_Res_NotinIRPBase!$Y$3:$Y$340,$B82,Indev_Online_Res_NotinIRPBase!$Z$3:$Z$340,$C82,Indev_Online_Res_NotinIRPBase!$J$3:$J$340,"Yes",Indev_Online_Res_NotinIRPBase!$I$3:$I$340,"&lt;1/1/2024")+SUMIFS(Indev_Online_Res_NotinIRPBase!U$3:U$340,Indev_Online_Res_NotinIRPBase!$Y$3:$Y$340,$B82,Indev_Online_Res_NotinIRPBase!$Z$3:$Z$340,$C82,Indev_Online_Res_NotinIRPBase!$AB$3:$AB$340,"1")</f>
        <v>0</v>
      </c>
      <c r="AV82">
        <f>SUMIFS(Indev_Online_Res_NotinIRPBase!V$3:V$340,Indev_Online_Res_NotinIRPBase!$Y$3:$Y$340,$B82,Indev_Online_Res_NotinIRPBase!$Z$3:$Z$340,$C82,Indev_Online_Res_NotinIRPBase!$J$3:$J$340,"Yes",Indev_Online_Res_NotinIRPBase!$I$3:$I$340,"&lt;1/1/2024")+SUMIFS(Indev_Online_Res_NotinIRPBase!V$3:V$340,Indev_Online_Res_NotinIRPBase!$Y$3:$Y$340,$B82,Indev_Online_Res_NotinIRPBase!$Z$3:$Z$340,$C82,Indev_Online_Res_NotinIRPBase!$AB$3:$AB$340,"1")</f>
        <v>0</v>
      </c>
      <c r="AW82">
        <f>SUMIFS(Indev_Online_Res_NotinIRPBase!W$3:W$340,Indev_Online_Res_NotinIRPBase!$Y$3:$Y$340,$B82,Indev_Online_Res_NotinIRPBase!$Z$3:$Z$340,$C82,Indev_Online_Res_NotinIRPBase!$J$3:$J$340,"Yes",Indev_Online_Res_NotinIRPBase!$I$3:$I$340,"&lt;1/1/2024")+SUMIFS(Indev_Online_Res_NotinIRPBase!W$3:W$340,Indev_Online_Res_NotinIRPBase!$Y$3:$Y$340,$B82,Indev_Online_Res_NotinIRPBase!$Z$3:$Z$340,$C82,Indev_Online_Res_NotinIRPBase!$AB$3:$AB$340,"1")</f>
        <v>0</v>
      </c>
      <c r="AX82">
        <f>SUMIFS(Indev_Online_Res_NotinIRPBase!X$3:X$340,Indev_Online_Res_NotinIRPBase!$Y$3:$Y$340,$B82,Indev_Online_Res_NotinIRPBase!$Z$3:$Z$340,$C82,Indev_Online_Res_NotinIRPBase!$J$3:$J$340,"Yes",Indev_Online_Res_NotinIRPBase!$I$3:$I$340,"&lt;1/1/2024")+SUMIFS(Indev_Online_Res_NotinIRPBase!X$3:X$340,Indev_Online_Res_NotinIRPBase!$Y$3:$Y$340,$B82,Indev_Online_Res_NotinIRPBase!$Z$3:$Z$340,$C82,Indev_Online_Res_NotinIRPBase!$AB$3:$AB$340,"1")</f>
        <v>0</v>
      </c>
      <c r="AY82">
        <f t="shared" si="18"/>
        <v>0</v>
      </c>
      <c r="BA82">
        <f t="shared" si="19"/>
        <v>0</v>
      </c>
      <c r="BB82">
        <f t="shared" si="20"/>
        <v>0</v>
      </c>
      <c r="BC82">
        <f t="shared" si="21"/>
        <v>0</v>
      </c>
      <c r="BD82">
        <f t="shared" si="22"/>
        <v>0</v>
      </c>
      <c r="BE82">
        <f t="shared" si="23"/>
        <v>0</v>
      </c>
      <c r="BI82">
        <f t="shared" si="24"/>
        <v>0</v>
      </c>
      <c r="BJ82">
        <f t="shared" si="25"/>
        <v>0</v>
      </c>
      <c r="BK82">
        <f t="shared" si="26"/>
        <v>0</v>
      </c>
      <c r="BL82">
        <f t="shared" si="27"/>
        <v>0</v>
      </c>
      <c r="BM82">
        <f t="shared" si="28"/>
        <v>0</v>
      </c>
      <c r="BN82">
        <f t="shared" si="29"/>
        <v>0</v>
      </c>
      <c r="BO82">
        <f t="shared" si="30"/>
        <v>0</v>
      </c>
      <c r="BQ82">
        <f>SUMIFS(IRPBase_Res_NotinEnvScreens!$H$3:$H$33,IRPBase_Res_NotinEnvScreens!$J$3:$J$33,$B82,IRPBase_Res_NotinEnvScreens!$K$3:$K$33,$C82)</f>
        <v>0</v>
      </c>
      <c r="BR82">
        <f>SUMIFS(IRPBase_Res_NotinEnvScreens!$I$3:$I$33,IRPBase_Res_NotinEnvScreens!$J$3:$J$33,$B82,IRPBase_Res_NotinEnvScreens!$K$3:$K$33,$C82)</f>
        <v>0</v>
      </c>
      <c r="BS82">
        <v>0</v>
      </c>
      <c r="BV82">
        <f>SUMIFS(Indev_Online_Res_NotinIRPBase!$P$3:$P$313,Indev_Online_Res_NotinIRPBase!$Y$3:$Y$313,$B82,Indev_Online_Res_NotinIRPBase!$Z$3:$Z$313,$C82,Indev_Online_Res_NotinIRPBase!$I$3:$I$313,"&lt;9/1/2023")+SUMIFS(Indev_Online_Res_NotinIRPBase!$Q$3:$Q$313,Indev_Online_Res_NotinIRPBase!$Y$3:$Y$313,$B82,Indev_Online_Res_NotinIRPBase!$Z$3:$Z$313,$C82,Indev_Online_Res_NotinIRPBase!$I$3:$I$313,"&lt;9/1/2023")</f>
        <v>0</v>
      </c>
      <c r="BW82">
        <f>SUMIFS(Indev_Online_Res_NotinIRPBase!$S$3:$S$313,Indev_Online_Res_NotinIRPBase!$Y$3:$Y$313,$B82,Indev_Online_Res_NotinIRPBase!$Z$3:$Z$313,$C82,Indev_Online_Res_NotinIRPBase!$I$3:$I$313,"&lt;9/1/2023")+SUMIFS(Indev_Online_Res_NotinIRPBase!$T$3:$T$313,Indev_Online_Res_NotinIRPBase!$Y$3:$Y$313,$B82,Indev_Online_Res_NotinIRPBase!$Z$3:$Z$313,$C82,Indev_Online_Res_NotinIRPBase!$I$3:$I$313,"&lt;9/1/2023")+SUMIFS(Indev_Online_Res_NotinIRPBase!$U$3:$U$313,Indev_Online_Res_NotinIRPBase!$Y$3:$Y$313,$B82,Indev_Online_Res_NotinIRPBase!$Z$3:$Z$313,$C82,Indev_Online_Res_NotinIRPBase!$I$3:$I$313,"&lt;9/1/2023")</f>
        <v>0</v>
      </c>
    </row>
    <row r="83" spans="1:75">
      <c r="A83" t="s">
        <v>50</v>
      </c>
      <c r="B83" t="s">
        <v>130</v>
      </c>
      <c r="C83">
        <v>138</v>
      </c>
      <c r="E83">
        <f>SUMIFS(IRPBase_Res_NotinTxBase!N$3:N$65,IRPBase_Res_NotinTxBase!$X$3:$X$65,$B83,IRPBase_Res_NotinTxBase!$Y$3:$Y$65,$C83)</f>
        <v>0</v>
      </c>
      <c r="F83">
        <f>SUMIFS(IRPBase_Res_NotinTxBase!O$3:O$65,IRPBase_Res_NotinTxBase!$X$3:$X$65,$B83,IRPBase_Res_NotinTxBase!$Y$3:$Y$65,$C83)</f>
        <v>0</v>
      </c>
      <c r="G83">
        <f>SUMIFS(IRPBase_Res_NotinTxBase!P$3:P$65,IRPBase_Res_NotinTxBase!$X$3:$X$65,$B83,IRPBase_Res_NotinTxBase!$Y$3:$Y$65,$C83)</f>
        <v>0</v>
      </c>
      <c r="H83">
        <f>SUMIFS(IRPBase_Res_NotinTxBase!Q$3:Q$65,IRPBase_Res_NotinTxBase!$X$3:$X$65,$B83,IRPBase_Res_NotinTxBase!$Y$3:$Y$65,$C83)</f>
        <v>0</v>
      </c>
      <c r="M83">
        <f>SUMIFS(IRPBase_Res_NotinTxBase!R$3:R$65,IRPBase_Res_NotinTxBase!$X$3:$X$65,$B83,IRPBase_Res_NotinTxBase!$Y$3:$Y$65,$C83)</f>
        <v>0</v>
      </c>
      <c r="N83">
        <f>SUMIFS(IRPBase_Res_NotinTxBase!S$3:S$65,IRPBase_Res_NotinTxBase!$X$3:$X$65,$B83,IRPBase_Res_NotinTxBase!$Y$3:$Y$65,$C83)</f>
        <v>0</v>
      </c>
      <c r="O83">
        <f>SUMIFS(IRPBase_Res_NotinTxBase!T$3:T$65,IRPBase_Res_NotinTxBase!$X$3:$X$65,$B83,IRPBase_Res_NotinTxBase!$Y$3:$Y$65,$C83)</f>
        <v>0</v>
      </c>
      <c r="P83">
        <f>SUMIFS(IRPBase_Res_NotinTxBase!U$3:U$65,IRPBase_Res_NotinTxBase!$X$3:$X$65,$B83,IRPBase_Res_NotinTxBase!$Y$3:$Y$65,$C83)</f>
        <v>0</v>
      </c>
      <c r="Q83">
        <f>SUMIFS(IRPBase_Res_NotinTxBase!V$3:V$65,IRPBase_Res_NotinTxBase!$X$3:$X$65,$B83,IRPBase_Res_NotinTxBase!$Y$3:$Y$65,$C83)</f>
        <v>0</v>
      </c>
      <c r="R83">
        <f>SUMIFS(IRPBase_Res_NotinTxBase!W$3:W$65,IRPBase_Res_NotinTxBase!$X$3:$X$65,$B83,IRPBase_Res_NotinTxBase!$Y$3:$Y$65,$C83)</f>
        <v>0</v>
      </c>
      <c r="S83">
        <f t="shared" si="16"/>
        <v>0</v>
      </c>
      <c r="U83">
        <f>SUMIFS(Indev_Online_Res_NotinIRPBase!N$3:N$340,Indev_Online_Res_NotinIRPBase!$Y$3:$Y$340,$B83,Indev_Online_Res_NotinIRPBase!$Z$3:$Z$340,$C83)</f>
        <v>0</v>
      </c>
      <c r="V83">
        <f>SUMIFS(Indev_Online_Res_NotinIRPBase!O$3:O$340,Indev_Online_Res_NotinIRPBase!$Y$3:$Y$340,$B83,Indev_Online_Res_NotinIRPBase!$Z$3:$Z$340,$C83)</f>
        <v>0</v>
      </c>
      <c r="W83">
        <f>SUMIFS(Indev_Online_Res_NotinIRPBase!P$3:P$340,Indev_Online_Res_NotinIRPBase!$Y$3:$Y$340,$B83,Indev_Online_Res_NotinIRPBase!$Z$3:$Z$340,$C83)</f>
        <v>0</v>
      </c>
      <c r="X83">
        <f>SUMIFS(Indev_Online_Res_NotinIRPBase!Q$3:Q$340,Indev_Online_Res_NotinIRPBase!$Y$3:$Y$340,$B83,Indev_Online_Res_NotinIRPBase!$Z$3:$Z$340,$C83)</f>
        <v>0</v>
      </c>
      <c r="Y83">
        <f>SUMIFS(Indev_Online_Res_NotinIRPBase!R$3:R$340,Indev_Online_Res_NotinIRPBase!$Y$3:$Y$340,$B83,Indev_Online_Res_NotinIRPBase!$Z$3:$Z$340,$C83)</f>
        <v>0</v>
      </c>
      <c r="AC83">
        <f>SUMIFS(Indev_Online_Res_NotinIRPBase!S$3:S$340,Indev_Online_Res_NotinIRPBase!$Y$3:$Y$340,$B83,Indev_Online_Res_NotinIRPBase!$Z$3:$Z$340,$C83)</f>
        <v>0</v>
      </c>
      <c r="AD83">
        <f>SUMIFS(Indev_Online_Res_NotinIRPBase!T$3:T$340,Indev_Online_Res_NotinIRPBase!$Y$3:$Y$340,$B83,Indev_Online_Res_NotinIRPBase!$Z$3:$Z$340,$C83)</f>
        <v>0</v>
      </c>
      <c r="AE83">
        <f>SUMIFS(Indev_Online_Res_NotinIRPBase!U$3:U$340,Indev_Online_Res_NotinIRPBase!$Y$3:$Y$340,$B83,Indev_Online_Res_NotinIRPBase!$Z$3:$Z$340,$C83)</f>
        <v>0</v>
      </c>
      <c r="AF83">
        <f>SUMIFS(Indev_Online_Res_NotinIRPBase!V$3:V$340,Indev_Online_Res_NotinIRPBase!$Y$3:$Y$340,$B83,Indev_Online_Res_NotinIRPBase!$Z$3:$Z$340,$C83)</f>
        <v>0</v>
      </c>
      <c r="AG83">
        <f>SUMIFS(Indev_Online_Res_NotinIRPBase!W$3:W$340,Indev_Online_Res_NotinIRPBase!$Y$3:$Y$340,$B83,Indev_Online_Res_NotinIRPBase!$Z$3:$Z$340,$C83)</f>
        <v>0</v>
      </c>
      <c r="AH83">
        <f>SUMIFS(Indev_Online_Res_NotinIRPBase!X$3:X$340,Indev_Online_Res_NotinIRPBase!$Y$3:$Y$340,$B83,Indev_Online_Res_NotinIRPBase!$Z$3:$Z$340,$C83)</f>
        <v>0</v>
      </c>
      <c r="AI83">
        <f t="shared" si="17"/>
        <v>0</v>
      </c>
      <c r="AK83">
        <f>SUMIFS(Indev_Online_Res_NotinIRPBase!N$3:N$340,Indev_Online_Res_NotinIRPBase!$Y$3:$Y$340,$B83,Indev_Online_Res_NotinIRPBase!$Z$3:$Z$340,$C83,Indev_Online_Res_NotinIRPBase!$J$3:$J$340,"Yes",Indev_Online_Res_NotinIRPBase!$I$3:$I$340,"&lt;1/1/2024")+SUMIFS(Indev_Online_Res_NotinIRPBase!N$3:N$340,Indev_Online_Res_NotinIRPBase!$Y$3:$Y$340,$B83,Indev_Online_Res_NotinIRPBase!$Z$3:$Z$340,$C83,Indev_Online_Res_NotinIRPBase!$AB$3:$AB$340,"1")</f>
        <v>0</v>
      </c>
      <c r="AL83">
        <f>SUMIFS(Indev_Online_Res_NotinIRPBase!O$3:O$340,Indev_Online_Res_NotinIRPBase!$Y$3:$Y$340,$B83,Indev_Online_Res_NotinIRPBase!$Z$3:$Z$340,$C83,Indev_Online_Res_NotinIRPBase!$J$3:$J$340,"Yes",Indev_Online_Res_NotinIRPBase!$I$3:$I$340,"&lt;1/1/2024")+SUMIFS(Indev_Online_Res_NotinIRPBase!O$3:O$340,Indev_Online_Res_NotinIRPBase!$Y$3:$Y$340,$B83,Indev_Online_Res_NotinIRPBase!$Z$3:$Z$340,$C83,Indev_Online_Res_NotinIRPBase!$AB$3:$AB$340,"1")</f>
        <v>0</v>
      </c>
      <c r="AM83">
        <f>SUMIFS(Indev_Online_Res_NotinIRPBase!P$3:P$340,Indev_Online_Res_NotinIRPBase!$Y$3:$Y$340,$B83,Indev_Online_Res_NotinIRPBase!$Z$3:$Z$340,$C83,Indev_Online_Res_NotinIRPBase!$J$3:$J$340,"Yes",Indev_Online_Res_NotinIRPBase!$I$3:$I$340,"&lt;1/1/2024")+SUMIFS(Indev_Online_Res_NotinIRPBase!P$3:P$340,Indev_Online_Res_NotinIRPBase!$Y$3:$Y$340,$B83,Indev_Online_Res_NotinIRPBase!$Z$3:$Z$340,$C83,Indev_Online_Res_NotinIRPBase!$AB$3:$AB$340,"1")</f>
        <v>0</v>
      </c>
      <c r="AN83">
        <f>SUMIFS(Indev_Online_Res_NotinIRPBase!Q$3:Q$340,Indev_Online_Res_NotinIRPBase!$Y$3:$Y$340,$B83,Indev_Online_Res_NotinIRPBase!$Z$3:$Z$340,$C83,Indev_Online_Res_NotinIRPBase!$J$3:$J$340,"Yes",Indev_Online_Res_NotinIRPBase!$I$3:$I$340,"&lt;1/1/2024")+SUMIFS(Indev_Online_Res_NotinIRPBase!Q$3:Q$340,Indev_Online_Res_NotinIRPBase!$Y$3:$Y$340,$B83,Indev_Online_Res_NotinIRPBase!$Z$3:$Z$340,$C83,Indev_Online_Res_NotinIRPBase!$AB$3:$AB$340,"1")</f>
        <v>0</v>
      </c>
      <c r="AO83">
        <f>SUMIFS(Indev_Online_Res_NotinIRPBase!R$3:R$340,Indev_Online_Res_NotinIRPBase!$Y$3:$Y$340,$B83,Indev_Online_Res_NotinIRPBase!$Z$3:$Z$340,$C83,Indev_Online_Res_NotinIRPBase!$J$3:$J$340,"Yes",Indev_Online_Res_NotinIRPBase!$I$3:$I$340,"&lt;1/1/2024")+SUMIFS(Indev_Online_Res_NotinIRPBase!R$3:R$340,Indev_Online_Res_NotinIRPBase!$Y$3:$Y$340,$B83,Indev_Online_Res_NotinIRPBase!$Z$3:$Z$340,$C83,Indev_Online_Res_NotinIRPBase!$AB$3:$AB$340,"1")</f>
        <v>0</v>
      </c>
      <c r="AS83">
        <f>SUMIFS(Indev_Online_Res_NotinIRPBase!S$3:S$340,Indev_Online_Res_NotinIRPBase!$Y$3:$Y$340,$B83,Indev_Online_Res_NotinIRPBase!$Z$3:$Z$340,$C83,Indev_Online_Res_NotinIRPBase!$J$3:$J$340,"Yes",Indev_Online_Res_NotinIRPBase!$I$3:$I$340,"&lt;1/1/2024")+SUMIFS(Indev_Online_Res_NotinIRPBase!S$3:S$340,Indev_Online_Res_NotinIRPBase!$Y$3:$Y$340,$B83,Indev_Online_Res_NotinIRPBase!$Z$3:$Z$340,$C83,Indev_Online_Res_NotinIRPBase!$AB$3:$AB$340,"1")</f>
        <v>0</v>
      </c>
      <c r="AT83">
        <f>SUMIFS(Indev_Online_Res_NotinIRPBase!T$3:T$340,Indev_Online_Res_NotinIRPBase!$Y$3:$Y$340,$B83,Indev_Online_Res_NotinIRPBase!$Z$3:$Z$340,$C83,Indev_Online_Res_NotinIRPBase!$J$3:$J$340,"Yes",Indev_Online_Res_NotinIRPBase!$I$3:$I$340,"&lt;1/1/2024")+SUMIFS(Indev_Online_Res_NotinIRPBase!T$3:T$340,Indev_Online_Res_NotinIRPBase!$Y$3:$Y$340,$B83,Indev_Online_Res_NotinIRPBase!$Z$3:$Z$340,$C83,Indev_Online_Res_NotinIRPBase!$AB$3:$AB$340,"1")</f>
        <v>0</v>
      </c>
      <c r="AU83">
        <f>SUMIFS(Indev_Online_Res_NotinIRPBase!U$3:U$340,Indev_Online_Res_NotinIRPBase!$Y$3:$Y$340,$B83,Indev_Online_Res_NotinIRPBase!$Z$3:$Z$340,$C83,Indev_Online_Res_NotinIRPBase!$J$3:$J$340,"Yes",Indev_Online_Res_NotinIRPBase!$I$3:$I$340,"&lt;1/1/2024")+SUMIFS(Indev_Online_Res_NotinIRPBase!U$3:U$340,Indev_Online_Res_NotinIRPBase!$Y$3:$Y$340,$B83,Indev_Online_Res_NotinIRPBase!$Z$3:$Z$340,$C83,Indev_Online_Res_NotinIRPBase!$AB$3:$AB$340,"1")</f>
        <v>0</v>
      </c>
      <c r="AV83">
        <f>SUMIFS(Indev_Online_Res_NotinIRPBase!V$3:V$340,Indev_Online_Res_NotinIRPBase!$Y$3:$Y$340,$B83,Indev_Online_Res_NotinIRPBase!$Z$3:$Z$340,$C83,Indev_Online_Res_NotinIRPBase!$J$3:$J$340,"Yes",Indev_Online_Res_NotinIRPBase!$I$3:$I$340,"&lt;1/1/2024")+SUMIFS(Indev_Online_Res_NotinIRPBase!V$3:V$340,Indev_Online_Res_NotinIRPBase!$Y$3:$Y$340,$B83,Indev_Online_Res_NotinIRPBase!$Z$3:$Z$340,$C83,Indev_Online_Res_NotinIRPBase!$AB$3:$AB$340,"1")</f>
        <v>0</v>
      </c>
      <c r="AW83">
        <f>SUMIFS(Indev_Online_Res_NotinIRPBase!W$3:W$340,Indev_Online_Res_NotinIRPBase!$Y$3:$Y$340,$B83,Indev_Online_Res_NotinIRPBase!$Z$3:$Z$340,$C83,Indev_Online_Res_NotinIRPBase!$J$3:$J$340,"Yes",Indev_Online_Res_NotinIRPBase!$I$3:$I$340,"&lt;1/1/2024")+SUMIFS(Indev_Online_Res_NotinIRPBase!W$3:W$340,Indev_Online_Res_NotinIRPBase!$Y$3:$Y$340,$B83,Indev_Online_Res_NotinIRPBase!$Z$3:$Z$340,$C83,Indev_Online_Res_NotinIRPBase!$AB$3:$AB$340,"1")</f>
        <v>0</v>
      </c>
      <c r="AX83">
        <f>SUMIFS(Indev_Online_Res_NotinIRPBase!X$3:X$340,Indev_Online_Res_NotinIRPBase!$Y$3:$Y$340,$B83,Indev_Online_Res_NotinIRPBase!$Z$3:$Z$340,$C83,Indev_Online_Res_NotinIRPBase!$J$3:$J$340,"Yes",Indev_Online_Res_NotinIRPBase!$I$3:$I$340,"&lt;1/1/2024")+SUMIFS(Indev_Online_Res_NotinIRPBase!X$3:X$340,Indev_Online_Res_NotinIRPBase!$Y$3:$Y$340,$B83,Indev_Online_Res_NotinIRPBase!$Z$3:$Z$340,$C83,Indev_Online_Res_NotinIRPBase!$AB$3:$AB$340,"1")</f>
        <v>0</v>
      </c>
      <c r="AY83">
        <f t="shared" si="18"/>
        <v>0</v>
      </c>
      <c r="BA83">
        <f t="shared" si="19"/>
        <v>0</v>
      </c>
      <c r="BB83">
        <f t="shared" si="20"/>
        <v>0</v>
      </c>
      <c r="BC83">
        <f t="shared" si="21"/>
        <v>0</v>
      </c>
      <c r="BD83">
        <f t="shared" si="22"/>
        <v>0</v>
      </c>
      <c r="BE83">
        <f t="shared" si="23"/>
        <v>0</v>
      </c>
      <c r="BI83">
        <f t="shared" si="24"/>
        <v>0</v>
      </c>
      <c r="BJ83">
        <f t="shared" si="25"/>
        <v>0</v>
      </c>
      <c r="BK83">
        <f t="shared" si="26"/>
        <v>0</v>
      </c>
      <c r="BL83">
        <f t="shared" si="27"/>
        <v>0</v>
      </c>
      <c r="BM83">
        <f t="shared" si="28"/>
        <v>0</v>
      </c>
      <c r="BN83">
        <f t="shared" si="29"/>
        <v>0</v>
      </c>
      <c r="BO83">
        <f t="shared" si="30"/>
        <v>0</v>
      </c>
      <c r="BQ83">
        <f>SUMIFS(IRPBase_Res_NotinEnvScreens!$H$3:$H$33,IRPBase_Res_NotinEnvScreens!$J$3:$J$33,$B83,IRPBase_Res_NotinEnvScreens!$K$3:$K$33,$C83)</f>
        <v>0</v>
      </c>
      <c r="BR83">
        <f>SUMIFS(IRPBase_Res_NotinEnvScreens!$I$3:$I$33,IRPBase_Res_NotinEnvScreens!$J$3:$J$33,$B83,IRPBase_Res_NotinEnvScreens!$K$3:$K$33,$C83)</f>
        <v>0</v>
      </c>
      <c r="BS83">
        <v>0</v>
      </c>
      <c r="BV83">
        <f>SUMIFS(Indev_Online_Res_NotinIRPBase!$P$3:$P$313,Indev_Online_Res_NotinIRPBase!$Y$3:$Y$313,$B83,Indev_Online_Res_NotinIRPBase!$Z$3:$Z$313,$C83,Indev_Online_Res_NotinIRPBase!$I$3:$I$313,"&lt;9/1/2023")+SUMIFS(Indev_Online_Res_NotinIRPBase!$Q$3:$Q$313,Indev_Online_Res_NotinIRPBase!$Y$3:$Y$313,$B83,Indev_Online_Res_NotinIRPBase!$Z$3:$Z$313,$C83,Indev_Online_Res_NotinIRPBase!$I$3:$I$313,"&lt;9/1/2023")</f>
        <v>0</v>
      </c>
      <c r="BW83">
        <f>SUMIFS(Indev_Online_Res_NotinIRPBase!$S$3:$S$313,Indev_Online_Res_NotinIRPBase!$Y$3:$Y$313,$B83,Indev_Online_Res_NotinIRPBase!$Z$3:$Z$313,$C83,Indev_Online_Res_NotinIRPBase!$I$3:$I$313,"&lt;9/1/2023")+SUMIFS(Indev_Online_Res_NotinIRPBase!$T$3:$T$313,Indev_Online_Res_NotinIRPBase!$Y$3:$Y$313,$B83,Indev_Online_Res_NotinIRPBase!$Z$3:$Z$313,$C83,Indev_Online_Res_NotinIRPBase!$I$3:$I$313,"&lt;9/1/2023")+SUMIFS(Indev_Online_Res_NotinIRPBase!$U$3:$U$313,Indev_Online_Res_NotinIRPBase!$Y$3:$Y$313,$B83,Indev_Online_Res_NotinIRPBase!$Z$3:$Z$313,$C83,Indev_Online_Res_NotinIRPBase!$I$3:$I$313,"&lt;9/1/2023")</f>
        <v>0</v>
      </c>
    </row>
    <row r="84" spans="1:75">
      <c r="A84" t="s">
        <v>50</v>
      </c>
      <c r="B84" t="s">
        <v>130</v>
      </c>
      <c r="C84">
        <v>230</v>
      </c>
      <c r="E84">
        <f>SUMIFS(IRPBase_Res_NotinTxBase!N$3:N$65,IRPBase_Res_NotinTxBase!$X$3:$X$65,$B84,IRPBase_Res_NotinTxBase!$Y$3:$Y$65,$C84)</f>
        <v>0</v>
      </c>
      <c r="F84">
        <f>SUMIFS(IRPBase_Res_NotinTxBase!O$3:O$65,IRPBase_Res_NotinTxBase!$X$3:$X$65,$B84,IRPBase_Res_NotinTxBase!$Y$3:$Y$65,$C84)</f>
        <v>0</v>
      </c>
      <c r="G84">
        <f>SUMIFS(IRPBase_Res_NotinTxBase!P$3:P$65,IRPBase_Res_NotinTxBase!$X$3:$X$65,$B84,IRPBase_Res_NotinTxBase!$Y$3:$Y$65,$C84)</f>
        <v>0</v>
      </c>
      <c r="H84">
        <f>SUMIFS(IRPBase_Res_NotinTxBase!Q$3:Q$65,IRPBase_Res_NotinTxBase!$X$3:$X$65,$B84,IRPBase_Res_NotinTxBase!$Y$3:$Y$65,$C84)</f>
        <v>0</v>
      </c>
      <c r="M84">
        <f>SUMIFS(IRPBase_Res_NotinTxBase!R$3:R$65,IRPBase_Res_NotinTxBase!$X$3:$X$65,$B84,IRPBase_Res_NotinTxBase!$Y$3:$Y$65,$C84)</f>
        <v>0</v>
      </c>
      <c r="N84">
        <f>SUMIFS(IRPBase_Res_NotinTxBase!S$3:S$65,IRPBase_Res_NotinTxBase!$X$3:$X$65,$B84,IRPBase_Res_NotinTxBase!$Y$3:$Y$65,$C84)</f>
        <v>0</v>
      </c>
      <c r="O84">
        <f>SUMIFS(IRPBase_Res_NotinTxBase!T$3:T$65,IRPBase_Res_NotinTxBase!$X$3:$X$65,$B84,IRPBase_Res_NotinTxBase!$Y$3:$Y$65,$C84)</f>
        <v>0</v>
      </c>
      <c r="P84">
        <f>SUMIFS(IRPBase_Res_NotinTxBase!U$3:U$65,IRPBase_Res_NotinTxBase!$X$3:$X$65,$B84,IRPBase_Res_NotinTxBase!$Y$3:$Y$65,$C84)</f>
        <v>0</v>
      </c>
      <c r="Q84">
        <f>SUMIFS(IRPBase_Res_NotinTxBase!V$3:V$65,IRPBase_Res_NotinTxBase!$X$3:$X$65,$B84,IRPBase_Res_NotinTxBase!$Y$3:$Y$65,$C84)</f>
        <v>0</v>
      </c>
      <c r="R84">
        <f>SUMIFS(IRPBase_Res_NotinTxBase!W$3:W$65,IRPBase_Res_NotinTxBase!$X$3:$X$65,$B84,IRPBase_Res_NotinTxBase!$Y$3:$Y$65,$C84)</f>
        <v>0</v>
      </c>
      <c r="S84">
        <f t="shared" si="16"/>
        <v>0</v>
      </c>
      <c r="U84">
        <f>SUMIFS(Indev_Online_Res_NotinIRPBase!N$3:N$340,Indev_Online_Res_NotinIRPBase!$Y$3:$Y$340,$B84,Indev_Online_Res_NotinIRPBase!$Z$3:$Z$340,$C84)</f>
        <v>0</v>
      </c>
      <c r="V84">
        <f>SUMIFS(Indev_Online_Res_NotinIRPBase!O$3:O$340,Indev_Online_Res_NotinIRPBase!$Y$3:$Y$340,$B84,Indev_Online_Res_NotinIRPBase!$Z$3:$Z$340,$C84)</f>
        <v>0</v>
      </c>
      <c r="W84">
        <f>SUMIFS(Indev_Online_Res_NotinIRPBase!P$3:P$340,Indev_Online_Res_NotinIRPBase!$Y$3:$Y$340,$B84,Indev_Online_Res_NotinIRPBase!$Z$3:$Z$340,$C84)</f>
        <v>0</v>
      </c>
      <c r="X84">
        <f>SUMIFS(Indev_Online_Res_NotinIRPBase!Q$3:Q$340,Indev_Online_Res_NotinIRPBase!$Y$3:$Y$340,$B84,Indev_Online_Res_NotinIRPBase!$Z$3:$Z$340,$C84)</f>
        <v>0</v>
      </c>
      <c r="Y84">
        <f>SUMIFS(Indev_Online_Res_NotinIRPBase!R$3:R$340,Indev_Online_Res_NotinIRPBase!$Y$3:$Y$340,$B84,Indev_Online_Res_NotinIRPBase!$Z$3:$Z$340,$C84)</f>
        <v>0</v>
      </c>
      <c r="AC84">
        <f>SUMIFS(Indev_Online_Res_NotinIRPBase!S$3:S$340,Indev_Online_Res_NotinIRPBase!$Y$3:$Y$340,$B84,Indev_Online_Res_NotinIRPBase!$Z$3:$Z$340,$C84)</f>
        <v>0</v>
      </c>
      <c r="AD84">
        <f>SUMIFS(Indev_Online_Res_NotinIRPBase!T$3:T$340,Indev_Online_Res_NotinIRPBase!$Y$3:$Y$340,$B84,Indev_Online_Res_NotinIRPBase!$Z$3:$Z$340,$C84)</f>
        <v>0</v>
      </c>
      <c r="AE84">
        <f>SUMIFS(Indev_Online_Res_NotinIRPBase!U$3:U$340,Indev_Online_Res_NotinIRPBase!$Y$3:$Y$340,$B84,Indev_Online_Res_NotinIRPBase!$Z$3:$Z$340,$C84)</f>
        <v>0</v>
      </c>
      <c r="AF84">
        <f>SUMIFS(Indev_Online_Res_NotinIRPBase!V$3:V$340,Indev_Online_Res_NotinIRPBase!$Y$3:$Y$340,$B84,Indev_Online_Res_NotinIRPBase!$Z$3:$Z$340,$C84)</f>
        <v>0</v>
      </c>
      <c r="AG84">
        <f>SUMIFS(Indev_Online_Res_NotinIRPBase!W$3:W$340,Indev_Online_Res_NotinIRPBase!$Y$3:$Y$340,$B84,Indev_Online_Res_NotinIRPBase!$Z$3:$Z$340,$C84)</f>
        <v>0</v>
      </c>
      <c r="AH84">
        <f>SUMIFS(Indev_Online_Res_NotinIRPBase!X$3:X$340,Indev_Online_Res_NotinIRPBase!$Y$3:$Y$340,$B84,Indev_Online_Res_NotinIRPBase!$Z$3:$Z$340,$C84)</f>
        <v>0</v>
      </c>
      <c r="AI84">
        <f t="shared" si="17"/>
        <v>0</v>
      </c>
      <c r="AK84">
        <f>SUMIFS(Indev_Online_Res_NotinIRPBase!N$3:N$340,Indev_Online_Res_NotinIRPBase!$Y$3:$Y$340,$B84,Indev_Online_Res_NotinIRPBase!$Z$3:$Z$340,$C84,Indev_Online_Res_NotinIRPBase!$J$3:$J$340,"Yes",Indev_Online_Res_NotinIRPBase!$I$3:$I$340,"&lt;1/1/2024")+SUMIFS(Indev_Online_Res_NotinIRPBase!N$3:N$340,Indev_Online_Res_NotinIRPBase!$Y$3:$Y$340,$B84,Indev_Online_Res_NotinIRPBase!$Z$3:$Z$340,$C84,Indev_Online_Res_NotinIRPBase!$AB$3:$AB$340,"1")</f>
        <v>0</v>
      </c>
      <c r="AL84">
        <f>SUMIFS(Indev_Online_Res_NotinIRPBase!O$3:O$340,Indev_Online_Res_NotinIRPBase!$Y$3:$Y$340,$B84,Indev_Online_Res_NotinIRPBase!$Z$3:$Z$340,$C84,Indev_Online_Res_NotinIRPBase!$J$3:$J$340,"Yes",Indev_Online_Res_NotinIRPBase!$I$3:$I$340,"&lt;1/1/2024")+SUMIFS(Indev_Online_Res_NotinIRPBase!O$3:O$340,Indev_Online_Res_NotinIRPBase!$Y$3:$Y$340,$B84,Indev_Online_Res_NotinIRPBase!$Z$3:$Z$340,$C84,Indev_Online_Res_NotinIRPBase!$AB$3:$AB$340,"1")</f>
        <v>0</v>
      </c>
      <c r="AM84">
        <f>SUMIFS(Indev_Online_Res_NotinIRPBase!P$3:P$340,Indev_Online_Res_NotinIRPBase!$Y$3:$Y$340,$B84,Indev_Online_Res_NotinIRPBase!$Z$3:$Z$340,$C84,Indev_Online_Res_NotinIRPBase!$J$3:$J$340,"Yes",Indev_Online_Res_NotinIRPBase!$I$3:$I$340,"&lt;1/1/2024")+SUMIFS(Indev_Online_Res_NotinIRPBase!P$3:P$340,Indev_Online_Res_NotinIRPBase!$Y$3:$Y$340,$B84,Indev_Online_Res_NotinIRPBase!$Z$3:$Z$340,$C84,Indev_Online_Res_NotinIRPBase!$AB$3:$AB$340,"1")</f>
        <v>0</v>
      </c>
      <c r="AN84">
        <f>SUMIFS(Indev_Online_Res_NotinIRPBase!Q$3:Q$340,Indev_Online_Res_NotinIRPBase!$Y$3:$Y$340,$B84,Indev_Online_Res_NotinIRPBase!$Z$3:$Z$340,$C84,Indev_Online_Res_NotinIRPBase!$J$3:$J$340,"Yes",Indev_Online_Res_NotinIRPBase!$I$3:$I$340,"&lt;1/1/2024")+SUMIFS(Indev_Online_Res_NotinIRPBase!Q$3:Q$340,Indev_Online_Res_NotinIRPBase!$Y$3:$Y$340,$B84,Indev_Online_Res_NotinIRPBase!$Z$3:$Z$340,$C84,Indev_Online_Res_NotinIRPBase!$AB$3:$AB$340,"1")</f>
        <v>0</v>
      </c>
      <c r="AO84">
        <f>SUMIFS(Indev_Online_Res_NotinIRPBase!R$3:R$340,Indev_Online_Res_NotinIRPBase!$Y$3:$Y$340,$B84,Indev_Online_Res_NotinIRPBase!$Z$3:$Z$340,$C84,Indev_Online_Res_NotinIRPBase!$J$3:$J$340,"Yes",Indev_Online_Res_NotinIRPBase!$I$3:$I$340,"&lt;1/1/2024")+SUMIFS(Indev_Online_Res_NotinIRPBase!R$3:R$340,Indev_Online_Res_NotinIRPBase!$Y$3:$Y$340,$B84,Indev_Online_Res_NotinIRPBase!$Z$3:$Z$340,$C84,Indev_Online_Res_NotinIRPBase!$AB$3:$AB$340,"1")</f>
        <v>0</v>
      </c>
      <c r="AS84">
        <f>SUMIFS(Indev_Online_Res_NotinIRPBase!S$3:S$340,Indev_Online_Res_NotinIRPBase!$Y$3:$Y$340,$B84,Indev_Online_Res_NotinIRPBase!$Z$3:$Z$340,$C84,Indev_Online_Res_NotinIRPBase!$J$3:$J$340,"Yes",Indev_Online_Res_NotinIRPBase!$I$3:$I$340,"&lt;1/1/2024")+SUMIFS(Indev_Online_Res_NotinIRPBase!S$3:S$340,Indev_Online_Res_NotinIRPBase!$Y$3:$Y$340,$B84,Indev_Online_Res_NotinIRPBase!$Z$3:$Z$340,$C84,Indev_Online_Res_NotinIRPBase!$AB$3:$AB$340,"1")</f>
        <v>0</v>
      </c>
      <c r="AT84">
        <f>SUMIFS(Indev_Online_Res_NotinIRPBase!T$3:T$340,Indev_Online_Res_NotinIRPBase!$Y$3:$Y$340,$B84,Indev_Online_Res_NotinIRPBase!$Z$3:$Z$340,$C84,Indev_Online_Res_NotinIRPBase!$J$3:$J$340,"Yes",Indev_Online_Res_NotinIRPBase!$I$3:$I$340,"&lt;1/1/2024")+SUMIFS(Indev_Online_Res_NotinIRPBase!T$3:T$340,Indev_Online_Res_NotinIRPBase!$Y$3:$Y$340,$B84,Indev_Online_Res_NotinIRPBase!$Z$3:$Z$340,$C84,Indev_Online_Res_NotinIRPBase!$AB$3:$AB$340,"1")</f>
        <v>0</v>
      </c>
      <c r="AU84">
        <f>SUMIFS(Indev_Online_Res_NotinIRPBase!U$3:U$340,Indev_Online_Res_NotinIRPBase!$Y$3:$Y$340,$B84,Indev_Online_Res_NotinIRPBase!$Z$3:$Z$340,$C84,Indev_Online_Res_NotinIRPBase!$J$3:$J$340,"Yes",Indev_Online_Res_NotinIRPBase!$I$3:$I$340,"&lt;1/1/2024")+SUMIFS(Indev_Online_Res_NotinIRPBase!U$3:U$340,Indev_Online_Res_NotinIRPBase!$Y$3:$Y$340,$B84,Indev_Online_Res_NotinIRPBase!$Z$3:$Z$340,$C84,Indev_Online_Res_NotinIRPBase!$AB$3:$AB$340,"1")</f>
        <v>0</v>
      </c>
      <c r="AV84">
        <f>SUMIFS(Indev_Online_Res_NotinIRPBase!V$3:V$340,Indev_Online_Res_NotinIRPBase!$Y$3:$Y$340,$B84,Indev_Online_Res_NotinIRPBase!$Z$3:$Z$340,$C84,Indev_Online_Res_NotinIRPBase!$J$3:$J$340,"Yes",Indev_Online_Res_NotinIRPBase!$I$3:$I$340,"&lt;1/1/2024")+SUMIFS(Indev_Online_Res_NotinIRPBase!V$3:V$340,Indev_Online_Res_NotinIRPBase!$Y$3:$Y$340,$B84,Indev_Online_Res_NotinIRPBase!$Z$3:$Z$340,$C84,Indev_Online_Res_NotinIRPBase!$AB$3:$AB$340,"1")</f>
        <v>0</v>
      </c>
      <c r="AW84">
        <f>SUMIFS(Indev_Online_Res_NotinIRPBase!W$3:W$340,Indev_Online_Res_NotinIRPBase!$Y$3:$Y$340,$B84,Indev_Online_Res_NotinIRPBase!$Z$3:$Z$340,$C84,Indev_Online_Res_NotinIRPBase!$J$3:$J$340,"Yes",Indev_Online_Res_NotinIRPBase!$I$3:$I$340,"&lt;1/1/2024")+SUMIFS(Indev_Online_Res_NotinIRPBase!W$3:W$340,Indev_Online_Res_NotinIRPBase!$Y$3:$Y$340,$B84,Indev_Online_Res_NotinIRPBase!$Z$3:$Z$340,$C84,Indev_Online_Res_NotinIRPBase!$AB$3:$AB$340,"1")</f>
        <v>0</v>
      </c>
      <c r="AX84">
        <f>SUMIFS(Indev_Online_Res_NotinIRPBase!X$3:X$340,Indev_Online_Res_NotinIRPBase!$Y$3:$Y$340,$B84,Indev_Online_Res_NotinIRPBase!$Z$3:$Z$340,$C84,Indev_Online_Res_NotinIRPBase!$J$3:$J$340,"Yes",Indev_Online_Res_NotinIRPBase!$I$3:$I$340,"&lt;1/1/2024")+SUMIFS(Indev_Online_Res_NotinIRPBase!X$3:X$340,Indev_Online_Res_NotinIRPBase!$Y$3:$Y$340,$B84,Indev_Online_Res_NotinIRPBase!$Z$3:$Z$340,$C84,Indev_Online_Res_NotinIRPBase!$AB$3:$AB$340,"1")</f>
        <v>0</v>
      </c>
      <c r="AY84">
        <f t="shared" si="18"/>
        <v>0</v>
      </c>
      <c r="BA84">
        <f t="shared" si="19"/>
        <v>0</v>
      </c>
      <c r="BB84">
        <f t="shared" si="20"/>
        <v>0</v>
      </c>
      <c r="BC84">
        <f t="shared" si="21"/>
        <v>0</v>
      </c>
      <c r="BD84">
        <f t="shared" si="22"/>
        <v>0</v>
      </c>
      <c r="BE84">
        <f t="shared" si="23"/>
        <v>0</v>
      </c>
      <c r="BI84">
        <f t="shared" si="24"/>
        <v>0</v>
      </c>
      <c r="BJ84">
        <f t="shared" si="25"/>
        <v>0</v>
      </c>
      <c r="BK84">
        <f t="shared" si="26"/>
        <v>0</v>
      </c>
      <c r="BL84">
        <f t="shared" si="27"/>
        <v>0</v>
      </c>
      <c r="BM84">
        <f t="shared" si="28"/>
        <v>0</v>
      </c>
      <c r="BN84">
        <f t="shared" si="29"/>
        <v>0</v>
      </c>
      <c r="BO84">
        <f t="shared" si="30"/>
        <v>0</v>
      </c>
      <c r="BQ84">
        <f>SUMIFS(IRPBase_Res_NotinEnvScreens!$H$3:$H$33,IRPBase_Res_NotinEnvScreens!$J$3:$J$33,$B84,IRPBase_Res_NotinEnvScreens!$K$3:$K$33,$C84)</f>
        <v>0</v>
      </c>
      <c r="BR84">
        <f>SUMIFS(IRPBase_Res_NotinEnvScreens!$I$3:$I$33,IRPBase_Res_NotinEnvScreens!$J$3:$J$33,$B84,IRPBase_Res_NotinEnvScreens!$K$3:$K$33,$C84)</f>
        <v>0</v>
      </c>
      <c r="BS84">
        <v>0</v>
      </c>
      <c r="BV84">
        <f>SUMIFS(Indev_Online_Res_NotinIRPBase!$P$3:$P$313,Indev_Online_Res_NotinIRPBase!$Y$3:$Y$313,$B84,Indev_Online_Res_NotinIRPBase!$Z$3:$Z$313,$C84,Indev_Online_Res_NotinIRPBase!$I$3:$I$313,"&lt;9/1/2023")+SUMIFS(Indev_Online_Res_NotinIRPBase!$Q$3:$Q$313,Indev_Online_Res_NotinIRPBase!$Y$3:$Y$313,$B84,Indev_Online_Res_NotinIRPBase!$Z$3:$Z$313,$C84,Indev_Online_Res_NotinIRPBase!$I$3:$I$313,"&lt;9/1/2023")</f>
        <v>0</v>
      </c>
      <c r="BW84">
        <f>SUMIFS(Indev_Online_Res_NotinIRPBase!$S$3:$S$313,Indev_Online_Res_NotinIRPBase!$Y$3:$Y$313,$B84,Indev_Online_Res_NotinIRPBase!$Z$3:$Z$313,$C84,Indev_Online_Res_NotinIRPBase!$I$3:$I$313,"&lt;9/1/2023")+SUMIFS(Indev_Online_Res_NotinIRPBase!$T$3:$T$313,Indev_Online_Res_NotinIRPBase!$Y$3:$Y$313,$B84,Indev_Online_Res_NotinIRPBase!$Z$3:$Z$313,$C84,Indev_Online_Res_NotinIRPBase!$I$3:$I$313,"&lt;9/1/2023")+SUMIFS(Indev_Online_Res_NotinIRPBase!$U$3:$U$313,Indev_Online_Res_NotinIRPBase!$Y$3:$Y$313,$B84,Indev_Online_Res_NotinIRPBase!$Z$3:$Z$313,$C84,Indev_Online_Res_NotinIRPBase!$I$3:$I$313,"&lt;9/1/2023")</f>
        <v>0</v>
      </c>
    </row>
    <row r="85" spans="1:75">
      <c r="A85" t="s">
        <v>43</v>
      </c>
      <c r="B85" t="s">
        <v>131</v>
      </c>
      <c r="C85">
        <v>115</v>
      </c>
      <c r="E85">
        <f>SUMIFS(IRPBase_Res_NotinTxBase!N$3:N$65,IRPBase_Res_NotinTxBase!$X$3:$X$65,$B85,IRPBase_Res_NotinTxBase!$Y$3:$Y$65,$C85)</f>
        <v>0</v>
      </c>
      <c r="F85">
        <f>SUMIFS(IRPBase_Res_NotinTxBase!O$3:O$65,IRPBase_Res_NotinTxBase!$X$3:$X$65,$B85,IRPBase_Res_NotinTxBase!$Y$3:$Y$65,$C85)</f>
        <v>0</v>
      </c>
      <c r="G85">
        <f>SUMIFS(IRPBase_Res_NotinTxBase!P$3:P$65,IRPBase_Res_NotinTxBase!$X$3:$X$65,$B85,IRPBase_Res_NotinTxBase!$Y$3:$Y$65,$C85)</f>
        <v>0</v>
      </c>
      <c r="H85">
        <f>SUMIFS(IRPBase_Res_NotinTxBase!Q$3:Q$65,IRPBase_Res_NotinTxBase!$X$3:$X$65,$B85,IRPBase_Res_NotinTxBase!$Y$3:$Y$65,$C85)</f>
        <v>0</v>
      </c>
      <c r="M85">
        <f>SUMIFS(IRPBase_Res_NotinTxBase!R$3:R$65,IRPBase_Res_NotinTxBase!$X$3:$X$65,$B85,IRPBase_Res_NotinTxBase!$Y$3:$Y$65,$C85)</f>
        <v>0</v>
      </c>
      <c r="N85">
        <f>SUMIFS(IRPBase_Res_NotinTxBase!S$3:S$65,IRPBase_Res_NotinTxBase!$X$3:$X$65,$B85,IRPBase_Res_NotinTxBase!$Y$3:$Y$65,$C85)</f>
        <v>0</v>
      </c>
      <c r="O85">
        <f>SUMIFS(IRPBase_Res_NotinTxBase!T$3:T$65,IRPBase_Res_NotinTxBase!$X$3:$X$65,$B85,IRPBase_Res_NotinTxBase!$Y$3:$Y$65,$C85)</f>
        <v>0</v>
      </c>
      <c r="P85">
        <f>SUMIFS(IRPBase_Res_NotinTxBase!U$3:U$65,IRPBase_Res_NotinTxBase!$X$3:$X$65,$B85,IRPBase_Res_NotinTxBase!$Y$3:$Y$65,$C85)</f>
        <v>0</v>
      </c>
      <c r="Q85">
        <f>SUMIFS(IRPBase_Res_NotinTxBase!V$3:V$65,IRPBase_Res_NotinTxBase!$X$3:$X$65,$B85,IRPBase_Res_NotinTxBase!$Y$3:$Y$65,$C85)</f>
        <v>0</v>
      </c>
      <c r="R85">
        <f>SUMIFS(IRPBase_Res_NotinTxBase!W$3:W$65,IRPBase_Res_NotinTxBase!$X$3:$X$65,$B85,IRPBase_Res_NotinTxBase!$Y$3:$Y$65,$C85)</f>
        <v>0</v>
      </c>
      <c r="S85">
        <f t="shared" si="16"/>
        <v>0</v>
      </c>
      <c r="U85">
        <f>SUMIFS(Indev_Online_Res_NotinIRPBase!N$3:N$340,Indev_Online_Res_NotinIRPBase!$Y$3:$Y$340,$B85,Indev_Online_Res_NotinIRPBase!$Z$3:$Z$340,$C85)</f>
        <v>0</v>
      </c>
      <c r="V85">
        <f>SUMIFS(Indev_Online_Res_NotinIRPBase!O$3:O$340,Indev_Online_Res_NotinIRPBase!$Y$3:$Y$340,$B85,Indev_Online_Res_NotinIRPBase!$Z$3:$Z$340,$C85)</f>
        <v>0</v>
      </c>
      <c r="W85">
        <f>SUMIFS(Indev_Online_Res_NotinIRPBase!P$3:P$340,Indev_Online_Res_NotinIRPBase!$Y$3:$Y$340,$B85,Indev_Online_Res_NotinIRPBase!$Z$3:$Z$340,$C85)</f>
        <v>0</v>
      </c>
      <c r="X85">
        <f>SUMIFS(Indev_Online_Res_NotinIRPBase!Q$3:Q$340,Indev_Online_Res_NotinIRPBase!$Y$3:$Y$340,$B85,Indev_Online_Res_NotinIRPBase!$Z$3:$Z$340,$C85)</f>
        <v>0</v>
      </c>
      <c r="Y85">
        <f>SUMIFS(Indev_Online_Res_NotinIRPBase!R$3:R$340,Indev_Online_Res_NotinIRPBase!$Y$3:$Y$340,$B85,Indev_Online_Res_NotinIRPBase!$Z$3:$Z$340,$C85)</f>
        <v>0</v>
      </c>
      <c r="AC85">
        <f>SUMIFS(Indev_Online_Res_NotinIRPBase!S$3:S$340,Indev_Online_Res_NotinIRPBase!$Y$3:$Y$340,$B85,Indev_Online_Res_NotinIRPBase!$Z$3:$Z$340,$C85)</f>
        <v>0</v>
      </c>
      <c r="AD85">
        <f>SUMIFS(Indev_Online_Res_NotinIRPBase!T$3:T$340,Indev_Online_Res_NotinIRPBase!$Y$3:$Y$340,$B85,Indev_Online_Res_NotinIRPBase!$Z$3:$Z$340,$C85)</f>
        <v>0</v>
      </c>
      <c r="AE85">
        <f>SUMIFS(Indev_Online_Res_NotinIRPBase!U$3:U$340,Indev_Online_Res_NotinIRPBase!$Y$3:$Y$340,$B85,Indev_Online_Res_NotinIRPBase!$Z$3:$Z$340,$C85)</f>
        <v>0</v>
      </c>
      <c r="AF85">
        <f>SUMIFS(Indev_Online_Res_NotinIRPBase!V$3:V$340,Indev_Online_Res_NotinIRPBase!$Y$3:$Y$340,$B85,Indev_Online_Res_NotinIRPBase!$Z$3:$Z$340,$C85)</f>
        <v>0</v>
      </c>
      <c r="AG85">
        <f>SUMIFS(Indev_Online_Res_NotinIRPBase!W$3:W$340,Indev_Online_Res_NotinIRPBase!$Y$3:$Y$340,$B85,Indev_Online_Res_NotinIRPBase!$Z$3:$Z$340,$C85)</f>
        <v>0</v>
      </c>
      <c r="AH85">
        <f>SUMIFS(Indev_Online_Res_NotinIRPBase!X$3:X$340,Indev_Online_Res_NotinIRPBase!$Y$3:$Y$340,$B85,Indev_Online_Res_NotinIRPBase!$Z$3:$Z$340,$C85)</f>
        <v>0</v>
      </c>
      <c r="AI85">
        <f t="shared" si="17"/>
        <v>0</v>
      </c>
      <c r="AK85">
        <f>SUMIFS(Indev_Online_Res_NotinIRPBase!N$3:N$340,Indev_Online_Res_NotinIRPBase!$Y$3:$Y$340,$B85,Indev_Online_Res_NotinIRPBase!$Z$3:$Z$340,$C85,Indev_Online_Res_NotinIRPBase!$J$3:$J$340,"Yes",Indev_Online_Res_NotinIRPBase!$I$3:$I$340,"&lt;1/1/2024")+SUMIFS(Indev_Online_Res_NotinIRPBase!N$3:N$340,Indev_Online_Res_NotinIRPBase!$Y$3:$Y$340,$B85,Indev_Online_Res_NotinIRPBase!$Z$3:$Z$340,$C85,Indev_Online_Res_NotinIRPBase!$AB$3:$AB$340,"1")</f>
        <v>0</v>
      </c>
      <c r="AL85">
        <f>SUMIFS(Indev_Online_Res_NotinIRPBase!O$3:O$340,Indev_Online_Res_NotinIRPBase!$Y$3:$Y$340,$B85,Indev_Online_Res_NotinIRPBase!$Z$3:$Z$340,$C85,Indev_Online_Res_NotinIRPBase!$J$3:$J$340,"Yes",Indev_Online_Res_NotinIRPBase!$I$3:$I$340,"&lt;1/1/2024")+SUMIFS(Indev_Online_Res_NotinIRPBase!O$3:O$340,Indev_Online_Res_NotinIRPBase!$Y$3:$Y$340,$B85,Indev_Online_Res_NotinIRPBase!$Z$3:$Z$340,$C85,Indev_Online_Res_NotinIRPBase!$AB$3:$AB$340,"1")</f>
        <v>0</v>
      </c>
      <c r="AM85">
        <f>SUMIFS(Indev_Online_Res_NotinIRPBase!P$3:P$340,Indev_Online_Res_NotinIRPBase!$Y$3:$Y$340,$B85,Indev_Online_Res_NotinIRPBase!$Z$3:$Z$340,$C85,Indev_Online_Res_NotinIRPBase!$J$3:$J$340,"Yes",Indev_Online_Res_NotinIRPBase!$I$3:$I$340,"&lt;1/1/2024")+SUMIFS(Indev_Online_Res_NotinIRPBase!P$3:P$340,Indev_Online_Res_NotinIRPBase!$Y$3:$Y$340,$B85,Indev_Online_Res_NotinIRPBase!$Z$3:$Z$340,$C85,Indev_Online_Res_NotinIRPBase!$AB$3:$AB$340,"1")</f>
        <v>0</v>
      </c>
      <c r="AN85">
        <f>SUMIFS(Indev_Online_Res_NotinIRPBase!Q$3:Q$340,Indev_Online_Res_NotinIRPBase!$Y$3:$Y$340,$B85,Indev_Online_Res_NotinIRPBase!$Z$3:$Z$340,$C85,Indev_Online_Res_NotinIRPBase!$J$3:$J$340,"Yes",Indev_Online_Res_NotinIRPBase!$I$3:$I$340,"&lt;1/1/2024")+SUMIFS(Indev_Online_Res_NotinIRPBase!Q$3:Q$340,Indev_Online_Res_NotinIRPBase!$Y$3:$Y$340,$B85,Indev_Online_Res_NotinIRPBase!$Z$3:$Z$340,$C85,Indev_Online_Res_NotinIRPBase!$AB$3:$AB$340,"1")</f>
        <v>0</v>
      </c>
      <c r="AO85">
        <f>SUMIFS(Indev_Online_Res_NotinIRPBase!R$3:R$340,Indev_Online_Res_NotinIRPBase!$Y$3:$Y$340,$B85,Indev_Online_Res_NotinIRPBase!$Z$3:$Z$340,$C85,Indev_Online_Res_NotinIRPBase!$J$3:$J$340,"Yes",Indev_Online_Res_NotinIRPBase!$I$3:$I$340,"&lt;1/1/2024")+SUMIFS(Indev_Online_Res_NotinIRPBase!R$3:R$340,Indev_Online_Res_NotinIRPBase!$Y$3:$Y$340,$B85,Indev_Online_Res_NotinIRPBase!$Z$3:$Z$340,$C85,Indev_Online_Res_NotinIRPBase!$AB$3:$AB$340,"1")</f>
        <v>0</v>
      </c>
      <c r="AS85">
        <f>SUMIFS(Indev_Online_Res_NotinIRPBase!S$3:S$340,Indev_Online_Res_NotinIRPBase!$Y$3:$Y$340,$B85,Indev_Online_Res_NotinIRPBase!$Z$3:$Z$340,$C85,Indev_Online_Res_NotinIRPBase!$J$3:$J$340,"Yes",Indev_Online_Res_NotinIRPBase!$I$3:$I$340,"&lt;1/1/2024")+SUMIFS(Indev_Online_Res_NotinIRPBase!S$3:S$340,Indev_Online_Res_NotinIRPBase!$Y$3:$Y$340,$B85,Indev_Online_Res_NotinIRPBase!$Z$3:$Z$340,$C85,Indev_Online_Res_NotinIRPBase!$AB$3:$AB$340,"1")</f>
        <v>0</v>
      </c>
      <c r="AT85">
        <f>SUMIFS(Indev_Online_Res_NotinIRPBase!T$3:T$340,Indev_Online_Res_NotinIRPBase!$Y$3:$Y$340,$B85,Indev_Online_Res_NotinIRPBase!$Z$3:$Z$340,$C85,Indev_Online_Res_NotinIRPBase!$J$3:$J$340,"Yes",Indev_Online_Res_NotinIRPBase!$I$3:$I$340,"&lt;1/1/2024")+SUMIFS(Indev_Online_Res_NotinIRPBase!T$3:T$340,Indev_Online_Res_NotinIRPBase!$Y$3:$Y$340,$B85,Indev_Online_Res_NotinIRPBase!$Z$3:$Z$340,$C85,Indev_Online_Res_NotinIRPBase!$AB$3:$AB$340,"1")</f>
        <v>0</v>
      </c>
      <c r="AU85">
        <f>SUMIFS(Indev_Online_Res_NotinIRPBase!U$3:U$340,Indev_Online_Res_NotinIRPBase!$Y$3:$Y$340,$B85,Indev_Online_Res_NotinIRPBase!$Z$3:$Z$340,$C85,Indev_Online_Res_NotinIRPBase!$J$3:$J$340,"Yes",Indev_Online_Res_NotinIRPBase!$I$3:$I$340,"&lt;1/1/2024")+SUMIFS(Indev_Online_Res_NotinIRPBase!U$3:U$340,Indev_Online_Res_NotinIRPBase!$Y$3:$Y$340,$B85,Indev_Online_Res_NotinIRPBase!$Z$3:$Z$340,$C85,Indev_Online_Res_NotinIRPBase!$AB$3:$AB$340,"1")</f>
        <v>0</v>
      </c>
      <c r="AV85">
        <f>SUMIFS(Indev_Online_Res_NotinIRPBase!V$3:V$340,Indev_Online_Res_NotinIRPBase!$Y$3:$Y$340,$B85,Indev_Online_Res_NotinIRPBase!$Z$3:$Z$340,$C85,Indev_Online_Res_NotinIRPBase!$J$3:$J$340,"Yes",Indev_Online_Res_NotinIRPBase!$I$3:$I$340,"&lt;1/1/2024")+SUMIFS(Indev_Online_Res_NotinIRPBase!V$3:V$340,Indev_Online_Res_NotinIRPBase!$Y$3:$Y$340,$B85,Indev_Online_Res_NotinIRPBase!$Z$3:$Z$340,$C85,Indev_Online_Res_NotinIRPBase!$AB$3:$AB$340,"1")</f>
        <v>0</v>
      </c>
      <c r="AW85">
        <f>SUMIFS(Indev_Online_Res_NotinIRPBase!W$3:W$340,Indev_Online_Res_NotinIRPBase!$Y$3:$Y$340,$B85,Indev_Online_Res_NotinIRPBase!$Z$3:$Z$340,$C85,Indev_Online_Res_NotinIRPBase!$J$3:$J$340,"Yes",Indev_Online_Res_NotinIRPBase!$I$3:$I$340,"&lt;1/1/2024")+SUMIFS(Indev_Online_Res_NotinIRPBase!W$3:W$340,Indev_Online_Res_NotinIRPBase!$Y$3:$Y$340,$B85,Indev_Online_Res_NotinIRPBase!$Z$3:$Z$340,$C85,Indev_Online_Res_NotinIRPBase!$AB$3:$AB$340,"1")</f>
        <v>0</v>
      </c>
      <c r="AX85">
        <f>SUMIFS(Indev_Online_Res_NotinIRPBase!X$3:X$340,Indev_Online_Res_NotinIRPBase!$Y$3:$Y$340,$B85,Indev_Online_Res_NotinIRPBase!$Z$3:$Z$340,$C85,Indev_Online_Res_NotinIRPBase!$J$3:$J$340,"Yes",Indev_Online_Res_NotinIRPBase!$I$3:$I$340,"&lt;1/1/2024")+SUMIFS(Indev_Online_Res_NotinIRPBase!X$3:X$340,Indev_Online_Res_NotinIRPBase!$Y$3:$Y$340,$B85,Indev_Online_Res_NotinIRPBase!$Z$3:$Z$340,$C85,Indev_Online_Res_NotinIRPBase!$AB$3:$AB$340,"1")</f>
        <v>0</v>
      </c>
      <c r="AY85">
        <f t="shared" si="18"/>
        <v>0</v>
      </c>
      <c r="BA85">
        <f t="shared" si="19"/>
        <v>0</v>
      </c>
      <c r="BB85">
        <f t="shared" si="20"/>
        <v>0</v>
      </c>
      <c r="BC85">
        <f t="shared" si="21"/>
        <v>0</v>
      </c>
      <c r="BD85">
        <f t="shared" si="22"/>
        <v>0</v>
      </c>
      <c r="BE85">
        <f t="shared" si="23"/>
        <v>0</v>
      </c>
      <c r="BI85">
        <f t="shared" si="24"/>
        <v>0</v>
      </c>
      <c r="BJ85">
        <f t="shared" si="25"/>
        <v>0</v>
      </c>
      <c r="BK85">
        <f t="shared" si="26"/>
        <v>0</v>
      </c>
      <c r="BL85">
        <f t="shared" si="27"/>
        <v>0</v>
      </c>
      <c r="BM85">
        <f t="shared" si="28"/>
        <v>0</v>
      </c>
      <c r="BN85">
        <f t="shared" si="29"/>
        <v>0</v>
      </c>
      <c r="BO85">
        <f t="shared" si="30"/>
        <v>0</v>
      </c>
      <c r="BQ85">
        <f>SUMIFS(IRPBase_Res_NotinEnvScreens!$H$3:$H$33,IRPBase_Res_NotinEnvScreens!$J$3:$J$33,$B85,IRPBase_Res_NotinEnvScreens!$K$3:$K$33,$C85)</f>
        <v>0</v>
      </c>
      <c r="BR85">
        <f>SUMIFS(IRPBase_Res_NotinEnvScreens!$I$3:$I$33,IRPBase_Res_NotinEnvScreens!$J$3:$J$33,$B85,IRPBase_Res_NotinEnvScreens!$K$3:$K$33,$C85)</f>
        <v>0</v>
      </c>
      <c r="BS85">
        <v>0</v>
      </c>
      <c r="BV85">
        <f>SUMIFS(Indev_Online_Res_NotinIRPBase!$P$3:$P$313,Indev_Online_Res_NotinIRPBase!$Y$3:$Y$313,$B85,Indev_Online_Res_NotinIRPBase!$Z$3:$Z$313,$C85,Indev_Online_Res_NotinIRPBase!$I$3:$I$313,"&lt;9/1/2023")+SUMIFS(Indev_Online_Res_NotinIRPBase!$Q$3:$Q$313,Indev_Online_Res_NotinIRPBase!$Y$3:$Y$313,$B85,Indev_Online_Res_NotinIRPBase!$Z$3:$Z$313,$C85,Indev_Online_Res_NotinIRPBase!$I$3:$I$313,"&lt;9/1/2023")</f>
        <v>0</v>
      </c>
      <c r="BW85">
        <f>SUMIFS(Indev_Online_Res_NotinIRPBase!$S$3:$S$313,Indev_Online_Res_NotinIRPBase!$Y$3:$Y$313,$B85,Indev_Online_Res_NotinIRPBase!$Z$3:$Z$313,$C85,Indev_Online_Res_NotinIRPBase!$I$3:$I$313,"&lt;9/1/2023")+SUMIFS(Indev_Online_Res_NotinIRPBase!$T$3:$T$313,Indev_Online_Res_NotinIRPBase!$Y$3:$Y$313,$B85,Indev_Online_Res_NotinIRPBase!$Z$3:$Z$313,$C85,Indev_Online_Res_NotinIRPBase!$I$3:$I$313,"&lt;9/1/2023")+SUMIFS(Indev_Online_Res_NotinIRPBase!$U$3:$U$313,Indev_Online_Res_NotinIRPBase!$Y$3:$Y$313,$B85,Indev_Online_Res_NotinIRPBase!$Z$3:$Z$313,$C85,Indev_Online_Res_NotinIRPBase!$I$3:$I$313,"&lt;9/1/2023")</f>
        <v>0</v>
      </c>
    </row>
    <row r="86" spans="1:75">
      <c r="A86" t="s">
        <v>52</v>
      </c>
      <c r="B86" t="s">
        <v>132</v>
      </c>
      <c r="C86">
        <v>138</v>
      </c>
      <c r="E86">
        <f>SUMIFS(IRPBase_Res_NotinTxBase!N$3:N$65,IRPBase_Res_NotinTxBase!$X$3:$X$65,$B86,IRPBase_Res_NotinTxBase!$Y$3:$Y$65,$C86)</f>
        <v>0</v>
      </c>
      <c r="F86">
        <f>SUMIFS(IRPBase_Res_NotinTxBase!O$3:O$65,IRPBase_Res_NotinTxBase!$X$3:$X$65,$B86,IRPBase_Res_NotinTxBase!$Y$3:$Y$65,$C86)</f>
        <v>0</v>
      </c>
      <c r="G86">
        <f>SUMIFS(IRPBase_Res_NotinTxBase!P$3:P$65,IRPBase_Res_NotinTxBase!$X$3:$X$65,$B86,IRPBase_Res_NotinTxBase!$Y$3:$Y$65,$C86)</f>
        <v>0</v>
      </c>
      <c r="H86">
        <f>SUMIFS(IRPBase_Res_NotinTxBase!Q$3:Q$65,IRPBase_Res_NotinTxBase!$X$3:$X$65,$B86,IRPBase_Res_NotinTxBase!$Y$3:$Y$65,$C86)</f>
        <v>0</v>
      </c>
      <c r="M86">
        <f>SUMIFS(IRPBase_Res_NotinTxBase!R$3:R$65,IRPBase_Res_NotinTxBase!$X$3:$X$65,$B86,IRPBase_Res_NotinTxBase!$Y$3:$Y$65,$C86)</f>
        <v>0</v>
      </c>
      <c r="N86">
        <f>SUMIFS(IRPBase_Res_NotinTxBase!S$3:S$65,IRPBase_Res_NotinTxBase!$X$3:$X$65,$B86,IRPBase_Res_NotinTxBase!$Y$3:$Y$65,$C86)</f>
        <v>0</v>
      </c>
      <c r="O86">
        <f>SUMIFS(IRPBase_Res_NotinTxBase!T$3:T$65,IRPBase_Res_NotinTxBase!$X$3:$X$65,$B86,IRPBase_Res_NotinTxBase!$Y$3:$Y$65,$C86)</f>
        <v>0</v>
      </c>
      <c r="P86">
        <f>SUMIFS(IRPBase_Res_NotinTxBase!U$3:U$65,IRPBase_Res_NotinTxBase!$X$3:$X$65,$B86,IRPBase_Res_NotinTxBase!$Y$3:$Y$65,$C86)</f>
        <v>0</v>
      </c>
      <c r="Q86">
        <f>SUMIFS(IRPBase_Res_NotinTxBase!V$3:V$65,IRPBase_Res_NotinTxBase!$X$3:$X$65,$B86,IRPBase_Res_NotinTxBase!$Y$3:$Y$65,$C86)</f>
        <v>0</v>
      </c>
      <c r="R86">
        <f>SUMIFS(IRPBase_Res_NotinTxBase!W$3:W$65,IRPBase_Res_NotinTxBase!$X$3:$X$65,$B86,IRPBase_Res_NotinTxBase!$Y$3:$Y$65,$C86)</f>
        <v>0</v>
      </c>
      <c r="S86">
        <f t="shared" si="16"/>
        <v>0</v>
      </c>
      <c r="U86">
        <f>SUMIFS(Indev_Online_Res_NotinIRPBase!N$3:N$340,Indev_Online_Res_NotinIRPBase!$Y$3:$Y$340,$B86,Indev_Online_Res_NotinIRPBase!$Z$3:$Z$340,$C86)</f>
        <v>0</v>
      </c>
      <c r="V86">
        <f>SUMIFS(Indev_Online_Res_NotinIRPBase!O$3:O$340,Indev_Online_Res_NotinIRPBase!$Y$3:$Y$340,$B86,Indev_Online_Res_NotinIRPBase!$Z$3:$Z$340,$C86)</f>
        <v>0</v>
      </c>
      <c r="W86">
        <f>SUMIFS(Indev_Online_Res_NotinIRPBase!P$3:P$340,Indev_Online_Res_NotinIRPBase!$Y$3:$Y$340,$B86,Indev_Online_Res_NotinIRPBase!$Z$3:$Z$340,$C86)</f>
        <v>0</v>
      </c>
      <c r="X86">
        <f>SUMIFS(Indev_Online_Res_NotinIRPBase!Q$3:Q$340,Indev_Online_Res_NotinIRPBase!$Y$3:$Y$340,$B86,Indev_Online_Res_NotinIRPBase!$Z$3:$Z$340,$C86)</f>
        <v>0</v>
      </c>
      <c r="Y86">
        <f>SUMIFS(Indev_Online_Res_NotinIRPBase!R$3:R$340,Indev_Online_Res_NotinIRPBase!$Y$3:$Y$340,$B86,Indev_Online_Res_NotinIRPBase!$Z$3:$Z$340,$C86)</f>
        <v>0</v>
      </c>
      <c r="AC86">
        <f>SUMIFS(Indev_Online_Res_NotinIRPBase!S$3:S$340,Indev_Online_Res_NotinIRPBase!$Y$3:$Y$340,$B86,Indev_Online_Res_NotinIRPBase!$Z$3:$Z$340,$C86)</f>
        <v>0</v>
      </c>
      <c r="AD86">
        <f>SUMIFS(Indev_Online_Res_NotinIRPBase!T$3:T$340,Indev_Online_Res_NotinIRPBase!$Y$3:$Y$340,$B86,Indev_Online_Res_NotinIRPBase!$Z$3:$Z$340,$C86)</f>
        <v>0</v>
      </c>
      <c r="AE86">
        <f>SUMIFS(Indev_Online_Res_NotinIRPBase!U$3:U$340,Indev_Online_Res_NotinIRPBase!$Y$3:$Y$340,$B86,Indev_Online_Res_NotinIRPBase!$Z$3:$Z$340,$C86)</f>
        <v>90</v>
      </c>
      <c r="AF86">
        <f>SUMIFS(Indev_Online_Res_NotinIRPBase!V$3:V$340,Indev_Online_Res_NotinIRPBase!$Y$3:$Y$340,$B86,Indev_Online_Res_NotinIRPBase!$Z$3:$Z$340,$C86)</f>
        <v>70</v>
      </c>
      <c r="AG86">
        <f>SUMIFS(Indev_Online_Res_NotinIRPBase!W$3:W$340,Indev_Online_Res_NotinIRPBase!$Y$3:$Y$340,$B86,Indev_Online_Res_NotinIRPBase!$Z$3:$Z$340,$C86)</f>
        <v>0</v>
      </c>
      <c r="AH86">
        <f>SUMIFS(Indev_Online_Res_NotinIRPBase!X$3:X$340,Indev_Online_Res_NotinIRPBase!$Y$3:$Y$340,$B86,Indev_Online_Res_NotinIRPBase!$Z$3:$Z$340,$C86)</f>
        <v>0</v>
      </c>
      <c r="AI86">
        <f t="shared" si="17"/>
        <v>1</v>
      </c>
      <c r="AK86">
        <f>SUMIFS(Indev_Online_Res_NotinIRPBase!N$3:N$340,Indev_Online_Res_NotinIRPBase!$Y$3:$Y$340,$B86,Indev_Online_Res_NotinIRPBase!$Z$3:$Z$340,$C86,Indev_Online_Res_NotinIRPBase!$J$3:$J$340,"Yes",Indev_Online_Res_NotinIRPBase!$I$3:$I$340,"&lt;1/1/2024")+SUMIFS(Indev_Online_Res_NotinIRPBase!N$3:N$340,Indev_Online_Res_NotinIRPBase!$Y$3:$Y$340,$B86,Indev_Online_Res_NotinIRPBase!$Z$3:$Z$340,$C86,Indev_Online_Res_NotinIRPBase!$AB$3:$AB$340,"1")</f>
        <v>0</v>
      </c>
      <c r="AL86">
        <f>SUMIFS(Indev_Online_Res_NotinIRPBase!O$3:O$340,Indev_Online_Res_NotinIRPBase!$Y$3:$Y$340,$B86,Indev_Online_Res_NotinIRPBase!$Z$3:$Z$340,$C86,Indev_Online_Res_NotinIRPBase!$J$3:$J$340,"Yes",Indev_Online_Res_NotinIRPBase!$I$3:$I$340,"&lt;1/1/2024")+SUMIFS(Indev_Online_Res_NotinIRPBase!O$3:O$340,Indev_Online_Res_NotinIRPBase!$Y$3:$Y$340,$B86,Indev_Online_Res_NotinIRPBase!$Z$3:$Z$340,$C86,Indev_Online_Res_NotinIRPBase!$AB$3:$AB$340,"1")</f>
        <v>0</v>
      </c>
      <c r="AM86">
        <f>SUMIFS(Indev_Online_Res_NotinIRPBase!P$3:P$340,Indev_Online_Res_NotinIRPBase!$Y$3:$Y$340,$B86,Indev_Online_Res_NotinIRPBase!$Z$3:$Z$340,$C86,Indev_Online_Res_NotinIRPBase!$J$3:$J$340,"Yes",Indev_Online_Res_NotinIRPBase!$I$3:$I$340,"&lt;1/1/2024")+SUMIFS(Indev_Online_Res_NotinIRPBase!P$3:P$340,Indev_Online_Res_NotinIRPBase!$Y$3:$Y$340,$B86,Indev_Online_Res_NotinIRPBase!$Z$3:$Z$340,$C86,Indev_Online_Res_NotinIRPBase!$AB$3:$AB$340,"1")</f>
        <v>0</v>
      </c>
      <c r="AN86">
        <f>SUMIFS(Indev_Online_Res_NotinIRPBase!Q$3:Q$340,Indev_Online_Res_NotinIRPBase!$Y$3:$Y$340,$B86,Indev_Online_Res_NotinIRPBase!$Z$3:$Z$340,$C86,Indev_Online_Res_NotinIRPBase!$J$3:$J$340,"Yes",Indev_Online_Res_NotinIRPBase!$I$3:$I$340,"&lt;1/1/2024")+SUMIFS(Indev_Online_Res_NotinIRPBase!Q$3:Q$340,Indev_Online_Res_NotinIRPBase!$Y$3:$Y$340,$B86,Indev_Online_Res_NotinIRPBase!$Z$3:$Z$340,$C86,Indev_Online_Res_NotinIRPBase!$AB$3:$AB$340,"1")</f>
        <v>0</v>
      </c>
      <c r="AO86">
        <f>SUMIFS(Indev_Online_Res_NotinIRPBase!R$3:R$340,Indev_Online_Res_NotinIRPBase!$Y$3:$Y$340,$B86,Indev_Online_Res_NotinIRPBase!$Z$3:$Z$340,$C86,Indev_Online_Res_NotinIRPBase!$J$3:$J$340,"Yes",Indev_Online_Res_NotinIRPBase!$I$3:$I$340,"&lt;1/1/2024")+SUMIFS(Indev_Online_Res_NotinIRPBase!R$3:R$340,Indev_Online_Res_NotinIRPBase!$Y$3:$Y$340,$B86,Indev_Online_Res_NotinIRPBase!$Z$3:$Z$340,$C86,Indev_Online_Res_NotinIRPBase!$AB$3:$AB$340,"1")</f>
        <v>0</v>
      </c>
      <c r="AS86">
        <f>SUMIFS(Indev_Online_Res_NotinIRPBase!S$3:S$340,Indev_Online_Res_NotinIRPBase!$Y$3:$Y$340,$B86,Indev_Online_Res_NotinIRPBase!$Z$3:$Z$340,$C86,Indev_Online_Res_NotinIRPBase!$J$3:$J$340,"Yes",Indev_Online_Res_NotinIRPBase!$I$3:$I$340,"&lt;1/1/2024")+SUMIFS(Indev_Online_Res_NotinIRPBase!S$3:S$340,Indev_Online_Res_NotinIRPBase!$Y$3:$Y$340,$B86,Indev_Online_Res_NotinIRPBase!$Z$3:$Z$340,$C86,Indev_Online_Res_NotinIRPBase!$AB$3:$AB$340,"1")</f>
        <v>0</v>
      </c>
      <c r="AT86">
        <f>SUMIFS(Indev_Online_Res_NotinIRPBase!T$3:T$340,Indev_Online_Res_NotinIRPBase!$Y$3:$Y$340,$B86,Indev_Online_Res_NotinIRPBase!$Z$3:$Z$340,$C86,Indev_Online_Res_NotinIRPBase!$J$3:$J$340,"Yes",Indev_Online_Res_NotinIRPBase!$I$3:$I$340,"&lt;1/1/2024")+SUMIFS(Indev_Online_Res_NotinIRPBase!T$3:T$340,Indev_Online_Res_NotinIRPBase!$Y$3:$Y$340,$B86,Indev_Online_Res_NotinIRPBase!$Z$3:$Z$340,$C86,Indev_Online_Res_NotinIRPBase!$AB$3:$AB$340,"1")</f>
        <v>0</v>
      </c>
      <c r="AU86">
        <f>SUMIFS(Indev_Online_Res_NotinIRPBase!U$3:U$340,Indev_Online_Res_NotinIRPBase!$Y$3:$Y$340,$B86,Indev_Online_Res_NotinIRPBase!$Z$3:$Z$340,$C86,Indev_Online_Res_NotinIRPBase!$J$3:$J$340,"Yes",Indev_Online_Res_NotinIRPBase!$I$3:$I$340,"&lt;1/1/2024")+SUMIFS(Indev_Online_Res_NotinIRPBase!U$3:U$340,Indev_Online_Res_NotinIRPBase!$Y$3:$Y$340,$B86,Indev_Online_Res_NotinIRPBase!$Z$3:$Z$340,$C86,Indev_Online_Res_NotinIRPBase!$AB$3:$AB$340,"1")</f>
        <v>0</v>
      </c>
      <c r="AV86">
        <f>SUMIFS(Indev_Online_Res_NotinIRPBase!V$3:V$340,Indev_Online_Res_NotinIRPBase!$Y$3:$Y$340,$B86,Indev_Online_Res_NotinIRPBase!$Z$3:$Z$340,$C86,Indev_Online_Res_NotinIRPBase!$J$3:$J$340,"Yes",Indev_Online_Res_NotinIRPBase!$I$3:$I$340,"&lt;1/1/2024")+SUMIFS(Indev_Online_Res_NotinIRPBase!V$3:V$340,Indev_Online_Res_NotinIRPBase!$Y$3:$Y$340,$B86,Indev_Online_Res_NotinIRPBase!$Z$3:$Z$340,$C86,Indev_Online_Res_NotinIRPBase!$AB$3:$AB$340,"1")</f>
        <v>0</v>
      </c>
      <c r="AW86">
        <f>SUMIFS(Indev_Online_Res_NotinIRPBase!W$3:W$340,Indev_Online_Res_NotinIRPBase!$Y$3:$Y$340,$B86,Indev_Online_Res_NotinIRPBase!$Z$3:$Z$340,$C86,Indev_Online_Res_NotinIRPBase!$J$3:$J$340,"Yes",Indev_Online_Res_NotinIRPBase!$I$3:$I$340,"&lt;1/1/2024")+SUMIFS(Indev_Online_Res_NotinIRPBase!W$3:W$340,Indev_Online_Res_NotinIRPBase!$Y$3:$Y$340,$B86,Indev_Online_Res_NotinIRPBase!$Z$3:$Z$340,$C86,Indev_Online_Res_NotinIRPBase!$AB$3:$AB$340,"1")</f>
        <v>0</v>
      </c>
      <c r="AX86">
        <f>SUMIFS(Indev_Online_Res_NotinIRPBase!X$3:X$340,Indev_Online_Res_NotinIRPBase!$Y$3:$Y$340,$B86,Indev_Online_Res_NotinIRPBase!$Z$3:$Z$340,$C86,Indev_Online_Res_NotinIRPBase!$J$3:$J$340,"Yes",Indev_Online_Res_NotinIRPBase!$I$3:$I$340,"&lt;1/1/2024")+SUMIFS(Indev_Online_Res_NotinIRPBase!X$3:X$340,Indev_Online_Res_NotinIRPBase!$Y$3:$Y$340,$B86,Indev_Online_Res_NotinIRPBase!$Z$3:$Z$340,$C86,Indev_Online_Res_NotinIRPBase!$AB$3:$AB$340,"1")</f>
        <v>0</v>
      </c>
      <c r="AY86">
        <f t="shared" si="18"/>
        <v>0</v>
      </c>
      <c r="BA86">
        <f t="shared" si="19"/>
        <v>0</v>
      </c>
      <c r="BB86">
        <f t="shared" si="20"/>
        <v>0</v>
      </c>
      <c r="BC86">
        <f t="shared" si="21"/>
        <v>0</v>
      </c>
      <c r="BD86">
        <f t="shared" si="22"/>
        <v>0</v>
      </c>
      <c r="BE86">
        <f t="shared" si="23"/>
        <v>0</v>
      </c>
      <c r="BI86">
        <f t="shared" si="24"/>
        <v>0</v>
      </c>
      <c r="BJ86">
        <f t="shared" si="25"/>
        <v>0</v>
      </c>
      <c r="BK86">
        <f t="shared" si="26"/>
        <v>90</v>
      </c>
      <c r="BL86">
        <f t="shared" si="27"/>
        <v>70</v>
      </c>
      <c r="BM86">
        <f t="shared" si="28"/>
        <v>0</v>
      </c>
      <c r="BN86">
        <f t="shared" si="29"/>
        <v>0</v>
      </c>
      <c r="BO86">
        <f t="shared" si="30"/>
        <v>1</v>
      </c>
      <c r="BQ86">
        <f>SUMIFS(IRPBase_Res_NotinEnvScreens!$H$3:$H$33,IRPBase_Res_NotinEnvScreens!$J$3:$J$33,$B86,IRPBase_Res_NotinEnvScreens!$K$3:$K$33,$C86)</f>
        <v>0</v>
      </c>
      <c r="BR86">
        <f>SUMIFS(IRPBase_Res_NotinEnvScreens!$I$3:$I$33,IRPBase_Res_NotinEnvScreens!$J$3:$J$33,$B86,IRPBase_Res_NotinEnvScreens!$K$3:$K$33,$C86)</f>
        <v>0</v>
      </c>
      <c r="BS86">
        <v>0</v>
      </c>
      <c r="BV86">
        <f>SUMIFS(Indev_Online_Res_NotinIRPBase!$P$3:$P$313,Indev_Online_Res_NotinIRPBase!$Y$3:$Y$313,$B86,Indev_Online_Res_NotinIRPBase!$Z$3:$Z$313,$C86,Indev_Online_Res_NotinIRPBase!$I$3:$I$313,"&lt;9/1/2023")+SUMIFS(Indev_Online_Res_NotinIRPBase!$Q$3:$Q$313,Indev_Online_Res_NotinIRPBase!$Y$3:$Y$313,$B86,Indev_Online_Res_NotinIRPBase!$Z$3:$Z$313,$C86,Indev_Online_Res_NotinIRPBase!$I$3:$I$313,"&lt;9/1/2023")</f>
        <v>0</v>
      </c>
      <c r="BW86">
        <f>SUMIFS(Indev_Online_Res_NotinIRPBase!$S$3:$S$313,Indev_Online_Res_NotinIRPBase!$Y$3:$Y$313,$B86,Indev_Online_Res_NotinIRPBase!$Z$3:$Z$313,$C86,Indev_Online_Res_NotinIRPBase!$I$3:$I$313,"&lt;9/1/2023")+SUMIFS(Indev_Online_Res_NotinIRPBase!$T$3:$T$313,Indev_Online_Res_NotinIRPBase!$Y$3:$Y$313,$B86,Indev_Online_Res_NotinIRPBase!$Z$3:$Z$313,$C86,Indev_Online_Res_NotinIRPBase!$I$3:$I$313,"&lt;9/1/2023")+SUMIFS(Indev_Online_Res_NotinIRPBase!$U$3:$U$313,Indev_Online_Res_NotinIRPBase!$Y$3:$Y$313,$B86,Indev_Online_Res_NotinIRPBase!$Z$3:$Z$313,$C86,Indev_Online_Res_NotinIRPBase!$I$3:$I$313,"&lt;9/1/2023")</f>
        <v>0</v>
      </c>
    </row>
    <row r="87" spans="1:75">
      <c r="A87" t="s">
        <v>46</v>
      </c>
      <c r="B87" t="s">
        <v>133</v>
      </c>
      <c r="C87">
        <v>115</v>
      </c>
      <c r="E87">
        <f>SUMIFS(IRPBase_Res_NotinTxBase!N$3:N$65,IRPBase_Res_NotinTxBase!$X$3:$X$65,$B87,IRPBase_Res_NotinTxBase!$Y$3:$Y$65,$C87)</f>
        <v>0</v>
      </c>
      <c r="F87">
        <f>SUMIFS(IRPBase_Res_NotinTxBase!O$3:O$65,IRPBase_Res_NotinTxBase!$X$3:$X$65,$B87,IRPBase_Res_NotinTxBase!$Y$3:$Y$65,$C87)</f>
        <v>0</v>
      </c>
      <c r="G87">
        <f>SUMIFS(IRPBase_Res_NotinTxBase!P$3:P$65,IRPBase_Res_NotinTxBase!$X$3:$X$65,$B87,IRPBase_Res_NotinTxBase!$Y$3:$Y$65,$C87)</f>
        <v>0</v>
      </c>
      <c r="H87">
        <f>SUMIFS(IRPBase_Res_NotinTxBase!Q$3:Q$65,IRPBase_Res_NotinTxBase!$X$3:$X$65,$B87,IRPBase_Res_NotinTxBase!$Y$3:$Y$65,$C87)</f>
        <v>0</v>
      </c>
      <c r="M87">
        <f>SUMIFS(IRPBase_Res_NotinTxBase!R$3:R$65,IRPBase_Res_NotinTxBase!$X$3:$X$65,$B87,IRPBase_Res_NotinTxBase!$Y$3:$Y$65,$C87)</f>
        <v>0</v>
      </c>
      <c r="N87">
        <f>SUMIFS(IRPBase_Res_NotinTxBase!S$3:S$65,IRPBase_Res_NotinTxBase!$X$3:$X$65,$B87,IRPBase_Res_NotinTxBase!$Y$3:$Y$65,$C87)</f>
        <v>0</v>
      </c>
      <c r="O87">
        <f>SUMIFS(IRPBase_Res_NotinTxBase!T$3:T$65,IRPBase_Res_NotinTxBase!$X$3:$X$65,$B87,IRPBase_Res_NotinTxBase!$Y$3:$Y$65,$C87)</f>
        <v>0</v>
      </c>
      <c r="P87">
        <f>SUMIFS(IRPBase_Res_NotinTxBase!U$3:U$65,IRPBase_Res_NotinTxBase!$X$3:$X$65,$B87,IRPBase_Res_NotinTxBase!$Y$3:$Y$65,$C87)</f>
        <v>0</v>
      </c>
      <c r="Q87">
        <f>SUMIFS(IRPBase_Res_NotinTxBase!V$3:V$65,IRPBase_Res_NotinTxBase!$X$3:$X$65,$B87,IRPBase_Res_NotinTxBase!$Y$3:$Y$65,$C87)</f>
        <v>0</v>
      </c>
      <c r="R87">
        <f>SUMIFS(IRPBase_Res_NotinTxBase!W$3:W$65,IRPBase_Res_NotinTxBase!$X$3:$X$65,$B87,IRPBase_Res_NotinTxBase!$Y$3:$Y$65,$C87)</f>
        <v>0</v>
      </c>
      <c r="S87">
        <f t="shared" si="16"/>
        <v>0</v>
      </c>
      <c r="U87">
        <f>SUMIFS(Indev_Online_Res_NotinIRPBase!N$3:N$340,Indev_Online_Res_NotinIRPBase!$Y$3:$Y$340,$B87,Indev_Online_Res_NotinIRPBase!$Z$3:$Z$340,$C87)</f>
        <v>0</v>
      </c>
      <c r="V87">
        <f>SUMIFS(Indev_Online_Res_NotinIRPBase!O$3:O$340,Indev_Online_Res_NotinIRPBase!$Y$3:$Y$340,$B87,Indev_Online_Res_NotinIRPBase!$Z$3:$Z$340,$C87)</f>
        <v>0</v>
      </c>
      <c r="W87">
        <f>SUMIFS(Indev_Online_Res_NotinIRPBase!P$3:P$340,Indev_Online_Res_NotinIRPBase!$Y$3:$Y$340,$B87,Indev_Online_Res_NotinIRPBase!$Z$3:$Z$340,$C87)</f>
        <v>0</v>
      </c>
      <c r="X87">
        <f>SUMIFS(Indev_Online_Res_NotinIRPBase!Q$3:Q$340,Indev_Online_Res_NotinIRPBase!$Y$3:$Y$340,$B87,Indev_Online_Res_NotinIRPBase!$Z$3:$Z$340,$C87)</f>
        <v>0</v>
      </c>
      <c r="Y87">
        <f>SUMIFS(Indev_Online_Res_NotinIRPBase!R$3:R$340,Indev_Online_Res_NotinIRPBase!$Y$3:$Y$340,$B87,Indev_Online_Res_NotinIRPBase!$Z$3:$Z$340,$C87)</f>
        <v>0</v>
      </c>
      <c r="AC87">
        <f>SUMIFS(Indev_Online_Res_NotinIRPBase!S$3:S$340,Indev_Online_Res_NotinIRPBase!$Y$3:$Y$340,$B87,Indev_Online_Res_NotinIRPBase!$Z$3:$Z$340,$C87)</f>
        <v>0</v>
      </c>
      <c r="AD87">
        <f>SUMIFS(Indev_Online_Res_NotinIRPBase!T$3:T$340,Indev_Online_Res_NotinIRPBase!$Y$3:$Y$340,$B87,Indev_Online_Res_NotinIRPBase!$Z$3:$Z$340,$C87)</f>
        <v>0</v>
      </c>
      <c r="AE87">
        <f>SUMIFS(Indev_Online_Res_NotinIRPBase!U$3:U$340,Indev_Online_Res_NotinIRPBase!$Y$3:$Y$340,$B87,Indev_Online_Res_NotinIRPBase!$Z$3:$Z$340,$C87)</f>
        <v>0</v>
      </c>
      <c r="AF87">
        <f>SUMIFS(Indev_Online_Res_NotinIRPBase!V$3:V$340,Indev_Online_Res_NotinIRPBase!$Y$3:$Y$340,$B87,Indev_Online_Res_NotinIRPBase!$Z$3:$Z$340,$C87)</f>
        <v>0</v>
      </c>
      <c r="AG87">
        <f>SUMIFS(Indev_Online_Res_NotinIRPBase!W$3:W$340,Indev_Online_Res_NotinIRPBase!$Y$3:$Y$340,$B87,Indev_Online_Res_NotinIRPBase!$Z$3:$Z$340,$C87)</f>
        <v>0</v>
      </c>
      <c r="AH87">
        <f>SUMIFS(Indev_Online_Res_NotinIRPBase!X$3:X$340,Indev_Online_Res_NotinIRPBase!$Y$3:$Y$340,$B87,Indev_Online_Res_NotinIRPBase!$Z$3:$Z$340,$C87)</f>
        <v>0</v>
      </c>
      <c r="AI87">
        <f t="shared" si="17"/>
        <v>0</v>
      </c>
      <c r="AK87">
        <f>SUMIFS(Indev_Online_Res_NotinIRPBase!N$3:N$340,Indev_Online_Res_NotinIRPBase!$Y$3:$Y$340,$B87,Indev_Online_Res_NotinIRPBase!$Z$3:$Z$340,$C87,Indev_Online_Res_NotinIRPBase!$J$3:$J$340,"Yes",Indev_Online_Res_NotinIRPBase!$I$3:$I$340,"&lt;1/1/2024")+SUMIFS(Indev_Online_Res_NotinIRPBase!N$3:N$340,Indev_Online_Res_NotinIRPBase!$Y$3:$Y$340,$B87,Indev_Online_Res_NotinIRPBase!$Z$3:$Z$340,$C87,Indev_Online_Res_NotinIRPBase!$AB$3:$AB$340,"1")</f>
        <v>0</v>
      </c>
      <c r="AL87">
        <f>SUMIFS(Indev_Online_Res_NotinIRPBase!O$3:O$340,Indev_Online_Res_NotinIRPBase!$Y$3:$Y$340,$B87,Indev_Online_Res_NotinIRPBase!$Z$3:$Z$340,$C87,Indev_Online_Res_NotinIRPBase!$J$3:$J$340,"Yes",Indev_Online_Res_NotinIRPBase!$I$3:$I$340,"&lt;1/1/2024")+SUMIFS(Indev_Online_Res_NotinIRPBase!O$3:O$340,Indev_Online_Res_NotinIRPBase!$Y$3:$Y$340,$B87,Indev_Online_Res_NotinIRPBase!$Z$3:$Z$340,$C87,Indev_Online_Res_NotinIRPBase!$AB$3:$AB$340,"1")</f>
        <v>0</v>
      </c>
      <c r="AM87">
        <f>SUMIFS(Indev_Online_Res_NotinIRPBase!P$3:P$340,Indev_Online_Res_NotinIRPBase!$Y$3:$Y$340,$B87,Indev_Online_Res_NotinIRPBase!$Z$3:$Z$340,$C87,Indev_Online_Res_NotinIRPBase!$J$3:$J$340,"Yes",Indev_Online_Res_NotinIRPBase!$I$3:$I$340,"&lt;1/1/2024")+SUMIFS(Indev_Online_Res_NotinIRPBase!P$3:P$340,Indev_Online_Res_NotinIRPBase!$Y$3:$Y$340,$B87,Indev_Online_Res_NotinIRPBase!$Z$3:$Z$340,$C87,Indev_Online_Res_NotinIRPBase!$AB$3:$AB$340,"1")</f>
        <v>0</v>
      </c>
      <c r="AN87">
        <f>SUMIFS(Indev_Online_Res_NotinIRPBase!Q$3:Q$340,Indev_Online_Res_NotinIRPBase!$Y$3:$Y$340,$B87,Indev_Online_Res_NotinIRPBase!$Z$3:$Z$340,$C87,Indev_Online_Res_NotinIRPBase!$J$3:$J$340,"Yes",Indev_Online_Res_NotinIRPBase!$I$3:$I$340,"&lt;1/1/2024")+SUMIFS(Indev_Online_Res_NotinIRPBase!Q$3:Q$340,Indev_Online_Res_NotinIRPBase!$Y$3:$Y$340,$B87,Indev_Online_Res_NotinIRPBase!$Z$3:$Z$340,$C87,Indev_Online_Res_NotinIRPBase!$AB$3:$AB$340,"1")</f>
        <v>0</v>
      </c>
      <c r="AO87">
        <f>SUMIFS(Indev_Online_Res_NotinIRPBase!R$3:R$340,Indev_Online_Res_NotinIRPBase!$Y$3:$Y$340,$B87,Indev_Online_Res_NotinIRPBase!$Z$3:$Z$340,$C87,Indev_Online_Res_NotinIRPBase!$J$3:$J$340,"Yes",Indev_Online_Res_NotinIRPBase!$I$3:$I$340,"&lt;1/1/2024")+SUMIFS(Indev_Online_Res_NotinIRPBase!R$3:R$340,Indev_Online_Res_NotinIRPBase!$Y$3:$Y$340,$B87,Indev_Online_Res_NotinIRPBase!$Z$3:$Z$340,$C87,Indev_Online_Res_NotinIRPBase!$AB$3:$AB$340,"1")</f>
        <v>0</v>
      </c>
      <c r="AS87">
        <f>SUMIFS(Indev_Online_Res_NotinIRPBase!S$3:S$340,Indev_Online_Res_NotinIRPBase!$Y$3:$Y$340,$B87,Indev_Online_Res_NotinIRPBase!$Z$3:$Z$340,$C87,Indev_Online_Res_NotinIRPBase!$J$3:$J$340,"Yes",Indev_Online_Res_NotinIRPBase!$I$3:$I$340,"&lt;1/1/2024")+SUMIFS(Indev_Online_Res_NotinIRPBase!S$3:S$340,Indev_Online_Res_NotinIRPBase!$Y$3:$Y$340,$B87,Indev_Online_Res_NotinIRPBase!$Z$3:$Z$340,$C87,Indev_Online_Res_NotinIRPBase!$AB$3:$AB$340,"1")</f>
        <v>0</v>
      </c>
      <c r="AT87">
        <f>SUMIFS(Indev_Online_Res_NotinIRPBase!T$3:T$340,Indev_Online_Res_NotinIRPBase!$Y$3:$Y$340,$B87,Indev_Online_Res_NotinIRPBase!$Z$3:$Z$340,$C87,Indev_Online_Res_NotinIRPBase!$J$3:$J$340,"Yes",Indev_Online_Res_NotinIRPBase!$I$3:$I$340,"&lt;1/1/2024")+SUMIFS(Indev_Online_Res_NotinIRPBase!T$3:T$340,Indev_Online_Res_NotinIRPBase!$Y$3:$Y$340,$B87,Indev_Online_Res_NotinIRPBase!$Z$3:$Z$340,$C87,Indev_Online_Res_NotinIRPBase!$AB$3:$AB$340,"1")</f>
        <v>0</v>
      </c>
      <c r="AU87">
        <f>SUMIFS(Indev_Online_Res_NotinIRPBase!U$3:U$340,Indev_Online_Res_NotinIRPBase!$Y$3:$Y$340,$B87,Indev_Online_Res_NotinIRPBase!$Z$3:$Z$340,$C87,Indev_Online_Res_NotinIRPBase!$J$3:$J$340,"Yes",Indev_Online_Res_NotinIRPBase!$I$3:$I$340,"&lt;1/1/2024")+SUMIFS(Indev_Online_Res_NotinIRPBase!U$3:U$340,Indev_Online_Res_NotinIRPBase!$Y$3:$Y$340,$B87,Indev_Online_Res_NotinIRPBase!$Z$3:$Z$340,$C87,Indev_Online_Res_NotinIRPBase!$AB$3:$AB$340,"1")</f>
        <v>0</v>
      </c>
      <c r="AV87">
        <f>SUMIFS(Indev_Online_Res_NotinIRPBase!V$3:V$340,Indev_Online_Res_NotinIRPBase!$Y$3:$Y$340,$B87,Indev_Online_Res_NotinIRPBase!$Z$3:$Z$340,$C87,Indev_Online_Res_NotinIRPBase!$J$3:$J$340,"Yes",Indev_Online_Res_NotinIRPBase!$I$3:$I$340,"&lt;1/1/2024")+SUMIFS(Indev_Online_Res_NotinIRPBase!V$3:V$340,Indev_Online_Res_NotinIRPBase!$Y$3:$Y$340,$B87,Indev_Online_Res_NotinIRPBase!$Z$3:$Z$340,$C87,Indev_Online_Res_NotinIRPBase!$AB$3:$AB$340,"1")</f>
        <v>0</v>
      </c>
      <c r="AW87">
        <f>SUMIFS(Indev_Online_Res_NotinIRPBase!W$3:W$340,Indev_Online_Res_NotinIRPBase!$Y$3:$Y$340,$B87,Indev_Online_Res_NotinIRPBase!$Z$3:$Z$340,$C87,Indev_Online_Res_NotinIRPBase!$J$3:$J$340,"Yes",Indev_Online_Res_NotinIRPBase!$I$3:$I$340,"&lt;1/1/2024")+SUMIFS(Indev_Online_Res_NotinIRPBase!W$3:W$340,Indev_Online_Res_NotinIRPBase!$Y$3:$Y$340,$B87,Indev_Online_Res_NotinIRPBase!$Z$3:$Z$340,$C87,Indev_Online_Res_NotinIRPBase!$AB$3:$AB$340,"1")</f>
        <v>0</v>
      </c>
      <c r="AX87">
        <f>SUMIFS(Indev_Online_Res_NotinIRPBase!X$3:X$340,Indev_Online_Res_NotinIRPBase!$Y$3:$Y$340,$B87,Indev_Online_Res_NotinIRPBase!$Z$3:$Z$340,$C87,Indev_Online_Res_NotinIRPBase!$J$3:$J$340,"Yes",Indev_Online_Res_NotinIRPBase!$I$3:$I$340,"&lt;1/1/2024")+SUMIFS(Indev_Online_Res_NotinIRPBase!X$3:X$340,Indev_Online_Res_NotinIRPBase!$Y$3:$Y$340,$B87,Indev_Online_Res_NotinIRPBase!$Z$3:$Z$340,$C87,Indev_Online_Res_NotinIRPBase!$AB$3:$AB$340,"1")</f>
        <v>0</v>
      </c>
      <c r="AY87">
        <f t="shared" si="18"/>
        <v>0</v>
      </c>
      <c r="BA87">
        <f t="shared" si="19"/>
        <v>0</v>
      </c>
      <c r="BB87">
        <f t="shared" si="20"/>
        <v>0</v>
      </c>
      <c r="BC87">
        <f t="shared" si="21"/>
        <v>0</v>
      </c>
      <c r="BD87">
        <f t="shared" si="22"/>
        <v>0</v>
      </c>
      <c r="BE87">
        <f t="shared" si="23"/>
        <v>0</v>
      </c>
      <c r="BI87">
        <f t="shared" si="24"/>
        <v>0</v>
      </c>
      <c r="BJ87">
        <f t="shared" si="25"/>
        <v>0</v>
      </c>
      <c r="BK87">
        <f t="shared" si="26"/>
        <v>0</v>
      </c>
      <c r="BL87">
        <f t="shared" si="27"/>
        <v>0</v>
      </c>
      <c r="BM87">
        <f t="shared" si="28"/>
        <v>0</v>
      </c>
      <c r="BN87">
        <f t="shared" si="29"/>
        <v>0</v>
      </c>
      <c r="BO87">
        <f t="shared" si="30"/>
        <v>0</v>
      </c>
      <c r="BQ87">
        <f>SUMIFS(IRPBase_Res_NotinEnvScreens!$H$3:$H$33,IRPBase_Res_NotinEnvScreens!$J$3:$J$33,$B87,IRPBase_Res_NotinEnvScreens!$K$3:$K$33,$C87)</f>
        <v>0</v>
      </c>
      <c r="BR87">
        <f>SUMIFS(IRPBase_Res_NotinEnvScreens!$I$3:$I$33,IRPBase_Res_NotinEnvScreens!$J$3:$J$33,$B87,IRPBase_Res_NotinEnvScreens!$K$3:$K$33,$C87)</f>
        <v>0</v>
      </c>
      <c r="BS87">
        <v>0</v>
      </c>
      <c r="BV87">
        <f>SUMIFS(Indev_Online_Res_NotinIRPBase!$P$3:$P$313,Indev_Online_Res_NotinIRPBase!$Y$3:$Y$313,$B87,Indev_Online_Res_NotinIRPBase!$Z$3:$Z$313,$C87,Indev_Online_Res_NotinIRPBase!$I$3:$I$313,"&lt;9/1/2023")+SUMIFS(Indev_Online_Res_NotinIRPBase!$Q$3:$Q$313,Indev_Online_Res_NotinIRPBase!$Y$3:$Y$313,$B87,Indev_Online_Res_NotinIRPBase!$Z$3:$Z$313,$C87,Indev_Online_Res_NotinIRPBase!$I$3:$I$313,"&lt;9/1/2023")</f>
        <v>0</v>
      </c>
      <c r="BW87">
        <f>SUMIFS(Indev_Online_Res_NotinIRPBase!$S$3:$S$313,Indev_Online_Res_NotinIRPBase!$Y$3:$Y$313,$B87,Indev_Online_Res_NotinIRPBase!$Z$3:$Z$313,$C87,Indev_Online_Res_NotinIRPBase!$I$3:$I$313,"&lt;9/1/2023")+SUMIFS(Indev_Online_Res_NotinIRPBase!$T$3:$T$313,Indev_Online_Res_NotinIRPBase!$Y$3:$Y$313,$B87,Indev_Online_Res_NotinIRPBase!$Z$3:$Z$313,$C87,Indev_Online_Res_NotinIRPBase!$I$3:$I$313,"&lt;9/1/2023")+SUMIFS(Indev_Online_Res_NotinIRPBase!$U$3:$U$313,Indev_Online_Res_NotinIRPBase!$Y$3:$Y$313,$B87,Indev_Online_Res_NotinIRPBase!$Z$3:$Z$313,$C87,Indev_Online_Res_NotinIRPBase!$I$3:$I$313,"&lt;9/1/2023")</f>
        <v>0</v>
      </c>
    </row>
    <row r="88" spans="1:75">
      <c r="A88" t="s">
        <v>46</v>
      </c>
      <c r="B88" t="s">
        <v>134</v>
      </c>
      <c r="C88">
        <v>230</v>
      </c>
      <c r="E88">
        <f>SUMIFS(IRPBase_Res_NotinTxBase!N$3:N$65,IRPBase_Res_NotinTxBase!$X$3:$X$65,$B88,IRPBase_Res_NotinTxBase!$Y$3:$Y$65,$C88)</f>
        <v>0</v>
      </c>
      <c r="F88">
        <f>SUMIFS(IRPBase_Res_NotinTxBase!O$3:O$65,IRPBase_Res_NotinTxBase!$X$3:$X$65,$B88,IRPBase_Res_NotinTxBase!$Y$3:$Y$65,$C88)</f>
        <v>0</v>
      </c>
      <c r="G88">
        <f>SUMIFS(IRPBase_Res_NotinTxBase!P$3:P$65,IRPBase_Res_NotinTxBase!$X$3:$X$65,$B88,IRPBase_Res_NotinTxBase!$Y$3:$Y$65,$C88)</f>
        <v>0</v>
      </c>
      <c r="H88">
        <f>SUMIFS(IRPBase_Res_NotinTxBase!Q$3:Q$65,IRPBase_Res_NotinTxBase!$X$3:$X$65,$B88,IRPBase_Res_NotinTxBase!$Y$3:$Y$65,$C88)</f>
        <v>0</v>
      </c>
      <c r="M88">
        <f>SUMIFS(IRPBase_Res_NotinTxBase!R$3:R$65,IRPBase_Res_NotinTxBase!$X$3:$X$65,$B88,IRPBase_Res_NotinTxBase!$Y$3:$Y$65,$C88)</f>
        <v>0</v>
      </c>
      <c r="N88">
        <f>SUMIFS(IRPBase_Res_NotinTxBase!S$3:S$65,IRPBase_Res_NotinTxBase!$X$3:$X$65,$B88,IRPBase_Res_NotinTxBase!$Y$3:$Y$65,$C88)</f>
        <v>0</v>
      </c>
      <c r="O88">
        <f>SUMIFS(IRPBase_Res_NotinTxBase!T$3:T$65,IRPBase_Res_NotinTxBase!$X$3:$X$65,$B88,IRPBase_Res_NotinTxBase!$Y$3:$Y$65,$C88)</f>
        <v>0</v>
      </c>
      <c r="P88">
        <f>SUMIFS(IRPBase_Res_NotinTxBase!U$3:U$65,IRPBase_Res_NotinTxBase!$X$3:$X$65,$B88,IRPBase_Res_NotinTxBase!$Y$3:$Y$65,$C88)</f>
        <v>0</v>
      </c>
      <c r="Q88">
        <f>SUMIFS(IRPBase_Res_NotinTxBase!V$3:V$65,IRPBase_Res_NotinTxBase!$X$3:$X$65,$B88,IRPBase_Res_NotinTxBase!$Y$3:$Y$65,$C88)</f>
        <v>0</v>
      </c>
      <c r="R88">
        <f>SUMIFS(IRPBase_Res_NotinTxBase!W$3:W$65,IRPBase_Res_NotinTxBase!$X$3:$X$65,$B88,IRPBase_Res_NotinTxBase!$Y$3:$Y$65,$C88)</f>
        <v>0</v>
      </c>
      <c r="S88">
        <f t="shared" si="16"/>
        <v>0</v>
      </c>
      <c r="U88">
        <f>SUMIFS(Indev_Online_Res_NotinIRPBase!N$3:N$340,Indev_Online_Res_NotinIRPBase!$Y$3:$Y$340,$B88,Indev_Online_Res_NotinIRPBase!$Z$3:$Z$340,$C88)</f>
        <v>0</v>
      </c>
      <c r="V88">
        <f>SUMIFS(Indev_Online_Res_NotinIRPBase!O$3:O$340,Indev_Online_Res_NotinIRPBase!$Y$3:$Y$340,$B88,Indev_Online_Res_NotinIRPBase!$Z$3:$Z$340,$C88)</f>
        <v>0</v>
      </c>
      <c r="W88">
        <f>SUMIFS(Indev_Online_Res_NotinIRPBase!P$3:P$340,Indev_Online_Res_NotinIRPBase!$Y$3:$Y$340,$B88,Indev_Online_Res_NotinIRPBase!$Z$3:$Z$340,$C88)</f>
        <v>0</v>
      </c>
      <c r="X88">
        <f>SUMIFS(Indev_Online_Res_NotinIRPBase!Q$3:Q$340,Indev_Online_Res_NotinIRPBase!$Y$3:$Y$340,$B88,Indev_Online_Res_NotinIRPBase!$Z$3:$Z$340,$C88)</f>
        <v>0</v>
      </c>
      <c r="Y88">
        <f>SUMIFS(Indev_Online_Res_NotinIRPBase!R$3:R$340,Indev_Online_Res_NotinIRPBase!$Y$3:$Y$340,$B88,Indev_Online_Res_NotinIRPBase!$Z$3:$Z$340,$C88)</f>
        <v>0</v>
      </c>
      <c r="AC88">
        <f>SUMIFS(Indev_Online_Res_NotinIRPBase!S$3:S$340,Indev_Online_Res_NotinIRPBase!$Y$3:$Y$340,$B88,Indev_Online_Res_NotinIRPBase!$Z$3:$Z$340,$C88)</f>
        <v>0</v>
      </c>
      <c r="AD88">
        <f>SUMIFS(Indev_Online_Res_NotinIRPBase!T$3:T$340,Indev_Online_Res_NotinIRPBase!$Y$3:$Y$340,$B88,Indev_Online_Res_NotinIRPBase!$Z$3:$Z$340,$C88)</f>
        <v>0</v>
      </c>
      <c r="AE88">
        <f>SUMIFS(Indev_Online_Res_NotinIRPBase!U$3:U$340,Indev_Online_Res_NotinIRPBase!$Y$3:$Y$340,$B88,Indev_Online_Res_NotinIRPBase!$Z$3:$Z$340,$C88)</f>
        <v>0</v>
      </c>
      <c r="AF88">
        <f>SUMIFS(Indev_Online_Res_NotinIRPBase!V$3:V$340,Indev_Online_Res_NotinIRPBase!$Y$3:$Y$340,$B88,Indev_Online_Res_NotinIRPBase!$Z$3:$Z$340,$C88)</f>
        <v>0</v>
      </c>
      <c r="AG88">
        <f>SUMIFS(Indev_Online_Res_NotinIRPBase!W$3:W$340,Indev_Online_Res_NotinIRPBase!$Y$3:$Y$340,$B88,Indev_Online_Res_NotinIRPBase!$Z$3:$Z$340,$C88)</f>
        <v>0</v>
      </c>
      <c r="AH88">
        <f>SUMIFS(Indev_Online_Res_NotinIRPBase!X$3:X$340,Indev_Online_Res_NotinIRPBase!$Y$3:$Y$340,$B88,Indev_Online_Res_NotinIRPBase!$Z$3:$Z$340,$C88)</f>
        <v>0</v>
      </c>
      <c r="AI88">
        <f t="shared" si="17"/>
        <v>0</v>
      </c>
      <c r="AK88">
        <f>SUMIFS(Indev_Online_Res_NotinIRPBase!N$3:N$340,Indev_Online_Res_NotinIRPBase!$Y$3:$Y$340,$B88,Indev_Online_Res_NotinIRPBase!$Z$3:$Z$340,$C88,Indev_Online_Res_NotinIRPBase!$J$3:$J$340,"Yes",Indev_Online_Res_NotinIRPBase!$I$3:$I$340,"&lt;1/1/2024")+SUMIFS(Indev_Online_Res_NotinIRPBase!N$3:N$340,Indev_Online_Res_NotinIRPBase!$Y$3:$Y$340,$B88,Indev_Online_Res_NotinIRPBase!$Z$3:$Z$340,$C88,Indev_Online_Res_NotinIRPBase!$AB$3:$AB$340,"1")</f>
        <v>0</v>
      </c>
      <c r="AL88">
        <f>SUMIFS(Indev_Online_Res_NotinIRPBase!O$3:O$340,Indev_Online_Res_NotinIRPBase!$Y$3:$Y$340,$B88,Indev_Online_Res_NotinIRPBase!$Z$3:$Z$340,$C88,Indev_Online_Res_NotinIRPBase!$J$3:$J$340,"Yes",Indev_Online_Res_NotinIRPBase!$I$3:$I$340,"&lt;1/1/2024")+SUMIFS(Indev_Online_Res_NotinIRPBase!O$3:O$340,Indev_Online_Res_NotinIRPBase!$Y$3:$Y$340,$B88,Indev_Online_Res_NotinIRPBase!$Z$3:$Z$340,$C88,Indev_Online_Res_NotinIRPBase!$AB$3:$AB$340,"1")</f>
        <v>0</v>
      </c>
      <c r="AM88">
        <f>SUMIFS(Indev_Online_Res_NotinIRPBase!P$3:P$340,Indev_Online_Res_NotinIRPBase!$Y$3:$Y$340,$B88,Indev_Online_Res_NotinIRPBase!$Z$3:$Z$340,$C88,Indev_Online_Res_NotinIRPBase!$J$3:$J$340,"Yes",Indev_Online_Res_NotinIRPBase!$I$3:$I$340,"&lt;1/1/2024")+SUMIFS(Indev_Online_Res_NotinIRPBase!P$3:P$340,Indev_Online_Res_NotinIRPBase!$Y$3:$Y$340,$B88,Indev_Online_Res_NotinIRPBase!$Z$3:$Z$340,$C88,Indev_Online_Res_NotinIRPBase!$AB$3:$AB$340,"1")</f>
        <v>0</v>
      </c>
      <c r="AN88">
        <f>SUMIFS(Indev_Online_Res_NotinIRPBase!Q$3:Q$340,Indev_Online_Res_NotinIRPBase!$Y$3:$Y$340,$B88,Indev_Online_Res_NotinIRPBase!$Z$3:$Z$340,$C88,Indev_Online_Res_NotinIRPBase!$J$3:$J$340,"Yes",Indev_Online_Res_NotinIRPBase!$I$3:$I$340,"&lt;1/1/2024")+SUMIFS(Indev_Online_Res_NotinIRPBase!Q$3:Q$340,Indev_Online_Res_NotinIRPBase!$Y$3:$Y$340,$B88,Indev_Online_Res_NotinIRPBase!$Z$3:$Z$340,$C88,Indev_Online_Res_NotinIRPBase!$AB$3:$AB$340,"1")</f>
        <v>0</v>
      </c>
      <c r="AO88">
        <f>SUMIFS(Indev_Online_Res_NotinIRPBase!R$3:R$340,Indev_Online_Res_NotinIRPBase!$Y$3:$Y$340,$B88,Indev_Online_Res_NotinIRPBase!$Z$3:$Z$340,$C88,Indev_Online_Res_NotinIRPBase!$J$3:$J$340,"Yes",Indev_Online_Res_NotinIRPBase!$I$3:$I$340,"&lt;1/1/2024")+SUMIFS(Indev_Online_Res_NotinIRPBase!R$3:R$340,Indev_Online_Res_NotinIRPBase!$Y$3:$Y$340,$B88,Indev_Online_Res_NotinIRPBase!$Z$3:$Z$340,$C88,Indev_Online_Res_NotinIRPBase!$AB$3:$AB$340,"1")</f>
        <v>0</v>
      </c>
      <c r="AS88">
        <f>SUMIFS(Indev_Online_Res_NotinIRPBase!S$3:S$340,Indev_Online_Res_NotinIRPBase!$Y$3:$Y$340,$B88,Indev_Online_Res_NotinIRPBase!$Z$3:$Z$340,$C88,Indev_Online_Res_NotinIRPBase!$J$3:$J$340,"Yes",Indev_Online_Res_NotinIRPBase!$I$3:$I$340,"&lt;1/1/2024")+SUMIFS(Indev_Online_Res_NotinIRPBase!S$3:S$340,Indev_Online_Res_NotinIRPBase!$Y$3:$Y$340,$B88,Indev_Online_Res_NotinIRPBase!$Z$3:$Z$340,$C88,Indev_Online_Res_NotinIRPBase!$AB$3:$AB$340,"1")</f>
        <v>0</v>
      </c>
      <c r="AT88">
        <f>SUMIFS(Indev_Online_Res_NotinIRPBase!T$3:T$340,Indev_Online_Res_NotinIRPBase!$Y$3:$Y$340,$B88,Indev_Online_Res_NotinIRPBase!$Z$3:$Z$340,$C88,Indev_Online_Res_NotinIRPBase!$J$3:$J$340,"Yes",Indev_Online_Res_NotinIRPBase!$I$3:$I$340,"&lt;1/1/2024")+SUMIFS(Indev_Online_Res_NotinIRPBase!T$3:T$340,Indev_Online_Res_NotinIRPBase!$Y$3:$Y$340,$B88,Indev_Online_Res_NotinIRPBase!$Z$3:$Z$340,$C88,Indev_Online_Res_NotinIRPBase!$AB$3:$AB$340,"1")</f>
        <v>0</v>
      </c>
      <c r="AU88">
        <f>SUMIFS(Indev_Online_Res_NotinIRPBase!U$3:U$340,Indev_Online_Res_NotinIRPBase!$Y$3:$Y$340,$B88,Indev_Online_Res_NotinIRPBase!$Z$3:$Z$340,$C88,Indev_Online_Res_NotinIRPBase!$J$3:$J$340,"Yes",Indev_Online_Res_NotinIRPBase!$I$3:$I$340,"&lt;1/1/2024")+SUMIFS(Indev_Online_Res_NotinIRPBase!U$3:U$340,Indev_Online_Res_NotinIRPBase!$Y$3:$Y$340,$B88,Indev_Online_Res_NotinIRPBase!$Z$3:$Z$340,$C88,Indev_Online_Res_NotinIRPBase!$AB$3:$AB$340,"1")</f>
        <v>0</v>
      </c>
      <c r="AV88">
        <f>SUMIFS(Indev_Online_Res_NotinIRPBase!V$3:V$340,Indev_Online_Res_NotinIRPBase!$Y$3:$Y$340,$B88,Indev_Online_Res_NotinIRPBase!$Z$3:$Z$340,$C88,Indev_Online_Res_NotinIRPBase!$J$3:$J$340,"Yes",Indev_Online_Res_NotinIRPBase!$I$3:$I$340,"&lt;1/1/2024")+SUMIFS(Indev_Online_Res_NotinIRPBase!V$3:V$340,Indev_Online_Res_NotinIRPBase!$Y$3:$Y$340,$B88,Indev_Online_Res_NotinIRPBase!$Z$3:$Z$340,$C88,Indev_Online_Res_NotinIRPBase!$AB$3:$AB$340,"1")</f>
        <v>0</v>
      </c>
      <c r="AW88">
        <f>SUMIFS(Indev_Online_Res_NotinIRPBase!W$3:W$340,Indev_Online_Res_NotinIRPBase!$Y$3:$Y$340,$B88,Indev_Online_Res_NotinIRPBase!$Z$3:$Z$340,$C88,Indev_Online_Res_NotinIRPBase!$J$3:$J$340,"Yes",Indev_Online_Res_NotinIRPBase!$I$3:$I$340,"&lt;1/1/2024")+SUMIFS(Indev_Online_Res_NotinIRPBase!W$3:W$340,Indev_Online_Res_NotinIRPBase!$Y$3:$Y$340,$B88,Indev_Online_Res_NotinIRPBase!$Z$3:$Z$340,$C88,Indev_Online_Res_NotinIRPBase!$AB$3:$AB$340,"1")</f>
        <v>0</v>
      </c>
      <c r="AX88">
        <f>SUMIFS(Indev_Online_Res_NotinIRPBase!X$3:X$340,Indev_Online_Res_NotinIRPBase!$Y$3:$Y$340,$B88,Indev_Online_Res_NotinIRPBase!$Z$3:$Z$340,$C88,Indev_Online_Res_NotinIRPBase!$J$3:$J$340,"Yes",Indev_Online_Res_NotinIRPBase!$I$3:$I$340,"&lt;1/1/2024")+SUMIFS(Indev_Online_Res_NotinIRPBase!X$3:X$340,Indev_Online_Res_NotinIRPBase!$Y$3:$Y$340,$B88,Indev_Online_Res_NotinIRPBase!$Z$3:$Z$340,$C88,Indev_Online_Res_NotinIRPBase!$AB$3:$AB$340,"1")</f>
        <v>0</v>
      </c>
      <c r="AY88">
        <f t="shared" si="18"/>
        <v>0</v>
      </c>
      <c r="BA88">
        <f t="shared" si="19"/>
        <v>0</v>
      </c>
      <c r="BB88">
        <f t="shared" si="20"/>
        <v>0</v>
      </c>
      <c r="BC88">
        <f t="shared" si="21"/>
        <v>0</v>
      </c>
      <c r="BD88">
        <f t="shared" si="22"/>
        <v>0</v>
      </c>
      <c r="BE88">
        <f t="shared" si="23"/>
        <v>0</v>
      </c>
      <c r="BI88">
        <f t="shared" si="24"/>
        <v>0</v>
      </c>
      <c r="BJ88">
        <f t="shared" si="25"/>
        <v>0</v>
      </c>
      <c r="BK88">
        <f t="shared" si="26"/>
        <v>0</v>
      </c>
      <c r="BL88">
        <f t="shared" si="27"/>
        <v>0</v>
      </c>
      <c r="BM88">
        <f t="shared" si="28"/>
        <v>0</v>
      </c>
      <c r="BN88">
        <f t="shared" si="29"/>
        <v>0</v>
      </c>
      <c r="BO88">
        <f t="shared" si="30"/>
        <v>0</v>
      </c>
      <c r="BQ88">
        <f>SUMIFS(IRPBase_Res_NotinEnvScreens!$H$3:$H$33,IRPBase_Res_NotinEnvScreens!$J$3:$J$33,$B88,IRPBase_Res_NotinEnvScreens!$K$3:$K$33,$C88)</f>
        <v>0</v>
      </c>
      <c r="BR88">
        <f>SUMIFS(IRPBase_Res_NotinEnvScreens!$I$3:$I$33,IRPBase_Res_NotinEnvScreens!$J$3:$J$33,$B88,IRPBase_Res_NotinEnvScreens!$K$3:$K$33,$C88)</f>
        <v>0</v>
      </c>
      <c r="BS88">
        <v>0</v>
      </c>
      <c r="BV88">
        <f>SUMIFS(Indev_Online_Res_NotinIRPBase!$P$3:$P$313,Indev_Online_Res_NotinIRPBase!$Y$3:$Y$313,$B88,Indev_Online_Res_NotinIRPBase!$Z$3:$Z$313,$C88,Indev_Online_Res_NotinIRPBase!$I$3:$I$313,"&lt;9/1/2023")+SUMIFS(Indev_Online_Res_NotinIRPBase!$Q$3:$Q$313,Indev_Online_Res_NotinIRPBase!$Y$3:$Y$313,$B88,Indev_Online_Res_NotinIRPBase!$Z$3:$Z$313,$C88,Indev_Online_Res_NotinIRPBase!$I$3:$I$313,"&lt;9/1/2023")</f>
        <v>0</v>
      </c>
      <c r="BW88">
        <f>SUMIFS(Indev_Online_Res_NotinIRPBase!$S$3:$S$313,Indev_Online_Res_NotinIRPBase!$Y$3:$Y$313,$B88,Indev_Online_Res_NotinIRPBase!$Z$3:$Z$313,$C88,Indev_Online_Res_NotinIRPBase!$I$3:$I$313,"&lt;9/1/2023")+SUMIFS(Indev_Online_Res_NotinIRPBase!$T$3:$T$313,Indev_Online_Res_NotinIRPBase!$Y$3:$Y$313,$B88,Indev_Online_Res_NotinIRPBase!$Z$3:$Z$313,$C88,Indev_Online_Res_NotinIRPBase!$I$3:$I$313,"&lt;9/1/2023")+SUMIFS(Indev_Online_Res_NotinIRPBase!$U$3:$U$313,Indev_Online_Res_NotinIRPBase!$Y$3:$Y$313,$B88,Indev_Online_Res_NotinIRPBase!$Z$3:$Z$313,$C88,Indev_Online_Res_NotinIRPBase!$I$3:$I$313,"&lt;9/1/2023")</f>
        <v>0</v>
      </c>
    </row>
    <row r="89" spans="1:75">
      <c r="A89" t="s">
        <v>44</v>
      </c>
      <c r="B89" t="s">
        <v>135</v>
      </c>
      <c r="C89">
        <v>230</v>
      </c>
      <c r="E89">
        <f>SUMIFS(IRPBase_Res_NotinTxBase!N$3:N$65,IRPBase_Res_NotinTxBase!$X$3:$X$65,$B89,IRPBase_Res_NotinTxBase!$Y$3:$Y$65,$C89)</f>
        <v>0</v>
      </c>
      <c r="F89">
        <f>SUMIFS(IRPBase_Res_NotinTxBase!O$3:O$65,IRPBase_Res_NotinTxBase!$X$3:$X$65,$B89,IRPBase_Res_NotinTxBase!$Y$3:$Y$65,$C89)</f>
        <v>0</v>
      </c>
      <c r="G89">
        <f>SUMIFS(IRPBase_Res_NotinTxBase!P$3:P$65,IRPBase_Res_NotinTxBase!$X$3:$X$65,$B89,IRPBase_Res_NotinTxBase!$Y$3:$Y$65,$C89)</f>
        <v>0</v>
      </c>
      <c r="H89">
        <f>SUMIFS(IRPBase_Res_NotinTxBase!Q$3:Q$65,IRPBase_Res_NotinTxBase!$X$3:$X$65,$B89,IRPBase_Res_NotinTxBase!$Y$3:$Y$65,$C89)</f>
        <v>0</v>
      </c>
      <c r="M89">
        <f>SUMIFS(IRPBase_Res_NotinTxBase!R$3:R$65,IRPBase_Res_NotinTxBase!$X$3:$X$65,$B89,IRPBase_Res_NotinTxBase!$Y$3:$Y$65,$C89)</f>
        <v>0</v>
      </c>
      <c r="N89">
        <f>SUMIFS(IRPBase_Res_NotinTxBase!S$3:S$65,IRPBase_Res_NotinTxBase!$X$3:$X$65,$B89,IRPBase_Res_NotinTxBase!$Y$3:$Y$65,$C89)</f>
        <v>0</v>
      </c>
      <c r="O89">
        <f>SUMIFS(IRPBase_Res_NotinTxBase!T$3:T$65,IRPBase_Res_NotinTxBase!$X$3:$X$65,$B89,IRPBase_Res_NotinTxBase!$Y$3:$Y$65,$C89)</f>
        <v>0</v>
      </c>
      <c r="P89">
        <f>SUMIFS(IRPBase_Res_NotinTxBase!U$3:U$65,IRPBase_Res_NotinTxBase!$X$3:$X$65,$B89,IRPBase_Res_NotinTxBase!$Y$3:$Y$65,$C89)</f>
        <v>0</v>
      </c>
      <c r="Q89">
        <f>SUMIFS(IRPBase_Res_NotinTxBase!V$3:V$65,IRPBase_Res_NotinTxBase!$X$3:$X$65,$B89,IRPBase_Res_NotinTxBase!$Y$3:$Y$65,$C89)</f>
        <v>0</v>
      </c>
      <c r="R89">
        <f>SUMIFS(IRPBase_Res_NotinTxBase!W$3:W$65,IRPBase_Res_NotinTxBase!$X$3:$X$65,$B89,IRPBase_Res_NotinTxBase!$Y$3:$Y$65,$C89)</f>
        <v>0</v>
      </c>
      <c r="S89">
        <f t="shared" si="16"/>
        <v>0</v>
      </c>
      <c r="U89">
        <f>SUMIFS(Indev_Online_Res_NotinIRPBase!N$3:N$340,Indev_Online_Res_NotinIRPBase!$Y$3:$Y$340,$B89,Indev_Online_Res_NotinIRPBase!$Z$3:$Z$340,$C89)</f>
        <v>0</v>
      </c>
      <c r="V89">
        <f>SUMIFS(Indev_Online_Res_NotinIRPBase!O$3:O$340,Indev_Online_Res_NotinIRPBase!$Y$3:$Y$340,$B89,Indev_Online_Res_NotinIRPBase!$Z$3:$Z$340,$C89)</f>
        <v>0</v>
      </c>
      <c r="W89">
        <f>SUMIFS(Indev_Online_Res_NotinIRPBase!P$3:P$340,Indev_Online_Res_NotinIRPBase!$Y$3:$Y$340,$B89,Indev_Online_Res_NotinIRPBase!$Z$3:$Z$340,$C89)</f>
        <v>0</v>
      </c>
      <c r="X89">
        <f>SUMIFS(Indev_Online_Res_NotinIRPBase!Q$3:Q$340,Indev_Online_Res_NotinIRPBase!$Y$3:$Y$340,$B89,Indev_Online_Res_NotinIRPBase!$Z$3:$Z$340,$C89)</f>
        <v>0</v>
      </c>
      <c r="Y89">
        <f>SUMIFS(Indev_Online_Res_NotinIRPBase!R$3:R$340,Indev_Online_Res_NotinIRPBase!$Y$3:$Y$340,$B89,Indev_Online_Res_NotinIRPBase!$Z$3:$Z$340,$C89)</f>
        <v>0</v>
      </c>
      <c r="AC89">
        <f>SUMIFS(Indev_Online_Res_NotinIRPBase!S$3:S$340,Indev_Online_Res_NotinIRPBase!$Y$3:$Y$340,$B89,Indev_Online_Res_NotinIRPBase!$Z$3:$Z$340,$C89)</f>
        <v>0</v>
      </c>
      <c r="AD89">
        <f>SUMIFS(Indev_Online_Res_NotinIRPBase!T$3:T$340,Indev_Online_Res_NotinIRPBase!$Y$3:$Y$340,$B89,Indev_Online_Res_NotinIRPBase!$Z$3:$Z$340,$C89)</f>
        <v>0</v>
      </c>
      <c r="AE89">
        <f>SUMIFS(Indev_Online_Res_NotinIRPBase!U$3:U$340,Indev_Online_Res_NotinIRPBase!$Y$3:$Y$340,$B89,Indev_Online_Res_NotinIRPBase!$Z$3:$Z$340,$C89)</f>
        <v>0</v>
      </c>
      <c r="AF89">
        <f>SUMIFS(Indev_Online_Res_NotinIRPBase!V$3:V$340,Indev_Online_Res_NotinIRPBase!$Y$3:$Y$340,$B89,Indev_Online_Res_NotinIRPBase!$Z$3:$Z$340,$C89)</f>
        <v>0</v>
      </c>
      <c r="AG89">
        <f>SUMIFS(Indev_Online_Res_NotinIRPBase!W$3:W$340,Indev_Online_Res_NotinIRPBase!$Y$3:$Y$340,$B89,Indev_Online_Res_NotinIRPBase!$Z$3:$Z$340,$C89)</f>
        <v>0</v>
      </c>
      <c r="AH89">
        <f>SUMIFS(Indev_Online_Res_NotinIRPBase!X$3:X$340,Indev_Online_Res_NotinIRPBase!$Y$3:$Y$340,$B89,Indev_Online_Res_NotinIRPBase!$Z$3:$Z$340,$C89)</f>
        <v>0</v>
      </c>
      <c r="AI89">
        <f t="shared" si="17"/>
        <v>0</v>
      </c>
      <c r="AK89">
        <f>SUMIFS(Indev_Online_Res_NotinIRPBase!N$3:N$340,Indev_Online_Res_NotinIRPBase!$Y$3:$Y$340,$B89,Indev_Online_Res_NotinIRPBase!$Z$3:$Z$340,$C89,Indev_Online_Res_NotinIRPBase!$J$3:$J$340,"Yes",Indev_Online_Res_NotinIRPBase!$I$3:$I$340,"&lt;1/1/2024")+SUMIFS(Indev_Online_Res_NotinIRPBase!N$3:N$340,Indev_Online_Res_NotinIRPBase!$Y$3:$Y$340,$B89,Indev_Online_Res_NotinIRPBase!$Z$3:$Z$340,$C89,Indev_Online_Res_NotinIRPBase!$AB$3:$AB$340,"1")</f>
        <v>0</v>
      </c>
      <c r="AL89">
        <f>SUMIFS(Indev_Online_Res_NotinIRPBase!O$3:O$340,Indev_Online_Res_NotinIRPBase!$Y$3:$Y$340,$B89,Indev_Online_Res_NotinIRPBase!$Z$3:$Z$340,$C89,Indev_Online_Res_NotinIRPBase!$J$3:$J$340,"Yes",Indev_Online_Res_NotinIRPBase!$I$3:$I$340,"&lt;1/1/2024")+SUMIFS(Indev_Online_Res_NotinIRPBase!O$3:O$340,Indev_Online_Res_NotinIRPBase!$Y$3:$Y$340,$B89,Indev_Online_Res_NotinIRPBase!$Z$3:$Z$340,$C89,Indev_Online_Res_NotinIRPBase!$AB$3:$AB$340,"1")</f>
        <v>0</v>
      </c>
      <c r="AM89">
        <f>SUMIFS(Indev_Online_Res_NotinIRPBase!P$3:P$340,Indev_Online_Res_NotinIRPBase!$Y$3:$Y$340,$B89,Indev_Online_Res_NotinIRPBase!$Z$3:$Z$340,$C89,Indev_Online_Res_NotinIRPBase!$J$3:$J$340,"Yes",Indev_Online_Res_NotinIRPBase!$I$3:$I$340,"&lt;1/1/2024")+SUMIFS(Indev_Online_Res_NotinIRPBase!P$3:P$340,Indev_Online_Res_NotinIRPBase!$Y$3:$Y$340,$B89,Indev_Online_Res_NotinIRPBase!$Z$3:$Z$340,$C89,Indev_Online_Res_NotinIRPBase!$AB$3:$AB$340,"1")</f>
        <v>0</v>
      </c>
      <c r="AN89">
        <f>SUMIFS(Indev_Online_Res_NotinIRPBase!Q$3:Q$340,Indev_Online_Res_NotinIRPBase!$Y$3:$Y$340,$B89,Indev_Online_Res_NotinIRPBase!$Z$3:$Z$340,$C89,Indev_Online_Res_NotinIRPBase!$J$3:$J$340,"Yes",Indev_Online_Res_NotinIRPBase!$I$3:$I$340,"&lt;1/1/2024")+SUMIFS(Indev_Online_Res_NotinIRPBase!Q$3:Q$340,Indev_Online_Res_NotinIRPBase!$Y$3:$Y$340,$B89,Indev_Online_Res_NotinIRPBase!$Z$3:$Z$340,$C89,Indev_Online_Res_NotinIRPBase!$AB$3:$AB$340,"1")</f>
        <v>0</v>
      </c>
      <c r="AO89">
        <f>SUMIFS(Indev_Online_Res_NotinIRPBase!R$3:R$340,Indev_Online_Res_NotinIRPBase!$Y$3:$Y$340,$B89,Indev_Online_Res_NotinIRPBase!$Z$3:$Z$340,$C89,Indev_Online_Res_NotinIRPBase!$J$3:$J$340,"Yes",Indev_Online_Res_NotinIRPBase!$I$3:$I$340,"&lt;1/1/2024")+SUMIFS(Indev_Online_Res_NotinIRPBase!R$3:R$340,Indev_Online_Res_NotinIRPBase!$Y$3:$Y$340,$B89,Indev_Online_Res_NotinIRPBase!$Z$3:$Z$340,$C89,Indev_Online_Res_NotinIRPBase!$AB$3:$AB$340,"1")</f>
        <v>0</v>
      </c>
      <c r="AS89">
        <f>SUMIFS(Indev_Online_Res_NotinIRPBase!S$3:S$340,Indev_Online_Res_NotinIRPBase!$Y$3:$Y$340,$B89,Indev_Online_Res_NotinIRPBase!$Z$3:$Z$340,$C89,Indev_Online_Res_NotinIRPBase!$J$3:$J$340,"Yes",Indev_Online_Res_NotinIRPBase!$I$3:$I$340,"&lt;1/1/2024")+SUMIFS(Indev_Online_Res_NotinIRPBase!S$3:S$340,Indev_Online_Res_NotinIRPBase!$Y$3:$Y$340,$B89,Indev_Online_Res_NotinIRPBase!$Z$3:$Z$340,$C89,Indev_Online_Res_NotinIRPBase!$AB$3:$AB$340,"1")</f>
        <v>0</v>
      </c>
      <c r="AT89">
        <f>SUMIFS(Indev_Online_Res_NotinIRPBase!T$3:T$340,Indev_Online_Res_NotinIRPBase!$Y$3:$Y$340,$B89,Indev_Online_Res_NotinIRPBase!$Z$3:$Z$340,$C89,Indev_Online_Res_NotinIRPBase!$J$3:$J$340,"Yes",Indev_Online_Res_NotinIRPBase!$I$3:$I$340,"&lt;1/1/2024")+SUMIFS(Indev_Online_Res_NotinIRPBase!T$3:T$340,Indev_Online_Res_NotinIRPBase!$Y$3:$Y$340,$B89,Indev_Online_Res_NotinIRPBase!$Z$3:$Z$340,$C89,Indev_Online_Res_NotinIRPBase!$AB$3:$AB$340,"1")</f>
        <v>0</v>
      </c>
      <c r="AU89">
        <f>SUMIFS(Indev_Online_Res_NotinIRPBase!U$3:U$340,Indev_Online_Res_NotinIRPBase!$Y$3:$Y$340,$B89,Indev_Online_Res_NotinIRPBase!$Z$3:$Z$340,$C89,Indev_Online_Res_NotinIRPBase!$J$3:$J$340,"Yes",Indev_Online_Res_NotinIRPBase!$I$3:$I$340,"&lt;1/1/2024")+SUMIFS(Indev_Online_Res_NotinIRPBase!U$3:U$340,Indev_Online_Res_NotinIRPBase!$Y$3:$Y$340,$B89,Indev_Online_Res_NotinIRPBase!$Z$3:$Z$340,$C89,Indev_Online_Res_NotinIRPBase!$AB$3:$AB$340,"1")</f>
        <v>0</v>
      </c>
      <c r="AV89">
        <f>SUMIFS(Indev_Online_Res_NotinIRPBase!V$3:V$340,Indev_Online_Res_NotinIRPBase!$Y$3:$Y$340,$B89,Indev_Online_Res_NotinIRPBase!$Z$3:$Z$340,$C89,Indev_Online_Res_NotinIRPBase!$J$3:$J$340,"Yes",Indev_Online_Res_NotinIRPBase!$I$3:$I$340,"&lt;1/1/2024")+SUMIFS(Indev_Online_Res_NotinIRPBase!V$3:V$340,Indev_Online_Res_NotinIRPBase!$Y$3:$Y$340,$B89,Indev_Online_Res_NotinIRPBase!$Z$3:$Z$340,$C89,Indev_Online_Res_NotinIRPBase!$AB$3:$AB$340,"1")</f>
        <v>0</v>
      </c>
      <c r="AW89">
        <f>SUMIFS(Indev_Online_Res_NotinIRPBase!W$3:W$340,Indev_Online_Res_NotinIRPBase!$Y$3:$Y$340,$B89,Indev_Online_Res_NotinIRPBase!$Z$3:$Z$340,$C89,Indev_Online_Res_NotinIRPBase!$J$3:$J$340,"Yes",Indev_Online_Res_NotinIRPBase!$I$3:$I$340,"&lt;1/1/2024")+SUMIFS(Indev_Online_Res_NotinIRPBase!W$3:W$340,Indev_Online_Res_NotinIRPBase!$Y$3:$Y$340,$B89,Indev_Online_Res_NotinIRPBase!$Z$3:$Z$340,$C89,Indev_Online_Res_NotinIRPBase!$AB$3:$AB$340,"1")</f>
        <v>0</v>
      </c>
      <c r="AX89">
        <f>SUMIFS(Indev_Online_Res_NotinIRPBase!X$3:X$340,Indev_Online_Res_NotinIRPBase!$Y$3:$Y$340,$B89,Indev_Online_Res_NotinIRPBase!$Z$3:$Z$340,$C89,Indev_Online_Res_NotinIRPBase!$J$3:$J$340,"Yes",Indev_Online_Res_NotinIRPBase!$I$3:$I$340,"&lt;1/1/2024")+SUMIFS(Indev_Online_Res_NotinIRPBase!X$3:X$340,Indev_Online_Res_NotinIRPBase!$Y$3:$Y$340,$B89,Indev_Online_Res_NotinIRPBase!$Z$3:$Z$340,$C89,Indev_Online_Res_NotinIRPBase!$AB$3:$AB$340,"1")</f>
        <v>0</v>
      </c>
      <c r="AY89">
        <f t="shared" si="18"/>
        <v>0</v>
      </c>
      <c r="BA89">
        <f t="shared" si="19"/>
        <v>0</v>
      </c>
      <c r="BB89">
        <f t="shared" si="20"/>
        <v>0</v>
      </c>
      <c r="BC89">
        <f t="shared" si="21"/>
        <v>0</v>
      </c>
      <c r="BD89">
        <f t="shared" si="22"/>
        <v>0</v>
      </c>
      <c r="BE89">
        <f t="shared" si="23"/>
        <v>0</v>
      </c>
      <c r="BI89">
        <f t="shared" si="24"/>
        <v>0</v>
      </c>
      <c r="BJ89">
        <f t="shared" si="25"/>
        <v>0</v>
      </c>
      <c r="BK89">
        <f t="shared" si="26"/>
        <v>0</v>
      </c>
      <c r="BL89">
        <f t="shared" si="27"/>
        <v>0</v>
      </c>
      <c r="BM89">
        <f t="shared" si="28"/>
        <v>0</v>
      </c>
      <c r="BN89">
        <f t="shared" si="29"/>
        <v>0</v>
      </c>
      <c r="BO89">
        <f t="shared" si="30"/>
        <v>0</v>
      </c>
      <c r="BQ89">
        <f>SUMIFS(IRPBase_Res_NotinEnvScreens!$H$3:$H$33,IRPBase_Res_NotinEnvScreens!$J$3:$J$33,$B89,IRPBase_Res_NotinEnvScreens!$K$3:$K$33,$C89)</f>
        <v>0</v>
      </c>
      <c r="BR89">
        <f>SUMIFS(IRPBase_Res_NotinEnvScreens!$I$3:$I$33,IRPBase_Res_NotinEnvScreens!$J$3:$J$33,$B89,IRPBase_Res_NotinEnvScreens!$K$3:$K$33,$C89)</f>
        <v>0</v>
      </c>
      <c r="BS89">
        <v>0</v>
      </c>
      <c r="BV89">
        <f>SUMIFS(Indev_Online_Res_NotinIRPBase!$P$3:$P$313,Indev_Online_Res_NotinIRPBase!$Y$3:$Y$313,$B89,Indev_Online_Res_NotinIRPBase!$Z$3:$Z$313,$C89,Indev_Online_Res_NotinIRPBase!$I$3:$I$313,"&lt;9/1/2023")+SUMIFS(Indev_Online_Res_NotinIRPBase!$Q$3:$Q$313,Indev_Online_Res_NotinIRPBase!$Y$3:$Y$313,$B89,Indev_Online_Res_NotinIRPBase!$Z$3:$Z$313,$C89,Indev_Online_Res_NotinIRPBase!$I$3:$I$313,"&lt;9/1/2023")</f>
        <v>0</v>
      </c>
      <c r="BW89">
        <f>SUMIFS(Indev_Online_Res_NotinIRPBase!$S$3:$S$313,Indev_Online_Res_NotinIRPBase!$Y$3:$Y$313,$B89,Indev_Online_Res_NotinIRPBase!$Z$3:$Z$313,$C89,Indev_Online_Res_NotinIRPBase!$I$3:$I$313,"&lt;9/1/2023")+SUMIFS(Indev_Online_Res_NotinIRPBase!$T$3:$T$313,Indev_Online_Res_NotinIRPBase!$Y$3:$Y$313,$B89,Indev_Online_Res_NotinIRPBase!$Z$3:$Z$313,$C89,Indev_Online_Res_NotinIRPBase!$I$3:$I$313,"&lt;9/1/2023")+SUMIFS(Indev_Online_Res_NotinIRPBase!$U$3:$U$313,Indev_Online_Res_NotinIRPBase!$Y$3:$Y$313,$B89,Indev_Online_Res_NotinIRPBase!$Z$3:$Z$313,$C89,Indev_Online_Res_NotinIRPBase!$I$3:$I$313,"&lt;9/1/2023")</f>
        <v>0</v>
      </c>
    </row>
    <row r="90" spans="1:75">
      <c r="A90" t="s">
        <v>44</v>
      </c>
      <c r="B90" t="s">
        <v>136</v>
      </c>
      <c r="C90">
        <v>230</v>
      </c>
      <c r="E90">
        <f>SUMIFS(IRPBase_Res_NotinTxBase!N$3:N$65,IRPBase_Res_NotinTxBase!$X$3:$X$65,$B90,IRPBase_Res_NotinTxBase!$Y$3:$Y$65,$C90)</f>
        <v>0</v>
      </c>
      <c r="F90">
        <f>SUMIFS(IRPBase_Res_NotinTxBase!O$3:O$65,IRPBase_Res_NotinTxBase!$X$3:$X$65,$B90,IRPBase_Res_NotinTxBase!$Y$3:$Y$65,$C90)</f>
        <v>0</v>
      </c>
      <c r="G90">
        <f>SUMIFS(IRPBase_Res_NotinTxBase!P$3:P$65,IRPBase_Res_NotinTxBase!$X$3:$X$65,$B90,IRPBase_Res_NotinTxBase!$Y$3:$Y$65,$C90)</f>
        <v>0</v>
      </c>
      <c r="H90">
        <f>SUMIFS(IRPBase_Res_NotinTxBase!Q$3:Q$65,IRPBase_Res_NotinTxBase!$X$3:$X$65,$B90,IRPBase_Res_NotinTxBase!$Y$3:$Y$65,$C90)</f>
        <v>0</v>
      </c>
      <c r="M90">
        <f>SUMIFS(IRPBase_Res_NotinTxBase!R$3:R$65,IRPBase_Res_NotinTxBase!$X$3:$X$65,$B90,IRPBase_Res_NotinTxBase!$Y$3:$Y$65,$C90)</f>
        <v>0</v>
      </c>
      <c r="N90">
        <f>SUMIFS(IRPBase_Res_NotinTxBase!S$3:S$65,IRPBase_Res_NotinTxBase!$X$3:$X$65,$B90,IRPBase_Res_NotinTxBase!$Y$3:$Y$65,$C90)</f>
        <v>0</v>
      </c>
      <c r="O90">
        <f>SUMIFS(IRPBase_Res_NotinTxBase!T$3:T$65,IRPBase_Res_NotinTxBase!$X$3:$X$65,$B90,IRPBase_Res_NotinTxBase!$Y$3:$Y$65,$C90)</f>
        <v>0</v>
      </c>
      <c r="P90">
        <f>SUMIFS(IRPBase_Res_NotinTxBase!U$3:U$65,IRPBase_Res_NotinTxBase!$X$3:$X$65,$B90,IRPBase_Res_NotinTxBase!$Y$3:$Y$65,$C90)</f>
        <v>0</v>
      </c>
      <c r="Q90">
        <f>SUMIFS(IRPBase_Res_NotinTxBase!V$3:V$65,IRPBase_Res_NotinTxBase!$X$3:$X$65,$B90,IRPBase_Res_NotinTxBase!$Y$3:$Y$65,$C90)</f>
        <v>0</v>
      </c>
      <c r="R90">
        <f>SUMIFS(IRPBase_Res_NotinTxBase!W$3:W$65,IRPBase_Res_NotinTxBase!$X$3:$X$65,$B90,IRPBase_Res_NotinTxBase!$Y$3:$Y$65,$C90)</f>
        <v>0</v>
      </c>
      <c r="S90">
        <f t="shared" si="16"/>
        <v>0</v>
      </c>
      <c r="U90">
        <f>SUMIFS(Indev_Online_Res_NotinIRPBase!N$3:N$340,Indev_Online_Res_NotinIRPBase!$Y$3:$Y$340,$B90,Indev_Online_Res_NotinIRPBase!$Z$3:$Z$340,$C90)</f>
        <v>0</v>
      </c>
      <c r="V90">
        <f>SUMIFS(Indev_Online_Res_NotinIRPBase!O$3:O$340,Indev_Online_Res_NotinIRPBase!$Y$3:$Y$340,$B90,Indev_Online_Res_NotinIRPBase!$Z$3:$Z$340,$C90)</f>
        <v>0</v>
      </c>
      <c r="W90">
        <f>SUMIFS(Indev_Online_Res_NotinIRPBase!P$3:P$340,Indev_Online_Res_NotinIRPBase!$Y$3:$Y$340,$B90,Indev_Online_Res_NotinIRPBase!$Z$3:$Z$340,$C90)</f>
        <v>0</v>
      </c>
      <c r="X90">
        <f>SUMIFS(Indev_Online_Res_NotinIRPBase!Q$3:Q$340,Indev_Online_Res_NotinIRPBase!$Y$3:$Y$340,$B90,Indev_Online_Res_NotinIRPBase!$Z$3:$Z$340,$C90)</f>
        <v>0</v>
      </c>
      <c r="Y90">
        <f>SUMIFS(Indev_Online_Res_NotinIRPBase!R$3:R$340,Indev_Online_Res_NotinIRPBase!$Y$3:$Y$340,$B90,Indev_Online_Res_NotinIRPBase!$Z$3:$Z$340,$C90)</f>
        <v>0</v>
      </c>
      <c r="AC90">
        <f>SUMIFS(Indev_Online_Res_NotinIRPBase!S$3:S$340,Indev_Online_Res_NotinIRPBase!$Y$3:$Y$340,$B90,Indev_Online_Res_NotinIRPBase!$Z$3:$Z$340,$C90)</f>
        <v>0</v>
      </c>
      <c r="AD90">
        <f>SUMIFS(Indev_Online_Res_NotinIRPBase!T$3:T$340,Indev_Online_Res_NotinIRPBase!$Y$3:$Y$340,$B90,Indev_Online_Res_NotinIRPBase!$Z$3:$Z$340,$C90)</f>
        <v>0</v>
      </c>
      <c r="AE90">
        <f>SUMIFS(Indev_Online_Res_NotinIRPBase!U$3:U$340,Indev_Online_Res_NotinIRPBase!$Y$3:$Y$340,$B90,Indev_Online_Res_NotinIRPBase!$Z$3:$Z$340,$C90)</f>
        <v>100</v>
      </c>
      <c r="AF90">
        <f>SUMIFS(Indev_Online_Res_NotinIRPBase!V$3:V$340,Indev_Online_Res_NotinIRPBase!$Y$3:$Y$340,$B90,Indev_Online_Res_NotinIRPBase!$Z$3:$Z$340,$C90)</f>
        <v>100</v>
      </c>
      <c r="AG90">
        <f>SUMIFS(Indev_Online_Res_NotinIRPBase!W$3:W$340,Indev_Online_Res_NotinIRPBase!$Y$3:$Y$340,$B90,Indev_Online_Res_NotinIRPBase!$Z$3:$Z$340,$C90)</f>
        <v>0</v>
      </c>
      <c r="AH90">
        <f>SUMIFS(Indev_Online_Res_NotinIRPBase!X$3:X$340,Indev_Online_Res_NotinIRPBase!$Y$3:$Y$340,$B90,Indev_Online_Res_NotinIRPBase!$Z$3:$Z$340,$C90)</f>
        <v>0</v>
      </c>
      <c r="AI90">
        <f t="shared" si="17"/>
        <v>1</v>
      </c>
      <c r="AK90">
        <f>SUMIFS(Indev_Online_Res_NotinIRPBase!N$3:N$340,Indev_Online_Res_NotinIRPBase!$Y$3:$Y$340,$B90,Indev_Online_Res_NotinIRPBase!$Z$3:$Z$340,$C90,Indev_Online_Res_NotinIRPBase!$J$3:$J$340,"Yes",Indev_Online_Res_NotinIRPBase!$I$3:$I$340,"&lt;1/1/2024")+SUMIFS(Indev_Online_Res_NotinIRPBase!N$3:N$340,Indev_Online_Res_NotinIRPBase!$Y$3:$Y$340,$B90,Indev_Online_Res_NotinIRPBase!$Z$3:$Z$340,$C90,Indev_Online_Res_NotinIRPBase!$AB$3:$AB$340,"1")</f>
        <v>0</v>
      </c>
      <c r="AL90">
        <f>SUMIFS(Indev_Online_Res_NotinIRPBase!O$3:O$340,Indev_Online_Res_NotinIRPBase!$Y$3:$Y$340,$B90,Indev_Online_Res_NotinIRPBase!$Z$3:$Z$340,$C90,Indev_Online_Res_NotinIRPBase!$J$3:$J$340,"Yes",Indev_Online_Res_NotinIRPBase!$I$3:$I$340,"&lt;1/1/2024")+SUMIFS(Indev_Online_Res_NotinIRPBase!O$3:O$340,Indev_Online_Res_NotinIRPBase!$Y$3:$Y$340,$B90,Indev_Online_Res_NotinIRPBase!$Z$3:$Z$340,$C90,Indev_Online_Res_NotinIRPBase!$AB$3:$AB$340,"1")</f>
        <v>0</v>
      </c>
      <c r="AM90">
        <f>SUMIFS(Indev_Online_Res_NotinIRPBase!P$3:P$340,Indev_Online_Res_NotinIRPBase!$Y$3:$Y$340,$B90,Indev_Online_Res_NotinIRPBase!$Z$3:$Z$340,$C90,Indev_Online_Res_NotinIRPBase!$J$3:$J$340,"Yes",Indev_Online_Res_NotinIRPBase!$I$3:$I$340,"&lt;1/1/2024")+SUMIFS(Indev_Online_Res_NotinIRPBase!P$3:P$340,Indev_Online_Res_NotinIRPBase!$Y$3:$Y$340,$B90,Indev_Online_Res_NotinIRPBase!$Z$3:$Z$340,$C90,Indev_Online_Res_NotinIRPBase!$AB$3:$AB$340,"1")</f>
        <v>0</v>
      </c>
      <c r="AN90">
        <f>SUMIFS(Indev_Online_Res_NotinIRPBase!Q$3:Q$340,Indev_Online_Res_NotinIRPBase!$Y$3:$Y$340,$B90,Indev_Online_Res_NotinIRPBase!$Z$3:$Z$340,$C90,Indev_Online_Res_NotinIRPBase!$J$3:$J$340,"Yes",Indev_Online_Res_NotinIRPBase!$I$3:$I$340,"&lt;1/1/2024")+SUMIFS(Indev_Online_Res_NotinIRPBase!Q$3:Q$340,Indev_Online_Res_NotinIRPBase!$Y$3:$Y$340,$B90,Indev_Online_Res_NotinIRPBase!$Z$3:$Z$340,$C90,Indev_Online_Res_NotinIRPBase!$AB$3:$AB$340,"1")</f>
        <v>0</v>
      </c>
      <c r="AO90">
        <f>SUMIFS(Indev_Online_Res_NotinIRPBase!R$3:R$340,Indev_Online_Res_NotinIRPBase!$Y$3:$Y$340,$B90,Indev_Online_Res_NotinIRPBase!$Z$3:$Z$340,$C90,Indev_Online_Res_NotinIRPBase!$J$3:$J$340,"Yes",Indev_Online_Res_NotinIRPBase!$I$3:$I$340,"&lt;1/1/2024")+SUMIFS(Indev_Online_Res_NotinIRPBase!R$3:R$340,Indev_Online_Res_NotinIRPBase!$Y$3:$Y$340,$B90,Indev_Online_Res_NotinIRPBase!$Z$3:$Z$340,$C90,Indev_Online_Res_NotinIRPBase!$AB$3:$AB$340,"1")</f>
        <v>0</v>
      </c>
      <c r="AS90">
        <f>SUMIFS(Indev_Online_Res_NotinIRPBase!S$3:S$340,Indev_Online_Res_NotinIRPBase!$Y$3:$Y$340,$B90,Indev_Online_Res_NotinIRPBase!$Z$3:$Z$340,$C90,Indev_Online_Res_NotinIRPBase!$J$3:$J$340,"Yes",Indev_Online_Res_NotinIRPBase!$I$3:$I$340,"&lt;1/1/2024")+SUMIFS(Indev_Online_Res_NotinIRPBase!S$3:S$340,Indev_Online_Res_NotinIRPBase!$Y$3:$Y$340,$B90,Indev_Online_Res_NotinIRPBase!$Z$3:$Z$340,$C90,Indev_Online_Res_NotinIRPBase!$AB$3:$AB$340,"1")</f>
        <v>0</v>
      </c>
      <c r="AT90">
        <f>SUMIFS(Indev_Online_Res_NotinIRPBase!T$3:T$340,Indev_Online_Res_NotinIRPBase!$Y$3:$Y$340,$B90,Indev_Online_Res_NotinIRPBase!$Z$3:$Z$340,$C90,Indev_Online_Res_NotinIRPBase!$J$3:$J$340,"Yes",Indev_Online_Res_NotinIRPBase!$I$3:$I$340,"&lt;1/1/2024")+SUMIFS(Indev_Online_Res_NotinIRPBase!T$3:T$340,Indev_Online_Res_NotinIRPBase!$Y$3:$Y$340,$B90,Indev_Online_Res_NotinIRPBase!$Z$3:$Z$340,$C90,Indev_Online_Res_NotinIRPBase!$AB$3:$AB$340,"1")</f>
        <v>0</v>
      </c>
      <c r="AU90">
        <f>SUMIFS(Indev_Online_Res_NotinIRPBase!U$3:U$340,Indev_Online_Res_NotinIRPBase!$Y$3:$Y$340,$B90,Indev_Online_Res_NotinIRPBase!$Z$3:$Z$340,$C90,Indev_Online_Res_NotinIRPBase!$J$3:$J$340,"Yes",Indev_Online_Res_NotinIRPBase!$I$3:$I$340,"&lt;1/1/2024")+SUMIFS(Indev_Online_Res_NotinIRPBase!U$3:U$340,Indev_Online_Res_NotinIRPBase!$Y$3:$Y$340,$B90,Indev_Online_Res_NotinIRPBase!$Z$3:$Z$340,$C90,Indev_Online_Res_NotinIRPBase!$AB$3:$AB$340,"1")</f>
        <v>0</v>
      </c>
      <c r="AV90">
        <f>SUMIFS(Indev_Online_Res_NotinIRPBase!V$3:V$340,Indev_Online_Res_NotinIRPBase!$Y$3:$Y$340,$B90,Indev_Online_Res_NotinIRPBase!$Z$3:$Z$340,$C90,Indev_Online_Res_NotinIRPBase!$J$3:$J$340,"Yes",Indev_Online_Res_NotinIRPBase!$I$3:$I$340,"&lt;1/1/2024")+SUMIFS(Indev_Online_Res_NotinIRPBase!V$3:V$340,Indev_Online_Res_NotinIRPBase!$Y$3:$Y$340,$B90,Indev_Online_Res_NotinIRPBase!$Z$3:$Z$340,$C90,Indev_Online_Res_NotinIRPBase!$AB$3:$AB$340,"1")</f>
        <v>0</v>
      </c>
      <c r="AW90">
        <f>SUMIFS(Indev_Online_Res_NotinIRPBase!W$3:W$340,Indev_Online_Res_NotinIRPBase!$Y$3:$Y$340,$B90,Indev_Online_Res_NotinIRPBase!$Z$3:$Z$340,$C90,Indev_Online_Res_NotinIRPBase!$J$3:$J$340,"Yes",Indev_Online_Res_NotinIRPBase!$I$3:$I$340,"&lt;1/1/2024")+SUMIFS(Indev_Online_Res_NotinIRPBase!W$3:W$340,Indev_Online_Res_NotinIRPBase!$Y$3:$Y$340,$B90,Indev_Online_Res_NotinIRPBase!$Z$3:$Z$340,$C90,Indev_Online_Res_NotinIRPBase!$AB$3:$AB$340,"1")</f>
        <v>0</v>
      </c>
      <c r="AX90">
        <f>SUMIFS(Indev_Online_Res_NotinIRPBase!X$3:X$340,Indev_Online_Res_NotinIRPBase!$Y$3:$Y$340,$B90,Indev_Online_Res_NotinIRPBase!$Z$3:$Z$340,$C90,Indev_Online_Res_NotinIRPBase!$J$3:$J$340,"Yes",Indev_Online_Res_NotinIRPBase!$I$3:$I$340,"&lt;1/1/2024")+SUMIFS(Indev_Online_Res_NotinIRPBase!X$3:X$340,Indev_Online_Res_NotinIRPBase!$Y$3:$Y$340,$B90,Indev_Online_Res_NotinIRPBase!$Z$3:$Z$340,$C90,Indev_Online_Res_NotinIRPBase!$AB$3:$AB$340,"1")</f>
        <v>0</v>
      </c>
      <c r="AY90">
        <f t="shared" si="18"/>
        <v>0</v>
      </c>
      <c r="BA90">
        <f t="shared" si="19"/>
        <v>0</v>
      </c>
      <c r="BB90">
        <f t="shared" si="20"/>
        <v>0</v>
      </c>
      <c r="BC90">
        <f t="shared" si="21"/>
        <v>0</v>
      </c>
      <c r="BD90">
        <f t="shared" si="22"/>
        <v>0</v>
      </c>
      <c r="BE90">
        <f t="shared" si="23"/>
        <v>0</v>
      </c>
      <c r="BI90">
        <f t="shared" si="24"/>
        <v>0</v>
      </c>
      <c r="BJ90">
        <f t="shared" si="25"/>
        <v>0</v>
      </c>
      <c r="BK90">
        <f t="shared" si="26"/>
        <v>100</v>
      </c>
      <c r="BL90">
        <f t="shared" si="27"/>
        <v>100</v>
      </c>
      <c r="BM90">
        <f t="shared" si="28"/>
        <v>0</v>
      </c>
      <c r="BN90">
        <f t="shared" si="29"/>
        <v>0</v>
      </c>
      <c r="BO90">
        <f t="shared" si="30"/>
        <v>1</v>
      </c>
      <c r="BQ90">
        <f>SUMIFS(IRPBase_Res_NotinEnvScreens!$H$3:$H$33,IRPBase_Res_NotinEnvScreens!$J$3:$J$33,$B90,IRPBase_Res_NotinEnvScreens!$K$3:$K$33,$C90)</f>
        <v>0</v>
      </c>
      <c r="BR90">
        <f>SUMIFS(IRPBase_Res_NotinEnvScreens!$I$3:$I$33,IRPBase_Res_NotinEnvScreens!$J$3:$J$33,$B90,IRPBase_Res_NotinEnvScreens!$K$3:$K$33,$C90)</f>
        <v>0</v>
      </c>
      <c r="BS90">
        <v>0</v>
      </c>
      <c r="BV90">
        <f>SUMIFS(Indev_Online_Res_NotinIRPBase!$P$3:$P$313,Indev_Online_Res_NotinIRPBase!$Y$3:$Y$313,$B90,Indev_Online_Res_NotinIRPBase!$Z$3:$Z$313,$C90,Indev_Online_Res_NotinIRPBase!$I$3:$I$313,"&lt;9/1/2023")+SUMIFS(Indev_Online_Res_NotinIRPBase!$Q$3:$Q$313,Indev_Online_Res_NotinIRPBase!$Y$3:$Y$313,$B90,Indev_Online_Res_NotinIRPBase!$Z$3:$Z$313,$C90,Indev_Online_Res_NotinIRPBase!$I$3:$I$313,"&lt;9/1/2023")</f>
        <v>0</v>
      </c>
      <c r="BW90">
        <f>SUMIFS(Indev_Online_Res_NotinIRPBase!$S$3:$S$313,Indev_Online_Res_NotinIRPBase!$Y$3:$Y$313,$B90,Indev_Online_Res_NotinIRPBase!$Z$3:$Z$313,$C90,Indev_Online_Res_NotinIRPBase!$I$3:$I$313,"&lt;9/1/2023")+SUMIFS(Indev_Online_Res_NotinIRPBase!$T$3:$T$313,Indev_Online_Res_NotinIRPBase!$Y$3:$Y$313,$B90,Indev_Online_Res_NotinIRPBase!$Z$3:$Z$313,$C90,Indev_Online_Res_NotinIRPBase!$I$3:$I$313,"&lt;9/1/2023")+SUMIFS(Indev_Online_Res_NotinIRPBase!$U$3:$U$313,Indev_Online_Res_NotinIRPBase!$Y$3:$Y$313,$B90,Indev_Online_Res_NotinIRPBase!$Z$3:$Z$313,$C90,Indev_Online_Res_NotinIRPBase!$I$3:$I$313,"&lt;9/1/2023")</f>
        <v>0</v>
      </c>
    </row>
    <row r="91" spans="1:75">
      <c r="A91" t="s">
        <v>48</v>
      </c>
      <c r="B91" t="s">
        <v>137</v>
      </c>
      <c r="C91">
        <v>230</v>
      </c>
      <c r="E91">
        <f>SUMIFS(IRPBase_Res_NotinTxBase!N$3:N$65,IRPBase_Res_NotinTxBase!$X$3:$X$65,$B91,IRPBase_Res_NotinTxBase!$Y$3:$Y$65,$C91)</f>
        <v>0</v>
      </c>
      <c r="F91">
        <f>SUMIFS(IRPBase_Res_NotinTxBase!O$3:O$65,IRPBase_Res_NotinTxBase!$X$3:$X$65,$B91,IRPBase_Res_NotinTxBase!$Y$3:$Y$65,$C91)</f>
        <v>0</v>
      </c>
      <c r="G91">
        <f>SUMIFS(IRPBase_Res_NotinTxBase!P$3:P$65,IRPBase_Res_NotinTxBase!$X$3:$X$65,$B91,IRPBase_Res_NotinTxBase!$Y$3:$Y$65,$C91)</f>
        <v>0</v>
      </c>
      <c r="H91">
        <f>SUMIFS(IRPBase_Res_NotinTxBase!Q$3:Q$65,IRPBase_Res_NotinTxBase!$X$3:$X$65,$B91,IRPBase_Res_NotinTxBase!$Y$3:$Y$65,$C91)</f>
        <v>0</v>
      </c>
      <c r="M91">
        <f>SUMIFS(IRPBase_Res_NotinTxBase!R$3:R$65,IRPBase_Res_NotinTxBase!$X$3:$X$65,$B91,IRPBase_Res_NotinTxBase!$Y$3:$Y$65,$C91)</f>
        <v>0</v>
      </c>
      <c r="N91">
        <f>SUMIFS(IRPBase_Res_NotinTxBase!S$3:S$65,IRPBase_Res_NotinTxBase!$X$3:$X$65,$B91,IRPBase_Res_NotinTxBase!$Y$3:$Y$65,$C91)</f>
        <v>0</v>
      </c>
      <c r="O91">
        <f>SUMIFS(IRPBase_Res_NotinTxBase!T$3:T$65,IRPBase_Res_NotinTxBase!$X$3:$X$65,$B91,IRPBase_Res_NotinTxBase!$Y$3:$Y$65,$C91)</f>
        <v>0</v>
      </c>
      <c r="P91">
        <f>SUMIFS(IRPBase_Res_NotinTxBase!U$3:U$65,IRPBase_Res_NotinTxBase!$X$3:$X$65,$B91,IRPBase_Res_NotinTxBase!$Y$3:$Y$65,$C91)</f>
        <v>0</v>
      </c>
      <c r="Q91">
        <f>SUMIFS(IRPBase_Res_NotinTxBase!V$3:V$65,IRPBase_Res_NotinTxBase!$X$3:$X$65,$B91,IRPBase_Res_NotinTxBase!$Y$3:$Y$65,$C91)</f>
        <v>0</v>
      </c>
      <c r="R91">
        <f>SUMIFS(IRPBase_Res_NotinTxBase!W$3:W$65,IRPBase_Res_NotinTxBase!$X$3:$X$65,$B91,IRPBase_Res_NotinTxBase!$Y$3:$Y$65,$C91)</f>
        <v>0</v>
      </c>
      <c r="S91">
        <f t="shared" si="16"/>
        <v>0</v>
      </c>
      <c r="U91">
        <f>SUMIFS(Indev_Online_Res_NotinIRPBase!N$3:N$340,Indev_Online_Res_NotinIRPBase!$Y$3:$Y$340,$B91,Indev_Online_Res_NotinIRPBase!$Z$3:$Z$340,$C91)</f>
        <v>0</v>
      </c>
      <c r="V91">
        <f>SUMIFS(Indev_Online_Res_NotinIRPBase!O$3:O$340,Indev_Online_Res_NotinIRPBase!$Y$3:$Y$340,$B91,Indev_Online_Res_NotinIRPBase!$Z$3:$Z$340,$C91)</f>
        <v>0</v>
      </c>
      <c r="W91">
        <f>SUMIFS(Indev_Online_Res_NotinIRPBase!P$3:P$340,Indev_Online_Res_NotinIRPBase!$Y$3:$Y$340,$B91,Indev_Online_Res_NotinIRPBase!$Z$3:$Z$340,$C91)</f>
        <v>0</v>
      </c>
      <c r="X91">
        <f>SUMIFS(Indev_Online_Res_NotinIRPBase!Q$3:Q$340,Indev_Online_Res_NotinIRPBase!$Y$3:$Y$340,$B91,Indev_Online_Res_NotinIRPBase!$Z$3:$Z$340,$C91)</f>
        <v>0</v>
      </c>
      <c r="Y91">
        <f>SUMIFS(Indev_Online_Res_NotinIRPBase!R$3:R$340,Indev_Online_Res_NotinIRPBase!$Y$3:$Y$340,$B91,Indev_Online_Res_NotinIRPBase!$Z$3:$Z$340,$C91)</f>
        <v>0</v>
      </c>
      <c r="AC91">
        <f>SUMIFS(Indev_Online_Res_NotinIRPBase!S$3:S$340,Indev_Online_Res_NotinIRPBase!$Y$3:$Y$340,$B91,Indev_Online_Res_NotinIRPBase!$Z$3:$Z$340,$C91)</f>
        <v>0</v>
      </c>
      <c r="AD91">
        <f>SUMIFS(Indev_Online_Res_NotinIRPBase!T$3:T$340,Indev_Online_Res_NotinIRPBase!$Y$3:$Y$340,$B91,Indev_Online_Res_NotinIRPBase!$Z$3:$Z$340,$C91)</f>
        <v>0</v>
      </c>
      <c r="AE91">
        <f>SUMIFS(Indev_Online_Res_NotinIRPBase!U$3:U$340,Indev_Online_Res_NotinIRPBase!$Y$3:$Y$340,$B91,Indev_Online_Res_NotinIRPBase!$Z$3:$Z$340,$C91)</f>
        <v>0</v>
      </c>
      <c r="AF91">
        <f>SUMIFS(Indev_Online_Res_NotinIRPBase!V$3:V$340,Indev_Online_Res_NotinIRPBase!$Y$3:$Y$340,$B91,Indev_Online_Res_NotinIRPBase!$Z$3:$Z$340,$C91)</f>
        <v>90</v>
      </c>
      <c r="AG91">
        <f>SUMIFS(Indev_Online_Res_NotinIRPBase!W$3:W$340,Indev_Online_Res_NotinIRPBase!$Y$3:$Y$340,$B91,Indev_Online_Res_NotinIRPBase!$Z$3:$Z$340,$C91)</f>
        <v>0</v>
      </c>
      <c r="AH91">
        <f>SUMIFS(Indev_Online_Res_NotinIRPBase!X$3:X$340,Indev_Online_Res_NotinIRPBase!$Y$3:$Y$340,$B91,Indev_Online_Res_NotinIRPBase!$Z$3:$Z$340,$C91)</f>
        <v>0</v>
      </c>
      <c r="AI91">
        <f t="shared" si="17"/>
        <v>1</v>
      </c>
      <c r="AK91">
        <f>SUMIFS(Indev_Online_Res_NotinIRPBase!N$3:N$340,Indev_Online_Res_NotinIRPBase!$Y$3:$Y$340,$B91,Indev_Online_Res_NotinIRPBase!$Z$3:$Z$340,$C91,Indev_Online_Res_NotinIRPBase!$J$3:$J$340,"Yes",Indev_Online_Res_NotinIRPBase!$I$3:$I$340,"&lt;1/1/2024")+SUMIFS(Indev_Online_Res_NotinIRPBase!N$3:N$340,Indev_Online_Res_NotinIRPBase!$Y$3:$Y$340,$B91,Indev_Online_Res_NotinIRPBase!$Z$3:$Z$340,$C91,Indev_Online_Res_NotinIRPBase!$AB$3:$AB$340,"1")</f>
        <v>0</v>
      </c>
      <c r="AL91">
        <f>SUMIFS(Indev_Online_Res_NotinIRPBase!O$3:O$340,Indev_Online_Res_NotinIRPBase!$Y$3:$Y$340,$B91,Indev_Online_Res_NotinIRPBase!$Z$3:$Z$340,$C91,Indev_Online_Res_NotinIRPBase!$J$3:$J$340,"Yes",Indev_Online_Res_NotinIRPBase!$I$3:$I$340,"&lt;1/1/2024")+SUMIFS(Indev_Online_Res_NotinIRPBase!O$3:O$340,Indev_Online_Res_NotinIRPBase!$Y$3:$Y$340,$B91,Indev_Online_Res_NotinIRPBase!$Z$3:$Z$340,$C91,Indev_Online_Res_NotinIRPBase!$AB$3:$AB$340,"1")</f>
        <v>0</v>
      </c>
      <c r="AM91">
        <f>SUMIFS(Indev_Online_Res_NotinIRPBase!P$3:P$340,Indev_Online_Res_NotinIRPBase!$Y$3:$Y$340,$B91,Indev_Online_Res_NotinIRPBase!$Z$3:$Z$340,$C91,Indev_Online_Res_NotinIRPBase!$J$3:$J$340,"Yes",Indev_Online_Res_NotinIRPBase!$I$3:$I$340,"&lt;1/1/2024")+SUMIFS(Indev_Online_Res_NotinIRPBase!P$3:P$340,Indev_Online_Res_NotinIRPBase!$Y$3:$Y$340,$B91,Indev_Online_Res_NotinIRPBase!$Z$3:$Z$340,$C91,Indev_Online_Res_NotinIRPBase!$AB$3:$AB$340,"1")</f>
        <v>0</v>
      </c>
      <c r="AN91">
        <f>SUMIFS(Indev_Online_Res_NotinIRPBase!Q$3:Q$340,Indev_Online_Res_NotinIRPBase!$Y$3:$Y$340,$B91,Indev_Online_Res_NotinIRPBase!$Z$3:$Z$340,$C91,Indev_Online_Res_NotinIRPBase!$J$3:$J$340,"Yes",Indev_Online_Res_NotinIRPBase!$I$3:$I$340,"&lt;1/1/2024")+SUMIFS(Indev_Online_Res_NotinIRPBase!Q$3:Q$340,Indev_Online_Res_NotinIRPBase!$Y$3:$Y$340,$B91,Indev_Online_Res_NotinIRPBase!$Z$3:$Z$340,$C91,Indev_Online_Res_NotinIRPBase!$AB$3:$AB$340,"1")</f>
        <v>0</v>
      </c>
      <c r="AO91">
        <f>SUMIFS(Indev_Online_Res_NotinIRPBase!R$3:R$340,Indev_Online_Res_NotinIRPBase!$Y$3:$Y$340,$B91,Indev_Online_Res_NotinIRPBase!$Z$3:$Z$340,$C91,Indev_Online_Res_NotinIRPBase!$J$3:$J$340,"Yes",Indev_Online_Res_NotinIRPBase!$I$3:$I$340,"&lt;1/1/2024")+SUMIFS(Indev_Online_Res_NotinIRPBase!R$3:R$340,Indev_Online_Res_NotinIRPBase!$Y$3:$Y$340,$B91,Indev_Online_Res_NotinIRPBase!$Z$3:$Z$340,$C91,Indev_Online_Res_NotinIRPBase!$AB$3:$AB$340,"1")</f>
        <v>0</v>
      </c>
      <c r="AS91">
        <f>SUMIFS(Indev_Online_Res_NotinIRPBase!S$3:S$340,Indev_Online_Res_NotinIRPBase!$Y$3:$Y$340,$B91,Indev_Online_Res_NotinIRPBase!$Z$3:$Z$340,$C91,Indev_Online_Res_NotinIRPBase!$J$3:$J$340,"Yes",Indev_Online_Res_NotinIRPBase!$I$3:$I$340,"&lt;1/1/2024")+SUMIFS(Indev_Online_Res_NotinIRPBase!S$3:S$340,Indev_Online_Res_NotinIRPBase!$Y$3:$Y$340,$B91,Indev_Online_Res_NotinIRPBase!$Z$3:$Z$340,$C91,Indev_Online_Res_NotinIRPBase!$AB$3:$AB$340,"1")</f>
        <v>0</v>
      </c>
      <c r="AT91">
        <f>SUMIFS(Indev_Online_Res_NotinIRPBase!T$3:T$340,Indev_Online_Res_NotinIRPBase!$Y$3:$Y$340,$B91,Indev_Online_Res_NotinIRPBase!$Z$3:$Z$340,$C91,Indev_Online_Res_NotinIRPBase!$J$3:$J$340,"Yes",Indev_Online_Res_NotinIRPBase!$I$3:$I$340,"&lt;1/1/2024")+SUMIFS(Indev_Online_Res_NotinIRPBase!T$3:T$340,Indev_Online_Res_NotinIRPBase!$Y$3:$Y$340,$B91,Indev_Online_Res_NotinIRPBase!$Z$3:$Z$340,$C91,Indev_Online_Res_NotinIRPBase!$AB$3:$AB$340,"1")</f>
        <v>0</v>
      </c>
      <c r="AU91">
        <f>SUMIFS(Indev_Online_Res_NotinIRPBase!U$3:U$340,Indev_Online_Res_NotinIRPBase!$Y$3:$Y$340,$B91,Indev_Online_Res_NotinIRPBase!$Z$3:$Z$340,$C91,Indev_Online_Res_NotinIRPBase!$J$3:$J$340,"Yes",Indev_Online_Res_NotinIRPBase!$I$3:$I$340,"&lt;1/1/2024")+SUMIFS(Indev_Online_Res_NotinIRPBase!U$3:U$340,Indev_Online_Res_NotinIRPBase!$Y$3:$Y$340,$B91,Indev_Online_Res_NotinIRPBase!$Z$3:$Z$340,$C91,Indev_Online_Res_NotinIRPBase!$AB$3:$AB$340,"1")</f>
        <v>0</v>
      </c>
      <c r="AV91">
        <f>SUMIFS(Indev_Online_Res_NotinIRPBase!V$3:V$340,Indev_Online_Res_NotinIRPBase!$Y$3:$Y$340,$B91,Indev_Online_Res_NotinIRPBase!$Z$3:$Z$340,$C91,Indev_Online_Res_NotinIRPBase!$J$3:$J$340,"Yes",Indev_Online_Res_NotinIRPBase!$I$3:$I$340,"&lt;1/1/2024")+SUMIFS(Indev_Online_Res_NotinIRPBase!V$3:V$340,Indev_Online_Res_NotinIRPBase!$Y$3:$Y$340,$B91,Indev_Online_Res_NotinIRPBase!$Z$3:$Z$340,$C91,Indev_Online_Res_NotinIRPBase!$AB$3:$AB$340,"1")</f>
        <v>0</v>
      </c>
      <c r="AW91">
        <f>SUMIFS(Indev_Online_Res_NotinIRPBase!W$3:W$340,Indev_Online_Res_NotinIRPBase!$Y$3:$Y$340,$B91,Indev_Online_Res_NotinIRPBase!$Z$3:$Z$340,$C91,Indev_Online_Res_NotinIRPBase!$J$3:$J$340,"Yes",Indev_Online_Res_NotinIRPBase!$I$3:$I$340,"&lt;1/1/2024")+SUMIFS(Indev_Online_Res_NotinIRPBase!W$3:W$340,Indev_Online_Res_NotinIRPBase!$Y$3:$Y$340,$B91,Indev_Online_Res_NotinIRPBase!$Z$3:$Z$340,$C91,Indev_Online_Res_NotinIRPBase!$AB$3:$AB$340,"1")</f>
        <v>0</v>
      </c>
      <c r="AX91">
        <f>SUMIFS(Indev_Online_Res_NotinIRPBase!X$3:X$340,Indev_Online_Res_NotinIRPBase!$Y$3:$Y$340,$B91,Indev_Online_Res_NotinIRPBase!$Z$3:$Z$340,$C91,Indev_Online_Res_NotinIRPBase!$J$3:$J$340,"Yes",Indev_Online_Res_NotinIRPBase!$I$3:$I$340,"&lt;1/1/2024")+SUMIFS(Indev_Online_Res_NotinIRPBase!X$3:X$340,Indev_Online_Res_NotinIRPBase!$Y$3:$Y$340,$B91,Indev_Online_Res_NotinIRPBase!$Z$3:$Z$340,$C91,Indev_Online_Res_NotinIRPBase!$AB$3:$AB$340,"1")</f>
        <v>0</v>
      </c>
      <c r="AY91">
        <f t="shared" si="18"/>
        <v>0</v>
      </c>
      <c r="BA91">
        <f t="shared" si="19"/>
        <v>0</v>
      </c>
      <c r="BB91">
        <f t="shared" si="20"/>
        <v>0</v>
      </c>
      <c r="BC91">
        <f t="shared" si="21"/>
        <v>0</v>
      </c>
      <c r="BD91">
        <f t="shared" si="22"/>
        <v>0</v>
      </c>
      <c r="BE91">
        <f t="shared" si="23"/>
        <v>0</v>
      </c>
      <c r="BI91">
        <f t="shared" si="24"/>
        <v>0</v>
      </c>
      <c r="BJ91">
        <f t="shared" si="25"/>
        <v>0</v>
      </c>
      <c r="BK91">
        <f t="shared" si="26"/>
        <v>0</v>
      </c>
      <c r="BL91">
        <f t="shared" si="27"/>
        <v>90</v>
      </c>
      <c r="BM91">
        <f t="shared" si="28"/>
        <v>0</v>
      </c>
      <c r="BN91">
        <f t="shared" si="29"/>
        <v>0</v>
      </c>
      <c r="BO91">
        <f t="shared" si="30"/>
        <v>1</v>
      </c>
      <c r="BQ91">
        <f>SUMIFS(IRPBase_Res_NotinEnvScreens!$H$3:$H$33,IRPBase_Res_NotinEnvScreens!$J$3:$J$33,$B91,IRPBase_Res_NotinEnvScreens!$K$3:$K$33,$C91)</f>
        <v>0</v>
      </c>
      <c r="BR91">
        <f>SUMIFS(IRPBase_Res_NotinEnvScreens!$I$3:$I$33,IRPBase_Res_NotinEnvScreens!$J$3:$J$33,$B91,IRPBase_Res_NotinEnvScreens!$K$3:$K$33,$C91)</f>
        <v>0</v>
      </c>
      <c r="BS91">
        <v>0</v>
      </c>
      <c r="BV91">
        <f>SUMIFS(Indev_Online_Res_NotinIRPBase!$P$3:$P$313,Indev_Online_Res_NotinIRPBase!$Y$3:$Y$313,$B91,Indev_Online_Res_NotinIRPBase!$Z$3:$Z$313,$C91,Indev_Online_Res_NotinIRPBase!$I$3:$I$313,"&lt;9/1/2023")+SUMIFS(Indev_Online_Res_NotinIRPBase!$Q$3:$Q$313,Indev_Online_Res_NotinIRPBase!$Y$3:$Y$313,$B91,Indev_Online_Res_NotinIRPBase!$Z$3:$Z$313,$C91,Indev_Online_Res_NotinIRPBase!$I$3:$I$313,"&lt;9/1/2023")</f>
        <v>0</v>
      </c>
      <c r="BW91">
        <f>SUMIFS(Indev_Online_Res_NotinIRPBase!$S$3:$S$313,Indev_Online_Res_NotinIRPBase!$Y$3:$Y$313,$B91,Indev_Online_Res_NotinIRPBase!$Z$3:$Z$313,$C91,Indev_Online_Res_NotinIRPBase!$I$3:$I$313,"&lt;9/1/2023")+SUMIFS(Indev_Online_Res_NotinIRPBase!$T$3:$T$313,Indev_Online_Res_NotinIRPBase!$Y$3:$Y$313,$B91,Indev_Online_Res_NotinIRPBase!$Z$3:$Z$313,$C91,Indev_Online_Res_NotinIRPBase!$I$3:$I$313,"&lt;9/1/2023")+SUMIFS(Indev_Online_Res_NotinIRPBase!$U$3:$U$313,Indev_Online_Res_NotinIRPBase!$Y$3:$Y$313,$B91,Indev_Online_Res_NotinIRPBase!$Z$3:$Z$313,$C91,Indev_Online_Res_NotinIRPBase!$I$3:$I$313,"&lt;9/1/2023")</f>
        <v>0</v>
      </c>
    </row>
    <row r="92" spans="1:75">
      <c r="A92" t="s">
        <v>46</v>
      </c>
      <c r="B92" t="s">
        <v>138</v>
      </c>
      <c r="C92">
        <v>115</v>
      </c>
      <c r="E92">
        <f>SUMIFS(IRPBase_Res_NotinTxBase!N$3:N$65,IRPBase_Res_NotinTxBase!$X$3:$X$65,$B92,IRPBase_Res_NotinTxBase!$Y$3:$Y$65,$C92)</f>
        <v>0</v>
      </c>
      <c r="F92">
        <f>SUMIFS(IRPBase_Res_NotinTxBase!O$3:O$65,IRPBase_Res_NotinTxBase!$X$3:$X$65,$B92,IRPBase_Res_NotinTxBase!$Y$3:$Y$65,$C92)</f>
        <v>0</v>
      </c>
      <c r="G92">
        <f>SUMIFS(IRPBase_Res_NotinTxBase!P$3:P$65,IRPBase_Res_NotinTxBase!$X$3:$X$65,$B92,IRPBase_Res_NotinTxBase!$Y$3:$Y$65,$C92)</f>
        <v>0</v>
      </c>
      <c r="H92">
        <f>SUMIFS(IRPBase_Res_NotinTxBase!Q$3:Q$65,IRPBase_Res_NotinTxBase!$X$3:$X$65,$B92,IRPBase_Res_NotinTxBase!$Y$3:$Y$65,$C92)</f>
        <v>0</v>
      </c>
      <c r="M92">
        <f>SUMIFS(IRPBase_Res_NotinTxBase!R$3:R$65,IRPBase_Res_NotinTxBase!$X$3:$X$65,$B92,IRPBase_Res_NotinTxBase!$Y$3:$Y$65,$C92)</f>
        <v>0</v>
      </c>
      <c r="N92">
        <f>SUMIFS(IRPBase_Res_NotinTxBase!S$3:S$65,IRPBase_Res_NotinTxBase!$X$3:$X$65,$B92,IRPBase_Res_NotinTxBase!$Y$3:$Y$65,$C92)</f>
        <v>0</v>
      </c>
      <c r="O92">
        <f>SUMIFS(IRPBase_Res_NotinTxBase!T$3:T$65,IRPBase_Res_NotinTxBase!$X$3:$X$65,$B92,IRPBase_Res_NotinTxBase!$Y$3:$Y$65,$C92)</f>
        <v>0</v>
      </c>
      <c r="P92">
        <f>SUMIFS(IRPBase_Res_NotinTxBase!U$3:U$65,IRPBase_Res_NotinTxBase!$X$3:$X$65,$B92,IRPBase_Res_NotinTxBase!$Y$3:$Y$65,$C92)</f>
        <v>0</v>
      </c>
      <c r="Q92">
        <f>SUMIFS(IRPBase_Res_NotinTxBase!V$3:V$65,IRPBase_Res_NotinTxBase!$X$3:$X$65,$B92,IRPBase_Res_NotinTxBase!$Y$3:$Y$65,$C92)</f>
        <v>0</v>
      </c>
      <c r="R92">
        <f>SUMIFS(IRPBase_Res_NotinTxBase!W$3:W$65,IRPBase_Res_NotinTxBase!$X$3:$X$65,$B92,IRPBase_Res_NotinTxBase!$Y$3:$Y$65,$C92)</f>
        <v>0</v>
      </c>
      <c r="S92">
        <f t="shared" si="16"/>
        <v>0</v>
      </c>
      <c r="U92">
        <f>SUMIFS(Indev_Online_Res_NotinIRPBase!N$3:N$340,Indev_Online_Res_NotinIRPBase!$Y$3:$Y$340,$B92,Indev_Online_Res_NotinIRPBase!$Z$3:$Z$340,$C92)</f>
        <v>0</v>
      </c>
      <c r="V92">
        <f>SUMIFS(Indev_Online_Res_NotinIRPBase!O$3:O$340,Indev_Online_Res_NotinIRPBase!$Y$3:$Y$340,$B92,Indev_Online_Res_NotinIRPBase!$Z$3:$Z$340,$C92)</f>
        <v>0</v>
      </c>
      <c r="W92">
        <f>SUMIFS(Indev_Online_Res_NotinIRPBase!P$3:P$340,Indev_Online_Res_NotinIRPBase!$Y$3:$Y$340,$B92,Indev_Online_Res_NotinIRPBase!$Z$3:$Z$340,$C92)</f>
        <v>0</v>
      </c>
      <c r="X92">
        <f>SUMIFS(Indev_Online_Res_NotinIRPBase!Q$3:Q$340,Indev_Online_Res_NotinIRPBase!$Y$3:$Y$340,$B92,Indev_Online_Res_NotinIRPBase!$Z$3:$Z$340,$C92)</f>
        <v>0</v>
      </c>
      <c r="Y92">
        <f>SUMIFS(Indev_Online_Res_NotinIRPBase!R$3:R$340,Indev_Online_Res_NotinIRPBase!$Y$3:$Y$340,$B92,Indev_Online_Res_NotinIRPBase!$Z$3:$Z$340,$C92)</f>
        <v>0</v>
      </c>
      <c r="AC92">
        <f>SUMIFS(Indev_Online_Res_NotinIRPBase!S$3:S$340,Indev_Online_Res_NotinIRPBase!$Y$3:$Y$340,$B92,Indev_Online_Res_NotinIRPBase!$Z$3:$Z$340,$C92)</f>
        <v>4.62</v>
      </c>
      <c r="AD92">
        <f>SUMIFS(Indev_Online_Res_NotinIRPBase!T$3:T$340,Indev_Online_Res_NotinIRPBase!$Y$3:$Y$340,$B92,Indev_Online_Res_NotinIRPBase!$Z$3:$Z$340,$C92)</f>
        <v>0</v>
      </c>
      <c r="AE92">
        <f>SUMIFS(Indev_Online_Res_NotinIRPBase!U$3:U$340,Indev_Online_Res_NotinIRPBase!$Y$3:$Y$340,$B92,Indev_Online_Res_NotinIRPBase!$Z$3:$Z$340,$C92)</f>
        <v>0</v>
      </c>
      <c r="AF92">
        <f>SUMIFS(Indev_Online_Res_NotinIRPBase!V$3:V$340,Indev_Online_Res_NotinIRPBase!$Y$3:$Y$340,$B92,Indev_Online_Res_NotinIRPBase!$Z$3:$Z$340,$C92)</f>
        <v>0</v>
      </c>
      <c r="AG92">
        <f>SUMIFS(Indev_Online_Res_NotinIRPBase!W$3:W$340,Indev_Online_Res_NotinIRPBase!$Y$3:$Y$340,$B92,Indev_Online_Res_NotinIRPBase!$Z$3:$Z$340,$C92)</f>
        <v>0</v>
      </c>
      <c r="AH92">
        <f>SUMIFS(Indev_Online_Res_NotinIRPBase!X$3:X$340,Indev_Online_Res_NotinIRPBase!$Y$3:$Y$340,$B92,Indev_Online_Res_NotinIRPBase!$Z$3:$Z$340,$C92)</f>
        <v>0</v>
      </c>
      <c r="AI92">
        <f t="shared" si="17"/>
        <v>1</v>
      </c>
      <c r="AK92">
        <f>SUMIFS(Indev_Online_Res_NotinIRPBase!N$3:N$340,Indev_Online_Res_NotinIRPBase!$Y$3:$Y$340,$B92,Indev_Online_Res_NotinIRPBase!$Z$3:$Z$340,$C92,Indev_Online_Res_NotinIRPBase!$J$3:$J$340,"Yes",Indev_Online_Res_NotinIRPBase!$I$3:$I$340,"&lt;1/1/2024")+SUMIFS(Indev_Online_Res_NotinIRPBase!N$3:N$340,Indev_Online_Res_NotinIRPBase!$Y$3:$Y$340,$B92,Indev_Online_Res_NotinIRPBase!$Z$3:$Z$340,$C92,Indev_Online_Res_NotinIRPBase!$AB$3:$AB$340,"1")</f>
        <v>0</v>
      </c>
      <c r="AL92">
        <f>SUMIFS(Indev_Online_Res_NotinIRPBase!O$3:O$340,Indev_Online_Res_NotinIRPBase!$Y$3:$Y$340,$B92,Indev_Online_Res_NotinIRPBase!$Z$3:$Z$340,$C92,Indev_Online_Res_NotinIRPBase!$J$3:$J$340,"Yes",Indev_Online_Res_NotinIRPBase!$I$3:$I$340,"&lt;1/1/2024")+SUMIFS(Indev_Online_Res_NotinIRPBase!O$3:O$340,Indev_Online_Res_NotinIRPBase!$Y$3:$Y$340,$B92,Indev_Online_Res_NotinIRPBase!$Z$3:$Z$340,$C92,Indev_Online_Res_NotinIRPBase!$AB$3:$AB$340,"1")</f>
        <v>0</v>
      </c>
      <c r="AM92">
        <f>SUMIFS(Indev_Online_Res_NotinIRPBase!P$3:P$340,Indev_Online_Res_NotinIRPBase!$Y$3:$Y$340,$B92,Indev_Online_Res_NotinIRPBase!$Z$3:$Z$340,$C92,Indev_Online_Res_NotinIRPBase!$J$3:$J$340,"Yes",Indev_Online_Res_NotinIRPBase!$I$3:$I$340,"&lt;1/1/2024")+SUMIFS(Indev_Online_Res_NotinIRPBase!P$3:P$340,Indev_Online_Res_NotinIRPBase!$Y$3:$Y$340,$B92,Indev_Online_Res_NotinIRPBase!$Z$3:$Z$340,$C92,Indev_Online_Res_NotinIRPBase!$AB$3:$AB$340,"1")</f>
        <v>0</v>
      </c>
      <c r="AN92">
        <f>SUMIFS(Indev_Online_Res_NotinIRPBase!Q$3:Q$340,Indev_Online_Res_NotinIRPBase!$Y$3:$Y$340,$B92,Indev_Online_Res_NotinIRPBase!$Z$3:$Z$340,$C92,Indev_Online_Res_NotinIRPBase!$J$3:$J$340,"Yes",Indev_Online_Res_NotinIRPBase!$I$3:$I$340,"&lt;1/1/2024")+SUMIFS(Indev_Online_Res_NotinIRPBase!Q$3:Q$340,Indev_Online_Res_NotinIRPBase!$Y$3:$Y$340,$B92,Indev_Online_Res_NotinIRPBase!$Z$3:$Z$340,$C92,Indev_Online_Res_NotinIRPBase!$AB$3:$AB$340,"1")</f>
        <v>0</v>
      </c>
      <c r="AO92">
        <f>SUMIFS(Indev_Online_Res_NotinIRPBase!R$3:R$340,Indev_Online_Res_NotinIRPBase!$Y$3:$Y$340,$B92,Indev_Online_Res_NotinIRPBase!$Z$3:$Z$340,$C92,Indev_Online_Res_NotinIRPBase!$J$3:$J$340,"Yes",Indev_Online_Res_NotinIRPBase!$I$3:$I$340,"&lt;1/1/2024")+SUMIFS(Indev_Online_Res_NotinIRPBase!R$3:R$340,Indev_Online_Res_NotinIRPBase!$Y$3:$Y$340,$B92,Indev_Online_Res_NotinIRPBase!$Z$3:$Z$340,$C92,Indev_Online_Res_NotinIRPBase!$AB$3:$AB$340,"1")</f>
        <v>0</v>
      </c>
      <c r="AS92">
        <f>SUMIFS(Indev_Online_Res_NotinIRPBase!S$3:S$340,Indev_Online_Res_NotinIRPBase!$Y$3:$Y$340,$B92,Indev_Online_Res_NotinIRPBase!$Z$3:$Z$340,$C92,Indev_Online_Res_NotinIRPBase!$J$3:$J$340,"Yes",Indev_Online_Res_NotinIRPBase!$I$3:$I$340,"&lt;1/1/2024")+SUMIFS(Indev_Online_Res_NotinIRPBase!S$3:S$340,Indev_Online_Res_NotinIRPBase!$Y$3:$Y$340,$B92,Indev_Online_Res_NotinIRPBase!$Z$3:$Z$340,$C92,Indev_Online_Res_NotinIRPBase!$AB$3:$AB$340,"1")</f>
        <v>0</v>
      </c>
      <c r="AT92">
        <f>SUMIFS(Indev_Online_Res_NotinIRPBase!T$3:T$340,Indev_Online_Res_NotinIRPBase!$Y$3:$Y$340,$B92,Indev_Online_Res_NotinIRPBase!$Z$3:$Z$340,$C92,Indev_Online_Res_NotinIRPBase!$J$3:$J$340,"Yes",Indev_Online_Res_NotinIRPBase!$I$3:$I$340,"&lt;1/1/2024")+SUMIFS(Indev_Online_Res_NotinIRPBase!T$3:T$340,Indev_Online_Res_NotinIRPBase!$Y$3:$Y$340,$B92,Indev_Online_Res_NotinIRPBase!$Z$3:$Z$340,$C92,Indev_Online_Res_NotinIRPBase!$AB$3:$AB$340,"1")</f>
        <v>0</v>
      </c>
      <c r="AU92">
        <f>SUMIFS(Indev_Online_Res_NotinIRPBase!U$3:U$340,Indev_Online_Res_NotinIRPBase!$Y$3:$Y$340,$B92,Indev_Online_Res_NotinIRPBase!$Z$3:$Z$340,$C92,Indev_Online_Res_NotinIRPBase!$J$3:$J$340,"Yes",Indev_Online_Res_NotinIRPBase!$I$3:$I$340,"&lt;1/1/2024")+SUMIFS(Indev_Online_Res_NotinIRPBase!U$3:U$340,Indev_Online_Res_NotinIRPBase!$Y$3:$Y$340,$B92,Indev_Online_Res_NotinIRPBase!$Z$3:$Z$340,$C92,Indev_Online_Res_NotinIRPBase!$AB$3:$AB$340,"1")</f>
        <v>0</v>
      </c>
      <c r="AV92">
        <f>SUMIFS(Indev_Online_Res_NotinIRPBase!V$3:V$340,Indev_Online_Res_NotinIRPBase!$Y$3:$Y$340,$B92,Indev_Online_Res_NotinIRPBase!$Z$3:$Z$340,$C92,Indev_Online_Res_NotinIRPBase!$J$3:$J$340,"Yes",Indev_Online_Res_NotinIRPBase!$I$3:$I$340,"&lt;1/1/2024")+SUMIFS(Indev_Online_Res_NotinIRPBase!V$3:V$340,Indev_Online_Res_NotinIRPBase!$Y$3:$Y$340,$B92,Indev_Online_Res_NotinIRPBase!$Z$3:$Z$340,$C92,Indev_Online_Res_NotinIRPBase!$AB$3:$AB$340,"1")</f>
        <v>0</v>
      </c>
      <c r="AW92">
        <f>SUMIFS(Indev_Online_Res_NotinIRPBase!W$3:W$340,Indev_Online_Res_NotinIRPBase!$Y$3:$Y$340,$B92,Indev_Online_Res_NotinIRPBase!$Z$3:$Z$340,$C92,Indev_Online_Res_NotinIRPBase!$J$3:$J$340,"Yes",Indev_Online_Res_NotinIRPBase!$I$3:$I$340,"&lt;1/1/2024")+SUMIFS(Indev_Online_Res_NotinIRPBase!W$3:W$340,Indev_Online_Res_NotinIRPBase!$Y$3:$Y$340,$B92,Indev_Online_Res_NotinIRPBase!$Z$3:$Z$340,$C92,Indev_Online_Res_NotinIRPBase!$AB$3:$AB$340,"1")</f>
        <v>0</v>
      </c>
      <c r="AX92">
        <f>SUMIFS(Indev_Online_Res_NotinIRPBase!X$3:X$340,Indev_Online_Res_NotinIRPBase!$Y$3:$Y$340,$B92,Indev_Online_Res_NotinIRPBase!$Z$3:$Z$340,$C92,Indev_Online_Res_NotinIRPBase!$J$3:$J$340,"Yes",Indev_Online_Res_NotinIRPBase!$I$3:$I$340,"&lt;1/1/2024")+SUMIFS(Indev_Online_Res_NotinIRPBase!X$3:X$340,Indev_Online_Res_NotinIRPBase!$Y$3:$Y$340,$B92,Indev_Online_Res_NotinIRPBase!$Z$3:$Z$340,$C92,Indev_Online_Res_NotinIRPBase!$AB$3:$AB$340,"1")</f>
        <v>0</v>
      </c>
      <c r="AY92">
        <f t="shared" si="18"/>
        <v>0</v>
      </c>
      <c r="BA92">
        <f t="shared" si="19"/>
        <v>0</v>
      </c>
      <c r="BB92">
        <f t="shared" si="20"/>
        <v>0</v>
      </c>
      <c r="BC92">
        <f t="shared" si="21"/>
        <v>0</v>
      </c>
      <c r="BD92">
        <f t="shared" si="22"/>
        <v>0</v>
      </c>
      <c r="BE92">
        <f t="shared" si="23"/>
        <v>0</v>
      </c>
      <c r="BI92">
        <f t="shared" si="24"/>
        <v>4.62</v>
      </c>
      <c r="BJ92">
        <f t="shared" si="25"/>
        <v>0</v>
      </c>
      <c r="BK92">
        <f t="shared" si="26"/>
        <v>0</v>
      </c>
      <c r="BL92">
        <f t="shared" si="27"/>
        <v>0</v>
      </c>
      <c r="BM92">
        <f t="shared" si="28"/>
        <v>0</v>
      </c>
      <c r="BN92">
        <f t="shared" si="29"/>
        <v>0</v>
      </c>
      <c r="BO92">
        <f t="shared" si="30"/>
        <v>1</v>
      </c>
      <c r="BQ92">
        <f>SUMIFS(IRPBase_Res_NotinEnvScreens!$H$3:$H$33,IRPBase_Res_NotinEnvScreens!$J$3:$J$33,$B92,IRPBase_Res_NotinEnvScreens!$K$3:$K$33,$C92)</f>
        <v>0</v>
      </c>
      <c r="BR92">
        <f>SUMIFS(IRPBase_Res_NotinEnvScreens!$I$3:$I$33,IRPBase_Res_NotinEnvScreens!$J$3:$J$33,$B92,IRPBase_Res_NotinEnvScreens!$K$3:$K$33,$C92)</f>
        <v>0</v>
      </c>
      <c r="BS92">
        <v>0</v>
      </c>
      <c r="BV92">
        <f>SUMIFS(Indev_Online_Res_NotinIRPBase!$P$3:$P$313,Indev_Online_Res_NotinIRPBase!$Y$3:$Y$313,$B92,Indev_Online_Res_NotinIRPBase!$Z$3:$Z$313,$C92,Indev_Online_Res_NotinIRPBase!$I$3:$I$313,"&lt;9/1/2023")+SUMIFS(Indev_Online_Res_NotinIRPBase!$Q$3:$Q$313,Indev_Online_Res_NotinIRPBase!$Y$3:$Y$313,$B92,Indev_Online_Res_NotinIRPBase!$Z$3:$Z$313,$C92,Indev_Online_Res_NotinIRPBase!$I$3:$I$313,"&lt;9/1/2023")</f>
        <v>0</v>
      </c>
      <c r="BW92">
        <f>SUMIFS(Indev_Online_Res_NotinIRPBase!$S$3:$S$313,Indev_Online_Res_NotinIRPBase!$Y$3:$Y$313,$B92,Indev_Online_Res_NotinIRPBase!$Z$3:$Z$313,$C92,Indev_Online_Res_NotinIRPBase!$I$3:$I$313,"&lt;9/1/2023")+SUMIFS(Indev_Online_Res_NotinIRPBase!$T$3:$T$313,Indev_Online_Res_NotinIRPBase!$Y$3:$Y$313,$B92,Indev_Online_Res_NotinIRPBase!$Z$3:$Z$313,$C92,Indev_Online_Res_NotinIRPBase!$I$3:$I$313,"&lt;9/1/2023")+SUMIFS(Indev_Online_Res_NotinIRPBase!$U$3:$U$313,Indev_Online_Res_NotinIRPBase!$Y$3:$Y$313,$B92,Indev_Online_Res_NotinIRPBase!$Z$3:$Z$313,$C92,Indev_Online_Res_NotinIRPBase!$I$3:$I$313,"&lt;9/1/2023")</f>
        <v>0</v>
      </c>
    </row>
    <row r="93" spans="1:75">
      <c r="A93" t="s">
        <v>50</v>
      </c>
      <c r="B93" t="s">
        <v>139</v>
      </c>
      <c r="C93">
        <v>138</v>
      </c>
      <c r="E93">
        <f>SUMIFS(IRPBase_Res_NotinTxBase!N$3:N$65,IRPBase_Res_NotinTxBase!$X$3:$X$65,$B93,IRPBase_Res_NotinTxBase!$Y$3:$Y$65,$C93)</f>
        <v>0</v>
      </c>
      <c r="F93">
        <f>SUMIFS(IRPBase_Res_NotinTxBase!O$3:O$65,IRPBase_Res_NotinTxBase!$X$3:$X$65,$B93,IRPBase_Res_NotinTxBase!$Y$3:$Y$65,$C93)</f>
        <v>0</v>
      </c>
      <c r="G93">
        <f>SUMIFS(IRPBase_Res_NotinTxBase!P$3:P$65,IRPBase_Res_NotinTxBase!$X$3:$X$65,$B93,IRPBase_Res_NotinTxBase!$Y$3:$Y$65,$C93)</f>
        <v>0</v>
      </c>
      <c r="H93">
        <f>SUMIFS(IRPBase_Res_NotinTxBase!Q$3:Q$65,IRPBase_Res_NotinTxBase!$X$3:$X$65,$B93,IRPBase_Res_NotinTxBase!$Y$3:$Y$65,$C93)</f>
        <v>0</v>
      </c>
      <c r="M93">
        <f>SUMIFS(IRPBase_Res_NotinTxBase!R$3:R$65,IRPBase_Res_NotinTxBase!$X$3:$X$65,$B93,IRPBase_Res_NotinTxBase!$Y$3:$Y$65,$C93)</f>
        <v>0</v>
      </c>
      <c r="N93">
        <f>SUMIFS(IRPBase_Res_NotinTxBase!S$3:S$65,IRPBase_Res_NotinTxBase!$X$3:$X$65,$B93,IRPBase_Res_NotinTxBase!$Y$3:$Y$65,$C93)</f>
        <v>0</v>
      </c>
      <c r="O93">
        <f>SUMIFS(IRPBase_Res_NotinTxBase!T$3:T$65,IRPBase_Res_NotinTxBase!$X$3:$X$65,$B93,IRPBase_Res_NotinTxBase!$Y$3:$Y$65,$C93)</f>
        <v>0</v>
      </c>
      <c r="P93">
        <f>SUMIFS(IRPBase_Res_NotinTxBase!U$3:U$65,IRPBase_Res_NotinTxBase!$X$3:$X$65,$B93,IRPBase_Res_NotinTxBase!$Y$3:$Y$65,$C93)</f>
        <v>0</v>
      </c>
      <c r="Q93">
        <f>SUMIFS(IRPBase_Res_NotinTxBase!V$3:V$65,IRPBase_Res_NotinTxBase!$X$3:$X$65,$B93,IRPBase_Res_NotinTxBase!$Y$3:$Y$65,$C93)</f>
        <v>0</v>
      </c>
      <c r="R93">
        <f>SUMIFS(IRPBase_Res_NotinTxBase!W$3:W$65,IRPBase_Res_NotinTxBase!$X$3:$X$65,$B93,IRPBase_Res_NotinTxBase!$Y$3:$Y$65,$C93)</f>
        <v>0</v>
      </c>
      <c r="S93">
        <f t="shared" si="16"/>
        <v>0</v>
      </c>
      <c r="U93">
        <f>SUMIFS(Indev_Online_Res_NotinIRPBase!N$3:N$340,Indev_Online_Res_NotinIRPBase!$Y$3:$Y$340,$B93,Indev_Online_Res_NotinIRPBase!$Z$3:$Z$340,$C93)</f>
        <v>0</v>
      </c>
      <c r="V93">
        <f>SUMIFS(Indev_Online_Res_NotinIRPBase!O$3:O$340,Indev_Online_Res_NotinIRPBase!$Y$3:$Y$340,$B93,Indev_Online_Res_NotinIRPBase!$Z$3:$Z$340,$C93)</f>
        <v>0</v>
      </c>
      <c r="W93">
        <f>SUMIFS(Indev_Online_Res_NotinIRPBase!P$3:P$340,Indev_Online_Res_NotinIRPBase!$Y$3:$Y$340,$B93,Indev_Online_Res_NotinIRPBase!$Z$3:$Z$340,$C93)</f>
        <v>0</v>
      </c>
      <c r="X93">
        <f>SUMIFS(Indev_Online_Res_NotinIRPBase!Q$3:Q$340,Indev_Online_Res_NotinIRPBase!$Y$3:$Y$340,$B93,Indev_Online_Res_NotinIRPBase!$Z$3:$Z$340,$C93)</f>
        <v>0</v>
      </c>
      <c r="Y93">
        <f>SUMIFS(Indev_Online_Res_NotinIRPBase!R$3:R$340,Indev_Online_Res_NotinIRPBase!$Y$3:$Y$340,$B93,Indev_Online_Res_NotinIRPBase!$Z$3:$Z$340,$C93)</f>
        <v>0</v>
      </c>
      <c r="AC93">
        <f>SUMIFS(Indev_Online_Res_NotinIRPBase!S$3:S$340,Indev_Online_Res_NotinIRPBase!$Y$3:$Y$340,$B93,Indev_Online_Res_NotinIRPBase!$Z$3:$Z$340,$C93)</f>
        <v>0</v>
      </c>
      <c r="AD93">
        <f>SUMIFS(Indev_Online_Res_NotinIRPBase!T$3:T$340,Indev_Online_Res_NotinIRPBase!$Y$3:$Y$340,$B93,Indev_Online_Res_NotinIRPBase!$Z$3:$Z$340,$C93)</f>
        <v>0</v>
      </c>
      <c r="AE93">
        <f>SUMIFS(Indev_Online_Res_NotinIRPBase!U$3:U$340,Indev_Online_Res_NotinIRPBase!$Y$3:$Y$340,$B93,Indev_Online_Res_NotinIRPBase!$Z$3:$Z$340,$C93)</f>
        <v>0</v>
      </c>
      <c r="AF93">
        <f>SUMIFS(Indev_Online_Res_NotinIRPBase!V$3:V$340,Indev_Online_Res_NotinIRPBase!$Y$3:$Y$340,$B93,Indev_Online_Res_NotinIRPBase!$Z$3:$Z$340,$C93)</f>
        <v>0</v>
      </c>
      <c r="AG93">
        <f>SUMIFS(Indev_Online_Res_NotinIRPBase!W$3:W$340,Indev_Online_Res_NotinIRPBase!$Y$3:$Y$340,$B93,Indev_Online_Res_NotinIRPBase!$Z$3:$Z$340,$C93)</f>
        <v>0</v>
      </c>
      <c r="AH93">
        <f>SUMIFS(Indev_Online_Res_NotinIRPBase!X$3:X$340,Indev_Online_Res_NotinIRPBase!$Y$3:$Y$340,$B93,Indev_Online_Res_NotinIRPBase!$Z$3:$Z$340,$C93)</f>
        <v>0</v>
      </c>
      <c r="AI93">
        <f t="shared" si="17"/>
        <v>0</v>
      </c>
      <c r="AK93">
        <f>SUMIFS(Indev_Online_Res_NotinIRPBase!N$3:N$340,Indev_Online_Res_NotinIRPBase!$Y$3:$Y$340,$B93,Indev_Online_Res_NotinIRPBase!$Z$3:$Z$340,$C93,Indev_Online_Res_NotinIRPBase!$J$3:$J$340,"Yes",Indev_Online_Res_NotinIRPBase!$I$3:$I$340,"&lt;1/1/2024")+SUMIFS(Indev_Online_Res_NotinIRPBase!N$3:N$340,Indev_Online_Res_NotinIRPBase!$Y$3:$Y$340,$B93,Indev_Online_Res_NotinIRPBase!$Z$3:$Z$340,$C93,Indev_Online_Res_NotinIRPBase!$AB$3:$AB$340,"1")</f>
        <v>0</v>
      </c>
      <c r="AL93">
        <f>SUMIFS(Indev_Online_Res_NotinIRPBase!O$3:O$340,Indev_Online_Res_NotinIRPBase!$Y$3:$Y$340,$B93,Indev_Online_Res_NotinIRPBase!$Z$3:$Z$340,$C93,Indev_Online_Res_NotinIRPBase!$J$3:$J$340,"Yes",Indev_Online_Res_NotinIRPBase!$I$3:$I$340,"&lt;1/1/2024")+SUMIFS(Indev_Online_Res_NotinIRPBase!O$3:O$340,Indev_Online_Res_NotinIRPBase!$Y$3:$Y$340,$B93,Indev_Online_Res_NotinIRPBase!$Z$3:$Z$340,$C93,Indev_Online_Res_NotinIRPBase!$AB$3:$AB$340,"1")</f>
        <v>0</v>
      </c>
      <c r="AM93">
        <f>SUMIFS(Indev_Online_Res_NotinIRPBase!P$3:P$340,Indev_Online_Res_NotinIRPBase!$Y$3:$Y$340,$B93,Indev_Online_Res_NotinIRPBase!$Z$3:$Z$340,$C93,Indev_Online_Res_NotinIRPBase!$J$3:$J$340,"Yes",Indev_Online_Res_NotinIRPBase!$I$3:$I$340,"&lt;1/1/2024")+SUMIFS(Indev_Online_Res_NotinIRPBase!P$3:P$340,Indev_Online_Res_NotinIRPBase!$Y$3:$Y$340,$B93,Indev_Online_Res_NotinIRPBase!$Z$3:$Z$340,$C93,Indev_Online_Res_NotinIRPBase!$AB$3:$AB$340,"1")</f>
        <v>0</v>
      </c>
      <c r="AN93">
        <f>SUMIFS(Indev_Online_Res_NotinIRPBase!Q$3:Q$340,Indev_Online_Res_NotinIRPBase!$Y$3:$Y$340,$B93,Indev_Online_Res_NotinIRPBase!$Z$3:$Z$340,$C93,Indev_Online_Res_NotinIRPBase!$J$3:$J$340,"Yes",Indev_Online_Res_NotinIRPBase!$I$3:$I$340,"&lt;1/1/2024")+SUMIFS(Indev_Online_Res_NotinIRPBase!Q$3:Q$340,Indev_Online_Res_NotinIRPBase!$Y$3:$Y$340,$B93,Indev_Online_Res_NotinIRPBase!$Z$3:$Z$340,$C93,Indev_Online_Res_NotinIRPBase!$AB$3:$AB$340,"1")</f>
        <v>0</v>
      </c>
      <c r="AO93">
        <f>SUMIFS(Indev_Online_Res_NotinIRPBase!R$3:R$340,Indev_Online_Res_NotinIRPBase!$Y$3:$Y$340,$B93,Indev_Online_Res_NotinIRPBase!$Z$3:$Z$340,$C93,Indev_Online_Res_NotinIRPBase!$J$3:$J$340,"Yes",Indev_Online_Res_NotinIRPBase!$I$3:$I$340,"&lt;1/1/2024")+SUMIFS(Indev_Online_Res_NotinIRPBase!R$3:R$340,Indev_Online_Res_NotinIRPBase!$Y$3:$Y$340,$B93,Indev_Online_Res_NotinIRPBase!$Z$3:$Z$340,$C93,Indev_Online_Res_NotinIRPBase!$AB$3:$AB$340,"1")</f>
        <v>0</v>
      </c>
      <c r="AS93">
        <f>SUMIFS(Indev_Online_Res_NotinIRPBase!S$3:S$340,Indev_Online_Res_NotinIRPBase!$Y$3:$Y$340,$B93,Indev_Online_Res_NotinIRPBase!$Z$3:$Z$340,$C93,Indev_Online_Res_NotinIRPBase!$J$3:$J$340,"Yes",Indev_Online_Res_NotinIRPBase!$I$3:$I$340,"&lt;1/1/2024")+SUMIFS(Indev_Online_Res_NotinIRPBase!S$3:S$340,Indev_Online_Res_NotinIRPBase!$Y$3:$Y$340,$B93,Indev_Online_Res_NotinIRPBase!$Z$3:$Z$340,$C93,Indev_Online_Res_NotinIRPBase!$AB$3:$AB$340,"1")</f>
        <v>0</v>
      </c>
      <c r="AT93">
        <f>SUMIFS(Indev_Online_Res_NotinIRPBase!T$3:T$340,Indev_Online_Res_NotinIRPBase!$Y$3:$Y$340,$B93,Indev_Online_Res_NotinIRPBase!$Z$3:$Z$340,$C93,Indev_Online_Res_NotinIRPBase!$J$3:$J$340,"Yes",Indev_Online_Res_NotinIRPBase!$I$3:$I$340,"&lt;1/1/2024")+SUMIFS(Indev_Online_Res_NotinIRPBase!T$3:T$340,Indev_Online_Res_NotinIRPBase!$Y$3:$Y$340,$B93,Indev_Online_Res_NotinIRPBase!$Z$3:$Z$340,$C93,Indev_Online_Res_NotinIRPBase!$AB$3:$AB$340,"1")</f>
        <v>0</v>
      </c>
      <c r="AU93">
        <f>SUMIFS(Indev_Online_Res_NotinIRPBase!U$3:U$340,Indev_Online_Res_NotinIRPBase!$Y$3:$Y$340,$B93,Indev_Online_Res_NotinIRPBase!$Z$3:$Z$340,$C93,Indev_Online_Res_NotinIRPBase!$J$3:$J$340,"Yes",Indev_Online_Res_NotinIRPBase!$I$3:$I$340,"&lt;1/1/2024")+SUMIFS(Indev_Online_Res_NotinIRPBase!U$3:U$340,Indev_Online_Res_NotinIRPBase!$Y$3:$Y$340,$B93,Indev_Online_Res_NotinIRPBase!$Z$3:$Z$340,$C93,Indev_Online_Res_NotinIRPBase!$AB$3:$AB$340,"1")</f>
        <v>0</v>
      </c>
      <c r="AV93">
        <f>SUMIFS(Indev_Online_Res_NotinIRPBase!V$3:V$340,Indev_Online_Res_NotinIRPBase!$Y$3:$Y$340,$B93,Indev_Online_Res_NotinIRPBase!$Z$3:$Z$340,$C93,Indev_Online_Res_NotinIRPBase!$J$3:$J$340,"Yes",Indev_Online_Res_NotinIRPBase!$I$3:$I$340,"&lt;1/1/2024")+SUMIFS(Indev_Online_Res_NotinIRPBase!V$3:V$340,Indev_Online_Res_NotinIRPBase!$Y$3:$Y$340,$B93,Indev_Online_Res_NotinIRPBase!$Z$3:$Z$340,$C93,Indev_Online_Res_NotinIRPBase!$AB$3:$AB$340,"1")</f>
        <v>0</v>
      </c>
      <c r="AW93">
        <f>SUMIFS(Indev_Online_Res_NotinIRPBase!W$3:W$340,Indev_Online_Res_NotinIRPBase!$Y$3:$Y$340,$B93,Indev_Online_Res_NotinIRPBase!$Z$3:$Z$340,$C93,Indev_Online_Res_NotinIRPBase!$J$3:$J$340,"Yes",Indev_Online_Res_NotinIRPBase!$I$3:$I$340,"&lt;1/1/2024")+SUMIFS(Indev_Online_Res_NotinIRPBase!W$3:W$340,Indev_Online_Res_NotinIRPBase!$Y$3:$Y$340,$B93,Indev_Online_Res_NotinIRPBase!$Z$3:$Z$340,$C93,Indev_Online_Res_NotinIRPBase!$AB$3:$AB$340,"1")</f>
        <v>0</v>
      </c>
      <c r="AX93">
        <f>SUMIFS(Indev_Online_Res_NotinIRPBase!X$3:X$340,Indev_Online_Res_NotinIRPBase!$Y$3:$Y$340,$B93,Indev_Online_Res_NotinIRPBase!$Z$3:$Z$340,$C93,Indev_Online_Res_NotinIRPBase!$J$3:$J$340,"Yes",Indev_Online_Res_NotinIRPBase!$I$3:$I$340,"&lt;1/1/2024")+SUMIFS(Indev_Online_Res_NotinIRPBase!X$3:X$340,Indev_Online_Res_NotinIRPBase!$Y$3:$Y$340,$B93,Indev_Online_Res_NotinIRPBase!$Z$3:$Z$340,$C93,Indev_Online_Res_NotinIRPBase!$AB$3:$AB$340,"1")</f>
        <v>0</v>
      </c>
      <c r="AY93">
        <f t="shared" si="18"/>
        <v>0</v>
      </c>
      <c r="BA93">
        <f t="shared" si="19"/>
        <v>0</v>
      </c>
      <c r="BB93">
        <f t="shared" si="20"/>
        <v>0</v>
      </c>
      <c r="BC93">
        <f t="shared" si="21"/>
        <v>0</v>
      </c>
      <c r="BD93">
        <f t="shared" si="22"/>
        <v>0</v>
      </c>
      <c r="BE93">
        <f t="shared" si="23"/>
        <v>0</v>
      </c>
      <c r="BI93">
        <f t="shared" si="24"/>
        <v>0</v>
      </c>
      <c r="BJ93">
        <f t="shared" si="25"/>
        <v>0</v>
      </c>
      <c r="BK93">
        <f t="shared" si="26"/>
        <v>0</v>
      </c>
      <c r="BL93">
        <f t="shared" si="27"/>
        <v>0</v>
      </c>
      <c r="BM93">
        <f t="shared" si="28"/>
        <v>0</v>
      </c>
      <c r="BN93">
        <f t="shared" si="29"/>
        <v>0</v>
      </c>
      <c r="BO93">
        <f t="shared" si="30"/>
        <v>0</v>
      </c>
      <c r="BQ93">
        <f>SUMIFS(IRPBase_Res_NotinEnvScreens!$H$3:$H$33,IRPBase_Res_NotinEnvScreens!$J$3:$J$33,$B93,IRPBase_Res_NotinEnvScreens!$K$3:$K$33,$C93)</f>
        <v>0</v>
      </c>
      <c r="BR93">
        <f>SUMIFS(IRPBase_Res_NotinEnvScreens!$I$3:$I$33,IRPBase_Res_NotinEnvScreens!$J$3:$J$33,$B93,IRPBase_Res_NotinEnvScreens!$K$3:$K$33,$C93)</f>
        <v>0</v>
      </c>
      <c r="BS93">
        <v>0</v>
      </c>
      <c r="BV93">
        <f>SUMIFS(Indev_Online_Res_NotinIRPBase!$P$3:$P$313,Indev_Online_Res_NotinIRPBase!$Y$3:$Y$313,$B93,Indev_Online_Res_NotinIRPBase!$Z$3:$Z$313,$C93,Indev_Online_Res_NotinIRPBase!$I$3:$I$313,"&lt;9/1/2023")+SUMIFS(Indev_Online_Res_NotinIRPBase!$Q$3:$Q$313,Indev_Online_Res_NotinIRPBase!$Y$3:$Y$313,$B93,Indev_Online_Res_NotinIRPBase!$Z$3:$Z$313,$C93,Indev_Online_Res_NotinIRPBase!$I$3:$I$313,"&lt;9/1/2023")</f>
        <v>0</v>
      </c>
      <c r="BW93">
        <f>SUMIFS(Indev_Online_Res_NotinIRPBase!$S$3:$S$313,Indev_Online_Res_NotinIRPBase!$Y$3:$Y$313,$B93,Indev_Online_Res_NotinIRPBase!$Z$3:$Z$313,$C93,Indev_Online_Res_NotinIRPBase!$I$3:$I$313,"&lt;9/1/2023")+SUMIFS(Indev_Online_Res_NotinIRPBase!$T$3:$T$313,Indev_Online_Res_NotinIRPBase!$Y$3:$Y$313,$B93,Indev_Online_Res_NotinIRPBase!$Z$3:$Z$313,$C93,Indev_Online_Res_NotinIRPBase!$I$3:$I$313,"&lt;9/1/2023")+SUMIFS(Indev_Online_Res_NotinIRPBase!$U$3:$U$313,Indev_Online_Res_NotinIRPBase!$Y$3:$Y$313,$B93,Indev_Online_Res_NotinIRPBase!$Z$3:$Z$313,$C93,Indev_Online_Res_NotinIRPBase!$I$3:$I$313,"&lt;9/1/2023")</f>
        <v>0</v>
      </c>
    </row>
    <row r="94" spans="1:75">
      <c r="A94" t="s">
        <v>48</v>
      </c>
      <c r="B94" t="s">
        <v>140</v>
      </c>
      <c r="C94">
        <v>230</v>
      </c>
      <c r="E94">
        <f>SUMIFS(IRPBase_Res_NotinTxBase!N$3:N$65,IRPBase_Res_NotinTxBase!$X$3:$X$65,$B94,IRPBase_Res_NotinTxBase!$Y$3:$Y$65,$C94)</f>
        <v>0</v>
      </c>
      <c r="F94">
        <f>SUMIFS(IRPBase_Res_NotinTxBase!O$3:O$65,IRPBase_Res_NotinTxBase!$X$3:$X$65,$B94,IRPBase_Res_NotinTxBase!$Y$3:$Y$65,$C94)</f>
        <v>0</v>
      </c>
      <c r="G94">
        <f>SUMIFS(IRPBase_Res_NotinTxBase!P$3:P$65,IRPBase_Res_NotinTxBase!$X$3:$X$65,$B94,IRPBase_Res_NotinTxBase!$Y$3:$Y$65,$C94)</f>
        <v>0</v>
      </c>
      <c r="H94">
        <f>SUMIFS(IRPBase_Res_NotinTxBase!Q$3:Q$65,IRPBase_Res_NotinTxBase!$X$3:$X$65,$B94,IRPBase_Res_NotinTxBase!$Y$3:$Y$65,$C94)</f>
        <v>0</v>
      </c>
      <c r="M94">
        <f>SUMIFS(IRPBase_Res_NotinTxBase!R$3:R$65,IRPBase_Res_NotinTxBase!$X$3:$X$65,$B94,IRPBase_Res_NotinTxBase!$Y$3:$Y$65,$C94)</f>
        <v>0</v>
      </c>
      <c r="N94">
        <f>SUMIFS(IRPBase_Res_NotinTxBase!S$3:S$65,IRPBase_Res_NotinTxBase!$X$3:$X$65,$B94,IRPBase_Res_NotinTxBase!$Y$3:$Y$65,$C94)</f>
        <v>0</v>
      </c>
      <c r="O94">
        <f>SUMIFS(IRPBase_Res_NotinTxBase!T$3:T$65,IRPBase_Res_NotinTxBase!$X$3:$X$65,$B94,IRPBase_Res_NotinTxBase!$Y$3:$Y$65,$C94)</f>
        <v>0</v>
      </c>
      <c r="P94">
        <f>SUMIFS(IRPBase_Res_NotinTxBase!U$3:U$65,IRPBase_Res_NotinTxBase!$X$3:$X$65,$B94,IRPBase_Res_NotinTxBase!$Y$3:$Y$65,$C94)</f>
        <v>0</v>
      </c>
      <c r="Q94">
        <f>SUMIFS(IRPBase_Res_NotinTxBase!V$3:V$65,IRPBase_Res_NotinTxBase!$X$3:$X$65,$B94,IRPBase_Res_NotinTxBase!$Y$3:$Y$65,$C94)</f>
        <v>0</v>
      </c>
      <c r="R94">
        <f>SUMIFS(IRPBase_Res_NotinTxBase!W$3:W$65,IRPBase_Res_NotinTxBase!$X$3:$X$65,$B94,IRPBase_Res_NotinTxBase!$Y$3:$Y$65,$C94)</f>
        <v>0</v>
      </c>
      <c r="S94">
        <f t="shared" si="16"/>
        <v>0</v>
      </c>
      <c r="U94">
        <f>SUMIFS(Indev_Online_Res_NotinIRPBase!N$3:N$340,Indev_Online_Res_NotinIRPBase!$Y$3:$Y$340,$B94,Indev_Online_Res_NotinIRPBase!$Z$3:$Z$340,$C94)</f>
        <v>0</v>
      </c>
      <c r="V94">
        <f>SUMIFS(Indev_Online_Res_NotinIRPBase!O$3:O$340,Indev_Online_Res_NotinIRPBase!$Y$3:$Y$340,$B94,Indev_Online_Res_NotinIRPBase!$Z$3:$Z$340,$C94)</f>
        <v>0</v>
      </c>
      <c r="W94">
        <f>SUMIFS(Indev_Online_Res_NotinIRPBase!P$3:P$340,Indev_Online_Res_NotinIRPBase!$Y$3:$Y$340,$B94,Indev_Online_Res_NotinIRPBase!$Z$3:$Z$340,$C94)</f>
        <v>0</v>
      </c>
      <c r="X94">
        <f>SUMIFS(Indev_Online_Res_NotinIRPBase!Q$3:Q$340,Indev_Online_Res_NotinIRPBase!$Y$3:$Y$340,$B94,Indev_Online_Res_NotinIRPBase!$Z$3:$Z$340,$C94)</f>
        <v>0</v>
      </c>
      <c r="Y94">
        <f>SUMIFS(Indev_Online_Res_NotinIRPBase!R$3:R$340,Indev_Online_Res_NotinIRPBase!$Y$3:$Y$340,$B94,Indev_Online_Res_NotinIRPBase!$Z$3:$Z$340,$C94)</f>
        <v>0</v>
      </c>
      <c r="AC94">
        <f>SUMIFS(Indev_Online_Res_NotinIRPBase!S$3:S$340,Indev_Online_Res_NotinIRPBase!$Y$3:$Y$340,$B94,Indev_Online_Res_NotinIRPBase!$Z$3:$Z$340,$C94)</f>
        <v>0</v>
      </c>
      <c r="AD94">
        <f>SUMIFS(Indev_Online_Res_NotinIRPBase!T$3:T$340,Indev_Online_Res_NotinIRPBase!$Y$3:$Y$340,$B94,Indev_Online_Res_NotinIRPBase!$Z$3:$Z$340,$C94)</f>
        <v>0</v>
      </c>
      <c r="AE94">
        <f>SUMIFS(Indev_Online_Res_NotinIRPBase!U$3:U$340,Indev_Online_Res_NotinIRPBase!$Y$3:$Y$340,$B94,Indev_Online_Res_NotinIRPBase!$Z$3:$Z$340,$C94)</f>
        <v>0</v>
      </c>
      <c r="AF94">
        <f>SUMIFS(Indev_Online_Res_NotinIRPBase!V$3:V$340,Indev_Online_Res_NotinIRPBase!$Y$3:$Y$340,$B94,Indev_Online_Res_NotinIRPBase!$Z$3:$Z$340,$C94)</f>
        <v>0</v>
      </c>
      <c r="AG94">
        <f>SUMIFS(Indev_Online_Res_NotinIRPBase!W$3:W$340,Indev_Online_Res_NotinIRPBase!$Y$3:$Y$340,$B94,Indev_Online_Res_NotinIRPBase!$Z$3:$Z$340,$C94)</f>
        <v>0</v>
      </c>
      <c r="AH94">
        <f>SUMIFS(Indev_Online_Res_NotinIRPBase!X$3:X$340,Indev_Online_Res_NotinIRPBase!$Y$3:$Y$340,$B94,Indev_Online_Res_NotinIRPBase!$Z$3:$Z$340,$C94)</f>
        <v>0</v>
      </c>
      <c r="AI94">
        <f t="shared" si="17"/>
        <v>0</v>
      </c>
      <c r="AK94">
        <f>SUMIFS(Indev_Online_Res_NotinIRPBase!N$3:N$340,Indev_Online_Res_NotinIRPBase!$Y$3:$Y$340,$B94,Indev_Online_Res_NotinIRPBase!$Z$3:$Z$340,$C94,Indev_Online_Res_NotinIRPBase!$J$3:$J$340,"Yes",Indev_Online_Res_NotinIRPBase!$I$3:$I$340,"&lt;1/1/2024")+SUMIFS(Indev_Online_Res_NotinIRPBase!N$3:N$340,Indev_Online_Res_NotinIRPBase!$Y$3:$Y$340,$B94,Indev_Online_Res_NotinIRPBase!$Z$3:$Z$340,$C94,Indev_Online_Res_NotinIRPBase!$AB$3:$AB$340,"1")</f>
        <v>0</v>
      </c>
      <c r="AL94">
        <f>SUMIFS(Indev_Online_Res_NotinIRPBase!O$3:O$340,Indev_Online_Res_NotinIRPBase!$Y$3:$Y$340,$B94,Indev_Online_Res_NotinIRPBase!$Z$3:$Z$340,$C94,Indev_Online_Res_NotinIRPBase!$J$3:$J$340,"Yes",Indev_Online_Res_NotinIRPBase!$I$3:$I$340,"&lt;1/1/2024")+SUMIFS(Indev_Online_Res_NotinIRPBase!O$3:O$340,Indev_Online_Res_NotinIRPBase!$Y$3:$Y$340,$B94,Indev_Online_Res_NotinIRPBase!$Z$3:$Z$340,$C94,Indev_Online_Res_NotinIRPBase!$AB$3:$AB$340,"1")</f>
        <v>0</v>
      </c>
      <c r="AM94">
        <f>SUMIFS(Indev_Online_Res_NotinIRPBase!P$3:P$340,Indev_Online_Res_NotinIRPBase!$Y$3:$Y$340,$B94,Indev_Online_Res_NotinIRPBase!$Z$3:$Z$340,$C94,Indev_Online_Res_NotinIRPBase!$J$3:$J$340,"Yes",Indev_Online_Res_NotinIRPBase!$I$3:$I$340,"&lt;1/1/2024")+SUMIFS(Indev_Online_Res_NotinIRPBase!P$3:P$340,Indev_Online_Res_NotinIRPBase!$Y$3:$Y$340,$B94,Indev_Online_Res_NotinIRPBase!$Z$3:$Z$340,$C94,Indev_Online_Res_NotinIRPBase!$AB$3:$AB$340,"1")</f>
        <v>0</v>
      </c>
      <c r="AN94">
        <f>SUMIFS(Indev_Online_Res_NotinIRPBase!Q$3:Q$340,Indev_Online_Res_NotinIRPBase!$Y$3:$Y$340,$B94,Indev_Online_Res_NotinIRPBase!$Z$3:$Z$340,$C94,Indev_Online_Res_NotinIRPBase!$J$3:$J$340,"Yes",Indev_Online_Res_NotinIRPBase!$I$3:$I$340,"&lt;1/1/2024")+SUMIFS(Indev_Online_Res_NotinIRPBase!Q$3:Q$340,Indev_Online_Res_NotinIRPBase!$Y$3:$Y$340,$B94,Indev_Online_Res_NotinIRPBase!$Z$3:$Z$340,$C94,Indev_Online_Res_NotinIRPBase!$AB$3:$AB$340,"1")</f>
        <v>0</v>
      </c>
      <c r="AO94">
        <f>SUMIFS(Indev_Online_Res_NotinIRPBase!R$3:R$340,Indev_Online_Res_NotinIRPBase!$Y$3:$Y$340,$B94,Indev_Online_Res_NotinIRPBase!$Z$3:$Z$340,$C94,Indev_Online_Res_NotinIRPBase!$J$3:$J$340,"Yes",Indev_Online_Res_NotinIRPBase!$I$3:$I$340,"&lt;1/1/2024")+SUMIFS(Indev_Online_Res_NotinIRPBase!R$3:R$340,Indev_Online_Res_NotinIRPBase!$Y$3:$Y$340,$B94,Indev_Online_Res_NotinIRPBase!$Z$3:$Z$340,$C94,Indev_Online_Res_NotinIRPBase!$AB$3:$AB$340,"1")</f>
        <v>0</v>
      </c>
      <c r="AS94">
        <f>SUMIFS(Indev_Online_Res_NotinIRPBase!S$3:S$340,Indev_Online_Res_NotinIRPBase!$Y$3:$Y$340,$B94,Indev_Online_Res_NotinIRPBase!$Z$3:$Z$340,$C94,Indev_Online_Res_NotinIRPBase!$J$3:$J$340,"Yes",Indev_Online_Res_NotinIRPBase!$I$3:$I$340,"&lt;1/1/2024")+SUMIFS(Indev_Online_Res_NotinIRPBase!S$3:S$340,Indev_Online_Res_NotinIRPBase!$Y$3:$Y$340,$B94,Indev_Online_Res_NotinIRPBase!$Z$3:$Z$340,$C94,Indev_Online_Res_NotinIRPBase!$AB$3:$AB$340,"1")</f>
        <v>0</v>
      </c>
      <c r="AT94">
        <f>SUMIFS(Indev_Online_Res_NotinIRPBase!T$3:T$340,Indev_Online_Res_NotinIRPBase!$Y$3:$Y$340,$B94,Indev_Online_Res_NotinIRPBase!$Z$3:$Z$340,$C94,Indev_Online_Res_NotinIRPBase!$J$3:$J$340,"Yes",Indev_Online_Res_NotinIRPBase!$I$3:$I$340,"&lt;1/1/2024")+SUMIFS(Indev_Online_Res_NotinIRPBase!T$3:T$340,Indev_Online_Res_NotinIRPBase!$Y$3:$Y$340,$B94,Indev_Online_Res_NotinIRPBase!$Z$3:$Z$340,$C94,Indev_Online_Res_NotinIRPBase!$AB$3:$AB$340,"1")</f>
        <v>0</v>
      </c>
      <c r="AU94">
        <f>SUMIFS(Indev_Online_Res_NotinIRPBase!U$3:U$340,Indev_Online_Res_NotinIRPBase!$Y$3:$Y$340,$B94,Indev_Online_Res_NotinIRPBase!$Z$3:$Z$340,$C94,Indev_Online_Res_NotinIRPBase!$J$3:$J$340,"Yes",Indev_Online_Res_NotinIRPBase!$I$3:$I$340,"&lt;1/1/2024")+SUMIFS(Indev_Online_Res_NotinIRPBase!U$3:U$340,Indev_Online_Res_NotinIRPBase!$Y$3:$Y$340,$B94,Indev_Online_Res_NotinIRPBase!$Z$3:$Z$340,$C94,Indev_Online_Res_NotinIRPBase!$AB$3:$AB$340,"1")</f>
        <v>0</v>
      </c>
      <c r="AV94">
        <f>SUMIFS(Indev_Online_Res_NotinIRPBase!V$3:V$340,Indev_Online_Res_NotinIRPBase!$Y$3:$Y$340,$B94,Indev_Online_Res_NotinIRPBase!$Z$3:$Z$340,$C94,Indev_Online_Res_NotinIRPBase!$J$3:$J$340,"Yes",Indev_Online_Res_NotinIRPBase!$I$3:$I$340,"&lt;1/1/2024")+SUMIFS(Indev_Online_Res_NotinIRPBase!V$3:V$340,Indev_Online_Res_NotinIRPBase!$Y$3:$Y$340,$B94,Indev_Online_Res_NotinIRPBase!$Z$3:$Z$340,$C94,Indev_Online_Res_NotinIRPBase!$AB$3:$AB$340,"1")</f>
        <v>0</v>
      </c>
      <c r="AW94">
        <f>SUMIFS(Indev_Online_Res_NotinIRPBase!W$3:W$340,Indev_Online_Res_NotinIRPBase!$Y$3:$Y$340,$B94,Indev_Online_Res_NotinIRPBase!$Z$3:$Z$340,$C94,Indev_Online_Res_NotinIRPBase!$J$3:$J$340,"Yes",Indev_Online_Res_NotinIRPBase!$I$3:$I$340,"&lt;1/1/2024")+SUMIFS(Indev_Online_Res_NotinIRPBase!W$3:W$340,Indev_Online_Res_NotinIRPBase!$Y$3:$Y$340,$B94,Indev_Online_Res_NotinIRPBase!$Z$3:$Z$340,$C94,Indev_Online_Res_NotinIRPBase!$AB$3:$AB$340,"1")</f>
        <v>0</v>
      </c>
      <c r="AX94">
        <f>SUMIFS(Indev_Online_Res_NotinIRPBase!X$3:X$340,Indev_Online_Res_NotinIRPBase!$Y$3:$Y$340,$B94,Indev_Online_Res_NotinIRPBase!$Z$3:$Z$340,$C94,Indev_Online_Res_NotinIRPBase!$J$3:$J$340,"Yes",Indev_Online_Res_NotinIRPBase!$I$3:$I$340,"&lt;1/1/2024")+SUMIFS(Indev_Online_Res_NotinIRPBase!X$3:X$340,Indev_Online_Res_NotinIRPBase!$Y$3:$Y$340,$B94,Indev_Online_Res_NotinIRPBase!$Z$3:$Z$340,$C94,Indev_Online_Res_NotinIRPBase!$AB$3:$AB$340,"1")</f>
        <v>0</v>
      </c>
      <c r="AY94">
        <f t="shared" si="18"/>
        <v>0</v>
      </c>
      <c r="BA94">
        <f t="shared" si="19"/>
        <v>0</v>
      </c>
      <c r="BB94">
        <f t="shared" si="20"/>
        <v>0</v>
      </c>
      <c r="BC94">
        <f t="shared" si="21"/>
        <v>0</v>
      </c>
      <c r="BD94">
        <f t="shared" si="22"/>
        <v>0</v>
      </c>
      <c r="BE94">
        <f t="shared" si="23"/>
        <v>0</v>
      </c>
      <c r="BI94">
        <f t="shared" si="24"/>
        <v>0</v>
      </c>
      <c r="BJ94">
        <f t="shared" si="25"/>
        <v>0</v>
      </c>
      <c r="BK94">
        <f t="shared" si="26"/>
        <v>0</v>
      </c>
      <c r="BL94">
        <f t="shared" si="27"/>
        <v>0</v>
      </c>
      <c r="BM94">
        <f t="shared" si="28"/>
        <v>0</v>
      </c>
      <c r="BN94">
        <f t="shared" si="29"/>
        <v>0</v>
      </c>
      <c r="BO94">
        <f t="shared" si="30"/>
        <v>0</v>
      </c>
      <c r="BQ94">
        <f>SUMIFS(IRPBase_Res_NotinEnvScreens!$H$3:$H$33,IRPBase_Res_NotinEnvScreens!$J$3:$J$33,$B94,IRPBase_Res_NotinEnvScreens!$K$3:$K$33,$C94)</f>
        <v>0</v>
      </c>
      <c r="BR94">
        <f>SUMIFS(IRPBase_Res_NotinEnvScreens!$I$3:$I$33,IRPBase_Res_NotinEnvScreens!$J$3:$J$33,$B94,IRPBase_Res_NotinEnvScreens!$K$3:$K$33,$C94)</f>
        <v>0</v>
      </c>
      <c r="BS94">
        <v>0</v>
      </c>
      <c r="BV94">
        <f>SUMIFS(Indev_Online_Res_NotinIRPBase!$P$3:$P$313,Indev_Online_Res_NotinIRPBase!$Y$3:$Y$313,$B94,Indev_Online_Res_NotinIRPBase!$Z$3:$Z$313,$C94,Indev_Online_Res_NotinIRPBase!$I$3:$I$313,"&lt;9/1/2023")+SUMIFS(Indev_Online_Res_NotinIRPBase!$Q$3:$Q$313,Indev_Online_Res_NotinIRPBase!$Y$3:$Y$313,$B94,Indev_Online_Res_NotinIRPBase!$Z$3:$Z$313,$C94,Indev_Online_Res_NotinIRPBase!$I$3:$I$313,"&lt;9/1/2023")</f>
        <v>0</v>
      </c>
      <c r="BW94">
        <f>SUMIFS(Indev_Online_Res_NotinIRPBase!$S$3:$S$313,Indev_Online_Res_NotinIRPBase!$Y$3:$Y$313,$B94,Indev_Online_Res_NotinIRPBase!$Z$3:$Z$313,$C94,Indev_Online_Res_NotinIRPBase!$I$3:$I$313,"&lt;9/1/2023")+SUMIFS(Indev_Online_Res_NotinIRPBase!$T$3:$T$313,Indev_Online_Res_NotinIRPBase!$Y$3:$Y$313,$B94,Indev_Online_Res_NotinIRPBase!$Z$3:$Z$313,$C94,Indev_Online_Res_NotinIRPBase!$I$3:$I$313,"&lt;9/1/2023")+SUMIFS(Indev_Online_Res_NotinIRPBase!$U$3:$U$313,Indev_Online_Res_NotinIRPBase!$Y$3:$Y$313,$B94,Indev_Online_Res_NotinIRPBase!$Z$3:$Z$313,$C94,Indev_Online_Res_NotinIRPBase!$I$3:$I$313,"&lt;9/1/2023")</f>
        <v>0</v>
      </c>
    </row>
    <row r="95" spans="1:75">
      <c r="A95" t="s">
        <v>52</v>
      </c>
      <c r="B95" t="s">
        <v>141</v>
      </c>
      <c r="C95">
        <v>138</v>
      </c>
      <c r="E95">
        <f>SUMIFS(IRPBase_Res_NotinTxBase!N$3:N$65,IRPBase_Res_NotinTxBase!$X$3:$X$65,$B95,IRPBase_Res_NotinTxBase!$Y$3:$Y$65,$C95)</f>
        <v>0</v>
      </c>
      <c r="F95">
        <f>SUMIFS(IRPBase_Res_NotinTxBase!O$3:O$65,IRPBase_Res_NotinTxBase!$X$3:$X$65,$B95,IRPBase_Res_NotinTxBase!$Y$3:$Y$65,$C95)</f>
        <v>0</v>
      </c>
      <c r="G95">
        <f>SUMIFS(IRPBase_Res_NotinTxBase!P$3:P$65,IRPBase_Res_NotinTxBase!$X$3:$X$65,$B95,IRPBase_Res_NotinTxBase!$Y$3:$Y$65,$C95)</f>
        <v>0</v>
      </c>
      <c r="H95">
        <f>SUMIFS(IRPBase_Res_NotinTxBase!Q$3:Q$65,IRPBase_Res_NotinTxBase!$X$3:$X$65,$B95,IRPBase_Res_NotinTxBase!$Y$3:$Y$65,$C95)</f>
        <v>0</v>
      </c>
      <c r="M95">
        <f>SUMIFS(IRPBase_Res_NotinTxBase!R$3:R$65,IRPBase_Res_NotinTxBase!$X$3:$X$65,$B95,IRPBase_Res_NotinTxBase!$Y$3:$Y$65,$C95)</f>
        <v>0</v>
      </c>
      <c r="N95">
        <f>SUMIFS(IRPBase_Res_NotinTxBase!S$3:S$65,IRPBase_Res_NotinTxBase!$X$3:$X$65,$B95,IRPBase_Res_NotinTxBase!$Y$3:$Y$65,$C95)</f>
        <v>0</v>
      </c>
      <c r="O95">
        <f>SUMIFS(IRPBase_Res_NotinTxBase!T$3:T$65,IRPBase_Res_NotinTxBase!$X$3:$X$65,$B95,IRPBase_Res_NotinTxBase!$Y$3:$Y$65,$C95)</f>
        <v>0</v>
      </c>
      <c r="P95">
        <f>SUMIFS(IRPBase_Res_NotinTxBase!U$3:U$65,IRPBase_Res_NotinTxBase!$X$3:$X$65,$B95,IRPBase_Res_NotinTxBase!$Y$3:$Y$65,$C95)</f>
        <v>0</v>
      </c>
      <c r="Q95">
        <f>SUMIFS(IRPBase_Res_NotinTxBase!V$3:V$65,IRPBase_Res_NotinTxBase!$X$3:$X$65,$B95,IRPBase_Res_NotinTxBase!$Y$3:$Y$65,$C95)</f>
        <v>0</v>
      </c>
      <c r="R95">
        <f>SUMIFS(IRPBase_Res_NotinTxBase!W$3:W$65,IRPBase_Res_NotinTxBase!$X$3:$X$65,$B95,IRPBase_Res_NotinTxBase!$Y$3:$Y$65,$C95)</f>
        <v>0</v>
      </c>
      <c r="S95">
        <f t="shared" si="16"/>
        <v>0</v>
      </c>
      <c r="U95">
        <f>SUMIFS(Indev_Online_Res_NotinIRPBase!N$3:N$340,Indev_Online_Res_NotinIRPBase!$Y$3:$Y$340,$B95,Indev_Online_Res_NotinIRPBase!$Z$3:$Z$340,$C95)</f>
        <v>0</v>
      </c>
      <c r="V95">
        <f>SUMIFS(Indev_Online_Res_NotinIRPBase!O$3:O$340,Indev_Online_Res_NotinIRPBase!$Y$3:$Y$340,$B95,Indev_Online_Res_NotinIRPBase!$Z$3:$Z$340,$C95)</f>
        <v>0</v>
      </c>
      <c r="W95">
        <f>SUMIFS(Indev_Online_Res_NotinIRPBase!P$3:P$340,Indev_Online_Res_NotinIRPBase!$Y$3:$Y$340,$B95,Indev_Online_Res_NotinIRPBase!$Z$3:$Z$340,$C95)</f>
        <v>0</v>
      </c>
      <c r="X95">
        <f>SUMIFS(Indev_Online_Res_NotinIRPBase!Q$3:Q$340,Indev_Online_Res_NotinIRPBase!$Y$3:$Y$340,$B95,Indev_Online_Res_NotinIRPBase!$Z$3:$Z$340,$C95)</f>
        <v>0</v>
      </c>
      <c r="Y95">
        <f>SUMIFS(Indev_Online_Res_NotinIRPBase!R$3:R$340,Indev_Online_Res_NotinIRPBase!$Y$3:$Y$340,$B95,Indev_Online_Res_NotinIRPBase!$Z$3:$Z$340,$C95)</f>
        <v>0</v>
      </c>
      <c r="AC95">
        <f>SUMIFS(Indev_Online_Res_NotinIRPBase!S$3:S$340,Indev_Online_Res_NotinIRPBase!$Y$3:$Y$340,$B95,Indev_Online_Res_NotinIRPBase!$Z$3:$Z$340,$C95)</f>
        <v>0</v>
      </c>
      <c r="AD95">
        <f>SUMIFS(Indev_Online_Res_NotinIRPBase!T$3:T$340,Indev_Online_Res_NotinIRPBase!$Y$3:$Y$340,$B95,Indev_Online_Res_NotinIRPBase!$Z$3:$Z$340,$C95)</f>
        <v>0</v>
      </c>
      <c r="AE95">
        <f>SUMIFS(Indev_Online_Res_NotinIRPBase!U$3:U$340,Indev_Online_Res_NotinIRPBase!$Y$3:$Y$340,$B95,Indev_Online_Res_NotinIRPBase!$Z$3:$Z$340,$C95)</f>
        <v>0</v>
      </c>
      <c r="AF95">
        <f>SUMIFS(Indev_Online_Res_NotinIRPBase!V$3:V$340,Indev_Online_Res_NotinIRPBase!$Y$3:$Y$340,$B95,Indev_Online_Res_NotinIRPBase!$Z$3:$Z$340,$C95)</f>
        <v>0</v>
      </c>
      <c r="AG95">
        <f>SUMIFS(Indev_Online_Res_NotinIRPBase!W$3:W$340,Indev_Online_Res_NotinIRPBase!$Y$3:$Y$340,$B95,Indev_Online_Res_NotinIRPBase!$Z$3:$Z$340,$C95)</f>
        <v>0</v>
      </c>
      <c r="AH95">
        <f>SUMIFS(Indev_Online_Res_NotinIRPBase!X$3:X$340,Indev_Online_Res_NotinIRPBase!$Y$3:$Y$340,$B95,Indev_Online_Res_NotinIRPBase!$Z$3:$Z$340,$C95)</f>
        <v>0</v>
      </c>
      <c r="AI95">
        <f t="shared" si="17"/>
        <v>0</v>
      </c>
      <c r="AK95">
        <f>SUMIFS(Indev_Online_Res_NotinIRPBase!N$3:N$340,Indev_Online_Res_NotinIRPBase!$Y$3:$Y$340,$B95,Indev_Online_Res_NotinIRPBase!$Z$3:$Z$340,$C95,Indev_Online_Res_NotinIRPBase!$J$3:$J$340,"Yes",Indev_Online_Res_NotinIRPBase!$I$3:$I$340,"&lt;1/1/2024")+SUMIFS(Indev_Online_Res_NotinIRPBase!N$3:N$340,Indev_Online_Res_NotinIRPBase!$Y$3:$Y$340,$B95,Indev_Online_Res_NotinIRPBase!$Z$3:$Z$340,$C95,Indev_Online_Res_NotinIRPBase!$AB$3:$AB$340,"1")</f>
        <v>0</v>
      </c>
      <c r="AL95">
        <f>SUMIFS(Indev_Online_Res_NotinIRPBase!O$3:O$340,Indev_Online_Res_NotinIRPBase!$Y$3:$Y$340,$B95,Indev_Online_Res_NotinIRPBase!$Z$3:$Z$340,$C95,Indev_Online_Res_NotinIRPBase!$J$3:$J$340,"Yes",Indev_Online_Res_NotinIRPBase!$I$3:$I$340,"&lt;1/1/2024")+SUMIFS(Indev_Online_Res_NotinIRPBase!O$3:O$340,Indev_Online_Res_NotinIRPBase!$Y$3:$Y$340,$B95,Indev_Online_Res_NotinIRPBase!$Z$3:$Z$340,$C95,Indev_Online_Res_NotinIRPBase!$AB$3:$AB$340,"1")</f>
        <v>0</v>
      </c>
      <c r="AM95">
        <f>SUMIFS(Indev_Online_Res_NotinIRPBase!P$3:P$340,Indev_Online_Res_NotinIRPBase!$Y$3:$Y$340,$B95,Indev_Online_Res_NotinIRPBase!$Z$3:$Z$340,$C95,Indev_Online_Res_NotinIRPBase!$J$3:$J$340,"Yes",Indev_Online_Res_NotinIRPBase!$I$3:$I$340,"&lt;1/1/2024")+SUMIFS(Indev_Online_Res_NotinIRPBase!P$3:P$340,Indev_Online_Res_NotinIRPBase!$Y$3:$Y$340,$B95,Indev_Online_Res_NotinIRPBase!$Z$3:$Z$340,$C95,Indev_Online_Res_NotinIRPBase!$AB$3:$AB$340,"1")</f>
        <v>0</v>
      </c>
      <c r="AN95">
        <f>SUMIFS(Indev_Online_Res_NotinIRPBase!Q$3:Q$340,Indev_Online_Res_NotinIRPBase!$Y$3:$Y$340,$B95,Indev_Online_Res_NotinIRPBase!$Z$3:$Z$340,$C95,Indev_Online_Res_NotinIRPBase!$J$3:$J$340,"Yes",Indev_Online_Res_NotinIRPBase!$I$3:$I$340,"&lt;1/1/2024")+SUMIFS(Indev_Online_Res_NotinIRPBase!Q$3:Q$340,Indev_Online_Res_NotinIRPBase!$Y$3:$Y$340,$B95,Indev_Online_Res_NotinIRPBase!$Z$3:$Z$340,$C95,Indev_Online_Res_NotinIRPBase!$AB$3:$AB$340,"1")</f>
        <v>0</v>
      </c>
      <c r="AO95">
        <f>SUMIFS(Indev_Online_Res_NotinIRPBase!R$3:R$340,Indev_Online_Res_NotinIRPBase!$Y$3:$Y$340,$B95,Indev_Online_Res_NotinIRPBase!$Z$3:$Z$340,$C95,Indev_Online_Res_NotinIRPBase!$J$3:$J$340,"Yes",Indev_Online_Res_NotinIRPBase!$I$3:$I$340,"&lt;1/1/2024")+SUMIFS(Indev_Online_Res_NotinIRPBase!R$3:R$340,Indev_Online_Res_NotinIRPBase!$Y$3:$Y$340,$B95,Indev_Online_Res_NotinIRPBase!$Z$3:$Z$340,$C95,Indev_Online_Res_NotinIRPBase!$AB$3:$AB$340,"1")</f>
        <v>0</v>
      </c>
      <c r="AS95">
        <f>SUMIFS(Indev_Online_Res_NotinIRPBase!S$3:S$340,Indev_Online_Res_NotinIRPBase!$Y$3:$Y$340,$B95,Indev_Online_Res_NotinIRPBase!$Z$3:$Z$340,$C95,Indev_Online_Res_NotinIRPBase!$J$3:$J$340,"Yes",Indev_Online_Res_NotinIRPBase!$I$3:$I$340,"&lt;1/1/2024")+SUMIFS(Indev_Online_Res_NotinIRPBase!S$3:S$340,Indev_Online_Res_NotinIRPBase!$Y$3:$Y$340,$B95,Indev_Online_Res_NotinIRPBase!$Z$3:$Z$340,$C95,Indev_Online_Res_NotinIRPBase!$AB$3:$AB$340,"1")</f>
        <v>0</v>
      </c>
      <c r="AT95">
        <f>SUMIFS(Indev_Online_Res_NotinIRPBase!T$3:T$340,Indev_Online_Res_NotinIRPBase!$Y$3:$Y$340,$B95,Indev_Online_Res_NotinIRPBase!$Z$3:$Z$340,$C95,Indev_Online_Res_NotinIRPBase!$J$3:$J$340,"Yes",Indev_Online_Res_NotinIRPBase!$I$3:$I$340,"&lt;1/1/2024")+SUMIFS(Indev_Online_Res_NotinIRPBase!T$3:T$340,Indev_Online_Res_NotinIRPBase!$Y$3:$Y$340,$B95,Indev_Online_Res_NotinIRPBase!$Z$3:$Z$340,$C95,Indev_Online_Res_NotinIRPBase!$AB$3:$AB$340,"1")</f>
        <v>0</v>
      </c>
      <c r="AU95">
        <f>SUMIFS(Indev_Online_Res_NotinIRPBase!U$3:U$340,Indev_Online_Res_NotinIRPBase!$Y$3:$Y$340,$B95,Indev_Online_Res_NotinIRPBase!$Z$3:$Z$340,$C95,Indev_Online_Res_NotinIRPBase!$J$3:$J$340,"Yes",Indev_Online_Res_NotinIRPBase!$I$3:$I$340,"&lt;1/1/2024")+SUMIFS(Indev_Online_Res_NotinIRPBase!U$3:U$340,Indev_Online_Res_NotinIRPBase!$Y$3:$Y$340,$B95,Indev_Online_Res_NotinIRPBase!$Z$3:$Z$340,$C95,Indev_Online_Res_NotinIRPBase!$AB$3:$AB$340,"1")</f>
        <v>0</v>
      </c>
      <c r="AV95">
        <f>SUMIFS(Indev_Online_Res_NotinIRPBase!V$3:V$340,Indev_Online_Res_NotinIRPBase!$Y$3:$Y$340,$B95,Indev_Online_Res_NotinIRPBase!$Z$3:$Z$340,$C95,Indev_Online_Res_NotinIRPBase!$J$3:$J$340,"Yes",Indev_Online_Res_NotinIRPBase!$I$3:$I$340,"&lt;1/1/2024")+SUMIFS(Indev_Online_Res_NotinIRPBase!V$3:V$340,Indev_Online_Res_NotinIRPBase!$Y$3:$Y$340,$B95,Indev_Online_Res_NotinIRPBase!$Z$3:$Z$340,$C95,Indev_Online_Res_NotinIRPBase!$AB$3:$AB$340,"1")</f>
        <v>0</v>
      </c>
      <c r="AW95">
        <f>SUMIFS(Indev_Online_Res_NotinIRPBase!W$3:W$340,Indev_Online_Res_NotinIRPBase!$Y$3:$Y$340,$B95,Indev_Online_Res_NotinIRPBase!$Z$3:$Z$340,$C95,Indev_Online_Res_NotinIRPBase!$J$3:$J$340,"Yes",Indev_Online_Res_NotinIRPBase!$I$3:$I$340,"&lt;1/1/2024")+SUMIFS(Indev_Online_Res_NotinIRPBase!W$3:W$340,Indev_Online_Res_NotinIRPBase!$Y$3:$Y$340,$B95,Indev_Online_Res_NotinIRPBase!$Z$3:$Z$340,$C95,Indev_Online_Res_NotinIRPBase!$AB$3:$AB$340,"1")</f>
        <v>0</v>
      </c>
      <c r="AX95">
        <f>SUMIFS(Indev_Online_Res_NotinIRPBase!X$3:X$340,Indev_Online_Res_NotinIRPBase!$Y$3:$Y$340,$B95,Indev_Online_Res_NotinIRPBase!$Z$3:$Z$340,$C95,Indev_Online_Res_NotinIRPBase!$J$3:$J$340,"Yes",Indev_Online_Res_NotinIRPBase!$I$3:$I$340,"&lt;1/1/2024")+SUMIFS(Indev_Online_Res_NotinIRPBase!X$3:X$340,Indev_Online_Res_NotinIRPBase!$Y$3:$Y$340,$B95,Indev_Online_Res_NotinIRPBase!$Z$3:$Z$340,$C95,Indev_Online_Res_NotinIRPBase!$AB$3:$AB$340,"1")</f>
        <v>0</v>
      </c>
      <c r="AY95">
        <f t="shared" si="18"/>
        <v>0</v>
      </c>
      <c r="BA95">
        <f t="shared" si="19"/>
        <v>0</v>
      </c>
      <c r="BB95">
        <f t="shared" si="20"/>
        <v>0</v>
      </c>
      <c r="BC95">
        <f t="shared" si="21"/>
        <v>0</v>
      </c>
      <c r="BD95">
        <f t="shared" si="22"/>
        <v>0</v>
      </c>
      <c r="BE95">
        <f t="shared" si="23"/>
        <v>0</v>
      </c>
      <c r="BI95">
        <f t="shared" si="24"/>
        <v>0</v>
      </c>
      <c r="BJ95">
        <f t="shared" si="25"/>
        <v>0</v>
      </c>
      <c r="BK95">
        <f t="shared" si="26"/>
        <v>0</v>
      </c>
      <c r="BL95">
        <f t="shared" si="27"/>
        <v>0</v>
      </c>
      <c r="BM95">
        <f t="shared" si="28"/>
        <v>0</v>
      </c>
      <c r="BN95">
        <f t="shared" si="29"/>
        <v>0</v>
      </c>
      <c r="BO95">
        <f t="shared" si="30"/>
        <v>0</v>
      </c>
      <c r="BQ95">
        <f>SUMIFS(IRPBase_Res_NotinEnvScreens!$H$3:$H$33,IRPBase_Res_NotinEnvScreens!$J$3:$J$33,$B95,IRPBase_Res_NotinEnvScreens!$K$3:$K$33,$C95)</f>
        <v>0</v>
      </c>
      <c r="BR95">
        <f>SUMIFS(IRPBase_Res_NotinEnvScreens!$I$3:$I$33,IRPBase_Res_NotinEnvScreens!$J$3:$J$33,$B95,IRPBase_Res_NotinEnvScreens!$K$3:$K$33,$C95)</f>
        <v>0</v>
      </c>
      <c r="BS95">
        <v>0</v>
      </c>
      <c r="BV95">
        <f>SUMIFS(Indev_Online_Res_NotinIRPBase!$P$3:$P$313,Indev_Online_Res_NotinIRPBase!$Y$3:$Y$313,$B95,Indev_Online_Res_NotinIRPBase!$Z$3:$Z$313,$C95,Indev_Online_Res_NotinIRPBase!$I$3:$I$313,"&lt;9/1/2023")+SUMIFS(Indev_Online_Res_NotinIRPBase!$Q$3:$Q$313,Indev_Online_Res_NotinIRPBase!$Y$3:$Y$313,$B95,Indev_Online_Res_NotinIRPBase!$Z$3:$Z$313,$C95,Indev_Online_Res_NotinIRPBase!$I$3:$I$313,"&lt;9/1/2023")</f>
        <v>0</v>
      </c>
      <c r="BW95">
        <f>SUMIFS(Indev_Online_Res_NotinIRPBase!$S$3:$S$313,Indev_Online_Res_NotinIRPBase!$Y$3:$Y$313,$B95,Indev_Online_Res_NotinIRPBase!$Z$3:$Z$313,$C95,Indev_Online_Res_NotinIRPBase!$I$3:$I$313,"&lt;9/1/2023")+SUMIFS(Indev_Online_Res_NotinIRPBase!$T$3:$T$313,Indev_Online_Res_NotinIRPBase!$Y$3:$Y$313,$B95,Indev_Online_Res_NotinIRPBase!$Z$3:$Z$313,$C95,Indev_Online_Res_NotinIRPBase!$I$3:$I$313,"&lt;9/1/2023")+SUMIFS(Indev_Online_Res_NotinIRPBase!$U$3:$U$313,Indev_Online_Res_NotinIRPBase!$Y$3:$Y$313,$B95,Indev_Online_Res_NotinIRPBase!$Z$3:$Z$313,$C95,Indev_Online_Res_NotinIRPBase!$I$3:$I$313,"&lt;9/1/2023")</f>
        <v>0</v>
      </c>
    </row>
    <row r="96" spans="1:75">
      <c r="A96" t="s">
        <v>48</v>
      </c>
      <c r="B96" t="s">
        <v>142</v>
      </c>
      <c r="C96">
        <v>230</v>
      </c>
      <c r="E96">
        <f>SUMIFS(IRPBase_Res_NotinTxBase!N$3:N$65,IRPBase_Res_NotinTxBase!$X$3:$X$65,$B96,IRPBase_Res_NotinTxBase!$Y$3:$Y$65,$C96)</f>
        <v>0</v>
      </c>
      <c r="F96">
        <f>SUMIFS(IRPBase_Res_NotinTxBase!O$3:O$65,IRPBase_Res_NotinTxBase!$X$3:$X$65,$B96,IRPBase_Res_NotinTxBase!$Y$3:$Y$65,$C96)</f>
        <v>0</v>
      </c>
      <c r="G96">
        <f>SUMIFS(IRPBase_Res_NotinTxBase!P$3:P$65,IRPBase_Res_NotinTxBase!$X$3:$X$65,$B96,IRPBase_Res_NotinTxBase!$Y$3:$Y$65,$C96)</f>
        <v>0</v>
      </c>
      <c r="H96">
        <f>SUMIFS(IRPBase_Res_NotinTxBase!Q$3:Q$65,IRPBase_Res_NotinTxBase!$X$3:$X$65,$B96,IRPBase_Res_NotinTxBase!$Y$3:$Y$65,$C96)</f>
        <v>0</v>
      </c>
      <c r="M96">
        <f>SUMIFS(IRPBase_Res_NotinTxBase!R$3:R$65,IRPBase_Res_NotinTxBase!$X$3:$X$65,$B96,IRPBase_Res_NotinTxBase!$Y$3:$Y$65,$C96)</f>
        <v>0</v>
      </c>
      <c r="N96">
        <f>SUMIFS(IRPBase_Res_NotinTxBase!S$3:S$65,IRPBase_Res_NotinTxBase!$X$3:$X$65,$B96,IRPBase_Res_NotinTxBase!$Y$3:$Y$65,$C96)</f>
        <v>0</v>
      </c>
      <c r="O96">
        <f>SUMIFS(IRPBase_Res_NotinTxBase!T$3:T$65,IRPBase_Res_NotinTxBase!$X$3:$X$65,$B96,IRPBase_Res_NotinTxBase!$Y$3:$Y$65,$C96)</f>
        <v>0</v>
      </c>
      <c r="P96">
        <f>SUMIFS(IRPBase_Res_NotinTxBase!U$3:U$65,IRPBase_Res_NotinTxBase!$X$3:$X$65,$B96,IRPBase_Res_NotinTxBase!$Y$3:$Y$65,$C96)</f>
        <v>0</v>
      </c>
      <c r="Q96">
        <f>SUMIFS(IRPBase_Res_NotinTxBase!V$3:V$65,IRPBase_Res_NotinTxBase!$X$3:$X$65,$B96,IRPBase_Res_NotinTxBase!$Y$3:$Y$65,$C96)</f>
        <v>0</v>
      </c>
      <c r="R96">
        <f>SUMIFS(IRPBase_Res_NotinTxBase!W$3:W$65,IRPBase_Res_NotinTxBase!$X$3:$X$65,$B96,IRPBase_Res_NotinTxBase!$Y$3:$Y$65,$C96)</f>
        <v>0</v>
      </c>
      <c r="S96">
        <f t="shared" si="16"/>
        <v>0</v>
      </c>
      <c r="U96">
        <f>SUMIFS(Indev_Online_Res_NotinIRPBase!N$3:N$340,Indev_Online_Res_NotinIRPBase!$Y$3:$Y$340,$B96,Indev_Online_Res_NotinIRPBase!$Z$3:$Z$340,$C96)</f>
        <v>0</v>
      </c>
      <c r="V96">
        <f>SUMIFS(Indev_Online_Res_NotinIRPBase!O$3:O$340,Indev_Online_Res_NotinIRPBase!$Y$3:$Y$340,$B96,Indev_Online_Res_NotinIRPBase!$Z$3:$Z$340,$C96)</f>
        <v>0</v>
      </c>
      <c r="W96">
        <f>SUMIFS(Indev_Online_Res_NotinIRPBase!P$3:P$340,Indev_Online_Res_NotinIRPBase!$Y$3:$Y$340,$B96,Indev_Online_Res_NotinIRPBase!$Z$3:$Z$340,$C96)</f>
        <v>0</v>
      </c>
      <c r="X96">
        <f>SUMIFS(Indev_Online_Res_NotinIRPBase!Q$3:Q$340,Indev_Online_Res_NotinIRPBase!$Y$3:$Y$340,$B96,Indev_Online_Res_NotinIRPBase!$Z$3:$Z$340,$C96)</f>
        <v>0</v>
      </c>
      <c r="Y96">
        <f>SUMIFS(Indev_Online_Res_NotinIRPBase!R$3:R$340,Indev_Online_Res_NotinIRPBase!$Y$3:$Y$340,$B96,Indev_Online_Res_NotinIRPBase!$Z$3:$Z$340,$C96)</f>
        <v>0</v>
      </c>
      <c r="AC96">
        <f>SUMIFS(Indev_Online_Res_NotinIRPBase!S$3:S$340,Indev_Online_Res_NotinIRPBase!$Y$3:$Y$340,$B96,Indev_Online_Res_NotinIRPBase!$Z$3:$Z$340,$C96)</f>
        <v>0</v>
      </c>
      <c r="AD96">
        <f>SUMIFS(Indev_Online_Res_NotinIRPBase!T$3:T$340,Indev_Online_Res_NotinIRPBase!$Y$3:$Y$340,$B96,Indev_Online_Res_NotinIRPBase!$Z$3:$Z$340,$C96)</f>
        <v>0</v>
      </c>
      <c r="AE96">
        <f>SUMIFS(Indev_Online_Res_NotinIRPBase!U$3:U$340,Indev_Online_Res_NotinIRPBase!$Y$3:$Y$340,$B96,Indev_Online_Res_NotinIRPBase!$Z$3:$Z$340,$C96)</f>
        <v>0</v>
      </c>
      <c r="AF96">
        <f>SUMIFS(Indev_Online_Res_NotinIRPBase!V$3:V$340,Indev_Online_Res_NotinIRPBase!$Y$3:$Y$340,$B96,Indev_Online_Res_NotinIRPBase!$Z$3:$Z$340,$C96)</f>
        <v>0</v>
      </c>
      <c r="AG96">
        <f>SUMIFS(Indev_Online_Res_NotinIRPBase!W$3:W$340,Indev_Online_Res_NotinIRPBase!$Y$3:$Y$340,$B96,Indev_Online_Res_NotinIRPBase!$Z$3:$Z$340,$C96)</f>
        <v>0</v>
      </c>
      <c r="AH96">
        <f>SUMIFS(Indev_Online_Res_NotinIRPBase!X$3:X$340,Indev_Online_Res_NotinIRPBase!$Y$3:$Y$340,$B96,Indev_Online_Res_NotinIRPBase!$Z$3:$Z$340,$C96)</f>
        <v>0</v>
      </c>
      <c r="AI96">
        <f t="shared" si="17"/>
        <v>0</v>
      </c>
      <c r="AK96">
        <f>SUMIFS(Indev_Online_Res_NotinIRPBase!N$3:N$340,Indev_Online_Res_NotinIRPBase!$Y$3:$Y$340,$B96,Indev_Online_Res_NotinIRPBase!$Z$3:$Z$340,$C96,Indev_Online_Res_NotinIRPBase!$J$3:$J$340,"Yes",Indev_Online_Res_NotinIRPBase!$I$3:$I$340,"&lt;1/1/2024")+SUMIFS(Indev_Online_Res_NotinIRPBase!N$3:N$340,Indev_Online_Res_NotinIRPBase!$Y$3:$Y$340,$B96,Indev_Online_Res_NotinIRPBase!$Z$3:$Z$340,$C96,Indev_Online_Res_NotinIRPBase!$AB$3:$AB$340,"1")</f>
        <v>0</v>
      </c>
      <c r="AL96">
        <f>SUMIFS(Indev_Online_Res_NotinIRPBase!O$3:O$340,Indev_Online_Res_NotinIRPBase!$Y$3:$Y$340,$B96,Indev_Online_Res_NotinIRPBase!$Z$3:$Z$340,$C96,Indev_Online_Res_NotinIRPBase!$J$3:$J$340,"Yes",Indev_Online_Res_NotinIRPBase!$I$3:$I$340,"&lt;1/1/2024")+SUMIFS(Indev_Online_Res_NotinIRPBase!O$3:O$340,Indev_Online_Res_NotinIRPBase!$Y$3:$Y$340,$B96,Indev_Online_Res_NotinIRPBase!$Z$3:$Z$340,$C96,Indev_Online_Res_NotinIRPBase!$AB$3:$AB$340,"1")</f>
        <v>0</v>
      </c>
      <c r="AM96">
        <f>SUMIFS(Indev_Online_Res_NotinIRPBase!P$3:P$340,Indev_Online_Res_NotinIRPBase!$Y$3:$Y$340,$B96,Indev_Online_Res_NotinIRPBase!$Z$3:$Z$340,$C96,Indev_Online_Res_NotinIRPBase!$J$3:$J$340,"Yes",Indev_Online_Res_NotinIRPBase!$I$3:$I$340,"&lt;1/1/2024")+SUMIFS(Indev_Online_Res_NotinIRPBase!P$3:P$340,Indev_Online_Res_NotinIRPBase!$Y$3:$Y$340,$B96,Indev_Online_Res_NotinIRPBase!$Z$3:$Z$340,$C96,Indev_Online_Res_NotinIRPBase!$AB$3:$AB$340,"1")</f>
        <v>0</v>
      </c>
      <c r="AN96">
        <f>SUMIFS(Indev_Online_Res_NotinIRPBase!Q$3:Q$340,Indev_Online_Res_NotinIRPBase!$Y$3:$Y$340,$B96,Indev_Online_Res_NotinIRPBase!$Z$3:$Z$340,$C96,Indev_Online_Res_NotinIRPBase!$J$3:$J$340,"Yes",Indev_Online_Res_NotinIRPBase!$I$3:$I$340,"&lt;1/1/2024")+SUMIFS(Indev_Online_Res_NotinIRPBase!Q$3:Q$340,Indev_Online_Res_NotinIRPBase!$Y$3:$Y$340,$B96,Indev_Online_Res_NotinIRPBase!$Z$3:$Z$340,$C96,Indev_Online_Res_NotinIRPBase!$AB$3:$AB$340,"1")</f>
        <v>0</v>
      </c>
      <c r="AO96">
        <f>SUMIFS(Indev_Online_Res_NotinIRPBase!R$3:R$340,Indev_Online_Res_NotinIRPBase!$Y$3:$Y$340,$B96,Indev_Online_Res_NotinIRPBase!$Z$3:$Z$340,$C96,Indev_Online_Res_NotinIRPBase!$J$3:$J$340,"Yes",Indev_Online_Res_NotinIRPBase!$I$3:$I$340,"&lt;1/1/2024")+SUMIFS(Indev_Online_Res_NotinIRPBase!R$3:R$340,Indev_Online_Res_NotinIRPBase!$Y$3:$Y$340,$B96,Indev_Online_Res_NotinIRPBase!$Z$3:$Z$340,$C96,Indev_Online_Res_NotinIRPBase!$AB$3:$AB$340,"1")</f>
        <v>0</v>
      </c>
      <c r="AS96">
        <f>SUMIFS(Indev_Online_Res_NotinIRPBase!S$3:S$340,Indev_Online_Res_NotinIRPBase!$Y$3:$Y$340,$B96,Indev_Online_Res_NotinIRPBase!$Z$3:$Z$340,$C96,Indev_Online_Res_NotinIRPBase!$J$3:$J$340,"Yes",Indev_Online_Res_NotinIRPBase!$I$3:$I$340,"&lt;1/1/2024")+SUMIFS(Indev_Online_Res_NotinIRPBase!S$3:S$340,Indev_Online_Res_NotinIRPBase!$Y$3:$Y$340,$B96,Indev_Online_Res_NotinIRPBase!$Z$3:$Z$340,$C96,Indev_Online_Res_NotinIRPBase!$AB$3:$AB$340,"1")</f>
        <v>0</v>
      </c>
      <c r="AT96">
        <f>SUMIFS(Indev_Online_Res_NotinIRPBase!T$3:T$340,Indev_Online_Res_NotinIRPBase!$Y$3:$Y$340,$B96,Indev_Online_Res_NotinIRPBase!$Z$3:$Z$340,$C96,Indev_Online_Res_NotinIRPBase!$J$3:$J$340,"Yes",Indev_Online_Res_NotinIRPBase!$I$3:$I$340,"&lt;1/1/2024")+SUMIFS(Indev_Online_Res_NotinIRPBase!T$3:T$340,Indev_Online_Res_NotinIRPBase!$Y$3:$Y$340,$B96,Indev_Online_Res_NotinIRPBase!$Z$3:$Z$340,$C96,Indev_Online_Res_NotinIRPBase!$AB$3:$AB$340,"1")</f>
        <v>0</v>
      </c>
      <c r="AU96">
        <f>SUMIFS(Indev_Online_Res_NotinIRPBase!U$3:U$340,Indev_Online_Res_NotinIRPBase!$Y$3:$Y$340,$B96,Indev_Online_Res_NotinIRPBase!$Z$3:$Z$340,$C96,Indev_Online_Res_NotinIRPBase!$J$3:$J$340,"Yes",Indev_Online_Res_NotinIRPBase!$I$3:$I$340,"&lt;1/1/2024")+SUMIFS(Indev_Online_Res_NotinIRPBase!U$3:U$340,Indev_Online_Res_NotinIRPBase!$Y$3:$Y$340,$B96,Indev_Online_Res_NotinIRPBase!$Z$3:$Z$340,$C96,Indev_Online_Res_NotinIRPBase!$AB$3:$AB$340,"1")</f>
        <v>0</v>
      </c>
      <c r="AV96">
        <f>SUMIFS(Indev_Online_Res_NotinIRPBase!V$3:V$340,Indev_Online_Res_NotinIRPBase!$Y$3:$Y$340,$B96,Indev_Online_Res_NotinIRPBase!$Z$3:$Z$340,$C96,Indev_Online_Res_NotinIRPBase!$J$3:$J$340,"Yes",Indev_Online_Res_NotinIRPBase!$I$3:$I$340,"&lt;1/1/2024")+SUMIFS(Indev_Online_Res_NotinIRPBase!V$3:V$340,Indev_Online_Res_NotinIRPBase!$Y$3:$Y$340,$B96,Indev_Online_Res_NotinIRPBase!$Z$3:$Z$340,$C96,Indev_Online_Res_NotinIRPBase!$AB$3:$AB$340,"1")</f>
        <v>0</v>
      </c>
      <c r="AW96">
        <f>SUMIFS(Indev_Online_Res_NotinIRPBase!W$3:W$340,Indev_Online_Res_NotinIRPBase!$Y$3:$Y$340,$B96,Indev_Online_Res_NotinIRPBase!$Z$3:$Z$340,$C96,Indev_Online_Res_NotinIRPBase!$J$3:$J$340,"Yes",Indev_Online_Res_NotinIRPBase!$I$3:$I$340,"&lt;1/1/2024")+SUMIFS(Indev_Online_Res_NotinIRPBase!W$3:W$340,Indev_Online_Res_NotinIRPBase!$Y$3:$Y$340,$B96,Indev_Online_Res_NotinIRPBase!$Z$3:$Z$340,$C96,Indev_Online_Res_NotinIRPBase!$AB$3:$AB$340,"1")</f>
        <v>0</v>
      </c>
      <c r="AX96">
        <f>SUMIFS(Indev_Online_Res_NotinIRPBase!X$3:X$340,Indev_Online_Res_NotinIRPBase!$Y$3:$Y$340,$B96,Indev_Online_Res_NotinIRPBase!$Z$3:$Z$340,$C96,Indev_Online_Res_NotinIRPBase!$J$3:$J$340,"Yes",Indev_Online_Res_NotinIRPBase!$I$3:$I$340,"&lt;1/1/2024")+SUMIFS(Indev_Online_Res_NotinIRPBase!X$3:X$340,Indev_Online_Res_NotinIRPBase!$Y$3:$Y$340,$B96,Indev_Online_Res_NotinIRPBase!$Z$3:$Z$340,$C96,Indev_Online_Res_NotinIRPBase!$AB$3:$AB$340,"1")</f>
        <v>0</v>
      </c>
      <c r="AY96">
        <f t="shared" si="18"/>
        <v>0</v>
      </c>
      <c r="BA96">
        <f t="shared" si="19"/>
        <v>0</v>
      </c>
      <c r="BB96">
        <f t="shared" si="20"/>
        <v>0</v>
      </c>
      <c r="BC96">
        <f t="shared" si="21"/>
        <v>0</v>
      </c>
      <c r="BD96">
        <f t="shared" si="22"/>
        <v>0</v>
      </c>
      <c r="BE96">
        <f t="shared" si="23"/>
        <v>0</v>
      </c>
      <c r="BI96">
        <f t="shared" si="24"/>
        <v>0</v>
      </c>
      <c r="BJ96">
        <f t="shared" si="25"/>
        <v>0</v>
      </c>
      <c r="BK96">
        <f t="shared" si="26"/>
        <v>0</v>
      </c>
      <c r="BL96">
        <f t="shared" si="27"/>
        <v>0</v>
      </c>
      <c r="BM96">
        <f t="shared" si="28"/>
        <v>0</v>
      </c>
      <c r="BN96">
        <f t="shared" si="29"/>
        <v>0</v>
      </c>
      <c r="BO96">
        <f t="shared" si="30"/>
        <v>0</v>
      </c>
      <c r="BQ96">
        <f>SUMIFS(IRPBase_Res_NotinEnvScreens!$H$3:$H$33,IRPBase_Res_NotinEnvScreens!$J$3:$J$33,$B96,IRPBase_Res_NotinEnvScreens!$K$3:$K$33,$C96)</f>
        <v>0</v>
      </c>
      <c r="BR96">
        <f>SUMIFS(IRPBase_Res_NotinEnvScreens!$I$3:$I$33,IRPBase_Res_NotinEnvScreens!$J$3:$J$33,$B96,IRPBase_Res_NotinEnvScreens!$K$3:$K$33,$C96)</f>
        <v>0</v>
      </c>
      <c r="BS96">
        <v>0</v>
      </c>
      <c r="BV96">
        <f>SUMIFS(Indev_Online_Res_NotinIRPBase!$P$3:$P$313,Indev_Online_Res_NotinIRPBase!$Y$3:$Y$313,$B96,Indev_Online_Res_NotinIRPBase!$Z$3:$Z$313,$C96,Indev_Online_Res_NotinIRPBase!$I$3:$I$313,"&lt;9/1/2023")+SUMIFS(Indev_Online_Res_NotinIRPBase!$Q$3:$Q$313,Indev_Online_Res_NotinIRPBase!$Y$3:$Y$313,$B96,Indev_Online_Res_NotinIRPBase!$Z$3:$Z$313,$C96,Indev_Online_Res_NotinIRPBase!$I$3:$I$313,"&lt;9/1/2023")</f>
        <v>0</v>
      </c>
      <c r="BW96">
        <f>SUMIFS(Indev_Online_Res_NotinIRPBase!$S$3:$S$313,Indev_Online_Res_NotinIRPBase!$Y$3:$Y$313,$B96,Indev_Online_Res_NotinIRPBase!$Z$3:$Z$313,$C96,Indev_Online_Res_NotinIRPBase!$I$3:$I$313,"&lt;9/1/2023")+SUMIFS(Indev_Online_Res_NotinIRPBase!$T$3:$T$313,Indev_Online_Res_NotinIRPBase!$Y$3:$Y$313,$B96,Indev_Online_Res_NotinIRPBase!$Z$3:$Z$313,$C96,Indev_Online_Res_NotinIRPBase!$I$3:$I$313,"&lt;9/1/2023")+SUMIFS(Indev_Online_Res_NotinIRPBase!$U$3:$U$313,Indev_Online_Res_NotinIRPBase!$Y$3:$Y$313,$B96,Indev_Online_Res_NotinIRPBase!$Z$3:$Z$313,$C96,Indev_Online_Res_NotinIRPBase!$I$3:$I$313,"&lt;9/1/2023")</f>
        <v>0</v>
      </c>
    </row>
    <row r="97" spans="1:75">
      <c r="A97" t="s">
        <v>45</v>
      </c>
      <c r="B97" t="s">
        <v>143</v>
      </c>
      <c r="C97">
        <v>115</v>
      </c>
      <c r="E97">
        <f>SUMIFS(IRPBase_Res_NotinTxBase!N$3:N$65,IRPBase_Res_NotinTxBase!$X$3:$X$65,$B97,IRPBase_Res_NotinTxBase!$Y$3:$Y$65,$C97)</f>
        <v>0</v>
      </c>
      <c r="F97">
        <f>SUMIFS(IRPBase_Res_NotinTxBase!O$3:O$65,IRPBase_Res_NotinTxBase!$X$3:$X$65,$B97,IRPBase_Res_NotinTxBase!$Y$3:$Y$65,$C97)</f>
        <v>0</v>
      </c>
      <c r="G97">
        <f>SUMIFS(IRPBase_Res_NotinTxBase!P$3:P$65,IRPBase_Res_NotinTxBase!$X$3:$X$65,$B97,IRPBase_Res_NotinTxBase!$Y$3:$Y$65,$C97)</f>
        <v>0</v>
      </c>
      <c r="H97">
        <f>SUMIFS(IRPBase_Res_NotinTxBase!Q$3:Q$65,IRPBase_Res_NotinTxBase!$X$3:$X$65,$B97,IRPBase_Res_NotinTxBase!$Y$3:$Y$65,$C97)</f>
        <v>0</v>
      </c>
      <c r="M97">
        <f>SUMIFS(IRPBase_Res_NotinTxBase!R$3:R$65,IRPBase_Res_NotinTxBase!$X$3:$X$65,$B97,IRPBase_Res_NotinTxBase!$Y$3:$Y$65,$C97)</f>
        <v>0</v>
      </c>
      <c r="N97">
        <f>SUMIFS(IRPBase_Res_NotinTxBase!S$3:S$65,IRPBase_Res_NotinTxBase!$X$3:$X$65,$B97,IRPBase_Res_NotinTxBase!$Y$3:$Y$65,$C97)</f>
        <v>0</v>
      </c>
      <c r="O97">
        <f>SUMIFS(IRPBase_Res_NotinTxBase!T$3:T$65,IRPBase_Res_NotinTxBase!$X$3:$X$65,$B97,IRPBase_Res_NotinTxBase!$Y$3:$Y$65,$C97)</f>
        <v>0</v>
      </c>
      <c r="P97">
        <f>SUMIFS(IRPBase_Res_NotinTxBase!U$3:U$65,IRPBase_Res_NotinTxBase!$X$3:$X$65,$B97,IRPBase_Res_NotinTxBase!$Y$3:$Y$65,$C97)</f>
        <v>0</v>
      </c>
      <c r="Q97">
        <f>SUMIFS(IRPBase_Res_NotinTxBase!V$3:V$65,IRPBase_Res_NotinTxBase!$X$3:$X$65,$B97,IRPBase_Res_NotinTxBase!$Y$3:$Y$65,$C97)</f>
        <v>0</v>
      </c>
      <c r="R97">
        <f>SUMIFS(IRPBase_Res_NotinTxBase!W$3:W$65,IRPBase_Res_NotinTxBase!$X$3:$X$65,$B97,IRPBase_Res_NotinTxBase!$Y$3:$Y$65,$C97)</f>
        <v>0</v>
      </c>
      <c r="S97">
        <f t="shared" si="16"/>
        <v>0</v>
      </c>
      <c r="U97">
        <f>SUMIFS(Indev_Online_Res_NotinIRPBase!N$3:N$340,Indev_Online_Res_NotinIRPBase!$Y$3:$Y$340,$B97,Indev_Online_Res_NotinIRPBase!$Z$3:$Z$340,$C97)</f>
        <v>0</v>
      </c>
      <c r="V97">
        <f>SUMIFS(Indev_Online_Res_NotinIRPBase!O$3:O$340,Indev_Online_Res_NotinIRPBase!$Y$3:$Y$340,$B97,Indev_Online_Res_NotinIRPBase!$Z$3:$Z$340,$C97)</f>
        <v>0</v>
      </c>
      <c r="W97">
        <f>SUMIFS(Indev_Online_Res_NotinIRPBase!P$3:P$340,Indev_Online_Res_NotinIRPBase!$Y$3:$Y$340,$B97,Indev_Online_Res_NotinIRPBase!$Z$3:$Z$340,$C97)</f>
        <v>0</v>
      </c>
      <c r="X97">
        <f>SUMIFS(Indev_Online_Res_NotinIRPBase!Q$3:Q$340,Indev_Online_Res_NotinIRPBase!$Y$3:$Y$340,$B97,Indev_Online_Res_NotinIRPBase!$Z$3:$Z$340,$C97)</f>
        <v>0</v>
      </c>
      <c r="Y97">
        <f>SUMIFS(Indev_Online_Res_NotinIRPBase!R$3:R$340,Indev_Online_Res_NotinIRPBase!$Y$3:$Y$340,$B97,Indev_Online_Res_NotinIRPBase!$Z$3:$Z$340,$C97)</f>
        <v>0</v>
      </c>
      <c r="AC97">
        <f>SUMIFS(Indev_Online_Res_NotinIRPBase!S$3:S$340,Indev_Online_Res_NotinIRPBase!$Y$3:$Y$340,$B97,Indev_Online_Res_NotinIRPBase!$Z$3:$Z$340,$C97)</f>
        <v>7.5600000000000005</v>
      </c>
      <c r="AD97">
        <f>SUMIFS(Indev_Online_Res_NotinIRPBase!T$3:T$340,Indev_Online_Res_NotinIRPBase!$Y$3:$Y$340,$B97,Indev_Online_Res_NotinIRPBase!$Z$3:$Z$340,$C97)</f>
        <v>0</v>
      </c>
      <c r="AE97">
        <f>SUMIFS(Indev_Online_Res_NotinIRPBase!U$3:U$340,Indev_Online_Res_NotinIRPBase!$Y$3:$Y$340,$B97,Indev_Online_Res_NotinIRPBase!$Z$3:$Z$340,$C97)</f>
        <v>0</v>
      </c>
      <c r="AF97">
        <f>SUMIFS(Indev_Online_Res_NotinIRPBase!V$3:V$340,Indev_Online_Res_NotinIRPBase!$Y$3:$Y$340,$B97,Indev_Online_Res_NotinIRPBase!$Z$3:$Z$340,$C97)</f>
        <v>0</v>
      </c>
      <c r="AG97">
        <f>SUMIFS(Indev_Online_Res_NotinIRPBase!W$3:W$340,Indev_Online_Res_NotinIRPBase!$Y$3:$Y$340,$B97,Indev_Online_Res_NotinIRPBase!$Z$3:$Z$340,$C97)</f>
        <v>0</v>
      </c>
      <c r="AH97">
        <f>SUMIFS(Indev_Online_Res_NotinIRPBase!X$3:X$340,Indev_Online_Res_NotinIRPBase!$Y$3:$Y$340,$B97,Indev_Online_Res_NotinIRPBase!$Z$3:$Z$340,$C97)</f>
        <v>0</v>
      </c>
      <c r="AI97">
        <f t="shared" si="17"/>
        <v>1</v>
      </c>
      <c r="AK97">
        <f>SUMIFS(Indev_Online_Res_NotinIRPBase!N$3:N$340,Indev_Online_Res_NotinIRPBase!$Y$3:$Y$340,$B97,Indev_Online_Res_NotinIRPBase!$Z$3:$Z$340,$C97,Indev_Online_Res_NotinIRPBase!$J$3:$J$340,"Yes",Indev_Online_Res_NotinIRPBase!$I$3:$I$340,"&lt;1/1/2024")+SUMIFS(Indev_Online_Res_NotinIRPBase!N$3:N$340,Indev_Online_Res_NotinIRPBase!$Y$3:$Y$340,$B97,Indev_Online_Res_NotinIRPBase!$Z$3:$Z$340,$C97,Indev_Online_Res_NotinIRPBase!$AB$3:$AB$340,"1")</f>
        <v>0</v>
      </c>
      <c r="AL97">
        <f>SUMIFS(Indev_Online_Res_NotinIRPBase!O$3:O$340,Indev_Online_Res_NotinIRPBase!$Y$3:$Y$340,$B97,Indev_Online_Res_NotinIRPBase!$Z$3:$Z$340,$C97,Indev_Online_Res_NotinIRPBase!$J$3:$J$340,"Yes",Indev_Online_Res_NotinIRPBase!$I$3:$I$340,"&lt;1/1/2024")+SUMIFS(Indev_Online_Res_NotinIRPBase!O$3:O$340,Indev_Online_Res_NotinIRPBase!$Y$3:$Y$340,$B97,Indev_Online_Res_NotinIRPBase!$Z$3:$Z$340,$C97,Indev_Online_Res_NotinIRPBase!$AB$3:$AB$340,"1")</f>
        <v>0</v>
      </c>
      <c r="AM97">
        <f>SUMIFS(Indev_Online_Res_NotinIRPBase!P$3:P$340,Indev_Online_Res_NotinIRPBase!$Y$3:$Y$340,$B97,Indev_Online_Res_NotinIRPBase!$Z$3:$Z$340,$C97,Indev_Online_Res_NotinIRPBase!$J$3:$J$340,"Yes",Indev_Online_Res_NotinIRPBase!$I$3:$I$340,"&lt;1/1/2024")+SUMIFS(Indev_Online_Res_NotinIRPBase!P$3:P$340,Indev_Online_Res_NotinIRPBase!$Y$3:$Y$340,$B97,Indev_Online_Res_NotinIRPBase!$Z$3:$Z$340,$C97,Indev_Online_Res_NotinIRPBase!$AB$3:$AB$340,"1")</f>
        <v>0</v>
      </c>
      <c r="AN97">
        <f>SUMIFS(Indev_Online_Res_NotinIRPBase!Q$3:Q$340,Indev_Online_Res_NotinIRPBase!$Y$3:$Y$340,$B97,Indev_Online_Res_NotinIRPBase!$Z$3:$Z$340,$C97,Indev_Online_Res_NotinIRPBase!$J$3:$J$340,"Yes",Indev_Online_Res_NotinIRPBase!$I$3:$I$340,"&lt;1/1/2024")+SUMIFS(Indev_Online_Res_NotinIRPBase!Q$3:Q$340,Indev_Online_Res_NotinIRPBase!$Y$3:$Y$340,$B97,Indev_Online_Res_NotinIRPBase!$Z$3:$Z$340,$C97,Indev_Online_Res_NotinIRPBase!$AB$3:$AB$340,"1")</f>
        <v>0</v>
      </c>
      <c r="AO97">
        <f>SUMIFS(Indev_Online_Res_NotinIRPBase!R$3:R$340,Indev_Online_Res_NotinIRPBase!$Y$3:$Y$340,$B97,Indev_Online_Res_NotinIRPBase!$Z$3:$Z$340,$C97,Indev_Online_Res_NotinIRPBase!$J$3:$J$340,"Yes",Indev_Online_Res_NotinIRPBase!$I$3:$I$340,"&lt;1/1/2024")+SUMIFS(Indev_Online_Res_NotinIRPBase!R$3:R$340,Indev_Online_Res_NotinIRPBase!$Y$3:$Y$340,$B97,Indev_Online_Res_NotinIRPBase!$Z$3:$Z$340,$C97,Indev_Online_Res_NotinIRPBase!$AB$3:$AB$340,"1")</f>
        <v>0</v>
      </c>
      <c r="AS97">
        <f>SUMIFS(Indev_Online_Res_NotinIRPBase!S$3:S$340,Indev_Online_Res_NotinIRPBase!$Y$3:$Y$340,$B97,Indev_Online_Res_NotinIRPBase!$Z$3:$Z$340,$C97,Indev_Online_Res_NotinIRPBase!$J$3:$J$340,"Yes",Indev_Online_Res_NotinIRPBase!$I$3:$I$340,"&lt;1/1/2024")+SUMIFS(Indev_Online_Res_NotinIRPBase!S$3:S$340,Indev_Online_Res_NotinIRPBase!$Y$3:$Y$340,$B97,Indev_Online_Res_NotinIRPBase!$Z$3:$Z$340,$C97,Indev_Online_Res_NotinIRPBase!$AB$3:$AB$340,"1")</f>
        <v>0</v>
      </c>
      <c r="AT97">
        <f>SUMIFS(Indev_Online_Res_NotinIRPBase!T$3:T$340,Indev_Online_Res_NotinIRPBase!$Y$3:$Y$340,$B97,Indev_Online_Res_NotinIRPBase!$Z$3:$Z$340,$C97,Indev_Online_Res_NotinIRPBase!$J$3:$J$340,"Yes",Indev_Online_Res_NotinIRPBase!$I$3:$I$340,"&lt;1/1/2024")+SUMIFS(Indev_Online_Res_NotinIRPBase!T$3:T$340,Indev_Online_Res_NotinIRPBase!$Y$3:$Y$340,$B97,Indev_Online_Res_NotinIRPBase!$Z$3:$Z$340,$C97,Indev_Online_Res_NotinIRPBase!$AB$3:$AB$340,"1")</f>
        <v>0</v>
      </c>
      <c r="AU97">
        <f>SUMIFS(Indev_Online_Res_NotinIRPBase!U$3:U$340,Indev_Online_Res_NotinIRPBase!$Y$3:$Y$340,$B97,Indev_Online_Res_NotinIRPBase!$Z$3:$Z$340,$C97,Indev_Online_Res_NotinIRPBase!$J$3:$J$340,"Yes",Indev_Online_Res_NotinIRPBase!$I$3:$I$340,"&lt;1/1/2024")+SUMIFS(Indev_Online_Res_NotinIRPBase!U$3:U$340,Indev_Online_Res_NotinIRPBase!$Y$3:$Y$340,$B97,Indev_Online_Res_NotinIRPBase!$Z$3:$Z$340,$C97,Indev_Online_Res_NotinIRPBase!$AB$3:$AB$340,"1")</f>
        <v>0</v>
      </c>
      <c r="AV97">
        <f>SUMIFS(Indev_Online_Res_NotinIRPBase!V$3:V$340,Indev_Online_Res_NotinIRPBase!$Y$3:$Y$340,$B97,Indev_Online_Res_NotinIRPBase!$Z$3:$Z$340,$C97,Indev_Online_Res_NotinIRPBase!$J$3:$J$340,"Yes",Indev_Online_Res_NotinIRPBase!$I$3:$I$340,"&lt;1/1/2024")+SUMIFS(Indev_Online_Res_NotinIRPBase!V$3:V$340,Indev_Online_Res_NotinIRPBase!$Y$3:$Y$340,$B97,Indev_Online_Res_NotinIRPBase!$Z$3:$Z$340,$C97,Indev_Online_Res_NotinIRPBase!$AB$3:$AB$340,"1")</f>
        <v>0</v>
      </c>
      <c r="AW97">
        <f>SUMIFS(Indev_Online_Res_NotinIRPBase!W$3:W$340,Indev_Online_Res_NotinIRPBase!$Y$3:$Y$340,$B97,Indev_Online_Res_NotinIRPBase!$Z$3:$Z$340,$C97,Indev_Online_Res_NotinIRPBase!$J$3:$J$340,"Yes",Indev_Online_Res_NotinIRPBase!$I$3:$I$340,"&lt;1/1/2024")+SUMIFS(Indev_Online_Res_NotinIRPBase!W$3:W$340,Indev_Online_Res_NotinIRPBase!$Y$3:$Y$340,$B97,Indev_Online_Res_NotinIRPBase!$Z$3:$Z$340,$C97,Indev_Online_Res_NotinIRPBase!$AB$3:$AB$340,"1")</f>
        <v>0</v>
      </c>
      <c r="AX97">
        <f>SUMIFS(Indev_Online_Res_NotinIRPBase!X$3:X$340,Indev_Online_Res_NotinIRPBase!$Y$3:$Y$340,$B97,Indev_Online_Res_NotinIRPBase!$Z$3:$Z$340,$C97,Indev_Online_Res_NotinIRPBase!$J$3:$J$340,"Yes",Indev_Online_Res_NotinIRPBase!$I$3:$I$340,"&lt;1/1/2024")+SUMIFS(Indev_Online_Res_NotinIRPBase!X$3:X$340,Indev_Online_Res_NotinIRPBase!$Y$3:$Y$340,$B97,Indev_Online_Res_NotinIRPBase!$Z$3:$Z$340,$C97,Indev_Online_Res_NotinIRPBase!$AB$3:$AB$340,"1")</f>
        <v>0</v>
      </c>
      <c r="AY97">
        <f t="shared" si="18"/>
        <v>0</v>
      </c>
      <c r="BA97">
        <f t="shared" si="19"/>
        <v>0</v>
      </c>
      <c r="BB97">
        <f t="shared" si="20"/>
        <v>0</v>
      </c>
      <c r="BC97">
        <f t="shared" si="21"/>
        <v>0</v>
      </c>
      <c r="BD97">
        <f t="shared" si="22"/>
        <v>0</v>
      </c>
      <c r="BE97">
        <f t="shared" si="23"/>
        <v>0</v>
      </c>
      <c r="BI97">
        <f t="shared" si="24"/>
        <v>7.5600000000000005</v>
      </c>
      <c r="BJ97">
        <f t="shared" si="25"/>
        <v>0</v>
      </c>
      <c r="BK97">
        <f t="shared" si="26"/>
        <v>0</v>
      </c>
      <c r="BL97">
        <f t="shared" si="27"/>
        <v>0</v>
      </c>
      <c r="BM97">
        <f t="shared" si="28"/>
        <v>0</v>
      </c>
      <c r="BN97">
        <f t="shared" si="29"/>
        <v>0</v>
      </c>
      <c r="BO97">
        <f t="shared" si="30"/>
        <v>1</v>
      </c>
      <c r="BQ97">
        <f>SUMIFS(IRPBase_Res_NotinEnvScreens!$H$3:$H$33,IRPBase_Res_NotinEnvScreens!$J$3:$J$33,$B97,IRPBase_Res_NotinEnvScreens!$K$3:$K$33,$C97)</f>
        <v>0</v>
      </c>
      <c r="BR97">
        <f>SUMIFS(IRPBase_Res_NotinEnvScreens!$I$3:$I$33,IRPBase_Res_NotinEnvScreens!$J$3:$J$33,$B97,IRPBase_Res_NotinEnvScreens!$K$3:$K$33,$C97)</f>
        <v>0</v>
      </c>
      <c r="BS97">
        <v>0</v>
      </c>
      <c r="BV97">
        <f>SUMIFS(Indev_Online_Res_NotinIRPBase!$P$3:$P$313,Indev_Online_Res_NotinIRPBase!$Y$3:$Y$313,$B97,Indev_Online_Res_NotinIRPBase!$Z$3:$Z$313,$C97,Indev_Online_Res_NotinIRPBase!$I$3:$I$313,"&lt;9/1/2023")+SUMIFS(Indev_Online_Res_NotinIRPBase!$Q$3:$Q$313,Indev_Online_Res_NotinIRPBase!$Y$3:$Y$313,$B97,Indev_Online_Res_NotinIRPBase!$Z$3:$Z$313,$C97,Indev_Online_Res_NotinIRPBase!$I$3:$I$313,"&lt;9/1/2023")</f>
        <v>0</v>
      </c>
      <c r="BW97">
        <f>SUMIFS(Indev_Online_Res_NotinIRPBase!$S$3:$S$313,Indev_Online_Res_NotinIRPBase!$Y$3:$Y$313,$B97,Indev_Online_Res_NotinIRPBase!$Z$3:$Z$313,$C97,Indev_Online_Res_NotinIRPBase!$I$3:$I$313,"&lt;9/1/2023")+SUMIFS(Indev_Online_Res_NotinIRPBase!$T$3:$T$313,Indev_Online_Res_NotinIRPBase!$Y$3:$Y$313,$B97,Indev_Online_Res_NotinIRPBase!$Z$3:$Z$313,$C97,Indev_Online_Res_NotinIRPBase!$I$3:$I$313,"&lt;9/1/2023")+SUMIFS(Indev_Online_Res_NotinIRPBase!$U$3:$U$313,Indev_Online_Res_NotinIRPBase!$Y$3:$Y$313,$B97,Indev_Online_Res_NotinIRPBase!$Z$3:$Z$313,$C97,Indev_Online_Res_NotinIRPBase!$I$3:$I$313,"&lt;9/1/2023")</f>
        <v>0</v>
      </c>
    </row>
    <row r="98" spans="1:75">
      <c r="A98" t="s">
        <v>44</v>
      </c>
      <c r="B98" t="s">
        <v>144</v>
      </c>
      <c r="C98">
        <v>60</v>
      </c>
      <c r="E98">
        <f>SUMIFS(IRPBase_Res_NotinTxBase!N$3:N$65,IRPBase_Res_NotinTxBase!$X$3:$X$65,$B98,IRPBase_Res_NotinTxBase!$Y$3:$Y$65,$C98)</f>
        <v>0</v>
      </c>
      <c r="F98">
        <f>SUMIFS(IRPBase_Res_NotinTxBase!O$3:O$65,IRPBase_Res_NotinTxBase!$X$3:$X$65,$B98,IRPBase_Res_NotinTxBase!$Y$3:$Y$65,$C98)</f>
        <v>0</v>
      </c>
      <c r="G98">
        <f>SUMIFS(IRPBase_Res_NotinTxBase!P$3:P$65,IRPBase_Res_NotinTxBase!$X$3:$X$65,$B98,IRPBase_Res_NotinTxBase!$Y$3:$Y$65,$C98)</f>
        <v>0</v>
      </c>
      <c r="H98">
        <f>SUMIFS(IRPBase_Res_NotinTxBase!Q$3:Q$65,IRPBase_Res_NotinTxBase!$X$3:$X$65,$B98,IRPBase_Res_NotinTxBase!$Y$3:$Y$65,$C98)</f>
        <v>0</v>
      </c>
      <c r="M98">
        <f>SUMIFS(IRPBase_Res_NotinTxBase!R$3:R$65,IRPBase_Res_NotinTxBase!$X$3:$X$65,$B98,IRPBase_Res_NotinTxBase!$Y$3:$Y$65,$C98)</f>
        <v>0</v>
      </c>
      <c r="N98">
        <f>SUMIFS(IRPBase_Res_NotinTxBase!S$3:S$65,IRPBase_Res_NotinTxBase!$X$3:$X$65,$B98,IRPBase_Res_NotinTxBase!$Y$3:$Y$65,$C98)</f>
        <v>0</v>
      </c>
      <c r="O98">
        <f>SUMIFS(IRPBase_Res_NotinTxBase!T$3:T$65,IRPBase_Res_NotinTxBase!$X$3:$X$65,$B98,IRPBase_Res_NotinTxBase!$Y$3:$Y$65,$C98)</f>
        <v>0</v>
      </c>
      <c r="P98">
        <f>SUMIFS(IRPBase_Res_NotinTxBase!U$3:U$65,IRPBase_Res_NotinTxBase!$X$3:$X$65,$B98,IRPBase_Res_NotinTxBase!$Y$3:$Y$65,$C98)</f>
        <v>0</v>
      </c>
      <c r="Q98">
        <f>SUMIFS(IRPBase_Res_NotinTxBase!V$3:V$65,IRPBase_Res_NotinTxBase!$X$3:$X$65,$B98,IRPBase_Res_NotinTxBase!$Y$3:$Y$65,$C98)</f>
        <v>0</v>
      </c>
      <c r="R98">
        <f>SUMIFS(IRPBase_Res_NotinTxBase!W$3:W$65,IRPBase_Res_NotinTxBase!$X$3:$X$65,$B98,IRPBase_Res_NotinTxBase!$Y$3:$Y$65,$C98)</f>
        <v>0</v>
      </c>
      <c r="S98">
        <f t="shared" si="16"/>
        <v>0</v>
      </c>
      <c r="U98">
        <f>SUMIFS(Indev_Online_Res_NotinIRPBase!N$3:N$340,Indev_Online_Res_NotinIRPBase!$Y$3:$Y$340,$B98,Indev_Online_Res_NotinIRPBase!$Z$3:$Z$340,$C98)</f>
        <v>0</v>
      </c>
      <c r="V98">
        <f>SUMIFS(Indev_Online_Res_NotinIRPBase!O$3:O$340,Indev_Online_Res_NotinIRPBase!$Y$3:$Y$340,$B98,Indev_Online_Res_NotinIRPBase!$Z$3:$Z$340,$C98)</f>
        <v>0</v>
      </c>
      <c r="W98">
        <f>SUMIFS(Indev_Online_Res_NotinIRPBase!P$3:P$340,Indev_Online_Res_NotinIRPBase!$Y$3:$Y$340,$B98,Indev_Online_Res_NotinIRPBase!$Z$3:$Z$340,$C98)</f>
        <v>0</v>
      </c>
      <c r="X98">
        <f>SUMIFS(Indev_Online_Res_NotinIRPBase!Q$3:Q$340,Indev_Online_Res_NotinIRPBase!$Y$3:$Y$340,$B98,Indev_Online_Res_NotinIRPBase!$Z$3:$Z$340,$C98)</f>
        <v>0</v>
      </c>
      <c r="Y98">
        <f>SUMIFS(Indev_Online_Res_NotinIRPBase!R$3:R$340,Indev_Online_Res_NotinIRPBase!$Y$3:$Y$340,$B98,Indev_Online_Res_NotinIRPBase!$Z$3:$Z$340,$C98)</f>
        <v>0</v>
      </c>
      <c r="AC98">
        <f>SUMIFS(Indev_Online_Res_NotinIRPBase!S$3:S$340,Indev_Online_Res_NotinIRPBase!$Y$3:$Y$340,$B98,Indev_Online_Res_NotinIRPBase!$Z$3:$Z$340,$C98)</f>
        <v>0</v>
      </c>
      <c r="AD98">
        <f>SUMIFS(Indev_Online_Res_NotinIRPBase!T$3:T$340,Indev_Online_Res_NotinIRPBase!$Y$3:$Y$340,$B98,Indev_Online_Res_NotinIRPBase!$Z$3:$Z$340,$C98)</f>
        <v>0</v>
      </c>
      <c r="AE98">
        <f>SUMIFS(Indev_Online_Res_NotinIRPBase!U$3:U$340,Indev_Online_Res_NotinIRPBase!$Y$3:$Y$340,$B98,Indev_Online_Res_NotinIRPBase!$Z$3:$Z$340,$C98)</f>
        <v>0</v>
      </c>
      <c r="AF98">
        <f>SUMIFS(Indev_Online_Res_NotinIRPBase!V$3:V$340,Indev_Online_Res_NotinIRPBase!$Y$3:$Y$340,$B98,Indev_Online_Res_NotinIRPBase!$Z$3:$Z$340,$C98)</f>
        <v>0</v>
      </c>
      <c r="AG98">
        <f>SUMIFS(Indev_Online_Res_NotinIRPBase!W$3:W$340,Indev_Online_Res_NotinIRPBase!$Y$3:$Y$340,$B98,Indev_Online_Res_NotinIRPBase!$Z$3:$Z$340,$C98)</f>
        <v>0</v>
      </c>
      <c r="AH98">
        <f>SUMIFS(Indev_Online_Res_NotinIRPBase!X$3:X$340,Indev_Online_Res_NotinIRPBase!$Y$3:$Y$340,$B98,Indev_Online_Res_NotinIRPBase!$Z$3:$Z$340,$C98)</f>
        <v>0</v>
      </c>
      <c r="AI98">
        <f t="shared" si="17"/>
        <v>0</v>
      </c>
      <c r="AK98">
        <f>SUMIFS(Indev_Online_Res_NotinIRPBase!N$3:N$340,Indev_Online_Res_NotinIRPBase!$Y$3:$Y$340,$B98,Indev_Online_Res_NotinIRPBase!$Z$3:$Z$340,$C98,Indev_Online_Res_NotinIRPBase!$J$3:$J$340,"Yes",Indev_Online_Res_NotinIRPBase!$I$3:$I$340,"&lt;1/1/2024")+SUMIFS(Indev_Online_Res_NotinIRPBase!N$3:N$340,Indev_Online_Res_NotinIRPBase!$Y$3:$Y$340,$B98,Indev_Online_Res_NotinIRPBase!$Z$3:$Z$340,$C98,Indev_Online_Res_NotinIRPBase!$AB$3:$AB$340,"1")</f>
        <v>0</v>
      </c>
      <c r="AL98">
        <f>SUMIFS(Indev_Online_Res_NotinIRPBase!O$3:O$340,Indev_Online_Res_NotinIRPBase!$Y$3:$Y$340,$B98,Indev_Online_Res_NotinIRPBase!$Z$3:$Z$340,$C98,Indev_Online_Res_NotinIRPBase!$J$3:$J$340,"Yes",Indev_Online_Res_NotinIRPBase!$I$3:$I$340,"&lt;1/1/2024")+SUMIFS(Indev_Online_Res_NotinIRPBase!O$3:O$340,Indev_Online_Res_NotinIRPBase!$Y$3:$Y$340,$B98,Indev_Online_Res_NotinIRPBase!$Z$3:$Z$340,$C98,Indev_Online_Res_NotinIRPBase!$AB$3:$AB$340,"1")</f>
        <v>0</v>
      </c>
      <c r="AM98">
        <f>SUMIFS(Indev_Online_Res_NotinIRPBase!P$3:P$340,Indev_Online_Res_NotinIRPBase!$Y$3:$Y$340,$B98,Indev_Online_Res_NotinIRPBase!$Z$3:$Z$340,$C98,Indev_Online_Res_NotinIRPBase!$J$3:$J$340,"Yes",Indev_Online_Res_NotinIRPBase!$I$3:$I$340,"&lt;1/1/2024")+SUMIFS(Indev_Online_Res_NotinIRPBase!P$3:P$340,Indev_Online_Res_NotinIRPBase!$Y$3:$Y$340,$B98,Indev_Online_Res_NotinIRPBase!$Z$3:$Z$340,$C98,Indev_Online_Res_NotinIRPBase!$AB$3:$AB$340,"1")</f>
        <v>0</v>
      </c>
      <c r="AN98">
        <f>SUMIFS(Indev_Online_Res_NotinIRPBase!Q$3:Q$340,Indev_Online_Res_NotinIRPBase!$Y$3:$Y$340,$B98,Indev_Online_Res_NotinIRPBase!$Z$3:$Z$340,$C98,Indev_Online_Res_NotinIRPBase!$J$3:$J$340,"Yes",Indev_Online_Res_NotinIRPBase!$I$3:$I$340,"&lt;1/1/2024")+SUMIFS(Indev_Online_Res_NotinIRPBase!Q$3:Q$340,Indev_Online_Res_NotinIRPBase!$Y$3:$Y$340,$B98,Indev_Online_Res_NotinIRPBase!$Z$3:$Z$340,$C98,Indev_Online_Res_NotinIRPBase!$AB$3:$AB$340,"1")</f>
        <v>0</v>
      </c>
      <c r="AO98">
        <f>SUMIFS(Indev_Online_Res_NotinIRPBase!R$3:R$340,Indev_Online_Res_NotinIRPBase!$Y$3:$Y$340,$B98,Indev_Online_Res_NotinIRPBase!$Z$3:$Z$340,$C98,Indev_Online_Res_NotinIRPBase!$J$3:$J$340,"Yes",Indev_Online_Res_NotinIRPBase!$I$3:$I$340,"&lt;1/1/2024")+SUMIFS(Indev_Online_Res_NotinIRPBase!R$3:R$340,Indev_Online_Res_NotinIRPBase!$Y$3:$Y$340,$B98,Indev_Online_Res_NotinIRPBase!$Z$3:$Z$340,$C98,Indev_Online_Res_NotinIRPBase!$AB$3:$AB$340,"1")</f>
        <v>0</v>
      </c>
      <c r="AS98">
        <f>SUMIFS(Indev_Online_Res_NotinIRPBase!S$3:S$340,Indev_Online_Res_NotinIRPBase!$Y$3:$Y$340,$B98,Indev_Online_Res_NotinIRPBase!$Z$3:$Z$340,$C98,Indev_Online_Res_NotinIRPBase!$J$3:$J$340,"Yes",Indev_Online_Res_NotinIRPBase!$I$3:$I$340,"&lt;1/1/2024")+SUMIFS(Indev_Online_Res_NotinIRPBase!S$3:S$340,Indev_Online_Res_NotinIRPBase!$Y$3:$Y$340,$B98,Indev_Online_Res_NotinIRPBase!$Z$3:$Z$340,$C98,Indev_Online_Res_NotinIRPBase!$AB$3:$AB$340,"1")</f>
        <v>0</v>
      </c>
      <c r="AT98">
        <f>SUMIFS(Indev_Online_Res_NotinIRPBase!T$3:T$340,Indev_Online_Res_NotinIRPBase!$Y$3:$Y$340,$B98,Indev_Online_Res_NotinIRPBase!$Z$3:$Z$340,$C98,Indev_Online_Res_NotinIRPBase!$J$3:$J$340,"Yes",Indev_Online_Res_NotinIRPBase!$I$3:$I$340,"&lt;1/1/2024")+SUMIFS(Indev_Online_Res_NotinIRPBase!T$3:T$340,Indev_Online_Res_NotinIRPBase!$Y$3:$Y$340,$B98,Indev_Online_Res_NotinIRPBase!$Z$3:$Z$340,$C98,Indev_Online_Res_NotinIRPBase!$AB$3:$AB$340,"1")</f>
        <v>0</v>
      </c>
      <c r="AU98">
        <f>SUMIFS(Indev_Online_Res_NotinIRPBase!U$3:U$340,Indev_Online_Res_NotinIRPBase!$Y$3:$Y$340,$B98,Indev_Online_Res_NotinIRPBase!$Z$3:$Z$340,$C98,Indev_Online_Res_NotinIRPBase!$J$3:$J$340,"Yes",Indev_Online_Res_NotinIRPBase!$I$3:$I$340,"&lt;1/1/2024")+SUMIFS(Indev_Online_Res_NotinIRPBase!U$3:U$340,Indev_Online_Res_NotinIRPBase!$Y$3:$Y$340,$B98,Indev_Online_Res_NotinIRPBase!$Z$3:$Z$340,$C98,Indev_Online_Res_NotinIRPBase!$AB$3:$AB$340,"1")</f>
        <v>0</v>
      </c>
      <c r="AV98">
        <f>SUMIFS(Indev_Online_Res_NotinIRPBase!V$3:V$340,Indev_Online_Res_NotinIRPBase!$Y$3:$Y$340,$B98,Indev_Online_Res_NotinIRPBase!$Z$3:$Z$340,$C98,Indev_Online_Res_NotinIRPBase!$J$3:$J$340,"Yes",Indev_Online_Res_NotinIRPBase!$I$3:$I$340,"&lt;1/1/2024")+SUMIFS(Indev_Online_Res_NotinIRPBase!V$3:V$340,Indev_Online_Res_NotinIRPBase!$Y$3:$Y$340,$B98,Indev_Online_Res_NotinIRPBase!$Z$3:$Z$340,$C98,Indev_Online_Res_NotinIRPBase!$AB$3:$AB$340,"1")</f>
        <v>0</v>
      </c>
      <c r="AW98">
        <f>SUMIFS(Indev_Online_Res_NotinIRPBase!W$3:W$340,Indev_Online_Res_NotinIRPBase!$Y$3:$Y$340,$B98,Indev_Online_Res_NotinIRPBase!$Z$3:$Z$340,$C98,Indev_Online_Res_NotinIRPBase!$J$3:$J$340,"Yes",Indev_Online_Res_NotinIRPBase!$I$3:$I$340,"&lt;1/1/2024")+SUMIFS(Indev_Online_Res_NotinIRPBase!W$3:W$340,Indev_Online_Res_NotinIRPBase!$Y$3:$Y$340,$B98,Indev_Online_Res_NotinIRPBase!$Z$3:$Z$340,$C98,Indev_Online_Res_NotinIRPBase!$AB$3:$AB$340,"1")</f>
        <v>0</v>
      </c>
      <c r="AX98">
        <f>SUMIFS(Indev_Online_Res_NotinIRPBase!X$3:X$340,Indev_Online_Res_NotinIRPBase!$Y$3:$Y$340,$B98,Indev_Online_Res_NotinIRPBase!$Z$3:$Z$340,$C98,Indev_Online_Res_NotinIRPBase!$J$3:$J$340,"Yes",Indev_Online_Res_NotinIRPBase!$I$3:$I$340,"&lt;1/1/2024")+SUMIFS(Indev_Online_Res_NotinIRPBase!X$3:X$340,Indev_Online_Res_NotinIRPBase!$Y$3:$Y$340,$B98,Indev_Online_Res_NotinIRPBase!$Z$3:$Z$340,$C98,Indev_Online_Res_NotinIRPBase!$AB$3:$AB$340,"1")</f>
        <v>0</v>
      </c>
      <c r="AY98">
        <f t="shared" si="18"/>
        <v>0</v>
      </c>
      <c r="BA98">
        <f t="shared" si="19"/>
        <v>0</v>
      </c>
      <c r="BB98">
        <f t="shared" si="20"/>
        <v>0</v>
      </c>
      <c r="BC98">
        <f t="shared" si="21"/>
        <v>0</v>
      </c>
      <c r="BD98">
        <f t="shared" si="22"/>
        <v>0</v>
      </c>
      <c r="BE98">
        <f t="shared" si="23"/>
        <v>0</v>
      </c>
      <c r="BI98">
        <f t="shared" si="24"/>
        <v>0</v>
      </c>
      <c r="BJ98">
        <f t="shared" si="25"/>
        <v>0</v>
      </c>
      <c r="BK98">
        <f t="shared" si="26"/>
        <v>0</v>
      </c>
      <c r="BL98">
        <f t="shared" si="27"/>
        <v>0</v>
      </c>
      <c r="BM98">
        <f t="shared" si="28"/>
        <v>0</v>
      </c>
      <c r="BN98">
        <f t="shared" si="29"/>
        <v>0</v>
      </c>
      <c r="BO98">
        <f t="shared" si="30"/>
        <v>0</v>
      </c>
      <c r="BQ98">
        <f>SUMIFS(IRPBase_Res_NotinEnvScreens!$H$3:$H$33,IRPBase_Res_NotinEnvScreens!$J$3:$J$33,$B98,IRPBase_Res_NotinEnvScreens!$K$3:$K$33,$C98)</f>
        <v>0</v>
      </c>
      <c r="BR98">
        <f>SUMIFS(IRPBase_Res_NotinEnvScreens!$I$3:$I$33,IRPBase_Res_NotinEnvScreens!$J$3:$J$33,$B98,IRPBase_Res_NotinEnvScreens!$K$3:$K$33,$C98)</f>
        <v>0</v>
      </c>
      <c r="BS98">
        <v>0</v>
      </c>
      <c r="BV98">
        <f>SUMIFS(Indev_Online_Res_NotinIRPBase!$P$3:$P$313,Indev_Online_Res_NotinIRPBase!$Y$3:$Y$313,$B98,Indev_Online_Res_NotinIRPBase!$Z$3:$Z$313,$C98,Indev_Online_Res_NotinIRPBase!$I$3:$I$313,"&lt;9/1/2023")+SUMIFS(Indev_Online_Res_NotinIRPBase!$Q$3:$Q$313,Indev_Online_Res_NotinIRPBase!$Y$3:$Y$313,$B98,Indev_Online_Res_NotinIRPBase!$Z$3:$Z$313,$C98,Indev_Online_Res_NotinIRPBase!$I$3:$I$313,"&lt;9/1/2023")</f>
        <v>0</v>
      </c>
      <c r="BW98">
        <f>SUMIFS(Indev_Online_Res_NotinIRPBase!$S$3:$S$313,Indev_Online_Res_NotinIRPBase!$Y$3:$Y$313,$B98,Indev_Online_Res_NotinIRPBase!$Z$3:$Z$313,$C98,Indev_Online_Res_NotinIRPBase!$I$3:$I$313,"&lt;9/1/2023")+SUMIFS(Indev_Online_Res_NotinIRPBase!$T$3:$T$313,Indev_Online_Res_NotinIRPBase!$Y$3:$Y$313,$B98,Indev_Online_Res_NotinIRPBase!$Z$3:$Z$313,$C98,Indev_Online_Res_NotinIRPBase!$I$3:$I$313,"&lt;9/1/2023")+SUMIFS(Indev_Online_Res_NotinIRPBase!$U$3:$U$313,Indev_Online_Res_NotinIRPBase!$Y$3:$Y$313,$B98,Indev_Online_Res_NotinIRPBase!$Z$3:$Z$313,$C98,Indev_Online_Res_NotinIRPBase!$I$3:$I$313,"&lt;9/1/2023")</f>
        <v>0</v>
      </c>
    </row>
    <row r="99" spans="1:75">
      <c r="A99" t="s">
        <v>44</v>
      </c>
      <c r="B99" t="s">
        <v>144</v>
      </c>
      <c r="C99">
        <v>115</v>
      </c>
      <c r="E99">
        <f>SUMIFS(IRPBase_Res_NotinTxBase!N$3:N$65,IRPBase_Res_NotinTxBase!$X$3:$X$65,$B99,IRPBase_Res_NotinTxBase!$Y$3:$Y$65,$C99)</f>
        <v>0</v>
      </c>
      <c r="F99">
        <f>SUMIFS(IRPBase_Res_NotinTxBase!O$3:O$65,IRPBase_Res_NotinTxBase!$X$3:$X$65,$B99,IRPBase_Res_NotinTxBase!$Y$3:$Y$65,$C99)</f>
        <v>0</v>
      </c>
      <c r="G99">
        <f>SUMIFS(IRPBase_Res_NotinTxBase!P$3:P$65,IRPBase_Res_NotinTxBase!$X$3:$X$65,$B99,IRPBase_Res_NotinTxBase!$Y$3:$Y$65,$C99)</f>
        <v>0</v>
      </c>
      <c r="H99">
        <f>SUMIFS(IRPBase_Res_NotinTxBase!Q$3:Q$65,IRPBase_Res_NotinTxBase!$X$3:$X$65,$B99,IRPBase_Res_NotinTxBase!$Y$3:$Y$65,$C99)</f>
        <v>0</v>
      </c>
      <c r="M99">
        <f>SUMIFS(IRPBase_Res_NotinTxBase!R$3:R$65,IRPBase_Res_NotinTxBase!$X$3:$X$65,$B99,IRPBase_Res_NotinTxBase!$Y$3:$Y$65,$C99)</f>
        <v>0</v>
      </c>
      <c r="N99">
        <f>SUMIFS(IRPBase_Res_NotinTxBase!S$3:S$65,IRPBase_Res_NotinTxBase!$X$3:$X$65,$B99,IRPBase_Res_NotinTxBase!$Y$3:$Y$65,$C99)</f>
        <v>0</v>
      </c>
      <c r="O99">
        <f>SUMIFS(IRPBase_Res_NotinTxBase!T$3:T$65,IRPBase_Res_NotinTxBase!$X$3:$X$65,$B99,IRPBase_Res_NotinTxBase!$Y$3:$Y$65,$C99)</f>
        <v>0</v>
      </c>
      <c r="P99">
        <f>SUMIFS(IRPBase_Res_NotinTxBase!U$3:U$65,IRPBase_Res_NotinTxBase!$X$3:$X$65,$B99,IRPBase_Res_NotinTxBase!$Y$3:$Y$65,$C99)</f>
        <v>0</v>
      </c>
      <c r="Q99">
        <f>SUMIFS(IRPBase_Res_NotinTxBase!V$3:V$65,IRPBase_Res_NotinTxBase!$X$3:$X$65,$B99,IRPBase_Res_NotinTxBase!$Y$3:$Y$65,$C99)</f>
        <v>0</v>
      </c>
      <c r="R99">
        <f>SUMIFS(IRPBase_Res_NotinTxBase!W$3:W$65,IRPBase_Res_NotinTxBase!$X$3:$X$65,$B99,IRPBase_Res_NotinTxBase!$Y$3:$Y$65,$C99)</f>
        <v>0</v>
      </c>
      <c r="S99">
        <f t="shared" si="16"/>
        <v>0</v>
      </c>
      <c r="U99">
        <f>SUMIFS(Indev_Online_Res_NotinIRPBase!N$3:N$340,Indev_Online_Res_NotinIRPBase!$Y$3:$Y$340,$B99,Indev_Online_Res_NotinIRPBase!$Z$3:$Z$340,$C99)</f>
        <v>0</v>
      </c>
      <c r="V99">
        <f>SUMIFS(Indev_Online_Res_NotinIRPBase!O$3:O$340,Indev_Online_Res_NotinIRPBase!$Y$3:$Y$340,$B99,Indev_Online_Res_NotinIRPBase!$Z$3:$Z$340,$C99)</f>
        <v>0</v>
      </c>
      <c r="W99">
        <f>SUMIFS(Indev_Online_Res_NotinIRPBase!P$3:P$340,Indev_Online_Res_NotinIRPBase!$Y$3:$Y$340,$B99,Indev_Online_Res_NotinIRPBase!$Z$3:$Z$340,$C99)</f>
        <v>0</v>
      </c>
      <c r="X99">
        <f>SUMIFS(Indev_Online_Res_NotinIRPBase!Q$3:Q$340,Indev_Online_Res_NotinIRPBase!$Y$3:$Y$340,$B99,Indev_Online_Res_NotinIRPBase!$Z$3:$Z$340,$C99)</f>
        <v>0</v>
      </c>
      <c r="Y99">
        <f>SUMIFS(Indev_Online_Res_NotinIRPBase!R$3:R$340,Indev_Online_Res_NotinIRPBase!$Y$3:$Y$340,$B99,Indev_Online_Res_NotinIRPBase!$Z$3:$Z$340,$C99)</f>
        <v>0</v>
      </c>
      <c r="AC99">
        <f>SUMIFS(Indev_Online_Res_NotinIRPBase!S$3:S$340,Indev_Online_Res_NotinIRPBase!$Y$3:$Y$340,$B99,Indev_Online_Res_NotinIRPBase!$Z$3:$Z$340,$C99)</f>
        <v>0</v>
      </c>
      <c r="AD99">
        <f>SUMIFS(Indev_Online_Res_NotinIRPBase!T$3:T$340,Indev_Online_Res_NotinIRPBase!$Y$3:$Y$340,$B99,Indev_Online_Res_NotinIRPBase!$Z$3:$Z$340,$C99)</f>
        <v>0</v>
      </c>
      <c r="AE99">
        <f>SUMIFS(Indev_Online_Res_NotinIRPBase!U$3:U$340,Indev_Online_Res_NotinIRPBase!$Y$3:$Y$340,$B99,Indev_Online_Res_NotinIRPBase!$Z$3:$Z$340,$C99)</f>
        <v>0</v>
      </c>
      <c r="AF99">
        <f>SUMIFS(Indev_Online_Res_NotinIRPBase!V$3:V$340,Indev_Online_Res_NotinIRPBase!$Y$3:$Y$340,$B99,Indev_Online_Res_NotinIRPBase!$Z$3:$Z$340,$C99)</f>
        <v>0</v>
      </c>
      <c r="AG99">
        <f>SUMIFS(Indev_Online_Res_NotinIRPBase!W$3:W$340,Indev_Online_Res_NotinIRPBase!$Y$3:$Y$340,$B99,Indev_Online_Res_NotinIRPBase!$Z$3:$Z$340,$C99)</f>
        <v>0</v>
      </c>
      <c r="AH99">
        <f>SUMIFS(Indev_Online_Res_NotinIRPBase!X$3:X$340,Indev_Online_Res_NotinIRPBase!$Y$3:$Y$340,$B99,Indev_Online_Res_NotinIRPBase!$Z$3:$Z$340,$C99)</f>
        <v>0</v>
      </c>
      <c r="AI99">
        <f t="shared" si="17"/>
        <v>0</v>
      </c>
      <c r="AK99">
        <f>SUMIFS(Indev_Online_Res_NotinIRPBase!N$3:N$340,Indev_Online_Res_NotinIRPBase!$Y$3:$Y$340,$B99,Indev_Online_Res_NotinIRPBase!$Z$3:$Z$340,$C99,Indev_Online_Res_NotinIRPBase!$J$3:$J$340,"Yes",Indev_Online_Res_NotinIRPBase!$I$3:$I$340,"&lt;1/1/2024")+SUMIFS(Indev_Online_Res_NotinIRPBase!N$3:N$340,Indev_Online_Res_NotinIRPBase!$Y$3:$Y$340,$B99,Indev_Online_Res_NotinIRPBase!$Z$3:$Z$340,$C99,Indev_Online_Res_NotinIRPBase!$AB$3:$AB$340,"1")</f>
        <v>0</v>
      </c>
      <c r="AL99">
        <f>SUMIFS(Indev_Online_Res_NotinIRPBase!O$3:O$340,Indev_Online_Res_NotinIRPBase!$Y$3:$Y$340,$B99,Indev_Online_Res_NotinIRPBase!$Z$3:$Z$340,$C99,Indev_Online_Res_NotinIRPBase!$J$3:$J$340,"Yes",Indev_Online_Res_NotinIRPBase!$I$3:$I$340,"&lt;1/1/2024")+SUMIFS(Indev_Online_Res_NotinIRPBase!O$3:O$340,Indev_Online_Res_NotinIRPBase!$Y$3:$Y$340,$B99,Indev_Online_Res_NotinIRPBase!$Z$3:$Z$340,$C99,Indev_Online_Res_NotinIRPBase!$AB$3:$AB$340,"1")</f>
        <v>0</v>
      </c>
      <c r="AM99">
        <f>SUMIFS(Indev_Online_Res_NotinIRPBase!P$3:P$340,Indev_Online_Res_NotinIRPBase!$Y$3:$Y$340,$B99,Indev_Online_Res_NotinIRPBase!$Z$3:$Z$340,$C99,Indev_Online_Res_NotinIRPBase!$J$3:$J$340,"Yes",Indev_Online_Res_NotinIRPBase!$I$3:$I$340,"&lt;1/1/2024")+SUMIFS(Indev_Online_Res_NotinIRPBase!P$3:P$340,Indev_Online_Res_NotinIRPBase!$Y$3:$Y$340,$B99,Indev_Online_Res_NotinIRPBase!$Z$3:$Z$340,$C99,Indev_Online_Res_NotinIRPBase!$AB$3:$AB$340,"1")</f>
        <v>0</v>
      </c>
      <c r="AN99">
        <f>SUMIFS(Indev_Online_Res_NotinIRPBase!Q$3:Q$340,Indev_Online_Res_NotinIRPBase!$Y$3:$Y$340,$B99,Indev_Online_Res_NotinIRPBase!$Z$3:$Z$340,$C99,Indev_Online_Res_NotinIRPBase!$J$3:$J$340,"Yes",Indev_Online_Res_NotinIRPBase!$I$3:$I$340,"&lt;1/1/2024")+SUMIFS(Indev_Online_Res_NotinIRPBase!Q$3:Q$340,Indev_Online_Res_NotinIRPBase!$Y$3:$Y$340,$B99,Indev_Online_Res_NotinIRPBase!$Z$3:$Z$340,$C99,Indev_Online_Res_NotinIRPBase!$AB$3:$AB$340,"1")</f>
        <v>0</v>
      </c>
      <c r="AO99">
        <f>SUMIFS(Indev_Online_Res_NotinIRPBase!R$3:R$340,Indev_Online_Res_NotinIRPBase!$Y$3:$Y$340,$B99,Indev_Online_Res_NotinIRPBase!$Z$3:$Z$340,$C99,Indev_Online_Res_NotinIRPBase!$J$3:$J$340,"Yes",Indev_Online_Res_NotinIRPBase!$I$3:$I$340,"&lt;1/1/2024")+SUMIFS(Indev_Online_Res_NotinIRPBase!R$3:R$340,Indev_Online_Res_NotinIRPBase!$Y$3:$Y$340,$B99,Indev_Online_Res_NotinIRPBase!$Z$3:$Z$340,$C99,Indev_Online_Res_NotinIRPBase!$AB$3:$AB$340,"1")</f>
        <v>0</v>
      </c>
      <c r="AS99">
        <f>SUMIFS(Indev_Online_Res_NotinIRPBase!S$3:S$340,Indev_Online_Res_NotinIRPBase!$Y$3:$Y$340,$B99,Indev_Online_Res_NotinIRPBase!$Z$3:$Z$340,$C99,Indev_Online_Res_NotinIRPBase!$J$3:$J$340,"Yes",Indev_Online_Res_NotinIRPBase!$I$3:$I$340,"&lt;1/1/2024")+SUMIFS(Indev_Online_Res_NotinIRPBase!S$3:S$340,Indev_Online_Res_NotinIRPBase!$Y$3:$Y$340,$B99,Indev_Online_Res_NotinIRPBase!$Z$3:$Z$340,$C99,Indev_Online_Res_NotinIRPBase!$AB$3:$AB$340,"1")</f>
        <v>0</v>
      </c>
      <c r="AT99">
        <f>SUMIFS(Indev_Online_Res_NotinIRPBase!T$3:T$340,Indev_Online_Res_NotinIRPBase!$Y$3:$Y$340,$B99,Indev_Online_Res_NotinIRPBase!$Z$3:$Z$340,$C99,Indev_Online_Res_NotinIRPBase!$J$3:$J$340,"Yes",Indev_Online_Res_NotinIRPBase!$I$3:$I$340,"&lt;1/1/2024")+SUMIFS(Indev_Online_Res_NotinIRPBase!T$3:T$340,Indev_Online_Res_NotinIRPBase!$Y$3:$Y$340,$B99,Indev_Online_Res_NotinIRPBase!$Z$3:$Z$340,$C99,Indev_Online_Res_NotinIRPBase!$AB$3:$AB$340,"1")</f>
        <v>0</v>
      </c>
      <c r="AU99">
        <f>SUMIFS(Indev_Online_Res_NotinIRPBase!U$3:U$340,Indev_Online_Res_NotinIRPBase!$Y$3:$Y$340,$B99,Indev_Online_Res_NotinIRPBase!$Z$3:$Z$340,$C99,Indev_Online_Res_NotinIRPBase!$J$3:$J$340,"Yes",Indev_Online_Res_NotinIRPBase!$I$3:$I$340,"&lt;1/1/2024")+SUMIFS(Indev_Online_Res_NotinIRPBase!U$3:U$340,Indev_Online_Res_NotinIRPBase!$Y$3:$Y$340,$B99,Indev_Online_Res_NotinIRPBase!$Z$3:$Z$340,$C99,Indev_Online_Res_NotinIRPBase!$AB$3:$AB$340,"1")</f>
        <v>0</v>
      </c>
      <c r="AV99">
        <f>SUMIFS(Indev_Online_Res_NotinIRPBase!V$3:V$340,Indev_Online_Res_NotinIRPBase!$Y$3:$Y$340,$B99,Indev_Online_Res_NotinIRPBase!$Z$3:$Z$340,$C99,Indev_Online_Res_NotinIRPBase!$J$3:$J$340,"Yes",Indev_Online_Res_NotinIRPBase!$I$3:$I$340,"&lt;1/1/2024")+SUMIFS(Indev_Online_Res_NotinIRPBase!V$3:V$340,Indev_Online_Res_NotinIRPBase!$Y$3:$Y$340,$B99,Indev_Online_Res_NotinIRPBase!$Z$3:$Z$340,$C99,Indev_Online_Res_NotinIRPBase!$AB$3:$AB$340,"1")</f>
        <v>0</v>
      </c>
      <c r="AW99">
        <f>SUMIFS(Indev_Online_Res_NotinIRPBase!W$3:W$340,Indev_Online_Res_NotinIRPBase!$Y$3:$Y$340,$B99,Indev_Online_Res_NotinIRPBase!$Z$3:$Z$340,$C99,Indev_Online_Res_NotinIRPBase!$J$3:$J$340,"Yes",Indev_Online_Res_NotinIRPBase!$I$3:$I$340,"&lt;1/1/2024")+SUMIFS(Indev_Online_Res_NotinIRPBase!W$3:W$340,Indev_Online_Res_NotinIRPBase!$Y$3:$Y$340,$B99,Indev_Online_Res_NotinIRPBase!$Z$3:$Z$340,$C99,Indev_Online_Res_NotinIRPBase!$AB$3:$AB$340,"1")</f>
        <v>0</v>
      </c>
      <c r="AX99">
        <f>SUMIFS(Indev_Online_Res_NotinIRPBase!X$3:X$340,Indev_Online_Res_NotinIRPBase!$Y$3:$Y$340,$B99,Indev_Online_Res_NotinIRPBase!$Z$3:$Z$340,$C99,Indev_Online_Res_NotinIRPBase!$J$3:$J$340,"Yes",Indev_Online_Res_NotinIRPBase!$I$3:$I$340,"&lt;1/1/2024")+SUMIFS(Indev_Online_Res_NotinIRPBase!X$3:X$340,Indev_Online_Res_NotinIRPBase!$Y$3:$Y$340,$B99,Indev_Online_Res_NotinIRPBase!$Z$3:$Z$340,$C99,Indev_Online_Res_NotinIRPBase!$AB$3:$AB$340,"1")</f>
        <v>0</v>
      </c>
      <c r="AY99">
        <f t="shared" si="18"/>
        <v>0</v>
      </c>
      <c r="BA99">
        <f t="shared" si="19"/>
        <v>0</v>
      </c>
      <c r="BB99">
        <f t="shared" si="20"/>
        <v>0</v>
      </c>
      <c r="BC99">
        <f t="shared" si="21"/>
        <v>0</v>
      </c>
      <c r="BD99">
        <f t="shared" si="22"/>
        <v>0</v>
      </c>
      <c r="BE99">
        <f t="shared" si="23"/>
        <v>0</v>
      </c>
      <c r="BI99">
        <f t="shared" si="24"/>
        <v>0</v>
      </c>
      <c r="BJ99">
        <f t="shared" si="25"/>
        <v>0</v>
      </c>
      <c r="BK99">
        <f t="shared" si="26"/>
        <v>0</v>
      </c>
      <c r="BL99">
        <f t="shared" si="27"/>
        <v>0</v>
      </c>
      <c r="BM99">
        <f t="shared" si="28"/>
        <v>0</v>
      </c>
      <c r="BN99">
        <f t="shared" si="29"/>
        <v>0</v>
      </c>
      <c r="BO99">
        <f t="shared" si="30"/>
        <v>0</v>
      </c>
      <c r="BQ99">
        <f>SUMIFS(IRPBase_Res_NotinEnvScreens!$H$3:$H$33,IRPBase_Res_NotinEnvScreens!$J$3:$J$33,$B99,IRPBase_Res_NotinEnvScreens!$K$3:$K$33,$C99)</f>
        <v>0</v>
      </c>
      <c r="BR99">
        <f>SUMIFS(IRPBase_Res_NotinEnvScreens!$I$3:$I$33,IRPBase_Res_NotinEnvScreens!$J$3:$J$33,$B99,IRPBase_Res_NotinEnvScreens!$K$3:$K$33,$C99)</f>
        <v>0</v>
      </c>
      <c r="BS99">
        <v>0</v>
      </c>
      <c r="BV99">
        <f>SUMIFS(Indev_Online_Res_NotinIRPBase!$P$3:$P$313,Indev_Online_Res_NotinIRPBase!$Y$3:$Y$313,$B99,Indev_Online_Res_NotinIRPBase!$Z$3:$Z$313,$C99,Indev_Online_Res_NotinIRPBase!$I$3:$I$313,"&lt;9/1/2023")+SUMIFS(Indev_Online_Res_NotinIRPBase!$Q$3:$Q$313,Indev_Online_Res_NotinIRPBase!$Y$3:$Y$313,$B99,Indev_Online_Res_NotinIRPBase!$Z$3:$Z$313,$C99,Indev_Online_Res_NotinIRPBase!$I$3:$I$313,"&lt;9/1/2023")</f>
        <v>0</v>
      </c>
      <c r="BW99">
        <f>SUMIFS(Indev_Online_Res_NotinIRPBase!$S$3:$S$313,Indev_Online_Res_NotinIRPBase!$Y$3:$Y$313,$B99,Indev_Online_Res_NotinIRPBase!$Z$3:$Z$313,$C99,Indev_Online_Res_NotinIRPBase!$I$3:$I$313,"&lt;9/1/2023")+SUMIFS(Indev_Online_Res_NotinIRPBase!$T$3:$T$313,Indev_Online_Res_NotinIRPBase!$Y$3:$Y$313,$B99,Indev_Online_Res_NotinIRPBase!$Z$3:$Z$313,$C99,Indev_Online_Res_NotinIRPBase!$I$3:$I$313,"&lt;9/1/2023")+SUMIFS(Indev_Online_Res_NotinIRPBase!$U$3:$U$313,Indev_Online_Res_NotinIRPBase!$Y$3:$Y$313,$B99,Indev_Online_Res_NotinIRPBase!$Z$3:$Z$313,$C99,Indev_Online_Res_NotinIRPBase!$I$3:$I$313,"&lt;9/1/2023")</f>
        <v>0</v>
      </c>
    </row>
    <row r="100" spans="1:75">
      <c r="A100" t="s">
        <v>51</v>
      </c>
      <c r="B100" t="s">
        <v>145</v>
      </c>
      <c r="C100">
        <v>500</v>
      </c>
      <c r="E100">
        <f>SUMIFS(IRPBase_Res_NotinTxBase!N$3:N$65,IRPBase_Res_NotinTxBase!$X$3:$X$65,$B100,IRPBase_Res_NotinTxBase!$Y$3:$Y$65,$C100)</f>
        <v>0</v>
      </c>
      <c r="F100">
        <f>SUMIFS(IRPBase_Res_NotinTxBase!O$3:O$65,IRPBase_Res_NotinTxBase!$X$3:$X$65,$B100,IRPBase_Res_NotinTxBase!$Y$3:$Y$65,$C100)</f>
        <v>0</v>
      </c>
      <c r="G100">
        <f>SUMIFS(IRPBase_Res_NotinTxBase!P$3:P$65,IRPBase_Res_NotinTxBase!$X$3:$X$65,$B100,IRPBase_Res_NotinTxBase!$Y$3:$Y$65,$C100)</f>
        <v>0</v>
      </c>
      <c r="H100">
        <f>SUMIFS(IRPBase_Res_NotinTxBase!Q$3:Q$65,IRPBase_Res_NotinTxBase!$X$3:$X$65,$B100,IRPBase_Res_NotinTxBase!$Y$3:$Y$65,$C100)</f>
        <v>0</v>
      </c>
      <c r="M100">
        <f>SUMIFS(IRPBase_Res_NotinTxBase!R$3:R$65,IRPBase_Res_NotinTxBase!$X$3:$X$65,$B100,IRPBase_Res_NotinTxBase!$Y$3:$Y$65,$C100)</f>
        <v>0</v>
      </c>
      <c r="N100">
        <f>SUMIFS(IRPBase_Res_NotinTxBase!S$3:S$65,IRPBase_Res_NotinTxBase!$X$3:$X$65,$B100,IRPBase_Res_NotinTxBase!$Y$3:$Y$65,$C100)</f>
        <v>0</v>
      </c>
      <c r="O100">
        <f>SUMIFS(IRPBase_Res_NotinTxBase!T$3:T$65,IRPBase_Res_NotinTxBase!$X$3:$X$65,$B100,IRPBase_Res_NotinTxBase!$Y$3:$Y$65,$C100)</f>
        <v>0</v>
      </c>
      <c r="P100">
        <f>SUMIFS(IRPBase_Res_NotinTxBase!U$3:U$65,IRPBase_Res_NotinTxBase!$X$3:$X$65,$B100,IRPBase_Res_NotinTxBase!$Y$3:$Y$65,$C100)</f>
        <v>0</v>
      </c>
      <c r="Q100">
        <f>SUMIFS(IRPBase_Res_NotinTxBase!V$3:V$65,IRPBase_Res_NotinTxBase!$X$3:$X$65,$B100,IRPBase_Res_NotinTxBase!$Y$3:$Y$65,$C100)</f>
        <v>0</v>
      </c>
      <c r="R100">
        <f>SUMIFS(IRPBase_Res_NotinTxBase!W$3:W$65,IRPBase_Res_NotinTxBase!$X$3:$X$65,$B100,IRPBase_Res_NotinTxBase!$Y$3:$Y$65,$C100)</f>
        <v>0</v>
      </c>
      <c r="S100">
        <f t="shared" si="16"/>
        <v>0</v>
      </c>
      <c r="U100">
        <f>SUMIFS(Indev_Online_Res_NotinIRPBase!N$3:N$340,Indev_Online_Res_NotinIRPBase!$Y$3:$Y$340,$B100,Indev_Online_Res_NotinIRPBase!$Z$3:$Z$340,$C100)</f>
        <v>0</v>
      </c>
      <c r="V100">
        <f>SUMIFS(Indev_Online_Res_NotinIRPBase!O$3:O$340,Indev_Online_Res_NotinIRPBase!$Y$3:$Y$340,$B100,Indev_Online_Res_NotinIRPBase!$Z$3:$Z$340,$C100)</f>
        <v>0</v>
      </c>
      <c r="W100">
        <f>SUMIFS(Indev_Online_Res_NotinIRPBase!P$3:P$340,Indev_Online_Res_NotinIRPBase!$Y$3:$Y$340,$B100,Indev_Online_Res_NotinIRPBase!$Z$3:$Z$340,$C100)</f>
        <v>0</v>
      </c>
      <c r="X100">
        <f>SUMIFS(Indev_Online_Res_NotinIRPBase!Q$3:Q$340,Indev_Online_Res_NotinIRPBase!$Y$3:$Y$340,$B100,Indev_Online_Res_NotinIRPBase!$Z$3:$Z$340,$C100)</f>
        <v>0</v>
      </c>
      <c r="Y100">
        <f>SUMIFS(Indev_Online_Res_NotinIRPBase!R$3:R$340,Indev_Online_Res_NotinIRPBase!$Y$3:$Y$340,$B100,Indev_Online_Res_NotinIRPBase!$Z$3:$Z$340,$C100)</f>
        <v>0</v>
      </c>
      <c r="AC100">
        <f>SUMIFS(Indev_Online_Res_NotinIRPBase!S$3:S$340,Indev_Online_Res_NotinIRPBase!$Y$3:$Y$340,$B100,Indev_Online_Res_NotinIRPBase!$Z$3:$Z$340,$C100)</f>
        <v>0</v>
      </c>
      <c r="AD100">
        <f>SUMIFS(Indev_Online_Res_NotinIRPBase!T$3:T$340,Indev_Online_Res_NotinIRPBase!$Y$3:$Y$340,$B100,Indev_Online_Res_NotinIRPBase!$Z$3:$Z$340,$C100)</f>
        <v>0</v>
      </c>
      <c r="AE100">
        <f>SUMIFS(Indev_Online_Res_NotinIRPBase!U$3:U$340,Indev_Online_Res_NotinIRPBase!$Y$3:$Y$340,$B100,Indev_Online_Res_NotinIRPBase!$Z$3:$Z$340,$C100)</f>
        <v>2025</v>
      </c>
      <c r="AF100">
        <f>SUMIFS(Indev_Online_Res_NotinIRPBase!V$3:V$340,Indev_Online_Res_NotinIRPBase!$Y$3:$Y$340,$B100,Indev_Online_Res_NotinIRPBase!$Z$3:$Z$340,$C100)</f>
        <v>1549.4</v>
      </c>
      <c r="AG100">
        <f>SUMIFS(Indev_Online_Res_NotinIRPBase!W$3:W$340,Indev_Online_Res_NotinIRPBase!$Y$3:$Y$340,$B100,Indev_Online_Res_NotinIRPBase!$Z$3:$Z$340,$C100)</f>
        <v>0</v>
      </c>
      <c r="AH100">
        <f>SUMIFS(Indev_Online_Res_NotinIRPBase!X$3:X$340,Indev_Online_Res_NotinIRPBase!$Y$3:$Y$340,$B100,Indev_Online_Res_NotinIRPBase!$Z$3:$Z$340,$C100)</f>
        <v>0</v>
      </c>
      <c r="AI100">
        <f t="shared" si="17"/>
        <v>1</v>
      </c>
      <c r="AK100">
        <f>SUMIFS(Indev_Online_Res_NotinIRPBase!N$3:N$340,Indev_Online_Res_NotinIRPBase!$Y$3:$Y$340,$B100,Indev_Online_Res_NotinIRPBase!$Z$3:$Z$340,$C100,Indev_Online_Res_NotinIRPBase!$J$3:$J$340,"Yes",Indev_Online_Res_NotinIRPBase!$I$3:$I$340,"&lt;1/1/2024")+SUMIFS(Indev_Online_Res_NotinIRPBase!N$3:N$340,Indev_Online_Res_NotinIRPBase!$Y$3:$Y$340,$B100,Indev_Online_Res_NotinIRPBase!$Z$3:$Z$340,$C100,Indev_Online_Res_NotinIRPBase!$AB$3:$AB$340,"1")</f>
        <v>0</v>
      </c>
      <c r="AL100">
        <f>SUMIFS(Indev_Online_Res_NotinIRPBase!O$3:O$340,Indev_Online_Res_NotinIRPBase!$Y$3:$Y$340,$B100,Indev_Online_Res_NotinIRPBase!$Z$3:$Z$340,$C100,Indev_Online_Res_NotinIRPBase!$J$3:$J$340,"Yes",Indev_Online_Res_NotinIRPBase!$I$3:$I$340,"&lt;1/1/2024")+SUMIFS(Indev_Online_Res_NotinIRPBase!O$3:O$340,Indev_Online_Res_NotinIRPBase!$Y$3:$Y$340,$B100,Indev_Online_Res_NotinIRPBase!$Z$3:$Z$340,$C100,Indev_Online_Res_NotinIRPBase!$AB$3:$AB$340,"1")</f>
        <v>0</v>
      </c>
      <c r="AM100">
        <f>SUMIFS(Indev_Online_Res_NotinIRPBase!P$3:P$340,Indev_Online_Res_NotinIRPBase!$Y$3:$Y$340,$B100,Indev_Online_Res_NotinIRPBase!$Z$3:$Z$340,$C100,Indev_Online_Res_NotinIRPBase!$J$3:$J$340,"Yes",Indev_Online_Res_NotinIRPBase!$I$3:$I$340,"&lt;1/1/2024")+SUMIFS(Indev_Online_Res_NotinIRPBase!P$3:P$340,Indev_Online_Res_NotinIRPBase!$Y$3:$Y$340,$B100,Indev_Online_Res_NotinIRPBase!$Z$3:$Z$340,$C100,Indev_Online_Res_NotinIRPBase!$AB$3:$AB$340,"1")</f>
        <v>0</v>
      </c>
      <c r="AN100">
        <f>SUMIFS(Indev_Online_Res_NotinIRPBase!Q$3:Q$340,Indev_Online_Res_NotinIRPBase!$Y$3:$Y$340,$B100,Indev_Online_Res_NotinIRPBase!$Z$3:$Z$340,$C100,Indev_Online_Res_NotinIRPBase!$J$3:$J$340,"Yes",Indev_Online_Res_NotinIRPBase!$I$3:$I$340,"&lt;1/1/2024")+SUMIFS(Indev_Online_Res_NotinIRPBase!Q$3:Q$340,Indev_Online_Res_NotinIRPBase!$Y$3:$Y$340,$B100,Indev_Online_Res_NotinIRPBase!$Z$3:$Z$340,$C100,Indev_Online_Res_NotinIRPBase!$AB$3:$AB$340,"1")</f>
        <v>0</v>
      </c>
      <c r="AO100">
        <f>SUMIFS(Indev_Online_Res_NotinIRPBase!R$3:R$340,Indev_Online_Res_NotinIRPBase!$Y$3:$Y$340,$B100,Indev_Online_Res_NotinIRPBase!$Z$3:$Z$340,$C100,Indev_Online_Res_NotinIRPBase!$J$3:$J$340,"Yes",Indev_Online_Res_NotinIRPBase!$I$3:$I$340,"&lt;1/1/2024")+SUMIFS(Indev_Online_Res_NotinIRPBase!R$3:R$340,Indev_Online_Res_NotinIRPBase!$Y$3:$Y$340,$B100,Indev_Online_Res_NotinIRPBase!$Z$3:$Z$340,$C100,Indev_Online_Res_NotinIRPBase!$AB$3:$AB$340,"1")</f>
        <v>0</v>
      </c>
      <c r="AS100">
        <f>SUMIFS(Indev_Online_Res_NotinIRPBase!S$3:S$340,Indev_Online_Res_NotinIRPBase!$Y$3:$Y$340,$B100,Indev_Online_Res_NotinIRPBase!$Z$3:$Z$340,$C100,Indev_Online_Res_NotinIRPBase!$J$3:$J$340,"Yes",Indev_Online_Res_NotinIRPBase!$I$3:$I$340,"&lt;1/1/2024")+SUMIFS(Indev_Online_Res_NotinIRPBase!S$3:S$340,Indev_Online_Res_NotinIRPBase!$Y$3:$Y$340,$B100,Indev_Online_Res_NotinIRPBase!$Z$3:$Z$340,$C100,Indev_Online_Res_NotinIRPBase!$AB$3:$AB$340,"1")</f>
        <v>0</v>
      </c>
      <c r="AT100">
        <f>SUMIFS(Indev_Online_Res_NotinIRPBase!T$3:T$340,Indev_Online_Res_NotinIRPBase!$Y$3:$Y$340,$B100,Indev_Online_Res_NotinIRPBase!$Z$3:$Z$340,$C100,Indev_Online_Res_NotinIRPBase!$J$3:$J$340,"Yes",Indev_Online_Res_NotinIRPBase!$I$3:$I$340,"&lt;1/1/2024")+SUMIFS(Indev_Online_Res_NotinIRPBase!T$3:T$340,Indev_Online_Res_NotinIRPBase!$Y$3:$Y$340,$B100,Indev_Online_Res_NotinIRPBase!$Z$3:$Z$340,$C100,Indev_Online_Res_NotinIRPBase!$AB$3:$AB$340,"1")</f>
        <v>0</v>
      </c>
      <c r="AU100">
        <f>SUMIFS(Indev_Online_Res_NotinIRPBase!U$3:U$340,Indev_Online_Res_NotinIRPBase!$Y$3:$Y$340,$B100,Indev_Online_Res_NotinIRPBase!$Z$3:$Z$340,$C100,Indev_Online_Res_NotinIRPBase!$J$3:$J$340,"Yes",Indev_Online_Res_NotinIRPBase!$I$3:$I$340,"&lt;1/1/2024")+SUMIFS(Indev_Online_Res_NotinIRPBase!U$3:U$340,Indev_Online_Res_NotinIRPBase!$Y$3:$Y$340,$B100,Indev_Online_Res_NotinIRPBase!$Z$3:$Z$340,$C100,Indev_Online_Res_NotinIRPBase!$AB$3:$AB$340,"1")</f>
        <v>0</v>
      </c>
      <c r="AV100">
        <f>SUMIFS(Indev_Online_Res_NotinIRPBase!V$3:V$340,Indev_Online_Res_NotinIRPBase!$Y$3:$Y$340,$B100,Indev_Online_Res_NotinIRPBase!$Z$3:$Z$340,$C100,Indev_Online_Res_NotinIRPBase!$J$3:$J$340,"Yes",Indev_Online_Res_NotinIRPBase!$I$3:$I$340,"&lt;1/1/2024")+SUMIFS(Indev_Online_Res_NotinIRPBase!V$3:V$340,Indev_Online_Res_NotinIRPBase!$Y$3:$Y$340,$B100,Indev_Online_Res_NotinIRPBase!$Z$3:$Z$340,$C100,Indev_Online_Res_NotinIRPBase!$AB$3:$AB$340,"1")</f>
        <v>0</v>
      </c>
      <c r="AW100">
        <f>SUMIFS(Indev_Online_Res_NotinIRPBase!W$3:W$340,Indev_Online_Res_NotinIRPBase!$Y$3:$Y$340,$B100,Indev_Online_Res_NotinIRPBase!$Z$3:$Z$340,$C100,Indev_Online_Res_NotinIRPBase!$J$3:$J$340,"Yes",Indev_Online_Res_NotinIRPBase!$I$3:$I$340,"&lt;1/1/2024")+SUMIFS(Indev_Online_Res_NotinIRPBase!W$3:W$340,Indev_Online_Res_NotinIRPBase!$Y$3:$Y$340,$B100,Indev_Online_Res_NotinIRPBase!$Z$3:$Z$340,$C100,Indev_Online_Res_NotinIRPBase!$AB$3:$AB$340,"1")</f>
        <v>0</v>
      </c>
      <c r="AX100">
        <f>SUMIFS(Indev_Online_Res_NotinIRPBase!X$3:X$340,Indev_Online_Res_NotinIRPBase!$Y$3:$Y$340,$B100,Indev_Online_Res_NotinIRPBase!$Z$3:$Z$340,$C100,Indev_Online_Res_NotinIRPBase!$J$3:$J$340,"Yes",Indev_Online_Res_NotinIRPBase!$I$3:$I$340,"&lt;1/1/2024")+SUMIFS(Indev_Online_Res_NotinIRPBase!X$3:X$340,Indev_Online_Res_NotinIRPBase!$Y$3:$Y$340,$B100,Indev_Online_Res_NotinIRPBase!$Z$3:$Z$340,$C100,Indev_Online_Res_NotinIRPBase!$AB$3:$AB$340,"1")</f>
        <v>0</v>
      </c>
      <c r="AY100">
        <f t="shared" si="18"/>
        <v>0</v>
      </c>
      <c r="BA100">
        <f t="shared" si="19"/>
        <v>0</v>
      </c>
      <c r="BB100">
        <f t="shared" si="20"/>
        <v>0</v>
      </c>
      <c r="BC100">
        <f t="shared" si="21"/>
        <v>0</v>
      </c>
      <c r="BD100">
        <f t="shared" si="22"/>
        <v>0</v>
      </c>
      <c r="BE100">
        <f t="shared" si="23"/>
        <v>0</v>
      </c>
      <c r="BI100">
        <f t="shared" si="24"/>
        <v>0</v>
      </c>
      <c r="BJ100">
        <f t="shared" si="25"/>
        <v>0</v>
      </c>
      <c r="BK100">
        <f t="shared" si="26"/>
        <v>2025</v>
      </c>
      <c r="BL100">
        <f t="shared" si="27"/>
        <v>1549.4</v>
      </c>
      <c r="BM100">
        <f t="shared" si="28"/>
        <v>0</v>
      </c>
      <c r="BN100">
        <f t="shared" si="29"/>
        <v>0</v>
      </c>
      <c r="BO100">
        <f t="shared" si="30"/>
        <v>1</v>
      </c>
      <c r="BQ100">
        <f>SUMIFS(IRPBase_Res_NotinEnvScreens!$H$3:$H$33,IRPBase_Res_NotinEnvScreens!$J$3:$J$33,$B100,IRPBase_Res_NotinEnvScreens!$K$3:$K$33,$C100)</f>
        <v>0</v>
      </c>
      <c r="BR100">
        <f>SUMIFS(IRPBase_Res_NotinEnvScreens!$I$3:$I$33,IRPBase_Res_NotinEnvScreens!$J$3:$J$33,$B100,IRPBase_Res_NotinEnvScreens!$K$3:$K$33,$C100)</f>
        <v>0</v>
      </c>
      <c r="BS100">
        <v>0</v>
      </c>
      <c r="BV100">
        <f>SUMIFS(Indev_Online_Res_NotinIRPBase!$P$3:$P$313,Indev_Online_Res_NotinIRPBase!$Y$3:$Y$313,$B100,Indev_Online_Res_NotinIRPBase!$Z$3:$Z$313,$C100,Indev_Online_Res_NotinIRPBase!$I$3:$I$313,"&lt;9/1/2023")+SUMIFS(Indev_Online_Res_NotinIRPBase!$Q$3:$Q$313,Indev_Online_Res_NotinIRPBase!$Y$3:$Y$313,$B100,Indev_Online_Res_NotinIRPBase!$Z$3:$Z$313,$C100,Indev_Online_Res_NotinIRPBase!$I$3:$I$313,"&lt;9/1/2023")</f>
        <v>0</v>
      </c>
      <c r="BW100">
        <f>SUMIFS(Indev_Online_Res_NotinIRPBase!$S$3:$S$313,Indev_Online_Res_NotinIRPBase!$Y$3:$Y$313,$B100,Indev_Online_Res_NotinIRPBase!$Z$3:$Z$313,$C100,Indev_Online_Res_NotinIRPBase!$I$3:$I$313,"&lt;9/1/2023")+SUMIFS(Indev_Online_Res_NotinIRPBase!$T$3:$T$313,Indev_Online_Res_NotinIRPBase!$Y$3:$Y$313,$B100,Indev_Online_Res_NotinIRPBase!$Z$3:$Z$313,$C100,Indev_Online_Res_NotinIRPBase!$I$3:$I$313,"&lt;9/1/2023")+SUMIFS(Indev_Online_Res_NotinIRPBase!$U$3:$U$313,Indev_Online_Res_NotinIRPBase!$Y$3:$Y$313,$B100,Indev_Online_Res_NotinIRPBase!$Z$3:$Z$313,$C100,Indev_Online_Res_NotinIRPBase!$I$3:$I$313,"&lt;9/1/2023")</f>
        <v>0</v>
      </c>
    </row>
    <row r="101" spans="1:75">
      <c r="A101" t="s">
        <v>44</v>
      </c>
      <c r="B101" t="s">
        <v>146</v>
      </c>
      <c r="C101">
        <v>60</v>
      </c>
      <c r="E101">
        <f>SUMIFS(IRPBase_Res_NotinTxBase!N$3:N$65,IRPBase_Res_NotinTxBase!$X$3:$X$65,$B101,IRPBase_Res_NotinTxBase!$Y$3:$Y$65,$C101)</f>
        <v>0</v>
      </c>
      <c r="F101">
        <f>SUMIFS(IRPBase_Res_NotinTxBase!O$3:O$65,IRPBase_Res_NotinTxBase!$X$3:$X$65,$B101,IRPBase_Res_NotinTxBase!$Y$3:$Y$65,$C101)</f>
        <v>0</v>
      </c>
      <c r="G101">
        <f>SUMIFS(IRPBase_Res_NotinTxBase!P$3:P$65,IRPBase_Res_NotinTxBase!$X$3:$X$65,$B101,IRPBase_Res_NotinTxBase!$Y$3:$Y$65,$C101)</f>
        <v>0</v>
      </c>
      <c r="H101">
        <f>SUMIFS(IRPBase_Res_NotinTxBase!Q$3:Q$65,IRPBase_Res_NotinTxBase!$X$3:$X$65,$B101,IRPBase_Res_NotinTxBase!$Y$3:$Y$65,$C101)</f>
        <v>0</v>
      </c>
      <c r="M101">
        <f>SUMIFS(IRPBase_Res_NotinTxBase!R$3:R$65,IRPBase_Res_NotinTxBase!$X$3:$X$65,$B101,IRPBase_Res_NotinTxBase!$Y$3:$Y$65,$C101)</f>
        <v>0</v>
      </c>
      <c r="N101">
        <f>SUMIFS(IRPBase_Res_NotinTxBase!S$3:S$65,IRPBase_Res_NotinTxBase!$X$3:$X$65,$B101,IRPBase_Res_NotinTxBase!$Y$3:$Y$65,$C101)</f>
        <v>0</v>
      </c>
      <c r="O101">
        <f>SUMIFS(IRPBase_Res_NotinTxBase!T$3:T$65,IRPBase_Res_NotinTxBase!$X$3:$X$65,$B101,IRPBase_Res_NotinTxBase!$Y$3:$Y$65,$C101)</f>
        <v>0</v>
      </c>
      <c r="P101">
        <f>SUMIFS(IRPBase_Res_NotinTxBase!U$3:U$65,IRPBase_Res_NotinTxBase!$X$3:$X$65,$B101,IRPBase_Res_NotinTxBase!$Y$3:$Y$65,$C101)</f>
        <v>0</v>
      </c>
      <c r="Q101">
        <f>SUMIFS(IRPBase_Res_NotinTxBase!V$3:V$65,IRPBase_Res_NotinTxBase!$X$3:$X$65,$B101,IRPBase_Res_NotinTxBase!$Y$3:$Y$65,$C101)</f>
        <v>0</v>
      </c>
      <c r="R101">
        <f>SUMIFS(IRPBase_Res_NotinTxBase!W$3:W$65,IRPBase_Res_NotinTxBase!$X$3:$X$65,$B101,IRPBase_Res_NotinTxBase!$Y$3:$Y$65,$C101)</f>
        <v>0</v>
      </c>
      <c r="S101">
        <f t="shared" si="16"/>
        <v>0</v>
      </c>
      <c r="U101">
        <f>SUMIFS(Indev_Online_Res_NotinIRPBase!N$3:N$340,Indev_Online_Res_NotinIRPBase!$Y$3:$Y$340,$B101,Indev_Online_Res_NotinIRPBase!$Z$3:$Z$340,$C101)</f>
        <v>0</v>
      </c>
      <c r="V101">
        <f>SUMIFS(Indev_Online_Res_NotinIRPBase!O$3:O$340,Indev_Online_Res_NotinIRPBase!$Y$3:$Y$340,$B101,Indev_Online_Res_NotinIRPBase!$Z$3:$Z$340,$C101)</f>
        <v>0</v>
      </c>
      <c r="W101">
        <f>SUMIFS(Indev_Online_Res_NotinIRPBase!P$3:P$340,Indev_Online_Res_NotinIRPBase!$Y$3:$Y$340,$B101,Indev_Online_Res_NotinIRPBase!$Z$3:$Z$340,$C101)</f>
        <v>0</v>
      </c>
      <c r="X101">
        <f>SUMIFS(Indev_Online_Res_NotinIRPBase!Q$3:Q$340,Indev_Online_Res_NotinIRPBase!$Y$3:$Y$340,$B101,Indev_Online_Res_NotinIRPBase!$Z$3:$Z$340,$C101)</f>
        <v>0</v>
      </c>
      <c r="Y101">
        <f>SUMIFS(Indev_Online_Res_NotinIRPBase!R$3:R$340,Indev_Online_Res_NotinIRPBase!$Y$3:$Y$340,$B101,Indev_Online_Res_NotinIRPBase!$Z$3:$Z$340,$C101)</f>
        <v>0</v>
      </c>
      <c r="AC101">
        <f>SUMIFS(Indev_Online_Res_NotinIRPBase!S$3:S$340,Indev_Online_Res_NotinIRPBase!$Y$3:$Y$340,$B101,Indev_Online_Res_NotinIRPBase!$Z$3:$Z$340,$C101)</f>
        <v>0</v>
      </c>
      <c r="AD101">
        <f>SUMIFS(Indev_Online_Res_NotinIRPBase!T$3:T$340,Indev_Online_Res_NotinIRPBase!$Y$3:$Y$340,$B101,Indev_Online_Res_NotinIRPBase!$Z$3:$Z$340,$C101)</f>
        <v>0</v>
      </c>
      <c r="AE101">
        <f>SUMIFS(Indev_Online_Res_NotinIRPBase!U$3:U$340,Indev_Online_Res_NotinIRPBase!$Y$3:$Y$340,$B101,Indev_Online_Res_NotinIRPBase!$Z$3:$Z$340,$C101)</f>
        <v>0</v>
      </c>
      <c r="AF101">
        <f>SUMIFS(Indev_Online_Res_NotinIRPBase!V$3:V$340,Indev_Online_Res_NotinIRPBase!$Y$3:$Y$340,$B101,Indev_Online_Res_NotinIRPBase!$Z$3:$Z$340,$C101)</f>
        <v>0</v>
      </c>
      <c r="AG101">
        <f>SUMIFS(Indev_Online_Res_NotinIRPBase!W$3:W$340,Indev_Online_Res_NotinIRPBase!$Y$3:$Y$340,$B101,Indev_Online_Res_NotinIRPBase!$Z$3:$Z$340,$C101)</f>
        <v>0</v>
      </c>
      <c r="AH101">
        <f>SUMIFS(Indev_Online_Res_NotinIRPBase!X$3:X$340,Indev_Online_Res_NotinIRPBase!$Y$3:$Y$340,$B101,Indev_Online_Res_NotinIRPBase!$Z$3:$Z$340,$C101)</f>
        <v>0</v>
      </c>
      <c r="AI101">
        <f t="shared" si="17"/>
        <v>0</v>
      </c>
      <c r="AK101">
        <f>SUMIFS(Indev_Online_Res_NotinIRPBase!N$3:N$340,Indev_Online_Res_NotinIRPBase!$Y$3:$Y$340,$B101,Indev_Online_Res_NotinIRPBase!$Z$3:$Z$340,$C101,Indev_Online_Res_NotinIRPBase!$J$3:$J$340,"Yes",Indev_Online_Res_NotinIRPBase!$I$3:$I$340,"&lt;1/1/2024")+SUMIFS(Indev_Online_Res_NotinIRPBase!N$3:N$340,Indev_Online_Res_NotinIRPBase!$Y$3:$Y$340,$B101,Indev_Online_Res_NotinIRPBase!$Z$3:$Z$340,$C101,Indev_Online_Res_NotinIRPBase!$AB$3:$AB$340,"1")</f>
        <v>0</v>
      </c>
      <c r="AL101">
        <f>SUMIFS(Indev_Online_Res_NotinIRPBase!O$3:O$340,Indev_Online_Res_NotinIRPBase!$Y$3:$Y$340,$B101,Indev_Online_Res_NotinIRPBase!$Z$3:$Z$340,$C101,Indev_Online_Res_NotinIRPBase!$J$3:$J$340,"Yes",Indev_Online_Res_NotinIRPBase!$I$3:$I$340,"&lt;1/1/2024")+SUMIFS(Indev_Online_Res_NotinIRPBase!O$3:O$340,Indev_Online_Res_NotinIRPBase!$Y$3:$Y$340,$B101,Indev_Online_Res_NotinIRPBase!$Z$3:$Z$340,$C101,Indev_Online_Res_NotinIRPBase!$AB$3:$AB$340,"1")</f>
        <v>0</v>
      </c>
      <c r="AM101">
        <f>SUMIFS(Indev_Online_Res_NotinIRPBase!P$3:P$340,Indev_Online_Res_NotinIRPBase!$Y$3:$Y$340,$B101,Indev_Online_Res_NotinIRPBase!$Z$3:$Z$340,$C101,Indev_Online_Res_NotinIRPBase!$J$3:$J$340,"Yes",Indev_Online_Res_NotinIRPBase!$I$3:$I$340,"&lt;1/1/2024")+SUMIFS(Indev_Online_Res_NotinIRPBase!P$3:P$340,Indev_Online_Res_NotinIRPBase!$Y$3:$Y$340,$B101,Indev_Online_Res_NotinIRPBase!$Z$3:$Z$340,$C101,Indev_Online_Res_NotinIRPBase!$AB$3:$AB$340,"1")</f>
        <v>0</v>
      </c>
      <c r="AN101">
        <f>SUMIFS(Indev_Online_Res_NotinIRPBase!Q$3:Q$340,Indev_Online_Res_NotinIRPBase!$Y$3:$Y$340,$B101,Indev_Online_Res_NotinIRPBase!$Z$3:$Z$340,$C101,Indev_Online_Res_NotinIRPBase!$J$3:$J$340,"Yes",Indev_Online_Res_NotinIRPBase!$I$3:$I$340,"&lt;1/1/2024")+SUMIFS(Indev_Online_Res_NotinIRPBase!Q$3:Q$340,Indev_Online_Res_NotinIRPBase!$Y$3:$Y$340,$B101,Indev_Online_Res_NotinIRPBase!$Z$3:$Z$340,$C101,Indev_Online_Res_NotinIRPBase!$AB$3:$AB$340,"1")</f>
        <v>0</v>
      </c>
      <c r="AO101">
        <f>SUMIFS(Indev_Online_Res_NotinIRPBase!R$3:R$340,Indev_Online_Res_NotinIRPBase!$Y$3:$Y$340,$B101,Indev_Online_Res_NotinIRPBase!$Z$3:$Z$340,$C101,Indev_Online_Res_NotinIRPBase!$J$3:$J$340,"Yes",Indev_Online_Res_NotinIRPBase!$I$3:$I$340,"&lt;1/1/2024")+SUMIFS(Indev_Online_Res_NotinIRPBase!R$3:R$340,Indev_Online_Res_NotinIRPBase!$Y$3:$Y$340,$B101,Indev_Online_Res_NotinIRPBase!$Z$3:$Z$340,$C101,Indev_Online_Res_NotinIRPBase!$AB$3:$AB$340,"1")</f>
        <v>0</v>
      </c>
      <c r="AS101">
        <f>SUMIFS(Indev_Online_Res_NotinIRPBase!S$3:S$340,Indev_Online_Res_NotinIRPBase!$Y$3:$Y$340,$B101,Indev_Online_Res_NotinIRPBase!$Z$3:$Z$340,$C101,Indev_Online_Res_NotinIRPBase!$J$3:$J$340,"Yes",Indev_Online_Res_NotinIRPBase!$I$3:$I$340,"&lt;1/1/2024")+SUMIFS(Indev_Online_Res_NotinIRPBase!S$3:S$340,Indev_Online_Res_NotinIRPBase!$Y$3:$Y$340,$B101,Indev_Online_Res_NotinIRPBase!$Z$3:$Z$340,$C101,Indev_Online_Res_NotinIRPBase!$AB$3:$AB$340,"1")</f>
        <v>0</v>
      </c>
      <c r="AT101">
        <f>SUMIFS(Indev_Online_Res_NotinIRPBase!T$3:T$340,Indev_Online_Res_NotinIRPBase!$Y$3:$Y$340,$B101,Indev_Online_Res_NotinIRPBase!$Z$3:$Z$340,$C101,Indev_Online_Res_NotinIRPBase!$J$3:$J$340,"Yes",Indev_Online_Res_NotinIRPBase!$I$3:$I$340,"&lt;1/1/2024")+SUMIFS(Indev_Online_Res_NotinIRPBase!T$3:T$340,Indev_Online_Res_NotinIRPBase!$Y$3:$Y$340,$B101,Indev_Online_Res_NotinIRPBase!$Z$3:$Z$340,$C101,Indev_Online_Res_NotinIRPBase!$AB$3:$AB$340,"1")</f>
        <v>0</v>
      </c>
      <c r="AU101">
        <f>SUMIFS(Indev_Online_Res_NotinIRPBase!U$3:U$340,Indev_Online_Res_NotinIRPBase!$Y$3:$Y$340,$B101,Indev_Online_Res_NotinIRPBase!$Z$3:$Z$340,$C101,Indev_Online_Res_NotinIRPBase!$J$3:$J$340,"Yes",Indev_Online_Res_NotinIRPBase!$I$3:$I$340,"&lt;1/1/2024")+SUMIFS(Indev_Online_Res_NotinIRPBase!U$3:U$340,Indev_Online_Res_NotinIRPBase!$Y$3:$Y$340,$B101,Indev_Online_Res_NotinIRPBase!$Z$3:$Z$340,$C101,Indev_Online_Res_NotinIRPBase!$AB$3:$AB$340,"1")</f>
        <v>0</v>
      </c>
      <c r="AV101">
        <f>SUMIFS(Indev_Online_Res_NotinIRPBase!V$3:V$340,Indev_Online_Res_NotinIRPBase!$Y$3:$Y$340,$B101,Indev_Online_Res_NotinIRPBase!$Z$3:$Z$340,$C101,Indev_Online_Res_NotinIRPBase!$J$3:$J$340,"Yes",Indev_Online_Res_NotinIRPBase!$I$3:$I$340,"&lt;1/1/2024")+SUMIFS(Indev_Online_Res_NotinIRPBase!V$3:V$340,Indev_Online_Res_NotinIRPBase!$Y$3:$Y$340,$B101,Indev_Online_Res_NotinIRPBase!$Z$3:$Z$340,$C101,Indev_Online_Res_NotinIRPBase!$AB$3:$AB$340,"1")</f>
        <v>0</v>
      </c>
      <c r="AW101">
        <f>SUMIFS(Indev_Online_Res_NotinIRPBase!W$3:W$340,Indev_Online_Res_NotinIRPBase!$Y$3:$Y$340,$B101,Indev_Online_Res_NotinIRPBase!$Z$3:$Z$340,$C101,Indev_Online_Res_NotinIRPBase!$J$3:$J$340,"Yes",Indev_Online_Res_NotinIRPBase!$I$3:$I$340,"&lt;1/1/2024")+SUMIFS(Indev_Online_Res_NotinIRPBase!W$3:W$340,Indev_Online_Res_NotinIRPBase!$Y$3:$Y$340,$B101,Indev_Online_Res_NotinIRPBase!$Z$3:$Z$340,$C101,Indev_Online_Res_NotinIRPBase!$AB$3:$AB$340,"1")</f>
        <v>0</v>
      </c>
      <c r="AX101">
        <f>SUMIFS(Indev_Online_Res_NotinIRPBase!X$3:X$340,Indev_Online_Res_NotinIRPBase!$Y$3:$Y$340,$B101,Indev_Online_Res_NotinIRPBase!$Z$3:$Z$340,$C101,Indev_Online_Res_NotinIRPBase!$J$3:$J$340,"Yes",Indev_Online_Res_NotinIRPBase!$I$3:$I$340,"&lt;1/1/2024")+SUMIFS(Indev_Online_Res_NotinIRPBase!X$3:X$340,Indev_Online_Res_NotinIRPBase!$Y$3:$Y$340,$B101,Indev_Online_Res_NotinIRPBase!$Z$3:$Z$340,$C101,Indev_Online_Res_NotinIRPBase!$AB$3:$AB$340,"1")</f>
        <v>0</v>
      </c>
      <c r="AY101">
        <f t="shared" si="18"/>
        <v>0</v>
      </c>
      <c r="BA101">
        <f t="shared" si="19"/>
        <v>0</v>
      </c>
      <c r="BB101">
        <f t="shared" si="20"/>
        <v>0</v>
      </c>
      <c r="BC101">
        <f t="shared" si="21"/>
        <v>0</v>
      </c>
      <c r="BD101">
        <f t="shared" si="22"/>
        <v>0</v>
      </c>
      <c r="BE101">
        <f t="shared" si="23"/>
        <v>0</v>
      </c>
      <c r="BI101">
        <f t="shared" si="24"/>
        <v>0</v>
      </c>
      <c r="BJ101">
        <f t="shared" si="25"/>
        <v>0</v>
      </c>
      <c r="BK101">
        <f t="shared" si="26"/>
        <v>0</v>
      </c>
      <c r="BL101">
        <f t="shared" si="27"/>
        <v>0</v>
      </c>
      <c r="BM101">
        <f t="shared" si="28"/>
        <v>0</v>
      </c>
      <c r="BN101">
        <f t="shared" si="29"/>
        <v>0</v>
      </c>
      <c r="BO101">
        <f t="shared" si="30"/>
        <v>0</v>
      </c>
      <c r="BQ101">
        <f>SUMIFS(IRPBase_Res_NotinEnvScreens!$H$3:$H$33,IRPBase_Res_NotinEnvScreens!$J$3:$J$33,$B101,IRPBase_Res_NotinEnvScreens!$K$3:$K$33,$C101)</f>
        <v>0</v>
      </c>
      <c r="BR101">
        <f>SUMIFS(IRPBase_Res_NotinEnvScreens!$I$3:$I$33,IRPBase_Res_NotinEnvScreens!$J$3:$J$33,$B101,IRPBase_Res_NotinEnvScreens!$K$3:$K$33,$C101)</f>
        <v>0</v>
      </c>
      <c r="BS101">
        <v>0</v>
      </c>
      <c r="BV101">
        <f>SUMIFS(Indev_Online_Res_NotinIRPBase!$P$3:$P$313,Indev_Online_Res_NotinIRPBase!$Y$3:$Y$313,$B101,Indev_Online_Res_NotinIRPBase!$Z$3:$Z$313,$C101,Indev_Online_Res_NotinIRPBase!$I$3:$I$313,"&lt;9/1/2023")+SUMIFS(Indev_Online_Res_NotinIRPBase!$Q$3:$Q$313,Indev_Online_Res_NotinIRPBase!$Y$3:$Y$313,$B101,Indev_Online_Res_NotinIRPBase!$Z$3:$Z$313,$C101,Indev_Online_Res_NotinIRPBase!$I$3:$I$313,"&lt;9/1/2023")</f>
        <v>0</v>
      </c>
      <c r="BW101">
        <f>SUMIFS(Indev_Online_Res_NotinIRPBase!$S$3:$S$313,Indev_Online_Res_NotinIRPBase!$Y$3:$Y$313,$B101,Indev_Online_Res_NotinIRPBase!$Z$3:$Z$313,$C101,Indev_Online_Res_NotinIRPBase!$I$3:$I$313,"&lt;9/1/2023")+SUMIFS(Indev_Online_Res_NotinIRPBase!$T$3:$T$313,Indev_Online_Res_NotinIRPBase!$Y$3:$Y$313,$B101,Indev_Online_Res_NotinIRPBase!$Z$3:$Z$313,$C101,Indev_Online_Res_NotinIRPBase!$I$3:$I$313,"&lt;9/1/2023")+SUMIFS(Indev_Online_Res_NotinIRPBase!$U$3:$U$313,Indev_Online_Res_NotinIRPBase!$Y$3:$Y$313,$B101,Indev_Online_Res_NotinIRPBase!$Z$3:$Z$313,$C101,Indev_Online_Res_NotinIRPBase!$I$3:$I$313,"&lt;9/1/2023")</f>
        <v>0</v>
      </c>
    </row>
    <row r="102" spans="1:75">
      <c r="A102" t="s">
        <v>44</v>
      </c>
      <c r="B102" t="s">
        <v>147</v>
      </c>
      <c r="C102">
        <v>115</v>
      </c>
      <c r="E102">
        <f>SUMIFS(IRPBase_Res_NotinTxBase!N$3:N$65,IRPBase_Res_NotinTxBase!$X$3:$X$65,$B102,IRPBase_Res_NotinTxBase!$Y$3:$Y$65,$C102)</f>
        <v>0</v>
      </c>
      <c r="F102">
        <f>SUMIFS(IRPBase_Res_NotinTxBase!O$3:O$65,IRPBase_Res_NotinTxBase!$X$3:$X$65,$B102,IRPBase_Res_NotinTxBase!$Y$3:$Y$65,$C102)</f>
        <v>0</v>
      </c>
      <c r="G102">
        <f>SUMIFS(IRPBase_Res_NotinTxBase!P$3:P$65,IRPBase_Res_NotinTxBase!$X$3:$X$65,$B102,IRPBase_Res_NotinTxBase!$Y$3:$Y$65,$C102)</f>
        <v>0</v>
      </c>
      <c r="H102">
        <f>SUMIFS(IRPBase_Res_NotinTxBase!Q$3:Q$65,IRPBase_Res_NotinTxBase!$X$3:$X$65,$B102,IRPBase_Res_NotinTxBase!$Y$3:$Y$65,$C102)</f>
        <v>0</v>
      </c>
      <c r="M102">
        <f>SUMIFS(IRPBase_Res_NotinTxBase!R$3:R$65,IRPBase_Res_NotinTxBase!$X$3:$X$65,$B102,IRPBase_Res_NotinTxBase!$Y$3:$Y$65,$C102)</f>
        <v>0</v>
      </c>
      <c r="N102">
        <f>SUMIFS(IRPBase_Res_NotinTxBase!S$3:S$65,IRPBase_Res_NotinTxBase!$X$3:$X$65,$B102,IRPBase_Res_NotinTxBase!$Y$3:$Y$65,$C102)</f>
        <v>0</v>
      </c>
      <c r="O102">
        <f>SUMIFS(IRPBase_Res_NotinTxBase!T$3:T$65,IRPBase_Res_NotinTxBase!$X$3:$X$65,$B102,IRPBase_Res_NotinTxBase!$Y$3:$Y$65,$C102)</f>
        <v>0</v>
      </c>
      <c r="P102">
        <f>SUMIFS(IRPBase_Res_NotinTxBase!U$3:U$65,IRPBase_Res_NotinTxBase!$X$3:$X$65,$B102,IRPBase_Res_NotinTxBase!$Y$3:$Y$65,$C102)</f>
        <v>0</v>
      </c>
      <c r="Q102">
        <f>SUMIFS(IRPBase_Res_NotinTxBase!V$3:V$65,IRPBase_Res_NotinTxBase!$X$3:$X$65,$B102,IRPBase_Res_NotinTxBase!$Y$3:$Y$65,$C102)</f>
        <v>0</v>
      </c>
      <c r="R102">
        <f>SUMIFS(IRPBase_Res_NotinTxBase!W$3:W$65,IRPBase_Res_NotinTxBase!$X$3:$X$65,$B102,IRPBase_Res_NotinTxBase!$Y$3:$Y$65,$C102)</f>
        <v>0</v>
      </c>
      <c r="S102">
        <f t="shared" si="16"/>
        <v>0</v>
      </c>
      <c r="U102">
        <f>SUMIFS(Indev_Online_Res_NotinIRPBase!N$3:N$340,Indev_Online_Res_NotinIRPBase!$Y$3:$Y$340,$B102,Indev_Online_Res_NotinIRPBase!$Z$3:$Z$340,$C102)</f>
        <v>0</v>
      </c>
      <c r="V102">
        <f>SUMIFS(Indev_Online_Res_NotinIRPBase!O$3:O$340,Indev_Online_Res_NotinIRPBase!$Y$3:$Y$340,$B102,Indev_Online_Res_NotinIRPBase!$Z$3:$Z$340,$C102)</f>
        <v>0</v>
      </c>
      <c r="W102">
        <f>SUMIFS(Indev_Online_Res_NotinIRPBase!P$3:P$340,Indev_Online_Res_NotinIRPBase!$Y$3:$Y$340,$B102,Indev_Online_Res_NotinIRPBase!$Z$3:$Z$340,$C102)</f>
        <v>0</v>
      </c>
      <c r="X102">
        <f>SUMIFS(Indev_Online_Res_NotinIRPBase!Q$3:Q$340,Indev_Online_Res_NotinIRPBase!$Y$3:$Y$340,$B102,Indev_Online_Res_NotinIRPBase!$Z$3:$Z$340,$C102)</f>
        <v>0</v>
      </c>
      <c r="Y102">
        <f>SUMIFS(Indev_Online_Res_NotinIRPBase!R$3:R$340,Indev_Online_Res_NotinIRPBase!$Y$3:$Y$340,$B102,Indev_Online_Res_NotinIRPBase!$Z$3:$Z$340,$C102)</f>
        <v>0</v>
      </c>
      <c r="AC102">
        <f>SUMIFS(Indev_Online_Res_NotinIRPBase!S$3:S$340,Indev_Online_Res_NotinIRPBase!$Y$3:$Y$340,$B102,Indev_Online_Res_NotinIRPBase!$Z$3:$Z$340,$C102)</f>
        <v>0</v>
      </c>
      <c r="AD102">
        <f>SUMIFS(Indev_Online_Res_NotinIRPBase!T$3:T$340,Indev_Online_Res_NotinIRPBase!$Y$3:$Y$340,$B102,Indev_Online_Res_NotinIRPBase!$Z$3:$Z$340,$C102)</f>
        <v>0</v>
      </c>
      <c r="AE102">
        <f>SUMIFS(Indev_Online_Res_NotinIRPBase!U$3:U$340,Indev_Online_Res_NotinIRPBase!$Y$3:$Y$340,$B102,Indev_Online_Res_NotinIRPBase!$Z$3:$Z$340,$C102)</f>
        <v>0</v>
      </c>
      <c r="AF102">
        <f>SUMIFS(Indev_Online_Res_NotinIRPBase!V$3:V$340,Indev_Online_Res_NotinIRPBase!$Y$3:$Y$340,$B102,Indev_Online_Res_NotinIRPBase!$Z$3:$Z$340,$C102)</f>
        <v>0</v>
      </c>
      <c r="AG102">
        <f>SUMIFS(Indev_Online_Res_NotinIRPBase!W$3:W$340,Indev_Online_Res_NotinIRPBase!$Y$3:$Y$340,$B102,Indev_Online_Res_NotinIRPBase!$Z$3:$Z$340,$C102)</f>
        <v>0</v>
      </c>
      <c r="AH102">
        <f>SUMIFS(Indev_Online_Res_NotinIRPBase!X$3:X$340,Indev_Online_Res_NotinIRPBase!$Y$3:$Y$340,$B102,Indev_Online_Res_NotinIRPBase!$Z$3:$Z$340,$C102)</f>
        <v>0</v>
      </c>
      <c r="AI102">
        <f t="shared" si="17"/>
        <v>0</v>
      </c>
      <c r="AK102">
        <f>SUMIFS(Indev_Online_Res_NotinIRPBase!N$3:N$340,Indev_Online_Res_NotinIRPBase!$Y$3:$Y$340,$B102,Indev_Online_Res_NotinIRPBase!$Z$3:$Z$340,$C102,Indev_Online_Res_NotinIRPBase!$J$3:$J$340,"Yes",Indev_Online_Res_NotinIRPBase!$I$3:$I$340,"&lt;1/1/2024")+SUMIFS(Indev_Online_Res_NotinIRPBase!N$3:N$340,Indev_Online_Res_NotinIRPBase!$Y$3:$Y$340,$B102,Indev_Online_Res_NotinIRPBase!$Z$3:$Z$340,$C102,Indev_Online_Res_NotinIRPBase!$AB$3:$AB$340,"1")</f>
        <v>0</v>
      </c>
      <c r="AL102">
        <f>SUMIFS(Indev_Online_Res_NotinIRPBase!O$3:O$340,Indev_Online_Res_NotinIRPBase!$Y$3:$Y$340,$B102,Indev_Online_Res_NotinIRPBase!$Z$3:$Z$340,$C102,Indev_Online_Res_NotinIRPBase!$J$3:$J$340,"Yes",Indev_Online_Res_NotinIRPBase!$I$3:$I$340,"&lt;1/1/2024")+SUMIFS(Indev_Online_Res_NotinIRPBase!O$3:O$340,Indev_Online_Res_NotinIRPBase!$Y$3:$Y$340,$B102,Indev_Online_Res_NotinIRPBase!$Z$3:$Z$340,$C102,Indev_Online_Res_NotinIRPBase!$AB$3:$AB$340,"1")</f>
        <v>0</v>
      </c>
      <c r="AM102">
        <f>SUMIFS(Indev_Online_Res_NotinIRPBase!P$3:P$340,Indev_Online_Res_NotinIRPBase!$Y$3:$Y$340,$B102,Indev_Online_Res_NotinIRPBase!$Z$3:$Z$340,$C102,Indev_Online_Res_NotinIRPBase!$J$3:$J$340,"Yes",Indev_Online_Res_NotinIRPBase!$I$3:$I$340,"&lt;1/1/2024")+SUMIFS(Indev_Online_Res_NotinIRPBase!P$3:P$340,Indev_Online_Res_NotinIRPBase!$Y$3:$Y$340,$B102,Indev_Online_Res_NotinIRPBase!$Z$3:$Z$340,$C102,Indev_Online_Res_NotinIRPBase!$AB$3:$AB$340,"1")</f>
        <v>0</v>
      </c>
      <c r="AN102">
        <f>SUMIFS(Indev_Online_Res_NotinIRPBase!Q$3:Q$340,Indev_Online_Res_NotinIRPBase!$Y$3:$Y$340,$B102,Indev_Online_Res_NotinIRPBase!$Z$3:$Z$340,$C102,Indev_Online_Res_NotinIRPBase!$J$3:$J$340,"Yes",Indev_Online_Res_NotinIRPBase!$I$3:$I$340,"&lt;1/1/2024")+SUMIFS(Indev_Online_Res_NotinIRPBase!Q$3:Q$340,Indev_Online_Res_NotinIRPBase!$Y$3:$Y$340,$B102,Indev_Online_Res_NotinIRPBase!$Z$3:$Z$340,$C102,Indev_Online_Res_NotinIRPBase!$AB$3:$AB$340,"1")</f>
        <v>0</v>
      </c>
      <c r="AO102">
        <f>SUMIFS(Indev_Online_Res_NotinIRPBase!R$3:R$340,Indev_Online_Res_NotinIRPBase!$Y$3:$Y$340,$B102,Indev_Online_Res_NotinIRPBase!$Z$3:$Z$340,$C102,Indev_Online_Res_NotinIRPBase!$J$3:$J$340,"Yes",Indev_Online_Res_NotinIRPBase!$I$3:$I$340,"&lt;1/1/2024")+SUMIFS(Indev_Online_Res_NotinIRPBase!R$3:R$340,Indev_Online_Res_NotinIRPBase!$Y$3:$Y$340,$B102,Indev_Online_Res_NotinIRPBase!$Z$3:$Z$340,$C102,Indev_Online_Res_NotinIRPBase!$AB$3:$AB$340,"1")</f>
        <v>0</v>
      </c>
      <c r="AS102">
        <f>SUMIFS(Indev_Online_Res_NotinIRPBase!S$3:S$340,Indev_Online_Res_NotinIRPBase!$Y$3:$Y$340,$B102,Indev_Online_Res_NotinIRPBase!$Z$3:$Z$340,$C102,Indev_Online_Res_NotinIRPBase!$J$3:$J$340,"Yes",Indev_Online_Res_NotinIRPBase!$I$3:$I$340,"&lt;1/1/2024")+SUMIFS(Indev_Online_Res_NotinIRPBase!S$3:S$340,Indev_Online_Res_NotinIRPBase!$Y$3:$Y$340,$B102,Indev_Online_Res_NotinIRPBase!$Z$3:$Z$340,$C102,Indev_Online_Res_NotinIRPBase!$AB$3:$AB$340,"1")</f>
        <v>0</v>
      </c>
      <c r="AT102">
        <f>SUMIFS(Indev_Online_Res_NotinIRPBase!T$3:T$340,Indev_Online_Res_NotinIRPBase!$Y$3:$Y$340,$B102,Indev_Online_Res_NotinIRPBase!$Z$3:$Z$340,$C102,Indev_Online_Res_NotinIRPBase!$J$3:$J$340,"Yes",Indev_Online_Res_NotinIRPBase!$I$3:$I$340,"&lt;1/1/2024")+SUMIFS(Indev_Online_Res_NotinIRPBase!T$3:T$340,Indev_Online_Res_NotinIRPBase!$Y$3:$Y$340,$B102,Indev_Online_Res_NotinIRPBase!$Z$3:$Z$340,$C102,Indev_Online_Res_NotinIRPBase!$AB$3:$AB$340,"1")</f>
        <v>0</v>
      </c>
      <c r="AU102">
        <f>SUMIFS(Indev_Online_Res_NotinIRPBase!U$3:U$340,Indev_Online_Res_NotinIRPBase!$Y$3:$Y$340,$B102,Indev_Online_Res_NotinIRPBase!$Z$3:$Z$340,$C102,Indev_Online_Res_NotinIRPBase!$J$3:$J$340,"Yes",Indev_Online_Res_NotinIRPBase!$I$3:$I$340,"&lt;1/1/2024")+SUMIFS(Indev_Online_Res_NotinIRPBase!U$3:U$340,Indev_Online_Res_NotinIRPBase!$Y$3:$Y$340,$B102,Indev_Online_Res_NotinIRPBase!$Z$3:$Z$340,$C102,Indev_Online_Res_NotinIRPBase!$AB$3:$AB$340,"1")</f>
        <v>0</v>
      </c>
      <c r="AV102">
        <f>SUMIFS(Indev_Online_Res_NotinIRPBase!V$3:V$340,Indev_Online_Res_NotinIRPBase!$Y$3:$Y$340,$B102,Indev_Online_Res_NotinIRPBase!$Z$3:$Z$340,$C102,Indev_Online_Res_NotinIRPBase!$J$3:$J$340,"Yes",Indev_Online_Res_NotinIRPBase!$I$3:$I$340,"&lt;1/1/2024")+SUMIFS(Indev_Online_Res_NotinIRPBase!V$3:V$340,Indev_Online_Res_NotinIRPBase!$Y$3:$Y$340,$B102,Indev_Online_Res_NotinIRPBase!$Z$3:$Z$340,$C102,Indev_Online_Res_NotinIRPBase!$AB$3:$AB$340,"1")</f>
        <v>0</v>
      </c>
      <c r="AW102">
        <f>SUMIFS(Indev_Online_Res_NotinIRPBase!W$3:W$340,Indev_Online_Res_NotinIRPBase!$Y$3:$Y$340,$B102,Indev_Online_Res_NotinIRPBase!$Z$3:$Z$340,$C102,Indev_Online_Res_NotinIRPBase!$J$3:$J$340,"Yes",Indev_Online_Res_NotinIRPBase!$I$3:$I$340,"&lt;1/1/2024")+SUMIFS(Indev_Online_Res_NotinIRPBase!W$3:W$340,Indev_Online_Res_NotinIRPBase!$Y$3:$Y$340,$B102,Indev_Online_Res_NotinIRPBase!$Z$3:$Z$340,$C102,Indev_Online_Res_NotinIRPBase!$AB$3:$AB$340,"1")</f>
        <v>0</v>
      </c>
      <c r="AX102">
        <f>SUMIFS(Indev_Online_Res_NotinIRPBase!X$3:X$340,Indev_Online_Res_NotinIRPBase!$Y$3:$Y$340,$B102,Indev_Online_Res_NotinIRPBase!$Z$3:$Z$340,$C102,Indev_Online_Res_NotinIRPBase!$J$3:$J$340,"Yes",Indev_Online_Res_NotinIRPBase!$I$3:$I$340,"&lt;1/1/2024")+SUMIFS(Indev_Online_Res_NotinIRPBase!X$3:X$340,Indev_Online_Res_NotinIRPBase!$Y$3:$Y$340,$B102,Indev_Online_Res_NotinIRPBase!$Z$3:$Z$340,$C102,Indev_Online_Res_NotinIRPBase!$AB$3:$AB$340,"1")</f>
        <v>0</v>
      </c>
      <c r="AY102">
        <f t="shared" si="18"/>
        <v>0</v>
      </c>
      <c r="BA102">
        <f t="shared" si="19"/>
        <v>0</v>
      </c>
      <c r="BB102">
        <f t="shared" si="20"/>
        <v>0</v>
      </c>
      <c r="BC102">
        <f t="shared" si="21"/>
        <v>0</v>
      </c>
      <c r="BD102">
        <f t="shared" si="22"/>
        <v>0</v>
      </c>
      <c r="BE102">
        <f t="shared" si="23"/>
        <v>0</v>
      </c>
      <c r="BI102">
        <f t="shared" si="24"/>
        <v>0</v>
      </c>
      <c r="BJ102">
        <f t="shared" si="25"/>
        <v>0</v>
      </c>
      <c r="BK102">
        <f t="shared" si="26"/>
        <v>0</v>
      </c>
      <c r="BL102">
        <f t="shared" si="27"/>
        <v>0</v>
      </c>
      <c r="BM102">
        <f t="shared" si="28"/>
        <v>0</v>
      </c>
      <c r="BN102">
        <f t="shared" si="29"/>
        <v>0</v>
      </c>
      <c r="BO102">
        <f t="shared" si="30"/>
        <v>0</v>
      </c>
      <c r="BQ102">
        <f>SUMIFS(IRPBase_Res_NotinEnvScreens!$H$3:$H$33,IRPBase_Res_NotinEnvScreens!$J$3:$J$33,$B102,IRPBase_Res_NotinEnvScreens!$K$3:$K$33,$C102)</f>
        <v>0</v>
      </c>
      <c r="BR102">
        <f>SUMIFS(IRPBase_Res_NotinEnvScreens!$I$3:$I$33,IRPBase_Res_NotinEnvScreens!$J$3:$J$33,$B102,IRPBase_Res_NotinEnvScreens!$K$3:$K$33,$C102)</f>
        <v>0</v>
      </c>
      <c r="BS102">
        <v>0</v>
      </c>
      <c r="BV102">
        <f>SUMIFS(Indev_Online_Res_NotinIRPBase!$P$3:$P$313,Indev_Online_Res_NotinIRPBase!$Y$3:$Y$313,$B102,Indev_Online_Res_NotinIRPBase!$Z$3:$Z$313,$C102,Indev_Online_Res_NotinIRPBase!$I$3:$I$313,"&lt;9/1/2023")+SUMIFS(Indev_Online_Res_NotinIRPBase!$Q$3:$Q$313,Indev_Online_Res_NotinIRPBase!$Y$3:$Y$313,$B102,Indev_Online_Res_NotinIRPBase!$Z$3:$Z$313,$C102,Indev_Online_Res_NotinIRPBase!$I$3:$I$313,"&lt;9/1/2023")</f>
        <v>0</v>
      </c>
      <c r="BW102">
        <f>SUMIFS(Indev_Online_Res_NotinIRPBase!$S$3:$S$313,Indev_Online_Res_NotinIRPBase!$Y$3:$Y$313,$B102,Indev_Online_Res_NotinIRPBase!$Z$3:$Z$313,$C102,Indev_Online_Res_NotinIRPBase!$I$3:$I$313,"&lt;9/1/2023")+SUMIFS(Indev_Online_Res_NotinIRPBase!$T$3:$T$313,Indev_Online_Res_NotinIRPBase!$Y$3:$Y$313,$B102,Indev_Online_Res_NotinIRPBase!$Z$3:$Z$313,$C102,Indev_Online_Res_NotinIRPBase!$I$3:$I$313,"&lt;9/1/2023")+SUMIFS(Indev_Online_Res_NotinIRPBase!$U$3:$U$313,Indev_Online_Res_NotinIRPBase!$Y$3:$Y$313,$B102,Indev_Online_Res_NotinIRPBase!$Z$3:$Z$313,$C102,Indev_Online_Res_NotinIRPBase!$I$3:$I$313,"&lt;9/1/2023")</f>
        <v>0</v>
      </c>
    </row>
    <row r="103" spans="1:75">
      <c r="A103" t="s">
        <v>43</v>
      </c>
      <c r="B103" t="s">
        <v>148</v>
      </c>
      <c r="C103">
        <v>115</v>
      </c>
      <c r="E103">
        <f>SUMIFS(IRPBase_Res_NotinTxBase!N$3:N$65,IRPBase_Res_NotinTxBase!$X$3:$X$65,$B103,IRPBase_Res_NotinTxBase!$Y$3:$Y$65,$C103)</f>
        <v>25</v>
      </c>
      <c r="F103">
        <f>SUMIFS(IRPBase_Res_NotinTxBase!O$3:O$65,IRPBase_Res_NotinTxBase!$X$3:$X$65,$B103,IRPBase_Res_NotinTxBase!$Y$3:$Y$65,$C103)</f>
        <v>0</v>
      </c>
      <c r="G103">
        <f>SUMIFS(IRPBase_Res_NotinTxBase!P$3:P$65,IRPBase_Res_NotinTxBase!$X$3:$X$65,$B103,IRPBase_Res_NotinTxBase!$Y$3:$Y$65,$C103)</f>
        <v>0</v>
      </c>
      <c r="H103">
        <f>SUMIFS(IRPBase_Res_NotinTxBase!Q$3:Q$65,IRPBase_Res_NotinTxBase!$X$3:$X$65,$B103,IRPBase_Res_NotinTxBase!$Y$3:$Y$65,$C103)</f>
        <v>0</v>
      </c>
      <c r="M103">
        <f>SUMIFS(IRPBase_Res_NotinTxBase!R$3:R$65,IRPBase_Res_NotinTxBase!$X$3:$X$65,$B103,IRPBase_Res_NotinTxBase!$Y$3:$Y$65,$C103)</f>
        <v>0</v>
      </c>
      <c r="N103">
        <f>SUMIFS(IRPBase_Res_NotinTxBase!S$3:S$65,IRPBase_Res_NotinTxBase!$X$3:$X$65,$B103,IRPBase_Res_NotinTxBase!$Y$3:$Y$65,$C103)</f>
        <v>0</v>
      </c>
      <c r="O103">
        <f>SUMIFS(IRPBase_Res_NotinTxBase!T$3:T$65,IRPBase_Res_NotinTxBase!$X$3:$X$65,$B103,IRPBase_Res_NotinTxBase!$Y$3:$Y$65,$C103)</f>
        <v>0</v>
      </c>
      <c r="P103">
        <f>SUMIFS(IRPBase_Res_NotinTxBase!U$3:U$65,IRPBase_Res_NotinTxBase!$X$3:$X$65,$B103,IRPBase_Res_NotinTxBase!$Y$3:$Y$65,$C103)</f>
        <v>0</v>
      </c>
      <c r="Q103">
        <f>SUMIFS(IRPBase_Res_NotinTxBase!V$3:V$65,IRPBase_Res_NotinTxBase!$X$3:$X$65,$B103,IRPBase_Res_NotinTxBase!$Y$3:$Y$65,$C103)</f>
        <v>0</v>
      </c>
      <c r="R103">
        <f>SUMIFS(IRPBase_Res_NotinTxBase!W$3:W$65,IRPBase_Res_NotinTxBase!$X$3:$X$65,$B103,IRPBase_Res_NotinTxBase!$Y$3:$Y$65,$C103)</f>
        <v>0</v>
      </c>
      <c r="S103">
        <f t="shared" si="16"/>
        <v>1</v>
      </c>
      <c r="U103">
        <f>SUMIFS(Indev_Online_Res_NotinIRPBase!N$3:N$340,Indev_Online_Res_NotinIRPBase!$Y$3:$Y$340,$B103,Indev_Online_Res_NotinIRPBase!$Z$3:$Z$340,$C103)</f>
        <v>0</v>
      </c>
      <c r="V103">
        <f>SUMIFS(Indev_Online_Res_NotinIRPBase!O$3:O$340,Indev_Online_Res_NotinIRPBase!$Y$3:$Y$340,$B103,Indev_Online_Res_NotinIRPBase!$Z$3:$Z$340,$C103)</f>
        <v>0</v>
      </c>
      <c r="W103">
        <f>SUMIFS(Indev_Online_Res_NotinIRPBase!P$3:P$340,Indev_Online_Res_NotinIRPBase!$Y$3:$Y$340,$B103,Indev_Online_Res_NotinIRPBase!$Z$3:$Z$340,$C103)</f>
        <v>0</v>
      </c>
      <c r="X103">
        <f>SUMIFS(Indev_Online_Res_NotinIRPBase!Q$3:Q$340,Indev_Online_Res_NotinIRPBase!$Y$3:$Y$340,$B103,Indev_Online_Res_NotinIRPBase!$Z$3:$Z$340,$C103)</f>
        <v>0</v>
      </c>
      <c r="Y103">
        <f>SUMIFS(Indev_Online_Res_NotinIRPBase!R$3:R$340,Indev_Online_Res_NotinIRPBase!$Y$3:$Y$340,$B103,Indev_Online_Res_NotinIRPBase!$Z$3:$Z$340,$C103)</f>
        <v>0</v>
      </c>
      <c r="AC103">
        <f>SUMIFS(Indev_Online_Res_NotinIRPBase!S$3:S$340,Indev_Online_Res_NotinIRPBase!$Y$3:$Y$340,$B103,Indev_Online_Res_NotinIRPBase!$Z$3:$Z$340,$C103)</f>
        <v>0</v>
      </c>
      <c r="AD103">
        <f>SUMIFS(Indev_Online_Res_NotinIRPBase!T$3:T$340,Indev_Online_Res_NotinIRPBase!$Y$3:$Y$340,$B103,Indev_Online_Res_NotinIRPBase!$Z$3:$Z$340,$C103)</f>
        <v>0</v>
      </c>
      <c r="AE103">
        <f>SUMIFS(Indev_Online_Res_NotinIRPBase!U$3:U$340,Indev_Online_Res_NotinIRPBase!$Y$3:$Y$340,$B103,Indev_Online_Res_NotinIRPBase!$Z$3:$Z$340,$C103)</f>
        <v>0</v>
      </c>
      <c r="AF103">
        <f>SUMIFS(Indev_Online_Res_NotinIRPBase!V$3:V$340,Indev_Online_Res_NotinIRPBase!$Y$3:$Y$340,$B103,Indev_Online_Res_NotinIRPBase!$Z$3:$Z$340,$C103)</f>
        <v>0</v>
      </c>
      <c r="AG103">
        <f>SUMIFS(Indev_Online_Res_NotinIRPBase!W$3:W$340,Indev_Online_Res_NotinIRPBase!$Y$3:$Y$340,$B103,Indev_Online_Res_NotinIRPBase!$Z$3:$Z$340,$C103)</f>
        <v>0</v>
      </c>
      <c r="AH103">
        <f>SUMIFS(Indev_Online_Res_NotinIRPBase!X$3:X$340,Indev_Online_Res_NotinIRPBase!$Y$3:$Y$340,$B103,Indev_Online_Res_NotinIRPBase!$Z$3:$Z$340,$C103)</f>
        <v>0</v>
      </c>
      <c r="AI103">
        <f t="shared" si="17"/>
        <v>0</v>
      </c>
      <c r="AK103">
        <f>SUMIFS(Indev_Online_Res_NotinIRPBase!N$3:N$340,Indev_Online_Res_NotinIRPBase!$Y$3:$Y$340,$B103,Indev_Online_Res_NotinIRPBase!$Z$3:$Z$340,$C103,Indev_Online_Res_NotinIRPBase!$J$3:$J$340,"Yes",Indev_Online_Res_NotinIRPBase!$I$3:$I$340,"&lt;1/1/2024")+SUMIFS(Indev_Online_Res_NotinIRPBase!N$3:N$340,Indev_Online_Res_NotinIRPBase!$Y$3:$Y$340,$B103,Indev_Online_Res_NotinIRPBase!$Z$3:$Z$340,$C103,Indev_Online_Res_NotinIRPBase!$AB$3:$AB$340,"1")</f>
        <v>0</v>
      </c>
      <c r="AL103">
        <f>SUMIFS(Indev_Online_Res_NotinIRPBase!O$3:O$340,Indev_Online_Res_NotinIRPBase!$Y$3:$Y$340,$B103,Indev_Online_Res_NotinIRPBase!$Z$3:$Z$340,$C103,Indev_Online_Res_NotinIRPBase!$J$3:$J$340,"Yes",Indev_Online_Res_NotinIRPBase!$I$3:$I$340,"&lt;1/1/2024")+SUMIFS(Indev_Online_Res_NotinIRPBase!O$3:O$340,Indev_Online_Res_NotinIRPBase!$Y$3:$Y$340,$B103,Indev_Online_Res_NotinIRPBase!$Z$3:$Z$340,$C103,Indev_Online_Res_NotinIRPBase!$AB$3:$AB$340,"1")</f>
        <v>0</v>
      </c>
      <c r="AM103">
        <f>SUMIFS(Indev_Online_Res_NotinIRPBase!P$3:P$340,Indev_Online_Res_NotinIRPBase!$Y$3:$Y$340,$B103,Indev_Online_Res_NotinIRPBase!$Z$3:$Z$340,$C103,Indev_Online_Res_NotinIRPBase!$J$3:$J$340,"Yes",Indev_Online_Res_NotinIRPBase!$I$3:$I$340,"&lt;1/1/2024")+SUMIFS(Indev_Online_Res_NotinIRPBase!P$3:P$340,Indev_Online_Res_NotinIRPBase!$Y$3:$Y$340,$B103,Indev_Online_Res_NotinIRPBase!$Z$3:$Z$340,$C103,Indev_Online_Res_NotinIRPBase!$AB$3:$AB$340,"1")</f>
        <v>0</v>
      </c>
      <c r="AN103">
        <f>SUMIFS(Indev_Online_Res_NotinIRPBase!Q$3:Q$340,Indev_Online_Res_NotinIRPBase!$Y$3:$Y$340,$B103,Indev_Online_Res_NotinIRPBase!$Z$3:$Z$340,$C103,Indev_Online_Res_NotinIRPBase!$J$3:$J$340,"Yes",Indev_Online_Res_NotinIRPBase!$I$3:$I$340,"&lt;1/1/2024")+SUMIFS(Indev_Online_Res_NotinIRPBase!Q$3:Q$340,Indev_Online_Res_NotinIRPBase!$Y$3:$Y$340,$B103,Indev_Online_Res_NotinIRPBase!$Z$3:$Z$340,$C103,Indev_Online_Res_NotinIRPBase!$AB$3:$AB$340,"1")</f>
        <v>0</v>
      </c>
      <c r="AO103">
        <f>SUMIFS(Indev_Online_Res_NotinIRPBase!R$3:R$340,Indev_Online_Res_NotinIRPBase!$Y$3:$Y$340,$B103,Indev_Online_Res_NotinIRPBase!$Z$3:$Z$340,$C103,Indev_Online_Res_NotinIRPBase!$J$3:$J$340,"Yes",Indev_Online_Res_NotinIRPBase!$I$3:$I$340,"&lt;1/1/2024")+SUMIFS(Indev_Online_Res_NotinIRPBase!R$3:R$340,Indev_Online_Res_NotinIRPBase!$Y$3:$Y$340,$B103,Indev_Online_Res_NotinIRPBase!$Z$3:$Z$340,$C103,Indev_Online_Res_NotinIRPBase!$AB$3:$AB$340,"1")</f>
        <v>0</v>
      </c>
      <c r="AS103">
        <f>SUMIFS(Indev_Online_Res_NotinIRPBase!S$3:S$340,Indev_Online_Res_NotinIRPBase!$Y$3:$Y$340,$B103,Indev_Online_Res_NotinIRPBase!$Z$3:$Z$340,$C103,Indev_Online_Res_NotinIRPBase!$J$3:$J$340,"Yes",Indev_Online_Res_NotinIRPBase!$I$3:$I$340,"&lt;1/1/2024")+SUMIFS(Indev_Online_Res_NotinIRPBase!S$3:S$340,Indev_Online_Res_NotinIRPBase!$Y$3:$Y$340,$B103,Indev_Online_Res_NotinIRPBase!$Z$3:$Z$340,$C103,Indev_Online_Res_NotinIRPBase!$AB$3:$AB$340,"1")</f>
        <v>0</v>
      </c>
      <c r="AT103">
        <f>SUMIFS(Indev_Online_Res_NotinIRPBase!T$3:T$340,Indev_Online_Res_NotinIRPBase!$Y$3:$Y$340,$B103,Indev_Online_Res_NotinIRPBase!$Z$3:$Z$340,$C103,Indev_Online_Res_NotinIRPBase!$J$3:$J$340,"Yes",Indev_Online_Res_NotinIRPBase!$I$3:$I$340,"&lt;1/1/2024")+SUMIFS(Indev_Online_Res_NotinIRPBase!T$3:T$340,Indev_Online_Res_NotinIRPBase!$Y$3:$Y$340,$B103,Indev_Online_Res_NotinIRPBase!$Z$3:$Z$340,$C103,Indev_Online_Res_NotinIRPBase!$AB$3:$AB$340,"1")</f>
        <v>0</v>
      </c>
      <c r="AU103">
        <f>SUMIFS(Indev_Online_Res_NotinIRPBase!U$3:U$340,Indev_Online_Res_NotinIRPBase!$Y$3:$Y$340,$B103,Indev_Online_Res_NotinIRPBase!$Z$3:$Z$340,$C103,Indev_Online_Res_NotinIRPBase!$J$3:$J$340,"Yes",Indev_Online_Res_NotinIRPBase!$I$3:$I$340,"&lt;1/1/2024")+SUMIFS(Indev_Online_Res_NotinIRPBase!U$3:U$340,Indev_Online_Res_NotinIRPBase!$Y$3:$Y$340,$B103,Indev_Online_Res_NotinIRPBase!$Z$3:$Z$340,$C103,Indev_Online_Res_NotinIRPBase!$AB$3:$AB$340,"1")</f>
        <v>0</v>
      </c>
      <c r="AV103">
        <f>SUMIFS(Indev_Online_Res_NotinIRPBase!V$3:V$340,Indev_Online_Res_NotinIRPBase!$Y$3:$Y$340,$B103,Indev_Online_Res_NotinIRPBase!$Z$3:$Z$340,$C103,Indev_Online_Res_NotinIRPBase!$J$3:$J$340,"Yes",Indev_Online_Res_NotinIRPBase!$I$3:$I$340,"&lt;1/1/2024")+SUMIFS(Indev_Online_Res_NotinIRPBase!V$3:V$340,Indev_Online_Res_NotinIRPBase!$Y$3:$Y$340,$B103,Indev_Online_Res_NotinIRPBase!$Z$3:$Z$340,$C103,Indev_Online_Res_NotinIRPBase!$AB$3:$AB$340,"1")</f>
        <v>0</v>
      </c>
      <c r="AW103">
        <f>SUMIFS(Indev_Online_Res_NotinIRPBase!W$3:W$340,Indev_Online_Res_NotinIRPBase!$Y$3:$Y$340,$B103,Indev_Online_Res_NotinIRPBase!$Z$3:$Z$340,$C103,Indev_Online_Res_NotinIRPBase!$J$3:$J$340,"Yes",Indev_Online_Res_NotinIRPBase!$I$3:$I$340,"&lt;1/1/2024")+SUMIFS(Indev_Online_Res_NotinIRPBase!W$3:W$340,Indev_Online_Res_NotinIRPBase!$Y$3:$Y$340,$B103,Indev_Online_Res_NotinIRPBase!$Z$3:$Z$340,$C103,Indev_Online_Res_NotinIRPBase!$AB$3:$AB$340,"1")</f>
        <v>0</v>
      </c>
      <c r="AX103">
        <f>SUMIFS(Indev_Online_Res_NotinIRPBase!X$3:X$340,Indev_Online_Res_NotinIRPBase!$Y$3:$Y$340,$B103,Indev_Online_Res_NotinIRPBase!$Z$3:$Z$340,$C103,Indev_Online_Res_NotinIRPBase!$J$3:$J$340,"Yes",Indev_Online_Res_NotinIRPBase!$I$3:$I$340,"&lt;1/1/2024")+SUMIFS(Indev_Online_Res_NotinIRPBase!X$3:X$340,Indev_Online_Res_NotinIRPBase!$Y$3:$Y$340,$B103,Indev_Online_Res_NotinIRPBase!$Z$3:$Z$340,$C103,Indev_Online_Res_NotinIRPBase!$AB$3:$AB$340,"1")</f>
        <v>0</v>
      </c>
      <c r="AY103">
        <f t="shared" si="18"/>
        <v>0</v>
      </c>
      <c r="BA103">
        <f t="shared" si="19"/>
        <v>0</v>
      </c>
      <c r="BB103">
        <f t="shared" si="20"/>
        <v>0</v>
      </c>
      <c r="BC103">
        <f t="shared" si="21"/>
        <v>0</v>
      </c>
      <c r="BD103">
        <f t="shared" si="22"/>
        <v>0</v>
      </c>
      <c r="BE103">
        <f t="shared" si="23"/>
        <v>0</v>
      </c>
      <c r="BI103">
        <f t="shared" si="24"/>
        <v>0</v>
      </c>
      <c r="BJ103">
        <f t="shared" si="25"/>
        <v>0</v>
      </c>
      <c r="BK103">
        <f t="shared" si="26"/>
        <v>0</v>
      </c>
      <c r="BL103">
        <f t="shared" si="27"/>
        <v>0</v>
      </c>
      <c r="BM103">
        <f t="shared" si="28"/>
        <v>0</v>
      </c>
      <c r="BN103">
        <f t="shared" si="29"/>
        <v>0</v>
      </c>
      <c r="BO103">
        <f t="shared" si="30"/>
        <v>0</v>
      </c>
      <c r="BQ103">
        <f>SUMIFS(IRPBase_Res_NotinEnvScreens!$H$3:$H$33,IRPBase_Res_NotinEnvScreens!$J$3:$J$33,$B103,IRPBase_Res_NotinEnvScreens!$K$3:$K$33,$C103)</f>
        <v>0</v>
      </c>
      <c r="BR103">
        <f>SUMIFS(IRPBase_Res_NotinEnvScreens!$I$3:$I$33,IRPBase_Res_NotinEnvScreens!$J$3:$J$33,$B103,IRPBase_Res_NotinEnvScreens!$K$3:$K$33,$C103)</f>
        <v>0</v>
      </c>
      <c r="BS103">
        <v>25</v>
      </c>
      <c r="BV103">
        <f>SUMIFS(Indev_Online_Res_NotinIRPBase!$P$3:$P$313,Indev_Online_Res_NotinIRPBase!$Y$3:$Y$313,$B103,Indev_Online_Res_NotinIRPBase!$Z$3:$Z$313,$C103,Indev_Online_Res_NotinIRPBase!$I$3:$I$313,"&lt;9/1/2023")+SUMIFS(Indev_Online_Res_NotinIRPBase!$Q$3:$Q$313,Indev_Online_Res_NotinIRPBase!$Y$3:$Y$313,$B103,Indev_Online_Res_NotinIRPBase!$Z$3:$Z$313,$C103,Indev_Online_Res_NotinIRPBase!$I$3:$I$313,"&lt;9/1/2023")</f>
        <v>0</v>
      </c>
      <c r="BW103">
        <f>SUMIFS(Indev_Online_Res_NotinIRPBase!$S$3:$S$313,Indev_Online_Res_NotinIRPBase!$Y$3:$Y$313,$B103,Indev_Online_Res_NotinIRPBase!$Z$3:$Z$313,$C103,Indev_Online_Res_NotinIRPBase!$I$3:$I$313,"&lt;9/1/2023")+SUMIFS(Indev_Online_Res_NotinIRPBase!$T$3:$T$313,Indev_Online_Res_NotinIRPBase!$Y$3:$Y$313,$B103,Indev_Online_Res_NotinIRPBase!$Z$3:$Z$313,$C103,Indev_Online_Res_NotinIRPBase!$I$3:$I$313,"&lt;9/1/2023")+SUMIFS(Indev_Online_Res_NotinIRPBase!$U$3:$U$313,Indev_Online_Res_NotinIRPBase!$Y$3:$Y$313,$B103,Indev_Online_Res_NotinIRPBase!$Z$3:$Z$313,$C103,Indev_Online_Res_NotinIRPBase!$I$3:$I$313,"&lt;9/1/2023")</f>
        <v>0</v>
      </c>
    </row>
    <row r="104" spans="1:75">
      <c r="A104" t="s">
        <v>45</v>
      </c>
      <c r="B104" t="s">
        <v>149</v>
      </c>
      <c r="C104">
        <v>115</v>
      </c>
      <c r="E104">
        <f>SUMIFS(IRPBase_Res_NotinTxBase!N$3:N$65,IRPBase_Res_NotinTxBase!$X$3:$X$65,$B104,IRPBase_Res_NotinTxBase!$Y$3:$Y$65,$C104)</f>
        <v>0</v>
      </c>
      <c r="F104">
        <f>SUMIFS(IRPBase_Res_NotinTxBase!O$3:O$65,IRPBase_Res_NotinTxBase!$X$3:$X$65,$B104,IRPBase_Res_NotinTxBase!$Y$3:$Y$65,$C104)</f>
        <v>0</v>
      </c>
      <c r="G104">
        <f>SUMIFS(IRPBase_Res_NotinTxBase!P$3:P$65,IRPBase_Res_NotinTxBase!$X$3:$X$65,$B104,IRPBase_Res_NotinTxBase!$Y$3:$Y$65,$C104)</f>
        <v>0</v>
      </c>
      <c r="H104">
        <f>SUMIFS(IRPBase_Res_NotinTxBase!Q$3:Q$65,IRPBase_Res_NotinTxBase!$X$3:$X$65,$B104,IRPBase_Res_NotinTxBase!$Y$3:$Y$65,$C104)</f>
        <v>0</v>
      </c>
      <c r="M104">
        <f>SUMIFS(IRPBase_Res_NotinTxBase!R$3:R$65,IRPBase_Res_NotinTxBase!$X$3:$X$65,$B104,IRPBase_Res_NotinTxBase!$Y$3:$Y$65,$C104)</f>
        <v>0</v>
      </c>
      <c r="N104">
        <f>SUMIFS(IRPBase_Res_NotinTxBase!S$3:S$65,IRPBase_Res_NotinTxBase!$X$3:$X$65,$B104,IRPBase_Res_NotinTxBase!$Y$3:$Y$65,$C104)</f>
        <v>0</v>
      </c>
      <c r="O104">
        <f>SUMIFS(IRPBase_Res_NotinTxBase!T$3:T$65,IRPBase_Res_NotinTxBase!$X$3:$X$65,$B104,IRPBase_Res_NotinTxBase!$Y$3:$Y$65,$C104)</f>
        <v>0</v>
      </c>
      <c r="P104">
        <f>SUMIFS(IRPBase_Res_NotinTxBase!U$3:U$65,IRPBase_Res_NotinTxBase!$X$3:$X$65,$B104,IRPBase_Res_NotinTxBase!$Y$3:$Y$65,$C104)</f>
        <v>0</v>
      </c>
      <c r="Q104">
        <f>SUMIFS(IRPBase_Res_NotinTxBase!V$3:V$65,IRPBase_Res_NotinTxBase!$X$3:$X$65,$B104,IRPBase_Res_NotinTxBase!$Y$3:$Y$65,$C104)</f>
        <v>0</v>
      </c>
      <c r="R104">
        <f>SUMIFS(IRPBase_Res_NotinTxBase!W$3:W$65,IRPBase_Res_NotinTxBase!$X$3:$X$65,$B104,IRPBase_Res_NotinTxBase!$Y$3:$Y$65,$C104)</f>
        <v>0</v>
      </c>
      <c r="S104">
        <f t="shared" si="16"/>
        <v>0</v>
      </c>
      <c r="U104">
        <f>SUMIFS(Indev_Online_Res_NotinIRPBase!N$3:N$340,Indev_Online_Res_NotinIRPBase!$Y$3:$Y$340,$B104,Indev_Online_Res_NotinIRPBase!$Z$3:$Z$340,$C104)</f>
        <v>0</v>
      </c>
      <c r="V104">
        <f>SUMIFS(Indev_Online_Res_NotinIRPBase!O$3:O$340,Indev_Online_Res_NotinIRPBase!$Y$3:$Y$340,$B104,Indev_Online_Res_NotinIRPBase!$Z$3:$Z$340,$C104)</f>
        <v>0</v>
      </c>
      <c r="W104">
        <f>SUMIFS(Indev_Online_Res_NotinIRPBase!P$3:P$340,Indev_Online_Res_NotinIRPBase!$Y$3:$Y$340,$B104,Indev_Online_Res_NotinIRPBase!$Z$3:$Z$340,$C104)</f>
        <v>0</v>
      </c>
      <c r="X104">
        <f>SUMIFS(Indev_Online_Res_NotinIRPBase!Q$3:Q$340,Indev_Online_Res_NotinIRPBase!$Y$3:$Y$340,$B104,Indev_Online_Res_NotinIRPBase!$Z$3:$Z$340,$C104)</f>
        <v>0</v>
      </c>
      <c r="Y104">
        <f>SUMIFS(Indev_Online_Res_NotinIRPBase!R$3:R$340,Indev_Online_Res_NotinIRPBase!$Y$3:$Y$340,$B104,Indev_Online_Res_NotinIRPBase!$Z$3:$Z$340,$C104)</f>
        <v>0</v>
      </c>
      <c r="AC104">
        <f>SUMIFS(Indev_Online_Res_NotinIRPBase!S$3:S$340,Indev_Online_Res_NotinIRPBase!$Y$3:$Y$340,$B104,Indev_Online_Res_NotinIRPBase!$Z$3:$Z$340,$C104)</f>
        <v>0</v>
      </c>
      <c r="AD104">
        <f>SUMIFS(Indev_Online_Res_NotinIRPBase!T$3:T$340,Indev_Online_Res_NotinIRPBase!$Y$3:$Y$340,$B104,Indev_Online_Res_NotinIRPBase!$Z$3:$Z$340,$C104)</f>
        <v>0</v>
      </c>
      <c r="AE104">
        <f>SUMIFS(Indev_Online_Res_NotinIRPBase!U$3:U$340,Indev_Online_Res_NotinIRPBase!$Y$3:$Y$340,$B104,Indev_Online_Res_NotinIRPBase!$Z$3:$Z$340,$C104)</f>
        <v>0</v>
      </c>
      <c r="AF104">
        <f>SUMIFS(Indev_Online_Res_NotinIRPBase!V$3:V$340,Indev_Online_Res_NotinIRPBase!$Y$3:$Y$340,$B104,Indev_Online_Res_NotinIRPBase!$Z$3:$Z$340,$C104)</f>
        <v>0</v>
      </c>
      <c r="AG104">
        <f>SUMIFS(Indev_Online_Res_NotinIRPBase!W$3:W$340,Indev_Online_Res_NotinIRPBase!$Y$3:$Y$340,$B104,Indev_Online_Res_NotinIRPBase!$Z$3:$Z$340,$C104)</f>
        <v>0</v>
      </c>
      <c r="AH104">
        <f>SUMIFS(Indev_Online_Res_NotinIRPBase!X$3:X$340,Indev_Online_Res_NotinIRPBase!$Y$3:$Y$340,$B104,Indev_Online_Res_NotinIRPBase!$Z$3:$Z$340,$C104)</f>
        <v>0</v>
      </c>
      <c r="AI104">
        <f t="shared" si="17"/>
        <v>0</v>
      </c>
      <c r="AK104">
        <f>SUMIFS(Indev_Online_Res_NotinIRPBase!N$3:N$340,Indev_Online_Res_NotinIRPBase!$Y$3:$Y$340,$B104,Indev_Online_Res_NotinIRPBase!$Z$3:$Z$340,$C104,Indev_Online_Res_NotinIRPBase!$J$3:$J$340,"Yes",Indev_Online_Res_NotinIRPBase!$I$3:$I$340,"&lt;1/1/2024")+SUMIFS(Indev_Online_Res_NotinIRPBase!N$3:N$340,Indev_Online_Res_NotinIRPBase!$Y$3:$Y$340,$B104,Indev_Online_Res_NotinIRPBase!$Z$3:$Z$340,$C104,Indev_Online_Res_NotinIRPBase!$AB$3:$AB$340,"1")</f>
        <v>0</v>
      </c>
      <c r="AL104">
        <f>SUMIFS(Indev_Online_Res_NotinIRPBase!O$3:O$340,Indev_Online_Res_NotinIRPBase!$Y$3:$Y$340,$B104,Indev_Online_Res_NotinIRPBase!$Z$3:$Z$340,$C104,Indev_Online_Res_NotinIRPBase!$J$3:$J$340,"Yes",Indev_Online_Res_NotinIRPBase!$I$3:$I$340,"&lt;1/1/2024")+SUMIFS(Indev_Online_Res_NotinIRPBase!O$3:O$340,Indev_Online_Res_NotinIRPBase!$Y$3:$Y$340,$B104,Indev_Online_Res_NotinIRPBase!$Z$3:$Z$340,$C104,Indev_Online_Res_NotinIRPBase!$AB$3:$AB$340,"1")</f>
        <v>0</v>
      </c>
      <c r="AM104">
        <f>SUMIFS(Indev_Online_Res_NotinIRPBase!P$3:P$340,Indev_Online_Res_NotinIRPBase!$Y$3:$Y$340,$B104,Indev_Online_Res_NotinIRPBase!$Z$3:$Z$340,$C104,Indev_Online_Res_NotinIRPBase!$J$3:$J$340,"Yes",Indev_Online_Res_NotinIRPBase!$I$3:$I$340,"&lt;1/1/2024")+SUMIFS(Indev_Online_Res_NotinIRPBase!P$3:P$340,Indev_Online_Res_NotinIRPBase!$Y$3:$Y$340,$B104,Indev_Online_Res_NotinIRPBase!$Z$3:$Z$340,$C104,Indev_Online_Res_NotinIRPBase!$AB$3:$AB$340,"1")</f>
        <v>0</v>
      </c>
      <c r="AN104">
        <f>SUMIFS(Indev_Online_Res_NotinIRPBase!Q$3:Q$340,Indev_Online_Res_NotinIRPBase!$Y$3:$Y$340,$B104,Indev_Online_Res_NotinIRPBase!$Z$3:$Z$340,$C104,Indev_Online_Res_NotinIRPBase!$J$3:$J$340,"Yes",Indev_Online_Res_NotinIRPBase!$I$3:$I$340,"&lt;1/1/2024")+SUMIFS(Indev_Online_Res_NotinIRPBase!Q$3:Q$340,Indev_Online_Res_NotinIRPBase!$Y$3:$Y$340,$B104,Indev_Online_Res_NotinIRPBase!$Z$3:$Z$340,$C104,Indev_Online_Res_NotinIRPBase!$AB$3:$AB$340,"1")</f>
        <v>0</v>
      </c>
      <c r="AO104">
        <f>SUMIFS(Indev_Online_Res_NotinIRPBase!R$3:R$340,Indev_Online_Res_NotinIRPBase!$Y$3:$Y$340,$B104,Indev_Online_Res_NotinIRPBase!$Z$3:$Z$340,$C104,Indev_Online_Res_NotinIRPBase!$J$3:$J$340,"Yes",Indev_Online_Res_NotinIRPBase!$I$3:$I$340,"&lt;1/1/2024")+SUMIFS(Indev_Online_Res_NotinIRPBase!R$3:R$340,Indev_Online_Res_NotinIRPBase!$Y$3:$Y$340,$B104,Indev_Online_Res_NotinIRPBase!$Z$3:$Z$340,$C104,Indev_Online_Res_NotinIRPBase!$AB$3:$AB$340,"1")</f>
        <v>0</v>
      </c>
      <c r="AS104">
        <f>SUMIFS(Indev_Online_Res_NotinIRPBase!S$3:S$340,Indev_Online_Res_NotinIRPBase!$Y$3:$Y$340,$B104,Indev_Online_Res_NotinIRPBase!$Z$3:$Z$340,$C104,Indev_Online_Res_NotinIRPBase!$J$3:$J$340,"Yes",Indev_Online_Res_NotinIRPBase!$I$3:$I$340,"&lt;1/1/2024")+SUMIFS(Indev_Online_Res_NotinIRPBase!S$3:S$340,Indev_Online_Res_NotinIRPBase!$Y$3:$Y$340,$B104,Indev_Online_Res_NotinIRPBase!$Z$3:$Z$340,$C104,Indev_Online_Res_NotinIRPBase!$AB$3:$AB$340,"1")</f>
        <v>0</v>
      </c>
      <c r="AT104">
        <f>SUMIFS(Indev_Online_Res_NotinIRPBase!T$3:T$340,Indev_Online_Res_NotinIRPBase!$Y$3:$Y$340,$B104,Indev_Online_Res_NotinIRPBase!$Z$3:$Z$340,$C104,Indev_Online_Res_NotinIRPBase!$J$3:$J$340,"Yes",Indev_Online_Res_NotinIRPBase!$I$3:$I$340,"&lt;1/1/2024")+SUMIFS(Indev_Online_Res_NotinIRPBase!T$3:T$340,Indev_Online_Res_NotinIRPBase!$Y$3:$Y$340,$B104,Indev_Online_Res_NotinIRPBase!$Z$3:$Z$340,$C104,Indev_Online_Res_NotinIRPBase!$AB$3:$AB$340,"1")</f>
        <v>0</v>
      </c>
      <c r="AU104">
        <f>SUMIFS(Indev_Online_Res_NotinIRPBase!U$3:U$340,Indev_Online_Res_NotinIRPBase!$Y$3:$Y$340,$B104,Indev_Online_Res_NotinIRPBase!$Z$3:$Z$340,$C104,Indev_Online_Res_NotinIRPBase!$J$3:$J$340,"Yes",Indev_Online_Res_NotinIRPBase!$I$3:$I$340,"&lt;1/1/2024")+SUMIFS(Indev_Online_Res_NotinIRPBase!U$3:U$340,Indev_Online_Res_NotinIRPBase!$Y$3:$Y$340,$B104,Indev_Online_Res_NotinIRPBase!$Z$3:$Z$340,$C104,Indev_Online_Res_NotinIRPBase!$AB$3:$AB$340,"1")</f>
        <v>0</v>
      </c>
      <c r="AV104">
        <f>SUMIFS(Indev_Online_Res_NotinIRPBase!V$3:V$340,Indev_Online_Res_NotinIRPBase!$Y$3:$Y$340,$B104,Indev_Online_Res_NotinIRPBase!$Z$3:$Z$340,$C104,Indev_Online_Res_NotinIRPBase!$J$3:$J$340,"Yes",Indev_Online_Res_NotinIRPBase!$I$3:$I$340,"&lt;1/1/2024")+SUMIFS(Indev_Online_Res_NotinIRPBase!V$3:V$340,Indev_Online_Res_NotinIRPBase!$Y$3:$Y$340,$B104,Indev_Online_Res_NotinIRPBase!$Z$3:$Z$340,$C104,Indev_Online_Res_NotinIRPBase!$AB$3:$AB$340,"1")</f>
        <v>0</v>
      </c>
      <c r="AW104">
        <f>SUMIFS(Indev_Online_Res_NotinIRPBase!W$3:W$340,Indev_Online_Res_NotinIRPBase!$Y$3:$Y$340,$B104,Indev_Online_Res_NotinIRPBase!$Z$3:$Z$340,$C104,Indev_Online_Res_NotinIRPBase!$J$3:$J$340,"Yes",Indev_Online_Res_NotinIRPBase!$I$3:$I$340,"&lt;1/1/2024")+SUMIFS(Indev_Online_Res_NotinIRPBase!W$3:W$340,Indev_Online_Res_NotinIRPBase!$Y$3:$Y$340,$B104,Indev_Online_Res_NotinIRPBase!$Z$3:$Z$340,$C104,Indev_Online_Res_NotinIRPBase!$AB$3:$AB$340,"1")</f>
        <v>0</v>
      </c>
      <c r="AX104">
        <f>SUMIFS(Indev_Online_Res_NotinIRPBase!X$3:X$340,Indev_Online_Res_NotinIRPBase!$Y$3:$Y$340,$B104,Indev_Online_Res_NotinIRPBase!$Z$3:$Z$340,$C104,Indev_Online_Res_NotinIRPBase!$J$3:$J$340,"Yes",Indev_Online_Res_NotinIRPBase!$I$3:$I$340,"&lt;1/1/2024")+SUMIFS(Indev_Online_Res_NotinIRPBase!X$3:X$340,Indev_Online_Res_NotinIRPBase!$Y$3:$Y$340,$B104,Indev_Online_Res_NotinIRPBase!$Z$3:$Z$340,$C104,Indev_Online_Res_NotinIRPBase!$AB$3:$AB$340,"1")</f>
        <v>0</v>
      </c>
      <c r="AY104">
        <f t="shared" si="18"/>
        <v>0</v>
      </c>
      <c r="BA104">
        <f t="shared" si="19"/>
        <v>0</v>
      </c>
      <c r="BB104">
        <f t="shared" si="20"/>
        <v>0</v>
      </c>
      <c r="BC104">
        <f t="shared" si="21"/>
        <v>0</v>
      </c>
      <c r="BD104">
        <f t="shared" si="22"/>
        <v>0</v>
      </c>
      <c r="BE104">
        <f t="shared" si="23"/>
        <v>0</v>
      </c>
      <c r="BI104">
        <f t="shared" si="24"/>
        <v>0</v>
      </c>
      <c r="BJ104">
        <f t="shared" si="25"/>
        <v>0</v>
      </c>
      <c r="BK104">
        <f t="shared" si="26"/>
        <v>0</v>
      </c>
      <c r="BL104">
        <f t="shared" si="27"/>
        <v>0</v>
      </c>
      <c r="BM104">
        <f t="shared" si="28"/>
        <v>0</v>
      </c>
      <c r="BN104">
        <f t="shared" si="29"/>
        <v>0</v>
      </c>
      <c r="BO104">
        <f t="shared" si="30"/>
        <v>0</v>
      </c>
      <c r="BQ104">
        <f>SUMIFS(IRPBase_Res_NotinEnvScreens!$H$3:$H$33,IRPBase_Res_NotinEnvScreens!$J$3:$J$33,$B104,IRPBase_Res_NotinEnvScreens!$K$3:$K$33,$C104)</f>
        <v>0</v>
      </c>
      <c r="BR104">
        <f>SUMIFS(IRPBase_Res_NotinEnvScreens!$I$3:$I$33,IRPBase_Res_NotinEnvScreens!$J$3:$J$33,$B104,IRPBase_Res_NotinEnvScreens!$K$3:$K$33,$C104)</f>
        <v>0</v>
      </c>
      <c r="BS104">
        <v>0</v>
      </c>
      <c r="BV104">
        <f>SUMIFS(Indev_Online_Res_NotinIRPBase!$P$3:$P$313,Indev_Online_Res_NotinIRPBase!$Y$3:$Y$313,$B104,Indev_Online_Res_NotinIRPBase!$Z$3:$Z$313,$C104,Indev_Online_Res_NotinIRPBase!$I$3:$I$313,"&lt;9/1/2023")+SUMIFS(Indev_Online_Res_NotinIRPBase!$Q$3:$Q$313,Indev_Online_Res_NotinIRPBase!$Y$3:$Y$313,$B104,Indev_Online_Res_NotinIRPBase!$Z$3:$Z$313,$C104,Indev_Online_Res_NotinIRPBase!$I$3:$I$313,"&lt;9/1/2023")</f>
        <v>0</v>
      </c>
      <c r="BW104">
        <f>SUMIFS(Indev_Online_Res_NotinIRPBase!$S$3:$S$313,Indev_Online_Res_NotinIRPBase!$Y$3:$Y$313,$B104,Indev_Online_Res_NotinIRPBase!$Z$3:$Z$313,$C104,Indev_Online_Res_NotinIRPBase!$I$3:$I$313,"&lt;9/1/2023")+SUMIFS(Indev_Online_Res_NotinIRPBase!$T$3:$T$313,Indev_Online_Res_NotinIRPBase!$Y$3:$Y$313,$B104,Indev_Online_Res_NotinIRPBase!$Z$3:$Z$313,$C104,Indev_Online_Res_NotinIRPBase!$I$3:$I$313,"&lt;9/1/2023")+SUMIFS(Indev_Online_Res_NotinIRPBase!$U$3:$U$313,Indev_Online_Res_NotinIRPBase!$Y$3:$Y$313,$B104,Indev_Online_Res_NotinIRPBase!$Z$3:$Z$313,$C104,Indev_Online_Res_NotinIRPBase!$I$3:$I$313,"&lt;9/1/2023")</f>
        <v>0</v>
      </c>
    </row>
    <row r="105" spans="1:75">
      <c r="A105" t="s">
        <v>44</v>
      </c>
      <c r="B105" t="s">
        <v>150</v>
      </c>
      <c r="C105">
        <v>230</v>
      </c>
      <c r="E105">
        <f>SUMIFS(IRPBase_Res_NotinTxBase!N$3:N$65,IRPBase_Res_NotinTxBase!$X$3:$X$65,$B105,IRPBase_Res_NotinTxBase!$Y$3:$Y$65,$C105)</f>
        <v>0</v>
      </c>
      <c r="F105">
        <f>SUMIFS(IRPBase_Res_NotinTxBase!O$3:O$65,IRPBase_Res_NotinTxBase!$X$3:$X$65,$B105,IRPBase_Res_NotinTxBase!$Y$3:$Y$65,$C105)</f>
        <v>0</v>
      </c>
      <c r="G105">
        <f>SUMIFS(IRPBase_Res_NotinTxBase!P$3:P$65,IRPBase_Res_NotinTxBase!$X$3:$X$65,$B105,IRPBase_Res_NotinTxBase!$Y$3:$Y$65,$C105)</f>
        <v>0</v>
      </c>
      <c r="H105">
        <f>SUMIFS(IRPBase_Res_NotinTxBase!Q$3:Q$65,IRPBase_Res_NotinTxBase!$X$3:$X$65,$B105,IRPBase_Res_NotinTxBase!$Y$3:$Y$65,$C105)</f>
        <v>0</v>
      </c>
      <c r="M105">
        <f>SUMIFS(IRPBase_Res_NotinTxBase!R$3:R$65,IRPBase_Res_NotinTxBase!$X$3:$X$65,$B105,IRPBase_Res_NotinTxBase!$Y$3:$Y$65,$C105)</f>
        <v>0</v>
      </c>
      <c r="N105">
        <f>SUMIFS(IRPBase_Res_NotinTxBase!S$3:S$65,IRPBase_Res_NotinTxBase!$X$3:$X$65,$B105,IRPBase_Res_NotinTxBase!$Y$3:$Y$65,$C105)</f>
        <v>0</v>
      </c>
      <c r="O105">
        <f>SUMIFS(IRPBase_Res_NotinTxBase!T$3:T$65,IRPBase_Res_NotinTxBase!$X$3:$X$65,$B105,IRPBase_Res_NotinTxBase!$Y$3:$Y$65,$C105)</f>
        <v>0</v>
      </c>
      <c r="P105">
        <f>SUMIFS(IRPBase_Res_NotinTxBase!U$3:U$65,IRPBase_Res_NotinTxBase!$X$3:$X$65,$B105,IRPBase_Res_NotinTxBase!$Y$3:$Y$65,$C105)</f>
        <v>0</v>
      </c>
      <c r="Q105">
        <f>SUMIFS(IRPBase_Res_NotinTxBase!V$3:V$65,IRPBase_Res_NotinTxBase!$X$3:$X$65,$B105,IRPBase_Res_NotinTxBase!$Y$3:$Y$65,$C105)</f>
        <v>0</v>
      </c>
      <c r="R105">
        <f>SUMIFS(IRPBase_Res_NotinTxBase!W$3:W$65,IRPBase_Res_NotinTxBase!$X$3:$X$65,$B105,IRPBase_Res_NotinTxBase!$Y$3:$Y$65,$C105)</f>
        <v>0</v>
      </c>
      <c r="S105">
        <f t="shared" si="16"/>
        <v>0</v>
      </c>
      <c r="U105">
        <f>SUMIFS(Indev_Online_Res_NotinIRPBase!N$3:N$340,Indev_Online_Res_NotinIRPBase!$Y$3:$Y$340,$B105,Indev_Online_Res_NotinIRPBase!$Z$3:$Z$340,$C105)</f>
        <v>0</v>
      </c>
      <c r="V105">
        <f>SUMIFS(Indev_Online_Res_NotinIRPBase!O$3:O$340,Indev_Online_Res_NotinIRPBase!$Y$3:$Y$340,$B105,Indev_Online_Res_NotinIRPBase!$Z$3:$Z$340,$C105)</f>
        <v>0</v>
      </c>
      <c r="W105">
        <f>SUMIFS(Indev_Online_Res_NotinIRPBase!P$3:P$340,Indev_Online_Res_NotinIRPBase!$Y$3:$Y$340,$B105,Indev_Online_Res_NotinIRPBase!$Z$3:$Z$340,$C105)</f>
        <v>0</v>
      </c>
      <c r="X105">
        <f>SUMIFS(Indev_Online_Res_NotinIRPBase!Q$3:Q$340,Indev_Online_Res_NotinIRPBase!$Y$3:$Y$340,$B105,Indev_Online_Res_NotinIRPBase!$Z$3:$Z$340,$C105)</f>
        <v>0</v>
      </c>
      <c r="Y105">
        <f>SUMIFS(Indev_Online_Res_NotinIRPBase!R$3:R$340,Indev_Online_Res_NotinIRPBase!$Y$3:$Y$340,$B105,Indev_Online_Res_NotinIRPBase!$Z$3:$Z$340,$C105)</f>
        <v>0</v>
      </c>
      <c r="AC105">
        <f>SUMIFS(Indev_Online_Res_NotinIRPBase!S$3:S$340,Indev_Online_Res_NotinIRPBase!$Y$3:$Y$340,$B105,Indev_Online_Res_NotinIRPBase!$Z$3:$Z$340,$C105)</f>
        <v>0</v>
      </c>
      <c r="AD105">
        <f>SUMIFS(Indev_Online_Res_NotinIRPBase!T$3:T$340,Indev_Online_Res_NotinIRPBase!$Y$3:$Y$340,$B105,Indev_Online_Res_NotinIRPBase!$Z$3:$Z$340,$C105)</f>
        <v>0</v>
      </c>
      <c r="AE105">
        <f>SUMIFS(Indev_Online_Res_NotinIRPBase!U$3:U$340,Indev_Online_Res_NotinIRPBase!$Y$3:$Y$340,$B105,Indev_Online_Res_NotinIRPBase!$Z$3:$Z$340,$C105)</f>
        <v>0</v>
      </c>
      <c r="AF105">
        <f>SUMIFS(Indev_Online_Res_NotinIRPBase!V$3:V$340,Indev_Online_Res_NotinIRPBase!$Y$3:$Y$340,$B105,Indev_Online_Res_NotinIRPBase!$Z$3:$Z$340,$C105)</f>
        <v>0</v>
      </c>
      <c r="AG105">
        <f>SUMIFS(Indev_Online_Res_NotinIRPBase!W$3:W$340,Indev_Online_Res_NotinIRPBase!$Y$3:$Y$340,$B105,Indev_Online_Res_NotinIRPBase!$Z$3:$Z$340,$C105)</f>
        <v>0</v>
      </c>
      <c r="AH105">
        <f>SUMIFS(Indev_Online_Res_NotinIRPBase!X$3:X$340,Indev_Online_Res_NotinIRPBase!$Y$3:$Y$340,$B105,Indev_Online_Res_NotinIRPBase!$Z$3:$Z$340,$C105)</f>
        <v>0</v>
      </c>
      <c r="AI105">
        <f t="shared" si="17"/>
        <v>0</v>
      </c>
      <c r="AK105">
        <f>SUMIFS(Indev_Online_Res_NotinIRPBase!N$3:N$340,Indev_Online_Res_NotinIRPBase!$Y$3:$Y$340,$B105,Indev_Online_Res_NotinIRPBase!$Z$3:$Z$340,$C105,Indev_Online_Res_NotinIRPBase!$J$3:$J$340,"Yes",Indev_Online_Res_NotinIRPBase!$I$3:$I$340,"&lt;1/1/2024")+SUMIFS(Indev_Online_Res_NotinIRPBase!N$3:N$340,Indev_Online_Res_NotinIRPBase!$Y$3:$Y$340,$B105,Indev_Online_Res_NotinIRPBase!$Z$3:$Z$340,$C105,Indev_Online_Res_NotinIRPBase!$AB$3:$AB$340,"1")</f>
        <v>0</v>
      </c>
      <c r="AL105">
        <f>SUMIFS(Indev_Online_Res_NotinIRPBase!O$3:O$340,Indev_Online_Res_NotinIRPBase!$Y$3:$Y$340,$B105,Indev_Online_Res_NotinIRPBase!$Z$3:$Z$340,$C105,Indev_Online_Res_NotinIRPBase!$J$3:$J$340,"Yes",Indev_Online_Res_NotinIRPBase!$I$3:$I$340,"&lt;1/1/2024")+SUMIFS(Indev_Online_Res_NotinIRPBase!O$3:O$340,Indev_Online_Res_NotinIRPBase!$Y$3:$Y$340,$B105,Indev_Online_Res_NotinIRPBase!$Z$3:$Z$340,$C105,Indev_Online_Res_NotinIRPBase!$AB$3:$AB$340,"1")</f>
        <v>0</v>
      </c>
      <c r="AM105">
        <f>SUMIFS(Indev_Online_Res_NotinIRPBase!P$3:P$340,Indev_Online_Res_NotinIRPBase!$Y$3:$Y$340,$B105,Indev_Online_Res_NotinIRPBase!$Z$3:$Z$340,$C105,Indev_Online_Res_NotinIRPBase!$J$3:$J$340,"Yes",Indev_Online_Res_NotinIRPBase!$I$3:$I$340,"&lt;1/1/2024")+SUMIFS(Indev_Online_Res_NotinIRPBase!P$3:P$340,Indev_Online_Res_NotinIRPBase!$Y$3:$Y$340,$B105,Indev_Online_Res_NotinIRPBase!$Z$3:$Z$340,$C105,Indev_Online_Res_NotinIRPBase!$AB$3:$AB$340,"1")</f>
        <v>0</v>
      </c>
      <c r="AN105">
        <f>SUMIFS(Indev_Online_Res_NotinIRPBase!Q$3:Q$340,Indev_Online_Res_NotinIRPBase!$Y$3:$Y$340,$B105,Indev_Online_Res_NotinIRPBase!$Z$3:$Z$340,$C105,Indev_Online_Res_NotinIRPBase!$J$3:$J$340,"Yes",Indev_Online_Res_NotinIRPBase!$I$3:$I$340,"&lt;1/1/2024")+SUMIFS(Indev_Online_Res_NotinIRPBase!Q$3:Q$340,Indev_Online_Res_NotinIRPBase!$Y$3:$Y$340,$B105,Indev_Online_Res_NotinIRPBase!$Z$3:$Z$340,$C105,Indev_Online_Res_NotinIRPBase!$AB$3:$AB$340,"1")</f>
        <v>0</v>
      </c>
      <c r="AO105">
        <f>SUMIFS(Indev_Online_Res_NotinIRPBase!R$3:R$340,Indev_Online_Res_NotinIRPBase!$Y$3:$Y$340,$B105,Indev_Online_Res_NotinIRPBase!$Z$3:$Z$340,$C105,Indev_Online_Res_NotinIRPBase!$J$3:$J$340,"Yes",Indev_Online_Res_NotinIRPBase!$I$3:$I$340,"&lt;1/1/2024")+SUMIFS(Indev_Online_Res_NotinIRPBase!R$3:R$340,Indev_Online_Res_NotinIRPBase!$Y$3:$Y$340,$B105,Indev_Online_Res_NotinIRPBase!$Z$3:$Z$340,$C105,Indev_Online_Res_NotinIRPBase!$AB$3:$AB$340,"1")</f>
        <v>0</v>
      </c>
      <c r="AS105">
        <f>SUMIFS(Indev_Online_Res_NotinIRPBase!S$3:S$340,Indev_Online_Res_NotinIRPBase!$Y$3:$Y$340,$B105,Indev_Online_Res_NotinIRPBase!$Z$3:$Z$340,$C105,Indev_Online_Res_NotinIRPBase!$J$3:$J$340,"Yes",Indev_Online_Res_NotinIRPBase!$I$3:$I$340,"&lt;1/1/2024")+SUMIFS(Indev_Online_Res_NotinIRPBase!S$3:S$340,Indev_Online_Res_NotinIRPBase!$Y$3:$Y$340,$B105,Indev_Online_Res_NotinIRPBase!$Z$3:$Z$340,$C105,Indev_Online_Res_NotinIRPBase!$AB$3:$AB$340,"1")</f>
        <v>0</v>
      </c>
      <c r="AT105">
        <f>SUMIFS(Indev_Online_Res_NotinIRPBase!T$3:T$340,Indev_Online_Res_NotinIRPBase!$Y$3:$Y$340,$B105,Indev_Online_Res_NotinIRPBase!$Z$3:$Z$340,$C105,Indev_Online_Res_NotinIRPBase!$J$3:$J$340,"Yes",Indev_Online_Res_NotinIRPBase!$I$3:$I$340,"&lt;1/1/2024")+SUMIFS(Indev_Online_Res_NotinIRPBase!T$3:T$340,Indev_Online_Res_NotinIRPBase!$Y$3:$Y$340,$B105,Indev_Online_Res_NotinIRPBase!$Z$3:$Z$340,$C105,Indev_Online_Res_NotinIRPBase!$AB$3:$AB$340,"1")</f>
        <v>0</v>
      </c>
      <c r="AU105">
        <f>SUMIFS(Indev_Online_Res_NotinIRPBase!U$3:U$340,Indev_Online_Res_NotinIRPBase!$Y$3:$Y$340,$B105,Indev_Online_Res_NotinIRPBase!$Z$3:$Z$340,$C105,Indev_Online_Res_NotinIRPBase!$J$3:$J$340,"Yes",Indev_Online_Res_NotinIRPBase!$I$3:$I$340,"&lt;1/1/2024")+SUMIFS(Indev_Online_Res_NotinIRPBase!U$3:U$340,Indev_Online_Res_NotinIRPBase!$Y$3:$Y$340,$B105,Indev_Online_Res_NotinIRPBase!$Z$3:$Z$340,$C105,Indev_Online_Res_NotinIRPBase!$AB$3:$AB$340,"1")</f>
        <v>0</v>
      </c>
      <c r="AV105">
        <f>SUMIFS(Indev_Online_Res_NotinIRPBase!V$3:V$340,Indev_Online_Res_NotinIRPBase!$Y$3:$Y$340,$B105,Indev_Online_Res_NotinIRPBase!$Z$3:$Z$340,$C105,Indev_Online_Res_NotinIRPBase!$J$3:$J$340,"Yes",Indev_Online_Res_NotinIRPBase!$I$3:$I$340,"&lt;1/1/2024")+SUMIFS(Indev_Online_Res_NotinIRPBase!V$3:V$340,Indev_Online_Res_NotinIRPBase!$Y$3:$Y$340,$B105,Indev_Online_Res_NotinIRPBase!$Z$3:$Z$340,$C105,Indev_Online_Res_NotinIRPBase!$AB$3:$AB$340,"1")</f>
        <v>0</v>
      </c>
      <c r="AW105">
        <f>SUMIFS(Indev_Online_Res_NotinIRPBase!W$3:W$340,Indev_Online_Res_NotinIRPBase!$Y$3:$Y$340,$B105,Indev_Online_Res_NotinIRPBase!$Z$3:$Z$340,$C105,Indev_Online_Res_NotinIRPBase!$J$3:$J$340,"Yes",Indev_Online_Res_NotinIRPBase!$I$3:$I$340,"&lt;1/1/2024")+SUMIFS(Indev_Online_Res_NotinIRPBase!W$3:W$340,Indev_Online_Res_NotinIRPBase!$Y$3:$Y$340,$B105,Indev_Online_Res_NotinIRPBase!$Z$3:$Z$340,$C105,Indev_Online_Res_NotinIRPBase!$AB$3:$AB$340,"1")</f>
        <v>0</v>
      </c>
      <c r="AX105">
        <f>SUMIFS(Indev_Online_Res_NotinIRPBase!X$3:X$340,Indev_Online_Res_NotinIRPBase!$Y$3:$Y$340,$B105,Indev_Online_Res_NotinIRPBase!$Z$3:$Z$340,$C105,Indev_Online_Res_NotinIRPBase!$J$3:$J$340,"Yes",Indev_Online_Res_NotinIRPBase!$I$3:$I$340,"&lt;1/1/2024")+SUMIFS(Indev_Online_Res_NotinIRPBase!X$3:X$340,Indev_Online_Res_NotinIRPBase!$Y$3:$Y$340,$B105,Indev_Online_Res_NotinIRPBase!$Z$3:$Z$340,$C105,Indev_Online_Res_NotinIRPBase!$AB$3:$AB$340,"1")</f>
        <v>0</v>
      </c>
      <c r="AY105">
        <f t="shared" si="18"/>
        <v>0</v>
      </c>
      <c r="BA105">
        <f t="shared" si="19"/>
        <v>0</v>
      </c>
      <c r="BB105">
        <f t="shared" si="20"/>
        <v>0</v>
      </c>
      <c r="BC105">
        <f t="shared" si="21"/>
        <v>0</v>
      </c>
      <c r="BD105">
        <f t="shared" si="22"/>
        <v>0</v>
      </c>
      <c r="BE105">
        <f t="shared" si="23"/>
        <v>0</v>
      </c>
      <c r="BI105">
        <f t="shared" si="24"/>
        <v>0</v>
      </c>
      <c r="BJ105">
        <f t="shared" si="25"/>
        <v>0</v>
      </c>
      <c r="BK105">
        <f t="shared" si="26"/>
        <v>0</v>
      </c>
      <c r="BL105">
        <f t="shared" si="27"/>
        <v>0</v>
      </c>
      <c r="BM105">
        <f t="shared" si="28"/>
        <v>0</v>
      </c>
      <c r="BN105">
        <f t="shared" si="29"/>
        <v>0</v>
      </c>
      <c r="BO105">
        <f t="shared" si="30"/>
        <v>0</v>
      </c>
      <c r="BQ105">
        <f>SUMIFS(IRPBase_Res_NotinEnvScreens!$H$3:$H$33,IRPBase_Res_NotinEnvScreens!$J$3:$J$33,$B105,IRPBase_Res_NotinEnvScreens!$K$3:$K$33,$C105)</f>
        <v>0</v>
      </c>
      <c r="BR105">
        <f>SUMIFS(IRPBase_Res_NotinEnvScreens!$I$3:$I$33,IRPBase_Res_NotinEnvScreens!$J$3:$J$33,$B105,IRPBase_Res_NotinEnvScreens!$K$3:$K$33,$C105)</f>
        <v>0</v>
      </c>
      <c r="BS105">
        <v>0</v>
      </c>
      <c r="BV105">
        <f>SUMIFS(Indev_Online_Res_NotinIRPBase!$P$3:$P$313,Indev_Online_Res_NotinIRPBase!$Y$3:$Y$313,$B105,Indev_Online_Res_NotinIRPBase!$Z$3:$Z$313,$C105,Indev_Online_Res_NotinIRPBase!$I$3:$I$313,"&lt;9/1/2023")+SUMIFS(Indev_Online_Res_NotinIRPBase!$Q$3:$Q$313,Indev_Online_Res_NotinIRPBase!$Y$3:$Y$313,$B105,Indev_Online_Res_NotinIRPBase!$Z$3:$Z$313,$C105,Indev_Online_Res_NotinIRPBase!$I$3:$I$313,"&lt;9/1/2023")</f>
        <v>0</v>
      </c>
      <c r="BW105">
        <f>SUMIFS(Indev_Online_Res_NotinIRPBase!$S$3:$S$313,Indev_Online_Res_NotinIRPBase!$Y$3:$Y$313,$B105,Indev_Online_Res_NotinIRPBase!$Z$3:$Z$313,$C105,Indev_Online_Res_NotinIRPBase!$I$3:$I$313,"&lt;9/1/2023")+SUMIFS(Indev_Online_Res_NotinIRPBase!$T$3:$T$313,Indev_Online_Res_NotinIRPBase!$Y$3:$Y$313,$B105,Indev_Online_Res_NotinIRPBase!$Z$3:$Z$313,$C105,Indev_Online_Res_NotinIRPBase!$I$3:$I$313,"&lt;9/1/2023")+SUMIFS(Indev_Online_Res_NotinIRPBase!$U$3:$U$313,Indev_Online_Res_NotinIRPBase!$Y$3:$Y$313,$B105,Indev_Online_Res_NotinIRPBase!$Z$3:$Z$313,$C105,Indev_Online_Res_NotinIRPBase!$I$3:$I$313,"&lt;9/1/2023")</f>
        <v>0</v>
      </c>
    </row>
    <row r="106" spans="1:75">
      <c r="A106" t="s">
        <v>44</v>
      </c>
      <c r="B106" t="s">
        <v>150</v>
      </c>
      <c r="C106">
        <v>60</v>
      </c>
      <c r="E106">
        <f>SUMIFS(IRPBase_Res_NotinTxBase!N$3:N$65,IRPBase_Res_NotinTxBase!$X$3:$X$65,$B106,IRPBase_Res_NotinTxBase!$Y$3:$Y$65,$C106)</f>
        <v>0</v>
      </c>
      <c r="F106">
        <f>SUMIFS(IRPBase_Res_NotinTxBase!O$3:O$65,IRPBase_Res_NotinTxBase!$X$3:$X$65,$B106,IRPBase_Res_NotinTxBase!$Y$3:$Y$65,$C106)</f>
        <v>0</v>
      </c>
      <c r="G106">
        <f>SUMIFS(IRPBase_Res_NotinTxBase!P$3:P$65,IRPBase_Res_NotinTxBase!$X$3:$X$65,$B106,IRPBase_Res_NotinTxBase!$Y$3:$Y$65,$C106)</f>
        <v>0</v>
      </c>
      <c r="H106">
        <f>SUMIFS(IRPBase_Res_NotinTxBase!Q$3:Q$65,IRPBase_Res_NotinTxBase!$X$3:$X$65,$B106,IRPBase_Res_NotinTxBase!$Y$3:$Y$65,$C106)</f>
        <v>0</v>
      </c>
      <c r="M106">
        <f>SUMIFS(IRPBase_Res_NotinTxBase!R$3:R$65,IRPBase_Res_NotinTxBase!$X$3:$X$65,$B106,IRPBase_Res_NotinTxBase!$Y$3:$Y$65,$C106)</f>
        <v>0</v>
      </c>
      <c r="N106">
        <f>SUMIFS(IRPBase_Res_NotinTxBase!S$3:S$65,IRPBase_Res_NotinTxBase!$X$3:$X$65,$B106,IRPBase_Res_NotinTxBase!$Y$3:$Y$65,$C106)</f>
        <v>0</v>
      </c>
      <c r="O106">
        <f>SUMIFS(IRPBase_Res_NotinTxBase!T$3:T$65,IRPBase_Res_NotinTxBase!$X$3:$X$65,$B106,IRPBase_Res_NotinTxBase!$Y$3:$Y$65,$C106)</f>
        <v>0</v>
      </c>
      <c r="P106">
        <f>SUMIFS(IRPBase_Res_NotinTxBase!U$3:U$65,IRPBase_Res_NotinTxBase!$X$3:$X$65,$B106,IRPBase_Res_NotinTxBase!$Y$3:$Y$65,$C106)</f>
        <v>0</v>
      </c>
      <c r="Q106">
        <f>SUMIFS(IRPBase_Res_NotinTxBase!V$3:V$65,IRPBase_Res_NotinTxBase!$X$3:$X$65,$B106,IRPBase_Res_NotinTxBase!$Y$3:$Y$65,$C106)</f>
        <v>6</v>
      </c>
      <c r="R106">
        <f>SUMIFS(IRPBase_Res_NotinTxBase!W$3:W$65,IRPBase_Res_NotinTxBase!$X$3:$X$65,$B106,IRPBase_Res_NotinTxBase!$Y$3:$Y$65,$C106)</f>
        <v>0</v>
      </c>
      <c r="S106">
        <f t="shared" si="16"/>
        <v>1</v>
      </c>
      <c r="U106">
        <f>SUMIFS(Indev_Online_Res_NotinIRPBase!N$3:N$340,Indev_Online_Res_NotinIRPBase!$Y$3:$Y$340,$B106,Indev_Online_Res_NotinIRPBase!$Z$3:$Z$340,$C106)</f>
        <v>0</v>
      </c>
      <c r="V106">
        <f>SUMIFS(Indev_Online_Res_NotinIRPBase!O$3:O$340,Indev_Online_Res_NotinIRPBase!$Y$3:$Y$340,$B106,Indev_Online_Res_NotinIRPBase!$Z$3:$Z$340,$C106)</f>
        <v>0</v>
      </c>
      <c r="W106">
        <f>SUMIFS(Indev_Online_Res_NotinIRPBase!P$3:P$340,Indev_Online_Res_NotinIRPBase!$Y$3:$Y$340,$B106,Indev_Online_Res_NotinIRPBase!$Z$3:$Z$340,$C106)</f>
        <v>0</v>
      </c>
      <c r="X106">
        <f>SUMIFS(Indev_Online_Res_NotinIRPBase!Q$3:Q$340,Indev_Online_Res_NotinIRPBase!$Y$3:$Y$340,$B106,Indev_Online_Res_NotinIRPBase!$Z$3:$Z$340,$C106)</f>
        <v>0</v>
      </c>
      <c r="Y106">
        <f>SUMIFS(Indev_Online_Res_NotinIRPBase!R$3:R$340,Indev_Online_Res_NotinIRPBase!$Y$3:$Y$340,$B106,Indev_Online_Res_NotinIRPBase!$Z$3:$Z$340,$C106)</f>
        <v>0</v>
      </c>
      <c r="AC106">
        <f>SUMIFS(Indev_Online_Res_NotinIRPBase!S$3:S$340,Indev_Online_Res_NotinIRPBase!$Y$3:$Y$340,$B106,Indev_Online_Res_NotinIRPBase!$Z$3:$Z$340,$C106)</f>
        <v>0</v>
      </c>
      <c r="AD106">
        <f>SUMIFS(Indev_Online_Res_NotinIRPBase!T$3:T$340,Indev_Online_Res_NotinIRPBase!$Y$3:$Y$340,$B106,Indev_Online_Res_NotinIRPBase!$Z$3:$Z$340,$C106)</f>
        <v>0</v>
      </c>
      <c r="AE106">
        <f>SUMIFS(Indev_Online_Res_NotinIRPBase!U$3:U$340,Indev_Online_Res_NotinIRPBase!$Y$3:$Y$340,$B106,Indev_Online_Res_NotinIRPBase!$Z$3:$Z$340,$C106)</f>
        <v>0</v>
      </c>
      <c r="AF106">
        <f>SUMIFS(Indev_Online_Res_NotinIRPBase!V$3:V$340,Indev_Online_Res_NotinIRPBase!$Y$3:$Y$340,$B106,Indev_Online_Res_NotinIRPBase!$Z$3:$Z$340,$C106)</f>
        <v>0</v>
      </c>
      <c r="AG106">
        <f>SUMIFS(Indev_Online_Res_NotinIRPBase!W$3:W$340,Indev_Online_Res_NotinIRPBase!$Y$3:$Y$340,$B106,Indev_Online_Res_NotinIRPBase!$Z$3:$Z$340,$C106)</f>
        <v>0</v>
      </c>
      <c r="AH106">
        <f>SUMIFS(Indev_Online_Res_NotinIRPBase!X$3:X$340,Indev_Online_Res_NotinIRPBase!$Y$3:$Y$340,$B106,Indev_Online_Res_NotinIRPBase!$Z$3:$Z$340,$C106)</f>
        <v>0</v>
      </c>
      <c r="AI106">
        <f t="shared" si="17"/>
        <v>0</v>
      </c>
      <c r="AK106">
        <f>SUMIFS(Indev_Online_Res_NotinIRPBase!N$3:N$340,Indev_Online_Res_NotinIRPBase!$Y$3:$Y$340,$B106,Indev_Online_Res_NotinIRPBase!$Z$3:$Z$340,$C106,Indev_Online_Res_NotinIRPBase!$J$3:$J$340,"Yes",Indev_Online_Res_NotinIRPBase!$I$3:$I$340,"&lt;1/1/2024")+SUMIFS(Indev_Online_Res_NotinIRPBase!N$3:N$340,Indev_Online_Res_NotinIRPBase!$Y$3:$Y$340,$B106,Indev_Online_Res_NotinIRPBase!$Z$3:$Z$340,$C106,Indev_Online_Res_NotinIRPBase!$AB$3:$AB$340,"1")</f>
        <v>0</v>
      </c>
      <c r="AL106">
        <f>SUMIFS(Indev_Online_Res_NotinIRPBase!O$3:O$340,Indev_Online_Res_NotinIRPBase!$Y$3:$Y$340,$B106,Indev_Online_Res_NotinIRPBase!$Z$3:$Z$340,$C106,Indev_Online_Res_NotinIRPBase!$J$3:$J$340,"Yes",Indev_Online_Res_NotinIRPBase!$I$3:$I$340,"&lt;1/1/2024")+SUMIFS(Indev_Online_Res_NotinIRPBase!O$3:O$340,Indev_Online_Res_NotinIRPBase!$Y$3:$Y$340,$B106,Indev_Online_Res_NotinIRPBase!$Z$3:$Z$340,$C106,Indev_Online_Res_NotinIRPBase!$AB$3:$AB$340,"1")</f>
        <v>0</v>
      </c>
      <c r="AM106">
        <f>SUMIFS(Indev_Online_Res_NotinIRPBase!P$3:P$340,Indev_Online_Res_NotinIRPBase!$Y$3:$Y$340,$B106,Indev_Online_Res_NotinIRPBase!$Z$3:$Z$340,$C106,Indev_Online_Res_NotinIRPBase!$J$3:$J$340,"Yes",Indev_Online_Res_NotinIRPBase!$I$3:$I$340,"&lt;1/1/2024")+SUMIFS(Indev_Online_Res_NotinIRPBase!P$3:P$340,Indev_Online_Res_NotinIRPBase!$Y$3:$Y$340,$B106,Indev_Online_Res_NotinIRPBase!$Z$3:$Z$340,$C106,Indev_Online_Res_NotinIRPBase!$AB$3:$AB$340,"1")</f>
        <v>0</v>
      </c>
      <c r="AN106">
        <f>SUMIFS(Indev_Online_Res_NotinIRPBase!Q$3:Q$340,Indev_Online_Res_NotinIRPBase!$Y$3:$Y$340,$B106,Indev_Online_Res_NotinIRPBase!$Z$3:$Z$340,$C106,Indev_Online_Res_NotinIRPBase!$J$3:$J$340,"Yes",Indev_Online_Res_NotinIRPBase!$I$3:$I$340,"&lt;1/1/2024")+SUMIFS(Indev_Online_Res_NotinIRPBase!Q$3:Q$340,Indev_Online_Res_NotinIRPBase!$Y$3:$Y$340,$B106,Indev_Online_Res_NotinIRPBase!$Z$3:$Z$340,$C106,Indev_Online_Res_NotinIRPBase!$AB$3:$AB$340,"1")</f>
        <v>0</v>
      </c>
      <c r="AO106">
        <f>SUMIFS(Indev_Online_Res_NotinIRPBase!R$3:R$340,Indev_Online_Res_NotinIRPBase!$Y$3:$Y$340,$B106,Indev_Online_Res_NotinIRPBase!$Z$3:$Z$340,$C106,Indev_Online_Res_NotinIRPBase!$J$3:$J$340,"Yes",Indev_Online_Res_NotinIRPBase!$I$3:$I$340,"&lt;1/1/2024")+SUMIFS(Indev_Online_Res_NotinIRPBase!R$3:R$340,Indev_Online_Res_NotinIRPBase!$Y$3:$Y$340,$B106,Indev_Online_Res_NotinIRPBase!$Z$3:$Z$340,$C106,Indev_Online_Res_NotinIRPBase!$AB$3:$AB$340,"1")</f>
        <v>0</v>
      </c>
      <c r="AS106">
        <f>SUMIFS(Indev_Online_Res_NotinIRPBase!S$3:S$340,Indev_Online_Res_NotinIRPBase!$Y$3:$Y$340,$B106,Indev_Online_Res_NotinIRPBase!$Z$3:$Z$340,$C106,Indev_Online_Res_NotinIRPBase!$J$3:$J$340,"Yes",Indev_Online_Res_NotinIRPBase!$I$3:$I$340,"&lt;1/1/2024")+SUMIFS(Indev_Online_Res_NotinIRPBase!S$3:S$340,Indev_Online_Res_NotinIRPBase!$Y$3:$Y$340,$B106,Indev_Online_Res_NotinIRPBase!$Z$3:$Z$340,$C106,Indev_Online_Res_NotinIRPBase!$AB$3:$AB$340,"1")</f>
        <v>0</v>
      </c>
      <c r="AT106">
        <f>SUMIFS(Indev_Online_Res_NotinIRPBase!T$3:T$340,Indev_Online_Res_NotinIRPBase!$Y$3:$Y$340,$B106,Indev_Online_Res_NotinIRPBase!$Z$3:$Z$340,$C106,Indev_Online_Res_NotinIRPBase!$J$3:$J$340,"Yes",Indev_Online_Res_NotinIRPBase!$I$3:$I$340,"&lt;1/1/2024")+SUMIFS(Indev_Online_Res_NotinIRPBase!T$3:T$340,Indev_Online_Res_NotinIRPBase!$Y$3:$Y$340,$B106,Indev_Online_Res_NotinIRPBase!$Z$3:$Z$340,$C106,Indev_Online_Res_NotinIRPBase!$AB$3:$AB$340,"1")</f>
        <v>0</v>
      </c>
      <c r="AU106">
        <f>SUMIFS(Indev_Online_Res_NotinIRPBase!U$3:U$340,Indev_Online_Res_NotinIRPBase!$Y$3:$Y$340,$B106,Indev_Online_Res_NotinIRPBase!$Z$3:$Z$340,$C106,Indev_Online_Res_NotinIRPBase!$J$3:$J$340,"Yes",Indev_Online_Res_NotinIRPBase!$I$3:$I$340,"&lt;1/1/2024")+SUMIFS(Indev_Online_Res_NotinIRPBase!U$3:U$340,Indev_Online_Res_NotinIRPBase!$Y$3:$Y$340,$B106,Indev_Online_Res_NotinIRPBase!$Z$3:$Z$340,$C106,Indev_Online_Res_NotinIRPBase!$AB$3:$AB$340,"1")</f>
        <v>0</v>
      </c>
      <c r="AV106">
        <f>SUMIFS(Indev_Online_Res_NotinIRPBase!V$3:V$340,Indev_Online_Res_NotinIRPBase!$Y$3:$Y$340,$B106,Indev_Online_Res_NotinIRPBase!$Z$3:$Z$340,$C106,Indev_Online_Res_NotinIRPBase!$J$3:$J$340,"Yes",Indev_Online_Res_NotinIRPBase!$I$3:$I$340,"&lt;1/1/2024")+SUMIFS(Indev_Online_Res_NotinIRPBase!V$3:V$340,Indev_Online_Res_NotinIRPBase!$Y$3:$Y$340,$B106,Indev_Online_Res_NotinIRPBase!$Z$3:$Z$340,$C106,Indev_Online_Res_NotinIRPBase!$AB$3:$AB$340,"1")</f>
        <v>0</v>
      </c>
      <c r="AW106">
        <f>SUMIFS(Indev_Online_Res_NotinIRPBase!W$3:W$340,Indev_Online_Res_NotinIRPBase!$Y$3:$Y$340,$B106,Indev_Online_Res_NotinIRPBase!$Z$3:$Z$340,$C106,Indev_Online_Res_NotinIRPBase!$J$3:$J$340,"Yes",Indev_Online_Res_NotinIRPBase!$I$3:$I$340,"&lt;1/1/2024")+SUMIFS(Indev_Online_Res_NotinIRPBase!W$3:W$340,Indev_Online_Res_NotinIRPBase!$Y$3:$Y$340,$B106,Indev_Online_Res_NotinIRPBase!$Z$3:$Z$340,$C106,Indev_Online_Res_NotinIRPBase!$AB$3:$AB$340,"1")</f>
        <v>0</v>
      </c>
      <c r="AX106">
        <f>SUMIFS(Indev_Online_Res_NotinIRPBase!X$3:X$340,Indev_Online_Res_NotinIRPBase!$Y$3:$Y$340,$B106,Indev_Online_Res_NotinIRPBase!$Z$3:$Z$340,$C106,Indev_Online_Res_NotinIRPBase!$J$3:$J$340,"Yes",Indev_Online_Res_NotinIRPBase!$I$3:$I$340,"&lt;1/1/2024")+SUMIFS(Indev_Online_Res_NotinIRPBase!X$3:X$340,Indev_Online_Res_NotinIRPBase!$Y$3:$Y$340,$B106,Indev_Online_Res_NotinIRPBase!$Z$3:$Z$340,$C106,Indev_Online_Res_NotinIRPBase!$AB$3:$AB$340,"1")</f>
        <v>0</v>
      </c>
      <c r="AY106">
        <f t="shared" si="18"/>
        <v>0</v>
      </c>
      <c r="BA106">
        <f t="shared" si="19"/>
        <v>0</v>
      </c>
      <c r="BB106">
        <f t="shared" si="20"/>
        <v>0</v>
      </c>
      <c r="BC106">
        <f t="shared" si="21"/>
        <v>0</v>
      </c>
      <c r="BD106">
        <f t="shared" si="22"/>
        <v>0</v>
      </c>
      <c r="BE106">
        <f t="shared" si="23"/>
        <v>0</v>
      </c>
      <c r="BI106">
        <f t="shared" si="24"/>
        <v>0</v>
      </c>
      <c r="BJ106">
        <f t="shared" si="25"/>
        <v>0</v>
      </c>
      <c r="BK106">
        <f t="shared" si="26"/>
        <v>0</v>
      </c>
      <c r="BL106">
        <f t="shared" si="27"/>
        <v>0</v>
      </c>
      <c r="BM106">
        <f t="shared" si="28"/>
        <v>0</v>
      </c>
      <c r="BN106">
        <f t="shared" si="29"/>
        <v>0</v>
      </c>
      <c r="BO106">
        <f t="shared" si="30"/>
        <v>0</v>
      </c>
      <c r="BQ106">
        <f>SUMIFS(IRPBase_Res_NotinEnvScreens!$H$3:$H$33,IRPBase_Res_NotinEnvScreens!$J$3:$J$33,$B106,IRPBase_Res_NotinEnvScreens!$K$3:$K$33,$C106)</f>
        <v>0</v>
      </c>
      <c r="BR106">
        <f>SUMIFS(IRPBase_Res_NotinEnvScreens!$I$3:$I$33,IRPBase_Res_NotinEnvScreens!$J$3:$J$33,$B106,IRPBase_Res_NotinEnvScreens!$K$3:$K$33,$C106)</f>
        <v>0</v>
      </c>
      <c r="BS106">
        <v>0</v>
      </c>
      <c r="BV106">
        <f>SUMIFS(Indev_Online_Res_NotinIRPBase!$P$3:$P$313,Indev_Online_Res_NotinIRPBase!$Y$3:$Y$313,$B106,Indev_Online_Res_NotinIRPBase!$Z$3:$Z$313,$C106,Indev_Online_Res_NotinIRPBase!$I$3:$I$313,"&lt;9/1/2023")+SUMIFS(Indev_Online_Res_NotinIRPBase!$Q$3:$Q$313,Indev_Online_Res_NotinIRPBase!$Y$3:$Y$313,$B106,Indev_Online_Res_NotinIRPBase!$Z$3:$Z$313,$C106,Indev_Online_Res_NotinIRPBase!$I$3:$I$313,"&lt;9/1/2023")</f>
        <v>0</v>
      </c>
      <c r="BW106">
        <f>SUMIFS(Indev_Online_Res_NotinIRPBase!$S$3:$S$313,Indev_Online_Res_NotinIRPBase!$Y$3:$Y$313,$B106,Indev_Online_Res_NotinIRPBase!$Z$3:$Z$313,$C106,Indev_Online_Res_NotinIRPBase!$I$3:$I$313,"&lt;9/1/2023")+SUMIFS(Indev_Online_Res_NotinIRPBase!$T$3:$T$313,Indev_Online_Res_NotinIRPBase!$Y$3:$Y$313,$B106,Indev_Online_Res_NotinIRPBase!$Z$3:$Z$313,$C106,Indev_Online_Res_NotinIRPBase!$I$3:$I$313,"&lt;9/1/2023")+SUMIFS(Indev_Online_Res_NotinIRPBase!$U$3:$U$313,Indev_Online_Res_NotinIRPBase!$Y$3:$Y$313,$B106,Indev_Online_Res_NotinIRPBase!$Z$3:$Z$313,$C106,Indev_Online_Res_NotinIRPBase!$I$3:$I$313,"&lt;9/1/2023")</f>
        <v>0</v>
      </c>
    </row>
    <row r="107" spans="1:75">
      <c r="A107" t="s">
        <v>43</v>
      </c>
      <c r="B107" t="s">
        <v>151</v>
      </c>
      <c r="C107">
        <v>230</v>
      </c>
      <c r="E107">
        <f>SUMIFS(IRPBase_Res_NotinTxBase!N$3:N$65,IRPBase_Res_NotinTxBase!$X$3:$X$65,$B107,IRPBase_Res_NotinTxBase!$Y$3:$Y$65,$C107)</f>
        <v>0</v>
      </c>
      <c r="F107">
        <f>SUMIFS(IRPBase_Res_NotinTxBase!O$3:O$65,IRPBase_Res_NotinTxBase!$X$3:$X$65,$B107,IRPBase_Res_NotinTxBase!$Y$3:$Y$65,$C107)</f>
        <v>0</v>
      </c>
      <c r="G107">
        <f>SUMIFS(IRPBase_Res_NotinTxBase!P$3:P$65,IRPBase_Res_NotinTxBase!$X$3:$X$65,$B107,IRPBase_Res_NotinTxBase!$Y$3:$Y$65,$C107)</f>
        <v>0</v>
      </c>
      <c r="H107">
        <f>SUMIFS(IRPBase_Res_NotinTxBase!Q$3:Q$65,IRPBase_Res_NotinTxBase!$X$3:$X$65,$B107,IRPBase_Res_NotinTxBase!$Y$3:$Y$65,$C107)</f>
        <v>0</v>
      </c>
      <c r="M107">
        <f>SUMIFS(IRPBase_Res_NotinTxBase!R$3:R$65,IRPBase_Res_NotinTxBase!$X$3:$X$65,$B107,IRPBase_Res_NotinTxBase!$Y$3:$Y$65,$C107)</f>
        <v>0</v>
      </c>
      <c r="N107">
        <f>SUMIFS(IRPBase_Res_NotinTxBase!S$3:S$65,IRPBase_Res_NotinTxBase!$X$3:$X$65,$B107,IRPBase_Res_NotinTxBase!$Y$3:$Y$65,$C107)</f>
        <v>0</v>
      </c>
      <c r="O107">
        <f>SUMIFS(IRPBase_Res_NotinTxBase!T$3:T$65,IRPBase_Res_NotinTxBase!$X$3:$X$65,$B107,IRPBase_Res_NotinTxBase!$Y$3:$Y$65,$C107)</f>
        <v>0</v>
      </c>
      <c r="P107">
        <f>SUMIFS(IRPBase_Res_NotinTxBase!U$3:U$65,IRPBase_Res_NotinTxBase!$X$3:$X$65,$B107,IRPBase_Res_NotinTxBase!$Y$3:$Y$65,$C107)</f>
        <v>0</v>
      </c>
      <c r="Q107">
        <f>SUMIFS(IRPBase_Res_NotinTxBase!V$3:V$65,IRPBase_Res_NotinTxBase!$X$3:$X$65,$B107,IRPBase_Res_NotinTxBase!$Y$3:$Y$65,$C107)</f>
        <v>0</v>
      </c>
      <c r="R107">
        <f>SUMIFS(IRPBase_Res_NotinTxBase!W$3:W$65,IRPBase_Res_NotinTxBase!$X$3:$X$65,$B107,IRPBase_Res_NotinTxBase!$Y$3:$Y$65,$C107)</f>
        <v>0</v>
      </c>
      <c r="S107">
        <f t="shared" si="16"/>
        <v>0</v>
      </c>
      <c r="U107">
        <f>SUMIFS(Indev_Online_Res_NotinIRPBase!N$3:N$340,Indev_Online_Res_NotinIRPBase!$Y$3:$Y$340,$B107,Indev_Online_Res_NotinIRPBase!$Z$3:$Z$340,$C107)</f>
        <v>0</v>
      </c>
      <c r="V107">
        <f>SUMIFS(Indev_Online_Res_NotinIRPBase!O$3:O$340,Indev_Online_Res_NotinIRPBase!$Y$3:$Y$340,$B107,Indev_Online_Res_NotinIRPBase!$Z$3:$Z$340,$C107)</f>
        <v>3</v>
      </c>
      <c r="W107">
        <f>SUMIFS(Indev_Online_Res_NotinIRPBase!P$3:P$340,Indev_Online_Res_NotinIRPBase!$Y$3:$Y$340,$B107,Indev_Online_Res_NotinIRPBase!$Z$3:$Z$340,$C107)</f>
        <v>0</v>
      </c>
      <c r="X107">
        <f>SUMIFS(Indev_Online_Res_NotinIRPBase!Q$3:Q$340,Indev_Online_Res_NotinIRPBase!$Y$3:$Y$340,$B107,Indev_Online_Res_NotinIRPBase!$Z$3:$Z$340,$C107)</f>
        <v>0</v>
      </c>
      <c r="Y107">
        <f>SUMIFS(Indev_Online_Res_NotinIRPBase!R$3:R$340,Indev_Online_Res_NotinIRPBase!$Y$3:$Y$340,$B107,Indev_Online_Res_NotinIRPBase!$Z$3:$Z$340,$C107)</f>
        <v>0</v>
      </c>
      <c r="AC107">
        <f>SUMIFS(Indev_Online_Res_NotinIRPBase!S$3:S$340,Indev_Online_Res_NotinIRPBase!$Y$3:$Y$340,$B107,Indev_Online_Res_NotinIRPBase!$Z$3:$Z$340,$C107)</f>
        <v>0</v>
      </c>
      <c r="AD107">
        <f>SUMIFS(Indev_Online_Res_NotinIRPBase!T$3:T$340,Indev_Online_Res_NotinIRPBase!$Y$3:$Y$340,$B107,Indev_Online_Res_NotinIRPBase!$Z$3:$Z$340,$C107)</f>
        <v>0</v>
      </c>
      <c r="AE107">
        <f>SUMIFS(Indev_Online_Res_NotinIRPBase!U$3:U$340,Indev_Online_Res_NotinIRPBase!$Y$3:$Y$340,$B107,Indev_Online_Res_NotinIRPBase!$Z$3:$Z$340,$C107)</f>
        <v>0</v>
      </c>
      <c r="AF107">
        <f>SUMIFS(Indev_Online_Res_NotinIRPBase!V$3:V$340,Indev_Online_Res_NotinIRPBase!$Y$3:$Y$340,$B107,Indev_Online_Res_NotinIRPBase!$Z$3:$Z$340,$C107)</f>
        <v>0</v>
      </c>
      <c r="AG107">
        <f>SUMIFS(Indev_Online_Res_NotinIRPBase!W$3:W$340,Indev_Online_Res_NotinIRPBase!$Y$3:$Y$340,$B107,Indev_Online_Res_NotinIRPBase!$Z$3:$Z$340,$C107)</f>
        <v>0</v>
      </c>
      <c r="AH107">
        <f>SUMIFS(Indev_Online_Res_NotinIRPBase!X$3:X$340,Indev_Online_Res_NotinIRPBase!$Y$3:$Y$340,$B107,Indev_Online_Res_NotinIRPBase!$Z$3:$Z$340,$C107)</f>
        <v>0</v>
      </c>
      <c r="AI107">
        <f t="shared" si="17"/>
        <v>1</v>
      </c>
      <c r="AK107">
        <f>SUMIFS(Indev_Online_Res_NotinIRPBase!N$3:N$340,Indev_Online_Res_NotinIRPBase!$Y$3:$Y$340,$B107,Indev_Online_Res_NotinIRPBase!$Z$3:$Z$340,$C107,Indev_Online_Res_NotinIRPBase!$J$3:$J$340,"Yes",Indev_Online_Res_NotinIRPBase!$I$3:$I$340,"&lt;1/1/2024")+SUMIFS(Indev_Online_Res_NotinIRPBase!N$3:N$340,Indev_Online_Res_NotinIRPBase!$Y$3:$Y$340,$B107,Indev_Online_Res_NotinIRPBase!$Z$3:$Z$340,$C107,Indev_Online_Res_NotinIRPBase!$AB$3:$AB$340,"1")</f>
        <v>0</v>
      </c>
      <c r="AL107">
        <f>SUMIFS(Indev_Online_Res_NotinIRPBase!O$3:O$340,Indev_Online_Res_NotinIRPBase!$Y$3:$Y$340,$B107,Indev_Online_Res_NotinIRPBase!$Z$3:$Z$340,$C107,Indev_Online_Res_NotinIRPBase!$J$3:$J$340,"Yes",Indev_Online_Res_NotinIRPBase!$I$3:$I$340,"&lt;1/1/2024")+SUMIFS(Indev_Online_Res_NotinIRPBase!O$3:O$340,Indev_Online_Res_NotinIRPBase!$Y$3:$Y$340,$B107,Indev_Online_Res_NotinIRPBase!$Z$3:$Z$340,$C107,Indev_Online_Res_NotinIRPBase!$AB$3:$AB$340,"1")</f>
        <v>0</v>
      </c>
      <c r="AM107">
        <f>SUMIFS(Indev_Online_Res_NotinIRPBase!P$3:P$340,Indev_Online_Res_NotinIRPBase!$Y$3:$Y$340,$B107,Indev_Online_Res_NotinIRPBase!$Z$3:$Z$340,$C107,Indev_Online_Res_NotinIRPBase!$J$3:$J$340,"Yes",Indev_Online_Res_NotinIRPBase!$I$3:$I$340,"&lt;1/1/2024")+SUMIFS(Indev_Online_Res_NotinIRPBase!P$3:P$340,Indev_Online_Res_NotinIRPBase!$Y$3:$Y$340,$B107,Indev_Online_Res_NotinIRPBase!$Z$3:$Z$340,$C107,Indev_Online_Res_NotinIRPBase!$AB$3:$AB$340,"1")</f>
        <v>0</v>
      </c>
      <c r="AN107">
        <f>SUMIFS(Indev_Online_Res_NotinIRPBase!Q$3:Q$340,Indev_Online_Res_NotinIRPBase!$Y$3:$Y$340,$B107,Indev_Online_Res_NotinIRPBase!$Z$3:$Z$340,$C107,Indev_Online_Res_NotinIRPBase!$J$3:$J$340,"Yes",Indev_Online_Res_NotinIRPBase!$I$3:$I$340,"&lt;1/1/2024")+SUMIFS(Indev_Online_Res_NotinIRPBase!Q$3:Q$340,Indev_Online_Res_NotinIRPBase!$Y$3:$Y$340,$B107,Indev_Online_Res_NotinIRPBase!$Z$3:$Z$340,$C107,Indev_Online_Res_NotinIRPBase!$AB$3:$AB$340,"1")</f>
        <v>0</v>
      </c>
      <c r="AO107">
        <f>SUMIFS(Indev_Online_Res_NotinIRPBase!R$3:R$340,Indev_Online_Res_NotinIRPBase!$Y$3:$Y$340,$B107,Indev_Online_Res_NotinIRPBase!$Z$3:$Z$340,$C107,Indev_Online_Res_NotinIRPBase!$J$3:$J$340,"Yes",Indev_Online_Res_NotinIRPBase!$I$3:$I$340,"&lt;1/1/2024")+SUMIFS(Indev_Online_Res_NotinIRPBase!R$3:R$340,Indev_Online_Res_NotinIRPBase!$Y$3:$Y$340,$B107,Indev_Online_Res_NotinIRPBase!$Z$3:$Z$340,$C107,Indev_Online_Res_NotinIRPBase!$AB$3:$AB$340,"1")</f>
        <v>0</v>
      </c>
      <c r="AS107">
        <f>SUMIFS(Indev_Online_Res_NotinIRPBase!S$3:S$340,Indev_Online_Res_NotinIRPBase!$Y$3:$Y$340,$B107,Indev_Online_Res_NotinIRPBase!$Z$3:$Z$340,$C107,Indev_Online_Res_NotinIRPBase!$J$3:$J$340,"Yes",Indev_Online_Res_NotinIRPBase!$I$3:$I$340,"&lt;1/1/2024")+SUMIFS(Indev_Online_Res_NotinIRPBase!S$3:S$340,Indev_Online_Res_NotinIRPBase!$Y$3:$Y$340,$B107,Indev_Online_Res_NotinIRPBase!$Z$3:$Z$340,$C107,Indev_Online_Res_NotinIRPBase!$AB$3:$AB$340,"1")</f>
        <v>0</v>
      </c>
      <c r="AT107">
        <f>SUMIFS(Indev_Online_Res_NotinIRPBase!T$3:T$340,Indev_Online_Res_NotinIRPBase!$Y$3:$Y$340,$B107,Indev_Online_Res_NotinIRPBase!$Z$3:$Z$340,$C107,Indev_Online_Res_NotinIRPBase!$J$3:$J$340,"Yes",Indev_Online_Res_NotinIRPBase!$I$3:$I$340,"&lt;1/1/2024")+SUMIFS(Indev_Online_Res_NotinIRPBase!T$3:T$340,Indev_Online_Res_NotinIRPBase!$Y$3:$Y$340,$B107,Indev_Online_Res_NotinIRPBase!$Z$3:$Z$340,$C107,Indev_Online_Res_NotinIRPBase!$AB$3:$AB$340,"1")</f>
        <v>0</v>
      </c>
      <c r="AU107">
        <f>SUMIFS(Indev_Online_Res_NotinIRPBase!U$3:U$340,Indev_Online_Res_NotinIRPBase!$Y$3:$Y$340,$B107,Indev_Online_Res_NotinIRPBase!$Z$3:$Z$340,$C107,Indev_Online_Res_NotinIRPBase!$J$3:$J$340,"Yes",Indev_Online_Res_NotinIRPBase!$I$3:$I$340,"&lt;1/1/2024")+SUMIFS(Indev_Online_Res_NotinIRPBase!U$3:U$340,Indev_Online_Res_NotinIRPBase!$Y$3:$Y$340,$B107,Indev_Online_Res_NotinIRPBase!$Z$3:$Z$340,$C107,Indev_Online_Res_NotinIRPBase!$AB$3:$AB$340,"1")</f>
        <v>0</v>
      </c>
      <c r="AV107">
        <f>SUMIFS(Indev_Online_Res_NotinIRPBase!V$3:V$340,Indev_Online_Res_NotinIRPBase!$Y$3:$Y$340,$B107,Indev_Online_Res_NotinIRPBase!$Z$3:$Z$340,$C107,Indev_Online_Res_NotinIRPBase!$J$3:$J$340,"Yes",Indev_Online_Res_NotinIRPBase!$I$3:$I$340,"&lt;1/1/2024")+SUMIFS(Indev_Online_Res_NotinIRPBase!V$3:V$340,Indev_Online_Res_NotinIRPBase!$Y$3:$Y$340,$B107,Indev_Online_Res_NotinIRPBase!$Z$3:$Z$340,$C107,Indev_Online_Res_NotinIRPBase!$AB$3:$AB$340,"1")</f>
        <v>0</v>
      </c>
      <c r="AW107">
        <f>SUMIFS(Indev_Online_Res_NotinIRPBase!W$3:W$340,Indev_Online_Res_NotinIRPBase!$Y$3:$Y$340,$B107,Indev_Online_Res_NotinIRPBase!$Z$3:$Z$340,$C107,Indev_Online_Res_NotinIRPBase!$J$3:$J$340,"Yes",Indev_Online_Res_NotinIRPBase!$I$3:$I$340,"&lt;1/1/2024")+SUMIFS(Indev_Online_Res_NotinIRPBase!W$3:W$340,Indev_Online_Res_NotinIRPBase!$Y$3:$Y$340,$B107,Indev_Online_Res_NotinIRPBase!$Z$3:$Z$340,$C107,Indev_Online_Res_NotinIRPBase!$AB$3:$AB$340,"1")</f>
        <v>0</v>
      </c>
      <c r="AX107">
        <f>SUMIFS(Indev_Online_Res_NotinIRPBase!X$3:X$340,Indev_Online_Res_NotinIRPBase!$Y$3:$Y$340,$B107,Indev_Online_Res_NotinIRPBase!$Z$3:$Z$340,$C107,Indev_Online_Res_NotinIRPBase!$J$3:$J$340,"Yes",Indev_Online_Res_NotinIRPBase!$I$3:$I$340,"&lt;1/1/2024")+SUMIFS(Indev_Online_Res_NotinIRPBase!X$3:X$340,Indev_Online_Res_NotinIRPBase!$Y$3:$Y$340,$B107,Indev_Online_Res_NotinIRPBase!$Z$3:$Z$340,$C107,Indev_Online_Res_NotinIRPBase!$AB$3:$AB$340,"1")</f>
        <v>0</v>
      </c>
      <c r="AY107">
        <f t="shared" si="18"/>
        <v>0</v>
      </c>
      <c r="BA107">
        <f t="shared" si="19"/>
        <v>0</v>
      </c>
      <c r="BB107">
        <f t="shared" si="20"/>
        <v>3</v>
      </c>
      <c r="BC107">
        <f t="shared" si="21"/>
        <v>0</v>
      </c>
      <c r="BD107">
        <f t="shared" si="22"/>
        <v>0</v>
      </c>
      <c r="BE107">
        <f t="shared" si="23"/>
        <v>0</v>
      </c>
      <c r="BI107">
        <f t="shared" si="24"/>
        <v>0</v>
      </c>
      <c r="BJ107">
        <f t="shared" si="25"/>
        <v>0</v>
      </c>
      <c r="BK107">
        <f t="shared" si="26"/>
        <v>0</v>
      </c>
      <c r="BL107">
        <f t="shared" si="27"/>
        <v>0</v>
      </c>
      <c r="BM107">
        <f t="shared" si="28"/>
        <v>0</v>
      </c>
      <c r="BN107">
        <f t="shared" si="29"/>
        <v>0</v>
      </c>
      <c r="BO107">
        <f t="shared" si="30"/>
        <v>1</v>
      </c>
      <c r="BQ107">
        <f>SUMIFS(IRPBase_Res_NotinEnvScreens!$H$3:$H$33,IRPBase_Res_NotinEnvScreens!$J$3:$J$33,$B107,IRPBase_Res_NotinEnvScreens!$K$3:$K$33,$C107)</f>
        <v>0</v>
      </c>
      <c r="BR107">
        <f>SUMIFS(IRPBase_Res_NotinEnvScreens!$I$3:$I$33,IRPBase_Res_NotinEnvScreens!$J$3:$J$33,$B107,IRPBase_Res_NotinEnvScreens!$K$3:$K$33,$C107)</f>
        <v>0</v>
      </c>
      <c r="BS107">
        <v>0</v>
      </c>
      <c r="BV107">
        <f>SUMIFS(Indev_Online_Res_NotinIRPBase!$P$3:$P$313,Indev_Online_Res_NotinIRPBase!$Y$3:$Y$313,$B107,Indev_Online_Res_NotinIRPBase!$Z$3:$Z$313,$C107,Indev_Online_Res_NotinIRPBase!$I$3:$I$313,"&lt;9/1/2023")+SUMIFS(Indev_Online_Res_NotinIRPBase!$Q$3:$Q$313,Indev_Online_Res_NotinIRPBase!$Y$3:$Y$313,$B107,Indev_Online_Res_NotinIRPBase!$Z$3:$Z$313,$C107,Indev_Online_Res_NotinIRPBase!$I$3:$I$313,"&lt;9/1/2023")</f>
        <v>0</v>
      </c>
      <c r="BW107">
        <f>SUMIFS(Indev_Online_Res_NotinIRPBase!$S$3:$S$313,Indev_Online_Res_NotinIRPBase!$Y$3:$Y$313,$B107,Indev_Online_Res_NotinIRPBase!$Z$3:$Z$313,$C107,Indev_Online_Res_NotinIRPBase!$I$3:$I$313,"&lt;9/1/2023")+SUMIFS(Indev_Online_Res_NotinIRPBase!$T$3:$T$313,Indev_Online_Res_NotinIRPBase!$Y$3:$Y$313,$B107,Indev_Online_Res_NotinIRPBase!$Z$3:$Z$313,$C107,Indev_Online_Res_NotinIRPBase!$I$3:$I$313,"&lt;9/1/2023")+SUMIFS(Indev_Online_Res_NotinIRPBase!$U$3:$U$313,Indev_Online_Res_NotinIRPBase!$Y$3:$Y$313,$B107,Indev_Online_Res_NotinIRPBase!$Z$3:$Z$313,$C107,Indev_Online_Res_NotinIRPBase!$I$3:$I$313,"&lt;9/1/2023")</f>
        <v>0</v>
      </c>
    </row>
    <row r="108" spans="1:75">
      <c r="A108" t="s">
        <v>44</v>
      </c>
      <c r="B108" t="s">
        <v>152</v>
      </c>
      <c r="C108">
        <v>230</v>
      </c>
      <c r="E108">
        <f>SUMIFS(IRPBase_Res_NotinTxBase!N$3:N$65,IRPBase_Res_NotinTxBase!$X$3:$X$65,$B108,IRPBase_Res_NotinTxBase!$Y$3:$Y$65,$C108)</f>
        <v>0</v>
      </c>
      <c r="F108">
        <f>SUMIFS(IRPBase_Res_NotinTxBase!O$3:O$65,IRPBase_Res_NotinTxBase!$X$3:$X$65,$B108,IRPBase_Res_NotinTxBase!$Y$3:$Y$65,$C108)</f>
        <v>0</v>
      </c>
      <c r="G108">
        <f>SUMIFS(IRPBase_Res_NotinTxBase!P$3:P$65,IRPBase_Res_NotinTxBase!$X$3:$X$65,$B108,IRPBase_Res_NotinTxBase!$Y$3:$Y$65,$C108)</f>
        <v>0</v>
      </c>
      <c r="H108">
        <f>SUMIFS(IRPBase_Res_NotinTxBase!Q$3:Q$65,IRPBase_Res_NotinTxBase!$X$3:$X$65,$B108,IRPBase_Res_NotinTxBase!$Y$3:$Y$65,$C108)</f>
        <v>0</v>
      </c>
      <c r="M108">
        <f>SUMIFS(IRPBase_Res_NotinTxBase!R$3:R$65,IRPBase_Res_NotinTxBase!$X$3:$X$65,$B108,IRPBase_Res_NotinTxBase!$Y$3:$Y$65,$C108)</f>
        <v>0</v>
      </c>
      <c r="N108">
        <f>SUMIFS(IRPBase_Res_NotinTxBase!S$3:S$65,IRPBase_Res_NotinTxBase!$X$3:$X$65,$B108,IRPBase_Res_NotinTxBase!$Y$3:$Y$65,$C108)</f>
        <v>0</v>
      </c>
      <c r="O108">
        <f>SUMIFS(IRPBase_Res_NotinTxBase!T$3:T$65,IRPBase_Res_NotinTxBase!$X$3:$X$65,$B108,IRPBase_Res_NotinTxBase!$Y$3:$Y$65,$C108)</f>
        <v>0</v>
      </c>
      <c r="P108">
        <f>SUMIFS(IRPBase_Res_NotinTxBase!U$3:U$65,IRPBase_Res_NotinTxBase!$X$3:$X$65,$B108,IRPBase_Res_NotinTxBase!$Y$3:$Y$65,$C108)</f>
        <v>0</v>
      </c>
      <c r="Q108">
        <f>SUMIFS(IRPBase_Res_NotinTxBase!V$3:V$65,IRPBase_Res_NotinTxBase!$X$3:$X$65,$B108,IRPBase_Res_NotinTxBase!$Y$3:$Y$65,$C108)</f>
        <v>0</v>
      </c>
      <c r="R108">
        <f>SUMIFS(IRPBase_Res_NotinTxBase!W$3:W$65,IRPBase_Res_NotinTxBase!$X$3:$X$65,$B108,IRPBase_Res_NotinTxBase!$Y$3:$Y$65,$C108)</f>
        <v>0</v>
      </c>
      <c r="S108">
        <f t="shared" si="16"/>
        <v>0</v>
      </c>
      <c r="U108">
        <f>SUMIFS(Indev_Online_Res_NotinIRPBase!N$3:N$340,Indev_Online_Res_NotinIRPBase!$Y$3:$Y$340,$B108,Indev_Online_Res_NotinIRPBase!$Z$3:$Z$340,$C108)</f>
        <v>0</v>
      </c>
      <c r="V108">
        <f>SUMIFS(Indev_Online_Res_NotinIRPBase!O$3:O$340,Indev_Online_Res_NotinIRPBase!$Y$3:$Y$340,$B108,Indev_Online_Res_NotinIRPBase!$Z$3:$Z$340,$C108)</f>
        <v>0</v>
      </c>
      <c r="W108">
        <f>SUMIFS(Indev_Online_Res_NotinIRPBase!P$3:P$340,Indev_Online_Res_NotinIRPBase!$Y$3:$Y$340,$B108,Indev_Online_Res_NotinIRPBase!$Z$3:$Z$340,$C108)</f>
        <v>0</v>
      </c>
      <c r="X108">
        <f>SUMIFS(Indev_Online_Res_NotinIRPBase!Q$3:Q$340,Indev_Online_Res_NotinIRPBase!$Y$3:$Y$340,$B108,Indev_Online_Res_NotinIRPBase!$Z$3:$Z$340,$C108)</f>
        <v>0</v>
      </c>
      <c r="Y108">
        <f>SUMIFS(Indev_Online_Res_NotinIRPBase!R$3:R$340,Indev_Online_Res_NotinIRPBase!$Y$3:$Y$340,$B108,Indev_Online_Res_NotinIRPBase!$Z$3:$Z$340,$C108)</f>
        <v>0</v>
      </c>
      <c r="AC108">
        <f>SUMIFS(Indev_Online_Res_NotinIRPBase!S$3:S$340,Indev_Online_Res_NotinIRPBase!$Y$3:$Y$340,$B108,Indev_Online_Res_NotinIRPBase!$Z$3:$Z$340,$C108)</f>
        <v>0</v>
      </c>
      <c r="AD108">
        <f>SUMIFS(Indev_Online_Res_NotinIRPBase!T$3:T$340,Indev_Online_Res_NotinIRPBase!$Y$3:$Y$340,$B108,Indev_Online_Res_NotinIRPBase!$Z$3:$Z$340,$C108)</f>
        <v>0</v>
      </c>
      <c r="AE108">
        <f>SUMIFS(Indev_Online_Res_NotinIRPBase!U$3:U$340,Indev_Online_Res_NotinIRPBase!$Y$3:$Y$340,$B108,Indev_Online_Res_NotinIRPBase!$Z$3:$Z$340,$C108)</f>
        <v>0</v>
      </c>
      <c r="AF108">
        <f>SUMIFS(Indev_Online_Res_NotinIRPBase!V$3:V$340,Indev_Online_Res_NotinIRPBase!$Y$3:$Y$340,$B108,Indev_Online_Res_NotinIRPBase!$Z$3:$Z$340,$C108)</f>
        <v>0</v>
      </c>
      <c r="AG108">
        <f>SUMIFS(Indev_Online_Res_NotinIRPBase!W$3:W$340,Indev_Online_Res_NotinIRPBase!$Y$3:$Y$340,$B108,Indev_Online_Res_NotinIRPBase!$Z$3:$Z$340,$C108)</f>
        <v>0</v>
      </c>
      <c r="AH108">
        <f>SUMIFS(Indev_Online_Res_NotinIRPBase!X$3:X$340,Indev_Online_Res_NotinIRPBase!$Y$3:$Y$340,$B108,Indev_Online_Res_NotinIRPBase!$Z$3:$Z$340,$C108)</f>
        <v>0</v>
      </c>
      <c r="AI108">
        <f t="shared" si="17"/>
        <v>0</v>
      </c>
      <c r="AK108">
        <f>SUMIFS(Indev_Online_Res_NotinIRPBase!N$3:N$340,Indev_Online_Res_NotinIRPBase!$Y$3:$Y$340,$B108,Indev_Online_Res_NotinIRPBase!$Z$3:$Z$340,$C108,Indev_Online_Res_NotinIRPBase!$J$3:$J$340,"Yes",Indev_Online_Res_NotinIRPBase!$I$3:$I$340,"&lt;1/1/2024")+SUMIFS(Indev_Online_Res_NotinIRPBase!N$3:N$340,Indev_Online_Res_NotinIRPBase!$Y$3:$Y$340,$B108,Indev_Online_Res_NotinIRPBase!$Z$3:$Z$340,$C108,Indev_Online_Res_NotinIRPBase!$AB$3:$AB$340,"1")</f>
        <v>0</v>
      </c>
      <c r="AL108">
        <f>SUMIFS(Indev_Online_Res_NotinIRPBase!O$3:O$340,Indev_Online_Res_NotinIRPBase!$Y$3:$Y$340,$B108,Indev_Online_Res_NotinIRPBase!$Z$3:$Z$340,$C108,Indev_Online_Res_NotinIRPBase!$J$3:$J$340,"Yes",Indev_Online_Res_NotinIRPBase!$I$3:$I$340,"&lt;1/1/2024")+SUMIFS(Indev_Online_Res_NotinIRPBase!O$3:O$340,Indev_Online_Res_NotinIRPBase!$Y$3:$Y$340,$B108,Indev_Online_Res_NotinIRPBase!$Z$3:$Z$340,$C108,Indev_Online_Res_NotinIRPBase!$AB$3:$AB$340,"1")</f>
        <v>0</v>
      </c>
      <c r="AM108">
        <f>SUMIFS(Indev_Online_Res_NotinIRPBase!P$3:P$340,Indev_Online_Res_NotinIRPBase!$Y$3:$Y$340,$B108,Indev_Online_Res_NotinIRPBase!$Z$3:$Z$340,$C108,Indev_Online_Res_NotinIRPBase!$J$3:$J$340,"Yes",Indev_Online_Res_NotinIRPBase!$I$3:$I$340,"&lt;1/1/2024")+SUMIFS(Indev_Online_Res_NotinIRPBase!P$3:P$340,Indev_Online_Res_NotinIRPBase!$Y$3:$Y$340,$B108,Indev_Online_Res_NotinIRPBase!$Z$3:$Z$340,$C108,Indev_Online_Res_NotinIRPBase!$AB$3:$AB$340,"1")</f>
        <v>0</v>
      </c>
      <c r="AN108">
        <f>SUMIFS(Indev_Online_Res_NotinIRPBase!Q$3:Q$340,Indev_Online_Res_NotinIRPBase!$Y$3:$Y$340,$B108,Indev_Online_Res_NotinIRPBase!$Z$3:$Z$340,$C108,Indev_Online_Res_NotinIRPBase!$J$3:$J$340,"Yes",Indev_Online_Res_NotinIRPBase!$I$3:$I$340,"&lt;1/1/2024")+SUMIFS(Indev_Online_Res_NotinIRPBase!Q$3:Q$340,Indev_Online_Res_NotinIRPBase!$Y$3:$Y$340,$B108,Indev_Online_Res_NotinIRPBase!$Z$3:$Z$340,$C108,Indev_Online_Res_NotinIRPBase!$AB$3:$AB$340,"1")</f>
        <v>0</v>
      </c>
      <c r="AO108">
        <f>SUMIFS(Indev_Online_Res_NotinIRPBase!R$3:R$340,Indev_Online_Res_NotinIRPBase!$Y$3:$Y$340,$B108,Indev_Online_Res_NotinIRPBase!$Z$3:$Z$340,$C108,Indev_Online_Res_NotinIRPBase!$J$3:$J$340,"Yes",Indev_Online_Res_NotinIRPBase!$I$3:$I$340,"&lt;1/1/2024")+SUMIFS(Indev_Online_Res_NotinIRPBase!R$3:R$340,Indev_Online_Res_NotinIRPBase!$Y$3:$Y$340,$B108,Indev_Online_Res_NotinIRPBase!$Z$3:$Z$340,$C108,Indev_Online_Res_NotinIRPBase!$AB$3:$AB$340,"1")</f>
        <v>0</v>
      </c>
      <c r="AS108">
        <f>SUMIFS(Indev_Online_Res_NotinIRPBase!S$3:S$340,Indev_Online_Res_NotinIRPBase!$Y$3:$Y$340,$B108,Indev_Online_Res_NotinIRPBase!$Z$3:$Z$340,$C108,Indev_Online_Res_NotinIRPBase!$J$3:$J$340,"Yes",Indev_Online_Res_NotinIRPBase!$I$3:$I$340,"&lt;1/1/2024")+SUMIFS(Indev_Online_Res_NotinIRPBase!S$3:S$340,Indev_Online_Res_NotinIRPBase!$Y$3:$Y$340,$B108,Indev_Online_Res_NotinIRPBase!$Z$3:$Z$340,$C108,Indev_Online_Res_NotinIRPBase!$AB$3:$AB$340,"1")</f>
        <v>0</v>
      </c>
      <c r="AT108">
        <f>SUMIFS(Indev_Online_Res_NotinIRPBase!T$3:T$340,Indev_Online_Res_NotinIRPBase!$Y$3:$Y$340,$B108,Indev_Online_Res_NotinIRPBase!$Z$3:$Z$340,$C108,Indev_Online_Res_NotinIRPBase!$J$3:$J$340,"Yes",Indev_Online_Res_NotinIRPBase!$I$3:$I$340,"&lt;1/1/2024")+SUMIFS(Indev_Online_Res_NotinIRPBase!T$3:T$340,Indev_Online_Res_NotinIRPBase!$Y$3:$Y$340,$B108,Indev_Online_Res_NotinIRPBase!$Z$3:$Z$340,$C108,Indev_Online_Res_NotinIRPBase!$AB$3:$AB$340,"1")</f>
        <v>0</v>
      </c>
      <c r="AU108">
        <f>SUMIFS(Indev_Online_Res_NotinIRPBase!U$3:U$340,Indev_Online_Res_NotinIRPBase!$Y$3:$Y$340,$B108,Indev_Online_Res_NotinIRPBase!$Z$3:$Z$340,$C108,Indev_Online_Res_NotinIRPBase!$J$3:$J$340,"Yes",Indev_Online_Res_NotinIRPBase!$I$3:$I$340,"&lt;1/1/2024")+SUMIFS(Indev_Online_Res_NotinIRPBase!U$3:U$340,Indev_Online_Res_NotinIRPBase!$Y$3:$Y$340,$B108,Indev_Online_Res_NotinIRPBase!$Z$3:$Z$340,$C108,Indev_Online_Res_NotinIRPBase!$AB$3:$AB$340,"1")</f>
        <v>0</v>
      </c>
      <c r="AV108">
        <f>SUMIFS(Indev_Online_Res_NotinIRPBase!V$3:V$340,Indev_Online_Res_NotinIRPBase!$Y$3:$Y$340,$B108,Indev_Online_Res_NotinIRPBase!$Z$3:$Z$340,$C108,Indev_Online_Res_NotinIRPBase!$J$3:$J$340,"Yes",Indev_Online_Res_NotinIRPBase!$I$3:$I$340,"&lt;1/1/2024")+SUMIFS(Indev_Online_Res_NotinIRPBase!V$3:V$340,Indev_Online_Res_NotinIRPBase!$Y$3:$Y$340,$B108,Indev_Online_Res_NotinIRPBase!$Z$3:$Z$340,$C108,Indev_Online_Res_NotinIRPBase!$AB$3:$AB$340,"1")</f>
        <v>0</v>
      </c>
      <c r="AW108">
        <f>SUMIFS(Indev_Online_Res_NotinIRPBase!W$3:W$340,Indev_Online_Res_NotinIRPBase!$Y$3:$Y$340,$B108,Indev_Online_Res_NotinIRPBase!$Z$3:$Z$340,$C108,Indev_Online_Res_NotinIRPBase!$J$3:$J$340,"Yes",Indev_Online_Res_NotinIRPBase!$I$3:$I$340,"&lt;1/1/2024")+SUMIFS(Indev_Online_Res_NotinIRPBase!W$3:W$340,Indev_Online_Res_NotinIRPBase!$Y$3:$Y$340,$B108,Indev_Online_Res_NotinIRPBase!$Z$3:$Z$340,$C108,Indev_Online_Res_NotinIRPBase!$AB$3:$AB$340,"1")</f>
        <v>0</v>
      </c>
      <c r="AX108">
        <f>SUMIFS(Indev_Online_Res_NotinIRPBase!X$3:X$340,Indev_Online_Res_NotinIRPBase!$Y$3:$Y$340,$B108,Indev_Online_Res_NotinIRPBase!$Z$3:$Z$340,$C108,Indev_Online_Res_NotinIRPBase!$J$3:$J$340,"Yes",Indev_Online_Res_NotinIRPBase!$I$3:$I$340,"&lt;1/1/2024")+SUMIFS(Indev_Online_Res_NotinIRPBase!X$3:X$340,Indev_Online_Res_NotinIRPBase!$Y$3:$Y$340,$B108,Indev_Online_Res_NotinIRPBase!$Z$3:$Z$340,$C108,Indev_Online_Res_NotinIRPBase!$AB$3:$AB$340,"1")</f>
        <v>0</v>
      </c>
      <c r="AY108">
        <f t="shared" si="18"/>
        <v>0</v>
      </c>
      <c r="BA108">
        <f t="shared" si="19"/>
        <v>0</v>
      </c>
      <c r="BB108">
        <f t="shared" si="20"/>
        <v>0</v>
      </c>
      <c r="BC108">
        <f t="shared" si="21"/>
        <v>0</v>
      </c>
      <c r="BD108">
        <f t="shared" si="22"/>
        <v>0</v>
      </c>
      <c r="BE108">
        <f t="shared" si="23"/>
        <v>0</v>
      </c>
      <c r="BI108">
        <f t="shared" si="24"/>
        <v>0</v>
      </c>
      <c r="BJ108">
        <f t="shared" si="25"/>
        <v>0</v>
      </c>
      <c r="BK108">
        <f t="shared" si="26"/>
        <v>0</v>
      </c>
      <c r="BL108">
        <f t="shared" si="27"/>
        <v>0</v>
      </c>
      <c r="BM108">
        <f t="shared" si="28"/>
        <v>0</v>
      </c>
      <c r="BN108">
        <f t="shared" si="29"/>
        <v>0</v>
      </c>
      <c r="BO108">
        <f t="shared" si="30"/>
        <v>0</v>
      </c>
      <c r="BQ108">
        <f>SUMIFS(IRPBase_Res_NotinEnvScreens!$H$3:$H$33,IRPBase_Res_NotinEnvScreens!$J$3:$J$33,$B108,IRPBase_Res_NotinEnvScreens!$K$3:$K$33,$C108)</f>
        <v>0</v>
      </c>
      <c r="BR108">
        <f>SUMIFS(IRPBase_Res_NotinEnvScreens!$I$3:$I$33,IRPBase_Res_NotinEnvScreens!$J$3:$J$33,$B108,IRPBase_Res_NotinEnvScreens!$K$3:$K$33,$C108)</f>
        <v>0</v>
      </c>
      <c r="BS108">
        <v>0</v>
      </c>
      <c r="BV108">
        <f>SUMIFS(Indev_Online_Res_NotinIRPBase!$P$3:$P$313,Indev_Online_Res_NotinIRPBase!$Y$3:$Y$313,$B108,Indev_Online_Res_NotinIRPBase!$Z$3:$Z$313,$C108,Indev_Online_Res_NotinIRPBase!$I$3:$I$313,"&lt;9/1/2023")+SUMIFS(Indev_Online_Res_NotinIRPBase!$Q$3:$Q$313,Indev_Online_Res_NotinIRPBase!$Y$3:$Y$313,$B108,Indev_Online_Res_NotinIRPBase!$Z$3:$Z$313,$C108,Indev_Online_Res_NotinIRPBase!$I$3:$I$313,"&lt;9/1/2023")</f>
        <v>0</v>
      </c>
      <c r="BW108">
        <f>SUMIFS(Indev_Online_Res_NotinIRPBase!$S$3:$S$313,Indev_Online_Res_NotinIRPBase!$Y$3:$Y$313,$B108,Indev_Online_Res_NotinIRPBase!$Z$3:$Z$313,$C108,Indev_Online_Res_NotinIRPBase!$I$3:$I$313,"&lt;9/1/2023")+SUMIFS(Indev_Online_Res_NotinIRPBase!$T$3:$T$313,Indev_Online_Res_NotinIRPBase!$Y$3:$Y$313,$B108,Indev_Online_Res_NotinIRPBase!$Z$3:$Z$313,$C108,Indev_Online_Res_NotinIRPBase!$I$3:$I$313,"&lt;9/1/2023")+SUMIFS(Indev_Online_Res_NotinIRPBase!$U$3:$U$313,Indev_Online_Res_NotinIRPBase!$Y$3:$Y$313,$B108,Indev_Online_Res_NotinIRPBase!$Z$3:$Z$313,$C108,Indev_Online_Res_NotinIRPBase!$I$3:$I$313,"&lt;9/1/2023")</f>
        <v>0</v>
      </c>
    </row>
    <row r="109" spans="1:75">
      <c r="A109" t="s">
        <v>44</v>
      </c>
      <c r="B109" t="s">
        <v>153</v>
      </c>
      <c r="C109">
        <v>230</v>
      </c>
      <c r="E109">
        <f>SUMIFS(IRPBase_Res_NotinTxBase!N$3:N$65,IRPBase_Res_NotinTxBase!$X$3:$X$65,$B109,IRPBase_Res_NotinTxBase!$Y$3:$Y$65,$C109)</f>
        <v>0</v>
      </c>
      <c r="F109">
        <f>SUMIFS(IRPBase_Res_NotinTxBase!O$3:O$65,IRPBase_Res_NotinTxBase!$X$3:$X$65,$B109,IRPBase_Res_NotinTxBase!$Y$3:$Y$65,$C109)</f>
        <v>0</v>
      </c>
      <c r="G109">
        <f>SUMIFS(IRPBase_Res_NotinTxBase!P$3:P$65,IRPBase_Res_NotinTxBase!$X$3:$X$65,$B109,IRPBase_Res_NotinTxBase!$Y$3:$Y$65,$C109)</f>
        <v>0</v>
      </c>
      <c r="H109">
        <f>SUMIFS(IRPBase_Res_NotinTxBase!Q$3:Q$65,IRPBase_Res_NotinTxBase!$X$3:$X$65,$B109,IRPBase_Res_NotinTxBase!$Y$3:$Y$65,$C109)</f>
        <v>0</v>
      </c>
      <c r="M109">
        <f>SUMIFS(IRPBase_Res_NotinTxBase!R$3:R$65,IRPBase_Res_NotinTxBase!$X$3:$X$65,$B109,IRPBase_Res_NotinTxBase!$Y$3:$Y$65,$C109)</f>
        <v>0</v>
      </c>
      <c r="N109">
        <f>SUMIFS(IRPBase_Res_NotinTxBase!S$3:S$65,IRPBase_Res_NotinTxBase!$X$3:$X$65,$B109,IRPBase_Res_NotinTxBase!$Y$3:$Y$65,$C109)</f>
        <v>0</v>
      </c>
      <c r="O109">
        <f>SUMIFS(IRPBase_Res_NotinTxBase!T$3:T$65,IRPBase_Res_NotinTxBase!$X$3:$X$65,$B109,IRPBase_Res_NotinTxBase!$Y$3:$Y$65,$C109)</f>
        <v>0</v>
      </c>
      <c r="P109">
        <f>SUMIFS(IRPBase_Res_NotinTxBase!U$3:U$65,IRPBase_Res_NotinTxBase!$X$3:$X$65,$B109,IRPBase_Res_NotinTxBase!$Y$3:$Y$65,$C109)</f>
        <v>0</v>
      </c>
      <c r="Q109">
        <f>SUMIFS(IRPBase_Res_NotinTxBase!V$3:V$65,IRPBase_Res_NotinTxBase!$X$3:$X$65,$B109,IRPBase_Res_NotinTxBase!$Y$3:$Y$65,$C109)</f>
        <v>0</v>
      </c>
      <c r="R109">
        <f>SUMIFS(IRPBase_Res_NotinTxBase!W$3:W$65,IRPBase_Res_NotinTxBase!$X$3:$X$65,$B109,IRPBase_Res_NotinTxBase!$Y$3:$Y$65,$C109)</f>
        <v>0</v>
      </c>
      <c r="S109">
        <f t="shared" si="16"/>
        <v>0</v>
      </c>
      <c r="U109">
        <f>SUMIFS(Indev_Online_Res_NotinIRPBase!N$3:N$340,Indev_Online_Res_NotinIRPBase!$Y$3:$Y$340,$B109,Indev_Online_Res_NotinIRPBase!$Z$3:$Z$340,$C109)</f>
        <v>0</v>
      </c>
      <c r="V109">
        <f>SUMIFS(Indev_Online_Res_NotinIRPBase!O$3:O$340,Indev_Online_Res_NotinIRPBase!$Y$3:$Y$340,$B109,Indev_Online_Res_NotinIRPBase!$Z$3:$Z$340,$C109)</f>
        <v>0</v>
      </c>
      <c r="W109">
        <f>SUMIFS(Indev_Online_Res_NotinIRPBase!P$3:P$340,Indev_Online_Res_NotinIRPBase!$Y$3:$Y$340,$B109,Indev_Online_Res_NotinIRPBase!$Z$3:$Z$340,$C109)</f>
        <v>0</v>
      </c>
      <c r="X109">
        <f>SUMIFS(Indev_Online_Res_NotinIRPBase!Q$3:Q$340,Indev_Online_Res_NotinIRPBase!$Y$3:$Y$340,$B109,Indev_Online_Res_NotinIRPBase!$Z$3:$Z$340,$C109)</f>
        <v>0</v>
      </c>
      <c r="Y109">
        <f>SUMIFS(Indev_Online_Res_NotinIRPBase!R$3:R$340,Indev_Online_Res_NotinIRPBase!$Y$3:$Y$340,$B109,Indev_Online_Res_NotinIRPBase!$Z$3:$Z$340,$C109)</f>
        <v>0</v>
      </c>
      <c r="AC109">
        <f>SUMIFS(Indev_Online_Res_NotinIRPBase!S$3:S$340,Indev_Online_Res_NotinIRPBase!$Y$3:$Y$340,$B109,Indev_Online_Res_NotinIRPBase!$Z$3:$Z$340,$C109)</f>
        <v>0</v>
      </c>
      <c r="AD109">
        <f>SUMIFS(Indev_Online_Res_NotinIRPBase!T$3:T$340,Indev_Online_Res_NotinIRPBase!$Y$3:$Y$340,$B109,Indev_Online_Res_NotinIRPBase!$Z$3:$Z$340,$C109)</f>
        <v>0</v>
      </c>
      <c r="AE109">
        <f>SUMIFS(Indev_Online_Res_NotinIRPBase!U$3:U$340,Indev_Online_Res_NotinIRPBase!$Y$3:$Y$340,$B109,Indev_Online_Res_NotinIRPBase!$Z$3:$Z$340,$C109)</f>
        <v>0</v>
      </c>
      <c r="AF109">
        <f>SUMIFS(Indev_Online_Res_NotinIRPBase!V$3:V$340,Indev_Online_Res_NotinIRPBase!$Y$3:$Y$340,$B109,Indev_Online_Res_NotinIRPBase!$Z$3:$Z$340,$C109)</f>
        <v>0</v>
      </c>
      <c r="AG109">
        <f>SUMIFS(Indev_Online_Res_NotinIRPBase!W$3:W$340,Indev_Online_Res_NotinIRPBase!$Y$3:$Y$340,$B109,Indev_Online_Res_NotinIRPBase!$Z$3:$Z$340,$C109)</f>
        <v>0</v>
      </c>
      <c r="AH109">
        <f>SUMIFS(Indev_Online_Res_NotinIRPBase!X$3:X$340,Indev_Online_Res_NotinIRPBase!$Y$3:$Y$340,$B109,Indev_Online_Res_NotinIRPBase!$Z$3:$Z$340,$C109)</f>
        <v>0</v>
      </c>
      <c r="AI109">
        <f t="shared" si="17"/>
        <v>0</v>
      </c>
      <c r="AK109">
        <f>SUMIFS(Indev_Online_Res_NotinIRPBase!N$3:N$340,Indev_Online_Res_NotinIRPBase!$Y$3:$Y$340,$B109,Indev_Online_Res_NotinIRPBase!$Z$3:$Z$340,$C109,Indev_Online_Res_NotinIRPBase!$J$3:$J$340,"Yes",Indev_Online_Res_NotinIRPBase!$I$3:$I$340,"&lt;1/1/2024")+SUMIFS(Indev_Online_Res_NotinIRPBase!N$3:N$340,Indev_Online_Res_NotinIRPBase!$Y$3:$Y$340,$B109,Indev_Online_Res_NotinIRPBase!$Z$3:$Z$340,$C109,Indev_Online_Res_NotinIRPBase!$AB$3:$AB$340,"1")</f>
        <v>0</v>
      </c>
      <c r="AL109">
        <f>SUMIFS(Indev_Online_Res_NotinIRPBase!O$3:O$340,Indev_Online_Res_NotinIRPBase!$Y$3:$Y$340,$B109,Indev_Online_Res_NotinIRPBase!$Z$3:$Z$340,$C109,Indev_Online_Res_NotinIRPBase!$J$3:$J$340,"Yes",Indev_Online_Res_NotinIRPBase!$I$3:$I$340,"&lt;1/1/2024")+SUMIFS(Indev_Online_Res_NotinIRPBase!O$3:O$340,Indev_Online_Res_NotinIRPBase!$Y$3:$Y$340,$B109,Indev_Online_Res_NotinIRPBase!$Z$3:$Z$340,$C109,Indev_Online_Res_NotinIRPBase!$AB$3:$AB$340,"1")</f>
        <v>0</v>
      </c>
      <c r="AM109">
        <f>SUMIFS(Indev_Online_Res_NotinIRPBase!P$3:P$340,Indev_Online_Res_NotinIRPBase!$Y$3:$Y$340,$B109,Indev_Online_Res_NotinIRPBase!$Z$3:$Z$340,$C109,Indev_Online_Res_NotinIRPBase!$J$3:$J$340,"Yes",Indev_Online_Res_NotinIRPBase!$I$3:$I$340,"&lt;1/1/2024")+SUMIFS(Indev_Online_Res_NotinIRPBase!P$3:P$340,Indev_Online_Res_NotinIRPBase!$Y$3:$Y$340,$B109,Indev_Online_Res_NotinIRPBase!$Z$3:$Z$340,$C109,Indev_Online_Res_NotinIRPBase!$AB$3:$AB$340,"1")</f>
        <v>0</v>
      </c>
      <c r="AN109">
        <f>SUMIFS(Indev_Online_Res_NotinIRPBase!Q$3:Q$340,Indev_Online_Res_NotinIRPBase!$Y$3:$Y$340,$B109,Indev_Online_Res_NotinIRPBase!$Z$3:$Z$340,$C109,Indev_Online_Res_NotinIRPBase!$J$3:$J$340,"Yes",Indev_Online_Res_NotinIRPBase!$I$3:$I$340,"&lt;1/1/2024")+SUMIFS(Indev_Online_Res_NotinIRPBase!Q$3:Q$340,Indev_Online_Res_NotinIRPBase!$Y$3:$Y$340,$B109,Indev_Online_Res_NotinIRPBase!$Z$3:$Z$340,$C109,Indev_Online_Res_NotinIRPBase!$AB$3:$AB$340,"1")</f>
        <v>0</v>
      </c>
      <c r="AO109">
        <f>SUMIFS(Indev_Online_Res_NotinIRPBase!R$3:R$340,Indev_Online_Res_NotinIRPBase!$Y$3:$Y$340,$B109,Indev_Online_Res_NotinIRPBase!$Z$3:$Z$340,$C109,Indev_Online_Res_NotinIRPBase!$J$3:$J$340,"Yes",Indev_Online_Res_NotinIRPBase!$I$3:$I$340,"&lt;1/1/2024")+SUMIFS(Indev_Online_Res_NotinIRPBase!R$3:R$340,Indev_Online_Res_NotinIRPBase!$Y$3:$Y$340,$B109,Indev_Online_Res_NotinIRPBase!$Z$3:$Z$340,$C109,Indev_Online_Res_NotinIRPBase!$AB$3:$AB$340,"1")</f>
        <v>0</v>
      </c>
      <c r="AS109">
        <f>SUMIFS(Indev_Online_Res_NotinIRPBase!S$3:S$340,Indev_Online_Res_NotinIRPBase!$Y$3:$Y$340,$B109,Indev_Online_Res_NotinIRPBase!$Z$3:$Z$340,$C109,Indev_Online_Res_NotinIRPBase!$J$3:$J$340,"Yes",Indev_Online_Res_NotinIRPBase!$I$3:$I$340,"&lt;1/1/2024")+SUMIFS(Indev_Online_Res_NotinIRPBase!S$3:S$340,Indev_Online_Res_NotinIRPBase!$Y$3:$Y$340,$B109,Indev_Online_Res_NotinIRPBase!$Z$3:$Z$340,$C109,Indev_Online_Res_NotinIRPBase!$AB$3:$AB$340,"1")</f>
        <v>0</v>
      </c>
      <c r="AT109">
        <f>SUMIFS(Indev_Online_Res_NotinIRPBase!T$3:T$340,Indev_Online_Res_NotinIRPBase!$Y$3:$Y$340,$B109,Indev_Online_Res_NotinIRPBase!$Z$3:$Z$340,$C109,Indev_Online_Res_NotinIRPBase!$J$3:$J$340,"Yes",Indev_Online_Res_NotinIRPBase!$I$3:$I$340,"&lt;1/1/2024")+SUMIFS(Indev_Online_Res_NotinIRPBase!T$3:T$340,Indev_Online_Res_NotinIRPBase!$Y$3:$Y$340,$B109,Indev_Online_Res_NotinIRPBase!$Z$3:$Z$340,$C109,Indev_Online_Res_NotinIRPBase!$AB$3:$AB$340,"1")</f>
        <v>0</v>
      </c>
      <c r="AU109">
        <f>SUMIFS(Indev_Online_Res_NotinIRPBase!U$3:U$340,Indev_Online_Res_NotinIRPBase!$Y$3:$Y$340,$B109,Indev_Online_Res_NotinIRPBase!$Z$3:$Z$340,$C109,Indev_Online_Res_NotinIRPBase!$J$3:$J$340,"Yes",Indev_Online_Res_NotinIRPBase!$I$3:$I$340,"&lt;1/1/2024")+SUMIFS(Indev_Online_Res_NotinIRPBase!U$3:U$340,Indev_Online_Res_NotinIRPBase!$Y$3:$Y$340,$B109,Indev_Online_Res_NotinIRPBase!$Z$3:$Z$340,$C109,Indev_Online_Res_NotinIRPBase!$AB$3:$AB$340,"1")</f>
        <v>0</v>
      </c>
      <c r="AV109">
        <f>SUMIFS(Indev_Online_Res_NotinIRPBase!V$3:V$340,Indev_Online_Res_NotinIRPBase!$Y$3:$Y$340,$B109,Indev_Online_Res_NotinIRPBase!$Z$3:$Z$340,$C109,Indev_Online_Res_NotinIRPBase!$J$3:$J$340,"Yes",Indev_Online_Res_NotinIRPBase!$I$3:$I$340,"&lt;1/1/2024")+SUMIFS(Indev_Online_Res_NotinIRPBase!V$3:V$340,Indev_Online_Res_NotinIRPBase!$Y$3:$Y$340,$B109,Indev_Online_Res_NotinIRPBase!$Z$3:$Z$340,$C109,Indev_Online_Res_NotinIRPBase!$AB$3:$AB$340,"1")</f>
        <v>0</v>
      </c>
      <c r="AW109">
        <f>SUMIFS(Indev_Online_Res_NotinIRPBase!W$3:W$340,Indev_Online_Res_NotinIRPBase!$Y$3:$Y$340,$B109,Indev_Online_Res_NotinIRPBase!$Z$3:$Z$340,$C109,Indev_Online_Res_NotinIRPBase!$J$3:$J$340,"Yes",Indev_Online_Res_NotinIRPBase!$I$3:$I$340,"&lt;1/1/2024")+SUMIFS(Indev_Online_Res_NotinIRPBase!W$3:W$340,Indev_Online_Res_NotinIRPBase!$Y$3:$Y$340,$B109,Indev_Online_Res_NotinIRPBase!$Z$3:$Z$340,$C109,Indev_Online_Res_NotinIRPBase!$AB$3:$AB$340,"1")</f>
        <v>0</v>
      </c>
      <c r="AX109">
        <f>SUMIFS(Indev_Online_Res_NotinIRPBase!X$3:X$340,Indev_Online_Res_NotinIRPBase!$Y$3:$Y$340,$B109,Indev_Online_Res_NotinIRPBase!$Z$3:$Z$340,$C109,Indev_Online_Res_NotinIRPBase!$J$3:$J$340,"Yes",Indev_Online_Res_NotinIRPBase!$I$3:$I$340,"&lt;1/1/2024")+SUMIFS(Indev_Online_Res_NotinIRPBase!X$3:X$340,Indev_Online_Res_NotinIRPBase!$Y$3:$Y$340,$B109,Indev_Online_Res_NotinIRPBase!$Z$3:$Z$340,$C109,Indev_Online_Res_NotinIRPBase!$AB$3:$AB$340,"1")</f>
        <v>0</v>
      </c>
      <c r="AY109">
        <f t="shared" si="18"/>
        <v>0</v>
      </c>
      <c r="BA109">
        <f t="shared" si="19"/>
        <v>0</v>
      </c>
      <c r="BB109">
        <f t="shared" si="20"/>
        <v>0</v>
      </c>
      <c r="BC109">
        <f t="shared" si="21"/>
        <v>0</v>
      </c>
      <c r="BD109">
        <f t="shared" si="22"/>
        <v>0</v>
      </c>
      <c r="BE109">
        <f t="shared" si="23"/>
        <v>0</v>
      </c>
      <c r="BI109">
        <f t="shared" si="24"/>
        <v>0</v>
      </c>
      <c r="BJ109">
        <f t="shared" si="25"/>
        <v>0</v>
      </c>
      <c r="BK109">
        <f t="shared" si="26"/>
        <v>0</v>
      </c>
      <c r="BL109">
        <f t="shared" si="27"/>
        <v>0</v>
      </c>
      <c r="BM109">
        <f t="shared" si="28"/>
        <v>0</v>
      </c>
      <c r="BN109">
        <f t="shared" si="29"/>
        <v>0</v>
      </c>
      <c r="BO109">
        <f t="shared" si="30"/>
        <v>0</v>
      </c>
      <c r="BQ109">
        <f>SUMIFS(IRPBase_Res_NotinEnvScreens!$H$3:$H$33,IRPBase_Res_NotinEnvScreens!$J$3:$J$33,$B109,IRPBase_Res_NotinEnvScreens!$K$3:$K$33,$C109)</f>
        <v>0</v>
      </c>
      <c r="BR109">
        <f>SUMIFS(IRPBase_Res_NotinEnvScreens!$I$3:$I$33,IRPBase_Res_NotinEnvScreens!$J$3:$J$33,$B109,IRPBase_Res_NotinEnvScreens!$K$3:$K$33,$C109)</f>
        <v>0</v>
      </c>
      <c r="BS109">
        <v>0</v>
      </c>
      <c r="BV109">
        <f>SUMIFS(Indev_Online_Res_NotinIRPBase!$P$3:$P$313,Indev_Online_Res_NotinIRPBase!$Y$3:$Y$313,$B109,Indev_Online_Res_NotinIRPBase!$Z$3:$Z$313,$C109,Indev_Online_Res_NotinIRPBase!$I$3:$I$313,"&lt;9/1/2023")+SUMIFS(Indev_Online_Res_NotinIRPBase!$Q$3:$Q$313,Indev_Online_Res_NotinIRPBase!$Y$3:$Y$313,$B109,Indev_Online_Res_NotinIRPBase!$Z$3:$Z$313,$C109,Indev_Online_Res_NotinIRPBase!$I$3:$I$313,"&lt;9/1/2023")</f>
        <v>0</v>
      </c>
      <c r="BW109">
        <f>SUMIFS(Indev_Online_Res_NotinIRPBase!$S$3:$S$313,Indev_Online_Res_NotinIRPBase!$Y$3:$Y$313,$B109,Indev_Online_Res_NotinIRPBase!$Z$3:$Z$313,$C109,Indev_Online_Res_NotinIRPBase!$I$3:$I$313,"&lt;9/1/2023")+SUMIFS(Indev_Online_Res_NotinIRPBase!$T$3:$T$313,Indev_Online_Res_NotinIRPBase!$Y$3:$Y$313,$B109,Indev_Online_Res_NotinIRPBase!$Z$3:$Z$313,$C109,Indev_Online_Res_NotinIRPBase!$I$3:$I$313,"&lt;9/1/2023")+SUMIFS(Indev_Online_Res_NotinIRPBase!$U$3:$U$313,Indev_Online_Res_NotinIRPBase!$Y$3:$Y$313,$B109,Indev_Online_Res_NotinIRPBase!$Z$3:$Z$313,$C109,Indev_Online_Res_NotinIRPBase!$I$3:$I$313,"&lt;9/1/2023")</f>
        <v>0</v>
      </c>
    </row>
    <row r="110" spans="1:75">
      <c r="A110" t="s">
        <v>44</v>
      </c>
      <c r="B110" t="s">
        <v>153</v>
      </c>
      <c r="C110">
        <v>500</v>
      </c>
      <c r="E110">
        <f>SUMIFS(IRPBase_Res_NotinTxBase!N$3:N$65,IRPBase_Res_NotinTxBase!$X$3:$X$65,$B110,IRPBase_Res_NotinTxBase!$Y$3:$Y$65,$C110)</f>
        <v>0</v>
      </c>
      <c r="F110">
        <f>SUMIFS(IRPBase_Res_NotinTxBase!O$3:O$65,IRPBase_Res_NotinTxBase!$X$3:$X$65,$B110,IRPBase_Res_NotinTxBase!$Y$3:$Y$65,$C110)</f>
        <v>0</v>
      </c>
      <c r="G110">
        <f>SUMIFS(IRPBase_Res_NotinTxBase!P$3:P$65,IRPBase_Res_NotinTxBase!$X$3:$X$65,$B110,IRPBase_Res_NotinTxBase!$Y$3:$Y$65,$C110)</f>
        <v>0</v>
      </c>
      <c r="H110">
        <f>SUMIFS(IRPBase_Res_NotinTxBase!Q$3:Q$65,IRPBase_Res_NotinTxBase!$X$3:$X$65,$B110,IRPBase_Res_NotinTxBase!$Y$3:$Y$65,$C110)</f>
        <v>0</v>
      </c>
      <c r="M110">
        <f>SUMIFS(IRPBase_Res_NotinTxBase!R$3:R$65,IRPBase_Res_NotinTxBase!$X$3:$X$65,$B110,IRPBase_Res_NotinTxBase!$Y$3:$Y$65,$C110)</f>
        <v>0</v>
      </c>
      <c r="N110">
        <f>SUMIFS(IRPBase_Res_NotinTxBase!S$3:S$65,IRPBase_Res_NotinTxBase!$X$3:$X$65,$B110,IRPBase_Res_NotinTxBase!$Y$3:$Y$65,$C110)</f>
        <v>0</v>
      </c>
      <c r="O110">
        <f>SUMIFS(IRPBase_Res_NotinTxBase!T$3:T$65,IRPBase_Res_NotinTxBase!$X$3:$X$65,$B110,IRPBase_Res_NotinTxBase!$Y$3:$Y$65,$C110)</f>
        <v>0</v>
      </c>
      <c r="P110">
        <f>SUMIFS(IRPBase_Res_NotinTxBase!U$3:U$65,IRPBase_Res_NotinTxBase!$X$3:$X$65,$B110,IRPBase_Res_NotinTxBase!$Y$3:$Y$65,$C110)</f>
        <v>0</v>
      </c>
      <c r="Q110">
        <f>SUMIFS(IRPBase_Res_NotinTxBase!V$3:V$65,IRPBase_Res_NotinTxBase!$X$3:$X$65,$B110,IRPBase_Res_NotinTxBase!$Y$3:$Y$65,$C110)</f>
        <v>0</v>
      </c>
      <c r="R110">
        <f>SUMIFS(IRPBase_Res_NotinTxBase!W$3:W$65,IRPBase_Res_NotinTxBase!$X$3:$X$65,$B110,IRPBase_Res_NotinTxBase!$Y$3:$Y$65,$C110)</f>
        <v>0</v>
      </c>
      <c r="S110">
        <f t="shared" si="16"/>
        <v>0</v>
      </c>
      <c r="U110">
        <f>SUMIFS(Indev_Online_Res_NotinIRPBase!N$3:N$340,Indev_Online_Res_NotinIRPBase!$Y$3:$Y$340,$B110,Indev_Online_Res_NotinIRPBase!$Z$3:$Z$340,$C110)</f>
        <v>0</v>
      </c>
      <c r="V110">
        <f>SUMIFS(Indev_Online_Res_NotinIRPBase!O$3:O$340,Indev_Online_Res_NotinIRPBase!$Y$3:$Y$340,$B110,Indev_Online_Res_NotinIRPBase!$Z$3:$Z$340,$C110)</f>
        <v>0</v>
      </c>
      <c r="W110">
        <f>SUMIFS(Indev_Online_Res_NotinIRPBase!P$3:P$340,Indev_Online_Res_NotinIRPBase!$Y$3:$Y$340,$B110,Indev_Online_Res_NotinIRPBase!$Z$3:$Z$340,$C110)</f>
        <v>0</v>
      </c>
      <c r="X110">
        <f>SUMIFS(Indev_Online_Res_NotinIRPBase!Q$3:Q$340,Indev_Online_Res_NotinIRPBase!$Y$3:$Y$340,$B110,Indev_Online_Res_NotinIRPBase!$Z$3:$Z$340,$C110)</f>
        <v>0</v>
      </c>
      <c r="Y110">
        <f>SUMIFS(Indev_Online_Res_NotinIRPBase!R$3:R$340,Indev_Online_Res_NotinIRPBase!$Y$3:$Y$340,$B110,Indev_Online_Res_NotinIRPBase!$Z$3:$Z$340,$C110)</f>
        <v>0</v>
      </c>
      <c r="AC110">
        <f>SUMIFS(Indev_Online_Res_NotinIRPBase!S$3:S$340,Indev_Online_Res_NotinIRPBase!$Y$3:$Y$340,$B110,Indev_Online_Res_NotinIRPBase!$Z$3:$Z$340,$C110)</f>
        <v>0</v>
      </c>
      <c r="AD110">
        <f>SUMIFS(Indev_Online_Res_NotinIRPBase!T$3:T$340,Indev_Online_Res_NotinIRPBase!$Y$3:$Y$340,$B110,Indev_Online_Res_NotinIRPBase!$Z$3:$Z$340,$C110)</f>
        <v>0</v>
      </c>
      <c r="AE110">
        <f>SUMIFS(Indev_Online_Res_NotinIRPBase!U$3:U$340,Indev_Online_Res_NotinIRPBase!$Y$3:$Y$340,$B110,Indev_Online_Res_NotinIRPBase!$Z$3:$Z$340,$C110)</f>
        <v>0</v>
      </c>
      <c r="AF110">
        <f>SUMIFS(Indev_Online_Res_NotinIRPBase!V$3:V$340,Indev_Online_Res_NotinIRPBase!$Y$3:$Y$340,$B110,Indev_Online_Res_NotinIRPBase!$Z$3:$Z$340,$C110)</f>
        <v>0</v>
      </c>
      <c r="AG110">
        <f>SUMIFS(Indev_Online_Res_NotinIRPBase!W$3:W$340,Indev_Online_Res_NotinIRPBase!$Y$3:$Y$340,$B110,Indev_Online_Res_NotinIRPBase!$Z$3:$Z$340,$C110)</f>
        <v>0</v>
      </c>
      <c r="AH110">
        <f>SUMIFS(Indev_Online_Res_NotinIRPBase!X$3:X$340,Indev_Online_Res_NotinIRPBase!$Y$3:$Y$340,$B110,Indev_Online_Res_NotinIRPBase!$Z$3:$Z$340,$C110)</f>
        <v>0</v>
      </c>
      <c r="AI110">
        <f t="shared" si="17"/>
        <v>0</v>
      </c>
      <c r="AK110">
        <f>SUMIFS(Indev_Online_Res_NotinIRPBase!N$3:N$340,Indev_Online_Res_NotinIRPBase!$Y$3:$Y$340,$B110,Indev_Online_Res_NotinIRPBase!$Z$3:$Z$340,$C110,Indev_Online_Res_NotinIRPBase!$J$3:$J$340,"Yes",Indev_Online_Res_NotinIRPBase!$I$3:$I$340,"&lt;1/1/2024")+SUMIFS(Indev_Online_Res_NotinIRPBase!N$3:N$340,Indev_Online_Res_NotinIRPBase!$Y$3:$Y$340,$B110,Indev_Online_Res_NotinIRPBase!$Z$3:$Z$340,$C110,Indev_Online_Res_NotinIRPBase!$AB$3:$AB$340,"1")</f>
        <v>0</v>
      </c>
      <c r="AL110">
        <f>SUMIFS(Indev_Online_Res_NotinIRPBase!O$3:O$340,Indev_Online_Res_NotinIRPBase!$Y$3:$Y$340,$B110,Indev_Online_Res_NotinIRPBase!$Z$3:$Z$340,$C110,Indev_Online_Res_NotinIRPBase!$J$3:$J$340,"Yes",Indev_Online_Res_NotinIRPBase!$I$3:$I$340,"&lt;1/1/2024")+SUMIFS(Indev_Online_Res_NotinIRPBase!O$3:O$340,Indev_Online_Res_NotinIRPBase!$Y$3:$Y$340,$B110,Indev_Online_Res_NotinIRPBase!$Z$3:$Z$340,$C110,Indev_Online_Res_NotinIRPBase!$AB$3:$AB$340,"1")</f>
        <v>0</v>
      </c>
      <c r="AM110">
        <f>SUMIFS(Indev_Online_Res_NotinIRPBase!P$3:P$340,Indev_Online_Res_NotinIRPBase!$Y$3:$Y$340,$B110,Indev_Online_Res_NotinIRPBase!$Z$3:$Z$340,$C110,Indev_Online_Res_NotinIRPBase!$J$3:$J$340,"Yes",Indev_Online_Res_NotinIRPBase!$I$3:$I$340,"&lt;1/1/2024")+SUMIFS(Indev_Online_Res_NotinIRPBase!P$3:P$340,Indev_Online_Res_NotinIRPBase!$Y$3:$Y$340,$B110,Indev_Online_Res_NotinIRPBase!$Z$3:$Z$340,$C110,Indev_Online_Res_NotinIRPBase!$AB$3:$AB$340,"1")</f>
        <v>0</v>
      </c>
      <c r="AN110">
        <f>SUMIFS(Indev_Online_Res_NotinIRPBase!Q$3:Q$340,Indev_Online_Res_NotinIRPBase!$Y$3:$Y$340,$B110,Indev_Online_Res_NotinIRPBase!$Z$3:$Z$340,$C110,Indev_Online_Res_NotinIRPBase!$J$3:$J$340,"Yes",Indev_Online_Res_NotinIRPBase!$I$3:$I$340,"&lt;1/1/2024")+SUMIFS(Indev_Online_Res_NotinIRPBase!Q$3:Q$340,Indev_Online_Res_NotinIRPBase!$Y$3:$Y$340,$B110,Indev_Online_Res_NotinIRPBase!$Z$3:$Z$340,$C110,Indev_Online_Res_NotinIRPBase!$AB$3:$AB$340,"1")</f>
        <v>0</v>
      </c>
      <c r="AO110">
        <f>SUMIFS(Indev_Online_Res_NotinIRPBase!R$3:R$340,Indev_Online_Res_NotinIRPBase!$Y$3:$Y$340,$B110,Indev_Online_Res_NotinIRPBase!$Z$3:$Z$340,$C110,Indev_Online_Res_NotinIRPBase!$J$3:$J$340,"Yes",Indev_Online_Res_NotinIRPBase!$I$3:$I$340,"&lt;1/1/2024")+SUMIFS(Indev_Online_Res_NotinIRPBase!R$3:R$340,Indev_Online_Res_NotinIRPBase!$Y$3:$Y$340,$B110,Indev_Online_Res_NotinIRPBase!$Z$3:$Z$340,$C110,Indev_Online_Res_NotinIRPBase!$AB$3:$AB$340,"1")</f>
        <v>0</v>
      </c>
      <c r="AS110">
        <f>SUMIFS(Indev_Online_Res_NotinIRPBase!S$3:S$340,Indev_Online_Res_NotinIRPBase!$Y$3:$Y$340,$B110,Indev_Online_Res_NotinIRPBase!$Z$3:$Z$340,$C110,Indev_Online_Res_NotinIRPBase!$J$3:$J$340,"Yes",Indev_Online_Res_NotinIRPBase!$I$3:$I$340,"&lt;1/1/2024")+SUMIFS(Indev_Online_Res_NotinIRPBase!S$3:S$340,Indev_Online_Res_NotinIRPBase!$Y$3:$Y$340,$B110,Indev_Online_Res_NotinIRPBase!$Z$3:$Z$340,$C110,Indev_Online_Res_NotinIRPBase!$AB$3:$AB$340,"1")</f>
        <v>0</v>
      </c>
      <c r="AT110">
        <f>SUMIFS(Indev_Online_Res_NotinIRPBase!T$3:T$340,Indev_Online_Res_NotinIRPBase!$Y$3:$Y$340,$B110,Indev_Online_Res_NotinIRPBase!$Z$3:$Z$340,$C110,Indev_Online_Res_NotinIRPBase!$J$3:$J$340,"Yes",Indev_Online_Res_NotinIRPBase!$I$3:$I$340,"&lt;1/1/2024")+SUMIFS(Indev_Online_Res_NotinIRPBase!T$3:T$340,Indev_Online_Res_NotinIRPBase!$Y$3:$Y$340,$B110,Indev_Online_Res_NotinIRPBase!$Z$3:$Z$340,$C110,Indev_Online_Res_NotinIRPBase!$AB$3:$AB$340,"1")</f>
        <v>0</v>
      </c>
      <c r="AU110">
        <f>SUMIFS(Indev_Online_Res_NotinIRPBase!U$3:U$340,Indev_Online_Res_NotinIRPBase!$Y$3:$Y$340,$B110,Indev_Online_Res_NotinIRPBase!$Z$3:$Z$340,$C110,Indev_Online_Res_NotinIRPBase!$J$3:$J$340,"Yes",Indev_Online_Res_NotinIRPBase!$I$3:$I$340,"&lt;1/1/2024")+SUMIFS(Indev_Online_Res_NotinIRPBase!U$3:U$340,Indev_Online_Res_NotinIRPBase!$Y$3:$Y$340,$B110,Indev_Online_Res_NotinIRPBase!$Z$3:$Z$340,$C110,Indev_Online_Res_NotinIRPBase!$AB$3:$AB$340,"1")</f>
        <v>0</v>
      </c>
      <c r="AV110">
        <f>SUMIFS(Indev_Online_Res_NotinIRPBase!V$3:V$340,Indev_Online_Res_NotinIRPBase!$Y$3:$Y$340,$B110,Indev_Online_Res_NotinIRPBase!$Z$3:$Z$340,$C110,Indev_Online_Res_NotinIRPBase!$J$3:$J$340,"Yes",Indev_Online_Res_NotinIRPBase!$I$3:$I$340,"&lt;1/1/2024")+SUMIFS(Indev_Online_Res_NotinIRPBase!V$3:V$340,Indev_Online_Res_NotinIRPBase!$Y$3:$Y$340,$B110,Indev_Online_Res_NotinIRPBase!$Z$3:$Z$340,$C110,Indev_Online_Res_NotinIRPBase!$AB$3:$AB$340,"1")</f>
        <v>0</v>
      </c>
      <c r="AW110">
        <f>SUMIFS(Indev_Online_Res_NotinIRPBase!W$3:W$340,Indev_Online_Res_NotinIRPBase!$Y$3:$Y$340,$B110,Indev_Online_Res_NotinIRPBase!$Z$3:$Z$340,$C110,Indev_Online_Res_NotinIRPBase!$J$3:$J$340,"Yes",Indev_Online_Res_NotinIRPBase!$I$3:$I$340,"&lt;1/1/2024")+SUMIFS(Indev_Online_Res_NotinIRPBase!W$3:W$340,Indev_Online_Res_NotinIRPBase!$Y$3:$Y$340,$B110,Indev_Online_Res_NotinIRPBase!$Z$3:$Z$340,$C110,Indev_Online_Res_NotinIRPBase!$AB$3:$AB$340,"1")</f>
        <v>0</v>
      </c>
      <c r="AX110">
        <f>SUMIFS(Indev_Online_Res_NotinIRPBase!X$3:X$340,Indev_Online_Res_NotinIRPBase!$Y$3:$Y$340,$B110,Indev_Online_Res_NotinIRPBase!$Z$3:$Z$340,$C110,Indev_Online_Res_NotinIRPBase!$J$3:$J$340,"Yes",Indev_Online_Res_NotinIRPBase!$I$3:$I$340,"&lt;1/1/2024")+SUMIFS(Indev_Online_Res_NotinIRPBase!X$3:X$340,Indev_Online_Res_NotinIRPBase!$Y$3:$Y$340,$B110,Indev_Online_Res_NotinIRPBase!$Z$3:$Z$340,$C110,Indev_Online_Res_NotinIRPBase!$AB$3:$AB$340,"1")</f>
        <v>0</v>
      </c>
      <c r="AY110">
        <f t="shared" si="18"/>
        <v>0</v>
      </c>
      <c r="BA110">
        <f t="shared" si="19"/>
        <v>0</v>
      </c>
      <c r="BB110">
        <f t="shared" si="20"/>
        <v>0</v>
      </c>
      <c r="BC110">
        <f t="shared" si="21"/>
        <v>0</v>
      </c>
      <c r="BD110">
        <f t="shared" si="22"/>
        <v>0</v>
      </c>
      <c r="BE110">
        <f t="shared" si="23"/>
        <v>0</v>
      </c>
      <c r="BI110">
        <f t="shared" si="24"/>
        <v>0</v>
      </c>
      <c r="BJ110">
        <f t="shared" si="25"/>
        <v>0</v>
      </c>
      <c r="BK110">
        <f t="shared" si="26"/>
        <v>0</v>
      </c>
      <c r="BL110">
        <f t="shared" si="27"/>
        <v>0</v>
      </c>
      <c r="BM110">
        <f t="shared" si="28"/>
        <v>0</v>
      </c>
      <c r="BN110">
        <f t="shared" si="29"/>
        <v>0</v>
      </c>
      <c r="BO110">
        <f t="shared" si="30"/>
        <v>0</v>
      </c>
      <c r="BQ110">
        <f>SUMIFS(IRPBase_Res_NotinEnvScreens!$H$3:$H$33,IRPBase_Res_NotinEnvScreens!$J$3:$J$33,$B110,IRPBase_Res_NotinEnvScreens!$K$3:$K$33,$C110)</f>
        <v>0</v>
      </c>
      <c r="BR110">
        <f>SUMIFS(IRPBase_Res_NotinEnvScreens!$I$3:$I$33,IRPBase_Res_NotinEnvScreens!$J$3:$J$33,$B110,IRPBase_Res_NotinEnvScreens!$K$3:$K$33,$C110)</f>
        <v>0</v>
      </c>
      <c r="BS110">
        <v>0</v>
      </c>
      <c r="BV110">
        <f>SUMIFS(Indev_Online_Res_NotinIRPBase!$P$3:$P$313,Indev_Online_Res_NotinIRPBase!$Y$3:$Y$313,$B110,Indev_Online_Res_NotinIRPBase!$Z$3:$Z$313,$C110,Indev_Online_Res_NotinIRPBase!$I$3:$I$313,"&lt;9/1/2023")+SUMIFS(Indev_Online_Res_NotinIRPBase!$Q$3:$Q$313,Indev_Online_Res_NotinIRPBase!$Y$3:$Y$313,$B110,Indev_Online_Res_NotinIRPBase!$Z$3:$Z$313,$C110,Indev_Online_Res_NotinIRPBase!$I$3:$I$313,"&lt;9/1/2023")</f>
        <v>0</v>
      </c>
      <c r="BW110">
        <f>SUMIFS(Indev_Online_Res_NotinIRPBase!$S$3:$S$313,Indev_Online_Res_NotinIRPBase!$Y$3:$Y$313,$B110,Indev_Online_Res_NotinIRPBase!$Z$3:$Z$313,$C110,Indev_Online_Res_NotinIRPBase!$I$3:$I$313,"&lt;9/1/2023")+SUMIFS(Indev_Online_Res_NotinIRPBase!$T$3:$T$313,Indev_Online_Res_NotinIRPBase!$Y$3:$Y$313,$B110,Indev_Online_Res_NotinIRPBase!$Z$3:$Z$313,$C110,Indev_Online_Res_NotinIRPBase!$I$3:$I$313,"&lt;9/1/2023")+SUMIFS(Indev_Online_Res_NotinIRPBase!$U$3:$U$313,Indev_Online_Res_NotinIRPBase!$Y$3:$Y$313,$B110,Indev_Online_Res_NotinIRPBase!$Z$3:$Z$313,$C110,Indev_Online_Res_NotinIRPBase!$I$3:$I$313,"&lt;9/1/2023")</f>
        <v>0</v>
      </c>
    </row>
    <row r="111" spans="1:75">
      <c r="A111" t="s">
        <v>51</v>
      </c>
      <c r="B111" t="s">
        <v>154</v>
      </c>
      <c r="C111">
        <v>230</v>
      </c>
      <c r="E111">
        <f>SUMIFS(IRPBase_Res_NotinTxBase!N$3:N$65,IRPBase_Res_NotinTxBase!$X$3:$X$65,$B111,IRPBase_Res_NotinTxBase!$Y$3:$Y$65,$C111)</f>
        <v>0</v>
      </c>
      <c r="F111">
        <f>SUMIFS(IRPBase_Res_NotinTxBase!O$3:O$65,IRPBase_Res_NotinTxBase!$X$3:$X$65,$B111,IRPBase_Res_NotinTxBase!$Y$3:$Y$65,$C111)</f>
        <v>0</v>
      </c>
      <c r="G111">
        <f>SUMIFS(IRPBase_Res_NotinTxBase!P$3:P$65,IRPBase_Res_NotinTxBase!$X$3:$X$65,$B111,IRPBase_Res_NotinTxBase!$Y$3:$Y$65,$C111)</f>
        <v>0</v>
      </c>
      <c r="H111">
        <f>SUMIFS(IRPBase_Res_NotinTxBase!Q$3:Q$65,IRPBase_Res_NotinTxBase!$X$3:$X$65,$B111,IRPBase_Res_NotinTxBase!$Y$3:$Y$65,$C111)</f>
        <v>0</v>
      </c>
      <c r="M111">
        <f>SUMIFS(IRPBase_Res_NotinTxBase!R$3:R$65,IRPBase_Res_NotinTxBase!$X$3:$X$65,$B111,IRPBase_Res_NotinTxBase!$Y$3:$Y$65,$C111)</f>
        <v>0</v>
      </c>
      <c r="N111">
        <f>SUMIFS(IRPBase_Res_NotinTxBase!S$3:S$65,IRPBase_Res_NotinTxBase!$X$3:$X$65,$B111,IRPBase_Res_NotinTxBase!$Y$3:$Y$65,$C111)</f>
        <v>0</v>
      </c>
      <c r="O111">
        <f>SUMIFS(IRPBase_Res_NotinTxBase!T$3:T$65,IRPBase_Res_NotinTxBase!$X$3:$X$65,$B111,IRPBase_Res_NotinTxBase!$Y$3:$Y$65,$C111)</f>
        <v>0</v>
      </c>
      <c r="P111">
        <f>SUMIFS(IRPBase_Res_NotinTxBase!U$3:U$65,IRPBase_Res_NotinTxBase!$X$3:$X$65,$B111,IRPBase_Res_NotinTxBase!$Y$3:$Y$65,$C111)</f>
        <v>0</v>
      </c>
      <c r="Q111">
        <f>SUMIFS(IRPBase_Res_NotinTxBase!V$3:V$65,IRPBase_Res_NotinTxBase!$X$3:$X$65,$B111,IRPBase_Res_NotinTxBase!$Y$3:$Y$65,$C111)</f>
        <v>0</v>
      </c>
      <c r="R111">
        <f>SUMIFS(IRPBase_Res_NotinTxBase!W$3:W$65,IRPBase_Res_NotinTxBase!$X$3:$X$65,$B111,IRPBase_Res_NotinTxBase!$Y$3:$Y$65,$C111)</f>
        <v>0</v>
      </c>
      <c r="S111">
        <f t="shared" si="16"/>
        <v>0</v>
      </c>
      <c r="U111">
        <f>SUMIFS(Indev_Online_Res_NotinIRPBase!N$3:N$340,Indev_Online_Res_NotinIRPBase!$Y$3:$Y$340,$B111,Indev_Online_Res_NotinIRPBase!$Z$3:$Z$340,$C111)</f>
        <v>0</v>
      </c>
      <c r="V111">
        <f>SUMIFS(Indev_Online_Res_NotinIRPBase!O$3:O$340,Indev_Online_Res_NotinIRPBase!$Y$3:$Y$340,$B111,Indev_Online_Res_NotinIRPBase!$Z$3:$Z$340,$C111)</f>
        <v>0</v>
      </c>
      <c r="W111">
        <f>SUMIFS(Indev_Online_Res_NotinIRPBase!P$3:P$340,Indev_Online_Res_NotinIRPBase!$Y$3:$Y$340,$B111,Indev_Online_Res_NotinIRPBase!$Z$3:$Z$340,$C111)</f>
        <v>0</v>
      </c>
      <c r="X111">
        <f>SUMIFS(Indev_Online_Res_NotinIRPBase!Q$3:Q$340,Indev_Online_Res_NotinIRPBase!$Y$3:$Y$340,$B111,Indev_Online_Res_NotinIRPBase!$Z$3:$Z$340,$C111)</f>
        <v>0</v>
      </c>
      <c r="Y111">
        <f>SUMIFS(Indev_Online_Res_NotinIRPBase!R$3:R$340,Indev_Online_Res_NotinIRPBase!$Y$3:$Y$340,$B111,Indev_Online_Res_NotinIRPBase!$Z$3:$Z$340,$C111)</f>
        <v>0</v>
      </c>
      <c r="AC111">
        <f>SUMIFS(Indev_Online_Res_NotinIRPBase!S$3:S$340,Indev_Online_Res_NotinIRPBase!$Y$3:$Y$340,$B111,Indev_Online_Res_NotinIRPBase!$Z$3:$Z$340,$C111)</f>
        <v>0</v>
      </c>
      <c r="AD111">
        <f>SUMIFS(Indev_Online_Res_NotinIRPBase!T$3:T$340,Indev_Online_Res_NotinIRPBase!$Y$3:$Y$340,$B111,Indev_Online_Res_NotinIRPBase!$Z$3:$Z$340,$C111)</f>
        <v>300</v>
      </c>
      <c r="AE111">
        <f>SUMIFS(Indev_Online_Res_NotinIRPBase!U$3:U$340,Indev_Online_Res_NotinIRPBase!$Y$3:$Y$340,$B111,Indev_Online_Res_NotinIRPBase!$Z$3:$Z$340,$C111)</f>
        <v>500</v>
      </c>
      <c r="AF111">
        <f>SUMIFS(Indev_Online_Res_NotinIRPBase!V$3:V$340,Indev_Online_Res_NotinIRPBase!$Y$3:$Y$340,$B111,Indev_Online_Res_NotinIRPBase!$Z$3:$Z$340,$C111)</f>
        <v>180</v>
      </c>
      <c r="AG111">
        <f>SUMIFS(Indev_Online_Res_NotinIRPBase!W$3:W$340,Indev_Online_Res_NotinIRPBase!$Y$3:$Y$340,$B111,Indev_Online_Res_NotinIRPBase!$Z$3:$Z$340,$C111)</f>
        <v>0</v>
      </c>
      <c r="AH111">
        <f>SUMIFS(Indev_Online_Res_NotinIRPBase!X$3:X$340,Indev_Online_Res_NotinIRPBase!$Y$3:$Y$340,$B111,Indev_Online_Res_NotinIRPBase!$Z$3:$Z$340,$C111)</f>
        <v>0</v>
      </c>
      <c r="AI111">
        <f t="shared" si="17"/>
        <v>1</v>
      </c>
      <c r="AK111">
        <f>SUMIFS(Indev_Online_Res_NotinIRPBase!N$3:N$340,Indev_Online_Res_NotinIRPBase!$Y$3:$Y$340,$B111,Indev_Online_Res_NotinIRPBase!$Z$3:$Z$340,$C111,Indev_Online_Res_NotinIRPBase!$J$3:$J$340,"Yes",Indev_Online_Res_NotinIRPBase!$I$3:$I$340,"&lt;1/1/2024")+SUMIFS(Indev_Online_Res_NotinIRPBase!N$3:N$340,Indev_Online_Res_NotinIRPBase!$Y$3:$Y$340,$B111,Indev_Online_Res_NotinIRPBase!$Z$3:$Z$340,$C111,Indev_Online_Res_NotinIRPBase!$AB$3:$AB$340,"1")</f>
        <v>0</v>
      </c>
      <c r="AL111">
        <f>SUMIFS(Indev_Online_Res_NotinIRPBase!O$3:O$340,Indev_Online_Res_NotinIRPBase!$Y$3:$Y$340,$B111,Indev_Online_Res_NotinIRPBase!$Z$3:$Z$340,$C111,Indev_Online_Res_NotinIRPBase!$J$3:$J$340,"Yes",Indev_Online_Res_NotinIRPBase!$I$3:$I$340,"&lt;1/1/2024")+SUMIFS(Indev_Online_Res_NotinIRPBase!O$3:O$340,Indev_Online_Res_NotinIRPBase!$Y$3:$Y$340,$B111,Indev_Online_Res_NotinIRPBase!$Z$3:$Z$340,$C111,Indev_Online_Res_NotinIRPBase!$AB$3:$AB$340,"1")</f>
        <v>0</v>
      </c>
      <c r="AM111">
        <f>SUMIFS(Indev_Online_Res_NotinIRPBase!P$3:P$340,Indev_Online_Res_NotinIRPBase!$Y$3:$Y$340,$B111,Indev_Online_Res_NotinIRPBase!$Z$3:$Z$340,$C111,Indev_Online_Res_NotinIRPBase!$J$3:$J$340,"Yes",Indev_Online_Res_NotinIRPBase!$I$3:$I$340,"&lt;1/1/2024")+SUMIFS(Indev_Online_Res_NotinIRPBase!P$3:P$340,Indev_Online_Res_NotinIRPBase!$Y$3:$Y$340,$B111,Indev_Online_Res_NotinIRPBase!$Z$3:$Z$340,$C111,Indev_Online_Res_NotinIRPBase!$AB$3:$AB$340,"1")</f>
        <v>0</v>
      </c>
      <c r="AN111">
        <f>SUMIFS(Indev_Online_Res_NotinIRPBase!Q$3:Q$340,Indev_Online_Res_NotinIRPBase!$Y$3:$Y$340,$B111,Indev_Online_Res_NotinIRPBase!$Z$3:$Z$340,$C111,Indev_Online_Res_NotinIRPBase!$J$3:$J$340,"Yes",Indev_Online_Res_NotinIRPBase!$I$3:$I$340,"&lt;1/1/2024")+SUMIFS(Indev_Online_Res_NotinIRPBase!Q$3:Q$340,Indev_Online_Res_NotinIRPBase!$Y$3:$Y$340,$B111,Indev_Online_Res_NotinIRPBase!$Z$3:$Z$340,$C111,Indev_Online_Res_NotinIRPBase!$AB$3:$AB$340,"1")</f>
        <v>0</v>
      </c>
      <c r="AO111">
        <f>SUMIFS(Indev_Online_Res_NotinIRPBase!R$3:R$340,Indev_Online_Res_NotinIRPBase!$Y$3:$Y$340,$B111,Indev_Online_Res_NotinIRPBase!$Z$3:$Z$340,$C111,Indev_Online_Res_NotinIRPBase!$J$3:$J$340,"Yes",Indev_Online_Res_NotinIRPBase!$I$3:$I$340,"&lt;1/1/2024")+SUMIFS(Indev_Online_Res_NotinIRPBase!R$3:R$340,Indev_Online_Res_NotinIRPBase!$Y$3:$Y$340,$B111,Indev_Online_Res_NotinIRPBase!$Z$3:$Z$340,$C111,Indev_Online_Res_NotinIRPBase!$AB$3:$AB$340,"1")</f>
        <v>0</v>
      </c>
      <c r="AS111">
        <f>SUMIFS(Indev_Online_Res_NotinIRPBase!S$3:S$340,Indev_Online_Res_NotinIRPBase!$Y$3:$Y$340,$B111,Indev_Online_Res_NotinIRPBase!$Z$3:$Z$340,$C111,Indev_Online_Res_NotinIRPBase!$J$3:$J$340,"Yes",Indev_Online_Res_NotinIRPBase!$I$3:$I$340,"&lt;1/1/2024")+SUMIFS(Indev_Online_Res_NotinIRPBase!S$3:S$340,Indev_Online_Res_NotinIRPBase!$Y$3:$Y$340,$B111,Indev_Online_Res_NotinIRPBase!$Z$3:$Z$340,$C111,Indev_Online_Res_NotinIRPBase!$AB$3:$AB$340,"1")</f>
        <v>0</v>
      </c>
      <c r="AT111">
        <f>SUMIFS(Indev_Online_Res_NotinIRPBase!T$3:T$340,Indev_Online_Res_NotinIRPBase!$Y$3:$Y$340,$B111,Indev_Online_Res_NotinIRPBase!$Z$3:$Z$340,$C111,Indev_Online_Res_NotinIRPBase!$J$3:$J$340,"Yes",Indev_Online_Res_NotinIRPBase!$I$3:$I$340,"&lt;1/1/2024")+SUMIFS(Indev_Online_Res_NotinIRPBase!T$3:T$340,Indev_Online_Res_NotinIRPBase!$Y$3:$Y$340,$B111,Indev_Online_Res_NotinIRPBase!$Z$3:$Z$340,$C111,Indev_Online_Res_NotinIRPBase!$AB$3:$AB$340,"1")</f>
        <v>0</v>
      </c>
      <c r="AU111">
        <f>SUMIFS(Indev_Online_Res_NotinIRPBase!U$3:U$340,Indev_Online_Res_NotinIRPBase!$Y$3:$Y$340,$B111,Indev_Online_Res_NotinIRPBase!$Z$3:$Z$340,$C111,Indev_Online_Res_NotinIRPBase!$J$3:$J$340,"Yes",Indev_Online_Res_NotinIRPBase!$I$3:$I$340,"&lt;1/1/2024")+SUMIFS(Indev_Online_Res_NotinIRPBase!U$3:U$340,Indev_Online_Res_NotinIRPBase!$Y$3:$Y$340,$B111,Indev_Online_Res_NotinIRPBase!$Z$3:$Z$340,$C111,Indev_Online_Res_NotinIRPBase!$AB$3:$AB$340,"1")</f>
        <v>0</v>
      </c>
      <c r="AV111">
        <f>SUMIFS(Indev_Online_Res_NotinIRPBase!V$3:V$340,Indev_Online_Res_NotinIRPBase!$Y$3:$Y$340,$B111,Indev_Online_Res_NotinIRPBase!$Z$3:$Z$340,$C111,Indev_Online_Res_NotinIRPBase!$J$3:$J$340,"Yes",Indev_Online_Res_NotinIRPBase!$I$3:$I$340,"&lt;1/1/2024")+SUMIFS(Indev_Online_Res_NotinIRPBase!V$3:V$340,Indev_Online_Res_NotinIRPBase!$Y$3:$Y$340,$B111,Indev_Online_Res_NotinIRPBase!$Z$3:$Z$340,$C111,Indev_Online_Res_NotinIRPBase!$AB$3:$AB$340,"1")</f>
        <v>0</v>
      </c>
      <c r="AW111">
        <f>SUMIFS(Indev_Online_Res_NotinIRPBase!W$3:W$340,Indev_Online_Res_NotinIRPBase!$Y$3:$Y$340,$B111,Indev_Online_Res_NotinIRPBase!$Z$3:$Z$340,$C111,Indev_Online_Res_NotinIRPBase!$J$3:$J$340,"Yes",Indev_Online_Res_NotinIRPBase!$I$3:$I$340,"&lt;1/1/2024")+SUMIFS(Indev_Online_Res_NotinIRPBase!W$3:W$340,Indev_Online_Res_NotinIRPBase!$Y$3:$Y$340,$B111,Indev_Online_Res_NotinIRPBase!$Z$3:$Z$340,$C111,Indev_Online_Res_NotinIRPBase!$AB$3:$AB$340,"1")</f>
        <v>0</v>
      </c>
      <c r="AX111">
        <f>SUMIFS(Indev_Online_Res_NotinIRPBase!X$3:X$340,Indev_Online_Res_NotinIRPBase!$Y$3:$Y$340,$B111,Indev_Online_Res_NotinIRPBase!$Z$3:$Z$340,$C111,Indev_Online_Res_NotinIRPBase!$J$3:$J$340,"Yes",Indev_Online_Res_NotinIRPBase!$I$3:$I$340,"&lt;1/1/2024")+SUMIFS(Indev_Online_Res_NotinIRPBase!X$3:X$340,Indev_Online_Res_NotinIRPBase!$Y$3:$Y$340,$B111,Indev_Online_Res_NotinIRPBase!$Z$3:$Z$340,$C111,Indev_Online_Res_NotinIRPBase!$AB$3:$AB$340,"1")</f>
        <v>0</v>
      </c>
      <c r="AY111">
        <f t="shared" si="18"/>
        <v>0</v>
      </c>
      <c r="BA111">
        <f t="shared" si="19"/>
        <v>0</v>
      </c>
      <c r="BB111">
        <f t="shared" si="20"/>
        <v>0</v>
      </c>
      <c r="BC111">
        <f t="shared" si="21"/>
        <v>0</v>
      </c>
      <c r="BD111">
        <f t="shared" si="22"/>
        <v>0</v>
      </c>
      <c r="BE111">
        <f t="shared" si="23"/>
        <v>0</v>
      </c>
      <c r="BI111">
        <f t="shared" si="24"/>
        <v>0</v>
      </c>
      <c r="BJ111">
        <f t="shared" si="25"/>
        <v>300</v>
      </c>
      <c r="BK111">
        <f t="shared" si="26"/>
        <v>500</v>
      </c>
      <c r="BL111">
        <f t="shared" si="27"/>
        <v>180</v>
      </c>
      <c r="BM111">
        <f t="shared" si="28"/>
        <v>0</v>
      </c>
      <c r="BN111">
        <f t="shared" si="29"/>
        <v>0</v>
      </c>
      <c r="BO111">
        <f t="shared" si="30"/>
        <v>1</v>
      </c>
      <c r="BQ111">
        <f>SUMIFS(IRPBase_Res_NotinEnvScreens!$H$3:$H$33,IRPBase_Res_NotinEnvScreens!$J$3:$J$33,$B111,IRPBase_Res_NotinEnvScreens!$K$3:$K$33,$C111)</f>
        <v>0</v>
      </c>
      <c r="BR111">
        <f>SUMIFS(IRPBase_Res_NotinEnvScreens!$I$3:$I$33,IRPBase_Res_NotinEnvScreens!$J$3:$J$33,$B111,IRPBase_Res_NotinEnvScreens!$K$3:$K$33,$C111)</f>
        <v>133</v>
      </c>
      <c r="BS111">
        <v>0</v>
      </c>
      <c r="BV111">
        <f>SUMIFS(Indev_Online_Res_NotinIRPBase!$P$3:$P$313,Indev_Online_Res_NotinIRPBase!$Y$3:$Y$313,$B111,Indev_Online_Res_NotinIRPBase!$Z$3:$Z$313,$C111,Indev_Online_Res_NotinIRPBase!$I$3:$I$313,"&lt;9/1/2023")+SUMIFS(Indev_Online_Res_NotinIRPBase!$Q$3:$Q$313,Indev_Online_Res_NotinIRPBase!$Y$3:$Y$313,$B111,Indev_Online_Res_NotinIRPBase!$Z$3:$Z$313,$C111,Indev_Online_Res_NotinIRPBase!$I$3:$I$313,"&lt;9/1/2023")</f>
        <v>0</v>
      </c>
      <c r="BW111">
        <f>SUMIFS(Indev_Online_Res_NotinIRPBase!$S$3:$S$313,Indev_Online_Res_NotinIRPBase!$Y$3:$Y$313,$B111,Indev_Online_Res_NotinIRPBase!$Z$3:$Z$313,$C111,Indev_Online_Res_NotinIRPBase!$I$3:$I$313,"&lt;9/1/2023")+SUMIFS(Indev_Online_Res_NotinIRPBase!$T$3:$T$313,Indev_Online_Res_NotinIRPBase!$Y$3:$Y$313,$B111,Indev_Online_Res_NotinIRPBase!$Z$3:$Z$313,$C111,Indev_Online_Res_NotinIRPBase!$I$3:$I$313,"&lt;9/1/2023")+SUMIFS(Indev_Online_Res_NotinIRPBase!$U$3:$U$313,Indev_Online_Res_NotinIRPBase!$Y$3:$Y$313,$B111,Indev_Online_Res_NotinIRPBase!$Z$3:$Z$313,$C111,Indev_Online_Res_NotinIRPBase!$I$3:$I$313,"&lt;9/1/2023")</f>
        <v>0</v>
      </c>
    </row>
    <row r="112" spans="1:75">
      <c r="A112" t="s">
        <v>51</v>
      </c>
      <c r="B112" t="s">
        <v>154</v>
      </c>
      <c r="C112">
        <v>500</v>
      </c>
      <c r="E112">
        <f>SUMIFS(IRPBase_Res_NotinTxBase!N$3:N$65,IRPBase_Res_NotinTxBase!$X$3:$X$65,$B112,IRPBase_Res_NotinTxBase!$Y$3:$Y$65,$C112)</f>
        <v>0</v>
      </c>
      <c r="F112">
        <f>SUMIFS(IRPBase_Res_NotinTxBase!O$3:O$65,IRPBase_Res_NotinTxBase!$X$3:$X$65,$B112,IRPBase_Res_NotinTxBase!$Y$3:$Y$65,$C112)</f>
        <v>0</v>
      </c>
      <c r="G112">
        <f>SUMIFS(IRPBase_Res_NotinTxBase!P$3:P$65,IRPBase_Res_NotinTxBase!$X$3:$X$65,$B112,IRPBase_Res_NotinTxBase!$Y$3:$Y$65,$C112)</f>
        <v>0</v>
      </c>
      <c r="H112">
        <f>SUMIFS(IRPBase_Res_NotinTxBase!Q$3:Q$65,IRPBase_Res_NotinTxBase!$X$3:$X$65,$B112,IRPBase_Res_NotinTxBase!$Y$3:$Y$65,$C112)</f>
        <v>0</v>
      </c>
      <c r="M112">
        <f>SUMIFS(IRPBase_Res_NotinTxBase!R$3:R$65,IRPBase_Res_NotinTxBase!$X$3:$X$65,$B112,IRPBase_Res_NotinTxBase!$Y$3:$Y$65,$C112)</f>
        <v>0</v>
      </c>
      <c r="N112">
        <f>SUMIFS(IRPBase_Res_NotinTxBase!S$3:S$65,IRPBase_Res_NotinTxBase!$X$3:$X$65,$B112,IRPBase_Res_NotinTxBase!$Y$3:$Y$65,$C112)</f>
        <v>0</v>
      </c>
      <c r="O112">
        <f>SUMIFS(IRPBase_Res_NotinTxBase!T$3:T$65,IRPBase_Res_NotinTxBase!$X$3:$X$65,$B112,IRPBase_Res_NotinTxBase!$Y$3:$Y$65,$C112)</f>
        <v>0</v>
      </c>
      <c r="P112">
        <f>SUMIFS(IRPBase_Res_NotinTxBase!U$3:U$65,IRPBase_Res_NotinTxBase!$X$3:$X$65,$B112,IRPBase_Res_NotinTxBase!$Y$3:$Y$65,$C112)</f>
        <v>0</v>
      </c>
      <c r="Q112">
        <f>SUMIFS(IRPBase_Res_NotinTxBase!V$3:V$65,IRPBase_Res_NotinTxBase!$X$3:$X$65,$B112,IRPBase_Res_NotinTxBase!$Y$3:$Y$65,$C112)</f>
        <v>0</v>
      </c>
      <c r="R112">
        <f>SUMIFS(IRPBase_Res_NotinTxBase!W$3:W$65,IRPBase_Res_NotinTxBase!$X$3:$X$65,$B112,IRPBase_Res_NotinTxBase!$Y$3:$Y$65,$C112)</f>
        <v>0</v>
      </c>
      <c r="S112">
        <f t="shared" si="16"/>
        <v>0</v>
      </c>
      <c r="U112">
        <f>SUMIFS(Indev_Online_Res_NotinIRPBase!N$3:N$340,Indev_Online_Res_NotinIRPBase!$Y$3:$Y$340,$B112,Indev_Online_Res_NotinIRPBase!$Z$3:$Z$340,$C112)</f>
        <v>0</v>
      </c>
      <c r="V112">
        <f>SUMIFS(Indev_Online_Res_NotinIRPBase!O$3:O$340,Indev_Online_Res_NotinIRPBase!$Y$3:$Y$340,$B112,Indev_Online_Res_NotinIRPBase!$Z$3:$Z$340,$C112)</f>
        <v>0</v>
      </c>
      <c r="W112">
        <f>SUMIFS(Indev_Online_Res_NotinIRPBase!P$3:P$340,Indev_Online_Res_NotinIRPBase!$Y$3:$Y$340,$B112,Indev_Online_Res_NotinIRPBase!$Z$3:$Z$340,$C112)</f>
        <v>0</v>
      </c>
      <c r="X112">
        <f>SUMIFS(Indev_Online_Res_NotinIRPBase!Q$3:Q$340,Indev_Online_Res_NotinIRPBase!$Y$3:$Y$340,$B112,Indev_Online_Res_NotinIRPBase!$Z$3:$Z$340,$C112)</f>
        <v>0</v>
      </c>
      <c r="Y112">
        <f>SUMIFS(Indev_Online_Res_NotinIRPBase!R$3:R$340,Indev_Online_Res_NotinIRPBase!$Y$3:$Y$340,$B112,Indev_Online_Res_NotinIRPBase!$Z$3:$Z$340,$C112)</f>
        <v>0</v>
      </c>
      <c r="AC112">
        <f>SUMIFS(Indev_Online_Res_NotinIRPBase!S$3:S$340,Indev_Online_Res_NotinIRPBase!$Y$3:$Y$340,$B112,Indev_Online_Res_NotinIRPBase!$Z$3:$Z$340,$C112)</f>
        <v>0</v>
      </c>
      <c r="AD112">
        <f>SUMIFS(Indev_Online_Res_NotinIRPBase!T$3:T$340,Indev_Online_Res_NotinIRPBase!$Y$3:$Y$340,$B112,Indev_Online_Res_NotinIRPBase!$Z$3:$Z$340,$C112)</f>
        <v>0</v>
      </c>
      <c r="AE112">
        <f>SUMIFS(Indev_Online_Res_NotinIRPBase!U$3:U$340,Indev_Online_Res_NotinIRPBase!$Y$3:$Y$340,$B112,Indev_Online_Res_NotinIRPBase!$Z$3:$Z$340,$C112)</f>
        <v>0</v>
      </c>
      <c r="AF112">
        <f>SUMIFS(Indev_Online_Res_NotinIRPBase!V$3:V$340,Indev_Online_Res_NotinIRPBase!$Y$3:$Y$340,$B112,Indev_Online_Res_NotinIRPBase!$Z$3:$Z$340,$C112)</f>
        <v>0</v>
      </c>
      <c r="AG112">
        <f>SUMIFS(Indev_Online_Res_NotinIRPBase!W$3:W$340,Indev_Online_Res_NotinIRPBase!$Y$3:$Y$340,$B112,Indev_Online_Res_NotinIRPBase!$Z$3:$Z$340,$C112)</f>
        <v>0</v>
      </c>
      <c r="AH112">
        <f>SUMIFS(Indev_Online_Res_NotinIRPBase!X$3:X$340,Indev_Online_Res_NotinIRPBase!$Y$3:$Y$340,$B112,Indev_Online_Res_NotinIRPBase!$Z$3:$Z$340,$C112)</f>
        <v>0</v>
      </c>
      <c r="AI112">
        <f t="shared" si="17"/>
        <v>0</v>
      </c>
      <c r="AK112">
        <f>SUMIFS(Indev_Online_Res_NotinIRPBase!N$3:N$340,Indev_Online_Res_NotinIRPBase!$Y$3:$Y$340,$B112,Indev_Online_Res_NotinIRPBase!$Z$3:$Z$340,$C112,Indev_Online_Res_NotinIRPBase!$J$3:$J$340,"Yes",Indev_Online_Res_NotinIRPBase!$I$3:$I$340,"&lt;1/1/2024")+SUMIFS(Indev_Online_Res_NotinIRPBase!N$3:N$340,Indev_Online_Res_NotinIRPBase!$Y$3:$Y$340,$B112,Indev_Online_Res_NotinIRPBase!$Z$3:$Z$340,$C112,Indev_Online_Res_NotinIRPBase!$AB$3:$AB$340,"1")</f>
        <v>0</v>
      </c>
      <c r="AL112">
        <f>SUMIFS(Indev_Online_Res_NotinIRPBase!O$3:O$340,Indev_Online_Res_NotinIRPBase!$Y$3:$Y$340,$B112,Indev_Online_Res_NotinIRPBase!$Z$3:$Z$340,$C112,Indev_Online_Res_NotinIRPBase!$J$3:$J$340,"Yes",Indev_Online_Res_NotinIRPBase!$I$3:$I$340,"&lt;1/1/2024")+SUMIFS(Indev_Online_Res_NotinIRPBase!O$3:O$340,Indev_Online_Res_NotinIRPBase!$Y$3:$Y$340,$B112,Indev_Online_Res_NotinIRPBase!$Z$3:$Z$340,$C112,Indev_Online_Res_NotinIRPBase!$AB$3:$AB$340,"1")</f>
        <v>0</v>
      </c>
      <c r="AM112">
        <f>SUMIFS(Indev_Online_Res_NotinIRPBase!P$3:P$340,Indev_Online_Res_NotinIRPBase!$Y$3:$Y$340,$B112,Indev_Online_Res_NotinIRPBase!$Z$3:$Z$340,$C112,Indev_Online_Res_NotinIRPBase!$J$3:$J$340,"Yes",Indev_Online_Res_NotinIRPBase!$I$3:$I$340,"&lt;1/1/2024")+SUMIFS(Indev_Online_Res_NotinIRPBase!P$3:P$340,Indev_Online_Res_NotinIRPBase!$Y$3:$Y$340,$B112,Indev_Online_Res_NotinIRPBase!$Z$3:$Z$340,$C112,Indev_Online_Res_NotinIRPBase!$AB$3:$AB$340,"1")</f>
        <v>0</v>
      </c>
      <c r="AN112">
        <f>SUMIFS(Indev_Online_Res_NotinIRPBase!Q$3:Q$340,Indev_Online_Res_NotinIRPBase!$Y$3:$Y$340,$B112,Indev_Online_Res_NotinIRPBase!$Z$3:$Z$340,$C112,Indev_Online_Res_NotinIRPBase!$J$3:$J$340,"Yes",Indev_Online_Res_NotinIRPBase!$I$3:$I$340,"&lt;1/1/2024")+SUMIFS(Indev_Online_Res_NotinIRPBase!Q$3:Q$340,Indev_Online_Res_NotinIRPBase!$Y$3:$Y$340,$B112,Indev_Online_Res_NotinIRPBase!$Z$3:$Z$340,$C112,Indev_Online_Res_NotinIRPBase!$AB$3:$AB$340,"1")</f>
        <v>0</v>
      </c>
      <c r="AO112">
        <f>SUMIFS(Indev_Online_Res_NotinIRPBase!R$3:R$340,Indev_Online_Res_NotinIRPBase!$Y$3:$Y$340,$B112,Indev_Online_Res_NotinIRPBase!$Z$3:$Z$340,$C112,Indev_Online_Res_NotinIRPBase!$J$3:$J$340,"Yes",Indev_Online_Res_NotinIRPBase!$I$3:$I$340,"&lt;1/1/2024")+SUMIFS(Indev_Online_Res_NotinIRPBase!R$3:R$340,Indev_Online_Res_NotinIRPBase!$Y$3:$Y$340,$B112,Indev_Online_Res_NotinIRPBase!$Z$3:$Z$340,$C112,Indev_Online_Res_NotinIRPBase!$AB$3:$AB$340,"1")</f>
        <v>0</v>
      </c>
      <c r="AS112">
        <f>SUMIFS(Indev_Online_Res_NotinIRPBase!S$3:S$340,Indev_Online_Res_NotinIRPBase!$Y$3:$Y$340,$B112,Indev_Online_Res_NotinIRPBase!$Z$3:$Z$340,$C112,Indev_Online_Res_NotinIRPBase!$J$3:$J$340,"Yes",Indev_Online_Res_NotinIRPBase!$I$3:$I$340,"&lt;1/1/2024")+SUMIFS(Indev_Online_Res_NotinIRPBase!S$3:S$340,Indev_Online_Res_NotinIRPBase!$Y$3:$Y$340,$B112,Indev_Online_Res_NotinIRPBase!$Z$3:$Z$340,$C112,Indev_Online_Res_NotinIRPBase!$AB$3:$AB$340,"1")</f>
        <v>0</v>
      </c>
      <c r="AT112">
        <f>SUMIFS(Indev_Online_Res_NotinIRPBase!T$3:T$340,Indev_Online_Res_NotinIRPBase!$Y$3:$Y$340,$B112,Indev_Online_Res_NotinIRPBase!$Z$3:$Z$340,$C112,Indev_Online_Res_NotinIRPBase!$J$3:$J$340,"Yes",Indev_Online_Res_NotinIRPBase!$I$3:$I$340,"&lt;1/1/2024")+SUMIFS(Indev_Online_Res_NotinIRPBase!T$3:T$340,Indev_Online_Res_NotinIRPBase!$Y$3:$Y$340,$B112,Indev_Online_Res_NotinIRPBase!$Z$3:$Z$340,$C112,Indev_Online_Res_NotinIRPBase!$AB$3:$AB$340,"1")</f>
        <v>0</v>
      </c>
      <c r="AU112">
        <f>SUMIFS(Indev_Online_Res_NotinIRPBase!U$3:U$340,Indev_Online_Res_NotinIRPBase!$Y$3:$Y$340,$B112,Indev_Online_Res_NotinIRPBase!$Z$3:$Z$340,$C112,Indev_Online_Res_NotinIRPBase!$J$3:$J$340,"Yes",Indev_Online_Res_NotinIRPBase!$I$3:$I$340,"&lt;1/1/2024")+SUMIFS(Indev_Online_Res_NotinIRPBase!U$3:U$340,Indev_Online_Res_NotinIRPBase!$Y$3:$Y$340,$B112,Indev_Online_Res_NotinIRPBase!$Z$3:$Z$340,$C112,Indev_Online_Res_NotinIRPBase!$AB$3:$AB$340,"1")</f>
        <v>0</v>
      </c>
      <c r="AV112">
        <f>SUMIFS(Indev_Online_Res_NotinIRPBase!V$3:V$340,Indev_Online_Res_NotinIRPBase!$Y$3:$Y$340,$B112,Indev_Online_Res_NotinIRPBase!$Z$3:$Z$340,$C112,Indev_Online_Res_NotinIRPBase!$J$3:$J$340,"Yes",Indev_Online_Res_NotinIRPBase!$I$3:$I$340,"&lt;1/1/2024")+SUMIFS(Indev_Online_Res_NotinIRPBase!V$3:V$340,Indev_Online_Res_NotinIRPBase!$Y$3:$Y$340,$B112,Indev_Online_Res_NotinIRPBase!$Z$3:$Z$340,$C112,Indev_Online_Res_NotinIRPBase!$AB$3:$AB$340,"1")</f>
        <v>0</v>
      </c>
      <c r="AW112">
        <f>SUMIFS(Indev_Online_Res_NotinIRPBase!W$3:W$340,Indev_Online_Res_NotinIRPBase!$Y$3:$Y$340,$B112,Indev_Online_Res_NotinIRPBase!$Z$3:$Z$340,$C112,Indev_Online_Res_NotinIRPBase!$J$3:$J$340,"Yes",Indev_Online_Res_NotinIRPBase!$I$3:$I$340,"&lt;1/1/2024")+SUMIFS(Indev_Online_Res_NotinIRPBase!W$3:W$340,Indev_Online_Res_NotinIRPBase!$Y$3:$Y$340,$B112,Indev_Online_Res_NotinIRPBase!$Z$3:$Z$340,$C112,Indev_Online_Res_NotinIRPBase!$AB$3:$AB$340,"1")</f>
        <v>0</v>
      </c>
      <c r="AX112">
        <f>SUMIFS(Indev_Online_Res_NotinIRPBase!X$3:X$340,Indev_Online_Res_NotinIRPBase!$Y$3:$Y$340,$B112,Indev_Online_Res_NotinIRPBase!$Z$3:$Z$340,$C112,Indev_Online_Res_NotinIRPBase!$J$3:$J$340,"Yes",Indev_Online_Res_NotinIRPBase!$I$3:$I$340,"&lt;1/1/2024")+SUMIFS(Indev_Online_Res_NotinIRPBase!X$3:X$340,Indev_Online_Res_NotinIRPBase!$Y$3:$Y$340,$B112,Indev_Online_Res_NotinIRPBase!$Z$3:$Z$340,$C112,Indev_Online_Res_NotinIRPBase!$AB$3:$AB$340,"1")</f>
        <v>0</v>
      </c>
      <c r="AY112">
        <f t="shared" si="18"/>
        <v>0</v>
      </c>
      <c r="BA112">
        <f t="shared" si="19"/>
        <v>0</v>
      </c>
      <c r="BB112">
        <f t="shared" si="20"/>
        <v>0</v>
      </c>
      <c r="BC112">
        <f t="shared" si="21"/>
        <v>0</v>
      </c>
      <c r="BD112">
        <f t="shared" si="22"/>
        <v>0</v>
      </c>
      <c r="BE112">
        <f t="shared" si="23"/>
        <v>0</v>
      </c>
      <c r="BI112">
        <f t="shared" si="24"/>
        <v>0</v>
      </c>
      <c r="BJ112">
        <f t="shared" si="25"/>
        <v>0</v>
      </c>
      <c r="BK112">
        <f t="shared" si="26"/>
        <v>0</v>
      </c>
      <c r="BL112">
        <f t="shared" si="27"/>
        <v>0</v>
      </c>
      <c r="BM112">
        <f t="shared" si="28"/>
        <v>0</v>
      </c>
      <c r="BN112">
        <f t="shared" si="29"/>
        <v>0</v>
      </c>
      <c r="BO112">
        <f t="shared" si="30"/>
        <v>0</v>
      </c>
      <c r="BQ112">
        <f>SUMIFS(IRPBase_Res_NotinEnvScreens!$H$3:$H$33,IRPBase_Res_NotinEnvScreens!$J$3:$J$33,$B112,IRPBase_Res_NotinEnvScreens!$K$3:$K$33,$C112)</f>
        <v>0</v>
      </c>
      <c r="BR112">
        <f>SUMIFS(IRPBase_Res_NotinEnvScreens!$I$3:$I$33,IRPBase_Res_NotinEnvScreens!$J$3:$J$33,$B112,IRPBase_Res_NotinEnvScreens!$K$3:$K$33,$C112)</f>
        <v>0</v>
      </c>
      <c r="BS112">
        <v>0</v>
      </c>
      <c r="BV112">
        <f>SUMIFS(Indev_Online_Res_NotinIRPBase!$P$3:$P$313,Indev_Online_Res_NotinIRPBase!$Y$3:$Y$313,$B112,Indev_Online_Res_NotinIRPBase!$Z$3:$Z$313,$C112,Indev_Online_Res_NotinIRPBase!$I$3:$I$313,"&lt;9/1/2023")+SUMIFS(Indev_Online_Res_NotinIRPBase!$Q$3:$Q$313,Indev_Online_Res_NotinIRPBase!$Y$3:$Y$313,$B112,Indev_Online_Res_NotinIRPBase!$Z$3:$Z$313,$C112,Indev_Online_Res_NotinIRPBase!$I$3:$I$313,"&lt;9/1/2023")</f>
        <v>0</v>
      </c>
      <c r="BW112">
        <f>SUMIFS(Indev_Online_Res_NotinIRPBase!$S$3:$S$313,Indev_Online_Res_NotinIRPBase!$Y$3:$Y$313,$B112,Indev_Online_Res_NotinIRPBase!$Z$3:$Z$313,$C112,Indev_Online_Res_NotinIRPBase!$I$3:$I$313,"&lt;9/1/2023")+SUMIFS(Indev_Online_Res_NotinIRPBase!$T$3:$T$313,Indev_Online_Res_NotinIRPBase!$Y$3:$Y$313,$B112,Indev_Online_Res_NotinIRPBase!$Z$3:$Z$313,$C112,Indev_Online_Res_NotinIRPBase!$I$3:$I$313,"&lt;9/1/2023")+SUMIFS(Indev_Online_Res_NotinIRPBase!$U$3:$U$313,Indev_Online_Res_NotinIRPBase!$Y$3:$Y$313,$B112,Indev_Online_Res_NotinIRPBase!$Z$3:$Z$313,$C112,Indev_Online_Res_NotinIRPBase!$I$3:$I$313,"&lt;9/1/2023")</f>
        <v>0</v>
      </c>
    </row>
    <row r="113" spans="1:75">
      <c r="A113" t="s">
        <v>46</v>
      </c>
      <c r="B113" t="s">
        <v>155</v>
      </c>
      <c r="C113">
        <v>115</v>
      </c>
      <c r="E113">
        <f>SUMIFS(IRPBase_Res_NotinTxBase!N$3:N$65,IRPBase_Res_NotinTxBase!$X$3:$X$65,$B113,IRPBase_Res_NotinTxBase!$Y$3:$Y$65,$C113)</f>
        <v>0</v>
      </c>
      <c r="F113">
        <f>SUMIFS(IRPBase_Res_NotinTxBase!O$3:O$65,IRPBase_Res_NotinTxBase!$X$3:$X$65,$B113,IRPBase_Res_NotinTxBase!$Y$3:$Y$65,$C113)</f>
        <v>0</v>
      </c>
      <c r="G113">
        <f>SUMIFS(IRPBase_Res_NotinTxBase!P$3:P$65,IRPBase_Res_NotinTxBase!$X$3:$X$65,$B113,IRPBase_Res_NotinTxBase!$Y$3:$Y$65,$C113)</f>
        <v>0</v>
      </c>
      <c r="H113">
        <f>SUMIFS(IRPBase_Res_NotinTxBase!Q$3:Q$65,IRPBase_Res_NotinTxBase!$X$3:$X$65,$B113,IRPBase_Res_NotinTxBase!$Y$3:$Y$65,$C113)</f>
        <v>0</v>
      </c>
      <c r="M113">
        <f>SUMIFS(IRPBase_Res_NotinTxBase!R$3:R$65,IRPBase_Res_NotinTxBase!$X$3:$X$65,$B113,IRPBase_Res_NotinTxBase!$Y$3:$Y$65,$C113)</f>
        <v>0</v>
      </c>
      <c r="N113">
        <f>SUMIFS(IRPBase_Res_NotinTxBase!S$3:S$65,IRPBase_Res_NotinTxBase!$X$3:$X$65,$B113,IRPBase_Res_NotinTxBase!$Y$3:$Y$65,$C113)</f>
        <v>0</v>
      </c>
      <c r="O113">
        <f>SUMIFS(IRPBase_Res_NotinTxBase!T$3:T$65,IRPBase_Res_NotinTxBase!$X$3:$X$65,$B113,IRPBase_Res_NotinTxBase!$Y$3:$Y$65,$C113)</f>
        <v>0</v>
      </c>
      <c r="P113">
        <f>SUMIFS(IRPBase_Res_NotinTxBase!U$3:U$65,IRPBase_Res_NotinTxBase!$X$3:$X$65,$B113,IRPBase_Res_NotinTxBase!$Y$3:$Y$65,$C113)</f>
        <v>0</v>
      </c>
      <c r="Q113">
        <f>SUMIFS(IRPBase_Res_NotinTxBase!V$3:V$65,IRPBase_Res_NotinTxBase!$X$3:$X$65,$B113,IRPBase_Res_NotinTxBase!$Y$3:$Y$65,$C113)</f>
        <v>0</v>
      </c>
      <c r="R113">
        <f>SUMIFS(IRPBase_Res_NotinTxBase!W$3:W$65,IRPBase_Res_NotinTxBase!$X$3:$X$65,$B113,IRPBase_Res_NotinTxBase!$Y$3:$Y$65,$C113)</f>
        <v>0</v>
      </c>
      <c r="S113">
        <f t="shared" si="16"/>
        <v>0</v>
      </c>
      <c r="U113">
        <f>SUMIFS(Indev_Online_Res_NotinIRPBase!N$3:N$340,Indev_Online_Res_NotinIRPBase!$Y$3:$Y$340,$B113,Indev_Online_Res_NotinIRPBase!$Z$3:$Z$340,$C113)</f>
        <v>0</v>
      </c>
      <c r="V113">
        <f>SUMIFS(Indev_Online_Res_NotinIRPBase!O$3:O$340,Indev_Online_Res_NotinIRPBase!$Y$3:$Y$340,$B113,Indev_Online_Res_NotinIRPBase!$Z$3:$Z$340,$C113)</f>
        <v>0</v>
      </c>
      <c r="W113">
        <f>SUMIFS(Indev_Online_Res_NotinIRPBase!P$3:P$340,Indev_Online_Res_NotinIRPBase!$Y$3:$Y$340,$B113,Indev_Online_Res_NotinIRPBase!$Z$3:$Z$340,$C113)</f>
        <v>0</v>
      </c>
      <c r="X113">
        <f>SUMIFS(Indev_Online_Res_NotinIRPBase!Q$3:Q$340,Indev_Online_Res_NotinIRPBase!$Y$3:$Y$340,$B113,Indev_Online_Res_NotinIRPBase!$Z$3:$Z$340,$C113)</f>
        <v>0</v>
      </c>
      <c r="Y113">
        <f>SUMIFS(Indev_Online_Res_NotinIRPBase!R$3:R$340,Indev_Online_Res_NotinIRPBase!$Y$3:$Y$340,$B113,Indev_Online_Res_NotinIRPBase!$Z$3:$Z$340,$C113)</f>
        <v>0</v>
      </c>
      <c r="AC113">
        <f>SUMIFS(Indev_Online_Res_NotinIRPBase!S$3:S$340,Indev_Online_Res_NotinIRPBase!$Y$3:$Y$340,$B113,Indev_Online_Res_NotinIRPBase!$Z$3:$Z$340,$C113)</f>
        <v>0</v>
      </c>
      <c r="AD113">
        <f>SUMIFS(Indev_Online_Res_NotinIRPBase!T$3:T$340,Indev_Online_Res_NotinIRPBase!$Y$3:$Y$340,$B113,Indev_Online_Res_NotinIRPBase!$Z$3:$Z$340,$C113)</f>
        <v>0</v>
      </c>
      <c r="AE113">
        <f>SUMIFS(Indev_Online_Res_NotinIRPBase!U$3:U$340,Indev_Online_Res_NotinIRPBase!$Y$3:$Y$340,$B113,Indev_Online_Res_NotinIRPBase!$Z$3:$Z$340,$C113)</f>
        <v>0</v>
      </c>
      <c r="AF113">
        <f>SUMIFS(Indev_Online_Res_NotinIRPBase!V$3:V$340,Indev_Online_Res_NotinIRPBase!$Y$3:$Y$340,$B113,Indev_Online_Res_NotinIRPBase!$Z$3:$Z$340,$C113)</f>
        <v>0</v>
      </c>
      <c r="AG113">
        <f>SUMIFS(Indev_Online_Res_NotinIRPBase!W$3:W$340,Indev_Online_Res_NotinIRPBase!$Y$3:$Y$340,$B113,Indev_Online_Res_NotinIRPBase!$Z$3:$Z$340,$C113)</f>
        <v>0</v>
      </c>
      <c r="AH113">
        <f>SUMIFS(Indev_Online_Res_NotinIRPBase!X$3:X$340,Indev_Online_Res_NotinIRPBase!$Y$3:$Y$340,$B113,Indev_Online_Res_NotinIRPBase!$Z$3:$Z$340,$C113)</f>
        <v>0</v>
      </c>
      <c r="AI113">
        <f t="shared" si="17"/>
        <v>0</v>
      </c>
      <c r="AK113">
        <f>SUMIFS(Indev_Online_Res_NotinIRPBase!N$3:N$340,Indev_Online_Res_NotinIRPBase!$Y$3:$Y$340,$B113,Indev_Online_Res_NotinIRPBase!$Z$3:$Z$340,$C113,Indev_Online_Res_NotinIRPBase!$J$3:$J$340,"Yes",Indev_Online_Res_NotinIRPBase!$I$3:$I$340,"&lt;1/1/2024")+SUMIFS(Indev_Online_Res_NotinIRPBase!N$3:N$340,Indev_Online_Res_NotinIRPBase!$Y$3:$Y$340,$B113,Indev_Online_Res_NotinIRPBase!$Z$3:$Z$340,$C113,Indev_Online_Res_NotinIRPBase!$AB$3:$AB$340,"1")</f>
        <v>0</v>
      </c>
      <c r="AL113">
        <f>SUMIFS(Indev_Online_Res_NotinIRPBase!O$3:O$340,Indev_Online_Res_NotinIRPBase!$Y$3:$Y$340,$B113,Indev_Online_Res_NotinIRPBase!$Z$3:$Z$340,$C113,Indev_Online_Res_NotinIRPBase!$J$3:$J$340,"Yes",Indev_Online_Res_NotinIRPBase!$I$3:$I$340,"&lt;1/1/2024")+SUMIFS(Indev_Online_Res_NotinIRPBase!O$3:O$340,Indev_Online_Res_NotinIRPBase!$Y$3:$Y$340,$B113,Indev_Online_Res_NotinIRPBase!$Z$3:$Z$340,$C113,Indev_Online_Res_NotinIRPBase!$AB$3:$AB$340,"1")</f>
        <v>0</v>
      </c>
      <c r="AM113">
        <f>SUMIFS(Indev_Online_Res_NotinIRPBase!P$3:P$340,Indev_Online_Res_NotinIRPBase!$Y$3:$Y$340,$B113,Indev_Online_Res_NotinIRPBase!$Z$3:$Z$340,$C113,Indev_Online_Res_NotinIRPBase!$J$3:$J$340,"Yes",Indev_Online_Res_NotinIRPBase!$I$3:$I$340,"&lt;1/1/2024")+SUMIFS(Indev_Online_Res_NotinIRPBase!P$3:P$340,Indev_Online_Res_NotinIRPBase!$Y$3:$Y$340,$B113,Indev_Online_Res_NotinIRPBase!$Z$3:$Z$340,$C113,Indev_Online_Res_NotinIRPBase!$AB$3:$AB$340,"1")</f>
        <v>0</v>
      </c>
      <c r="AN113">
        <f>SUMIFS(Indev_Online_Res_NotinIRPBase!Q$3:Q$340,Indev_Online_Res_NotinIRPBase!$Y$3:$Y$340,$B113,Indev_Online_Res_NotinIRPBase!$Z$3:$Z$340,$C113,Indev_Online_Res_NotinIRPBase!$J$3:$J$340,"Yes",Indev_Online_Res_NotinIRPBase!$I$3:$I$340,"&lt;1/1/2024")+SUMIFS(Indev_Online_Res_NotinIRPBase!Q$3:Q$340,Indev_Online_Res_NotinIRPBase!$Y$3:$Y$340,$B113,Indev_Online_Res_NotinIRPBase!$Z$3:$Z$340,$C113,Indev_Online_Res_NotinIRPBase!$AB$3:$AB$340,"1")</f>
        <v>0</v>
      </c>
      <c r="AO113">
        <f>SUMIFS(Indev_Online_Res_NotinIRPBase!R$3:R$340,Indev_Online_Res_NotinIRPBase!$Y$3:$Y$340,$B113,Indev_Online_Res_NotinIRPBase!$Z$3:$Z$340,$C113,Indev_Online_Res_NotinIRPBase!$J$3:$J$340,"Yes",Indev_Online_Res_NotinIRPBase!$I$3:$I$340,"&lt;1/1/2024")+SUMIFS(Indev_Online_Res_NotinIRPBase!R$3:R$340,Indev_Online_Res_NotinIRPBase!$Y$3:$Y$340,$B113,Indev_Online_Res_NotinIRPBase!$Z$3:$Z$340,$C113,Indev_Online_Res_NotinIRPBase!$AB$3:$AB$340,"1")</f>
        <v>0</v>
      </c>
      <c r="AS113">
        <f>SUMIFS(Indev_Online_Res_NotinIRPBase!S$3:S$340,Indev_Online_Res_NotinIRPBase!$Y$3:$Y$340,$B113,Indev_Online_Res_NotinIRPBase!$Z$3:$Z$340,$C113,Indev_Online_Res_NotinIRPBase!$J$3:$J$340,"Yes",Indev_Online_Res_NotinIRPBase!$I$3:$I$340,"&lt;1/1/2024")+SUMIFS(Indev_Online_Res_NotinIRPBase!S$3:S$340,Indev_Online_Res_NotinIRPBase!$Y$3:$Y$340,$B113,Indev_Online_Res_NotinIRPBase!$Z$3:$Z$340,$C113,Indev_Online_Res_NotinIRPBase!$AB$3:$AB$340,"1")</f>
        <v>0</v>
      </c>
      <c r="AT113">
        <f>SUMIFS(Indev_Online_Res_NotinIRPBase!T$3:T$340,Indev_Online_Res_NotinIRPBase!$Y$3:$Y$340,$B113,Indev_Online_Res_NotinIRPBase!$Z$3:$Z$340,$C113,Indev_Online_Res_NotinIRPBase!$J$3:$J$340,"Yes",Indev_Online_Res_NotinIRPBase!$I$3:$I$340,"&lt;1/1/2024")+SUMIFS(Indev_Online_Res_NotinIRPBase!T$3:T$340,Indev_Online_Res_NotinIRPBase!$Y$3:$Y$340,$B113,Indev_Online_Res_NotinIRPBase!$Z$3:$Z$340,$C113,Indev_Online_Res_NotinIRPBase!$AB$3:$AB$340,"1")</f>
        <v>0</v>
      </c>
      <c r="AU113">
        <f>SUMIFS(Indev_Online_Res_NotinIRPBase!U$3:U$340,Indev_Online_Res_NotinIRPBase!$Y$3:$Y$340,$B113,Indev_Online_Res_NotinIRPBase!$Z$3:$Z$340,$C113,Indev_Online_Res_NotinIRPBase!$J$3:$J$340,"Yes",Indev_Online_Res_NotinIRPBase!$I$3:$I$340,"&lt;1/1/2024")+SUMIFS(Indev_Online_Res_NotinIRPBase!U$3:U$340,Indev_Online_Res_NotinIRPBase!$Y$3:$Y$340,$B113,Indev_Online_Res_NotinIRPBase!$Z$3:$Z$340,$C113,Indev_Online_Res_NotinIRPBase!$AB$3:$AB$340,"1")</f>
        <v>0</v>
      </c>
      <c r="AV113">
        <f>SUMIFS(Indev_Online_Res_NotinIRPBase!V$3:V$340,Indev_Online_Res_NotinIRPBase!$Y$3:$Y$340,$B113,Indev_Online_Res_NotinIRPBase!$Z$3:$Z$340,$C113,Indev_Online_Res_NotinIRPBase!$J$3:$J$340,"Yes",Indev_Online_Res_NotinIRPBase!$I$3:$I$340,"&lt;1/1/2024")+SUMIFS(Indev_Online_Res_NotinIRPBase!V$3:V$340,Indev_Online_Res_NotinIRPBase!$Y$3:$Y$340,$B113,Indev_Online_Res_NotinIRPBase!$Z$3:$Z$340,$C113,Indev_Online_Res_NotinIRPBase!$AB$3:$AB$340,"1")</f>
        <v>0</v>
      </c>
      <c r="AW113">
        <f>SUMIFS(Indev_Online_Res_NotinIRPBase!W$3:W$340,Indev_Online_Res_NotinIRPBase!$Y$3:$Y$340,$B113,Indev_Online_Res_NotinIRPBase!$Z$3:$Z$340,$C113,Indev_Online_Res_NotinIRPBase!$J$3:$J$340,"Yes",Indev_Online_Res_NotinIRPBase!$I$3:$I$340,"&lt;1/1/2024")+SUMIFS(Indev_Online_Res_NotinIRPBase!W$3:W$340,Indev_Online_Res_NotinIRPBase!$Y$3:$Y$340,$B113,Indev_Online_Res_NotinIRPBase!$Z$3:$Z$340,$C113,Indev_Online_Res_NotinIRPBase!$AB$3:$AB$340,"1")</f>
        <v>0</v>
      </c>
      <c r="AX113">
        <f>SUMIFS(Indev_Online_Res_NotinIRPBase!X$3:X$340,Indev_Online_Res_NotinIRPBase!$Y$3:$Y$340,$B113,Indev_Online_Res_NotinIRPBase!$Z$3:$Z$340,$C113,Indev_Online_Res_NotinIRPBase!$J$3:$J$340,"Yes",Indev_Online_Res_NotinIRPBase!$I$3:$I$340,"&lt;1/1/2024")+SUMIFS(Indev_Online_Res_NotinIRPBase!X$3:X$340,Indev_Online_Res_NotinIRPBase!$Y$3:$Y$340,$B113,Indev_Online_Res_NotinIRPBase!$Z$3:$Z$340,$C113,Indev_Online_Res_NotinIRPBase!$AB$3:$AB$340,"1")</f>
        <v>0</v>
      </c>
      <c r="AY113">
        <f t="shared" si="18"/>
        <v>0</v>
      </c>
      <c r="BA113">
        <f t="shared" si="19"/>
        <v>0</v>
      </c>
      <c r="BB113">
        <f t="shared" si="20"/>
        <v>0</v>
      </c>
      <c r="BC113">
        <f t="shared" si="21"/>
        <v>0</v>
      </c>
      <c r="BD113">
        <f t="shared" si="22"/>
        <v>0</v>
      </c>
      <c r="BE113">
        <f t="shared" si="23"/>
        <v>0</v>
      </c>
      <c r="BI113">
        <f t="shared" si="24"/>
        <v>0</v>
      </c>
      <c r="BJ113">
        <f t="shared" si="25"/>
        <v>0</v>
      </c>
      <c r="BK113">
        <f t="shared" si="26"/>
        <v>0</v>
      </c>
      <c r="BL113">
        <f t="shared" si="27"/>
        <v>0</v>
      </c>
      <c r="BM113">
        <f t="shared" si="28"/>
        <v>0</v>
      </c>
      <c r="BN113">
        <f t="shared" si="29"/>
        <v>0</v>
      </c>
      <c r="BO113">
        <f t="shared" si="30"/>
        <v>0</v>
      </c>
      <c r="BQ113">
        <f>SUMIFS(IRPBase_Res_NotinEnvScreens!$H$3:$H$33,IRPBase_Res_NotinEnvScreens!$J$3:$J$33,$B113,IRPBase_Res_NotinEnvScreens!$K$3:$K$33,$C113)</f>
        <v>0</v>
      </c>
      <c r="BR113">
        <f>SUMIFS(IRPBase_Res_NotinEnvScreens!$I$3:$I$33,IRPBase_Res_NotinEnvScreens!$J$3:$J$33,$B113,IRPBase_Res_NotinEnvScreens!$K$3:$K$33,$C113)</f>
        <v>0</v>
      </c>
      <c r="BS113">
        <v>0</v>
      </c>
      <c r="BV113">
        <f>SUMIFS(Indev_Online_Res_NotinIRPBase!$P$3:$P$313,Indev_Online_Res_NotinIRPBase!$Y$3:$Y$313,$B113,Indev_Online_Res_NotinIRPBase!$Z$3:$Z$313,$C113,Indev_Online_Res_NotinIRPBase!$I$3:$I$313,"&lt;9/1/2023")+SUMIFS(Indev_Online_Res_NotinIRPBase!$Q$3:$Q$313,Indev_Online_Res_NotinIRPBase!$Y$3:$Y$313,$B113,Indev_Online_Res_NotinIRPBase!$Z$3:$Z$313,$C113,Indev_Online_Res_NotinIRPBase!$I$3:$I$313,"&lt;9/1/2023")</f>
        <v>0</v>
      </c>
      <c r="BW113">
        <f>SUMIFS(Indev_Online_Res_NotinIRPBase!$S$3:$S$313,Indev_Online_Res_NotinIRPBase!$Y$3:$Y$313,$B113,Indev_Online_Res_NotinIRPBase!$Z$3:$Z$313,$C113,Indev_Online_Res_NotinIRPBase!$I$3:$I$313,"&lt;9/1/2023")+SUMIFS(Indev_Online_Res_NotinIRPBase!$T$3:$T$313,Indev_Online_Res_NotinIRPBase!$Y$3:$Y$313,$B113,Indev_Online_Res_NotinIRPBase!$Z$3:$Z$313,$C113,Indev_Online_Res_NotinIRPBase!$I$3:$I$313,"&lt;9/1/2023")+SUMIFS(Indev_Online_Res_NotinIRPBase!$U$3:$U$313,Indev_Online_Res_NotinIRPBase!$Y$3:$Y$313,$B113,Indev_Online_Res_NotinIRPBase!$Z$3:$Z$313,$C113,Indev_Online_Res_NotinIRPBase!$I$3:$I$313,"&lt;9/1/2023")</f>
        <v>0</v>
      </c>
    </row>
    <row r="114" spans="1:75">
      <c r="A114" t="s">
        <v>44</v>
      </c>
      <c r="B114" t="s">
        <v>156</v>
      </c>
      <c r="C114">
        <v>115</v>
      </c>
      <c r="E114">
        <f>SUMIFS(IRPBase_Res_NotinTxBase!N$3:N$65,IRPBase_Res_NotinTxBase!$X$3:$X$65,$B114,IRPBase_Res_NotinTxBase!$Y$3:$Y$65,$C114)</f>
        <v>0</v>
      </c>
      <c r="F114">
        <f>SUMIFS(IRPBase_Res_NotinTxBase!O$3:O$65,IRPBase_Res_NotinTxBase!$X$3:$X$65,$B114,IRPBase_Res_NotinTxBase!$Y$3:$Y$65,$C114)</f>
        <v>0</v>
      </c>
      <c r="G114">
        <f>SUMIFS(IRPBase_Res_NotinTxBase!P$3:P$65,IRPBase_Res_NotinTxBase!$X$3:$X$65,$B114,IRPBase_Res_NotinTxBase!$Y$3:$Y$65,$C114)</f>
        <v>0</v>
      </c>
      <c r="H114">
        <f>SUMIFS(IRPBase_Res_NotinTxBase!Q$3:Q$65,IRPBase_Res_NotinTxBase!$X$3:$X$65,$B114,IRPBase_Res_NotinTxBase!$Y$3:$Y$65,$C114)</f>
        <v>0</v>
      </c>
      <c r="M114">
        <f>SUMIFS(IRPBase_Res_NotinTxBase!R$3:R$65,IRPBase_Res_NotinTxBase!$X$3:$X$65,$B114,IRPBase_Res_NotinTxBase!$Y$3:$Y$65,$C114)</f>
        <v>0</v>
      </c>
      <c r="N114">
        <f>SUMIFS(IRPBase_Res_NotinTxBase!S$3:S$65,IRPBase_Res_NotinTxBase!$X$3:$X$65,$B114,IRPBase_Res_NotinTxBase!$Y$3:$Y$65,$C114)</f>
        <v>0</v>
      </c>
      <c r="O114">
        <f>SUMIFS(IRPBase_Res_NotinTxBase!T$3:T$65,IRPBase_Res_NotinTxBase!$X$3:$X$65,$B114,IRPBase_Res_NotinTxBase!$Y$3:$Y$65,$C114)</f>
        <v>0</v>
      </c>
      <c r="P114">
        <f>SUMIFS(IRPBase_Res_NotinTxBase!U$3:U$65,IRPBase_Res_NotinTxBase!$X$3:$X$65,$B114,IRPBase_Res_NotinTxBase!$Y$3:$Y$65,$C114)</f>
        <v>0</v>
      </c>
      <c r="Q114">
        <f>SUMIFS(IRPBase_Res_NotinTxBase!V$3:V$65,IRPBase_Res_NotinTxBase!$X$3:$X$65,$B114,IRPBase_Res_NotinTxBase!$Y$3:$Y$65,$C114)</f>
        <v>0</v>
      </c>
      <c r="R114">
        <f>SUMIFS(IRPBase_Res_NotinTxBase!W$3:W$65,IRPBase_Res_NotinTxBase!$X$3:$X$65,$B114,IRPBase_Res_NotinTxBase!$Y$3:$Y$65,$C114)</f>
        <v>0</v>
      </c>
      <c r="S114">
        <f t="shared" si="16"/>
        <v>0</v>
      </c>
      <c r="U114">
        <f>SUMIFS(Indev_Online_Res_NotinIRPBase!N$3:N$340,Indev_Online_Res_NotinIRPBase!$Y$3:$Y$340,$B114,Indev_Online_Res_NotinIRPBase!$Z$3:$Z$340,$C114)</f>
        <v>0</v>
      </c>
      <c r="V114">
        <f>SUMIFS(Indev_Online_Res_NotinIRPBase!O$3:O$340,Indev_Online_Res_NotinIRPBase!$Y$3:$Y$340,$B114,Indev_Online_Res_NotinIRPBase!$Z$3:$Z$340,$C114)</f>
        <v>0</v>
      </c>
      <c r="W114">
        <f>SUMIFS(Indev_Online_Res_NotinIRPBase!P$3:P$340,Indev_Online_Res_NotinIRPBase!$Y$3:$Y$340,$B114,Indev_Online_Res_NotinIRPBase!$Z$3:$Z$340,$C114)</f>
        <v>0</v>
      </c>
      <c r="X114">
        <f>SUMIFS(Indev_Online_Res_NotinIRPBase!Q$3:Q$340,Indev_Online_Res_NotinIRPBase!$Y$3:$Y$340,$B114,Indev_Online_Res_NotinIRPBase!$Z$3:$Z$340,$C114)</f>
        <v>0</v>
      </c>
      <c r="Y114">
        <f>SUMIFS(Indev_Online_Res_NotinIRPBase!R$3:R$340,Indev_Online_Res_NotinIRPBase!$Y$3:$Y$340,$B114,Indev_Online_Res_NotinIRPBase!$Z$3:$Z$340,$C114)</f>
        <v>0</v>
      </c>
      <c r="AC114">
        <f>SUMIFS(Indev_Online_Res_NotinIRPBase!S$3:S$340,Indev_Online_Res_NotinIRPBase!$Y$3:$Y$340,$B114,Indev_Online_Res_NotinIRPBase!$Z$3:$Z$340,$C114)</f>
        <v>0</v>
      </c>
      <c r="AD114">
        <f>SUMIFS(Indev_Online_Res_NotinIRPBase!T$3:T$340,Indev_Online_Res_NotinIRPBase!$Y$3:$Y$340,$B114,Indev_Online_Res_NotinIRPBase!$Z$3:$Z$340,$C114)</f>
        <v>0</v>
      </c>
      <c r="AE114">
        <f>SUMIFS(Indev_Online_Res_NotinIRPBase!U$3:U$340,Indev_Online_Res_NotinIRPBase!$Y$3:$Y$340,$B114,Indev_Online_Res_NotinIRPBase!$Z$3:$Z$340,$C114)</f>
        <v>0</v>
      </c>
      <c r="AF114">
        <f>SUMIFS(Indev_Online_Res_NotinIRPBase!V$3:V$340,Indev_Online_Res_NotinIRPBase!$Y$3:$Y$340,$B114,Indev_Online_Res_NotinIRPBase!$Z$3:$Z$340,$C114)</f>
        <v>0</v>
      </c>
      <c r="AG114">
        <f>SUMIFS(Indev_Online_Res_NotinIRPBase!W$3:W$340,Indev_Online_Res_NotinIRPBase!$Y$3:$Y$340,$B114,Indev_Online_Res_NotinIRPBase!$Z$3:$Z$340,$C114)</f>
        <v>0</v>
      </c>
      <c r="AH114">
        <f>SUMIFS(Indev_Online_Res_NotinIRPBase!X$3:X$340,Indev_Online_Res_NotinIRPBase!$Y$3:$Y$340,$B114,Indev_Online_Res_NotinIRPBase!$Z$3:$Z$340,$C114)</f>
        <v>0</v>
      </c>
      <c r="AI114">
        <f t="shared" si="17"/>
        <v>0</v>
      </c>
      <c r="AK114">
        <f>SUMIFS(Indev_Online_Res_NotinIRPBase!N$3:N$340,Indev_Online_Res_NotinIRPBase!$Y$3:$Y$340,$B114,Indev_Online_Res_NotinIRPBase!$Z$3:$Z$340,$C114,Indev_Online_Res_NotinIRPBase!$J$3:$J$340,"Yes",Indev_Online_Res_NotinIRPBase!$I$3:$I$340,"&lt;1/1/2024")+SUMIFS(Indev_Online_Res_NotinIRPBase!N$3:N$340,Indev_Online_Res_NotinIRPBase!$Y$3:$Y$340,$B114,Indev_Online_Res_NotinIRPBase!$Z$3:$Z$340,$C114,Indev_Online_Res_NotinIRPBase!$AB$3:$AB$340,"1")</f>
        <v>0</v>
      </c>
      <c r="AL114">
        <f>SUMIFS(Indev_Online_Res_NotinIRPBase!O$3:O$340,Indev_Online_Res_NotinIRPBase!$Y$3:$Y$340,$B114,Indev_Online_Res_NotinIRPBase!$Z$3:$Z$340,$C114,Indev_Online_Res_NotinIRPBase!$J$3:$J$340,"Yes",Indev_Online_Res_NotinIRPBase!$I$3:$I$340,"&lt;1/1/2024")+SUMIFS(Indev_Online_Res_NotinIRPBase!O$3:O$340,Indev_Online_Res_NotinIRPBase!$Y$3:$Y$340,$B114,Indev_Online_Res_NotinIRPBase!$Z$3:$Z$340,$C114,Indev_Online_Res_NotinIRPBase!$AB$3:$AB$340,"1")</f>
        <v>0</v>
      </c>
      <c r="AM114">
        <f>SUMIFS(Indev_Online_Res_NotinIRPBase!P$3:P$340,Indev_Online_Res_NotinIRPBase!$Y$3:$Y$340,$B114,Indev_Online_Res_NotinIRPBase!$Z$3:$Z$340,$C114,Indev_Online_Res_NotinIRPBase!$J$3:$J$340,"Yes",Indev_Online_Res_NotinIRPBase!$I$3:$I$340,"&lt;1/1/2024")+SUMIFS(Indev_Online_Res_NotinIRPBase!P$3:P$340,Indev_Online_Res_NotinIRPBase!$Y$3:$Y$340,$B114,Indev_Online_Res_NotinIRPBase!$Z$3:$Z$340,$C114,Indev_Online_Res_NotinIRPBase!$AB$3:$AB$340,"1")</f>
        <v>0</v>
      </c>
      <c r="AN114">
        <f>SUMIFS(Indev_Online_Res_NotinIRPBase!Q$3:Q$340,Indev_Online_Res_NotinIRPBase!$Y$3:$Y$340,$B114,Indev_Online_Res_NotinIRPBase!$Z$3:$Z$340,$C114,Indev_Online_Res_NotinIRPBase!$J$3:$J$340,"Yes",Indev_Online_Res_NotinIRPBase!$I$3:$I$340,"&lt;1/1/2024")+SUMIFS(Indev_Online_Res_NotinIRPBase!Q$3:Q$340,Indev_Online_Res_NotinIRPBase!$Y$3:$Y$340,$B114,Indev_Online_Res_NotinIRPBase!$Z$3:$Z$340,$C114,Indev_Online_Res_NotinIRPBase!$AB$3:$AB$340,"1")</f>
        <v>0</v>
      </c>
      <c r="AO114">
        <f>SUMIFS(Indev_Online_Res_NotinIRPBase!R$3:R$340,Indev_Online_Res_NotinIRPBase!$Y$3:$Y$340,$B114,Indev_Online_Res_NotinIRPBase!$Z$3:$Z$340,$C114,Indev_Online_Res_NotinIRPBase!$J$3:$J$340,"Yes",Indev_Online_Res_NotinIRPBase!$I$3:$I$340,"&lt;1/1/2024")+SUMIFS(Indev_Online_Res_NotinIRPBase!R$3:R$340,Indev_Online_Res_NotinIRPBase!$Y$3:$Y$340,$B114,Indev_Online_Res_NotinIRPBase!$Z$3:$Z$340,$C114,Indev_Online_Res_NotinIRPBase!$AB$3:$AB$340,"1")</f>
        <v>0</v>
      </c>
      <c r="AS114">
        <f>SUMIFS(Indev_Online_Res_NotinIRPBase!S$3:S$340,Indev_Online_Res_NotinIRPBase!$Y$3:$Y$340,$B114,Indev_Online_Res_NotinIRPBase!$Z$3:$Z$340,$C114,Indev_Online_Res_NotinIRPBase!$J$3:$J$340,"Yes",Indev_Online_Res_NotinIRPBase!$I$3:$I$340,"&lt;1/1/2024")+SUMIFS(Indev_Online_Res_NotinIRPBase!S$3:S$340,Indev_Online_Res_NotinIRPBase!$Y$3:$Y$340,$B114,Indev_Online_Res_NotinIRPBase!$Z$3:$Z$340,$C114,Indev_Online_Res_NotinIRPBase!$AB$3:$AB$340,"1")</f>
        <v>0</v>
      </c>
      <c r="AT114">
        <f>SUMIFS(Indev_Online_Res_NotinIRPBase!T$3:T$340,Indev_Online_Res_NotinIRPBase!$Y$3:$Y$340,$B114,Indev_Online_Res_NotinIRPBase!$Z$3:$Z$340,$C114,Indev_Online_Res_NotinIRPBase!$J$3:$J$340,"Yes",Indev_Online_Res_NotinIRPBase!$I$3:$I$340,"&lt;1/1/2024")+SUMIFS(Indev_Online_Res_NotinIRPBase!T$3:T$340,Indev_Online_Res_NotinIRPBase!$Y$3:$Y$340,$B114,Indev_Online_Res_NotinIRPBase!$Z$3:$Z$340,$C114,Indev_Online_Res_NotinIRPBase!$AB$3:$AB$340,"1")</f>
        <v>0</v>
      </c>
      <c r="AU114">
        <f>SUMIFS(Indev_Online_Res_NotinIRPBase!U$3:U$340,Indev_Online_Res_NotinIRPBase!$Y$3:$Y$340,$B114,Indev_Online_Res_NotinIRPBase!$Z$3:$Z$340,$C114,Indev_Online_Res_NotinIRPBase!$J$3:$J$340,"Yes",Indev_Online_Res_NotinIRPBase!$I$3:$I$340,"&lt;1/1/2024")+SUMIFS(Indev_Online_Res_NotinIRPBase!U$3:U$340,Indev_Online_Res_NotinIRPBase!$Y$3:$Y$340,$B114,Indev_Online_Res_NotinIRPBase!$Z$3:$Z$340,$C114,Indev_Online_Res_NotinIRPBase!$AB$3:$AB$340,"1")</f>
        <v>0</v>
      </c>
      <c r="AV114">
        <f>SUMIFS(Indev_Online_Res_NotinIRPBase!V$3:V$340,Indev_Online_Res_NotinIRPBase!$Y$3:$Y$340,$B114,Indev_Online_Res_NotinIRPBase!$Z$3:$Z$340,$C114,Indev_Online_Res_NotinIRPBase!$J$3:$J$340,"Yes",Indev_Online_Res_NotinIRPBase!$I$3:$I$340,"&lt;1/1/2024")+SUMIFS(Indev_Online_Res_NotinIRPBase!V$3:V$340,Indev_Online_Res_NotinIRPBase!$Y$3:$Y$340,$B114,Indev_Online_Res_NotinIRPBase!$Z$3:$Z$340,$C114,Indev_Online_Res_NotinIRPBase!$AB$3:$AB$340,"1")</f>
        <v>0</v>
      </c>
      <c r="AW114">
        <f>SUMIFS(Indev_Online_Res_NotinIRPBase!W$3:W$340,Indev_Online_Res_NotinIRPBase!$Y$3:$Y$340,$B114,Indev_Online_Res_NotinIRPBase!$Z$3:$Z$340,$C114,Indev_Online_Res_NotinIRPBase!$J$3:$J$340,"Yes",Indev_Online_Res_NotinIRPBase!$I$3:$I$340,"&lt;1/1/2024")+SUMIFS(Indev_Online_Res_NotinIRPBase!W$3:W$340,Indev_Online_Res_NotinIRPBase!$Y$3:$Y$340,$B114,Indev_Online_Res_NotinIRPBase!$Z$3:$Z$340,$C114,Indev_Online_Res_NotinIRPBase!$AB$3:$AB$340,"1")</f>
        <v>0</v>
      </c>
      <c r="AX114">
        <f>SUMIFS(Indev_Online_Res_NotinIRPBase!X$3:X$340,Indev_Online_Res_NotinIRPBase!$Y$3:$Y$340,$B114,Indev_Online_Res_NotinIRPBase!$Z$3:$Z$340,$C114,Indev_Online_Res_NotinIRPBase!$J$3:$J$340,"Yes",Indev_Online_Res_NotinIRPBase!$I$3:$I$340,"&lt;1/1/2024")+SUMIFS(Indev_Online_Res_NotinIRPBase!X$3:X$340,Indev_Online_Res_NotinIRPBase!$Y$3:$Y$340,$B114,Indev_Online_Res_NotinIRPBase!$Z$3:$Z$340,$C114,Indev_Online_Res_NotinIRPBase!$AB$3:$AB$340,"1")</f>
        <v>0</v>
      </c>
      <c r="AY114">
        <f t="shared" si="18"/>
        <v>0</v>
      </c>
      <c r="BA114">
        <f t="shared" si="19"/>
        <v>0</v>
      </c>
      <c r="BB114">
        <f t="shared" si="20"/>
        <v>0</v>
      </c>
      <c r="BC114">
        <f t="shared" si="21"/>
        <v>0</v>
      </c>
      <c r="BD114">
        <f t="shared" si="22"/>
        <v>0</v>
      </c>
      <c r="BE114">
        <f t="shared" si="23"/>
        <v>0</v>
      </c>
      <c r="BI114">
        <f t="shared" si="24"/>
        <v>0</v>
      </c>
      <c r="BJ114">
        <f t="shared" si="25"/>
        <v>0</v>
      </c>
      <c r="BK114">
        <f t="shared" si="26"/>
        <v>0</v>
      </c>
      <c r="BL114">
        <f t="shared" si="27"/>
        <v>0</v>
      </c>
      <c r="BM114">
        <f t="shared" si="28"/>
        <v>0</v>
      </c>
      <c r="BN114">
        <f t="shared" si="29"/>
        <v>0</v>
      </c>
      <c r="BO114">
        <f t="shared" si="30"/>
        <v>0</v>
      </c>
      <c r="BQ114">
        <f>SUMIFS(IRPBase_Res_NotinEnvScreens!$H$3:$H$33,IRPBase_Res_NotinEnvScreens!$J$3:$J$33,$B114,IRPBase_Res_NotinEnvScreens!$K$3:$K$33,$C114)</f>
        <v>0</v>
      </c>
      <c r="BR114">
        <f>SUMIFS(IRPBase_Res_NotinEnvScreens!$I$3:$I$33,IRPBase_Res_NotinEnvScreens!$J$3:$J$33,$B114,IRPBase_Res_NotinEnvScreens!$K$3:$K$33,$C114)</f>
        <v>0</v>
      </c>
      <c r="BS114">
        <v>0</v>
      </c>
      <c r="BV114">
        <f>SUMIFS(Indev_Online_Res_NotinIRPBase!$P$3:$P$313,Indev_Online_Res_NotinIRPBase!$Y$3:$Y$313,$B114,Indev_Online_Res_NotinIRPBase!$Z$3:$Z$313,$C114,Indev_Online_Res_NotinIRPBase!$I$3:$I$313,"&lt;9/1/2023")+SUMIFS(Indev_Online_Res_NotinIRPBase!$Q$3:$Q$313,Indev_Online_Res_NotinIRPBase!$Y$3:$Y$313,$B114,Indev_Online_Res_NotinIRPBase!$Z$3:$Z$313,$C114,Indev_Online_Res_NotinIRPBase!$I$3:$I$313,"&lt;9/1/2023")</f>
        <v>0</v>
      </c>
      <c r="BW114">
        <f>SUMIFS(Indev_Online_Res_NotinIRPBase!$S$3:$S$313,Indev_Online_Res_NotinIRPBase!$Y$3:$Y$313,$B114,Indev_Online_Res_NotinIRPBase!$Z$3:$Z$313,$C114,Indev_Online_Res_NotinIRPBase!$I$3:$I$313,"&lt;9/1/2023")+SUMIFS(Indev_Online_Res_NotinIRPBase!$T$3:$T$313,Indev_Online_Res_NotinIRPBase!$Y$3:$Y$313,$B114,Indev_Online_Res_NotinIRPBase!$Z$3:$Z$313,$C114,Indev_Online_Res_NotinIRPBase!$I$3:$I$313,"&lt;9/1/2023")+SUMIFS(Indev_Online_Res_NotinIRPBase!$U$3:$U$313,Indev_Online_Res_NotinIRPBase!$Y$3:$Y$313,$B114,Indev_Online_Res_NotinIRPBase!$Z$3:$Z$313,$C114,Indev_Online_Res_NotinIRPBase!$I$3:$I$313,"&lt;9/1/2023")</f>
        <v>0</v>
      </c>
    </row>
    <row r="115" spans="1:75">
      <c r="A115" t="s">
        <v>44</v>
      </c>
      <c r="B115" t="s">
        <v>156</v>
      </c>
      <c r="C115">
        <v>230</v>
      </c>
      <c r="E115">
        <f>SUMIFS(IRPBase_Res_NotinTxBase!N$3:N$65,IRPBase_Res_NotinTxBase!$X$3:$X$65,$B115,IRPBase_Res_NotinTxBase!$Y$3:$Y$65,$C115)</f>
        <v>0</v>
      </c>
      <c r="F115">
        <f>SUMIFS(IRPBase_Res_NotinTxBase!O$3:O$65,IRPBase_Res_NotinTxBase!$X$3:$X$65,$B115,IRPBase_Res_NotinTxBase!$Y$3:$Y$65,$C115)</f>
        <v>0</v>
      </c>
      <c r="G115">
        <f>SUMIFS(IRPBase_Res_NotinTxBase!P$3:P$65,IRPBase_Res_NotinTxBase!$X$3:$X$65,$B115,IRPBase_Res_NotinTxBase!$Y$3:$Y$65,$C115)</f>
        <v>0</v>
      </c>
      <c r="H115">
        <f>SUMIFS(IRPBase_Res_NotinTxBase!Q$3:Q$65,IRPBase_Res_NotinTxBase!$X$3:$X$65,$B115,IRPBase_Res_NotinTxBase!$Y$3:$Y$65,$C115)</f>
        <v>0</v>
      </c>
      <c r="M115">
        <f>SUMIFS(IRPBase_Res_NotinTxBase!R$3:R$65,IRPBase_Res_NotinTxBase!$X$3:$X$65,$B115,IRPBase_Res_NotinTxBase!$Y$3:$Y$65,$C115)</f>
        <v>0</v>
      </c>
      <c r="N115">
        <f>SUMIFS(IRPBase_Res_NotinTxBase!S$3:S$65,IRPBase_Res_NotinTxBase!$X$3:$X$65,$B115,IRPBase_Res_NotinTxBase!$Y$3:$Y$65,$C115)</f>
        <v>0</v>
      </c>
      <c r="O115">
        <f>SUMIFS(IRPBase_Res_NotinTxBase!T$3:T$65,IRPBase_Res_NotinTxBase!$X$3:$X$65,$B115,IRPBase_Res_NotinTxBase!$Y$3:$Y$65,$C115)</f>
        <v>0</v>
      </c>
      <c r="P115">
        <f>SUMIFS(IRPBase_Res_NotinTxBase!U$3:U$65,IRPBase_Res_NotinTxBase!$X$3:$X$65,$B115,IRPBase_Res_NotinTxBase!$Y$3:$Y$65,$C115)</f>
        <v>0</v>
      </c>
      <c r="Q115">
        <f>SUMIFS(IRPBase_Res_NotinTxBase!V$3:V$65,IRPBase_Res_NotinTxBase!$X$3:$X$65,$B115,IRPBase_Res_NotinTxBase!$Y$3:$Y$65,$C115)</f>
        <v>0</v>
      </c>
      <c r="R115">
        <f>SUMIFS(IRPBase_Res_NotinTxBase!W$3:W$65,IRPBase_Res_NotinTxBase!$X$3:$X$65,$B115,IRPBase_Res_NotinTxBase!$Y$3:$Y$65,$C115)</f>
        <v>0</v>
      </c>
      <c r="S115">
        <f t="shared" si="16"/>
        <v>0</v>
      </c>
      <c r="U115">
        <f>SUMIFS(Indev_Online_Res_NotinIRPBase!N$3:N$340,Indev_Online_Res_NotinIRPBase!$Y$3:$Y$340,$B115,Indev_Online_Res_NotinIRPBase!$Z$3:$Z$340,$C115)</f>
        <v>0</v>
      </c>
      <c r="V115">
        <f>SUMIFS(Indev_Online_Res_NotinIRPBase!O$3:O$340,Indev_Online_Res_NotinIRPBase!$Y$3:$Y$340,$B115,Indev_Online_Res_NotinIRPBase!$Z$3:$Z$340,$C115)</f>
        <v>0</v>
      </c>
      <c r="W115">
        <f>SUMIFS(Indev_Online_Res_NotinIRPBase!P$3:P$340,Indev_Online_Res_NotinIRPBase!$Y$3:$Y$340,$B115,Indev_Online_Res_NotinIRPBase!$Z$3:$Z$340,$C115)</f>
        <v>0</v>
      </c>
      <c r="X115">
        <f>SUMIFS(Indev_Online_Res_NotinIRPBase!Q$3:Q$340,Indev_Online_Res_NotinIRPBase!$Y$3:$Y$340,$B115,Indev_Online_Res_NotinIRPBase!$Z$3:$Z$340,$C115)</f>
        <v>0</v>
      </c>
      <c r="Y115">
        <f>SUMIFS(Indev_Online_Res_NotinIRPBase!R$3:R$340,Indev_Online_Res_NotinIRPBase!$Y$3:$Y$340,$B115,Indev_Online_Res_NotinIRPBase!$Z$3:$Z$340,$C115)</f>
        <v>0</v>
      </c>
      <c r="AC115">
        <f>SUMIFS(Indev_Online_Res_NotinIRPBase!S$3:S$340,Indev_Online_Res_NotinIRPBase!$Y$3:$Y$340,$B115,Indev_Online_Res_NotinIRPBase!$Z$3:$Z$340,$C115)</f>
        <v>0</v>
      </c>
      <c r="AD115">
        <f>SUMIFS(Indev_Online_Res_NotinIRPBase!T$3:T$340,Indev_Online_Res_NotinIRPBase!$Y$3:$Y$340,$B115,Indev_Online_Res_NotinIRPBase!$Z$3:$Z$340,$C115)</f>
        <v>0</v>
      </c>
      <c r="AE115">
        <f>SUMIFS(Indev_Online_Res_NotinIRPBase!U$3:U$340,Indev_Online_Res_NotinIRPBase!$Y$3:$Y$340,$B115,Indev_Online_Res_NotinIRPBase!$Z$3:$Z$340,$C115)</f>
        <v>0</v>
      </c>
      <c r="AF115">
        <f>SUMIFS(Indev_Online_Res_NotinIRPBase!V$3:V$340,Indev_Online_Res_NotinIRPBase!$Y$3:$Y$340,$B115,Indev_Online_Res_NotinIRPBase!$Z$3:$Z$340,$C115)</f>
        <v>0</v>
      </c>
      <c r="AG115">
        <f>SUMIFS(Indev_Online_Res_NotinIRPBase!W$3:W$340,Indev_Online_Res_NotinIRPBase!$Y$3:$Y$340,$B115,Indev_Online_Res_NotinIRPBase!$Z$3:$Z$340,$C115)</f>
        <v>0</v>
      </c>
      <c r="AH115">
        <f>SUMIFS(Indev_Online_Res_NotinIRPBase!X$3:X$340,Indev_Online_Res_NotinIRPBase!$Y$3:$Y$340,$B115,Indev_Online_Res_NotinIRPBase!$Z$3:$Z$340,$C115)</f>
        <v>0</v>
      </c>
      <c r="AI115">
        <f t="shared" si="17"/>
        <v>0</v>
      </c>
      <c r="AK115">
        <f>SUMIFS(Indev_Online_Res_NotinIRPBase!N$3:N$340,Indev_Online_Res_NotinIRPBase!$Y$3:$Y$340,$B115,Indev_Online_Res_NotinIRPBase!$Z$3:$Z$340,$C115,Indev_Online_Res_NotinIRPBase!$J$3:$J$340,"Yes",Indev_Online_Res_NotinIRPBase!$I$3:$I$340,"&lt;1/1/2024")+SUMIFS(Indev_Online_Res_NotinIRPBase!N$3:N$340,Indev_Online_Res_NotinIRPBase!$Y$3:$Y$340,$B115,Indev_Online_Res_NotinIRPBase!$Z$3:$Z$340,$C115,Indev_Online_Res_NotinIRPBase!$AB$3:$AB$340,"1")</f>
        <v>0</v>
      </c>
      <c r="AL115">
        <f>SUMIFS(Indev_Online_Res_NotinIRPBase!O$3:O$340,Indev_Online_Res_NotinIRPBase!$Y$3:$Y$340,$B115,Indev_Online_Res_NotinIRPBase!$Z$3:$Z$340,$C115,Indev_Online_Res_NotinIRPBase!$J$3:$J$340,"Yes",Indev_Online_Res_NotinIRPBase!$I$3:$I$340,"&lt;1/1/2024")+SUMIFS(Indev_Online_Res_NotinIRPBase!O$3:O$340,Indev_Online_Res_NotinIRPBase!$Y$3:$Y$340,$B115,Indev_Online_Res_NotinIRPBase!$Z$3:$Z$340,$C115,Indev_Online_Res_NotinIRPBase!$AB$3:$AB$340,"1")</f>
        <v>0</v>
      </c>
      <c r="AM115">
        <f>SUMIFS(Indev_Online_Res_NotinIRPBase!P$3:P$340,Indev_Online_Res_NotinIRPBase!$Y$3:$Y$340,$B115,Indev_Online_Res_NotinIRPBase!$Z$3:$Z$340,$C115,Indev_Online_Res_NotinIRPBase!$J$3:$J$340,"Yes",Indev_Online_Res_NotinIRPBase!$I$3:$I$340,"&lt;1/1/2024")+SUMIFS(Indev_Online_Res_NotinIRPBase!P$3:P$340,Indev_Online_Res_NotinIRPBase!$Y$3:$Y$340,$B115,Indev_Online_Res_NotinIRPBase!$Z$3:$Z$340,$C115,Indev_Online_Res_NotinIRPBase!$AB$3:$AB$340,"1")</f>
        <v>0</v>
      </c>
      <c r="AN115">
        <f>SUMIFS(Indev_Online_Res_NotinIRPBase!Q$3:Q$340,Indev_Online_Res_NotinIRPBase!$Y$3:$Y$340,$B115,Indev_Online_Res_NotinIRPBase!$Z$3:$Z$340,$C115,Indev_Online_Res_NotinIRPBase!$J$3:$J$340,"Yes",Indev_Online_Res_NotinIRPBase!$I$3:$I$340,"&lt;1/1/2024")+SUMIFS(Indev_Online_Res_NotinIRPBase!Q$3:Q$340,Indev_Online_Res_NotinIRPBase!$Y$3:$Y$340,$B115,Indev_Online_Res_NotinIRPBase!$Z$3:$Z$340,$C115,Indev_Online_Res_NotinIRPBase!$AB$3:$AB$340,"1")</f>
        <v>0</v>
      </c>
      <c r="AO115">
        <f>SUMIFS(Indev_Online_Res_NotinIRPBase!R$3:R$340,Indev_Online_Res_NotinIRPBase!$Y$3:$Y$340,$B115,Indev_Online_Res_NotinIRPBase!$Z$3:$Z$340,$C115,Indev_Online_Res_NotinIRPBase!$J$3:$J$340,"Yes",Indev_Online_Res_NotinIRPBase!$I$3:$I$340,"&lt;1/1/2024")+SUMIFS(Indev_Online_Res_NotinIRPBase!R$3:R$340,Indev_Online_Res_NotinIRPBase!$Y$3:$Y$340,$B115,Indev_Online_Res_NotinIRPBase!$Z$3:$Z$340,$C115,Indev_Online_Res_NotinIRPBase!$AB$3:$AB$340,"1")</f>
        <v>0</v>
      </c>
      <c r="AS115">
        <f>SUMIFS(Indev_Online_Res_NotinIRPBase!S$3:S$340,Indev_Online_Res_NotinIRPBase!$Y$3:$Y$340,$B115,Indev_Online_Res_NotinIRPBase!$Z$3:$Z$340,$C115,Indev_Online_Res_NotinIRPBase!$J$3:$J$340,"Yes",Indev_Online_Res_NotinIRPBase!$I$3:$I$340,"&lt;1/1/2024")+SUMIFS(Indev_Online_Res_NotinIRPBase!S$3:S$340,Indev_Online_Res_NotinIRPBase!$Y$3:$Y$340,$B115,Indev_Online_Res_NotinIRPBase!$Z$3:$Z$340,$C115,Indev_Online_Res_NotinIRPBase!$AB$3:$AB$340,"1")</f>
        <v>0</v>
      </c>
      <c r="AT115">
        <f>SUMIFS(Indev_Online_Res_NotinIRPBase!T$3:T$340,Indev_Online_Res_NotinIRPBase!$Y$3:$Y$340,$B115,Indev_Online_Res_NotinIRPBase!$Z$3:$Z$340,$C115,Indev_Online_Res_NotinIRPBase!$J$3:$J$340,"Yes",Indev_Online_Res_NotinIRPBase!$I$3:$I$340,"&lt;1/1/2024")+SUMIFS(Indev_Online_Res_NotinIRPBase!T$3:T$340,Indev_Online_Res_NotinIRPBase!$Y$3:$Y$340,$B115,Indev_Online_Res_NotinIRPBase!$Z$3:$Z$340,$C115,Indev_Online_Res_NotinIRPBase!$AB$3:$AB$340,"1")</f>
        <v>0</v>
      </c>
      <c r="AU115">
        <f>SUMIFS(Indev_Online_Res_NotinIRPBase!U$3:U$340,Indev_Online_Res_NotinIRPBase!$Y$3:$Y$340,$B115,Indev_Online_Res_NotinIRPBase!$Z$3:$Z$340,$C115,Indev_Online_Res_NotinIRPBase!$J$3:$J$340,"Yes",Indev_Online_Res_NotinIRPBase!$I$3:$I$340,"&lt;1/1/2024")+SUMIFS(Indev_Online_Res_NotinIRPBase!U$3:U$340,Indev_Online_Res_NotinIRPBase!$Y$3:$Y$340,$B115,Indev_Online_Res_NotinIRPBase!$Z$3:$Z$340,$C115,Indev_Online_Res_NotinIRPBase!$AB$3:$AB$340,"1")</f>
        <v>0</v>
      </c>
      <c r="AV115">
        <f>SUMIFS(Indev_Online_Res_NotinIRPBase!V$3:V$340,Indev_Online_Res_NotinIRPBase!$Y$3:$Y$340,$B115,Indev_Online_Res_NotinIRPBase!$Z$3:$Z$340,$C115,Indev_Online_Res_NotinIRPBase!$J$3:$J$340,"Yes",Indev_Online_Res_NotinIRPBase!$I$3:$I$340,"&lt;1/1/2024")+SUMIFS(Indev_Online_Res_NotinIRPBase!V$3:V$340,Indev_Online_Res_NotinIRPBase!$Y$3:$Y$340,$B115,Indev_Online_Res_NotinIRPBase!$Z$3:$Z$340,$C115,Indev_Online_Res_NotinIRPBase!$AB$3:$AB$340,"1")</f>
        <v>0</v>
      </c>
      <c r="AW115">
        <f>SUMIFS(Indev_Online_Res_NotinIRPBase!W$3:W$340,Indev_Online_Res_NotinIRPBase!$Y$3:$Y$340,$B115,Indev_Online_Res_NotinIRPBase!$Z$3:$Z$340,$C115,Indev_Online_Res_NotinIRPBase!$J$3:$J$340,"Yes",Indev_Online_Res_NotinIRPBase!$I$3:$I$340,"&lt;1/1/2024")+SUMIFS(Indev_Online_Res_NotinIRPBase!W$3:W$340,Indev_Online_Res_NotinIRPBase!$Y$3:$Y$340,$B115,Indev_Online_Res_NotinIRPBase!$Z$3:$Z$340,$C115,Indev_Online_Res_NotinIRPBase!$AB$3:$AB$340,"1")</f>
        <v>0</v>
      </c>
      <c r="AX115">
        <f>SUMIFS(Indev_Online_Res_NotinIRPBase!X$3:X$340,Indev_Online_Res_NotinIRPBase!$Y$3:$Y$340,$B115,Indev_Online_Res_NotinIRPBase!$Z$3:$Z$340,$C115,Indev_Online_Res_NotinIRPBase!$J$3:$J$340,"Yes",Indev_Online_Res_NotinIRPBase!$I$3:$I$340,"&lt;1/1/2024")+SUMIFS(Indev_Online_Res_NotinIRPBase!X$3:X$340,Indev_Online_Res_NotinIRPBase!$Y$3:$Y$340,$B115,Indev_Online_Res_NotinIRPBase!$Z$3:$Z$340,$C115,Indev_Online_Res_NotinIRPBase!$AB$3:$AB$340,"1")</f>
        <v>0</v>
      </c>
      <c r="AY115">
        <f t="shared" si="18"/>
        <v>0</v>
      </c>
      <c r="BA115">
        <f t="shared" si="19"/>
        <v>0</v>
      </c>
      <c r="BB115">
        <f t="shared" si="20"/>
        <v>0</v>
      </c>
      <c r="BC115">
        <f t="shared" si="21"/>
        <v>0</v>
      </c>
      <c r="BD115">
        <f t="shared" si="22"/>
        <v>0</v>
      </c>
      <c r="BE115">
        <f t="shared" si="23"/>
        <v>0</v>
      </c>
      <c r="BI115">
        <f t="shared" si="24"/>
        <v>0</v>
      </c>
      <c r="BJ115">
        <f t="shared" si="25"/>
        <v>0</v>
      </c>
      <c r="BK115">
        <f t="shared" si="26"/>
        <v>0</v>
      </c>
      <c r="BL115">
        <f t="shared" si="27"/>
        <v>0</v>
      </c>
      <c r="BM115">
        <f t="shared" si="28"/>
        <v>0</v>
      </c>
      <c r="BN115">
        <f t="shared" si="29"/>
        <v>0</v>
      </c>
      <c r="BO115">
        <f t="shared" si="30"/>
        <v>0</v>
      </c>
      <c r="BQ115">
        <f>SUMIFS(IRPBase_Res_NotinEnvScreens!$H$3:$H$33,IRPBase_Res_NotinEnvScreens!$J$3:$J$33,$B115,IRPBase_Res_NotinEnvScreens!$K$3:$K$33,$C115)</f>
        <v>0</v>
      </c>
      <c r="BR115">
        <f>SUMIFS(IRPBase_Res_NotinEnvScreens!$I$3:$I$33,IRPBase_Res_NotinEnvScreens!$J$3:$J$33,$B115,IRPBase_Res_NotinEnvScreens!$K$3:$K$33,$C115)</f>
        <v>0</v>
      </c>
      <c r="BS115">
        <v>0</v>
      </c>
      <c r="BV115">
        <f>SUMIFS(Indev_Online_Res_NotinIRPBase!$P$3:$P$313,Indev_Online_Res_NotinIRPBase!$Y$3:$Y$313,$B115,Indev_Online_Res_NotinIRPBase!$Z$3:$Z$313,$C115,Indev_Online_Res_NotinIRPBase!$I$3:$I$313,"&lt;9/1/2023")+SUMIFS(Indev_Online_Res_NotinIRPBase!$Q$3:$Q$313,Indev_Online_Res_NotinIRPBase!$Y$3:$Y$313,$B115,Indev_Online_Res_NotinIRPBase!$Z$3:$Z$313,$C115,Indev_Online_Res_NotinIRPBase!$I$3:$I$313,"&lt;9/1/2023")</f>
        <v>0</v>
      </c>
      <c r="BW115">
        <f>SUMIFS(Indev_Online_Res_NotinIRPBase!$S$3:$S$313,Indev_Online_Res_NotinIRPBase!$Y$3:$Y$313,$B115,Indev_Online_Res_NotinIRPBase!$Z$3:$Z$313,$C115,Indev_Online_Res_NotinIRPBase!$I$3:$I$313,"&lt;9/1/2023")+SUMIFS(Indev_Online_Res_NotinIRPBase!$T$3:$T$313,Indev_Online_Res_NotinIRPBase!$Y$3:$Y$313,$B115,Indev_Online_Res_NotinIRPBase!$Z$3:$Z$313,$C115,Indev_Online_Res_NotinIRPBase!$I$3:$I$313,"&lt;9/1/2023")+SUMIFS(Indev_Online_Res_NotinIRPBase!$U$3:$U$313,Indev_Online_Res_NotinIRPBase!$Y$3:$Y$313,$B115,Indev_Online_Res_NotinIRPBase!$Z$3:$Z$313,$C115,Indev_Online_Res_NotinIRPBase!$I$3:$I$313,"&lt;9/1/2023")</f>
        <v>0</v>
      </c>
    </row>
    <row r="116" spans="1:75">
      <c r="A116" t="s">
        <v>44</v>
      </c>
      <c r="B116" t="s">
        <v>157</v>
      </c>
      <c r="C116">
        <v>230</v>
      </c>
      <c r="E116">
        <f>SUMIFS(IRPBase_Res_NotinTxBase!N$3:N$65,IRPBase_Res_NotinTxBase!$X$3:$X$65,$B116,IRPBase_Res_NotinTxBase!$Y$3:$Y$65,$C116)</f>
        <v>0</v>
      </c>
      <c r="F116">
        <f>SUMIFS(IRPBase_Res_NotinTxBase!O$3:O$65,IRPBase_Res_NotinTxBase!$X$3:$X$65,$B116,IRPBase_Res_NotinTxBase!$Y$3:$Y$65,$C116)</f>
        <v>0</v>
      </c>
      <c r="G116">
        <f>SUMIFS(IRPBase_Res_NotinTxBase!P$3:P$65,IRPBase_Res_NotinTxBase!$X$3:$X$65,$B116,IRPBase_Res_NotinTxBase!$Y$3:$Y$65,$C116)</f>
        <v>0</v>
      </c>
      <c r="H116">
        <f>SUMIFS(IRPBase_Res_NotinTxBase!Q$3:Q$65,IRPBase_Res_NotinTxBase!$X$3:$X$65,$B116,IRPBase_Res_NotinTxBase!$Y$3:$Y$65,$C116)</f>
        <v>0</v>
      </c>
      <c r="M116">
        <f>SUMIFS(IRPBase_Res_NotinTxBase!R$3:R$65,IRPBase_Res_NotinTxBase!$X$3:$X$65,$B116,IRPBase_Res_NotinTxBase!$Y$3:$Y$65,$C116)</f>
        <v>0</v>
      </c>
      <c r="N116">
        <f>SUMIFS(IRPBase_Res_NotinTxBase!S$3:S$65,IRPBase_Res_NotinTxBase!$X$3:$X$65,$B116,IRPBase_Res_NotinTxBase!$Y$3:$Y$65,$C116)</f>
        <v>0</v>
      </c>
      <c r="O116">
        <f>SUMIFS(IRPBase_Res_NotinTxBase!T$3:T$65,IRPBase_Res_NotinTxBase!$X$3:$X$65,$B116,IRPBase_Res_NotinTxBase!$Y$3:$Y$65,$C116)</f>
        <v>0</v>
      </c>
      <c r="P116">
        <f>SUMIFS(IRPBase_Res_NotinTxBase!U$3:U$65,IRPBase_Res_NotinTxBase!$X$3:$X$65,$B116,IRPBase_Res_NotinTxBase!$Y$3:$Y$65,$C116)</f>
        <v>0</v>
      </c>
      <c r="Q116">
        <f>SUMIFS(IRPBase_Res_NotinTxBase!V$3:V$65,IRPBase_Res_NotinTxBase!$X$3:$X$65,$B116,IRPBase_Res_NotinTxBase!$Y$3:$Y$65,$C116)</f>
        <v>0</v>
      </c>
      <c r="R116">
        <f>SUMIFS(IRPBase_Res_NotinTxBase!W$3:W$65,IRPBase_Res_NotinTxBase!$X$3:$X$65,$B116,IRPBase_Res_NotinTxBase!$Y$3:$Y$65,$C116)</f>
        <v>0</v>
      </c>
      <c r="S116">
        <f t="shared" si="16"/>
        <v>0</v>
      </c>
      <c r="U116">
        <f>SUMIFS(Indev_Online_Res_NotinIRPBase!N$3:N$340,Indev_Online_Res_NotinIRPBase!$Y$3:$Y$340,$B116,Indev_Online_Res_NotinIRPBase!$Z$3:$Z$340,$C116)</f>
        <v>0</v>
      </c>
      <c r="V116">
        <f>SUMIFS(Indev_Online_Res_NotinIRPBase!O$3:O$340,Indev_Online_Res_NotinIRPBase!$Y$3:$Y$340,$B116,Indev_Online_Res_NotinIRPBase!$Z$3:$Z$340,$C116)</f>
        <v>0</v>
      </c>
      <c r="W116">
        <f>SUMIFS(Indev_Online_Res_NotinIRPBase!P$3:P$340,Indev_Online_Res_NotinIRPBase!$Y$3:$Y$340,$B116,Indev_Online_Res_NotinIRPBase!$Z$3:$Z$340,$C116)</f>
        <v>0</v>
      </c>
      <c r="X116">
        <f>SUMIFS(Indev_Online_Res_NotinIRPBase!Q$3:Q$340,Indev_Online_Res_NotinIRPBase!$Y$3:$Y$340,$B116,Indev_Online_Res_NotinIRPBase!$Z$3:$Z$340,$C116)</f>
        <v>0</v>
      </c>
      <c r="Y116">
        <f>SUMIFS(Indev_Online_Res_NotinIRPBase!R$3:R$340,Indev_Online_Res_NotinIRPBase!$Y$3:$Y$340,$B116,Indev_Online_Res_NotinIRPBase!$Z$3:$Z$340,$C116)</f>
        <v>0</v>
      </c>
      <c r="AC116">
        <f>SUMIFS(Indev_Online_Res_NotinIRPBase!S$3:S$340,Indev_Online_Res_NotinIRPBase!$Y$3:$Y$340,$B116,Indev_Online_Res_NotinIRPBase!$Z$3:$Z$340,$C116)</f>
        <v>0</v>
      </c>
      <c r="AD116">
        <f>SUMIFS(Indev_Online_Res_NotinIRPBase!T$3:T$340,Indev_Online_Res_NotinIRPBase!$Y$3:$Y$340,$B116,Indev_Online_Res_NotinIRPBase!$Z$3:$Z$340,$C116)</f>
        <v>0</v>
      </c>
      <c r="AE116">
        <f>SUMIFS(Indev_Online_Res_NotinIRPBase!U$3:U$340,Indev_Online_Res_NotinIRPBase!$Y$3:$Y$340,$B116,Indev_Online_Res_NotinIRPBase!$Z$3:$Z$340,$C116)</f>
        <v>0</v>
      </c>
      <c r="AF116">
        <f>SUMIFS(Indev_Online_Res_NotinIRPBase!V$3:V$340,Indev_Online_Res_NotinIRPBase!$Y$3:$Y$340,$B116,Indev_Online_Res_NotinIRPBase!$Z$3:$Z$340,$C116)</f>
        <v>0</v>
      </c>
      <c r="AG116">
        <f>SUMIFS(Indev_Online_Res_NotinIRPBase!W$3:W$340,Indev_Online_Res_NotinIRPBase!$Y$3:$Y$340,$B116,Indev_Online_Res_NotinIRPBase!$Z$3:$Z$340,$C116)</f>
        <v>0</v>
      </c>
      <c r="AH116">
        <f>SUMIFS(Indev_Online_Res_NotinIRPBase!X$3:X$340,Indev_Online_Res_NotinIRPBase!$Y$3:$Y$340,$B116,Indev_Online_Res_NotinIRPBase!$Z$3:$Z$340,$C116)</f>
        <v>0</v>
      </c>
      <c r="AI116">
        <f t="shared" si="17"/>
        <v>0</v>
      </c>
      <c r="AK116">
        <f>SUMIFS(Indev_Online_Res_NotinIRPBase!N$3:N$340,Indev_Online_Res_NotinIRPBase!$Y$3:$Y$340,$B116,Indev_Online_Res_NotinIRPBase!$Z$3:$Z$340,$C116,Indev_Online_Res_NotinIRPBase!$J$3:$J$340,"Yes",Indev_Online_Res_NotinIRPBase!$I$3:$I$340,"&lt;1/1/2024")+SUMIFS(Indev_Online_Res_NotinIRPBase!N$3:N$340,Indev_Online_Res_NotinIRPBase!$Y$3:$Y$340,$B116,Indev_Online_Res_NotinIRPBase!$Z$3:$Z$340,$C116,Indev_Online_Res_NotinIRPBase!$AB$3:$AB$340,"1")</f>
        <v>0</v>
      </c>
      <c r="AL116">
        <f>SUMIFS(Indev_Online_Res_NotinIRPBase!O$3:O$340,Indev_Online_Res_NotinIRPBase!$Y$3:$Y$340,$B116,Indev_Online_Res_NotinIRPBase!$Z$3:$Z$340,$C116,Indev_Online_Res_NotinIRPBase!$J$3:$J$340,"Yes",Indev_Online_Res_NotinIRPBase!$I$3:$I$340,"&lt;1/1/2024")+SUMIFS(Indev_Online_Res_NotinIRPBase!O$3:O$340,Indev_Online_Res_NotinIRPBase!$Y$3:$Y$340,$B116,Indev_Online_Res_NotinIRPBase!$Z$3:$Z$340,$C116,Indev_Online_Res_NotinIRPBase!$AB$3:$AB$340,"1")</f>
        <v>0</v>
      </c>
      <c r="AM116">
        <f>SUMIFS(Indev_Online_Res_NotinIRPBase!P$3:P$340,Indev_Online_Res_NotinIRPBase!$Y$3:$Y$340,$B116,Indev_Online_Res_NotinIRPBase!$Z$3:$Z$340,$C116,Indev_Online_Res_NotinIRPBase!$J$3:$J$340,"Yes",Indev_Online_Res_NotinIRPBase!$I$3:$I$340,"&lt;1/1/2024")+SUMIFS(Indev_Online_Res_NotinIRPBase!P$3:P$340,Indev_Online_Res_NotinIRPBase!$Y$3:$Y$340,$B116,Indev_Online_Res_NotinIRPBase!$Z$3:$Z$340,$C116,Indev_Online_Res_NotinIRPBase!$AB$3:$AB$340,"1")</f>
        <v>0</v>
      </c>
      <c r="AN116">
        <f>SUMIFS(Indev_Online_Res_NotinIRPBase!Q$3:Q$340,Indev_Online_Res_NotinIRPBase!$Y$3:$Y$340,$B116,Indev_Online_Res_NotinIRPBase!$Z$3:$Z$340,$C116,Indev_Online_Res_NotinIRPBase!$J$3:$J$340,"Yes",Indev_Online_Res_NotinIRPBase!$I$3:$I$340,"&lt;1/1/2024")+SUMIFS(Indev_Online_Res_NotinIRPBase!Q$3:Q$340,Indev_Online_Res_NotinIRPBase!$Y$3:$Y$340,$B116,Indev_Online_Res_NotinIRPBase!$Z$3:$Z$340,$C116,Indev_Online_Res_NotinIRPBase!$AB$3:$AB$340,"1")</f>
        <v>0</v>
      </c>
      <c r="AO116">
        <f>SUMIFS(Indev_Online_Res_NotinIRPBase!R$3:R$340,Indev_Online_Res_NotinIRPBase!$Y$3:$Y$340,$B116,Indev_Online_Res_NotinIRPBase!$Z$3:$Z$340,$C116,Indev_Online_Res_NotinIRPBase!$J$3:$J$340,"Yes",Indev_Online_Res_NotinIRPBase!$I$3:$I$340,"&lt;1/1/2024")+SUMIFS(Indev_Online_Res_NotinIRPBase!R$3:R$340,Indev_Online_Res_NotinIRPBase!$Y$3:$Y$340,$B116,Indev_Online_Res_NotinIRPBase!$Z$3:$Z$340,$C116,Indev_Online_Res_NotinIRPBase!$AB$3:$AB$340,"1")</f>
        <v>0</v>
      </c>
      <c r="AS116">
        <f>SUMIFS(Indev_Online_Res_NotinIRPBase!S$3:S$340,Indev_Online_Res_NotinIRPBase!$Y$3:$Y$340,$B116,Indev_Online_Res_NotinIRPBase!$Z$3:$Z$340,$C116,Indev_Online_Res_NotinIRPBase!$J$3:$J$340,"Yes",Indev_Online_Res_NotinIRPBase!$I$3:$I$340,"&lt;1/1/2024")+SUMIFS(Indev_Online_Res_NotinIRPBase!S$3:S$340,Indev_Online_Res_NotinIRPBase!$Y$3:$Y$340,$B116,Indev_Online_Res_NotinIRPBase!$Z$3:$Z$340,$C116,Indev_Online_Res_NotinIRPBase!$AB$3:$AB$340,"1")</f>
        <v>0</v>
      </c>
      <c r="AT116">
        <f>SUMIFS(Indev_Online_Res_NotinIRPBase!T$3:T$340,Indev_Online_Res_NotinIRPBase!$Y$3:$Y$340,$B116,Indev_Online_Res_NotinIRPBase!$Z$3:$Z$340,$C116,Indev_Online_Res_NotinIRPBase!$J$3:$J$340,"Yes",Indev_Online_Res_NotinIRPBase!$I$3:$I$340,"&lt;1/1/2024")+SUMIFS(Indev_Online_Res_NotinIRPBase!T$3:T$340,Indev_Online_Res_NotinIRPBase!$Y$3:$Y$340,$B116,Indev_Online_Res_NotinIRPBase!$Z$3:$Z$340,$C116,Indev_Online_Res_NotinIRPBase!$AB$3:$AB$340,"1")</f>
        <v>0</v>
      </c>
      <c r="AU116">
        <f>SUMIFS(Indev_Online_Res_NotinIRPBase!U$3:U$340,Indev_Online_Res_NotinIRPBase!$Y$3:$Y$340,$B116,Indev_Online_Res_NotinIRPBase!$Z$3:$Z$340,$C116,Indev_Online_Res_NotinIRPBase!$J$3:$J$340,"Yes",Indev_Online_Res_NotinIRPBase!$I$3:$I$340,"&lt;1/1/2024")+SUMIFS(Indev_Online_Res_NotinIRPBase!U$3:U$340,Indev_Online_Res_NotinIRPBase!$Y$3:$Y$340,$B116,Indev_Online_Res_NotinIRPBase!$Z$3:$Z$340,$C116,Indev_Online_Res_NotinIRPBase!$AB$3:$AB$340,"1")</f>
        <v>0</v>
      </c>
      <c r="AV116">
        <f>SUMIFS(Indev_Online_Res_NotinIRPBase!V$3:V$340,Indev_Online_Res_NotinIRPBase!$Y$3:$Y$340,$B116,Indev_Online_Res_NotinIRPBase!$Z$3:$Z$340,$C116,Indev_Online_Res_NotinIRPBase!$J$3:$J$340,"Yes",Indev_Online_Res_NotinIRPBase!$I$3:$I$340,"&lt;1/1/2024")+SUMIFS(Indev_Online_Res_NotinIRPBase!V$3:V$340,Indev_Online_Res_NotinIRPBase!$Y$3:$Y$340,$B116,Indev_Online_Res_NotinIRPBase!$Z$3:$Z$340,$C116,Indev_Online_Res_NotinIRPBase!$AB$3:$AB$340,"1")</f>
        <v>0</v>
      </c>
      <c r="AW116">
        <f>SUMIFS(Indev_Online_Res_NotinIRPBase!W$3:W$340,Indev_Online_Res_NotinIRPBase!$Y$3:$Y$340,$B116,Indev_Online_Res_NotinIRPBase!$Z$3:$Z$340,$C116,Indev_Online_Res_NotinIRPBase!$J$3:$J$340,"Yes",Indev_Online_Res_NotinIRPBase!$I$3:$I$340,"&lt;1/1/2024")+SUMIFS(Indev_Online_Res_NotinIRPBase!W$3:W$340,Indev_Online_Res_NotinIRPBase!$Y$3:$Y$340,$B116,Indev_Online_Res_NotinIRPBase!$Z$3:$Z$340,$C116,Indev_Online_Res_NotinIRPBase!$AB$3:$AB$340,"1")</f>
        <v>0</v>
      </c>
      <c r="AX116">
        <f>SUMIFS(Indev_Online_Res_NotinIRPBase!X$3:X$340,Indev_Online_Res_NotinIRPBase!$Y$3:$Y$340,$B116,Indev_Online_Res_NotinIRPBase!$Z$3:$Z$340,$C116,Indev_Online_Res_NotinIRPBase!$J$3:$J$340,"Yes",Indev_Online_Res_NotinIRPBase!$I$3:$I$340,"&lt;1/1/2024")+SUMIFS(Indev_Online_Res_NotinIRPBase!X$3:X$340,Indev_Online_Res_NotinIRPBase!$Y$3:$Y$340,$B116,Indev_Online_Res_NotinIRPBase!$Z$3:$Z$340,$C116,Indev_Online_Res_NotinIRPBase!$AB$3:$AB$340,"1")</f>
        <v>0</v>
      </c>
      <c r="AY116">
        <f t="shared" si="18"/>
        <v>0</v>
      </c>
      <c r="BA116">
        <f t="shared" si="19"/>
        <v>0</v>
      </c>
      <c r="BB116">
        <f t="shared" si="20"/>
        <v>0</v>
      </c>
      <c r="BC116">
        <f t="shared" si="21"/>
        <v>0</v>
      </c>
      <c r="BD116">
        <f t="shared" si="22"/>
        <v>0</v>
      </c>
      <c r="BE116">
        <f t="shared" si="23"/>
        <v>0</v>
      </c>
      <c r="BI116">
        <f t="shared" si="24"/>
        <v>0</v>
      </c>
      <c r="BJ116">
        <f t="shared" si="25"/>
        <v>0</v>
      </c>
      <c r="BK116">
        <f t="shared" si="26"/>
        <v>0</v>
      </c>
      <c r="BL116">
        <f t="shared" si="27"/>
        <v>0</v>
      </c>
      <c r="BM116">
        <f t="shared" si="28"/>
        <v>0</v>
      </c>
      <c r="BN116">
        <f t="shared" si="29"/>
        <v>0</v>
      </c>
      <c r="BO116">
        <f t="shared" si="30"/>
        <v>0</v>
      </c>
      <c r="BQ116">
        <f>SUMIFS(IRPBase_Res_NotinEnvScreens!$H$3:$H$33,IRPBase_Res_NotinEnvScreens!$J$3:$J$33,$B116,IRPBase_Res_NotinEnvScreens!$K$3:$K$33,$C116)</f>
        <v>0</v>
      </c>
      <c r="BR116">
        <f>SUMIFS(IRPBase_Res_NotinEnvScreens!$I$3:$I$33,IRPBase_Res_NotinEnvScreens!$J$3:$J$33,$B116,IRPBase_Res_NotinEnvScreens!$K$3:$K$33,$C116)</f>
        <v>0</v>
      </c>
      <c r="BS116">
        <v>0</v>
      </c>
      <c r="BV116">
        <f>SUMIFS(Indev_Online_Res_NotinIRPBase!$P$3:$P$313,Indev_Online_Res_NotinIRPBase!$Y$3:$Y$313,$B116,Indev_Online_Res_NotinIRPBase!$Z$3:$Z$313,$C116,Indev_Online_Res_NotinIRPBase!$I$3:$I$313,"&lt;9/1/2023")+SUMIFS(Indev_Online_Res_NotinIRPBase!$Q$3:$Q$313,Indev_Online_Res_NotinIRPBase!$Y$3:$Y$313,$B116,Indev_Online_Res_NotinIRPBase!$Z$3:$Z$313,$C116,Indev_Online_Res_NotinIRPBase!$I$3:$I$313,"&lt;9/1/2023")</f>
        <v>0</v>
      </c>
      <c r="BW116">
        <f>SUMIFS(Indev_Online_Res_NotinIRPBase!$S$3:$S$313,Indev_Online_Res_NotinIRPBase!$Y$3:$Y$313,$B116,Indev_Online_Res_NotinIRPBase!$Z$3:$Z$313,$C116,Indev_Online_Res_NotinIRPBase!$I$3:$I$313,"&lt;9/1/2023")+SUMIFS(Indev_Online_Res_NotinIRPBase!$T$3:$T$313,Indev_Online_Res_NotinIRPBase!$Y$3:$Y$313,$B116,Indev_Online_Res_NotinIRPBase!$Z$3:$Z$313,$C116,Indev_Online_Res_NotinIRPBase!$I$3:$I$313,"&lt;9/1/2023")+SUMIFS(Indev_Online_Res_NotinIRPBase!$U$3:$U$313,Indev_Online_Res_NotinIRPBase!$Y$3:$Y$313,$B116,Indev_Online_Res_NotinIRPBase!$Z$3:$Z$313,$C116,Indev_Online_Res_NotinIRPBase!$I$3:$I$313,"&lt;9/1/2023")</f>
        <v>0</v>
      </c>
    </row>
    <row r="117" spans="1:75">
      <c r="A117" t="s">
        <v>49</v>
      </c>
      <c r="B117" t="s">
        <v>158</v>
      </c>
      <c r="C117">
        <v>115</v>
      </c>
      <c r="E117">
        <f>SUMIFS(IRPBase_Res_NotinTxBase!N$3:N$65,IRPBase_Res_NotinTxBase!$X$3:$X$65,$B117,IRPBase_Res_NotinTxBase!$Y$3:$Y$65,$C117)</f>
        <v>44</v>
      </c>
      <c r="F117">
        <f>SUMIFS(IRPBase_Res_NotinTxBase!O$3:O$65,IRPBase_Res_NotinTxBase!$X$3:$X$65,$B117,IRPBase_Res_NotinTxBase!$Y$3:$Y$65,$C117)</f>
        <v>0</v>
      </c>
      <c r="G117">
        <f>SUMIFS(IRPBase_Res_NotinTxBase!P$3:P$65,IRPBase_Res_NotinTxBase!$X$3:$X$65,$B117,IRPBase_Res_NotinTxBase!$Y$3:$Y$65,$C117)</f>
        <v>0</v>
      </c>
      <c r="H117">
        <f>SUMIFS(IRPBase_Res_NotinTxBase!Q$3:Q$65,IRPBase_Res_NotinTxBase!$X$3:$X$65,$B117,IRPBase_Res_NotinTxBase!$Y$3:$Y$65,$C117)</f>
        <v>0</v>
      </c>
      <c r="M117">
        <f>SUMIFS(IRPBase_Res_NotinTxBase!R$3:R$65,IRPBase_Res_NotinTxBase!$X$3:$X$65,$B117,IRPBase_Res_NotinTxBase!$Y$3:$Y$65,$C117)</f>
        <v>0</v>
      </c>
      <c r="N117">
        <f>SUMIFS(IRPBase_Res_NotinTxBase!S$3:S$65,IRPBase_Res_NotinTxBase!$X$3:$X$65,$B117,IRPBase_Res_NotinTxBase!$Y$3:$Y$65,$C117)</f>
        <v>0</v>
      </c>
      <c r="O117">
        <f>SUMIFS(IRPBase_Res_NotinTxBase!T$3:T$65,IRPBase_Res_NotinTxBase!$X$3:$X$65,$B117,IRPBase_Res_NotinTxBase!$Y$3:$Y$65,$C117)</f>
        <v>0</v>
      </c>
      <c r="P117">
        <f>SUMIFS(IRPBase_Res_NotinTxBase!U$3:U$65,IRPBase_Res_NotinTxBase!$X$3:$X$65,$B117,IRPBase_Res_NotinTxBase!$Y$3:$Y$65,$C117)</f>
        <v>0</v>
      </c>
      <c r="Q117">
        <f>SUMIFS(IRPBase_Res_NotinTxBase!V$3:V$65,IRPBase_Res_NotinTxBase!$X$3:$X$65,$B117,IRPBase_Res_NotinTxBase!$Y$3:$Y$65,$C117)</f>
        <v>0</v>
      </c>
      <c r="R117">
        <f>SUMIFS(IRPBase_Res_NotinTxBase!W$3:W$65,IRPBase_Res_NotinTxBase!$X$3:$X$65,$B117,IRPBase_Res_NotinTxBase!$Y$3:$Y$65,$C117)</f>
        <v>0</v>
      </c>
      <c r="S117">
        <f t="shared" si="16"/>
        <v>1</v>
      </c>
      <c r="U117">
        <f>SUMIFS(Indev_Online_Res_NotinIRPBase!N$3:N$340,Indev_Online_Res_NotinIRPBase!$Y$3:$Y$340,$B117,Indev_Online_Res_NotinIRPBase!$Z$3:$Z$340,$C117)</f>
        <v>9.6999999999999993</v>
      </c>
      <c r="V117">
        <f>SUMIFS(Indev_Online_Res_NotinIRPBase!O$3:O$340,Indev_Online_Res_NotinIRPBase!$Y$3:$Y$340,$B117,Indev_Online_Res_NotinIRPBase!$Z$3:$Z$340,$C117)</f>
        <v>0</v>
      </c>
      <c r="W117">
        <f>SUMIFS(Indev_Online_Res_NotinIRPBase!P$3:P$340,Indev_Online_Res_NotinIRPBase!$Y$3:$Y$340,$B117,Indev_Online_Res_NotinIRPBase!$Z$3:$Z$340,$C117)</f>
        <v>0</v>
      </c>
      <c r="X117">
        <f>SUMIFS(Indev_Online_Res_NotinIRPBase!Q$3:Q$340,Indev_Online_Res_NotinIRPBase!$Y$3:$Y$340,$B117,Indev_Online_Res_NotinIRPBase!$Z$3:$Z$340,$C117)</f>
        <v>0</v>
      </c>
      <c r="Y117">
        <f>SUMIFS(Indev_Online_Res_NotinIRPBase!R$3:R$340,Indev_Online_Res_NotinIRPBase!$Y$3:$Y$340,$B117,Indev_Online_Res_NotinIRPBase!$Z$3:$Z$340,$C117)</f>
        <v>0</v>
      </c>
      <c r="AC117">
        <f>SUMIFS(Indev_Online_Res_NotinIRPBase!S$3:S$340,Indev_Online_Res_NotinIRPBase!$Y$3:$Y$340,$B117,Indev_Online_Res_NotinIRPBase!$Z$3:$Z$340,$C117)</f>
        <v>0</v>
      </c>
      <c r="AD117">
        <f>SUMIFS(Indev_Online_Res_NotinIRPBase!T$3:T$340,Indev_Online_Res_NotinIRPBase!$Y$3:$Y$340,$B117,Indev_Online_Res_NotinIRPBase!$Z$3:$Z$340,$C117)</f>
        <v>0</v>
      </c>
      <c r="AE117">
        <f>SUMIFS(Indev_Online_Res_NotinIRPBase!U$3:U$340,Indev_Online_Res_NotinIRPBase!$Y$3:$Y$340,$B117,Indev_Online_Res_NotinIRPBase!$Z$3:$Z$340,$C117)</f>
        <v>0</v>
      </c>
      <c r="AF117">
        <f>SUMIFS(Indev_Online_Res_NotinIRPBase!V$3:V$340,Indev_Online_Res_NotinIRPBase!$Y$3:$Y$340,$B117,Indev_Online_Res_NotinIRPBase!$Z$3:$Z$340,$C117)</f>
        <v>0</v>
      </c>
      <c r="AG117">
        <f>SUMIFS(Indev_Online_Res_NotinIRPBase!W$3:W$340,Indev_Online_Res_NotinIRPBase!$Y$3:$Y$340,$B117,Indev_Online_Res_NotinIRPBase!$Z$3:$Z$340,$C117)</f>
        <v>0</v>
      </c>
      <c r="AH117">
        <f>SUMIFS(Indev_Online_Res_NotinIRPBase!X$3:X$340,Indev_Online_Res_NotinIRPBase!$Y$3:$Y$340,$B117,Indev_Online_Res_NotinIRPBase!$Z$3:$Z$340,$C117)</f>
        <v>0</v>
      </c>
      <c r="AI117">
        <f t="shared" si="17"/>
        <v>1</v>
      </c>
      <c r="AK117">
        <f>SUMIFS(Indev_Online_Res_NotinIRPBase!N$3:N$340,Indev_Online_Res_NotinIRPBase!$Y$3:$Y$340,$B117,Indev_Online_Res_NotinIRPBase!$Z$3:$Z$340,$C117,Indev_Online_Res_NotinIRPBase!$J$3:$J$340,"Yes",Indev_Online_Res_NotinIRPBase!$I$3:$I$340,"&lt;1/1/2024")+SUMIFS(Indev_Online_Res_NotinIRPBase!N$3:N$340,Indev_Online_Res_NotinIRPBase!$Y$3:$Y$340,$B117,Indev_Online_Res_NotinIRPBase!$Z$3:$Z$340,$C117,Indev_Online_Res_NotinIRPBase!$AB$3:$AB$340,"1")</f>
        <v>0</v>
      </c>
      <c r="AL117">
        <f>SUMIFS(Indev_Online_Res_NotinIRPBase!O$3:O$340,Indev_Online_Res_NotinIRPBase!$Y$3:$Y$340,$B117,Indev_Online_Res_NotinIRPBase!$Z$3:$Z$340,$C117,Indev_Online_Res_NotinIRPBase!$J$3:$J$340,"Yes",Indev_Online_Res_NotinIRPBase!$I$3:$I$340,"&lt;1/1/2024")+SUMIFS(Indev_Online_Res_NotinIRPBase!O$3:O$340,Indev_Online_Res_NotinIRPBase!$Y$3:$Y$340,$B117,Indev_Online_Res_NotinIRPBase!$Z$3:$Z$340,$C117,Indev_Online_Res_NotinIRPBase!$AB$3:$AB$340,"1")</f>
        <v>0</v>
      </c>
      <c r="AM117">
        <f>SUMIFS(Indev_Online_Res_NotinIRPBase!P$3:P$340,Indev_Online_Res_NotinIRPBase!$Y$3:$Y$340,$B117,Indev_Online_Res_NotinIRPBase!$Z$3:$Z$340,$C117,Indev_Online_Res_NotinIRPBase!$J$3:$J$340,"Yes",Indev_Online_Res_NotinIRPBase!$I$3:$I$340,"&lt;1/1/2024")+SUMIFS(Indev_Online_Res_NotinIRPBase!P$3:P$340,Indev_Online_Res_NotinIRPBase!$Y$3:$Y$340,$B117,Indev_Online_Res_NotinIRPBase!$Z$3:$Z$340,$C117,Indev_Online_Res_NotinIRPBase!$AB$3:$AB$340,"1")</f>
        <v>0</v>
      </c>
      <c r="AN117">
        <f>SUMIFS(Indev_Online_Res_NotinIRPBase!Q$3:Q$340,Indev_Online_Res_NotinIRPBase!$Y$3:$Y$340,$B117,Indev_Online_Res_NotinIRPBase!$Z$3:$Z$340,$C117,Indev_Online_Res_NotinIRPBase!$J$3:$J$340,"Yes",Indev_Online_Res_NotinIRPBase!$I$3:$I$340,"&lt;1/1/2024")+SUMIFS(Indev_Online_Res_NotinIRPBase!Q$3:Q$340,Indev_Online_Res_NotinIRPBase!$Y$3:$Y$340,$B117,Indev_Online_Res_NotinIRPBase!$Z$3:$Z$340,$C117,Indev_Online_Res_NotinIRPBase!$AB$3:$AB$340,"1")</f>
        <v>0</v>
      </c>
      <c r="AO117">
        <f>SUMIFS(Indev_Online_Res_NotinIRPBase!R$3:R$340,Indev_Online_Res_NotinIRPBase!$Y$3:$Y$340,$B117,Indev_Online_Res_NotinIRPBase!$Z$3:$Z$340,$C117,Indev_Online_Res_NotinIRPBase!$J$3:$J$340,"Yes",Indev_Online_Res_NotinIRPBase!$I$3:$I$340,"&lt;1/1/2024")+SUMIFS(Indev_Online_Res_NotinIRPBase!R$3:R$340,Indev_Online_Res_NotinIRPBase!$Y$3:$Y$340,$B117,Indev_Online_Res_NotinIRPBase!$Z$3:$Z$340,$C117,Indev_Online_Res_NotinIRPBase!$AB$3:$AB$340,"1")</f>
        <v>0</v>
      </c>
      <c r="AS117">
        <f>SUMIFS(Indev_Online_Res_NotinIRPBase!S$3:S$340,Indev_Online_Res_NotinIRPBase!$Y$3:$Y$340,$B117,Indev_Online_Res_NotinIRPBase!$Z$3:$Z$340,$C117,Indev_Online_Res_NotinIRPBase!$J$3:$J$340,"Yes",Indev_Online_Res_NotinIRPBase!$I$3:$I$340,"&lt;1/1/2024")+SUMIFS(Indev_Online_Res_NotinIRPBase!S$3:S$340,Indev_Online_Res_NotinIRPBase!$Y$3:$Y$340,$B117,Indev_Online_Res_NotinIRPBase!$Z$3:$Z$340,$C117,Indev_Online_Res_NotinIRPBase!$AB$3:$AB$340,"1")</f>
        <v>0</v>
      </c>
      <c r="AT117">
        <f>SUMIFS(Indev_Online_Res_NotinIRPBase!T$3:T$340,Indev_Online_Res_NotinIRPBase!$Y$3:$Y$340,$B117,Indev_Online_Res_NotinIRPBase!$Z$3:$Z$340,$C117,Indev_Online_Res_NotinIRPBase!$J$3:$J$340,"Yes",Indev_Online_Res_NotinIRPBase!$I$3:$I$340,"&lt;1/1/2024")+SUMIFS(Indev_Online_Res_NotinIRPBase!T$3:T$340,Indev_Online_Res_NotinIRPBase!$Y$3:$Y$340,$B117,Indev_Online_Res_NotinIRPBase!$Z$3:$Z$340,$C117,Indev_Online_Res_NotinIRPBase!$AB$3:$AB$340,"1")</f>
        <v>0</v>
      </c>
      <c r="AU117">
        <f>SUMIFS(Indev_Online_Res_NotinIRPBase!U$3:U$340,Indev_Online_Res_NotinIRPBase!$Y$3:$Y$340,$B117,Indev_Online_Res_NotinIRPBase!$Z$3:$Z$340,$C117,Indev_Online_Res_NotinIRPBase!$J$3:$J$340,"Yes",Indev_Online_Res_NotinIRPBase!$I$3:$I$340,"&lt;1/1/2024")+SUMIFS(Indev_Online_Res_NotinIRPBase!U$3:U$340,Indev_Online_Res_NotinIRPBase!$Y$3:$Y$340,$B117,Indev_Online_Res_NotinIRPBase!$Z$3:$Z$340,$C117,Indev_Online_Res_NotinIRPBase!$AB$3:$AB$340,"1")</f>
        <v>0</v>
      </c>
      <c r="AV117">
        <f>SUMIFS(Indev_Online_Res_NotinIRPBase!V$3:V$340,Indev_Online_Res_NotinIRPBase!$Y$3:$Y$340,$B117,Indev_Online_Res_NotinIRPBase!$Z$3:$Z$340,$C117,Indev_Online_Res_NotinIRPBase!$J$3:$J$340,"Yes",Indev_Online_Res_NotinIRPBase!$I$3:$I$340,"&lt;1/1/2024")+SUMIFS(Indev_Online_Res_NotinIRPBase!V$3:V$340,Indev_Online_Res_NotinIRPBase!$Y$3:$Y$340,$B117,Indev_Online_Res_NotinIRPBase!$Z$3:$Z$340,$C117,Indev_Online_Res_NotinIRPBase!$AB$3:$AB$340,"1")</f>
        <v>0</v>
      </c>
      <c r="AW117">
        <f>SUMIFS(Indev_Online_Res_NotinIRPBase!W$3:W$340,Indev_Online_Res_NotinIRPBase!$Y$3:$Y$340,$B117,Indev_Online_Res_NotinIRPBase!$Z$3:$Z$340,$C117,Indev_Online_Res_NotinIRPBase!$J$3:$J$340,"Yes",Indev_Online_Res_NotinIRPBase!$I$3:$I$340,"&lt;1/1/2024")+SUMIFS(Indev_Online_Res_NotinIRPBase!W$3:W$340,Indev_Online_Res_NotinIRPBase!$Y$3:$Y$340,$B117,Indev_Online_Res_NotinIRPBase!$Z$3:$Z$340,$C117,Indev_Online_Res_NotinIRPBase!$AB$3:$AB$340,"1")</f>
        <v>0</v>
      </c>
      <c r="AX117">
        <f>SUMIFS(Indev_Online_Res_NotinIRPBase!X$3:X$340,Indev_Online_Res_NotinIRPBase!$Y$3:$Y$340,$B117,Indev_Online_Res_NotinIRPBase!$Z$3:$Z$340,$C117,Indev_Online_Res_NotinIRPBase!$J$3:$J$340,"Yes",Indev_Online_Res_NotinIRPBase!$I$3:$I$340,"&lt;1/1/2024")+SUMIFS(Indev_Online_Res_NotinIRPBase!X$3:X$340,Indev_Online_Res_NotinIRPBase!$Y$3:$Y$340,$B117,Indev_Online_Res_NotinIRPBase!$Z$3:$Z$340,$C117,Indev_Online_Res_NotinIRPBase!$AB$3:$AB$340,"1")</f>
        <v>0</v>
      </c>
      <c r="AY117">
        <f t="shared" si="18"/>
        <v>0</v>
      </c>
      <c r="BA117">
        <f t="shared" si="19"/>
        <v>9.6999999999999993</v>
      </c>
      <c r="BB117">
        <f t="shared" si="20"/>
        <v>0</v>
      </c>
      <c r="BC117">
        <f t="shared" si="21"/>
        <v>0</v>
      </c>
      <c r="BD117">
        <f t="shared" si="22"/>
        <v>0</v>
      </c>
      <c r="BE117">
        <f t="shared" si="23"/>
        <v>0</v>
      </c>
      <c r="BI117">
        <f t="shared" si="24"/>
        <v>0</v>
      </c>
      <c r="BJ117">
        <f t="shared" si="25"/>
        <v>0</v>
      </c>
      <c r="BK117">
        <f t="shared" si="26"/>
        <v>0</v>
      </c>
      <c r="BL117">
        <f t="shared" si="27"/>
        <v>0</v>
      </c>
      <c r="BM117">
        <f t="shared" si="28"/>
        <v>0</v>
      </c>
      <c r="BN117">
        <f t="shared" si="29"/>
        <v>0</v>
      </c>
      <c r="BO117">
        <f t="shared" si="30"/>
        <v>1</v>
      </c>
      <c r="BQ117">
        <f>SUMIFS(IRPBase_Res_NotinEnvScreens!$H$3:$H$33,IRPBase_Res_NotinEnvScreens!$J$3:$J$33,$B117,IRPBase_Res_NotinEnvScreens!$K$3:$K$33,$C117)</f>
        <v>0</v>
      </c>
      <c r="BR117">
        <f>SUMIFS(IRPBase_Res_NotinEnvScreens!$I$3:$I$33,IRPBase_Res_NotinEnvScreens!$J$3:$J$33,$B117,IRPBase_Res_NotinEnvScreens!$K$3:$K$33,$C117)</f>
        <v>0</v>
      </c>
      <c r="BS117">
        <v>44</v>
      </c>
      <c r="BV117">
        <f>SUMIFS(Indev_Online_Res_NotinIRPBase!$P$3:$P$313,Indev_Online_Res_NotinIRPBase!$Y$3:$Y$313,$B117,Indev_Online_Res_NotinIRPBase!$Z$3:$Z$313,$C117,Indev_Online_Res_NotinIRPBase!$I$3:$I$313,"&lt;9/1/2023")+SUMIFS(Indev_Online_Res_NotinIRPBase!$Q$3:$Q$313,Indev_Online_Res_NotinIRPBase!$Y$3:$Y$313,$B117,Indev_Online_Res_NotinIRPBase!$Z$3:$Z$313,$C117,Indev_Online_Res_NotinIRPBase!$I$3:$I$313,"&lt;9/1/2023")</f>
        <v>0</v>
      </c>
      <c r="BW117">
        <f>SUMIFS(Indev_Online_Res_NotinIRPBase!$S$3:$S$313,Indev_Online_Res_NotinIRPBase!$Y$3:$Y$313,$B117,Indev_Online_Res_NotinIRPBase!$Z$3:$Z$313,$C117,Indev_Online_Res_NotinIRPBase!$I$3:$I$313,"&lt;9/1/2023")+SUMIFS(Indev_Online_Res_NotinIRPBase!$T$3:$T$313,Indev_Online_Res_NotinIRPBase!$Y$3:$Y$313,$B117,Indev_Online_Res_NotinIRPBase!$Z$3:$Z$313,$C117,Indev_Online_Res_NotinIRPBase!$I$3:$I$313,"&lt;9/1/2023")+SUMIFS(Indev_Online_Res_NotinIRPBase!$U$3:$U$313,Indev_Online_Res_NotinIRPBase!$Y$3:$Y$313,$B117,Indev_Online_Res_NotinIRPBase!$Z$3:$Z$313,$C117,Indev_Online_Res_NotinIRPBase!$I$3:$I$313,"&lt;9/1/2023")</f>
        <v>0</v>
      </c>
    </row>
    <row r="118" spans="1:75">
      <c r="A118" t="s">
        <v>49</v>
      </c>
      <c r="B118" t="s">
        <v>158</v>
      </c>
      <c r="C118">
        <v>55</v>
      </c>
      <c r="E118">
        <f>SUMIFS(IRPBase_Res_NotinTxBase!N$3:N$65,IRPBase_Res_NotinTxBase!$X$3:$X$65,$B118,IRPBase_Res_NotinTxBase!$Y$3:$Y$65,$C118)</f>
        <v>0</v>
      </c>
      <c r="F118">
        <f>SUMIFS(IRPBase_Res_NotinTxBase!O$3:O$65,IRPBase_Res_NotinTxBase!$X$3:$X$65,$B118,IRPBase_Res_NotinTxBase!$Y$3:$Y$65,$C118)</f>
        <v>0</v>
      </c>
      <c r="G118">
        <f>SUMIFS(IRPBase_Res_NotinTxBase!P$3:P$65,IRPBase_Res_NotinTxBase!$X$3:$X$65,$B118,IRPBase_Res_NotinTxBase!$Y$3:$Y$65,$C118)</f>
        <v>0</v>
      </c>
      <c r="H118">
        <f>SUMIFS(IRPBase_Res_NotinTxBase!Q$3:Q$65,IRPBase_Res_NotinTxBase!$X$3:$X$65,$B118,IRPBase_Res_NotinTxBase!$Y$3:$Y$65,$C118)</f>
        <v>0</v>
      </c>
      <c r="M118">
        <f>SUMIFS(IRPBase_Res_NotinTxBase!R$3:R$65,IRPBase_Res_NotinTxBase!$X$3:$X$65,$B118,IRPBase_Res_NotinTxBase!$Y$3:$Y$65,$C118)</f>
        <v>0</v>
      </c>
      <c r="N118">
        <f>SUMIFS(IRPBase_Res_NotinTxBase!S$3:S$65,IRPBase_Res_NotinTxBase!$X$3:$X$65,$B118,IRPBase_Res_NotinTxBase!$Y$3:$Y$65,$C118)</f>
        <v>0</v>
      </c>
      <c r="O118">
        <f>SUMIFS(IRPBase_Res_NotinTxBase!T$3:T$65,IRPBase_Res_NotinTxBase!$X$3:$X$65,$B118,IRPBase_Res_NotinTxBase!$Y$3:$Y$65,$C118)</f>
        <v>0</v>
      </c>
      <c r="P118">
        <f>SUMIFS(IRPBase_Res_NotinTxBase!U$3:U$65,IRPBase_Res_NotinTxBase!$X$3:$X$65,$B118,IRPBase_Res_NotinTxBase!$Y$3:$Y$65,$C118)</f>
        <v>0</v>
      </c>
      <c r="Q118">
        <f>SUMIFS(IRPBase_Res_NotinTxBase!V$3:V$65,IRPBase_Res_NotinTxBase!$X$3:$X$65,$B118,IRPBase_Res_NotinTxBase!$Y$3:$Y$65,$C118)</f>
        <v>0</v>
      </c>
      <c r="R118">
        <f>SUMIFS(IRPBase_Res_NotinTxBase!W$3:W$65,IRPBase_Res_NotinTxBase!$X$3:$X$65,$B118,IRPBase_Res_NotinTxBase!$Y$3:$Y$65,$C118)</f>
        <v>0</v>
      </c>
      <c r="S118">
        <f t="shared" si="16"/>
        <v>0</v>
      </c>
      <c r="U118">
        <f>SUMIFS(Indev_Online_Res_NotinIRPBase!N$3:N$340,Indev_Online_Res_NotinIRPBase!$Y$3:$Y$340,$B118,Indev_Online_Res_NotinIRPBase!$Z$3:$Z$340,$C118)</f>
        <v>0</v>
      </c>
      <c r="V118">
        <f>SUMIFS(Indev_Online_Res_NotinIRPBase!O$3:O$340,Indev_Online_Res_NotinIRPBase!$Y$3:$Y$340,$B118,Indev_Online_Res_NotinIRPBase!$Z$3:$Z$340,$C118)</f>
        <v>0</v>
      </c>
      <c r="W118">
        <f>SUMIFS(Indev_Online_Res_NotinIRPBase!P$3:P$340,Indev_Online_Res_NotinIRPBase!$Y$3:$Y$340,$B118,Indev_Online_Res_NotinIRPBase!$Z$3:$Z$340,$C118)</f>
        <v>0</v>
      </c>
      <c r="X118">
        <f>SUMIFS(Indev_Online_Res_NotinIRPBase!Q$3:Q$340,Indev_Online_Res_NotinIRPBase!$Y$3:$Y$340,$B118,Indev_Online_Res_NotinIRPBase!$Z$3:$Z$340,$C118)</f>
        <v>0</v>
      </c>
      <c r="Y118">
        <f>SUMIFS(Indev_Online_Res_NotinIRPBase!R$3:R$340,Indev_Online_Res_NotinIRPBase!$Y$3:$Y$340,$B118,Indev_Online_Res_NotinIRPBase!$Z$3:$Z$340,$C118)</f>
        <v>0</v>
      </c>
      <c r="AC118">
        <f>SUMIFS(Indev_Online_Res_NotinIRPBase!S$3:S$340,Indev_Online_Res_NotinIRPBase!$Y$3:$Y$340,$B118,Indev_Online_Res_NotinIRPBase!$Z$3:$Z$340,$C118)</f>
        <v>0</v>
      </c>
      <c r="AD118">
        <f>SUMIFS(Indev_Online_Res_NotinIRPBase!T$3:T$340,Indev_Online_Res_NotinIRPBase!$Y$3:$Y$340,$B118,Indev_Online_Res_NotinIRPBase!$Z$3:$Z$340,$C118)</f>
        <v>0</v>
      </c>
      <c r="AE118">
        <f>SUMIFS(Indev_Online_Res_NotinIRPBase!U$3:U$340,Indev_Online_Res_NotinIRPBase!$Y$3:$Y$340,$B118,Indev_Online_Res_NotinIRPBase!$Z$3:$Z$340,$C118)</f>
        <v>0</v>
      </c>
      <c r="AF118">
        <f>SUMIFS(Indev_Online_Res_NotinIRPBase!V$3:V$340,Indev_Online_Res_NotinIRPBase!$Y$3:$Y$340,$B118,Indev_Online_Res_NotinIRPBase!$Z$3:$Z$340,$C118)</f>
        <v>0</v>
      </c>
      <c r="AG118">
        <f>SUMIFS(Indev_Online_Res_NotinIRPBase!W$3:W$340,Indev_Online_Res_NotinIRPBase!$Y$3:$Y$340,$B118,Indev_Online_Res_NotinIRPBase!$Z$3:$Z$340,$C118)</f>
        <v>0</v>
      </c>
      <c r="AH118">
        <f>SUMIFS(Indev_Online_Res_NotinIRPBase!X$3:X$340,Indev_Online_Res_NotinIRPBase!$Y$3:$Y$340,$B118,Indev_Online_Res_NotinIRPBase!$Z$3:$Z$340,$C118)</f>
        <v>0</v>
      </c>
      <c r="AI118">
        <f t="shared" si="17"/>
        <v>0</v>
      </c>
      <c r="AK118">
        <f>SUMIFS(Indev_Online_Res_NotinIRPBase!N$3:N$340,Indev_Online_Res_NotinIRPBase!$Y$3:$Y$340,$B118,Indev_Online_Res_NotinIRPBase!$Z$3:$Z$340,$C118,Indev_Online_Res_NotinIRPBase!$J$3:$J$340,"Yes",Indev_Online_Res_NotinIRPBase!$I$3:$I$340,"&lt;1/1/2024")+SUMIFS(Indev_Online_Res_NotinIRPBase!N$3:N$340,Indev_Online_Res_NotinIRPBase!$Y$3:$Y$340,$B118,Indev_Online_Res_NotinIRPBase!$Z$3:$Z$340,$C118,Indev_Online_Res_NotinIRPBase!$AB$3:$AB$340,"1")</f>
        <v>0</v>
      </c>
      <c r="AL118">
        <f>SUMIFS(Indev_Online_Res_NotinIRPBase!O$3:O$340,Indev_Online_Res_NotinIRPBase!$Y$3:$Y$340,$B118,Indev_Online_Res_NotinIRPBase!$Z$3:$Z$340,$C118,Indev_Online_Res_NotinIRPBase!$J$3:$J$340,"Yes",Indev_Online_Res_NotinIRPBase!$I$3:$I$340,"&lt;1/1/2024")+SUMIFS(Indev_Online_Res_NotinIRPBase!O$3:O$340,Indev_Online_Res_NotinIRPBase!$Y$3:$Y$340,$B118,Indev_Online_Res_NotinIRPBase!$Z$3:$Z$340,$C118,Indev_Online_Res_NotinIRPBase!$AB$3:$AB$340,"1")</f>
        <v>0</v>
      </c>
      <c r="AM118">
        <f>SUMIFS(Indev_Online_Res_NotinIRPBase!P$3:P$340,Indev_Online_Res_NotinIRPBase!$Y$3:$Y$340,$B118,Indev_Online_Res_NotinIRPBase!$Z$3:$Z$340,$C118,Indev_Online_Res_NotinIRPBase!$J$3:$J$340,"Yes",Indev_Online_Res_NotinIRPBase!$I$3:$I$340,"&lt;1/1/2024")+SUMIFS(Indev_Online_Res_NotinIRPBase!P$3:P$340,Indev_Online_Res_NotinIRPBase!$Y$3:$Y$340,$B118,Indev_Online_Res_NotinIRPBase!$Z$3:$Z$340,$C118,Indev_Online_Res_NotinIRPBase!$AB$3:$AB$340,"1")</f>
        <v>0</v>
      </c>
      <c r="AN118">
        <f>SUMIFS(Indev_Online_Res_NotinIRPBase!Q$3:Q$340,Indev_Online_Res_NotinIRPBase!$Y$3:$Y$340,$B118,Indev_Online_Res_NotinIRPBase!$Z$3:$Z$340,$C118,Indev_Online_Res_NotinIRPBase!$J$3:$J$340,"Yes",Indev_Online_Res_NotinIRPBase!$I$3:$I$340,"&lt;1/1/2024")+SUMIFS(Indev_Online_Res_NotinIRPBase!Q$3:Q$340,Indev_Online_Res_NotinIRPBase!$Y$3:$Y$340,$B118,Indev_Online_Res_NotinIRPBase!$Z$3:$Z$340,$C118,Indev_Online_Res_NotinIRPBase!$AB$3:$AB$340,"1")</f>
        <v>0</v>
      </c>
      <c r="AO118">
        <f>SUMIFS(Indev_Online_Res_NotinIRPBase!R$3:R$340,Indev_Online_Res_NotinIRPBase!$Y$3:$Y$340,$B118,Indev_Online_Res_NotinIRPBase!$Z$3:$Z$340,$C118,Indev_Online_Res_NotinIRPBase!$J$3:$J$340,"Yes",Indev_Online_Res_NotinIRPBase!$I$3:$I$340,"&lt;1/1/2024")+SUMIFS(Indev_Online_Res_NotinIRPBase!R$3:R$340,Indev_Online_Res_NotinIRPBase!$Y$3:$Y$340,$B118,Indev_Online_Res_NotinIRPBase!$Z$3:$Z$340,$C118,Indev_Online_Res_NotinIRPBase!$AB$3:$AB$340,"1")</f>
        <v>0</v>
      </c>
      <c r="AS118">
        <f>SUMIFS(Indev_Online_Res_NotinIRPBase!S$3:S$340,Indev_Online_Res_NotinIRPBase!$Y$3:$Y$340,$B118,Indev_Online_Res_NotinIRPBase!$Z$3:$Z$340,$C118,Indev_Online_Res_NotinIRPBase!$J$3:$J$340,"Yes",Indev_Online_Res_NotinIRPBase!$I$3:$I$340,"&lt;1/1/2024")+SUMIFS(Indev_Online_Res_NotinIRPBase!S$3:S$340,Indev_Online_Res_NotinIRPBase!$Y$3:$Y$340,$B118,Indev_Online_Res_NotinIRPBase!$Z$3:$Z$340,$C118,Indev_Online_Res_NotinIRPBase!$AB$3:$AB$340,"1")</f>
        <v>0</v>
      </c>
      <c r="AT118">
        <f>SUMIFS(Indev_Online_Res_NotinIRPBase!T$3:T$340,Indev_Online_Res_NotinIRPBase!$Y$3:$Y$340,$B118,Indev_Online_Res_NotinIRPBase!$Z$3:$Z$340,$C118,Indev_Online_Res_NotinIRPBase!$J$3:$J$340,"Yes",Indev_Online_Res_NotinIRPBase!$I$3:$I$340,"&lt;1/1/2024")+SUMIFS(Indev_Online_Res_NotinIRPBase!T$3:T$340,Indev_Online_Res_NotinIRPBase!$Y$3:$Y$340,$B118,Indev_Online_Res_NotinIRPBase!$Z$3:$Z$340,$C118,Indev_Online_Res_NotinIRPBase!$AB$3:$AB$340,"1")</f>
        <v>0</v>
      </c>
      <c r="AU118">
        <f>SUMIFS(Indev_Online_Res_NotinIRPBase!U$3:U$340,Indev_Online_Res_NotinIRPBase!$Y$3:$Y$340,$B118,Indev_Online_Res_NotinIRPBase!$Z$3:$Z$340,$C118,Indev_Online_Res_NotinIRPBase!$J$3:$J$340,"Yes",Indev_Online_Res_NotinIRPBase!$I$3:$I$340,"&lt;1/1/2024")+SUMIFS(Indev_Online_Res_NotinIRPBase!U$3:U$340,Indev_Online_Res_NotinIRPBase!$Y$3:$Y$340,$B118,Indev_Online_Res_NotinIRPBase!$Z$3:$Z$340,$C118,Indev_Online_Res_NotinIRPBase!$AB$3:$AB$340,"1")</f>
        <v>0</v>
      </c>
      <c r="AV118">
        <f>SUMIFS(Indev_Online_Res_NotinIRPBase!V$3:V$340,Indev_Online_Res_NotinIRPBase!$Y$3:$Y$340,$B118,Indev_Online_Res_NotinIRPBase!$Z$3:$Z$340,$C118,Indev_Online_Res_NotinIRPBase!$J$3:$J$340,"Yes",Indev_Online_Res_NotinIRPBase!$I$3:$I$340,"&lt;1/1/2024")+SUMIFS(Indev_Online_Res_NotinIRPBase!V$3:V$340,Indev_Online_Res_NotinIRPBase!$Y$3:$Y$340,$B118,Indev_Online_Res_NotinIRPBase!$Z$3:$Z$340,$C118,Indev_Online_Res_NotinIRPBase!$AB$3:$AB$340,"1")</f>
        <v>0</v>
      </c>
      <c r="AW118">
        <f>SUMIFS(Indev_Online_Res_NotinIRPBase!W$3:W$340,Indev_Online_Res_NotinIRPBase!$Y$3:$Y$340,$B118,Indev_Online_Res_NotinIRPBase!$Z$3:$Z$340,$C118,Indev_Online_Res_NotinIRPBase!$J$3:$J$340,"Yes",Indev_Online_Res_NotinIRPBase!$I$3:$I$340,"&lt;1/1/2024")+SUMIFS(Indev_Online_Res_NotinIRPBase!W$3:W$340,Indev_Online_Res_NotinIRPBase!$Y$3:$Y$340,$B118,Indev_Online_Res_NotinIRPBase!$Z$3:$Z$340,$C118,Indev_Online_Res_NotinIRPBase!$AB$3:$AB$340,"1")</f>
        <v>0</v>
      </c>
      <c r="AX118">
        <f>SUMIFS(Indev_Online_Res_NotinIRPBase!X$3:X$340,Indev_Online_Res_NotinIRPBase!$Y$3:$Y$340,$B118,Indev_Online_Res_NotinIRPBase!$Z$3:$Z$340,$C118,Indev_Online_Res_NotinIRPBase!$J$3:$J$340,"Yes",Indev_Online_Res_NotinIRPBase!$I$3:$I$340,"&lt;1/1/2024")+SUMIFS(Indev_Online_Res_NotinIRPBase!X$3:X$340,Indev_Online_Res_NotinIRPBase!$Y$3:$Y$340,$B118,Indev_Online_Res_NotinIRPBase!$Z$3:$Z$340,$C118,Indev_Online_Res_NotinIRPBase!$AB$3:$AB$340,"1")</f>
        <v>0</v>
      </c>
      <c r="AY118">
        <f t="shared" si="18"/>
        <v>0</v>
      </c>
      <c r="BA118">
        <f t="shared" si="19"/>
        <v>0</v>
      </c>
      <c r="BB118">
        <f t="shared" si="20"/>
        <v>0</v>
      </c>
      <c r="BC118">
        <f t="shared" si="21"/>
        <v>0</v>
      </c>
      <c r="BD118">
        <f t="shared" si="22"/>
        <v>0</v>
      </c>
      <c r="BE118">
        <f t="shared" si="23"/>
        <v>0</v>
      </c>
      <c r="BI118">
        <f t="shared" si="24"/>
        <v>0</v>
      </c>
      <c r="BJ118">
        <f t="shared" si="25"/>
        <v>0</v>
      </c>
      <c r="BK118">
        <f t="shared" si="26"/>
        <v>0</v>
      </c>
      <c r="BL118">
        <f t="shared" si="27"/>
        <v>0</v>
      </c>
      <c r="BM118">
        <f t="shared" si="28"/>
        <v>0</v>
      </c>
      <c r="BN118">
        <f t="shared" si="29"/>
        <v>0</v>
      </c>
      <c r="BO118">
        <f t="shared" si="30"/>
        <v>0</v>
      </c>
      <c r="BQ118">
        <f>SUMIFS(IRPBase_Res_NotinEnvScreens!$H$3:$H$33,IRPBase_Res_NotinEnvScreens!$J$3:$J$33,$B118,IRPBase_Res_NotinEnvScreens!$K$3:$K$33,$C118)</f>
        <v>0</v>
      </c>
      <c r="BR118">
        <f>SUMIFS(IRPBase_Res_NotinEnvScreens!$I$3:$I$33,IRPBase_Res_NotinEnvScreens!$J$3:$J$33,$B118,IRPBase_Res_NotinEnvScreens!$K$3:$K$33,$C118)</f>
        <v>0</v>
      </c>
      <c r="BS118">
        <v>0</v>
      </c>
      <c r="BV118">
        <f>SUMIFS(Indev_Online_Res_NotinIRPBase!$P$3:$P$313,Indev_Online_Res_NotinIRPBase!$Y$3:$Y$313,$B118,Indev_Online_Res_NotinIRPBase!$Z$3:$Z$313,$C118,Indev_Online_Res_NotinIRPBase!$I$3:$I$313,"&lt;9/1/2023")+SUMIFS(Indev_Online_Res_NotinIRPBase!$Q$3:$Q$313,Indev_Online_Res_NotinIRPBase!$Y$3:$Y$313,$B118,Indev_Online_Res_NotinIRPBase!$Z$3:$Z$313,$C118,Indev_Online_Res_NotinIRPBase!$I$3:$I$313,"&lt;9/1/2023")</f>
        <v>0</v>
      </c>
      <c r="BW118">
        <f>SUMIFS(Indev_Online_Res_NotinIRPBase!$S$3:$S$313,Indev_Online_Res_NotinIRPBase!$Y$3:$Y$313,$B118,Indev_Online_Res_NotinIRPBase!$Z$3:$Z$313,$C118,Indev_Online_Res_NotinIRPBase!$I$3:$I$313,"&lt;9/1/2023")+SUMIFS(Indev_Online_Res_NotinIRPBase!$T$3:$T$313,Indev_Online_Res_NotinIRPBase!$Y$3:$Y$313,$B118,Indev_Online_Res_NotinIRPBase!$Z$3:$Z$313,$C118,Indev_Online_Res_NotinIRPBase!$I$3:$I$313,"&lt;9/1/2023")+SUMIFS(Indev_Online_Res_NotinIRPBase!$U$3:$U$313,Indev_Online_Res_NotinIRPBase!$Y$3:$Y$313,$B118,Indev_Online_Res_NotinIRPBase!$Z$3:$Z$313,$C118,Indev_Online_Res_NotinIRPBase!$I$3:$I$313,"&lt;9/1/2023")</f>
        <v>0</v>
      </c>
    </row>
    <row r="119" spans="1:75">
      <c r="A119" t="s">
        <v>44</v>
      </c>
      <c r="B119" t="s">
        <v>159</v>
      </c>
      <c r="C119">
        <v>115</v>
      </c>
      <c r="E119">
        <f>SUMIFS(IRPBase_Res_NotinTxBase!N$3:N$65,IRPBase_Res_NotinTxBase!$X$3:$X$65,$B119,IRPBase_Res_NotinTxBase!$Y$3:$Y$65,$C119)</f>
        <v>0</v>
      </c>
      <c r="F119">
        <f>SUMIFS(IRPBase_Res_NotinTxBase!O$3:O$65,IRPBase_Res_NotinTxBase!$X$3:$X$65,$B119,IRPBase_Res_NotinTxBase!$Y$3:$Y$65,$C119)</f>
        <v>0</v>
      </c>
      <c r="G119">
        <f>SUMIFS(IRPBase_Res_NotinTxBase!P$3:P$65,IRPBase_Res_NotinTxBase!$X$3:$X$65,$B119,IRPBase_Res_NotinTxBase!$Y$3:$Y$65,$C119)</f>
        <v>0</v>
      </c>
      <c r="H119">
        <f>SUMIFS(IRPBase_Res_NotinTxBase!Q$3:Q$65,IRPBase_Res_NotinTxBase!$X$3:$X$65,$B119,IRPBase_Res_NotinTxBase!$Y$3:$Y$65,$C119)</f>
        <v>0</v>
      </c>
      <c r="M119">
        <f>SUMIFS(IRPBase_Res_NotinTxBase!R$3:R$65,IRPBase_Res_NotinTxBase!$X$3:$X$65,$B119,IRPBase_Res_NotinTxBase!$Y$3:$Y$65,$C119)</f>
        <v>0</v>
      </c>
      <c r="N119">
        <f>SUMIFS(IRPBase_Res_NotinTxBase!S$3:S$65,IRPBase_Res_NotinTxBase!$X$3:$X$65,$B119,IRPBase_Res_NotinTxBase!$Y$3:$Y$65,$C119)</f>
        <v>0</v>
      </c>
      <c r="O119">
        <f>SUMIFS(IRPBase_Res_NotinTxBase!T$3:T$65,IRPBase_Res_NotinTxBase!$X$3:$X$65,$B119,IRPBase_Res_NotinTxBase!$Y$3:$Y$65,$C119)</f>
        <v>0</v>
      </c>
      <c r="P119">
        <f>SUMIFS(IRPBase_Res_NotinTxBase!U$3:U$65,IRPBase_Res_NotinTxBase!$X$3:$X$65,$B119,IRPBase_Res_NotinTxBase!$Y$3:$Y$65,$C119)</f>
        <v>0</v>
      </c>
      <c r="Q119">
        <f>SUMIFS(IRPBase_Res_NotinTxBase!V$3:V$65,IRPBase_Res_NotinTxBase!$X$3:$X$65,$B119,IRPBase_Res_NotinTxBase!$Y$3:$Y$65,$C119)</f>
        <v>0</v>
      </c>
      <c r="R119">
        <f>SUMIFS(IRPBase_Res_NotinTxBase!W$3:W$65,IRPBase_Res_NotinTxBase!$X$3:$X$65,$B119,IRPBase_Res_NotinTxBase!$Y$3:$Y$65,$C119)</f>
        <v>0</v>
      </c>
      <c r="S119">
        <f t="shared" si="16"/>
        <v>0</v>
      </c>
      <c r="U119">
        <f>SUMIFS(Indev_Online_Res_NotinIRPBase!N$3:N$340,Indev_Online_Res_NotinIRPBase!$Y$3:$Y$340,$B119,Indev_Online_Res_NotinIRPBase!$Z$3:$Z$340,$C119)</f>
        <v>0</v>
      </c>
      <c r="V119">
        <f>SUMIFS(Indev_Online_Res_NotinIRPBase!O$3:O$340,Indev_Online_Res_NotinIRPBase!$Y$3:$Y$340,$B119,Indev_Online_Res_NotinIRPBase!$Z$3:$Z$340,$C119)</f>
        <v>0</v>
      </c>
      <c r="W119">
        <f>SUMIFS(Indev_Online_Res_NotinIRPBase!P$3:P$340,Indev_Online_Res_NotinIRPBase!$Y$3:$Y$340,$B119,Indev_Online_Res_NotinIRPBase!$Z$3:$Z$340,$C119)</f>
        <v>0</v>
      </c>
      <c r="X119">
        <f>SUMIFS(Indev_Online_Res_NotinIRPBase!Q$3:Q$340,Indev_Online_Res_NotinIRPBase!$Y$3:$Y$340,$B119,Indev_Online_Res_NotinIRPBase!$Z$3:$Z$340,$C119)</f>
        <v>0</v>
      </c>
      <c r="Y119">
        <f>SUMIFS(Indev_Online_Res_NotinIRPBase!R$3:R$340,Indev_Online_Res_NotinIRPBase!$Y$3:$Y$340,$B119,Indev_Online_Res_NotinIRPBase!$Z$3:$Z$340,$C119)</f>
        <v>0</v>
      </c>
      <c r="AC119">
        <f>SUMIFS(Indev_Online_Res_NotinIRPBase!S$3:S$340,Indev_Online_Res_NotinIRPBase!$Y$3:$Y$340,$B119,Indev_Online_Res_NotinIRPBase!$Z$3:$Z$340,$C119)</f>
        <v>0</v>
      </c>
      <c r="AD119">
        <f>SUMIFS(Indev_Online_Res_NotinIRPBase!T$3:T$340,Indev_Online_Res_NotinIRPBase!$Y$3:$Y$340,$B119,Indev_Online_Res_NotinIRPBase!$Z$3:$Z$340,$C119)</f>
        <v>0</v>
      </c>
      <c r="AE119">
        <f>SUMIFS(Indev_Online_Res_NotinIRPBase!U$3:U$340,Indev_Online_Res_NotinIRPBase!$Y$3:$Y$340,$B119,Indev_Online_Res_NotinIRPBase!$Z$3:$Z$340,$C119)</f>
        <v>0</v>
      </c>
      <c r="AF119">
        <f>SUMIFS(Indev_Online_Res_NotinIRPBase!V$3:V$340,Indev_Online_Res_NotinIRPBase!$Y$3:$Y$340,$B119,Indev_Online_Res_NotinIRPBase!$Z$3:$Z$340,$C119)</f>
        <v>0</v>
      </c>
      <c r="AG119">
        <f>SUMIFS(Indev_Online_Res_NotinIRPBase!W$3:W$340,Indev_Online_Res_NotinIRPBase!$Y$3:$Y$340,$B119,Indev_Online_Res_NotinIRPBase!$Z$3:$Z$340,$C119)</f>
        <v>0</v>
      </c>
      <c r="AH119">
        <f>SUMIFS(Indev_Online_Res_NotinIRPBase!X$3:X$340,Indev_Online_Res_NotinIRPBase!$Y$3:$Y$340,$B119,Indev_Online_Res_NotinIRPBase!$Z$3:$Z$340,$C119)</f>
        <v>0</v>
      </c>
      <c r="AI119">
        <f t="shared" si="17"/>
        <v>0</v>
      </c>
      <c r="AK119">
        <f>SUMIFS(Indev_Online_Res_NotinIRPBase!N$3:N$340,Indev_Online_Res_NotinIRPBase!$Y$3:$Y$340,$B119,Indev_Online_Res_NotinIRPBase!$Z$3:$Z$340,$C119,Indev_Online_Res_NotinIRPBase!$J$3:$J$340,"Yes",Indev_Online_Res_NotinIRPBase!$I$3:$I$340,"&lt;1/1/2024")+SUMIFS(Indev_Online_Res_NotinIRPBase!N$3:N$340,Indev_Online_Res_NotinIRPBase!$Y$3:$Y$340,$B119,Indev_Online_Res_NotinIRPBase!$Z$3:$Z$340,$C119,Indev_Online_Res_NotinIRPBase!$AB$3:$AB$340,"1")</f>
        <v>0</v>
      </c>
      <c r="AL119">
        <f>SUMIFS(Indev_Online_Res_NotinIRPBase!O$3:O$340,Indev_Online_Res_NotinIRPBase!$Y$3:$Y$340,$B119,Indev_Online_Res_NotinIRPBase!$Z$3:$Z$340,$C119,Indev_Online_Res_NotinIRPBase!$J$3:$J$340,"Yes",Indev_Online_Res_NotinIRPBase!$I$3:$I$340,"&lt;1/1/2024")+SUMIFS(Indev_Online_Res_NotinIRPBase!O$3:O$340,Indev_Online_Res_NotinIRPBase!$Y$3:$Y$340,$B119,Indev_Online_Res_NotinIRPBase!$Z$3:$Z$340,$C119,Indev_Online_Res_NotinIRPBase!$AB$3:$AB$340,"1")</f>
        <v>0</v>
      </c>
      <c r="AM119">
        <f>SUMIFS(Indev_Online_Res_NotinIRPBase!P$3:P$340,Indev_Online_Res_NotinIRPBase!$Y$3:$Y$340,$B119,Indev_Online_Res_NotinIRPBase!$Z$3:$Z$340,$C119,Indev_Online_Res_NotinIRPBase!$J$3:$J$340,"Yes",Indev_Online_Res_NotinIRPBase!$I$3:$I$340,"&lt;1/1/2024")+SUMIFS(Indev_Online_Res_NotinIRPBase!P$3:P$340,Indev_Online_Res_NotinIRPBase!$Y$3:$Y$340,$B119,Indev_Online_Res_NotinIRPBase!$Z$3:$Z$340,$C119,Indev_Online_Res_NotinIRPBase!$AB$3:$AB$340,"1")</f>
        <v>0</v>
      </c>
      <c r="AN119">
        <f>SUMIFS(Indev_Online_Res_NotinIRPBase!Q$3:Q$340,Indev_Online_Res_NotinIRPBase!$Y$3:$Y$340,$B119,Indev_Online_Res_NotinIRPBase!$Z$3:$Z$340,$C119,Indev_Online_Res_NotinIRPBase!$J$3:$J$340,"Yes",Indev_Online_Res_NotinIRPBase!$I$3:$I$340,"&lt;1/1/2024")+SUMIFS(Indev_Online_Res_NotinIRPBase!Q$3:Q$340,Indev_Online_Res_NotinIRPBase!$Y$3:$Y$340,$B119,Indev_Online_Res_NotinIRPBase!$Z$3:$Z$340,$C119,Indev_Online_Res_NotinIRPBase!$AB$3:$AB$340,"1")</f>
        <v>0</v>
      </c>
      <c r="AO119">
        <f>SUMIFS(Indev_Online_Res_NotinIRPBase!R$3:R$340,Indev_Online_Res_NotinIRPBase!$Y$3:$Y$340,$B119,Indev_Online_Res_NotinIRPBase!$Z$3:$Z$340,$C119,Indev_Online_Res_NotinIRPBase!$J$3:$J$340,"Yes",Indev_Online_Res_NotinIRPBase!$I$3:$I$340,"&lt;1/1/2024")+SUMIFS(Indev_Online_Res_NotinIRPBase!R$3:R$340,Indev_Online_Res_NotinIRPBase!$Y$3:$Y$340,$B119,Indev_Online_Res_NotinIRPBase!$Z$3:$Z$340,$C119,Indev_Online_Res_NotinIRPBase!$AB$3:$AB$340,"1")</f>
        <v>0</v>
      </c>
      <c r="AS119">
        <f>SUMIFS(Indev_Online_Res_NotinIRPBase!S$3:S$340,Indev_Online_Res_NotinIRPBase!$Y$3:$Y$340,$B119,Indev_Online_Res_NotinIRPBase!$Z$3:$Z$340,$C119,Indev_Online_Res_NotinIRPBase!$J$3:$J$340,"Yes",Indev_Online_Res_NotinIRPBase!$I$3:$I$340,"&lt;1/1/2024")+SUMIFS(Indev_Online_Res_NotinIRPBase!S$3:S$340,Indev_Online_Res_NotinIRPBase!$Y$3:$Y$340,$B119,Indev_Online_Res_NotinIRPBase!$Z$3:$Z$340,$C119,Indev_Online_Res_NotinIRPBase!$AB$3:$AB$340,"1")</f>
        <v>0</v>
      </c>
      <c r="AT119">
        <f>SUMIFS(Indev_Online_Res_NotinIRPBase!T$3:T$340,Indev_Online_Res_NotinIRPBase!$Y$3:$Y$340,$B119,Indev_Online_Res_NotinIRPBase!$Z$3:$Z$340,$C119,Indev_Online_Res_NotinIRPBase!$J$3:$J$340,"Yes",Indev_Online_Res_NotinIRPBase!$I$3:$I$340,"&lt;1/1/2024")+SUMIFS(Indev_Online_Res_NotinIRPBase!T$3:T$340,Indev_Online_Res_NotinIRPBase!$Y$3:$Y$340,$B119,Indev_Online_Res_NotinIRPBase!$Z$3:$Z$340,$C119,Indev_Online_Res_NotinIRPBase!$AB$3:$AB$340,"1")</f>
        <v>0</v>
      </c>
      <c r="AU119">
        <f>SUMIFS(Indev_Online_Res_NotinIRPBase!U$3:U$340,Indev_Online_Res_NotinIRPBase!$Y$3:$Y$340,$B119,Indev_Online_Res_NotinIRPBase!$Z$3:$Z$340,$C119,Indev_Online_Res_NotinIRPBase!$J$3:$J$340,"Yes",Indev_Online_Res_NotinIRPBase!$I$3:$I$340,"&lt;1/1/2024")+SUMIFS(Indev_Online_Res_NotinIRPBase!U$3:U$340,Indev_Online_Res_NotinIRPBase!$Y$3:$Y$340,$B119,Indev_Online_Res_NotinIRPBase!$Z$3:$Z$340,$C119,Indev_Online_Res_NotinIRPBase!$AB$3:$AB$340,"1")</f>
        <v>0</v>
      </c>
      <c r="AV119">
        <f>SUMIFS(Indev_Online_Res_NotinIRPBase!V$3:V$340,Indev_Online_Res_NotinIRPBase!$Y$3:$Y$340,$B119,Indev_Online_Res_NotinIRPBase!$Z$3:$Z$340,$C119,Indev_Online_Res_NotinIRPBase!$J$3:$J$340,"Yes",Indev_Online_Res_NotinIRPBase!$I$3:$I$340,"&lt;1/1/2024")+SUMIFS(Indev_Online_Res_NotinIRPBase!V$3:V$340,Indev_Online_Res_NotinIRPBase!$Y$3:$Y$340,$B119,Indev_Online_Res_NotinIRPBase!$Z$3:$Z$340,$C119,Indev_Online_Res_NotinIRPBase!$AB$3:$AB$340,"1")</f>
        <v>0</v>
      </c>
      <c r="AW119">
        <f>SUMIFS(Indev_Online_Res_NotinIRPBase!W$3:W$340,Indev_Online_Res_NotinIRPBase!$Y$3:$Y$340,$B119,Indev_Online_Res_NotinIRPBase!$Z$3:$Z$340,$C119,Indev_Online_Res_NotinIRPBase!$J$3:$J$340,"Yes",Indev_Online_Res_NotinIRPBase!$I$3:$I$340,"&lt;1/1/2024")+SUMIFS(Indev_Online_Res_NotinIRPBase!W$3:W$340,Indev_Online_Res_NotinIRPBase!$Y$3:$Y$340,$B119,Indev_Online_Res_NotinIRPBase!$Z$3:$Z$340,$C119,Indev_Online_Res_NotinIRPBase!$AB$3:$AB$340,"1")</f>
        <v>0</v>
      </c>
      <c r="AX119">
        <f>SUMIFS(Indev_Online_Res_NotinIRPBase!X$3:X$340,Indev_Online_Res_NotinIRPBase!$Y$3:$Y$340,$B119,Indev_Online_Res_NotinIRPBase!$Z$3:$Z$340,$C119,Indev_Online_Res_NotinIRPBase!$J$3:$J$340,"Yes",Indev_Online_Res_NotinIRPBase!$I$3:$I$340,"&lt;1/1/2024")+SUMIFS(Indev_Online_Res_NotinIRPBase!X$3:X$340,Indev_Online_Res_NotinIRPBase!$Y$3:$Y$340,$B119,Indev_Online_Res_NotinIRPBase!$Z$3:$Z$340,$C119,Indev_Online_Res_NotinIRPBase!$AB$3:$AB$340,"1")</f>
        <v>0</v>
      </c>
      <c r="AY119">
        <f t="shared" si="18"/>
        <v>0</v>
      </c>
      <c r="BA119">
        <f t="shared" si="19"/>
        <v>0</v>
      </c>
      <c r="BB119">
        <f t="shared" si="20"/>
        <v>0</v>
      </c>
      <c r="BC119">
        <f t="shared" si="21"/>
        <v>0</v>
      </c>
      <c r="BD119">
        <f t="shared" si="22"/>
        <v>0</v>
      </c>
      <c r="BE119">
        <f t="shared" si="23"/>
        <v>0</v>
      </c>
      <c r="BI119">
        <f t="shared" si="24"/>
        <v>0</v>
      </c>
      <c r="BJ119">
        <f t="shared" si="25"/>
        <v>0</v>
      </c>
      <c r="BK119">
        <f t="shared" si="26"/>
        <v>0</v>
      </c>
      <c r="BL119">
        <f t="shared" si="27"/>
        <v>0</v>
      </c>
      <c r="BM119">
        <f t="shared" si="28"/>
        <v>0</v>
      </c>
      <c r="BN119">
        <f t="shared" si="29"/>
        <v>0</v>
      </c>
      <c r="BO119">
        <f t="shared" si="30"/>
        <v>0</v>
      </c>
      <c r="BQ119">
        <f>SUMIFS(IRPBase_Res_NotinEnvScreens!$H$3:$H$33,IRPBase_Res_NotinEnvScreens!$J$3:$J$33,$B119,IRPBase_Res_NotinEnvScreens!$K$3:$K$33,$C119)</f>
        <v>0</v>
      </c>
      <c r="BR119">
        <f>SUMIFS(IRPBase_Res_NotinEnvScreens!$I$3:$I$33,IRPBase_Res_NotinEnvScreens!$J$3:$J$33,$B119,IRPBase_Res_NotinEnvScreens!$K$3:$K$33,$C119)</f>
        <v>0</v>
      </c>
      <c r="BS119">
        <v>0</v>
      </c>
      <c r="BV119">
        <f>SUMIFS(Indev_Online_Res_NotinIRPBase!$P$3:$P$313,Indev_Online_Res_NotinIRPBase!$Y$3:$Y$313,$B119,Indev_Online_Res_NotinIRPBase!$Z$3:$Z$313,$C119,Indev_Online_Res_NotinIRPBase!$I$3:$I$313,"&lt;9/1/2023")+SUMIFS(Indev_Online_Res_NotinIRPBase!$Q$3:$Q$313,Indev_Online_Res_NotinIRPBase!$Y$3:$Y$313,$B119,Indev_Online_Res_NotinIRPBase!$Z$3:$Z$313,$C119,Indev_Online_Res_NotinIRPBase!$I$3:$I$313,"&lt;9/1/2023")</f>
        <v>0</v>
      </c>
      <c r="BW119">
        <f>SUMIFS(Indev_Online_Res_NotinIRPBase!$S$3:$S$313,Indev_Online_Res_NotinIRPBase!$Y$3:$Y$313,$B119,Indev_Online_Res_NotinIRPBase!$Z$3:$Z$313,$C119,Indev_Online_Res_NotinIRPBase!$I$3:$I$313,"&lt;9/1/2023")+SUMIFS(Indev_Online_Res_NotinIRPBase!$T$3:$T$313,Indev_Online_Res_NotinIRPBase!$Y$3:$Y$313,$B119,Indev_Online_Res_NotinIRPBase!$Z$3:$Z$313,$C119,Indev_Online_Res_NotinIRPBase!$I$3:$I$313,"&lt;9/1/2023")+SUMIFS(Indev_Online_Res_NotinIRPBase!$U$3:$U$313,Indev_Online_Res_NotinIRPBase!$Y$3:$Y$313,$B119,Indev_Online_Res_NotinIRPBase!$Z$3:$Z$313,$C119,Indev_Online_Res_NotinIRPBase!$I$3:$I$313,"&lt;9/1/2023")</f>
        <v>0</v>
      </c>
    </row>
    <row r="120" spans="1:75">
      <c r="A120" t="s">
        <v>44</v>
      </c>
      <c r="B120" t="s">
        <v>159</v>
      </c>
      <c r="C120">
        <v>60</v>
      </c>
      <c r="E120">
        <f>SUMIFS(IRPBase_Res_NotinTxBase!N$3:N$65,IRPBase_Res_NotinTxBase!$X$3:$X$65,$B120,IRPBase_Res_NotinTxBase!$Y$3:$Y$65,$C120)</f>
        <v>0</v>
      </c>
      <c r="F120">
        <f>SUMIFS(IRPBase_Res_NotinTxBase!O$3:O$65,IRPBase_Res_NotinTxBase!$X$3:$X$65,$B120,IRPBase_Res_NotinTxBase!$Y$3:$Y$65,$C120)</f>
        <v>0</v>
      </c>
      <c r="G120">
        <f>SUMIFS(IRPBase_Res_NotinTxBase!P$3:P$65,IRPBase_Res_NotinTxBase!$X$3:$X$65,$B120,IRPBase_Res_NotinTxBase!$Y$3:$Y$65,$C120)</f>
        <v>0</v>
      </c>
      <c r="H120">
        <f>SUMIFS(IRPBase_Res_NotinTxBase!Q$3:Q$65,IRPBase_Res_NotinTxBase!$X$3:$X$65,$B120,IRPBase_Res_NotinTxBase!$Y$3:$Y$65,$C120)</f>
        <v>0</v>
      </c>
      <c r="M120">
        <f>SUMIFS(IRPBase_Res_NotinTxBase!R$3:R$65,IRPBase_Res_NotinTxBase!$X$3:$X$65,$B120,IRPBase_Res_NotinTxBase!$Y$3:$Y$65,$C120)</f>
        <v>0</v>
      </c>
      <c r="N120">
        <f>SUMIFS(IRPBase_Res_NotinTxBase!S$3:S$65,IRPBase_Res_NotinTxBase!$X$3:$X$65,$B120,IRPBase_Res_NotinTxBase!$Y$3:$Y$65,$C120)</f>
        <v>0</v>
      </c>
      <c r="O120">
        <f>SUMIFS(IRPBase_Res_NotinTxBase!T$3:T$65,IRPBase_Res_NotinTxBase!$X$3:$X$65,$B120,IRPBase_Res_NotinTxBase!$Y$3:$Y$65,$C120)</f>
        <v>0</v>
      </c>
      <c r="P120">
        <f>SUMIFS(IRPBase_Res_NotinTxBase!U$3:U$65,IRPBase_Res_NotinTxBase!$X$3:$X$65,$B120,IRPBase_Res_NotinTxBase!$Y$3:$Y$65,$C120)</f>
        <v>0</v>
      </c>
      <c r="Q120">
        <f>SUMIFS(IRPBase_Res_NotinTxBase!V$3:V$65,IRPBase_Res_NotinTxBase!$X$3:$X$65,$B120,IRPBase_Res_NotinTxBase!$Y$3:$Y$65,$C120)</f>
        <v>0</v>
      </c>
      <c r="R120">
        <f>SUMIFS(IRPBase_Res_NotinTxBase!W$3:W$65,IRPBase_Res_NotinTxBase!$X$3:$X$65,$B120,IRPBase_Res_NotinTxBase!$Y$3:$Y$65,$C120)</f>
        <v>0</v>
      </c>
      <c r="S120">
        <f t="shared" si="16"/>
        <v>0</v>
      </c>
      <c r="U120">
        <f>SUMIFS(Indev_Online_Res_NotinIRPBase!N$3:N$340,Indev_Online_Res_NotinIRPBase!$Y$3:$Y$340,$B120,Indev_Online_Res_NotinIRPBase!$Z$3:$Z$340,$C120)</f>
        <v>0</v>
      </c>
      <c r="V120">
        <f>SUMIFS(Indev_Online_Res_NotinIRPBase!O$3:O$340,Indev_Online_Res_NotinIRPBase!$Y$3:$Y$340,$B120,Indev_Online_Res_NotinIRPBase!$Z$3:$Z$340,$C120)</f>
        <v>0</v>
      </c>
      <c r="W120">
        <f>SUMIFS(Indev_Online_Res_NotinIRPBase!P$3:P$340,Indev_Online_Res_NotinIRPBase!$Y$3:$Y$340,$B120,Indev_Online_Res_NotinIRPBase!$Z$3:$Z$340,$C120)</f>
        <v>0</v>
      </c>
      <c r="X120">
        <f>SUMIFS(Indev_Online_Res_NotinIRPBase!Q$3:Q$340,Indev_Online_Res_NotinIRPBase!$Y$3:$Y$340,$B120,Indev_Online_Res_NotinIRPBase!$Z$3:$Z$340,$C120)</f>
        <v>0</v>
      </c>
      <c r="Y120">
        <f>SUMIFS(Indev_Online_Res_NotinIRPBase!R$3:R$340,Indev_Online_Res_NotinIRPBase!$Y$3:$Y$340,$B120,Indev_Online_Res_NotinIRPBase!$Z$3:$Z$340,$C120)</f>
        <v>0</v>
      </c>
      <c r="AC120">
        <f>SUMIFS(Indev_Online_Res_NotinIRPBase!S$3:S$340,Indev_Online_Res_NotinIRPBase!$Y$3:$Y$340,$B120,Indev_Online_Res_NotinIRPBase!$Z$3:$Z$340,$C120)</f>
        <v>0</v>
      </c>
      <c r="AD120">
        <f>SUMIFS(Indev_Online_Res_NotinIRPBase!T$3:T$340,Indev_Online_Res_NotinIRPBase!$Y$3:$Y$340,$B120,Indev_Online_Res_NotinIRPBase!$Z$3:$Z$340,$C120)</f>
        <v>0</v>
      </c>
      <c r="AE120">
        <f>SUMIFS(Indev_Online_Res_NotinIRPBase!U$3:U$340,Indev_Online_Res_NotinIRPBase!$Y$3:$Y$340,$B120,Indev_Online_Res_NotinIRPBase!$Z$3:$Z$340,$C120)</f>
        <v>0</v>
      </c>
      <c r="AF120">
        <f>SUMIFS(Indev_Online_Res_NotinIRPBase!V$3:V$340,Indev_Online_Res_NotinIRPBase!$Y$3:$Y$340,$B120,Indev_Online_Res_NotinIRPBase!$Z$3:$Z$340,$C120)</f>
        <v>0</v>
      </c>
      <c r="AG120">
        <f>SUMIFS(Indev_Online_Res_NotinIRPBase!W$3:W$340,Indev_Online_Res_NotinIRPBase!$Y$3:$Y$340,$B120,Indev_Online_Res_NotinIRPBase!$Z$3:$Z$340,$C120)</f>
        <v>0</v>
      </c>
      <c r="AH120">
        <f>SUMIFS(Indev_Online_Res_NotinIRPBase!X$3:X$340,Indev_Online_Res_NotinIRPBase!$Y$3:$Y$340,$B120,Indev_Online_Res_NotinIRPBase!$Z$3:$Z$340,$C120)</f>
        <v>0</v>
      </c>
      <c r="AI120">
        <f t="shared" si="17"/>
        <v>0</v>
      </c>
      <c r="AK120">
        <f>SUMIFS(Indev_Online_Res_NotinIRPBase!N$3:N$340,Indev_Online_Res_NotinIRPBase!$Y$3:$Y$340,$B120,Indev_Online_Res_NotinIRPBase!$Z$3:$Z$340,$C120,Indev_Online_Res_NotinIRPBase!$J$3:$J$340,"Yes",Indev_Online_Res_NotinIRPBase!$I$3:$I$340,"&lt;1/1/2024")+SUMIFS(Indev_Online_Res_NotinIRPBase!N$3:N$340,Indev_Online_Res_NotinIRPBase!$Y$3:$Y$340,$B120,Indev_Online_Res_NotinIRPBase!$Z$3:$Z$340,$C120,Indev_Online_Res_NotinIRPBase!$AB$3:$AB$340,"1")</f>
        <v>0</v>
      </c>
      <c r="AL120">
        <f>SUMIFS(Indev_Online_Res_NotinIRPBase!O$3:O$340,Indev_Online_Res_NotinIRPBase!$Y$3:$Y$340,$B120,Indev_Online_Res_NotinIRPBase!$Z$3:$Z$340,$C120,Indev_Online_Res_NotinIRPBase!$J$3:$J$340,"Yes",Indev_Online_Res_NotinIRPBase!$I$3:$I$340,"&lt;1/1/2024")+SUMIFS(Indev_Online_Res_NotinIRPBase!O$3:O$340,Indev_Online_Res_NotinIRPBase!$Y$3:$Y$340,$B120,Indev_Online_Res_NotinIRPBase!$Z$3:$Z$340,$C120,Indev_Online_Res_NotinIRPBase!$AB$3:$AB$340,"1")</f>
        <v>0</v>
      </c>
      <c r="AM120">
        <f>SUMIFS(Indev_Online_Res_NotinIRPBase!P$3:P$340,Indev_Online_Res_NotinIRPBase!$Y$3:$Y$340,$B120,Indev_Online_Res_NotinIRPBase!$Z$3:$Z$340,$C120,Indev_Online_Res_NotinIRPBase!$J$3:$J$340,"Yes",Indev_Online_Res_NotinIRPBase!$I$3:$I$340,"&lt;1/1/2024")+SUMIFS(Indev_Online_Res_NotinIRPBase!P$3:P$340,Indev_Online_Res_NotinIRPBase!$Y$3:$Y$340,$B120,Indev_Online_Res_NotinIRPBase!$Z$3:$Z$340,$C120,Indev_Online_Res_NotinIRPBase!$AB$3:$AB$340,"1")</f>
        <v>0</v>
      </c>
      <c r="AN120">
        <f>SUMIFS(Indev_Online_Res_NotinIRPBase!Q$3:Q$340,Indev_Online_Res_NotinIRPBase!$Y$3:$Y$340,$B120,Indev_Online_Res_NotinIRPBase!$Z$3:$Z$340,$C120,Indev_Online_Res_NotinIRPBase!$J$3:$J$340,"Yes",Indev_Online_Res_NotinIRPBase!$I$3:$I$340,"&lt;1/1/2024")+SUMIFS(Indev_Online_Res_NotinIRPBase!Q$3:Q$340,Indev_Online_Res_NotinIRPBase!$Y$3:$Y$340,$B120,Indev_Online_Res_NotinIRPBase!$Z$3:$Z$340,$C120,Indev_Online_Res_NotinIRPBase!$AB$3:$AB$340,"1")</f>
        <v>0</v>
      </c>
      <c r="AO120">
        <f>SUMIFS(Indev_Online_Res_NotinIRPBase!R$3:R$340,Indev_Online_Res_NotinIRPBase!$Y$3:$Y$340,$B120,Indev_Online_Res_NotinIRPBase!$Z$3:$Z$340,$C120,Indev_Online_Res_NotinIRPBase!$J$3:$J$340,"Yes",Indev_Online_Res_NotinIRPBase!$I$3:$I$340,"&lt;1/1/2024")+SUMIFS(Indev_Online_Res_NotinIRPBase!R$3:R$340,Indev_Online_Res_NotinIRPBase!$Y$3:$Y$340,$B120,Indev_Online_Res_NotinIRPBase!$Z$3:$Z$340,$C120,Indev_Online_Res_NotinIRPBase!$AB$3:$AB$340,"1")</f>
        <v>0</v>
      </c>
      <c r="AS120">
        <f>SUMIFS(Indev_Online_Res_NotinIRPBase!S$3:S$340,Indev_Online_Res_NotinIRPBase!$Y$3:$Y$340,$B120,Indev_Online_Res_NotinIRPBase!$Z$3:$Z$340,$C120,Indev_Online_Res_NotinIRPBase!$J$3:$J$340,"Yes",Indev_Online_Res_NotinIRPBase!$I$3:$I$340,"&lt;1/1/2024")+SUMIFS(Indev_Online_Res_NotinIRPBase!S$3:S$340,Indev_Online_Res_NotinIRPBase!$Y$3:$Y$340,$B120,Indev_Online_Res_NotinIRPBase!$Z$3:$Z$340,$C120,Indev_Online_Res_NotinIRPBase!$AB$3:$AB$340,"1")</f>
        <v>0</v>
      </c>
      <c r="AT120">
        <f>SUMIFS(Indev_Online_Res_NotinIRPBase!T$3:T$340,Indev_Online_Res_NotinIRPBase!$Y$3:$Y$340,$B120,Indev_Online_Res_NotinIRPBase!$Z$3:$Z$340,$C120,Indev_Online_Res_NotinIRPBase!$J$3:$J$340,"Yes",Indev_Online_Res_NotinIRPBase!$I$3:$I$340,"&lt;1/1/2024")+SUMIFS(Indev_Online_Res_NotinIRPBase!T$3:T$340,Indev_Online_Res_NotinIRPBase!$Y$3:$Y$340,$B120,Indev_Online_Res_NotinIRPBase!$Z$3:$Z$340,$C120,Indev_Online_Res_NotinIRPBase!$AB$3:$AB$340,"1")</f>
        <v>0</v>
      </c>
      <c r="AU120">
        <f>SUMIFS(Indev_Online_Res_NotinIRPBase!U$3:U$340,Indev_Online_Res_NotinIRPBase!$Y$3:$Y$340,$B120,Indev_Online_Res_NotinIRPBase!$Z$3:$Z$340,$C120,Indev_Online_Res_NotinIRPBase!$J$3:$J$340,"Yes",Indev_Online_Res_NotinIRPBase!$I$3:$I$340,"&lt;1/1/2024")+SUMIFS(Indev_Online_Res_NotinIRPBase!U$3:U$340,Indev_Online_Res_NotinIRPBase!$Y$3:$Y$340,$B120,Indev_Online_Res_NotinIRPBase!$Z$3:$Z$340,$C120,Indev_Online_Res_NotinIRPBase!$AB$3:$AB$340,"1")</f>
        <v>0</v>
      </c>
      <c r="AV120">
        <f>SUMIFS(Indev_Online_Res_NotinIRPBase!V$3:V$340,Indev_Online_Res_NotinIRPBase!$Y$3:$Y$340,$B120,Indev_Online_Res_NotinIRPBase!$Z$3:$Z$340,$C120,Indev_Online_Res_NotinIRPBase!$J$3:$J$340,"Yes",Indev_Online_Res_NotinIRPBase!$I$3:$I$340,"&lt;1/1/2024")+SUMIFS(Indev_Online_Res_NotinIRPBase!V$3:V$340,Indev_Online_Res_NotinIRPBase!$Y$3:$Y$340,$B120,Indev_Online_Res_NotinIRPBase!$Z$3:$Z$340,$C120,Indev_Online_Res_NotinIRPBase!$AB$3:$AB$340,"1")</f>
        <v>0</v>
      </c>
      <c r="AW120">
        <f>SUMIFS(Indev_Online_Res_NotinIRPBase!W$3:W$340,Indev_Online_Res_NotinIRPBase!$Y$3:$Y$340,$B120,Indev_Online_Res_NotinIRPBase!$Z$3:$Z$340,$C120,Indev_Online_Res_NotinIRPBase!$J$3:$J$340,"Yes",Indev_Online_Res_NotinIRPBase!$I$3:$I$340,"&lt;1/1/2024")+SUMIFS(Indev_Online_Res_NotinIRPBase!W$3:W$340,Indev_Online_Res_NotinIRPBase!$Y$3:$Y$340,$B120,Indev_Online_Res_NotinIRPBase!$Z$3:$Z$340,$C120,Indev_Online_Res_NotinIRPBase!$AB$3:$AB$340,"1")</f>
        <v>0</v>
      </c>
      <c r="AX120">
        <f>SUMIFS(Indev_Online_Res_NotinIRPBase!X$3:X$340,Indev_Online_Res_NotinIRPBase!$Y$3:$Y$340,$B120,Indev_Online_Res_NotinIRPBase!$Z$3:$Z$340,$C120,Indev_Online_Res_NotinIRPBase!$J$3:$J$340,"Yes",Indev_Online_Res_NotinIRPBase!$I$3:$I$340,"&lt;1/1/2024")+SUMIFS(Indev_Online_Res_NotinIRPBase!X$3:X$340,Indev_Online_Res_NotinIRPBase!$Y$3:$Y$340,$B120,Indev_Online_Res_NotinIRPBase!$Z$3:$Z$340,$C120,Indev_Online_Res_NotinIRPBase!$AB$3:$AB$340,"1")</f>
        <v>0</v>
      </c>
      <c r="AY120">
        <f t="shared" si="18"/>
        <v>0</v>
      </c>
      <c r="BA120">
        <f t="shared" si="19"/>
        <v>0</v>
      </c>
      <c r="BB120">
        <f t="shared" si="20"/>
        <v>0</v>
      </c>
      <c r="BC120">
        <f t="shared" si="21"/>
        <v>0</v>
      </c>
      <c r="BD120">
        <f t="shared" si="22"/>
        <v>0</v>
      </c>
      <c r="BE120">
        <f t="shared" si="23"/>
        <v>0</v>
      </c>
      <c r="BI120">
        <f t="shared" si="24"/>
        <v>0</v>
      </c>
      <c r="BJ120">
        <f t="shared" si="25"/>
        <v>0</v>
      </c>
      <c r="BK120">
        <f t="shared" si="26"/>
        <v>0</v>
      </c>
      <c r="BL120">
        <f t="shared" si="27"/>
        <v>0</v>
      </c>
      <c r="BM120">
        <f t="shared" si="28"/>
        <v>0</v>
      </c>
      <c r="BN120">
        <f t="shared" si="29"/>
        <v>0</v>
      </c>
      <c r="BO120">
        <f t="shared" si="30"/>
        <v>0</v>
      </c>
      <c r="BQ120">
        <f>SUMIFS(IRPBase_Res_NotinEnvScreens!$H$3:$H$33,IRPBase_Res_NotinEnvScreens!$J$3:$J$33,$B120,IRPBase_Res_NotinEnvScreens!$K$3:$K$33,$C120)</f>
        <v>0</v>
      </c>
      <c r="BR120">
        <f>SUMIFS(IRPBase_Res_NotinEnvScreens!$I$3:$I$33,IRPBase_Res_NotinEnvScreens!$J$3:$J$33,$B120,IRPBase_Res_NotinEnvScreens!$K$3:$K$33,$C120)</f>
        <v>0</v>
      </c>
      <c r="BS120">
        <v>0</v>
      </c>
      <c r="BV120">
        <f>SUMIFS(Indev_Online_Res_NotinIRPBase!$P$3:$P$313,Indev_Online_Res_NotinIRPBase!$Y$3:$Y$313,$B120,Indev_Online_Res_NotinIRPBase!$Z$3:$Z$313,$C120,Indev_Online_Res_NotinIRPBase!$I$3:$I$313,"&lt;9/1/2023")+SUMIFS(Indev_Online_Res_NotinIRPBase!$Q$3:$Q$313,Indev_Online_Res_NotinIRPBase!$Y$3:$Y$313,$B120,Indev_Online_Res_NotinIRPBase!$Z$3:$Z$313,$C120,Indev_Online_Res_NotinIRPBase!$I$3:$I$313,"&lt;9/1/2023")</f>
        <v>0</v>
      </c>
      <c r="BW120">
        <f>SUMIFS(Indev_Online_Res_NotinIRPBase!$S$3:$S$313,Indev_Online_Res_NotinIRPBase!$Y$3:$Y$313,$B120,Indev_Online_Res_NotinIRPBase!$Z$3:$Z$313,$C120,Indev_Online_Res_NotinIRPBase!$I$3:$I$313,"&lt;9/1/2023")+SUMIFS(Indev_Online_Res_NotinIRPBase!$T$3:$T$313,Indev_Online_Res_NotinIRPBase!$Y$3:$Y$313,$B120,Indev_Online_Res_NotinIRPBase!$Z$3:$Z$313,$C120,Indev_Online_Res_NotinIRPBase!$I$3:$I$313,"&lt;9/1/2023")+SUMIFS(Indev_Online_Res_NotinIRPBase!$U$3:$U$313,Indev_Online_Res_NotinIRPBase!$Y$3:$Y$313,$B120,Indev_Online_Res_NotinIRPBase!$Z$3:$Z$313,$C120,Indev_Online_Res_NotinIRPBase!$I$3:$I$313,"&lt;9/1/2023")</f>
        <v>0</v>
      </c>
    </row>
    <row r="121" spans="1:75">
      <c r="A121" t="s">
        <v>49</v>
      </c>
      <c r="B121" t="s">
        <v>160</v>
      </c>
      <c r="C121">
        <v>230</v>
      </c>
      <c r="E121">
        <f>SUMIFS(IRPBase_Res_NotinTxBase!N$3:N$65,IRPBase_Res_NotinTxBase!$X$3:$X$65,$B121,IRPBase_Res_NotinTxBase!$Y$3:$Y$65,$C121)</f>
        <v>0</v>
      </c>
      <c r="F121">
        <f>SUMIFS(IRPBase_Res_NotinTxBase!O$3:O$65,IRPBase_Res_NotinTxBase!$X$3:$X$65,$B121,IRPBase_Res_NotinTxBase!$Y$3:$Y$65,$C121)</f>
        <v>0</v>
      </c>
      <c r="G121">
        <f>SUMIFS(IRPBase_Res_NotinTxBase!P$3:P$65,IRPBase_Res_NotinTxBase!$X$3:$X$65,$B121,IRPBase_Res_NotinTxBase!$Y$3:$Y$65,$C121)</f>
        <v>0</v>
      </c>
      <c r="H121">
        <f>SUMIFS(IRPBase_Res_NotinTxBase!Q$3:Q$65,IRPBase_Res_NotinTxBase!$X$3:$X$65,$B121,IRPBase_Res_NotinTxBase!$Y$3:$Y$65,$C121)</f>
        <v>0</v>
      </c>
      <c r="M121">
        <f>SUMIFS(IRPBase_Res_NotinTxBase!R$3:R$65,IRPBase_Res_NotinTxBase!$X$3:$X$65,$B121,IRPBase_Res_NotinTxBase!$Y$3:$Y$65,$C121)</f>
        <v>0</v>
      </c>
      <c r="N121">
        <f>SUMIFS(IRPBase_Res_NotinTxBase!S$3:S$65,IRPBase_Res_NotinTxBase!$X$3:$X$65,$B121,IRPBase_Res_NotinTxBase!$Y$3:$Y$65,$C121)</f>
        <v>0</v>
      </c>
      <c r="O121">
        <f>SUMIFS(IRPBase_Res_NotinTxBase!T$3:T$65,IRPBase_Res_NotinTxBase!$X$3:$X$65,$B121,IRPBase_Res_NotinTxBase!$Y$3:$Y$65,$C121)</f>
        <v>0</v>
      </c>
      <c r="P121">
        <f>SUMIFS(IRPBase_Res_NotinTxBase!U$3:U$65,IRPBase_Res_NotinTxBase!$X$3:$X$65,$B121,IRPBase_Res_NotinTxBase!$Y$3:$Y$65,$C121)</f>
        <v>0</v>
      </c>
      <c r="Q121">
        <f>SUMIFS(IRPBase_Res_NotinTxBase!V$3:V$65,IRPBase_Res_NotinTxBase!$X$3:$X$65,$B121,IRPBase_Res_NotinTxBase!$Y$3:$Y$65,$C121)</f>
        <v>0</v>
      </c>
      <c r="R121">
        <f>SUMIFS(IRPBase_Res_NotinTxBase!W$3:W$65,IRPBase_Res_NotinTxBase!$X$3:$X$65,$B121,IRPBase_Res_NotinTxBase!$Y$3:$Y$65,$C121)</f>
        <v>0</v>
      </c>
      <c r="S121">
        <f t="shared" si="16"/>
        <v>0</v>
      </c>
      <c r="U121">
        <f>SUMIFS(Indev_Online_Res_NotinIRPBase!N$3:N$340,Indev_Online_Res_NotinIRPBase!$Y$3:$Y$340,$B121,Indev_Online_Res_NotinIRPBase!$Z$3:$Z$340,$C121)</f>
        <v>0</v>
      </c>
      <c r="V121">
        <f>SUMIFS(Indev_Online_Res_NotinIRPBase!O$3:O$340,Indev_Online_Res_NotinIRPBase!$Y$3:$Y$340,$B121,Indev_Online_Res_NotinIRPBase!$Z$3:$Z$340,$C121)</f>
        <v>0</v>
      </c>
      <c r="W121">
        <f>SUMIFS(Indev_Online_Res_NotinIRPBase!P$3:P$340,Indev_Online_Res_NotinIRPBase!$Y$3:$Y$340,$B121,Indev_Online_Res_NotinIRPBase!$Z$3:$Z$340,$C121)</f>
        <v>0</v>
      </c>
      <c r="X121">
        <f>SUMIFS(Indev_Online_Res_NotinIRPBase!Q$3:Q$340,Indev_Online_Res_NotinIRPBase!$Y$3:$Y$340,$B121,Indev_Online_Res_NotinIRPBase!$Z$3:$Z$340,$C121)</f>
        <v>0</v>
      </c>
      <c r="Y121">
        <f>SUMIFS(Indev_Online_Res_NotinIRPBase!R$3:R$340,Indev_Online_Res_NotinIRPBase!$Y$3:$Y$340,$B121,Indev_Online_Res_NotinIRPBase!$Z$3:$Z$340,$C121)</f>
        <v>0</v>
      </c>
      <c r="AC121">
        <f>SUMIFS(Indev_Online_Res_NotinIRPBase!S$3:S$340,Indev_Online_Res_NotinIRPBase!$Y$3:$Y$340,$B121,Indev_Online_Res_NotinIRPBase!$Z$3:$Z$340,$C121)</f>
        <v>0</v>
      </c>
      <c r="AD121">
        <f>SUMIFS(Indev_Online_Res_NotinIRPBase!T$3:T$340,Indev_Online_Res_NotinIRPBase!$Y$3:$Y$340,$B121,Indev_Online_Res_NotinIRPBase!$Z$3:$Z$340,$C121)</f>
        <v>0</v>
      </c>
      <c r="AE121">
        <f>SUMIFS(Indev_Online_Res_NotinIRPBase!U$3:U$340,Indev_Online_Res_NotinIRPBase!$Y$3:$Y$340,$B121,Indev_Online_Res_NotinIRPBase!$Z$3:$Z$340,$C121)</f>
        <v>0</v>
      </c>
      <c r="AF121">
        <f>SUMIFS(Indev_Online_Res_NotinIRPBase!V$3:V$340,Indev_Online_Res_NotinIRPBase!$Y$3:$Y$340,$B121,Indev_Online_Res_NotinIRPBase!$Z$3:$Z$340,$C121)</f>
        <v>0</v>
      </c>
      <c r="AG121">
        <f>SUMIFS(Indev_Online_Res_NotinIRPBase!W$3:W$340,Indev_Online_Res_NotinIRPBase!$Y$3:$Y$340,$B121,Indev_Online_Res_NotinIRPBase!$Z$3:$Z$340,$C121)</f>
        <v>0</v>
      </c>
      <c r="AH121">
        <f>SUMIFS(Indev_Online_Res_NotinIRPBase!X$3:X$340,Indev_Online_Res_NotinIRPBase!$Y$3:$Y$340,$B121,Indev_Online_Res_NotinIRPBase!$Z$3:$Z$340,$C121)</f>
        <v>0</v>
      </c>
      <c r="AI121">
        <f t="shared" si="17"/>
        <v>0</v>
      </c>
      <c r="AK121">
        <f>SUMIFS(Indev_Online_Res_NotinIRPBase!N$3:N$340,Indev_Online_Res_NotinIRPBase!$Y$3:$Y$340,$B121,Indev_Online_Res_NotinIRPBase!$Z$3:$Z$340,$C121,Indev_Online_Res_NotinIRPBase!$J$3:$J$340,"Yes",Indev_Online_Res_NotinIRPBase!$I$3:$I$340,"&lt;1/1/2024")+SUMIFS(Indev_Online_Res_NotinIRPBase!N$3:N$340,Indev_Online_Res_NotinIRPBase!$Y$3:$Y$340,$B121,Indev_Online_Res_NotinIRPBase!$Z$3:$Z$340,$C121,Indev_Online_Res_NotinIRPBase!$AB$3:$AB$340,"1")</f>
        <v>0</v>
      </c>
      <c r="AL121">
        <f>SUMIFS(Indev_Online_Res_NotinIRPBase!O$3:O$340,Indev_Online_Res_NotinIRPBase!$Y$3:$Y$340,$B121,Indev_Online_Res_NotinIRPBase!$Z$3:$Z$340,$C121,Indev_Online_Res_NotinIRPBase!$J$3:$J$340,"Yes",Indev_Online_Res_NotinIRPBase!$I$3:$I$340,"&lt;1/1/2024")+SUMIFS(Indev_Online_Res_NotinIRPBase!O$3:O$340,Indev_Online_Res_NotinIRPBase!$Y$3:$Y$340,$B121,Indev_Online_Res_NotinIRPBase!$Z$3:$Z$340,$C121,Indev_Online_Res_NotinIRPBase!$AB$3:$AB$340,"1")</f>
        <v>0</v>
      </c>
      <c r="AM121">
        <f>SUMIFS(Indev_Online_Res_NotinIRPBase!P$3:P$340,Indev_Online_Res_NotinIRPBase!$Y$3:$Y$340,$B121,Indev_Online_Res_NotinIRPBase!$Z$3:$Z$340,$C121,Indev_Online_Res_NotinIRPBase!$J$3:$J$340,"Yes",Indev_Online_Res_NotinIRPBase!$I$3:$I$340,"&lt;1/1/2024")+SUMIFS(Indev_Online_Res_NotinIRPBase!P$3:P$340,Indev_Online_Res_NotinIRPBase!$Y$3:$Y$340,$B121,Indev_Online_Res_NotinIRPBase!$Z$3:$Z$340,$C121,Indev_Online_Res_NotinIRPBase!$AB$3:$AB$340,"1")</f>
        <v>0</v>
      </c>
      <c r="AN121">
        <f>SUMIFS(Indev_Online_Res_NotinIRPBase!Q$3:Q$340,Indev_Online_Res_NotinIRPBase!$Y$3:$Y$340,$B121,Indev_Online_Res_NotinIRPBase!$Z$3:$Z$340,$C121,Indev_Online_Res_NotinIRPBase!$J$3:$J$340,"Yes",Indev_Online_Res_NotinIRPBase!$I$3:$I$340,"&lt;1/1/2024")+SUMIFS(Indev_Online_Res_NotinIRPBase!Q$3:Q$340,Indev_Online_Res_NotinIRPBase!$Y$3:$Y$340,$B121,Indev_Online_Res_NotinIRPBase!$Z$3:$Z$340,$C121,Indev_Online_Res_NotinIRPBase!$AB$3:$AB$340,"1")</f>
        <v>0</v>
      </c>
      <c r="AO121">
        <f>SUMIFS(Indev_Online_Res_NotinIRPBase!R$3:R$340,Indev_Online_Res_NotinIRPBase!$Y$3:$Y$340,$B121,Indev_Online_Res_NotinIRPBase!$Z$3:$Z$340,$C121,Indev_Online_Res_NotinIRPBase!$J$3:$J$340,"Yes",Indev_Online_Res_NotinIRPBase!$I$3:$I$340,"&lt;1/1/2024")+SUMIFS(Indev_Online_Res_NotinIRPBase!R$3:R$340,Indev_Online_Res_NotinIRPBase!$Y$3:$Y$340,$B121,Indev_Online_Res_NotinIRPBase!$Z$3:$Z$340,$C121,Indev_Online_Res_NotinIRPBase!$AB$3:$AB$340,"1")</f>
        <v>0</v>
      </c>
      <c r="AS121">
        <f>SUMIFS(Indev_Online_Res_NotinIRPBase!S$3:S$340,Indev_Online_Res_NotinIRPBase!$Y$3:$Y$340,$B121,Indev_Online_Res_NotinIRPBase!$Z$3:$Z$340,$C121,Indev_Online_Res_NotinIRPBase!$J$3:$J$340,"Yes",Indev_Online_Res_NotinIRPBase!$I$3:$I$340,"&lt;1/1/2024")+SUMIFS(Indev_Online_Res_NotinIRPBase!S$3:S$340,Indev_Online_Res_NotinIRPBase!$Y$3:$Y$340,$B121,Indev_Online_Res_NotinIRPBase!$Z$3:$Z$340,$C121,Indev_Online_Res_NotinIRPBase!$AB$3:$AB$340,"1")</f>
        <v>0</v>
      </c>
      <c r="AT121">
        <f>SUMIFS(Indev_Online_Res_NotinIRPBase!T$3:T$340,Indev_Online_Res_NotinIRPBase!$Y$3:$Y$340,$B121,Indev_Online_Res_NotinIRPBase!$Z$3:$Z$340,$C121,Indev_Online_Res_NotinIRPBase!$J$3:$J$340,"Yes",Indev_Online_Res_NotinIRPBase!$I$3:$I$340,"&lt;1/1/2024")+SUMIFS(Indev_Online_Res_NotinIRPBase!T$3:T$340,Indev_Online_Res_NotinIRPBase!$Y$3:$Y$340,$B121,Indev_Online_Res_NotinIRPBase!$Z$3:$Z$340,$C121,Indev_Online_Res_NotinIRPBase!$AB$3:$AB$340,"1")</f>
        <v>0</v>
      </c>
      <c r="AU121">
        <f>SUMIFS(Indev_Online_Res_NotinIRPBase!U$3:U$340,Indev_Online_Res_NotinIRPBase!$Y$3:$Y$340,$B121,Indev_Online_Res_NotinIRPBase!$Z$3:$Z$340,$C121,Indev_Online_Res_NotinIRPBase!$J$3:$J$340,"Yes",Indev_Online_Res_NotinIRPBase!$I$3:$I$340,"&lt;1/1/2024")+SUMIFS(Indev_Online_Res_NotinIRPBase!U$3:U$340,Indev_Online_Res_NotinIRPBase!$Y$3:$Y$340,$B121,Indev_Online_Res_NotinIRPBase!$Z$3:$Z$340,$C121,Indev_Online_Res_NotinIRPBase!$AB$3:$AB$340,"1")</f>
        <v>0</v>
      </c>
      <c r="AV121">
        <f>SUMIFS(Indev_Online_Res_NotinIRPBase!V$3:V$340,Indev_Online_Res_NotinIRPBase!$Y$3:$Y$340,$B121,Indev_Online_Res_NotinIRPBase!$Z$3:$Z$340,$C121,Indev_Online_Res_NotinIRPBase!$J$3:$J$340,"Yes",Indev_Online_Res_NotinIRPBase!$I$3:$I$340,"&lt;1/1/2024")+SUMIFS(Indev_Online_Res_NotinIRPBase!V$3:V$340,Indev_Online_Res_NotinIRPBase!$Y$3:$Y$340,$B121,Indev_Online_Res_NotinIRPBase!$Z$3:$Z$340,$C121,Indev_Online_Res_NotinIRPBase!$AB$3:$AB$340,"1")</f>
        <v>0</v>
      </c>
      <c r="AW121">
        <f>SUMIFS(Indev_Online_Res_NotinIRPBase!W$3:W$340,Indev_Online_Res_NotinIRPBase!$Y$3:$Y$340,$B121,Indev_Online_Res_NotinIRPBase!$Z$3:$Z$340,$C121,Indev_Online_Res_NotinIRPBase!$J$3:$J$340,"Yes",Indev_Online_Res_NotinIRPBase!$I$3:$I$340,"&lt;1/1/2024")+SUMIFS(Indev_Online_Res_NotinIRPBase!W$3:W$340,Indev_Online_Res_NotinIRPBase!$Y$3:$Y$340,$B121,Indev_Online_Res_NotinIRPBase!$Z$3:$Z$340,$C121,Indev_Online_Res_NotinIRPBase!$AB$3:$AB$340,"1")</f>
        <v>0</v>
      </c>
      <c r="AX121">
        <f>SUMIFS(Indev_Online_Res_NotinIRPBase!X$3:X$340,Indev_Online_Res_NotinIRPBase!$Y$3:$Y$340,$B121,Indev_Online_Res_NotinIRPBase!$Z$3:$Z$340,$C121,Indev_Online_Res_NotinIRPBase!$J$3:$J$340,"Yes",Indev_Online_Res_NotinIRPBase!$I$3:$I$340,"&lt;1/1/2024")+SUMIFS(Indev_Online_Res_NotinIRPBase!X$3:X$340,Indev_Online_Res_NotinIRPBase!$Y$3:$Y$340,$B121,Indev_Online_Res_NotinIRPBase!$Z$3:$Z$340,$C121,Indev_Online_Res_NotinIRPBase!$AB$3:$AB$340,"1")</f>
        <v>0</v>
      </c>
      <c r="AY121">
        <f t="shared" si="18"/>
        <v>0</v>
      </c>
      <c r="BA121">
        <f t="shared" si="19"/>
        <v>0</v>
      </c>
      <c r="BB121">
        <f t="shared" si="20"/>
        <v>0</v>
      </c>
      <c r="BC121">
        <f t="shared" si="21"/>
        <v>0</v>
      </c>
      <c r="BD121">
        <f t="shared" si="22"/>
        <v>0</v>
      </c>
      <c r="BE121">
        <f t="shared" si="23"/>
        <v>0</v>
      </c>
      <c r="BI121">
        <f t="shared" si="24"/>
        <v>0</v>
      </c>
      <c r="BJ121">
        <f t="shared" si="25"/>
        <v>0</v>
      </c>
      <c r="BK121">
        <f t="shared" si="26"/>
        <v>0</v>
      </c>
      <c r="BL121">
        <f t="shared" si="27"/>
        <v>0</v>
      </c>
      <c r="BM121">
        <f t="shared" si="28"/>
        <v>0</v>
      </c>
      <c r="BN121">
        <f t="shared" si="29"/>
        <v>0</v>
      </c>
      <c r="BO121">
        <f t="shared" si="30"/>
        <v>0</v>
      </c>
      <c r="BQ121">
        <f>SUMIFS(IRPBase_Res_NotinEnvScreens!$H$3:$H$33,IRPBase_Res_NotinEnvScreens!$J$3:$J$33,$B121,IRPBase_Res_NotinEnvScreens!$K$3:$K$33,$C121)</f>
        <v>0</v>
      </c>
      <c r="BR121">
        <f>SUMIFS(IRPBase_Res_NotinEnvScreens!$I$3:$I$33,IRPBase_Res_NotinEnvScreens!$J$3:$J$33,$B121,IRPBase_Res_NotinEnvScreens!$K$3:$K$33,$C121)</f>
        <v>0</v>
      </c>
      <c r="BS121">
        <v>0</v>
      </c>
      <c r="BV121">
        <f>SUMIFS(Indev_Online_Res_NotinIRPBase!$P$3:$P$313,Indev_Online_Res_NotinIRPBase!$Y$3:$Y$313,$B121,Indev_Online_Res_NotinIRPBase!$Z$3:$Z$313,$C121,Indev_Online_Res_NotinIRPBase!$I$3:$I$313,"&lt;9/1/2023")+SUMIFS(Indev_Online_Res_NotinIRPBase!$Q$3:$Q$313,Indev_Online_Res_NotinIRPBase!$Y$3:$Y$313,$B121,Indev_Online_Res_NotinIRPBase!$Z$3:$Z$313,$C121,Indev_Online_Res_NotinIRPBase!$I$3:$I$313,"&lt;9/1/2023")</f>
        <v>0</v>
      </c>
      <c r="BW121">
        <f>SUMIFS(Indev_Online_Res_NotinIRPBase!$S$3:$S$313,Indev_Online_Res_NotinIRPBase!$Y$3:$Y$313,$B121,Indev_Online_Res_NotinIRPBase!$Z$3:$Z$313,$C121,Indev_Online_Res_NotinIRPBase!$I$3:$I$313,"&lt;9/1/2023")+SUMIFS(Indev_Online_Res_NotinIRPBase!$T$3:$T$313,Indev_Online_Res_NotinIRPBase!$Y$3:$Y$313,$B121,Indev_Online_Res_NotinIRPBase!$Z$3:$Z$313,$C121,Indev_Online_Res_NotinIRPBase!$I$3:$I$313,"&lt;9/1/2023")+SUMIFS(Indev_Online_Res_NotinIRPBase!$U$3:$U$313,Indev_Online_Res_NotinIRPBase!$Y$3:$Y$313,$B121,Indev_Online_Res_NotinIRPBase!$Z$3:$Z$313,$C121,Indev_Online_Res_NotinIRPBase!$I$3:$I$313,"&lt;9/1/2023")</f>
        <v>0</v>
      </c>
    </row>
    <row r="122" spans="1:75">
      <c r="A122" t="s">
        <v>49</v>
      </c>
      <c r="B122" t="s">
        <v>160</v>
      </c>
      <c r="C122">
        <v>115</v>
      </c>
      <c r="E122">
        <f>SUMIFS(IRPBase_Res_NotinTxBase!N$3:N$65,IRPBase_Res_NotinTxBase!$X$3:$X$65,$B122,IRPBase_Res_NotinTxBase!$Y$3:$Y$65,$C122)</f>
        <v>0</v>
      </c>
      <c r="F122">
        <f>SUMIFS(IRPBase_Res_NotinTxBase!O$3:O$65,IRPBase_Res_NotinTxBase!$X$3:$X$65,$B122,IRPBase_Res_NotinTxBase!$Y$3:$Y$65,$C122)</f>
        <v>0</v>
      </c>
      <c r="G122">
        <f>SUMIFS(IRPBase_Res_NotinTxBase!P$3:P$65,IRPBase_Res_NotinTxBase!$X$3:$X$65,$B122,IRPBase_Res_NotinTxBase!$Y$3:$Y$65,$C122)</f>
        <v>0</v>
      </c>
      <c r="H122">
        <f>SUMIFS(IRPBase_Res_NotinTxBase!Q$3:Q$65,IRPBase_Res_NotinTxBase!$X$3:$X$65,$B122,IRPBase_Res_NotinTxBase!$Y$3:$Y$65,$C122)</f>
        <v>0</v>
      </c>
      <c r="M122">
        <f>SUMIFS(IRPBase_Res_NotinTxBase!R$3:R$65,IRPBase_Res_NotinTxBase!$X$3:$X$65,$B122,IRPBase_Res_NotinTxBase!$Y$3:$Y$65,$C122)</f>
        <v>0</v>
      </c>
      <c r="N122">
        <f>SUMIFS(IRPBase_Res_NotinTxBase!S$3:S$65,IRPBase_Res_NotinTxBase!$X$3:$X$65,$B122,IRPBase_Res_NotinTxBase!$Y$3:$Y$65,$C122)</f>
        <v>0</v>
      </c>
      <c r="O122">
        <f>SUMIFS(IRPBase_Res_NotinTxBase!T$3:T$65,IRPBase_Res_NotinTxBase!$X$3:$X$65,$B122,IRPBase_Res_NotinTxBase!$Y$3:$Y$65,$C122)</f>
        <v>0</v>
      </c>
      <c r="P122">
        <f>SUMIFS(IRPBase_Res_NotinTxBase!U$3:U$65,IRPBase_Res_NotinTxBase!$X$3:$X$65,$B122,IRPBase_Res_NotinTxBase!$Y$3:$Y$65,$C122)</f>
        <v>0</v>
      </c>
      <c r="Q122">
        <f>SUMIFS(IRPBase_Res_NotinTxBase!V$3:V$65,IRPBase_Res_NotinTxBase!$X$3:$X$65,$B122,IRPBase_Res_NotinTxBase!$Y$3:$Y$65,$C122)</f>
        <v>0</v>
      </c>
      <c r="R122">
        <f>SUMIFS(IRPBase_Res_NotinTxBase!W$3:W$65,IRPBase_Res_NotinTxBase!$X$3:$X$65,$B122,IRPBase_Res_NotinTxBase!$Y$3:$Y$65,$C122)</f>
        <v>0</v>
      </c>
      <c r="S122">
        <f t="shared" si="16"/>
        <v>0</v>
      </c>
      <c r="U122">
        <f>SUMIFS(Indev_Online_Res_NotinIRPBase!N$3:N$340,Indev_Online_Res_NotinIRPBase!$Y$3:$Y$340,$B122,Indev_Online_Res_NotinIRPBase!$Z$3:$Z$340,$C122)</f>
        <v>0</v>
      </c>
      <c r="V122">
        <f>SUMIFS(Indev_Online_Res_NotinIRPBase!O$3:O$340,Indev_Online_Res_NotinIRPBase!$Y$3:$Y$340,$B122,Indev_Online_Res_NotinIRPBase!$Z$3:$Z$340,$C122)</f>
        <v>0</v>
      </c>
      <c r="W122">
        <f>SUMIFS(Indev_Online_Res_NotinIRPBase!P$3:P$340,Indev_Online_Res_NotinIRPBase!$Y$3:$Y$340,$B122,Indev_Online_Res_NotinIRPBase!$Z$3:$Z$340,$C122)</f>
        <v>0</v>
      </c>
      <c r="X122">
        <f>SUMIFS(Indev_Online_Res_NotinIRPBase!Q$3:Q$340,Indev_Online_Res_NotinIRPBase!$Y$3:$Y$340,$B122,Indev_Online_Res_NotinIRPBase!$Z$3:$Z$340,$C122)</f>
        <v>0</v>
      </c>
      <c r="Y122">
        <f>SUMIFS(Indev_Online_Res_NotinIRPBase!R$3:R$340,Indev_Online_Res_NotinIRPBase!$Y$3:$Y$340,$B122,Indev_Online_Res_NotinIRPBase!$Z$3:$Z$340,$C122)</f>
        <v>0</v>
      </c>
      <c r="AC122">
        <f>SUMIFS(Indev_Online_Res_NotinIRPBase!S$3:S$340,Indev_Online_Res_NotinIRPBase!$Y$3:$Y$340,$B122,Indev_Online_Res_NotinIRPBase!$Z$3:$Z$340,$C122)</f>
        <v>0</v>
      </c>
      <c r="AD122">
        <f>SUMIFS(Indev_Online_Res_NotinIRPBase!T$3:T$340,Indev_Online_Res_NotinIRPBase!$Y$3:$Y$340,$B122,Indev_Online_Res_NotinIRPBase!$Z$3:$Z$340,$C122)</f>
        <v>0</v>
      </c>
      <c r="AE122">
        <f>SUMIFS(Indev_Online_Res_NotinIRPBase!U$3:U$340,Indev_Online_Res_NotinIRPBase!$Y$3:$Y$340,$B122,Indev_Online_Res_NotinIRPBase!$Z$3:$Z$340,$C122)</f>
        <v>0</v>
      </c>
      <c r="AF122">
        <f>SUMIFS(Indev_Online_Res_NotinIRPBase!V$3:V$340,Indev_Online_Res_NotinIRPBase!$Y$3:$Y$340,$B122,Indev_Online_Res_NotinIRPBase!$Z$3:$Z$340,$C122)</f>
        <v>113.5</v>
      </c>
      <c r="AG122">
        <f>SUMIFS(Indev_Online_Res_NotinIRPBase!W$3:W$340,Indev_Online_Res_NotinIRPBase!$Y$3:$Y$340,$B122,Indev_Online_Res_NotinIRPBase!$Z$3:$Z$340,$C122)</f>
        <v>0</v>
      </c>
      <c r="AH122">
        <f>SUMIFS(Indev_Online_Res_NotinIRPBase!X$3:X$340,Indev_Online_Res_NotinIRPBase!$Y$3:$Y$340,$B122,Indev_Online_Res_NotinIRPBase!$Z$3:$Z$340,$C122)</f>
        <v>0</v>
      </c>
      <c r="AI122">
        <f t="shared" si="17"/>
        <v>1</v>
      </c>
      <c r="AK122">
        <f>SUMIFS(Indev_Online_Res_NotinIRPBase!N$3:N$340,Indev_Online_Res_NotinIRPBase!$Y$3:$Y$340,$B122,Indev_Online_Res_NotinIRPBase!$Z$3:$Z$340,$C122,Indev_Online_Res_NotinIRPBase!$J$3:$J$340,"Yes",Indev_Online_Res_NotinIRPBase!$I$3:$I$340,"&lt;1/1/2024")+SUMIFS(Indev_Online_Res_NotinIRPBase!N$3:N$340,Indev_Online_Res_NotinIRPBase!$Y$3:$Y$340,$B122,Indev_Online_Res_NotinIRPBase!$Z$3:$Z$340,$C122,Indev_Online_Res_NotinIRPBase!$AB$3:$AB$340,"1")</f>
        <v>0</v>
      </c>
      <c r="AL122">
        <f>SUMIFS(Indev_Online_Res_NotinIRPBase!O$3:O$340,Indev_Online_Res_NotinIRPBase!$Y$3:$Y$340,$B122,Indev_Online_Res_NotinIRPBase!$Z$3:$Z$340,$C122,Indev_Online_Res_NotinIRPBase!$J$3:$J$340,"Yes",Indev_Online_Res_NotinIRPBase!$I$3:$I$340,"&lt;1/1/2024")+SUMIFS(Indev_Online_Res_NotinIRPBase!O$3:O$340,Indev_Online_Res_NotinIRPBase!$Y$3:$Y$340,$B122,Indev_Online_Res_NotinIRPBase!$Z$3:$Z$340,$C122,Indev_Online_Res_NotinIRPBase!$AB$3:$AB$340,"1")</f>
        <v>0</v>
      </c>
      <c r="AM122">
        <f>SUMIFS(Indev_Online_Res_NotinIRPBase!P$3:P$340,Indev_Online_Res_NotinIRPBase!$Y$3:$Y$340,$B122,Indev_Online_Res_NotinIRPBase!$Z$3:$Z$340,$C122,Indev_Online_Res_NotinIRPBase!$J$3:$J$340,"Yes",Indev_Online_Res_NotinIRPBase!$I$3:$I$340,"&lt;1/1/2024")+SUMIFS(Indev_Online_Res_NotinIRPBase!P$3:P$340,Indev_Online_Res_NotinIRPBase!$Y$3:$Y$340,$B122,Indev_Online_Res_NotinIRPBase!$Z$3:$Z$340,$C122,Indev_Online_Res_NotinIRPBase!$AB$3:$AB$340,"1")</f>
        <v>0</v>
      </c>
      <c r="AN122">
        <f>SUMIFS(Indev_Online_Res_NotinIRPBase!Q$3:Q$340,Indev_Online_Res_NotinIRPBase!$Y$3:$Y$340,$B122,Indev_Online_Res_NotinIRPBase!$Z$3:$Z$340,$C122,Indev_Online_Res_NotinIRPBase!$J$3:$J$340,"Yes",Indev_Online_Res_NotinIRPBase!$I$3:$I$340,"&lt;1/1/2024")+SUMIFS(Indev_Online_Res_NotinIRPBase!Q$3:Q$340,Indev_Online_Res_NotinIRPBase!$Y$3:$Y$340,$B122,Indev_Online_Res_NotinIRPBase!$Z$3:$Z$340,$C122,Indev_Online_Res_NotinIRPBase!$AB$3:$AB$340,"1")</f>
        <v>0</v>
      </c>
      <c r="AO122">
        <f>SUMIFS(Indev_Online_Res_NotinIRPBase!R$3:R$340,Indev_Online_Res_NotinIRPBase!$Y$3:$Y$340,$B122,Indev_Online_Res_NotinIRPBase!$Z$3:$Z$340,$C122,Indev_Online_Res_NotinIRPBase!$J$3:$J$340,"Yes",Indev_Online_Res_NotinIRPBase!$I$3:$I$340,"&lt;1/1/2024")+SUMIFS(Indev_Online_Res_NotinIRPBase!R$3:R$340,Indev_Online_Res_NotinIRPBase!$Y$3:$Y$340,$B122,Indev_Online_Res_NotinIRPBase!$Z$3:$Z$340,$C122,Indev_Online_Res_NotinIRPBase!$AB$3:$AB$340,"1")</f>
        <v>0</v>
      </c>
      <c r="AS122">
        <f>SUMIFS(Indev_Online_Res_NotinIRPBase!S$3:S$340,Indev_Online_Res_NotinIRPBase!$Y$3:$Y$340,$B122,Indev_Online_Res_NotinIRPBase!$Z$3:$Z$340,$C122,Indev_Online_Res_NotinIRPBase!$J$3:$J$340,"Yes",Indev_Online_Res_NotinIRPBase!$I$3:$I$340,"&lt;1/1/2024")+SUMIFS(Indev_Online_Res_NotinIRPBase!S$3:S$340,Indev_Online_Res_NotinIRPBase!$Y$3:$Y$340,$B122,Indev_Online_Res_NotinIRPBase!$Z$3:$Z$340,$C122,Indev_Online_Res_NotinIRPBase!$AB$3:$AB$340,"1")</f>
        <v>0</v>
      </c>
      <c r="AT122">
        <f>SUMIFS(Indev_Online_Res_NotinIRPBase!T$3:T$340,Indev_Online_Res_NotinIRPBase!$Y$3:$Y$340,$B122,Indev_Online_Res_NotinIRPBase!$Z$3:$Z$340,$C122,Indev_Online_Res_NotinIRPBase!$J$3:$J$340,"Yes",Indev_Online_Res_NotinIRPBase!$I$3:$I$340,"&lt;1/1/2024")+SUMIFS(Indev_Online_Res_NotinIRPBase!T$3:T$340,Indev_Online_Res_NotinIRPBase!$Y$3:$Y$340,$B122,Indev_Online_Res_NotinIRPBase!$Z$3:$Z$340,$C122,Indev_Online_Res_NotinIRPBase!$AB$3:$AB$340,"1")</f>
        <v>0</v>
      </c>
      <c r="AU122">
        <f>SUMIFS(Indev_Online_Res_NotinIRPBase!U$3:U$340,Indev_Online_Res_NotinIRPBase!$Y$3:$Y$340,$B122,Indev_Online_Res_NotinIRPBase!$Z$3:$Z$340,$C122,Indev_Online_Res_NotinIRPBase!$J$3:$J$340,"Yes",Indev_Online_Res_NotinIRPBase!$I$3:$I$340,"&lt;1/1/2024")+SUMIFS(Indev_Online_Res_NotinIRPBase!U$3:U$340,Indev_Online_Res_NotinIRPBase!$Y$3:$Y$340,$B122,Indev_Online_Res_NotinIRPBase!$Z$3:$Z$340,$C122,Indev_Online_Res_NotinIRPBase!$AB$3:$AB$340,"1")</f>
        <v>0</v>
      </c>
      <c r="AV122">
        <f>SUMIFS(Indev_Online_Res_NotinIRPBase!V$3:V$340,Indev_Online_Res_NotinIRPBase!$Y$3:$Y$340,$B122,Indev_Online_Res_NotinIRPBase!$Z$3:$Z$340,$C122,Indev_Online_Res_NotinIRPBase!$J$3:$J$340,"Yes",Indev_Online_Res_NotinIRPBase!$I$3:$I$340,"&lt;1/1/2024")+SUMIFS(Indev_Online_Res_NotinIRPBase!V$3:V$340,Indev_Online_Res_NotinIRPBase!$Y$3:$Y$340,$B122,Indev_Online_Res_NotinIRPBase!$Z$3:$Z$340,$C122,Indev_Online_Res_NotinIRPBase!$AB$3:$AB$340,"1")</f>
        <v>0</v>
      </c>
      <c r="AW122">
        <f>SUMIFS(Indev_Online_Res_NotinIRPBase!W$3:W$340,Indev_Online_Res_NotinIRPBase!$Y$3:$Y$340,$B122,Indev_Online_Res_NotinIRPBase!$Z$3:$Z$340,$C122,Indev_Online_Res_NotinIRPBase!$J$3:$J$340,"Yes",Indev_Online_Res_NotinIRPBase!$I$3:$I$340,"&lt;1/1/2024")+SUMIFS(Indev_Online_Res_NotinIRPBase!W$3:W$340,Indev_Online_Res_NotinIRPBase!$Y$3:$Y$340,$B122,Indev_Online_Res_NotinIRPBase!$Z$3:$Z$340,$C122,Indev_Online_Res_NotinIRPBase!$AB$3:$AB$340,"1")</f>
        <v>0</v>
      </c>
      <c r="AX122">
        <f>SUMIFS(Indev_Online_Res_NotinIRPBase!X$3:X$340,Indev_Online_Res_NotinIRPBase!$Y$3:$Y$340,$B122,Indev_Online_Res_NotinIRPBase!$Z$3:$Z$340,$C122,Indev_Online_Res_NotinIRPBase!$J$3:$J$340,"Yes",Indev_Online_Res_NotinIRPBase!$I$3:$I$340,"&lt;1/1/2024")+SUMIFS(Indev_Online_Res_NotinIRPBase!X$3:X$340,Indev_Online_Res_NotinIRPBase!$Y$3:$Y$340,$B122,Indev_Online_Res_NotinIRPBase!$Z$3:$Z$340,$C122,Indev_Online_Res_NotinIRPBase!$AB$3:$AB$340,"1")</f>
        <v>0</v>
      </c>
      <c r="AY122">
        <f t="shared" si="18"/>
        <v>0</v>
      </c>
      <c r="BA122">
        <f t="shared" si="19"/>
        <v>0</v>
      </c>
      <c r="BB122">
        <f t="shared" si="20"/>
        <v>0</v>
      </c>
      <c r="BC122">
        <f t="shared" si="21"/>
        <v>0</v>
      </c>
      <c r="BD122">
        <f t="shared" si="22"/>
        <v>0</v>
      </c>
      <c r="BE122">
        <f t="shared" si="23"/>
        <v>0</v>
      </c>
      <c r="BI122">
        <f t="shared" si="24"/>
        <v>0</v>
      </c>
      <c r="BJ122">
        <f t="shared" si="25"/>
        <v>0</v>
      </c>
      <c r="BK122">
        <f t="shared" si="26"/>
        <v>0</v>
      </c>
      <c r="BL122">
        <f t="shared" si="27"/>
        <v>113.5</v>
      </c>
      <c r="BM122">
        <f t="shared" si="28"/>
        <v>0</v>
      </c>
      <c r="BN122">
        <f t="shared" si="29"/>
        <v>0</v>
      </c>
      <c r="BO122">
        <f t="shared" si="30"/>
        <v>1</v>
      </c>
      <c r="BQ122">
        <f>SUMIFS(IRPBase_Res_NotinEnvScreens!$H$3:$H$33,IRPBase_Res_NotinEnvScreens!$J$3:$J$33,$B122,IRPBase_Res_NotinEnvScreens!$K$3:$K$33,$C122)</f>
        <v>0</v>
      </c>
      <c r="BR122">
        <f>SUMIFS(IRPBase_Res_NotinEnvScreens!$I$3:$I$33,IRPBase_Res_NotinEnvScreens!$J$3:$J$33,$B122,IRPBase_Res_NotinEnvScreens!$K$3:$K$33,$C122)</f>
        <v>0</v>
      </c>
      <c r="BS122">
        <v>0</v>
      </c>
      <c r="BV122">
        <f>SUMIFS(Indev_Online_Res_NotinIRPBase!$P$3:$P$313,Indev_Online_Res_NotinIRPBase!$Y$3:$Y$313,$B122,Indev_Online_Res_NotinIRPBase!$Z$3:$Z$313,$C122,Indev_Online_Res_NotinIRPBase!$I$3:$I$313,"&lt;9/1/2023")+SUMIFS(Indev_Online_Res_NotinIRPBase!$Q$3:$Q$313,Indev_Online_Res_NotinIRPBase!$Y$3:$Y$313,$B122,Indev_Online_Res_NotinIRPBase!$Z$3:$Z$313,$C122,Indev_Online_Res_NotinIRPBase!$I$3:$I$313,"&lt;9/1/2023")</f>
        <v>0</v>
      </c>
      <c r="BW122">
        <f>SUMIFS(Indev_Online_Res_NotinIRPBase!$S$3:$S$313,Indev_Online_Res_NotinIRPBase!$Y$3:$Y$313,$B122,Indev_Online_Res_NotinIRPBase!$Z$3:$Z$313,$C122,Indev_Online_Res_NotinIRPBase!$I$3:$I$313,"&lt;9/1/2023")+SUMIFS(Indev_Online_Res_NotinIRPBase!$T$3:$T$313,Indev_Online_Res_NotinIRPBase!$Y$3:$Y$313,$B122,Indev_Online_Res_NotinIRPBase!$Z$3:$Z$313,$C122,Indev_Online_Res_NotinIRPBase!$I$3:$I$313,"&lt;9/1/2023")+SUMIFS(Indev_Online_Res_NotinIRPBase!$U$3:$U$313,Indev_Online_Res_NotinIRPBase!$Y$3:$Y$313,$B122,Indev_Online_Res_NotinIRPBase!$Z$3:$Z$313,$C122,Indev_Online_Res_NotinIRPBase!$I$3:$I$313,"&lt;9/1/2023")</f>
        <v>0</v>
      </c>
    </row>
    <row r="123" spans="1:75">
      <c r="A123" t="s">
        <v>46</v>
      </c>
      <c r="B123" t="s">
        <v>161</v>
      </c>
      <c r="C123">
        <v>70</v>
      </c>
      <c r="E123">
        <f>SUMIFS(IRPBase_Res_NotinTxBase!N$3:N$65,IRPBase_Res_NotinTxBase!$X$3:$X$65,$B123,IRPBase_Res_NotinTxBase!$Y$3:$Y$65,$C123)</f>
        <v>0</v>
      </c>
      <c r="F123">
        <f>SUMIFS(IRPBase_Res_NotinTxBase!O$3:O$65,IRPBase_Res_NotinTxBase!$X$3:$X$65,$B123,IRPBase_Res_NotinTxBase!$Y$3:$Y$65,$C123)</f>
        <v>0</v>
      </c>
      <c r="G123">
        <f>SUMIFS(IRPBase_Res_NotinTxBase!P$3:P$65,IRPBase_Res_NotinTxBase!$X$3:$X$65,$B123,IRPBase_Res_NotinTxBase!$Y$3:$Y$65,$C123)</f>
        <v>0</v>
      </c>
      <c r="H123">
        <f>SUMIFS(IRPBase_Res_NotinTxBase!Q$3:Q$65,IRPBase_Res_NotinTxBase!$X$3:$X$65,$B123,IRPBase_Res_NotinTxBase!$Y$3:$Y$65,$C123)</f>
        <v>0</v>
      </c>
      <c r="M123">
        <f>SUMIFS(IRPBase_Res_NotinTxBase!R$3:R$65,IRPBase_Res_NotinTxBase!$X$3:$X$65,$B123,IRPBase_Res_NotinTxBase!$Y$3:$Y$65,$C123)</f>
        <v>0</v>
      </c>
      <c r="N123">
        <f>SUMIFS(IRPBase_Res_NotinTxBase!S$3:S$65,IRPBase_Res_NotinTxBase!$X$3:$X$65,$B123,IRPBase_Res_NotinTxBase!$Y$3:$Y$65,$C123)</f>
        <v>0</v>
      </c>
      <c r="O123">
        <f>SUMIFS(IRPBase_Res_NotinTxBase!T$3:T$65,IRPBase_Res_NotinTxBase!$X$3:$X$65,$B123,IRPBase_Res_NotinTxBase!$Y$3:$Y$65,$C123)</f>
        <v>0</v>
      </c>
      <c r="P123">
        <f>SUMIFS(IRPBase_Res_NotinTxBase!U$3:U$65,IRPBase_Res_NotinTxBase!$X$3:$X$65,$B123,IRPBase_Res_NotinTxBase!$Y$3:$Y$65,$C123)</f>
        <v>0</v>
      </c>
      <c r="Q123">
        <f>SUMIFS(IRPBase_Res_NotinTxBase!V$3:V$65,IRPBase_Res_NotinTxBase!$X$3:$X$65,$B123,IRPBase_Res_NotinTxBase!$Y$3:$Y$65,$C123)</f>
        <v>0</v>
      </c>
      <c r="R123">
        <f>SUMIFS(IRPBase_Res_NotinTxBase!W$3:W$65,IRPBase_Res_NotinTxBase!$X$3:$X$65,$B123,IRPBase_Res_NotinTxBase!$Y$3:$Y$65,$C123)</f>
        <v>0</v>
      </c>
      <c r="S123">
        <f t="shared" si="16"/>
        <v>0</v>
      </c>
      <c r="U123">
        <f>SUMIFS(Indev_Online_Res_NotinIRPBase!N$3:N$340,Indev_Online_Res_NotinIRPBase!$Y$3:$Y$340,$B123,Indev_Online_Res_NotinIRPBase!$Z$3:$Z$340,$C123)</f>
        <v>0</v>
      </c>
      <c r="V123">
        <f>SUMIFS(Indev_Online_Res_NotinIRPBase!O$3:O$340,Indev_Online_Res_NotinIRPBase!$Y$3:$Y$340,$B123,Indev_Online_Res_NotinIRPBase!$Z$3:$Z$340,$C123)</f>
        <v>0</v>
      </c>
      <c r="W123">
        <f>SUMIFS(Indev_Online_Res_NotinIRPBase!P$3:P$340,Indev_Online_Res_NotinIRPBase!$Y$3:$Y$340,$B123,Indev_Online_Res_NotinIRPBase!$Z$3:$Z$340,$C123)</f>
        <v>0</v>
      </c>
      <c r="X123">
        <f>SUMIFS(Indev_Online_Res_NotinIRPBase!Q$3:Q$340,Indev_Online_Res_NotinIRPBase!$Y$3:$Y$340,$B123,Indev_Online_Res_NotinIRPBase!$Z$3:$Z$340,$C123)</f>
        <v>0</v>
      </c>
      <c r="Y123">
        <f>SUMIFS(Indev_Online_Res_NotinIRPBase!R$3:R$340,Indev_Online_Res_NotinIRPBase!$Y$3:$Y$340,$B123,Indev_Online_Res_NotinIRPBase!$Z$3:$Z$340,$C123)</f>
        <v>0</v>
      </c>
      <c r="AC123">
        <f>SUMIFS(Indev_Online_Res_NotinIRPBase!S$3:S$340,Indev_Online_Res_NotinIRPBase!$Y$3:$Y$340,$B123,Indev_Online_Res_NotinIRPBase!$Z$3:$Z$340,$C123)</f>
        <v>0</v>
      </c>
      <c r="AD123">
        <f>SUMIFS(Indev_Online_Res_NotinIRPBase!T$3:T$340,Indev_Online_Res_NotinIRPBase!$Y$3:$Y$340,$B123,Indev_Online_Res_NotinIRPBase!$Z$3:$Z$340,$C123)</f>
        <v>0</v>
      </c>
      <c r="AE123">
        <f>SUMIFS(Indev_Online_Res_NotinIRPBase!U$3:U$340,Indev_Online_Res_NotinIRPBase!$Y$3:$Y$340,$B123,Indev_Online_Res_NotinIRPBase!$Z$3:$Z$340,$C123)</f>
        <v>0</v>
      </c>
      <c r="AF123">
        <f>SUMIFS(Indev_Online_Res_NotinIRPBase!V$3:V$340,Indev_Online_Res_NotinIRPBase!$Y$3:$Y$340,$B123,Indev_Online_Res_NotinIRPBase!$Z$3:$Z$340,$C123)</f>
        <v>0</v>
      </c>
      <c r="AG123">
        <f>SUMIFS(Indev_Online_Res_NotinIRPBase!W$3:W$340,Indev_Online_Res_NotinIRPBase!$Y$3:$Y$340,$B123,Indev_Online_Res_NotinIRPBase!$Z$3:$Z$340,$C123)</f>
        <v>0</v>
      </c>
      <c r="AH123">
        <f>SUMIFS(Indev_Online_Res_NotinIRPBase!X$3:X$340,Indev_Online_Res_NotinIRPBase!$Y$3:$Y$340,$B123,Indev_Online_Res_NotinIRPBase!$Z$3:$Z$340,$C123)</f>
        <v>0</v>
      </c>
      <c r="AI123">
        <f t="shared" si="17"/>
        <v>0</v>
      </c>
      <c r="AK123">
        <f>SUMIFS(Indev_Online_Res_NotinIRPBase!N$3:N$340,Indev_Online_Res_NotinIRPBase!$Y$3:$Y$340,$B123,Indev_Online_Res_NotinIRPBase!$Z$3:$Z$340,$C123,Indev_Online_Res_NotinIRPBase!$J$3:$J$340,"Yes",Indev_Online_Res_NotinIRPBase!$I$3:$I$340,"&lt;1/1/2024")+SUMIFS(Indev_Online_Res_NotinIRPBase!N$3:N$340,Indev_Online_Res_NotinIRPBase!$Y$3:$Y$340,$B123,Indev_Online_Res_NotinIRPBase!$Z$3:$Z$340,$C123,Indev_Online_Res_NotinIRPBase!$AB$3:$AB$340,"1")</f>
        <v>0</v>
      </c>
      <c r="AL123">
        <f>SUMIFS(Indev_Online_Res_NotinIRPBase!O$3:O$340,Indev_Online_Res_NotinIRPBase!$Y$3:$Y$340,$B123,Indev_Online_Res_NotinIRPBase!$Z$3:$Z$340,$C123,Indev_Online_Res_NotinIRPBase!$J$3:$J$340,"Yes",Indev_Online_Res_NotinIRPBase!$I$3:$I$340,"&lt;1/1/2024")+SUMIFS(Indev_Online_Res_NotinIRPBase!O$3:O$340,Indev_Online_Res_NotinIRPBase!$Y$3:$Y$340,$B123,Indev_Online_Res_NotinIRPBase!$Z$3:$Z$340,$C123,Indev_Online_Res_NotinIRPBase!$AB$3:$AB$340,"1")</f>
        <v>0</v>
      </c>
      <c r="AM123">
        <f>SUMIFS(Indev_Online_Res_NotinIRPBase!P$3:P$340,Indev_Online_Res_NotinIRPBase!$Y$3:$Y$340,$B123,Indev_Online_Res_NotinIRPBase!$Z$3:$Z$340,$C123,Indev_Online_Res_NotinIRPBase!$J$3:$J$340,"Yes",Indev_Online_Res_NotinIRPBase!$I$3:$I$340,"&lt;1/1/2024")+SUMIFS(Indev_Online_Res_NotinIRPBase!P$3:P$340,Indev_Online_Res_NotinIRPBase!$Y$3:$Y$340,$B123,Indev_Online_Res_NotinIRPBase!$Z$3:$Z$340,$C123,Indev_Online_Res_NotinIRPBase!$AB$3:$AB$340,"1")</f>
        <v>0</v>
      </c>
      <c r="AN123">
        <f>SUMIFS(Indev_Online_Res_NotinIRPBase!Q$3:Q$340,Indev_Online_Res_NotinIRPBase!$Y$3:$Y$340,$B123,Indev_Online_Res_NotinIRPBase!$Z$3:$Z$340,$C123,Indev_Online_Res_NotinIRPBase!$J$3:$J$340,"Yes",Indev_Online_Res_NotinIRPBase!$I$3:$I$340,"&lt;1/1/2024")+SUMIFS(Indev_Online_Res_NotinIRPBase!Q$3:Q$340,Indev_Online_Res_NotinIRPBase!$Y$3:$Y$340,$B123,Indev_Online_Res_NotinIRPBase!$Z$3:$Z$340,$C123,Indev_Online_Res_NotinIRPBase!$AB$3:$AB$340,"1")</f>
        <v>0</v>
      </c>
      <c r="AO123">
        <f>SUMIFS(Indev_Online_Res_NotinIRPBase!R$3:R$340,Indev_Online_Res_NotinIRPBase!$Y$3:$Y$340,$B123,Indev_Online_Res_NotinIRPBase!$Z$3:$Z$340,$C123,Indev_Online_Res_NotinIRPBase!$J$3:$J$340,"Yes",Indev_Online_Res_NotinIRPBase!$I$3:$I$340,"&lt;1/1/2024")+SUMIFS(Indev_Online_Res_NotinIRPBase!R$3:R$340,Indev_Online_Res_NotinIRPBase!$Y$3:$Y$340,$B123,Indev_Online_Res_NotinIRPBase!$Z$3:$Z$340,$C123,Indev_Online_Res_NotinIRPBase!$AB$3:$AB$340,"1")</f>
        <v>0</v>
      </c>
      <c r="AS123">
        <f>SUMIFS(Indev_Online_Res_NotinIRPBase!S$3:S$340,Indev_Online_Res_NotinIRPBase!$Y$3:$Y$340,$B123,Indev_Online_Res_NotinIRPBase!$Z$3:$Z$340,$C123,Indev_Online_Res_NotinIRPBase!$J$3:$J$340,"Yes",Indev_Online_Res_NotinIRPBase!$I$3:$I$340,"&lt;1/1/2024")+SUMIFS(Indev_Online_Res_NotinIRPBase!S$3:S$340,Indev_Online_Res_NotinIRPBase!$Y$3:$Y$340,$B123,Indev_Online_Res_NotinIRPBase!$Z$3:$Z$340,$C123,Indev_Online_Res_NotinIRPBase!$AB$3:$AB$340,"1")</f>
        <v>0</v>
      </c>
      <c r="AT123">
        <f>SUMIFS(Indev_Online_Res_NotinIRPBase!T$3:T$340,Indev_Online_Res_NotinIRPBase!$Y$3:$Y$340,$B123,Indev_Online_Res_NotinIRPBase!$Z$3:$Z$340,$C123,Indev_Online_Res_NotinIRPBase!$J$3:$J$340,"Yes",Indev_Online_Res_NotinIRPBase!$I$3:$I$340,"&lt;1/1/2024")+SUMIFS(Indev_Online_Res_NotinIRPBase!T$3:T$340,Indev_Online_Res_NotinIRPBase!$Y$3:$Y$340,$B123,Indev_Online_Res_NotinIRPBase!$Z$3:$Z$340,$C123,Indev_Online_Res_NotinIRPBase!$AB$3:$AB$340,"1")</f>
        <v>0</v>
      </c>
      <c r="AU123">
        <f>SUMIFS(Indev_Online_Res_NotinIRPBase!U$3:U$340,Indev_Online_Res_NotinIRPBase!$Y$3:$Y$340,$B123,Indev_Online_Res_NotinIRPBase!$Z$3:$Z$340,$C123,Indev_Online_Res_NotinIRPBase!$J$3:$J$340,"Yes",Indev_Online_Res_NotinIRPBase!$I$3:$I$340,"&lt;1/1/2024")+SUMIFS(Indev_Online_Res_NotinIRPBase!U$3:U$340,Indev_Online_Res_NotinIRPBase!$Y$3:$Y$340,$B123,Indev_Online_Res_NotinIRPBase!$Z$3:$Z$340,$C123,Indev_Online_Res_NotinIRPBase!$AB$3:$AB$340,"1")</f>
        <v>0</v>
      </c>
      <c r="AV123">
        <f>SUMIFS(Indev_Online_Res_NotinIRPBase!V$3:V$340,Indev_Online_Res_NotinIRPBase!$Y$3:$Y$340,$B123,Indev_Online_Res_NotinIRPBase!$Z$3:$Z$340,$C123,Indev_Online_Res_NotinIRPBase!$J$3:$J$340,"Yes",Indev_Online_Res_NotinIRPBase!$I$3:$I$340,"&lt;1/1/2024")+SUMIFS(Indev_Online_Res_NotinIRPBase!V$3:V$340,Indev_Online_Res_NotinIRPBase!$Y$3:$Y$340,$B123,Indev_Online_Res_NotinIRPBase!$Z$3:$Z$340,$C123,Indev_Online_Res_NotinIRPBase!$AB$3:$AB$340,"1")</f>
        <v>0</v>
      </c>
      <c r="AW123">
        <f>SUMIFS(Indev_Online_Res_NotinIRPBase!W$3:W$340,Indev_Online_Res_NotinIRPBase!$Y$3:$Y$340,$B123,Indev_Online_Res_NotinIRPBase!$Z$3:$Z$340,$C123,Indev_Online_Res_NotinIRPBase!$J$3:$J$340,"Yes",Indev_Online_Res_NotinIRPBase!$I$3:$I$340,"&lt;1/1/2024")+SUMIFS(Indev_Online_Res_NotinIRPBase!W$3:W$340,Indev_Online_Res_NotinIRPBase!$Y$3:$Y$340,$B123,Indev_Online_Res_NotinIRPBase!$Z$3:$Z$340,$C123,Indev_Online_Res_NotinIRPBase!$AB$3:$AB$340,"1")</f>
        <v>0</v>
      </c>
      <c r="AX123">
        <f>SUMIFS(Indev_Online_Res_NotinIRPBase!X$3:X$340,Indev_Online_Res_NotinIRPBase!$Y$3:$Y$340,$B123,Indev_Online_Res_NotinIRPBase!$Z$3:$Z$340,$C123,Indev_Online_Res_NotinIRPBase!$J$3:$J$340,"Yes",Indev_Online_Res_NotinIRPBase!$I$3:$I$340,"&lt;1/1/2024")+SUMIFS(Indev_Online_Res_NotinIRPBase!X$3:X$340,Indev_Online_Res_NotinIRPBase!$Y$3:$Y$340,$B123,Indev_Online_Res_NotinIRPBase!$Z$3:$Z$340,$C123,Indev_Online_Res_NotinIRPBase!$AB$3:$AB$340,"1")</f>
        <v>0</v>
      </c>
      <c r="AY123">
        <f t="shared" si="18"/>
        <v>0</v>
      </c>
      <c r="BA123">
        <f t="shared" si="19"/>
        <v>0</v>
      </c>
      <c r="BB123">
        <f t="shared" si="20"/>
        <v>0</v>
      </c>
      <c r="BC123">
        <f t="shared" si="21"/>
        <v>0</v>
      </c>
      <c r="BD123">
        <f t="shared" si="22"/>
        <v>0</v>
      </c>
      <c r="BE123">
        <f t="shared" si="23"/>
        <v>0</v>
      </c>
      <c r="BI123">
        <f t="shared" si="24"/>
        <v>0</v>
      </c>
      <c r="BJ123">
        <f t="shared" si="25"/>
        <v>0</v>
      </c>
      <c r="BK123">
        <f t="shared" si="26"/>
        <v>0</v>
      </c>
      <c r="BL123">
        <f t="shared" si="27"/>
        <v>0</v>
      </c>
      <c r="BM123">
        <f t="shared" si="28"/>
        <v>0</v>
      </c>
      <c r="BN123">
        <f t="shared" si="29"/>
        <v>0</v>
      </c>
      <c r="BO123">
        <f t="shared" si="30"/>
        <v>0</v>
      </c>
      <c r="BQ123">
        <f>SUMIFS(IRPBase_Res_NotinEnvScreens!$H$3:$H$33,IRPBase_Res_NotinEnvScreens!$J$3:$J$33,$B123,IRPBase_Res_NotinEnvScreens!$K$3:$K$33,$C123)</f>
        <v>0</v>
      </c>
      <c r="BR123">
        <f>SUMIFS(IRPBase_Res_NotinEnvScreens!$I$3:$I$33,IRPBase_Res_NotinEnvScreens!$J$3:$J$33,$B123,IRPBase_Res_NotinEnvScreens!$K$3:$K$33,$C123)</f>
        <v>0</v>
      </c>
      <c r="BS123">
        <v>0</v>
      </c>
      <c r="BV123">
        <f>SUMIFS(Indev_Online_Res_NotinIRPBase!$P$3:$P$313,Indev_Online_Res_NotinIRPBase!$Y$3:$Y$313,$B123,Indev_Online_Res_NotinIRPBase!$Z$3:$Z$313,$C123,Indev_Online_Res_NotinIRPBase!$I$3:$I$313,"&lt;9/1/2023")+SUMIFS(Indev_Online_Res_NotinIRPBase!$Q$3:$Q$313,Indev_Online_Res_NotinIRPBase!$Y$3:$Y$313,$B123,Indev_Online_Res_NotinIRPBase!$Z$3:$Z$313,$C123,Indev_Online_Res_NotinIRPBase!$I$3:$I$313,"&lt;9/1/2023")</f>
        <v>0</v>
      </c>
      <c r="BW123">
        <f>SUMIFS(Indev_Online_Res_NotinIRPBase!$S$3:$S$313,Indev_Online_Res_NotinIRPBase!$Y$3:$Y$313,$B123,Indev_Online_Res_NotinIRPBase!$Z$3:$Z$313,$C123,Indev_Online_Res_NotinIRPBase!$I$3:$I$313,"&lt;9/1/2023")+SUMIFS(Indev_Online_Res_NotinIRPBase!$T$3:$T$313,Indev_Online_Res_NotinIRPBase!$Y$3:$Y$313,$B123,Indev_Online_Res_NotinIRPBase!$Z$3:$Z$313,$C123,Indev_Online_Res_NotinIRPBase!$I$3:$I$313,"&lt;9/1/2023")+SUMIFS(Indev_Online_Res_NotinIRPBase!$U$3:$U$313,Indev_Online_Res_NotinIRPBase!$Y$3:$Y$313,$B123,Indev_Online_Res_NotinIRPBase!$Z$3:$Z$313,$C123,Indev_Online_Res_NotinIRPBase!$I$3:$I$313,"&lt;9/1/2023")</f>
        <v>0</v>
      </c>
    </row>
    <row r="124" spans="1:75">
      <c r="A124" t="s">
        <v>45</v>
      </c>
      <c r="B124" t="s">
        <v>162</v>
      </c>
      <c r="C124">
        <v>70</v>
      </c>
      <c r="E124">
        <f>SUMIFS(IRPBase_Res_NotinTxBase!N$3:N$65,IRPBase_Res_NotinTxBase!$X$3:$X$65,$B124,IRPBase_Res_NotinTxBase!$Y$3:$Y$65,$C124)</f>
        <v>0</v>
      </c>
      <c r="F124">
        <f>SUMIFS(IRPBase_Res_NotinTxBase!O$3:O$65,IRPBase_Res_NotinTxBase!$X$3:$X$65,$B124,IRPBase_Res_NotinTxBase!$Y$3:$Y$65,$C124)</f>
        <v>0</v>
      </c>
      <c r="G124">
        <f>SUMIFS(IRPBase_Res_NotinTxBase!P$3:P$65,IRPBase_Res_NotinTxBase!$X$3:$X$65,$B124,IRPBase_Res_NotinTxBase!$Y$3:$Y$65,$C124)</f>
        <v>0</v>
      </c>
      <c r="H124">
        <f>SUMIFS(IRPBase_Res_NotinTxBase!Q$3:Q$65,IRPBase_Res_NotinTxBase!$X$3:$X$65,$B124,IRPBase_Res_NotinTxBase!$Y$3:$Y$65,$C124)</f>
        <v>0</v>
      </c>
      <c r="M124">
        <f>SUMIFS(IRPBase_Res_NotinTxBase!R$3:R$65,IRPBase_Res_NotinTxBase!$X$3:$X$65,$B124,IRPBase_Res_NotinTxBase!$Y$3:$Y$65,$C124)</f>
        <v>0</v>
      </c>
      <c r="N124">
        <f>SUMIFS(IRPBase_Res_NotinTxBase!S$3:S$65,IRPBase_Res_NotinTxBase!$X$3:$X$65,$B124,IRPBase_Res_NotinTxBase!$Y$3:$Y$65,$C124)</f>
        <v>0</v>
      </c>
      <c r="O124">
        <f>SUMIFS(IRPBase_Res_NotinTxBase!T$3:T$65,IRPBase_Res_NotinTxBase!$X$3:$X$65,$B124,IRPBase_Res_NotinTxBase!$Y$3:$Y$65,$C124)</f>
        <v>0</v>
      </c>
      <c r="P124">
        <f>SUMIFS(IRPBase_Res_NotinTxBase!U$3:U$65,IRPBase_Res_NotinTxBase!$X$3:$X$65,$B124,IRPBase_Res_NotinTxBase!$Y$3:$Y$65,$C124)</f>
        <v>0</v>
      </c>
      <c r="Q124">
        <f>SUMIFS(IRPBase_Res_NotinTxBase!V$3:V$65,IRPBase_Res_NotinTxBase!$X$3:$X$65,$B124,IRPBase_Res_NotinTxBase!$Y$3:$Y$65,$C124)</f>
        <v>0</v>
      </c>
      <c r="R124">
        <f>SUMIFS(IRPBase_Res_NotinTxBase!W$3:W$65,IRPBase_Res_NotinTxBase!$X$3:$X$65,$B124,IRPBase_Res_NotinTxBase!$Y$3:$Y$65,$C124)</f>
        <v>0</v>
      </c>
      <c r="S124">
        <f t="shared" si="16"/>
        <v>0</v>
      </c>
      <c r="U124">
        <f>SUMIFS(Indev_Online_Res_NotinIRPBase!N$3:N$340,Indev_Online_Res_NotinIRPBase!$Y$3:$Y$340,$B124,Indev_Online_Res_NotinIRPBase!$Z$3:$Z$340,$C124)</f>
        <v>0</v>
      </c>
      <c r="V124">
        <f>SUMIFS(Indev_Online_Res_NotinIRPBase!O$3:O$340,Indev_Online_Res_NotinIRPBase!$Y$3:$Y$340,$B124,Indev_Online_Res_NotinIRPBase!$Z$3:$Z$340,$C124)</f>
        <v>0</v>
      </c>
      <c r="W124">
        <f>SUMIFS(Indev_Online_Res_NotinIRPBase!P$3:P$340,Indev_Online_Res_NotinIRPBase!$Y$3:$Y$340,$B124,Indev_Online_Res_NotinIRPBase!$Z$3:$Z$340,$C124)</f>
        <v>0</v>
      </c>
      <c r="X124">
        <f>SUMIFS(Indev_Online_Res_NotinIRPBase!Q$3:Q$340,Indev_Online_Res_NotinIRPBase!$Y$3:$Y$340,$B124,Indev_Online_Res_NotinIRPBase!$Z$3:$Z$340,$C124)</f>
        <v>0</v>
      </c>
      <c r="Y124">
        <f>SUMIFS(Indev_Online_Res_NotinIRPBase!R$3:R$340,Indev_Online_Res_NotinIRPBase!$Y$3:$Y$340,$B124,Indev_Online_Res_NotinIRPBase!$Z$3:$Z$340,$C124)</f>
        <v>0</v>
      </c>
      <c r="AC124">
        <f>SUMIFS(Indev_Online_Res_NotinIRPBase!S$3:S$340,Indev_Online_Res_NotinIRPBase!$Y$3:$Y$340,$B124,Indev_Online_Res_NotinIRPBase!$Z$3:$Z$340,$C124)</f>
        <v>0</v>
      </c>
      <c r="AD124">
        <f>SUMIFS(Indev_Online_Res_NotinIRPBase!T$3:T$340,Indev_Online_Res_NotinIRPBase!$Y$3:$Y$340,$B124,Indev_Online_Res_NotinIRPBase!$Z$3:$Z$340,$C124)</f>
        <v>0</v>
      </c>
      <c r="AE124">
        <f>SUMIFS(Indev_Online_Res_NotinIRPBase!U$3:U$340,Indev_Online_Res_NotinIRPBase!$Y$3:$Y$340,$B124,Indev_Online_Res_NotinIRPBase!$Z$3:$Z$340,$C124)</f>
        <v>0</v>
      </c>
      <c r="AF124">
        <f>SUMIFS(Indev_Online_Res_NotinIRPBase!V$3:V$340,Indev_Online_Res_NotinIRPBase!$Y$3:$Y$340,$B124,Indev_Online_Res_NotinIRPBase!$Z$3:$Z$340,$C124)</f>
        <v>0</v>
      </c>
      <c r="AG124">
        <f>SUMIFS(Indev_Online_Res_NotinIRPBase!W$3:W$340,Indev_Online_Res_NotinIRPBase!$Y$3:$Y$340,$B124,Indev_Online_Res_NotinIRPBase!$Z$3:$Z$340,$C124)</f>
        <v>0</v>
      </c>
      <c r="AH124">
        <f>SUMIFS(Indev_Online_Res_NotinIRPBase!X$3:X$340,Indev_Online_Res_NotinIRPBase!$Y$3:$Y$340,$B124,Indev_Online_Res_NotinIRPBase!$Z$3:$Z$340,$C124)</f>
        <v>0</v>
      </c>
      <c r="AI124">
        <f t="shared" si="17"/>
        <v>0</v>
      </c>
      <c r="AK124">
        <f>SUMIFS(Indev_Online_Res_NotinIRPBase!N$3:N$340,Indev_Online_Res_NotinIRPBase!$Y$3:$Y$340,$B124,Indev_Online_Res_NotinIRPBase!$Z$3:$Z$340,$C124,Indev_Online_Res_NotinIRPBase!$J$3:$J$340,"Yes",Indev_Online_Res_NotinIRPBase!$I$3:$I$340,"&lt;1/1/2024")+SUMIFS(Indev_Online_Res_NotinIRPBase!N$3:N$340,Indev_Online_Res_NotinIRPBase!$Y$3:$Y$340,$B124,Indev_Online_Res_NotinIRPBase!$Z$3:$Z$340,$C124,Indev_Online_Res_NotinIRPBase!$AB$3:$AB$340,"1")</f>
        <v>0</v>
      </c>
      <c r="AL124">
        <f>SUMIFS(Indev_Online_Res_NotinIRPBase!O$3:O$340,Indev_Online_Res_NotinIRPBase!$Y$3:$Y$340,$B124,Indev_Online_Res_NotinIRPBase!$Z$3:$Z$340,$C124,Indev_Online_Res_NotinIRPBase!$J$3:$J$340,"Yes",Indev_Online_Res_NotinIRPBase!$I$3:$I$340,"&lt;1/1/2024")+SUMIFS(Indev_Online_Res_NotinIRPBase!O$3:O$340,Indev_Online_Res_NotinIRPBase!$Y$3:$Y$340,$B124,Indev_Online_Res_NotinIRPBase!$Z$3:$Z$340,$C124,Indev_Online_Res_NotinIRPBase!$AB$3:$AB$340,"1")</f>
        <v>0</v>
      </c>
      <c r="AM124">
        <f>SUMIFS(Indev_Online_Res_NotinIRPBase!P$3:P$340,Indev_Online_Res_NotinIRPBase!$Y$3:$Y$340,$B124,Indev_Online_Res_NotinIRPBase!$Z$3:$Z$340,$C124,Indev_Online_Res_NotinIRPBase!$J$3:$J$340,"Yes",Indev_Online_Res_NotinIRPBase!$I$3:$I$340,"&lt;1/1/2024")+SUMIFS(Indev_Online_Res_NotinIRPBase!P$3:P$340,Indev_Online_Res_NotinIRPBase!$Y$3:$Y$340,$B124,Indev_Online_Res_NotinIRPBase!$Z$3:$Z$340,$C124,Indev_Online_Res_NotinIRPBase!$AB$3:$AB$340,"1")</f>
        <v>0</v>
      </c>
      <c r="AN124">
        <f>SUMIFS(Indev_Online_Res_NotinIRPBase!Q$3:Q$340,Indev_Online_Res_NotinIRPBase!$Y$3:$Y$340,$B124,Indev_Online_Res_NotinIRPBase!$Z$3:$Z$340,$C124,Indev_Online_Res_NotinIRPBase!$J$3:$J$340,"Yes",Indev_Online_Res_NotinIRPBase!$I$3:$I$340,"&lt;1/1/2024")+SUMIFS(Indev_Online_Res_NotinIRPBase!Q$3:Q$340,Indev_Online_Res_NotinIRPBase!$Y$3:$Y$340,$B124,Indev_Online_Res_NotinIRPBase!$Z$3:$Z$340,$C124,Indev_Online_Res_NotinIRPBase!$AB$3:$AB$340,"1")</f>
        <v>0</v>
      </c>
      <c r="AO124">
        <f>SUMIFS(Indev_Online_Res_NotinIRPBase!R$3:R$340,Indev_Online_Res_NotinIRPBase!$Y$3:$Y$340,$B124,Indev_Online_Res_NotinIRPBase!$Z$3:$Z$340,$C124,Indev_Online_Res_NotinIRPBase!$J$3:$J$340,"Yes",Indev_Online_Res_NotinIRPBase!$I$3:$I$340,"&lt;1/1/2024")+SUMIFS(Indev_Online_Res_NotinIRPBase!R$3:R$340,Indev_Online_Res_NotinIRPBase!$Y$3:$Y$340,$B124,Indev_Online_Res_NotinIRPBase!$Z$3:$Z$340,$C124,Indev_Online_Res_NotinIRPBase!$AB$3:$AB$340,"1")</f>
        <v>0</v>
      </c>
      <c r="AS124">
        <f>SUMIFS(Indev_Online_Res_NotinIRPBase!S$3:S$340,Indev_Online_Res_NotinIRPBase!$Y$3:$Y$340,$B124,Indev_Online_Res_NotinIRPBase!$Z$3:$Z$340,$C124,Indev_Online_Res_NotinIRPBase!$J$3:$J$340,"Yes",Indev_Online_Res_NotinIRPBase!$I$3:$I$340,"&lt;1/1/2024")+SUMIFS(Indev_Online_Res_NotinIRPBase!S$3:S$340,Indev_Online_Res_NotinIRPBase!$Y$3:$Y$340,$B124,Indev_Online_Res_NotinIRPBase!$Z$3:$Z$340,$C124,Indev_Online_Res_NotinIRPBase!$AB$3:$AB$340,"1")</f>
        <v>0</v>
      </c>
      <c r="AT124">
        <f>SUMIFS(Indev_Online_Res_NotinIRPBase!T$3:T$340,Indev_Online_Res_NotinIRPBase!$Y$3:$Y$340,$B124,Indev_Online_Res_NotinIRPBase!$Z$3:$Z$340,$C124,Indev_Online_Res_NotinIRPBase!$J$3:$J$340,"Yes",Indev_Online_Res_NotinIRPBase!$I$3:$I$340,"&lt;1/1/2024")+SUMIFS(Indev_Online_Res_NotinIRPBase!T$3:T$340,Indev_Online_Res_NotinIRPBase!$Y$3:$Y$340,$B124,Indev_Online_Res_NotinIRPBase!$Z$3:$Z$340,$C124,Indev_Online_Res_NotinIRPBase!$AB$3:$AB$340,"1")</f>
        <v>0</v>
      </c>
      <c r="AU124">
        <f>SUMIFS(Indev_Online_Res_NotinIRPBase!U$3:U$340,Indev_Online_Res_NotinIRPBase!$Y$3:$Y$340,$B124,Indev_Online_Res_NotinIRPBase!$Z$3:$Z$340,$C124,Indev_Online_Res_NotinIRPBase!$J$3:$J$340,"Yes",Indev_Online_Res_NotinIRPBase!$I$3:$I$340,"&lt;1/1/2024")+SUMIFS(Indev_Online_Res_NotinIRPBase!U$3:U$340,Indev_Online_Res_NotinIRPBase!$Y$3:$Y$340,$B124,Indev_Online_Res_NotinIRPBase!$Z$3:$Z$340,$C124,Indev_Online_Res_NotinIRPBase!$AB$3:$AB$340,"1")</f>
        <v>0</v>
      </c>
      <c r="AV124">
        <f>SUMIFS(Indev_Online_Res_NotinIRPBase!V$3:V$340,Indev_Online_Res_NotinIRPBase!$Y$3:$Y$340,$B124,Indev_Online_Res_NotinIRPBase!$Z$3:$Z$340,$C124,Indev_Online_Res_NotinIRPBase!$J$3:$J$340,"Yes",Indev_Online_Res_NotinIRPBase!$I$3:$I$340,"&lt;1/1/2024")+SUMIFS(Indev_Online_Res_NotinIRPBase!V$3:V$340,Indev_Online_Res_NotinIRPBase!$Y$3:$Y$340,$B124,Indev_Online_Res_NotinIRPBase!$Z$3:$Z$340,$C124,Indev_Online_Res_NotinIRPBase!$AB$3:$AB$340,"1")</f>
        <v>0</v>
      </c>
      <c r="AW124">
        <f>SUMIFS(Indev_Online_Res_NotinIRPBase!W$3:W$340,Indev_Online_Res_NotinIRPBase!$Y$3:$Y$340,$B124,Indev_Online_Res_NotinIRPBase!$Z$3:$Z$340,$C124,Indev_Online_Res_NotinIRPBase!$J$3:$J$340,"Yes",Indev_Online_Res_NotinIRPBase!$I$3:$I$340,"&lt;1/1/2024")+SUMIFS(Indev_Online_Res_NotinIRPBase!W$3:W$340,Indev_Online_Res_NotinIRPBase!$Y$3:$Y$340,$B124,Indev_Online_Res_NotinIRPBase!$Z$3:$Z$340,$C124,Indev_Online_Res_NotinIRPBase!$AB$3:$AB$340,"1")</f>
        <v>0</v>
      </c>
      <c r="AX124">
        <f>SUMIFS(Indev_Online_Res_NotinIRPBase!X$3:X$340,Indev_Online_Res_NotinIRPBase!$Y$3:$Y$340,$B124,Indev_Online_Res_NotinIRPBase!$Z$3:$Z$340,$C124,Indev_Online_Res_NotinIRPBase!$J$3:$J$340,"Yes",Indev_Online_Res_NotinIRPBase!$I$3:$I$340,"&lt;1/1/2024")+SUMIFS(Indev_Online_Res_NotinIRPBase!X$3:X$340,Indev_Online_Res_NotinIRPBase!$Y$3:$Y$340,$B124,Indev_Online_Res_NotinIRPBase!$Z$3:$Z$340,$C124,Indev_Online_Res_NotinIRPBase!$AB$3:$AB$340,"1")</f>
        <v>0</v>
      </c>
      <c r="AY124">
        <f t="shared" si="18"/>
        <v>0</v>
      </c>
      <c r="BA124">
        <f t="shared" si="19"/>
        <v>0</v>
      </c>
      <c r="BB124">
        <f t="shared" si="20"/>
        <v>0</v>
      </c>
      <c r="BC124">
        <f t="shared" si="21"/>
        <v>0</v>
      </c>
      <c r="BD124">
        <f t="shared" si="22"/>
        <v>0</v>
      </c>
      <c r="BE124">
        <f t="shared" si="23"/>
        <v>0</v>
      </c>
      <c r="BI124">
        <f t="shared" si="24"/>
        <v>0</v>
      </c>
      <c r="BJ124">
        <f t="shared" si="25"/>
        <v>0</v>
      </c>
      <c r="BK124">
        <f t="shared" si="26"/>
        <v>0</v>
      </c>
      <c r="BL124">
        <f t="shared" si="27"/>
        <v>0</v>
      </c>
      <c r="BM124">
        <f t="shared" si="28"/>
        <v>0</v>
      </c>
      <c r="BN124">
        <f t="shared" si="29"/>
        <v>0</v>
      </c>
      <c r="BO124">
        <f t="shared" si="30"/>
        <v>0</v>
      </c>
      <c r="BQ124">
        <f>SUMIFS(IRPBase_Res_NotinEnvScreens!$H$3:$H$33,IRPBase_Res_NotinEnvScreens!$J$3:$J$33,$B124,IRPBase_Res_NotinEnvScreens!$K$3:$K$33,$C124)</f>
        <v>0</v>
      </c>
      <c r="BR124">
        <f>SUMIFS(IRPBase_Res_NotinEnvScreens!$I$3:$I$33,IRPBase_Res_NotinEnvScreens!$J$3:$J$33,$B124,IRPBase_Res_NotinEnvScreens!$K$3:$K$33,$C124)</f>
        <v>0</v>
      </c>
      <c r="BS124">
        <v>0</v>
      </c>
      <c r="BV124">
        <f>SUMIFS(Indev_Online_Res_NotinIRPBase!$P$3:$P$313,Indev_Online_Res_NotinIRPBase!$Y$3:$Y$313,$B124,Indev_Online_Res_NotinIRPBase!$Z$3:$Z$313,$C124,Indev_Online_Res_NotinIRPBase!$I$3:$I$313,"&lt;9/1/2023")+SUMIFS(Indev_Online_Res_NotinIRPBase!$Q$3:$Q$313,Indev_Online_Res_NotinIRPBase!$Y$3:$Y$313,$B124,Indev_Online_Res_NotinIRPBase!$Z$3:$Z$313,$C124,Indev_Online_Res_NotinIRPBase!$I$3:$I$313,"&lt;9/1/2023")</f>
        <v>0</v>
      </c>
      <c r="BW124">
        <f>SUMIFS(Indev_Online_Res_NotinIRPBase!$S$3:$S$313,Indev_Online_Res_NotinIRPBase!$Y$3:$Y$313,$B124,Indev_Online_Res_NotinIRPBase!$Z$3:$Z$313,$C124,Indev_Online_Res_NotinIRPBase!$I$3:$I$313,"&lt;9/1/2023")+SUMIFS(Indev_Online_Res_NotinIRPBase!$T$3:$T$313,Indev_Online_Res_NotinIRPBase!$Y$3:$Y$313,$B124,Indev_Online_Res_NotinIRPBase!$Z$3:$Z$313,$C124,Indev_Online_Res_NotinIRPBase!$I$3:$I$313,"&lt;9/1/2023")+SUMIFS(Indev_Online_Res_NotinIRPBase!$U$3:$U$313,Indev_Online_Res_NotinIRPBase!$Y$3:$Y$313,$B124,Indev_Online_Res_NotinIRPBase!$Z$3:$Z$313,$C124,Indev_Online_Res_NotinIRPBase!$I$3:$I$313,"&lt;9/1/2023")</f>
        <v>0</v>
      </c>
    </row>
    <row r="125" spans="1:75">
      <c r="A125" t="s">
        <v>45</v>
      </c>
      <c r="B125" t="s">
        <v>162</v>
      </c>
      <c r="C125">
        <v>115</v>
      </c>
      <c r="E125">
        <f>SUMIFS(IRPBase_Res_NotinTxBase!N$3:N$65,IRPBase_Res_NotinTxBase!$X$3:$X$65,$B125,IRPBase_Res_NotinTxBase!$Y$3:$Y$65,$C125)</f>
        <v>0</v>
      </c>
      <c r="F125">
        <f>SUMIFS(IRPBase_Res_NotinTxBase!O$3:O$65,IRPBase_Res_NotinTxBase!$X$3:$X$65,$B125,IRPBase_Res_NotinTxBase!$Y$3:$Y$65,$C125)</f>
        <v>0</v>
      </c>
      <c r="G125">
        <f>SUMIFS(IRPBase_Res_NotinTxBase!P$3:P$65,IRPBase_Res_NotinTxBase!$X$3:$X$65,$B125,IRPBase_Res_NotinTxBase!$Y$3:$Y$65,$C125)</f>
        <v>0</v>
      </c>
      <c r="H125">
        <f>SUMIFS(IRPBase_Res_NotinTxBase!Q$3:Q$65,IRPBase_Res_NotinTxBase!$X$3:$X$65,$B125,IRPBase_Res_NotinTxBase!$Y$3:$Y$65,$C125)</f>
        <v>0</v>
      </c>
      <c r="M125">
        <f>SUMIFS(IRPBase_Res_NotinTxBase!R$3:R$65,IRPBase_Res_NotinTxBase!$X$3:$X$65,$B125,IRPBase_Res_NotinTxBase!$Y$3:$Y$65,$C125)</f>
        <v>0</v>
      </c>
      <c r="N125">
        <f>SUMIFS(IRPBase_Res_NotinTxBase!S$3:S$65,IRPBase_Res_NotinTxBase!$X$3:$X$65,$B125,IRPBase_Res_NotinTxBase!$Y$3:$Y$65,$C125)</f>
        <v>0</v>
      </c>
      <c r="O125">
        <f>SUMIFS(IRPBase_Res_NotinTxBase!T$3:T$65,IRPBase_Res_NotinTxBase!$X$3:$X$65,$B125,IRPBase_Res_NotinTxBase!$Y$3:$Y$65,$C125)</f>
        <v>0</v>
      </c>
      <c r="P125">
        <f>SUMIFS(IRPBase_Res_NotinTxBase!U$3:U$65,IRPBase_Res_NotinTxBase!$X$3:$X$65,$B125,IRPBase_Res_NotinTxBase!$Y$3:$Y$65,$C125)</f>
        <v>0</v>
      </c>
      <c r="Q125">
        <f>SUMIFS(IRPBase_Res_NotinTxBase!V$3:V$65,IRPBase_Res_NotinTxBase!$X$3:$X$65,$B125,IRPBase_Res_NotinTxBase!$Y$3:$Y$65,$C125)</f>
        <v>0</v>
      </c>
      <c r="R125">
        <f>SUMIFS(IRPBase_Res_NotinTxBase!W$3:W$65,IRPBase_Res_NotinTxBase!$X$3:$X$65,$B125,IRPBase_Res_NotinTxBase!$Y$3:$Y$65,$C125)</f>
        <v>0</v>
      </c>
      <c r="S125">
        <f t="shared" si="16"/>
        <v>0</v>
      </c>
      <c r="U125">
        <f>SUMIFS(Indev_Online_Res_NotinIRPBase!N$3:N$340,Indev_Online_Res_NotinIRPBase!$Y$3:$Y$340,$B125,Indev_Online_Res_NotinIRPBase!$Z$3:$Z$340,$C125)</f>
        <v>0</v>
      </c>
      <c r="V125">
        <f>SUMIFS(Indev_Online_Res_NotinIRPBase!O$3:O$340,Indev_Online_Res_NotinIRPBase!$Y$3:$Y$340,$B125,Indev_Online_Res_NotinIRPBase!$Z$3:$Z$340,$C125)</f>
        <v>0</v>
      </c>
      <c r="W125">
        <f>SUMIFS(Indev_Online_Res_NotinIRPBase!P$3:P$340,Indev_Online_Res_NotinIRPBase!$Y$3:$Y$340,$B125,Indev_Online_Res_NotinIRPBase!$Z$3:$Z$340,$C125)</f>
        <v>0</v>
      </c>
      <c r="X125">
        <f>SUMIFS(Indev_Online_Res_NotinIRPBase!Q$3:Q$340,Indev_Online_Res_NotinIRPBase!$Y$3:$Y$340,$B125,Indev_Online_Res_NotinIRPBase!$Z$3:$Z$340,$C125)</f>
        <v>0</v>
      </c>
      <c r="Y125">
        <f>SUMIFS(Indev_Online_Res_NotinIRPBase!R$3:R$340,Indev_Online_Res_NotinIRPBase!$Y$3:$Y$340,$B125,Indev_Online_Res_NotinIRPBase!$Z$3:$Z$340,$C125)</f>
        <v>0</v>
      </c>
      <c r="AC125">
        <f>SUMIFS(Indev_Online_Res_NotinIRPBase!S$3:S$340,Indev_Online_Res_NotinIRPBase!$Y$3:$Y$340,$B125,Indev_Online_Res_NotinIRPBase!$Z$3:$Z$340,$C125)</f>
        <v>0</v>
      </c>
      <c r="AD125">
        <f>SUMIFS(Indev_Online_Res_NotinIRPBase!T$3:T$340,Indev_Online_Res_NotinIRPBase!$Y$3:$Y$340,$B125,Indev_Online_Res_NotinIRPBase!$Z$3:$Z$340,$C125)</f>
        <v>0</v>
      </c>
      <c r="AE125">
        <f>SUMIFS(Indev_Online_Res_NotinIRPBase!U$3:U$340,Indev_Online_Res_NotinIRPBase!$Y$3:$Y$340,$B125,Indev_Online_Res_NotinIRPBase!$Z$3:$Z$340,$C125)</f>
        <v>0</v>
      </c>
      <c r="AF125">
        <f>SUMIFS(Indev_Online_Res_NotinIRPBase!V$3:V$340,Indev_Online_Res_NotinIRPBase!$Y$3:$Y$340,$B125,Indev_Online_Res_NotinIRPBase!$Z$3:$Z$340,$C125)</f>
        <v>0</v>
      </c>
      <c r="AG125">
        <f>SUMIFS(Indev_Online_Res_NotinIRPBase!W$3:W$340,Indev_Online_Res_NotinIRPBase!$Y$3:$Y$340,$B125,Indev_Online_Res_NotinIRPBase!$Z$3:$Z$340,$C125)</f>
        <v>0</v>
      </c>
      <c r="AH125">
        <f>SUMIFS(Indev_Online_Res_NotinIRPBase!X$3:X$340,Indev_Online_Res_NotinIRPBase!$Y$3:$Y$340,$B125,Indev_Online_Res_NotinIRPBase!$Z$3:$Z$340,$C125)</f>
        <v>0</v>
      </c>
      <c r="AI125">
        <f t="shared" si="17"/>
        <v>0</v>
      </c>
      <c r="AK125">
        <f>SUMIFS(Indev_Online_Res_NotinIRPBase!N$3:N$340,Indev_Online_Res_NotinIRPBase!$Y$3:$Y$340,$B125,Indev_Online_Res_NotinIRPBase!$Z$3:$Z$340,$C125,Indev_Online_Res_NotinIRPBase!$J$3:$J$340,"Yes",Indev_Online_Res_NotinIRPBase!$I$3:$I$340,"&lt;1/1/2024")+SUMIFS(Indev_Online_Res_NotinIRPBase!N$3:N$340,Indev_Online_Res_NotinIRPBase!$Y$3:$Y$340,$B125,Indev_Online_Res_NotinIRPBase!$Z$3:$Z$340,$C125,Indev_Online_Res_NotinIRPBase!$AB$3:$AB$340,"1")</f>
        <v>0</v>
      </c>
      <c r="AL125">
        <f>SUMIFS(Indev_Online_Res_NotinIRPBase!O$3:O$340,Indev_Online_Res_NotinIRPBase!$Y$3:$Y$340,$B125,Indev_Online_Res_NotinIRPBase!$Z$3:$Z$340,$C125,Indev_Online_Res_NotinIRPBase!$J$3:$J$340,"Yes",Indev_Online_Res_NotinIRPBase!$I$3:$I$340,"&lt;1/1/2024")+SUMIFS(Indev_Online_Res_NotinIRPBase!O$3:O$340,Indev_Online_Res_NotinIRPBase!$Y$3:$Y$340,$B125,Indev_Online_Res_NotinIRPBase!$Z$3:$Z$340,$C125,Indev_Online_Res_NotinIRPBase!$AB$3:$AB$340,"1")</f>
        <v>0</v>
      </c>
      <c r="AM125">
        <f>SUMIFS(Indev_Online_Res_NotinIRPBase!P$3:P$340,Indev_Online_Res_NotinIRPBase!$Y$3:$Y$340,$B125,Indev_Online_Res_NotinIRPBase!$Z$3:$Z$340,$C125,Indev_Online_Res_NotinIRPBase!$J$3:$J$340,"Yes",Indev_Online_Res_NotinIRPBase!$I$3:$I$340,"&lt;1/1/2024")+SUMIFS(Indev_Online_Res_NotinIRPBase!P$3:P$340,Indev_Online_Res_NotinIRPBase!$Y$3:$Y$340,$B125,Indev_Online_Res_NotinIRPBase!$Z$3:$Z$340,$C125,Indev_Online_Res_NotinIRPBase!$AB$3:$AB$340,"1")</f>
        <v>0</v>
      </c>
      <c r="AN125">
        <f>SUMIFS(Indev_Online_Res_NotinIRPBase!Q$3:Q$340,Indev_Online_Res_NotinIRPBase!$Y$3:$Y$340,$B125,Indev_Online_Res_NotinIRPBase!$Z$3:$Z$340,$C125,Indev_Online_Res_NotinIRPBase!$J$3:$J$340,"Yes",Indev_Online_Res_NotinIRPBase!$I$3:$I$340,"&lt;1/1/2024")+SUMIFS(Indev_Online_Res_NotinIRPBase!Q$3:Q$340,Indev_Online_Res_NotinIRPBase!$Y$3:$Y$340,$B125,Indev_Online_Res_NotinIRPBase!$Z$3:$Z$340,$C125,Indev_Online_Res_NotinIRPBase!$AB$3:$AB$340,"1")</f>
        <v>0</v>
      </c>
      <c r="AO125">
        <f>SUMIFS(Indev_Online_Res_NotinIRPBase!R$3:R$340,Indev_Online_Res_NotinIRPBase!$Y$3:$Y$340,$B125,Indev_Online_Res_NotinIRPBase!$Z$3:$Z$340,$C125,Indev_Online_Res_NotinIRPBase!$J$3:$J$340,"Yes",Indev_Online_Res_NotinIRPBase!$I$3:$I$340,"&lt;1/1/2024")+SUMIFS(Indev_Online_Res_NotinIRPBase!R$3:R$340,Indev_Online_Res_NotinIRPBase!$Y$3:$Y$340,$B125,Indev_Online_Res_NotinIRPBase!$Z$3:$Z$340,$C125,Indev_Online_Res_NotinIRPBase!$AB$3:$AB$340,"1")</f>
        <v>0</v>
      </c>
      <c r="AS125">
        <f>SUMIFS(Indev_Online_Res_NotinIRPBase!S$3:S$340,Indev_Online_Res_NotinIRPBase!$Y$3:$Y$340,$B125,Indev_Online_Res_NotinIRPBase!$Z$3:$Z$340,$C125,Indev_Online_Res_NotinIRPBase!$J$3:$J$340,"Yes",Indev_Online_Res_NotinIRPBase!$I$3:$I$340,"&lt;1/1/2024")+SUMIFS(Indev_Online_Res_NotinIRPBase!S$3:S$340,Indev_Online_Res_NotinIRPBase!$Y$3:$Y$340,$B125,Indev_Online_Res_NotinIRPBase!$Z$3:$Z$340,$C125,Indev_Online_Res_NotinIRPBase!$AB$3:$AB$340,"1")</f>
        <v>0</v>
      </c>
      <c r="AT125">
        <f>SUMIFS(Indev_Online_Res_NotinIRPBase!T$3:T$340,Indev_Online_Res_NotinIRPBase!$Y$3:$Y$340,$B125,Indev_Online_Res_NotinIRPBase!$Z$3:$Z$340,$C125,Indev_Online_Res_NotinIRPBase!$J$3:$J$340,"Yes",Indev_Online_Res_NotinIRPBase!$I$3:$I$340,"&lt;1/1/2024")+SUMIFS(Indev_Online_Res_NotinIRPBase!T$3:T$340,Indev_Online_Res_NotinIRPBase!$Y$3:$Y$340,$B125,Indev_Online_Res_NotinIRPBase!$Z$3:$Z$340,$C125,Indev_Online_Res_NotinIRPBase!$AB$3:$AB$340,"1")</f>
        <v>0</v>
      </c>
      <c r="AU125">
        <f>SUMIFS(Indev_Online_Res_NotinIRPBase!U$3:U$340,Indev_Online_Res_NotinIRPBase!$Y$3:$Y$340,$B125,Indev_Online_Res_NotinIRPBase!$Z$3:$Z$340,$C125,Indev_Online_Res_NotinIRPBase!$J$3:$J$340,"Yes",Indev_Online_Res_NotinIRPBase!$I$3:$I$340,"&lt;1/1/2024")+SUMIFS(Indev_Online_Res_NotinIRPBase!U$3:U$340,Indev_Online_Res_NotinIRPBase!$Y$3:$Y$340,$B125,Indev_Online_Res_NotinIRPBase!$Z$3:$Z$340,$C125,Indev_Online_Res_NotinIRPBase!$AB$3:$AB$340,"1")</f>
        <v>0</v>
      </c>
      <c r="AV125">
        <f>SUMIFS(Indev_Online_Res_NotinIRPBase!V$3:V$340,Indev_Online_Res_NotinIRPBase!$Y$3:$Y$340,$B125,Indev_Online_Res_NotinIRPBase!$Z$3:$Z$340,$C125,Indev_Online_Res_NotinIRPBase!$J$3:$J$340,"Yes",Indev_Online_Res_NotinIRPBase!$I$3:$I$340,"&lt;1/1/2024")+SUMIFS(Indev_Online_Res_NotinIRPBase!V$3:V$340,Indev_Online_Res_NotinIRPBase!$Y$3:$Y$340,$B125,Indev_Online_Res_NotinIRPBase!$Z$3:$Z$340,$C125,Indev_Online_Res_NotinIRPBase!$AB$3:$AB$340,"1")</f>
        <v>0</v>
      </c>
      <c r="AW125">
        <f>SUMIFS(Indev_Online_Res_NotinIRPBase!W$3:W$340,Indev_Online_Res_NotinIRPBase!$Y$3:$Y$340,$B125,Indev_Online_Res_NotinIRPBase!$Z$3:$Z$340,$C125,Indev_Online_Res_NotinIRPBase!$J$3:$J$340,"Yes",Indev_Online_Res_NotinIRPBase!$I$3:$I$340,"&lt;1/1/2024")+SUMIFS(Indev_Online_Res_NotinIRPBase!W$3:W$340,Indev_Online_Res_NotinIRPBase!$Y$3:$Y$340,$B125,Indev_Online_Res_NotinIRPBase!$Z$3:$Z$340,$C125,Indev_Online_Res_NotinIRPBase!$AB$3:$AB$340,"1")</f>
        <v>0</v>
      </c>
      <c r="AX125">
        <f>SUMIFS(Indev_Online_Res_NotinIRPBase!X$3:X$340,Indev_Online_Res_NotinIRPBase!$Y$3:$Y$340,$B125,Indev_Online_Res_NotinIRPBase!$Z$3:$Z$340,$C125,Indev_Online_Res_NotinIRPBase!$J$3:$J$340,"Yes",Indev_Online_Res_NotinIRPBase!$I$3:$I$340,"&lt;1/1/2024")+SUMIFS(Indev_Online_Res_NotinIRPBase!X$3:X$340,Indev_Online_Res_NotinIRPBase!$Y$3:$Y$340,$B125,Indev_Online_Res_NotinIRPBase!$Z$3:$Z$340,$C125,Indev_Online_Res_NotinIRPBase!$AB$3:$AB$340,"1")</f>
        <v>0</v>
      </c>
      <c r="AY125">
        <f t="shared" si="18"/>
        <v>0</v>
      </c>
      <c r="BA125">
        <f t="shared" si="19"/>
        <v>0</v>
      </c>
      <c r="BB125">
        <f t="shared" si="20"/>
        <v>0</v>
      </c>
      <c r="BC125">
        <f t="shared" si="21"/>
        <v>0</v>
      </c>
      <c r="BD125">
        <f t="shared" si="22"/>
        <v>0</v>
      </c>
      <c r="BE125">
        <f t="shared" si="23"/>
        <v>0</v>
      </c>
      <c r="BI125">
        <f t="shared" si="24"/>
        <v>0</v>
      </c>
      <c r="BJ125">
        <f t="shared" si="25"/>
        <v>0</v>
      </c>
      <c r="BK125">
        <f t="shared" si="26"/>
        <v>0</v>
      </c>
      <c r="BL125">
        <f t="shared" si="27"/>
        <v>0</v>
      </c>
      <c r="BM125">
        <f t="shared" si="28"/>
        <v>0</v>
      </c>
      <c r="BN125">
        <f t="shared" si="29"/>
        <v>0</v>
      </c>
      <c r="BO125">
        <f t="shared" si="30"/>
        <v>0</v>
      </c>
      <c r="BQ125">
        <f>SUMIFS(IRPBase_Res_NotinEnvScreens!$H$3:$H$33,IRPBase_Res_NotinEnvScreens!$J$3:$J$33,$B125,IRPBase_Res_NotinEnvScreens!$K$3:$K$33,$C125)</f>
        <v>0</v>
      </c>
      <c r="BR125">
        <f>SUMIFS(IRPBase_Res_NotinEnvScreens!$I$3:$I$33,IRPBase_Res_NotinEnvScreens!$J$3:$J$33,$B125,IRPBase_Res_NotinEnvScreens!$K$3:$K$33,$C125)</f>
        <v>0</v>
      </c>
      <c r="BS125">
        <v>0</v>
      </c>
      <c r="BV125">
        <f>SUMIFS(Indev_Online_Res_NotinIRPBase!$P$3:$P$313,Indev_Online_Res_NotinIRPBase!$Y$3:$Y$313,$B125,Indev_Online_Res_NotinIRPBase!$Z$3:$Z$313,$C125,Indev_Online_Res_NotinIRPBase!$I$3:$I$313,"&lt;9/1/2023")+SUMIFS(Indev_Online_Res_NotinIRPBase!$Q$3:$Q$313,Indev_Online_Res_NotinIRPBase!$Y$3:$Y$313,$B125,Indev_Online_Res_NotinIRPBase!$Z$3:$Z$313,$C125,Indev_Online_Res_NotinIRPBase!$I$3:$I$313,"&lt;9/1/2023")</f>
        <v>0</v>
      </c>
      <c r="BW125">
        <f>SUMIFS(Indev_Online_Res_NotinIRPBase!$S$3:$S$313,Indev_Online_Res_NotinIRPBase!$Y$3:$Y$313,$B125,Indev_Online_Res_NotinIRPBase!$Z$3:$Z$313,$C125,Indev_Online_Res_NotinIRPBase!$I$3:$I$313,"&lt;9/1/2023")+SUMIFS(Indev_Online_Res_NotinIRPBase!$T$3:$T$313,Indev_Online_Res_NotinIRPBase!$Y$3:$Y$313,$B125,Indev_Online_Res_NotinIRPBase!$Z$3:$Z$313,$C125,Indev_Online_Res_NotinIRPBase!$I$3:$I$313,"&lt;9/1/2023")+SUMIFS(Indev_Online_Res_NotinIRPBase!$U$3:$U$313,Indev_Online_Res_NotinIRPBase!$Y$3:$Y$313,$B125,Indev_Online_Res_NotinIRPBase!$Z$3:$Z$313,$C125,Indev_Online_Res_NotinIRPBase!$I$3:$I$313,"&lt;9/1/2023")</f>
        <v>0</v>
      </c>
    </row>
    <row r="126" spans="1:75">
      <c r="A126" t="s">
        <v>43</v>
      </c>
      <c r="B126" t="s">
        <v>163</v>
      </c>
      <c r="C126">
        <v>115</v>
      </c>
      <c r="E126">
        <f>SUMIFS(IRPBase_Res_NotinTxBase!N$3:N$65,IRPBase_Res_NotinTxBase!$X$3:$X$65,$B126,IRPBase_Res_NotinTxBase!$Y$3:$Y$65,$C126)</f>
        <v>0</v>
      </c>
      <c r="F126">
        <f>SUMIFS(IRPBase_Res_NotinTxBase!O$3:O$65,IRPBase_Res_NotinTxBase!$X$3:$X$65,$B126,IRPBase_Res_NotinTxBase!$Y$3:$Y$65,$C126)</f>
        <v>0</v>
      </c>
      <c r="G126">
        <f>SUMIFS(IRPBase_Res_NotinTxBase!P$3:P$65,IRPBase_Res_NotinTxBase!$X$3:$X$65,$B126,IRPBase_Res_NotinTxBase!$Y$3:$Y$65,$C126)</f>
        <v>0</v>
      </c>
      <c r="H126">
        <f>SUMIFS(IRPBase_Res_NotinTxBase!Q$3:Q$65,IRPBase_Res_NotinTxBase!$X$3:$X$65,$B126,IRPBase_Res_NotinTxBase!$Y$3:$Y$65,$C126)</f>
        <v>0</v>
      </c>
      <c r="M126">
        <f>SUMIFS(IRPBase_Res_NotinTxBase!R$3:R$65,IRPBase_Res_NotinTxBase!$X$3:$X$65,$B126,IRPBase_Res_NotinTxBase!$Y$3:$Y$65,$C126)</f>
        <v>0</v>
      </c>
      <c r="N126">
        <f>SUMIFS(IRPBase_Res_NotinTxBase!S$3:S$65,IRPBase_Res_NotinTxBase!$X$3:$X$65,$B126,IRPBase_Res_NotinTxBase!$Y$3:$Y$65,$C126)</f>
        <v>0</v>
      </c>
      <c r="O126">
        <f>SUMIFS(IRPBase_Res_NotinTxBase!T$3:T$65,IRPBase_Res_NotinTxBase!$X$3:$X$65,$B126,IRPBase_Res_NotinTxBase!$Y$3:$Y$65,$C126)</f>
        <v>0</v>
      </c>
      <c r="P126">
        <f>SUMIFS(IRPBase_Res_NotinTxBase!U$3:U$65,IRPBase_Res_NotinTxBase!$X$3:$X$65,$B126,IRPBase_Res_NotinTxBase!$Y$3:$Y$65,$C126)</f>
        <v>0</v>
      </c>
      <c r="Q126">
        <f>SUMIFS(IRPBase_Res_NotinTxBase!V$3:V$65,IRPBase_Res_NotinTxBase!$X$3:$X$65,$B126,IRPBase_Res_NotinTxBase!$Y$3:$Y$65,$C126)</f>
        <v>0</v>
      </c>
      <c r="R126">
        <f>SUMIFS(IRPBase_Res_NotinTxBase!W$3:W$65,IRPBase_Res_NotinTxBase!$X$3:$X$65,$B126,IRPBase_Res_NotinTxBase!$Y$3:$Y$65,$C126)</f>
        <v>0</v>
      </c>
      <c r="S126">
        <f t="shared" si="16"/>
        <v>0</v>
      </c>
      <c r="U126">
        <f>SUMIFS(Indev_Online_Res_NotinIRPBase!N$3:N$340,Indev_Online_Res_NotinIRPBase!$Y$3:$Y$340,$B126,Indev_Online_Res_NotinIRPBase!$Z$3:$Z$340,$C126)</f>
        <v>0</v>
      </c>
      <c r="V126">
        <f>SUMIFS(Indev_Online_Res_NotinIRPBase!O$3:O$340,Indev_Online_Res_NotinIRPBase!$Y$3:$Y$340,$B126,Indev_Online_Res_NotinIRPBase!$Z$3:$Z$340,$C126)</f>
        <v>0</v>
      </c>
      <c r="W126">
        <f>SUMIFS(Indev_Online_Res_NotinIRPBase!P$3:P$340,Indev_Online_Res_NotinIRPBase!$Y$3:$Y$340,$B126,Indev_Online_Res_NotinIRPBase!$Z$3:$Z$340,$C126)</f>
        <v>0</v>
      </c>
      <c r="X126">
        <f>SUMIFS(Indev_Online_Res_NotinIRPBase!Q$3:Q$340,Indev_Online_Res_NotinIRPBase!$Y$3:$Y$340,$B126,Indev_Online_Res_NotinIRPBase!$Z$3:$Z$340,$C126)</f>
        <v>0</v>
      </c>
      <c r="Y126">
        <f>SUMIFS(Indev_Online_Res_NotinIRPBase!R$3:R$340,Indev_Online_Res_NotinIRPBase!$Y$3:$Y$340,$B126,Indev_Online_Res_NotinIRPBase!$Z$3:$Z$340,$C126)</f>
        <v>0</v>
      </c>
      <c r="AC126">
        <f>SUMIFS(Indev_Online_Res_NotinIRPBase!S$3:S$340,Indev_Online_Res_NotinIRPBase!$Y$3:$Y$340,$B126,Indev_Online_Res_NotinIRPBase!$Z$3:$Z$340,$C126)</f>
        <v>0</v>
      </c>
      <c r="AD126">
        <f>SUMIFS(Indev_Online_Res_NotinIRPBase!T$3:T$340,Indev_Online_Res_NotinIRPBase!$Y$3:$Y$340,$B126,Indev_Online_Res_NotinIRPBase!$Z$3:$Z$340,$C126)</f>
        <v>0</v>
      </c>
      <c r="AE126">
        <f>SUMIFS(Indev_Online_Res_NotinIRPBase!U$3:U$340,Indev_Online_Res_NotinIRPBase!$Y$3:$Y$340,$B126,Indev_Online_Res_NotinIRPBase!$Z$3:$Z$340,$C126)</f>
        <v>0</v>
      </c>
      <c r="AF126">
        <f>SUMIFS(Indev_Online_Res_NotinIRPBase!V$3:V$340,Indev_Online_Res_NotinIRPBase!$Y$3:$Y$340,$B126,Indev_Online_Res_NotinIRPBase!$Z$3:$Z$340,$C126)</f>
        <v>0</v>
      </c>
      <c r="AG126">
        <f>SUMIFS(Indev_Online_Res_NotinIRPBase!W$3:W$340,Indev_Online_Res_NotinIRPBase!$Y$3:$Y$340,$B126,Indev_Online_Res_NotinIRPBase!$Z$3:$Z$340,$C126)</f>
        <v>0</v>
      </c>
      <c r="AH126">
        <f>SUMIFS(Indev_Online_Res_NotinIRPBase!X$3:X$340,Indev_Online_Res_NotinIRPBase!$Y$3:$Y$340,$B126,Indev_Online_Res_NotinIRPBase!$Z$3:$Z$340,$C126)</f>
        <v>0</v>
      </c>
      <c r="AI126">
        <f t="shared" si="17"/>
        <v>0</v>
      </c>
      <c r="AK126">
        <f>SUMIFS(Indev_Online_Res_NotinIRPBase!N$3:N$340,Indev_Online_Res_NotinIRPBase!$Y$3:$Y$340,$B126,Indev_Online_Res_NotinIRPBase!$Z$3:$Z$340,$C126,Indev_Online_Res_NotinIRPBase!$J$3:$J$340,"Yes",Indev_Online_Res_NotinIRPBase!$I$3:$I$340,"&lt;1/1/2024")+SUMIFS(Indev_Online_Res_NotinIRPBase!N$3:N$340,Indev_Online_Res_NotinIRPBase!$Y$3:$Y$340,$B126,Indev_Online_Res_NotinIRPBase!$Z$3:$Z$340,$C126,Indev_Online_Res_NotinIRPBase!$AB$3:$AB$340,"1")</f>
        <v>0</v>
      </c>
      <c r="AL126">
        <f>SUMIFS(Indev_Online_Res_NotinIRPBase!O$3:O$340,Indev_Online_Res_NotinIRPBase!$Y$3:$Y$340,$B126,Indev_Online_Res_NotinIRPBase!$Z$3:$Z$340,$C126,Indev_Online_Res_NotinIRPBase!$J$3:$J$340,"Yes",Indev_Online_Res_NotinIRPBase!$I$3:$I$340,"&lt;1/1/2024")+SUMIFS(Indev_Online_Res_NotinIRPBase!O$3:O$340,Indev_Online_Res_NotinIRPBase!$Y$3:$Y$340,$B126,Indev_Online_Res_NotinIRPBase!$Z$3:$Z$340,$C126,Indev_Online_Res_NotinIRPBase!$AB$3:$AB$340,"1")</f>
        <v>0</v>
      </c>
      <c r="AM126">
        <f>SUMIFS(Indev_Online_Res_NotinIRPBase!P$3:P$340,Indev_Online_Res_NotinIRPBase!$Y$3:$Y$340,$B126,Indev_Online_Res_NotinIRPBase!$Z$3:$Z$340,$C126,Indev_Online_Res_NotinIRPBase!$J$3:$J$340,"Yes",Indev_Online_Res_NotinIRPBase!$I$3:$I$340,"&lt;1/1/2024")+SUMIFS(Indev_Online_Res_NotinIRPBase!P$3:P$340,Indev_Online_Res_NotinIRPBase!$Y$3:$Y$340,$B126,Indev_Online_Res_NotinIRPBase!$Z$3:$Z$340,$C126,Indev_Online_Res_NotinIRPBase!$AB$3:$AB$340,"1")</f>
        <v>0</v>
      </c>
      <c r="AN126">
        <f>SUMIFS(Indev_Online_Res_NotinIRPBase!Q$3:Q$340,Indev_Online_Res_NotinIRPBase!$Y$3:$Y$340,$B126,Indev_Online_Res_NotinIRPBase!$Z$3:$Z$340,$C126,Indev_Online_Res_NotinIRPBase!$J$3:$J$340,"Yes",Indev_Online_Res_NotinIRPBase!$I$3:$I$340,"&lt;1/1/2024")+SUMIFS(Indev_Online_Res_NotinIRPBase!Q$3:Q$340,Indev_Online_Res_NotinIRPBase!$Y$3:$Y$340,$B126,Indev_Online_Res_NotinIRPBase!$Z$3:$Z$340,$C126,Indev_Online_Res_NotinIRPBase!$AB$3:$AB$340,"1")</f>
        <v>0</v>
      </c>
      <c r="AO126">
        <f>SUMIFS(Indev_Online_Res_NotinIRPBase!R$3:R$340,Indev_Online_Res_NotinIRPBase!$Y$3:$Y$340,$B126,Indev_Online_Res_NotinIRPBase!$Z$3:$Z$340,$C126,Indev_Online_Res_NotinIRPBase!$J$3:$J$340,"Yes",Indev_Online_Res_NotinIRPBase!$I$3:$I$340,"&lt;1/1/2024")+SUMIFS(Indev_Online_Res_NotinIRPBase!R$3:R$340,Indev_Online_Res_NotinIRPBase!$Y$3:$Y$340,$B126,Indev_Online_Res_NotinIRPBase!$Z$3:$Z$340,$C126,Indev_Online_Res_NotinIRPBase!$AB$3:$AB$340,"1")</f>
        <v>0</v>
      </c>
      <c r="AS126">
        <f>SUMIFS(Indev_Online_Res_NotinIRPBase!S$3:S$340,Indev_Online_Res_NotinIRPBase!$Y$3:$Y$340,$B126,Indev_Online_Res_NotinIRPBase!$Z$3:$Z$340,$C126,Indev_Online_Res_NotinIRPBase!$J$3:$J$340,"Yes",Indev_Online_Res_NotinIRPBase!$I$3:$I$340,"&lt;1/1/2024")+SUMIFS(Indev_Online_Res_NotinIRPBase!S$3:S$340,Indev_Online_Res_NotinIRPBase!$Y$3:$Y$340,$B126,Indev_Online_Res_NotinIRPBase!$Z$3:$Z$340,$C126,Indev_Online_Res_NotinIRPBase!$AB$3:$AB$340,"1")</f>
        <v>0</v>
      </c>
      <c r="AT126">
        <f>SUMIFS(Indev_Online_Res_NotinIRPBase!T$3:T$340,Indev_Online_Res_NotinIRPBase!$Y$3:$Y$340,$B126,Indev_Online_Res_NotinIRPBase!$Z$3:$Z$340,$C126,Indev_Online_Res_NotinIRPBase!$J$3:$J$340,"Yes",Indev_Online_Res_NotinIRPBase!$I$3:$I$340,"&lt;1/1/2024")+SUMIFS(Indev_Online_Res_NotinIRPBase!T$3:T$340,Indev_Online_Res_NotinIRPBase!$Y$3:$Y$340,$B126,Indev_Online_Res_NotinIRPBase!$Z$3:$Z$340,$C126,Indev_Online_Res_NotinIRPBase!$AB$3:$AB$340,"1")</f>
        <v>0</v>
      </c>
      <c r="AU126">
        <f>SUMIFS(Indev_Online_Res_NotinIRPBase!U$3:U$340,Indev_Online_Res_NotinIRPBase!$Y$3:$Y$340,$B126,Indev_Online_Res_NotinIRPBase!$Z$3:$Z$340,$C126,Indev_Online_Res_NotinIRPBase!$J$3:$J$340,"Yes",Indev_Online_Res_NotinIRPBase!$I$3:$I$340,"&lt;1/1/2024")+SUMIFS(Indev_Online_Res_NotinIRPBase!U$3:U$340,Indev_Online_Res_NotinIRPBase!$Y$3:$Y$340,$B126,Indev_Online_Res_NotinIRPBase!$Z$3:$Z$340,$C126,Indev_Online_Res_NotinIRPBase!$AB$3:$AB$340,"1")</f>
        <v>0</v>
      </c>
      <c r="AV126">
        <f>SUMIFS(Indev_Online_Res_NotinIRPBase!V$3:V$340,Indev_Online_Res_NotinIRPBase!$Y$3:$Y$340,$B126,Indev_Online_Res_NotinIRPBase!$Z$3:$Z$340,$C126,Indev_Online_Res_NotinIRPBase!$J$3:$J$340,"Yes",Indev_Online_Res_NotinIRPBase!$I$3:$I$340,"&lt;1/1/2024")+SUMIFS(Indev_Online_Res_NotinIRPBase!V$3:V$340,Indev_Online_Res_NotinIRPBase!$Y$3:$Y$340,$B126,Indev_Online_Res_NotinIRPBase!$Z$3:$Z$340,$C126,Indev_Online_Res_NotinIRPBase!$AB$3:$AB$340,"1")</f>
        <v>0</v>
      </c>
      <c r="AW126">
        <f>SUMIFS(Indev_Online_Res_NotinIRPBase!W$3:W$340,Indev_Online_Res_NotinIRPBase!$Y$3:$Y$340,$B126,Indev_Online_Res_NotinIRPBase!$Z$3:$Z$340,$C126,Indev_Online_Res_NotinIRPBase!$J$3:$J$340,"Yes",Indev_Online_Res_NotinIRPBase!$I$3:$I$340,"&lt;1/1/2024")+SUMIFS(Indev_Online_Res_NotinIRPBase!W$3:W$340,Indev_Online_Res_NotinIRPBase!$Y$3:$Y$340,$B126,Indev_Online_Res_NotinIRPBase!$Z$3:$Z$340,$C126,Indev_Online_Res_NotinIRPBase!$AB$3:$AB$340,"1")</f>
        <v>0</v>
      </c>
      <c r="AX126">
        <f>SUMIFS(Indev_Online_Res_NotinIRPBase!X$3:X$340,Indev_Online_Res_NotinIRPBase!$Y$3:$Y$340,$B126,Indev_Online_Res_NotinIRPBase!$Z$3:$Z$340,$C126,Indev_Online_Res_NotinIRPBase!$J$3:$J$340,"Yes",Indev_Online_Res_NotinIRPBase!$I$3:$I$340,"&lt;1/1/2024")+SUMIFS(Indev_Online_Res_NotinIRPBase!X$3:X$340,Indev_Online_Res_NotinIRPBase!$Y$3:$Y$340,$B126,Indev_Online_Res_NotinIRPBase!$Z$3:$Z$340,$C126,Indev_Online_Res_NotinIRPBase!$AB$3:$AB$340,"1")</f>
        <v>0</v>
      </c>
      <c r="AY126">
        <f t="shared" si="18"/>
        <v>0</v>
      </c>
      <c r="BA126">
        <f t="shared" si="19"/>
        <v>0</v>
      </c>
      <c r="BB126">
        <f t="shared" si="20"/>
        <v>0</v>
      </c>
      <c r="BC126">
        <f t="shared" si="21"/>
        <v>0</v>
      </c>
      <c r="BD126">
        <f t="shared" si="22"/>
        <v>0</v>
      </c>
      <c r="BE126">
        <f t="shared" si="23"/>
        <v>0</v>
      </c>
      <c r="BI126">
        <f t="shared" si="24"/>
        <v>0</v>
      </c>
      <c r="BJ126">
        <f t="shared" si="25"/>
        <v>0</v>
      </c>
      <c r="BK126">
        <f t="shared" si="26"/>
        <v>0</v>
      </c>
      <c r="BL126">
        <f t="shared" si="27"/>
        <v>0</v>
      </c>
      <c r="BM126">
        <f t="shared" si="28"/>
        <v>0</v>
      </c>
      <c r="BN126">
        <f t="shared" si="29"/>
        <v>0</v>
      </c>
      <c r="BO126">
        <f t="shared" si="30"/>
        <v>0</v>
      </c>
      <c r="BQ126">
        <f>SUMIFS(IRPBase_Res_NotinEnvScreens!$H$3:$H$33,IRPBase_Res_NotinEnvScreens!$J$3:$J$33,$B126,IRPBase_Res_NotinEnvScreens!$K$3:$K$33,$C126)</f>
        <v>0</v>
      </c>
      <c r="BR126">
        <f>SUMIFS(IRPBase_Res_NotinEnvScreens!$I$3:$I$33,IRPBase_Res_NotinEnvScreens!$J$3:$J$33,$B126,IRPBase_Res_NotinEnvScreens!$K$3:$K$33,$C126)</f>
        <v>0</v>
      </c>
      <c r="BS126">
        <v>0</v>
      </c>
      <c r="BV126">
        <f>SUMIFS(Indev_Online_Res_NotinIRPBase!$P$3:$P$313,Indev_Online_Res_NotinIRPBase!$Y$3:$Y$313,$B126,Indev_Online_Res_NotinIRPBase!$Z$3:$Z$313,$C126,Indev_Online_Res_NotinIRPBase!$I$3:$I$313,"&lt;9/1/2023")+SUMIFS(Indev_Online_Res_NotinIRPBase!$Q$3:$Q$313,Indev_Online_Res_NotinIRPBase!$Y$3:$Y$313,$B126,Indev_Online_Res_NotinIRPBase!$Z$3:$Z$313,$C126,Indev_Online_Res_NotinIRPBase!$I$3:$I$313,"&lt;9/1/2023")</f>
        <v>0</v>
      </c>
      <c r="BW126">
        <f>SUMIFS(Indev_Online_Res_NotinIRPBase!$S$3:$S$313,Indev_Online_Res_NotinIRPBase!$Y$3:$Y$313,$B126,Indev_Online_Res_NotinIRPBase!$Z$3:$Z$313,$C126,Indev_Online_Res_NotinIRPBase!$I$3:$I$313,"&lt;9/1/2023")+SUMIFS(Indev_Online_Res_NotinIRPBase!$T$3:$T$313,Indev_Online_Res_NotinIRPBase!$Y$3:$Y$313,$B126,Indev_Online_Res_NotinIRPBase!$Z$3:$Z$313,$C126,Indev_Online_Res_NotinIRPBase!$I$3:$I$313,"&lt;9/1/2023")+SUMIFS(Indev_Online_Res_NotinIRPBase!$U$3:$U$313,Indev_Online_Res_NotinIRPBase!$Y$3:$Y$313,$B126,Indev_Online_Res_NotinIRPBase!$Z$3:$Z$313,$C126,Indev_Online_Res_NotinIRPBase!$I$3:$I$313,"&lt;9/1/2023")</f>
        <v>0</v>
      </c>
    </row>
    <row r="127" spans="1:75">
      <c r="A127" t="s">
        <v>43</v>
      </c>
      <c r="B127" t="s">
        <v>164</v>
      </c>
      <c r="C127">
        <v>230</v>
      </c>
      <c r="E127">
        <f>SUMIFS(IRPBase_Res_NotinTxBase!N$3:N$65,IRPBase_Res_NotinTxBase!$X$3:$X$65,$B127,IRPBase_Res_NotinTxBase!$Y$3:$Y$65,$C127)</f>
        <v>0</v>
      </c>
      <c r="F127">
        <f>SUMIFS(IRPBase_Res_NotinTxBase!O$3:O$65,IRPBase_Res_NotinTxBase!$X$3:$X$65,$B127,IRPBase_Res_NotinTxBase!$Y$3:$Y$65,$C127)</f>
        <v>0</v>
      </c>
      <c r="G127">
        <f>SUMIFS(IRPBase_Res_NotinTxBase!P$3:P$65,IRPBase_Res_NotinTxBase!$X$3:$X$65,$B127,IRPBase_Res_NotinTxBase!$Y$3:$Y$65,$C127)</f>
        <v>0</v>
      </c>
      <c r="H127">
        <f>SUMIFS(IRPBase_Res_NotinTxBase!Q$3:Q$65,IRPBase_Res_NotinTxBase!$X$3:$X$65,$B127,IRPBase_Res_NotinTxBase!$Y$3:$Y$65,$C127)</f>
        <v>0</v>
      </c>
      <c r="M127">
        <f>SUMIFS(IRPBase_Res_NotinTxBase!R$3:R$65,IRPBase_Res_NotinTxBase!$X$3:$X$65,$B127,IRPBase_Res_NotinTxBase!$Y$3:$Y$65,$C127)</f>
        <v>0</v>
      </c>
      <c r="N127">
        <f>SUMIFS(IRPBase_Res_NotinTxBase!S$3:S$65,IRPBase_Res_NotinTxBase!$X$3:$X$65,$B127,IRPBase_Res_NotinTxBase!$Y$3:$Y$65,$C127)</f>
        <v>0</v>
      </c>
      <c r="O127">
        <f>SUMIFS(IRPBase_Res_NotinTxBase!T$3:T$65,IRPBase_Res_NotinTxBase!$X$3:$X$65,$B127,IRPBase_Res_NotinTxBase!$Y$3:$Y$65,$C127)</f>
        <v>0</v>
      </c>
      <c r="P127">
        <f>SUMIFS(IRPBase_Res_NotinTxBase!U$3:U$65,IRPBase_Res_NotinTxBase!$X$3:$X$65,$B127,IRPBase_Res_NotinTxBase!$Y$3:$Y$65,$C127)</f>
        <v>0</v>
      </c>
      <c r="Q127">
        <f>SUMIFS(IRPBase_Res_NotinTxBase!V$3:V$65,IRPBase_Res_NotinTxBase!$X$3:$X$65,$B127,IRPBase_Res_NotinTxBase!$Y$3:$Y$65,$C127)</f>
        <v>0</v>
      </c>
      <c r="R127">
        <f>SUMIFS(IRPBase_Res_NotinTxBase!W$3:W$65,IRPBase_Res_NotinTxBase!$X$3:$X$65,$B127,IRPBase_Res_NotinTxBase!$Y$3:$Y$65,$C127)</f>
        <v>0</v>
      </c>
      <c r="S127">
        <f t="shared" si="16"/>
        <v>0</v>
      </c>
      <c r="U127">
        <f>SUMIFS(Indev_Online_Res_NotinIRPBase!N$3:N$340,Indev_Online_Res_NotinIRPBase!$Y$3:$Y$340,$B127,Indev_Online_Res_NotinIRPBase!$Z$3:$Z$340,$C127)</f>
        <v>0</v>
      </c>
      <c r="V127">
        <f>SUMIFS(Indev_Online_Res_NotinIRPBase!O$3:O$340,Indev_Online_Res_NotinIRPBase!$Y$3:$Y$340,$B127,Indev_Online_Res_NotinIRPBase!$Z$3:$Z$340,$C127)</f>
        <v>0</v>
      </c>
      <c r="W127">
        <f>SUMIFS(Indev_Online_Res_NotinIRPBase!P$3:P$340,Indev_Online_Res_NotinIRPBase!$Y$3:$Y$340,$B127,Indev_Online_Res_NotinIRPBase!$Z$3:$Z$340,$C127)</f>
        <v>0</v>
      </c>
      <c r="X127">
        <f>SUMIFS(Indev_Online_Res_NotinIRPBase!Q$3:Q$340,Indev_Online_Res_NotinIRPBase!$Y$3:$Y$340,$B127,Indev_Online_Res_NotinIRPBase!$Z$3:$Z$340,$C127)</f>
        <v>0</v>
      </c>
      <c r="Y127">
        <f>SUMIFS(Indev_Online_Res_NotinIRPBase!R$3:R$340,Indev_Online_Res_NotinIRPBase!$Y$3:$Y$340,$B127,Indev_Online_Res_NotinIRPBase!$Z$3:$Z$340,$C127)</f>
        <v>0</v>
      </c>
      <c r="AC127">
        <f>SUMIFS(Indev_Online_Res_NotinIRPBase!S$3:S$340,Indev_Online_Res_NotinIRPBase!$Y$3:$Y$340,$B127,Indev_Online_Res_NotinIRPBase!$Z$3:$Z$340,$C127)</f>
        <v>0</v>
      </c>
      <c r="AD127">
        <f>SUMIFS(Indev_Online_Res_NotinIRPBase!T$3:T$340,Indev_Online_Res_NotinIRPBase!$Y$3:$Y$340,$B127,Indev_Online_Res_NotinIRPBase!$Z$3:$Z$340,$C127)</f>
        <v>0</v>
      </c>
      <c r="AE127">
        <f>SUMIFS(Indev_Online_Res_NotinIRPBase!U$3:U$340,Indev_Online_Res_NotinIRPBase!$Y$3:$Y$340,$B127,Indev_Online_Res_NotinIRPBase!$Z$3:$Z$340,$C127)</f>
        <v>0</v>
      </c>
      <c r="AF127">
        <f>SUMIFS(Indev_Online_Res_NotinIRPBase!V$3:V$340,Indev_Online_Res_NotinIRPBase!$Y$3:$Y$340,$B127,Indev_Online_Res_NotinIRPBase!$Z$3:$Z$340,$C127)</f>
        <v>0</v>
      </c>
      <c r="AG127">
        <f>SUMIFS(Indev_Online_Res_NotinIRPBase!W$3:W$340,Indev_Online_Res_NotinIRPBase!$Y$3:$Y$340,$B127,Indev_Online_Res_NotinIRPBase!$Z$3:$Z$340,$C127)</f>
        <v>0</v>
      </c>
      <c r="AH127">
        <f>SUMIFS(Indev_Online_Res_NotinIRPBase!X$3:X$340,Indev_Online_Res_NotinIRPBase!$Y$3:$Y$340,$B127,Indev_Online_Res_NotinIRPBase!$Z$3:$Z$340,$C127)</f>
        <v>0</v>
      </c>
      <c r="AI127">
        <f t="shared" si="17"/>
        <v>0</v>
      </c>
      <c r="AK127">
        <f>SUMIFS(Indev_Online_Res_NotinIRPBase!N$3:N$340,Indev_Online_Res_NotinIRPBase!$Y$3:$Y$340,$B127,Indev_Online_Res_NotinIRPBase!$Z$3:$Z$340,$C127,Indev_Online_Res_NotinIRPBase!$J$3:$J$340,"Yes",Indev_Online_Res_NotinIRPBase!$I$3:$I$340,"&lt;1/1/2024")+SUMIFS(Indev_Online_Res_NotinIRPBase!N$3:N$340,Indev_Online_Res_NotinIRPBase!$Y$3:$Y$340,$B127,Indev_Online_Res_NotinIRPBase!$Z$3:$Z$340,$C127,Indev_Online_Res_NotinIRPBase!$AB$3:$AB$340,"1")</f>
        <v>0</v>
      </c>
      <c r="AL127">
        <f>SUMIFS(Indev_Online_Res_NotinIRPBase!O$3:O$340,Indev_Online_Res_NotinIRPBase!$Y$3:$Y$340,$B127,Indev_Online_Res_NotinIRPBase!$Z$3:$Z$340,$C127,Indev_Online_Res_NotinIRPBase!$J$3:$J$340,"Yes",Indev_Online_Res_NotinIRPBase!$I$3:$I$340,"&lt;1/1/2024")+SUMIFS(Indev_Online_Res_NotinIRPBase!O$3:O$340,Indev_Online_Res_NotinIRPBase!$Y$3:$Y$340,$B127,Indev_Online_Res_NotinIRPBase!$Z$3:$Z$340,$C127,Indev_Online_Res_NotinIRPBase!$AB$3:$AB$340,"1")</f>
        <v>0</v>
      </c>
      <c r="AM127">
        <f>SUMIFS(Indev_Online_Res_NotinIRPBase!P$3:P$340,Indev_Online_Res_NotinIRPBase!$Y$3:$Y$340,$B127,Indev_Online_Res_NotinIRPBase!$Z$3:$Z$340,$C127,Indev_Online_Res_NotinIRPBase!$J$3:$J$340,"Yes",Indev_Online_Res_NotinIRPBase!$I$3:$I$340,"&lt;1/1/2024")+SUMIFS(Indev_Online_Res_NotinIRPBase!P$3:P$340,Indev_Online_Res_NotinIRPBase!$Y$3:$Y$340,$B127,Indev_Online_Res_NotinIRPBase!$Z$3:$Z$340,$C127,Indev_Online_Res_NotinIRPBase!$AB$3:$AB$340,"1")</f>
        <v>0</v>
      </c>
      <c r="AN127">
        <f>SUMIFS(Indev_Online_Res_NotinIRPBase!Q$3:Q$340,Indev_Online_Res_NotinIRPBase!$Y$3:$Y$340,$B127,Indev_Online_Res_NotinIRPBase!$Z$3:$Z$340,$C127,Indev_Online_Res_NotinIRPBase!$J$3:$J$340,"Yes",Indev_Online_Res_NotinIRPBase!$I$3:$I$340,"&lt;1/1/2024")+SUMIFS(Indev_Online_Res_NotinIRPBase!Q$3:Q$340,Indev_Online_Res_NotinIRPBase!$Y$3:$Y$340,$B127,Indev_Online_Res_NotinIRPBase!$Z$3:$Z$340,$C127,Indev_Online_Res_NotinIRPBase!$AB$3:$AB$340,"1")</f>
        <v>0</v>
      </c>
      <c r="AO127">
        <f>SUMIFS(Indev_Online_Res_NotinIRPBase!R$3:R$340,Indev_Online_Res_NotinIRPBase!$Y$3:$Y$340,$B127,Indev_Online_Res_NotinIRPBase!$Z$3:$Z$340,$C127,Indev_Online_Res_NotinIRPBase!$J$3:$J$340,"Yes",Indev_Online_Res_NotinIRPBase!$I$3:$I$340,"&lt;1/1/2024")+SUMIFS(Indev_Online_Res_NotinIRPBase!R$3:R$340,Indev_Online_Res_NotinIRPBase!$Y$3:$Y$340,$B127,Indev_Online_Res_NotinIRPBase!$Z$3:$Z$340,$C127,Indev_Online_Res_NotinIRPBase!$AB$3:$AB$340,"1")</f>
        <v>0</v>
      </c>
      <c r="AS127">
        <f>SUMIFS(Indev_Online_Res_NotinIRPBase!S$3:S$340,Indev_Online_Res_NotinIRPBase!$Y$3:$Y$340,$B127,Indev_Online_Res_NotinIRPBase!$Z$3:$Z$340,$C127,Indev_Online_Res_NotinIRPBase!$J$3:$J$340,"Yes",Indev_Online_Res_NotinIRPBase!$I$3:$I$340,"&lt;1/1/2024")+SUMIFS(Indev_Online_Res_NotinIRPBase!S$3:S$340,Indev_Online_Res_NotinIRPBase!$Y$3:$Y$340,$B127,Indev_Online_Res_NotinIRPBase!$Z$3:$Z$340,$C127,Indev_Online_Res_NotinIRPBase!$AB$3:$AB$340,"1")</f>
        <v>0</v>
      </c>
      <c r="AT127">
        <f>SUMIFS(Indev_Online_Res_NotinIRPBase!T$3:T$340,Indev_Online_Res_NotinIRPBase!$Y$3:$Y$340,$B127,Indev_Online_Res_NotinIRPBase!$Z$3:$Z$340,$C127,Indev_Online_Res_NotinIRPBase!$J$3:$J$340,"Yes",Indev_Online_Res_NotinIRPBase!$I$3:$I$340,"&lt;1/1/2024")+SUMIFS(Indev_Online_Res_NotinIRPBase!T$3:T$340,Indev_Online_Res_NotinIRPBase!$Y$3:$Y$340,$B127,Indev_Online_Res_NotinIRPBase!$Z$3:$Z$340,$C127,Indev_Online_Res_NotinIRPBase!$AB$3:$AB$340,"1")</f>
        <v>0</v>
      </c>
      <c r="AU127">
        <f>SUMIFS(Indev_Online_Res_NotinIRPBase!U$3:U$340,Indev_Online_Res_NotinIRPBase!$Y$3:$Y$340,$B127,Indev_Online_Res_NotinIRPBase!$Z$3:$Z$340,$C127,Indev_Online_Res_NotinIRPBase!$J$3:$J$340,"Yes",Indev_Online_Res_NotinIRPBase!$I$3:$I$340,"&lt;1/1/2024")+SUMIFS(Indev_Online_Res_NotinIRPBase!U$3:U$340,Indev_Online_Res_NotinIRPBase!$Y$3:$Y$340,$B127,Indev_Online_Res_NotinIRPBase!$Z$3:$Z$340,$C127,Indev_Online_Res_NotinIRPBase!$AB$3:$AB$340,"1")</f>
        <v>0</v>
      </c>
      <c r="AV127">
        <f>SUMIFS(Indev_Online_Res_NotinIRPBase!V$3:V$340,Indev_Online_Res_NotinIRPBase!$Y$3:$Y$340,$B127,Indev_Online_Res_NotinIRPBase!$Z$3:$Z$340,$C127,Indev_Online_Res_NotinIRPBase!$J$3:$J$340,"Yes",Indev_Online_Res_NotinIRPBase!$I$3:$I$340,"&lt;1/1/2024")+SUMIFS(Indev_Online_Res_NotinIRPBase!V$3:V$340,Indev_Online_Res_NotinIRPBase!$Y$3:$Y$340,$B127,Indev_Online_Res_NotinIRPBase!$Z$3:$Z$340,$C127,Indev_Online_Res_NotinIRPBase!$AB$3:$AB$340,"1")</f>
        <v>0</v>
      </c>
      <c r="AW127">
        <f>SUMIFS(Indev_Online_Res_NotinIRPBase!W$3:W$340,Indev_Online_Res_NotinIRPBase!$Y$3:$Y$340,$B127,Indev_Online_Res_NotinIRPBase!$Z$3:$Z$340,$C127,Indev_Online_Res_NotinIRPBase!$J$3:$J$340,"Yes",Indev_Online_Res_NotinIRPBase!$I$3:$I$340,"&lt;1/1/2024")+SUMIFS(Indev_Online_Res_NotinIRPBase!W$3:W$340,Indev_Online_Res_NotinIRPBase!$Y$3:$Y$340,$B127,Indev_Online_Res_NotinIRPBase!$Z$3:$Z$340,$C127,Indev_Online_Res_NotinIRPBase!$AB$3:$AB$340,"1")</f>
        <v>0</v>
      </c>
      <c r="AX127">
        <f>SUMIFS(Indev_Online_Res_NotinIRPBase!X$3:X$340,Indev_Online_Res_NotinIRPBase!$Y$3:$Y$340,$B127,Indev_Online_Res_NotinIRPBase!$Z$3:$Z$340,$C127,Indev_Online_Res_NotinIRPBase!$J$3:$J$340,"Yes",Indev_Online_Res_NotinIRPBase!$I$3:$I$340,"&lt;1/1/2024")+SUMIFS(Indev_Online_Res_NotinIRPBase!X$3:X$340,Indev_Online_Res_NotinIRPBase!$Y$3:$Y$340,$B127,Indev_Online_Res_NotinIRPBase!$Z$3:$Z$340,$C127,Indev_Online_Res_NotinIRPBase!$AB$3:$AB$340,"1")</f>
        <v>0</v>
      </c>
      <c r="AY127">
        <f t="shared" si="18"/>
        <v>0</v>
      </c>
      <c r="BA127">
        <f t="shared" si="19"/>
        <v>0</v>
      </c>
      <c r="BB127">
        <f t="shared" si="20"/>
        <v>0</v>
      </c>
      <c r="BC127">
        <f t="shared" si="21"/>
        <v>0</v>
      </c>
      <c r="BD127">
        <f t="shared" si="22"/>
        <v>0</v>
      </c>
      <c r="BE127">
        <f t="shared" si="23"/>
        <v>0</v>
      </c>
      <c r="BI127">
        <f t="shared" si="24"/>
        <v>0</v>
      </c>
      <c r="BJ127">
        <f t="shared" si="25"/>
        <v>0</v>
      </c>
      <c r="BK127">
        <f t="shared" si="26"/>
        <v>0</v>
      </c>
      <c r="BL127">
        <f t="shared" si="27"/>
        <v>0</v>
      </c>
      <c r="BM127">
        <f t="shared" si="28"/>
        <v>0</v>
      </c>
      <c r="BN127">
        <f t="shared" si="29"/>
        <v>0</v>
      </c>
      <c r="BO127">
        <f t="shared" si="30"/>
        <v>0</v>
      </c>
      <c r="BQ127">
        <f>SUMIFS(IRPBase_Res_NotinEnvScreens!$H$3:$H$33,IRPBase_Res_NotinEnvScreens!$J$3:$J$33,$B127,IRPBase_Res_NotinEnvScreens!$K$3:$K$33,$C127)</f>
        <v>0</v>
      </c>
      <c r="BR127">
        <f>SUMIFS(IRPBase_Res_NotinEnvScreens!$I$3:$I$33,IRPBase_Res_NotinEnvScreens!$J$3:$J$33,$B127,IRPBase_Res_NotinEnvScreens!$K$3:$K$33,$C127)</f>
        <v>0</v>
      </c>
      <c r="BS127">
        <v>0</v>
      </c>
      <c r="BV127">
        <f>SUMIFS(Indev_Online_Res_NotinIRPBase!$P$3:$P$313,Indev_Online_Res_NotinIRPBase!$Y$3:$Y$313,$B127,Indev_Online_Res_NotinIRPBase!$Z$3:$Z$313,$C127,Indev_Online_Res_NotinIRPBase!$I$3:$I$313,"&lt;9/1/2023")+SUMIFS(Indev_Online_Res_NotinIRPBase!$Q$3:$Q$313,Indev_Online_Res_NotinIRPBase!$Y$3:$Y$313,$B127,Indev_Online_Res_NotinIRPBase!$Z$3:$Z$313,$C127,Indev_Online_Res_NotinIRPBase!$I$3:$I$313,"&lt;9/1/2023")</f>
        <v>0</v>
      </c>
      <c r="BW127">
        <f>SUMIFS(Indev_Online_Res_NotinIRPBase!$S$3:$S$313,Indev_Online_Res_NotinIRPBase!$Y$3:$Y$313,$B127,Indev_Online_Res_NotinIRPBase!$Z$3:$Z$313,$C127,Indev_Online_Res_NotinIRPBase!$I$3:$I$313,"&lt;9/1/2023")+SUMIFS(Indev_Online_Res_NotinIRPBase!$T$3:$T$313,Indev_Online_Res_NotinIRPBase!$Y$3:$Y$313,$B127,Indev_Online_Res_NotinIRPBase!$Z$3:$Z$313,$C127,Indev_Online_Res_NotinIRPBase!$I$3:$I$313,"&lt;9/1/2023")+SUMIFS(Indev_Online_Res_NotinIRPBase!$U$3:$U$313,Indev_Online_Res_NotinIRPBase!$Y$3:$Y$313,$B127,Indev_Online_Res_NotinIRPBase!$Z$3:$Z$313,$C127,Indev_Online_Res_NotinIRPBase!$I$3:$I$313,"&lt;9/1/2023")</f>
        <v>0</v>
      </c>
    </row>
    <row r="128" spans="1:75">
      <c r="A128" t="s">
        <v>43</v>
      </c>
      <c r="B128" t="s">
        <v>164</v>
      </c>
      <c r="C128">
        <v>115</v>
      </c>
      <c r="E128">
        <f>SUMIFS(IRPBase_Res_NotinTxBase!N$3:N$65,IRPBase_Res_NotinTxBase!$X$3:$X$65,$B128,IRPBase_Res_NotinTxBase!$Y$3:$Y$65,$C128)</f>
        <v>0</v>
      </c>
      <c r="F128">
        <f>SUMIFS(IRPBase_Res_NotinTxBase!O$3:O$65,IRPBase_Res_NotinTxBase!$X$3:$X$65,$B128,IRPBase_Res_NotinTxBase!$Y$3:$Y$65,$C128)</f>
        <v>0</v>
      </c>
      <c r="G128">
        <f>SUMIFS(IRPBase_Res_NotinTxBase!P$3:P$65,IRPBase_Res_NotinTxBase!$X$3:$X$65,$B128,IRPBase_Res_NotinTxBase!$Y$3:$Y$65,$C128)</f>
        <v>0</v>
      </c>
      <c r="H128">
        <f>SUMIFS(IRPBase_Res_NotinTxBase!Q$3:Q$65,IRPBase_Res_NotinTxBase!$X$3:$X$65,$B128,IRPBase_Res_NotinTxBase!$Y$3:$Y$65,$C128)</f>
        <v>0</v>
      </c>
      <c r="M128">
        <f>SUMIFS(IRPBase_Res_NotinTxBase!R$3:R$65,IRPBase_Res_NotinTxBase!$X$3:$X$65,$B128,IRPBase_Res_NotinTxBase!$Y$3:$Y$65,$C128)</f>
        <v>0</v>
      </c>
      <c r="N128">
        <f>SUMIFS(IRPBase_Res_NotinTxBase!S$3:S$65,IRPBase_Res_NotinTxBase!$X$3:$X$65,$B128,IRPBase_Res_NotinTxBase!$Y$3:$Y$65,$C128)</f>
        <v>0</v>
      </c>
      <c r="O128">
        <f>SUMIFS(IRPBase_Res_NotinTxBase!T$3:T$65,IRPBase_Res_NotinTxBase!$X$3:$X$65,$B128,IRPBase_Res_NotinTxBase!$Y$3:$Y$65,$C128)</f>
        <v>0</v>
      </c>
      <c r="P128">
        <f>SUMIFS(IRPBase_Res_NotinTxBase!U$3:U$65,IRPBase_Res_NotinTxBase!$X$3:$X$65,$B128,IRPBase_Res_NotinTxBase!$Y$3:$Y$65,$C128)</f>
        <v>0</v>
      </c>
      <c r="Q128">
        <f>SUMIFS(IRPBase_Res_NotinTxBase!V$3:V$65,IRPBase_Res_NotinTxBase!$X$3:$X$65,$B128,IRPBase_Res_NotinTxBase!$Y$3:$Y$65,$C128)</f>
        <v>0</v>
      </c>
      <c r="R128">
        <f>SUMIFS(IRPBase_Res_NotinTxBase!W$3:W$65,IRPBase_Res_NotinTxBase!$X$3:$X$65,$B128,IRPBase_Res_NotinTxBase!$Y$3:$Y$65,$C128)</f>
        <v>0</v>
      </c>
      <c r="S128">
        <f t="shared" si="16"/>
        <v>0</v>
      </c>
      <c r="U128">
        <f>SUMIFS(Indev_Online_Res_NotinIRPBase!N$3:N$340,Indev_Online_Res_NotinIRPBase!$Y$3:$Y$340,$B128,Indev_Online_Res_NotinIRPBase!$Z$3:$Z$340,$C128)</f>
        <v>0</v>
      </c>
      <c r="V128">
        <f>SUMIFS(Indev_Online_Res_NotinIRPBase!O$3:O$340,Indev_Online_Res_NotinIRPBase!$Y$3:$Y$340,$B128,Indev_Online_Res_NotinIRPBase!$Z$3:$Z$340,$C128)</f>
        <v>0</v>
      </c>
      <c r="W128">
        <f>SUMIFS(Indev_Online_Res_NotinIRPBase!P$3:P$340,Indev_Online_Res_NotinIRPBase!$Y$3:$Y$340,$B128,Indev_Online_Res_NotinIRPBase!$Z$3:$Z$340,$C128)</f>
        <v>0</v>
      </c>
      <c r="X128">
        <f>SUMIFS(Indev_Online_Res_NotinIRPBase!Q$3:Q$340,Indev_Online_Res_NotinIRPBase!$Y$3:$Y$340,$B128,Indev_Online_Res_NotinIRPBase!$Z$3:$Z$340,$C128)</f>
        <v>0</v>
      </c>
      <c r="Y128">
        <f>SUMIFS(Indev_Online_Res_NotinIRPBase!R$3:R$340,Indev_Online_Res_NotinIRPBase!$Y$3:$Y$340,$B128,Indev_Online_Res_NotinIRPBase!$Z$3:$Z$340,$C128)</f>
        <v>0</v>
      </c>
      <c r="AC128">
        <f>SUMIFS(Indev_Online_Res_NotinIRPBase!S$3:S$340,Indev_Online_Res_NotinIRPBase!$Y$3:$Y$340,$B128,Indev_Online_Res_NotinIRPBase!$Z$3:$Z$340,$C128)</f>
        <v>0</v>
      </c>
      <c r="AD128">
        <f>SUMIFS(Indev_Online_Res_NotinIRPBase!T$3:T$340,Indev_Online_Res_NotinIRPBase!$Y$3:$Y$340,$B128,Indev_Online_Res_NotinIRPBase!$Z$3:$Z$340,$C128)</f>
        <v>0</v>
      </c>
      <c r="AE128">
        <f>SUMIFS(Indev_Online_Res_NotinIRPBase!U$3:U$340,Indev_Online_Res_NotinIRPBase!$Y$3:$Y$340,$B128,Indev_Online_Res_NotinIRPBase!$Z$3:$Z$340,$C128)</f>
        <v>0</v>
      </c>
      <c r="AF128">
        <f>SUMIFS(Indev_Online_Res_NotinIRPBase!V$3:V$340,Indev_Online_Res_NotinIRPBase!$Y$3:$Y$340,$B128,Indev_Online_Res_NotinIRPBase!$Z$3:$Z$340,$C128)</f>
        <v>0</v>
      </c>
      <c r="AG128">
        <f>SUMIFS(Indev_Online_Res_NotinIRPBase!W$3:W$340,Indev_Online_Res_NotinIRPBase!$Y$3:$Y$340,$B128,Indev_Online_Res_NotinIRPBase!$Z$3:$Z$340,$C128)</f>
        <v>0</v>
      </c>
      <c r="AH128">
        <f>SUMIFS(Indev_Online_Res_NotinIRPBase!X$3:X$340,Indev_Online_Res_NotinIRPBase!$Y$3:$Y$340,$B128,Indev_Online_Res_NotinIRPBase!$Z$3:$Z$340,$C128)</f>
        <v>0</v>
      </c>
      <c r="AI128">
        <f t="shared" si="17"/>
        <v>0</v>
      </c>
      <c r="AK128">
        <f>SUMIFS(Indev_Online_Res_NotinIRPBase!N$3:N$340,Indev_Online_Res_NotinIRPBase!$Y$3:$Y$340,$B128,Indev_Online_Res_NotinIRPBase!$Z$3:$Z$340,$C128,Indev_Online_Res_NotinIRPBase!$J$3:$J$340,"Yes",Indev_Online_Res_NotinIRPBase!$I$3:$I$340,"&lt;1/1/2024")+SUMIFS(Indev_Online_Res_NotinIRPBase!N$3:N$340,Indev_Online_Res_NotinIRPBase!$Y$3:$Y$340,$B128,Indev_Online_Res_NotinIRPBase!$Z$3:$Z$340,$C128,Indev_Online_Res_NotinIRPBase!$AB$3:$AB$340,"1")</f>
        <v>0</v>
      </c>
      <c r="AL128">
        <f>SUMIFS(Indev_Online_Res_NotinIRPBase!O$3:O$340,Indev_Online_Res_NotinIRPBase!$Y$3:$Y$340,$B128,Indev_Online_Res_NotinIRPBase!$Z$3:$Z$340,$C128,Indev_Online_Res_NotinIRPBase!$J$3:$J$340,"Yes",Indev_Online_Res_NotinIRPBase!$I$3:$I$340,"&lt;1/1/2024")+SUMIFS(Indev_Online_Res_NotinIRPBase!O$3:O$340,Indev_Online_Res_NotinIRPBase!$Y$3:$Y$340,$B128,Indev_Online_Res_NotinIRPBase!$Z$3:$Z$340,$C128,Indev_Online_Res_NotinIRPBase!$AB$3:$AB$340,"1")</f>
        <v>0</v>
      </c>
      <c r="AM128">
        <f>SUMIFS(Indev_Online_Res_NotinIRPBase!P$3:P$340,Indev_Online_Res_NotinIRPBase!$Y$3:$Y$340,$B128,Indev_Online_Res_NotinIRPBase!$Z$3:$Z$340,$C128,Indev_Online_Res_NotinIRPBase!$J$3:$J$340,"Yes",Indev_Online_Res_NotinIRPBase!$I$3:$I$340,"&lt;1/1/2024")+SUMIFS(Indev_Online_Res_NotinIRPBase!P$3:P$340,Indev_Online_Res_NotinIRPBase!$Y$3:$Y$340,$B128,Indev_Online_Res_NotinIRPBase!$Z$3:$Z$340,$C128,Indev_Online_Res_NotinIRPBase!$AB$3:$AB$340,"1")</f>
        <v>0</v>
      </c>
      <c r="AN128">
        <f>SUMIFS(Indev_Online_Res_NotinIRPBase!Q$3:Q$340,Indev_Online_Res_NotinIRPBase!$Y$3:$Y$340,$B128,Indev_Online_Res_NotinIRPBase!$Z$3:$Z$340,$C128,Indev_Online_Res_NotinIRPBase!$J$3:$J$340,"Yes",Indev_Online_Res_NotinIRPBase!$I$3:$I$340,"&lt;1/1/2024")+SUMIFS(Indev_Online_Res_NotinIRPBase!Q$3:Q$340,Indev_Online_Res_NotinIRPBase!$Y$3:$Y$340,$B128,Indev_Online_Res_NotinIRPBase!$Z$3:$Z$340,$C128,Indev_Online_Res_NotinIRPBase!$AB$3:$AB$340,"1")</f>
        <v>0</v>
      </c>
      <c r="AO128">
        <f>SUMIFS(Indev_Online_Res_NotinIRPBase!R$3:R$340,Indev_Online_Res_NotinIRPBase!$Y$3:$Y$340,$B128,Indev_Online_Res_NotinIRPBase!$Z$3:$Z$340,$C128,Indev_Online_Res_NotinIRPBase!$J$3:$J$340,"Yes",Indev_Online_Res_NotinIRPBase!$I$3:$I$340,"&lt;1/1/2024")+SUMIFS(Indev_Online_Res_NotinIRPBase!R$3:R$340,Indev_Online_Res_NotinIRPBase!$Y$3:$Y$340,$B128,Indev_Online_Res_NotinIRPBase!$Z$3:$Z$340,$C128,Indev_Online_Res_NotinIRPBase!$AB$3:$AB$340,"1")</f>
        <v>0</v>
      </c>
      <c r="AS128">
        <f>SUMIFS(Indev_Online_Res_NotinIRPBase!S$3:S$340,Indev_Online_Res_NotinIRPBase!$Y$3:$Y$340,$B128,Indev_Online_Res_NotinIRPBase!$Z$3:$Z$340,$C128,Indev_Online_Res_NotinIRPBase!$J$3:$J$340,"Yes",Indev_Online_Res_NotinIRPBase!$I$3:$I$340,"&lt;1/1/2024")+SUMIFS(Indev_Online_Res_NotinIRPBase!S$3:S$340,Indev_Online_Res_NotinIRPBase!$Y$3:$Y$340,$B128,Indev_Online_Res_NotinIRPBase!$Z$3:$Z$340,$C128,Indev_Online_Res_NotinIRPBase!$AB$3:$AB$340,"1")</f>
        <v>0</v>
      </c>
      <c r="AT128">
        <f>SUMIFS(Indev_Online_Res_NotinIRPBase!T$3:T$340,Indev_Online_Res_NotinIRPBase!$Y$3:$Y$340,$B128,Indev_Online_Res_NotinIRPBase!$Z$3:$Z$340,$C128,Indev_Online_Res_NotinIRPBase!$J$3:$J$340,"Yes",Indev_Online_Res_NotinIRPBase!$I$3:$I$340,"&lt;1/1/2024")+SUMIFS(Indev_Online_Res_NotinIRPBase!T$3:T$340,Indev_Online_Res_NotinIRPBase!$Y$3:$Y$340,$B128,Indev_Online_Res_NotinIRPBase!$Z$3:$Z$340,$C128,Indev_Online_Res_NotinIRPBase!$AB$3:$AB$340,"1")</f>
        <v>0</v>
      </c>
      <c r="AU128">
        <f>SUMIFS(Indev_Online_Res_NotinIRPBase!U$3:U$340,Indev_Online_Res_NotinIRPBase!$Y$3:$Y$340,$B128,Indev_Online_Res_NotinIRPBase!$Z$3:$Z$340,$C128,Indev_Online_Res_NotinIRPBase!$J$3:$J$340,"Yes",Indev_Online_Res_NotinIRPBase!$I$3:$I$340,"&lt;1/1/2024")+SUMIFS(Indev_Online_Res_NotinIRPBase!U$3:U$340,Indev_Online_Res_NotinIRPBase!$Y$3:$Y$340,$B128,Indev_Online_Res_NotinIRPBase!$Z$3:$Z$340,$C128,Indev_Online_Res_NotinIRPBase!$AB$3:$AB$340,"1")</f>
        <v>0</v>
      </c>
      <c r="AV128">
        <f>SUMIFS(Indev_Online_Res_NotinIRPBase!V$3:V$340,Indev_Online_Res_NotinIRPBase!$Y$3:$Y$340,$B128,Indev_Online_Res_NotinIRPBase!$Z$3:$Z$340,$C128,Indev_Online_Res_NotinIRPBase!$J$3:$J$340,"Yes",Indev_Online_Res_NotinIRPBase!$I$3:$I$340,"&lt;1/1/2024")+SUMIFS(Indev_Online_Res_NotinIRPBase!V$3:V$340,Indev_Online_Res_NotinIRPBase!$Y$3:$Y$340,$B128,Indev_Online_Res_NotinIRPBase!$Z$3:$Z$340,$C128,Indev_Online_Res_NotinIRPBase!$AB$3:$AB$340,"1")</f>
        <v>0</v>
      </c>
      <c r="AW128">
        <f>SUMIFS(Indev_Online_Res_NotinIRPBase!W$3:W$340,Indev_Online_Res_NotinIRPBase!$Y$3:$Y$340,$B128,Indev_Online_Res_NotinIRPBase!$Z$3:$Z$340,$C128,Indev_Online_Res_NotinIRPBase!$J$3:$J$340,"Yes",Indev_Online_Res_NotinIRPBase!$I$3:$I$340,"&lt;1/1/2024")+SUMIFS(Indev_Online_Res_NotinIRPBase!W$3:W$340,Indev_Online_Res_NotinIRPBase!$Y$3:$Y$340,$B128,Indev_Online_Res_NotinIRPBase!$Z$3:$Z$340,$C128,Indev_Online_Res_NotinIRPBase!$AB$3:$AB$340,"1")</f>
        <v>0</v>
      </c>
      <c r="AX128">
        <f>SUMIFS(Indev_Online_Res_NotinIRPBase!X$3:X$340,Indev_Online_Res_NotinIRPBase!$Y$3:$Y$340,$B128,Indev_Online_Res_NotinIRPBase!$Z$3:$Z$340,$C128,Indev_Online_Res_NotinIRPBase!$J$3:$J$340,"Yes",Indev_Online_Res_NotinIRPBase!$I$3:$I$340,"&lt;1/1/2024")+SUMIFS(Indev_Online_Res_NotinIRPBase!X$3:X$340,Indev_Online_Res_NotinIRPBase!$Y$3:$Y$340,$B128,Indev_Online_Res_NotinIRPBase!$Z$3:$Z$340,$C128,Indev_Online_Res_NotinIRPBase!$AB$3:$AB$340,"1")</f>
        <v>0</v>
      </c>
      <c r="AY128">
        <f t="shared" si="18"/>
        <v>0</v>
      </c>
      <c r="BA128">
        <f t="shared" si="19"/>
        <v>0</v>
      </c>
      <c r="BB128">
        <f t="shared" si="20"/>
        <v>0</v>
      </c>
      <c r="BC128">
        <f t="shared" si="21"/>
        <v>0</v>
      </c>
      <c r="BD128">
        <f t="shared" si="22"/>
        <v>0</v>
      </c>
      <c r="BE128">
        <f t="shared" si="23"/>
        <v>0</v>
      </c>
      <c r="BI128">
        <f t="shared" si="24"/>
        <v>0</v>
      </c>
      <c r="BJ128">
        <f t="shared" si="25"/>
        <v>0</v>
      </c>
      <c r="BK128">
        <f t="shared" si="26"/>
        <v>0</v>
      </c>
      <c r="BL128">
        <f t="shared" si="27"/>
        <v>0</v>
      </c>
      <c r="BM128">
        <f t="shared" si="28"/>
        <v>0</v>
      </c>
      <c r="BN128">
        <f t="shared" si="29"/>
        <v>0</v>
      </c>
      <c r="BO128">
        <f t="shared" si="30"/>
        <v>0</v>
      </c>
      <c r="BQ128">
        <f>SUMIFS(IRPBase_Res_NotinEnvScreens!$H$3:$H$33,IRPBase_Res_NotinEnvScreens!$J$3:$J$33,$B128,IRPBase_Res_NotinEnvScreens!$K$3:$K$33,$C128)</f>
        <v>0</v>
      </c>
      <c r="BR128">
        <f>SUMIFS(IRPBase_Res_NotinEnvScreens!$I$3:$I$33,IRPBase_Res_NotinEnvScreens!$J$3:$J$33,$B128,IRPBase_Res_NotinEnvScreens!$K$3:$K$33,$C128)</f>
        <v>0</v>
      </c>
      <c r="BS128">
        <v>0</v>
      </c>
      <c r="BV128">
        <f>SUMIFS(Indev_Online_Res_NotinIRPBase!$P$3:$P$313,Indev_Online_Res_NotinIRPBase!$Y$3:$Y$313,$B128,Indev_Online_Res_NotinIRPBase!$Z$3:$Z$313,$C128,Indev_Online_Res_NotinIRPBase!$I$3:$I$313,"&lt;9/1/2023")+SUMIFS(Indev_Online_Res_NotinIRPBase!$Q$3:$Q$313,Indev_Online_Res_NotinIRPBase!$Y$3:$Y$313,$B128,Indev_Online_Res_NotinIRPBase!$Z$3:$Z$313,$C128,Indev_Online_Res_NotinIRPBase!$I$3:$I$313,"&lt;9/1/2023")</f>
        <v>0</v>
      </c>
      <c r="BW128">
        <f>SUMIFS(Indev_Online_Res_NotinIRPBase!$S$3:$S$313,Indev_Online_Res_NotinIRPBase!$Y$3:$Y$313,$B128,Indev_Online_Res_NotinIRPBase!$Z$3:$Z$313,$C128,Indev_Online_Res_NotinIRPBase!$I$3:$I$313,"&lt;9/1/2023")+SUMIFS(Indev_Online_Res_NotinIRPBase!$T$3:$T$313,Indev_Online_Res_NotinIRPBase!$Y$3:$Y$313,$B128,Indev_Online_Res_NotinIRPBase!$Z$3:$Z$313,$C128,Indev_Online_Res_NotinIRPBase!$I$3:$I$313,"&lt;9/1/2023")+SUMIFS(Indev_Online_Res_NotinIRPBase!$U$3:$U$313,Indev_Online_Res_NotinIRPBase!$Y$3:$Y$313,$B128,Indev_Online_Res_NotinIRPBase!$Z$3:$Z$313,$C128,Indev_Online_Res_NotinIRPBase!$I$3:$I$313,"&lt;9/1/2023")</f>
        <v>0</v>
      </c>
    </row>
    <row r="129" spans="1:75">
      <c r="A129" t="s">
        <v>44</v>
      </c>
      <c r="B129" t="s">
        <v>165</v>
      </c>
      <c r="C129">
        <v>230</v>
      </c>
      <c r="E129">
        <f>SUMIFS(IRPBase_Res_NotinTxBase!N$3:N$65,IRPBase_Res_NotinTxBase!$X$3:$X$65,$B129,IRPBase_Res_NotinTxBase!$Y$3:$Y$65,$C129)</f>
        <v>0</v>
      </c>
      <c r="F129">
        <f>SUMIFS(IRPBase_Res_NotinTxBase!O$3:O$65,IRPBase_Res_NotinTxBase!$X$3:$X$65,$B129,IRPBase_Res_NotinTxBase!$Y$3:$Y$65,$C129)</f>
        <v>0</v>
      </c>
      <c r="G129">
        <f>SUMIFS(IRPBase_Res_NotinTxBase!P$3:P$65,IRPBase_Res_NotinTxBase!$X$3:$X$65,$B129,IRPBase_Res_NotinTxBase!$Y$3:$Y$65,$C129)</f>
        <v>0</v>
      </c>
      <c r="H129">
        <f>SUMIFS(IRPBase_Res_NotinTxBase!Q$3:Q$65,IRPBase_Res_NotinTxBase!$X$3:$X$65,$B129,IRPBase_Res_NotinTxBase!$Y$3:$Y$65,$C129)</f>
        <v>0</v>
      </c>
      <c r="M129">
        <f>SUMIFS(IRPBase_Res_NotinTxBase!R$3:R$65,IRPBase_Res_NotinTxBase!$X$3:$X$65,$B129,IRPBase_Res_NotinTxBase!$Y$3:$Y$65,$C129)</f>
        <v>0</v>
      </c>
      <c r="N129">
        <f>SUMIFS(IRPBase_Res_NotinTxBase!S$3:S$65,IRPBase_Res_NotinTxBase!$X$3:$X$65,$B129,IRPBase_Res_NotinTxBase!$Y$3:$Y$65,$C129)</f>
        <v>0</v>
      </c>
      <c r="O129">
        <f>SUMIFS(IRPBase_Res_NotinTxBase!T$3:T$65,IRPBase_Res_NotinTxBase!$X$3:$X$65,$B129,IRPBase_Res_NotinTxBase!$Y$3:$Y$65,$C129)</f>
        <v>0</v>
      </c>
      <c r="P129">
        <f>SUMIFS(IRPBase_Res_NotinTxBase!U$3:U$65,IRPBase_Res_NotinTxBase!$X$3:$X$65,$B129,IRPBase_Res_NotinTxBase!$Y$3:$Y$65,$C129)</f>
        <v>0</v>
      </c>
      <c r="Q129">
        <f>SUMIFS(IRPBase_Res_NotinTxBase!V$3:V$65,IRPBase_Res_NotinTxBase!$X$3:$X$65,$B129,IRPBase_Res_NotinTxBase!$Y$3:$Y$65,$C129)</f>
        <v>0</v>
      </c>
      <c r="R129">
        <f>SUMIFS(IRPBase_Res_NotinTxBase!W$3:W$65,IRPBase_Res_NotinTxBase!$X$3:$X$65,$B129,IRPBase_Res_NotinTxBase!$Y$3:$Y$65,$C129)</f>
        <v>0</v>
      </c>
      <c r="S129">
        <f t="shared" si="16"/>
        <v>0</v>
      </c>
      <c r="U129">
        <f>SUMIFS(Indev_Online_Res_NotinIRPBase!N$3:N$340,Indev_Online_Res_NotinIRPBase!$Y$3:$Y$340,$B129,Indev_Online_Res_NotinIRPBase!$Z$3:$Z$340,$C129)</f>
        <v>0</v>
      </c>
      <c r="V129">
        <f>SUMIFS(Indev_Online_Res_NotinIRPBase!O$3:O$340,Indev_Online_Res_NotinIRPBase!$Y$3:$Y$340,$B129,Indev_Online_Res_NotinIRPBase!$Z$3:$Z$340,$C129)</f>
        <v>0</v>
      </c>
      <c r="W129">
        <f>SUMIFS(Indev_Online_Res_NotinIRPBase!P$3:P$340,Indev_Online_Res_NotinIRPBase!$Y$3:$Y$340,$B129,Indev_Online_Res_NotinIRPBase!$Z$3:$Z$340,$C129)</f>
        <v>0</v>
      </c>
      <c r="X129">
        <f>SUMIFS(Indev_Online_Res_NotinIRPBase!Q$3:Q$340,Indev_Online_Res_NotinIRPBase!$Y$3:$Y$340,$B129,Indev_Online_Res_NotinIRPBase!$Z$3:$Z$340,$C129)</f>
        <v>0</v>
      </c>
      <c r="Y129">
        <f>SUMIFS(Indev_Online_Res_NotinIRPBase!R$3:R$340,Indev_Online_Res_NotinIRPBase!$Y$3:$Y$340,$B129,Indev_Online_Res_NotinIRPBase!$Z$3:$Z$340,$C129)</f>
        <v>0</v>
      </c>
      <c r="AC129">
        <f>SUMIFS(Indev_Online_Res_NotinIRPBase!S$3:S$340,Indev_Online_Res_NotinIRPBase!$Y$3:$Y$340,$B129,Indev_Online_Res_NotinIRPBase!$Z$3:$Z$340,$C129)</f>
        <v>0</v>
      </c>
      <c r="AD129">
        <f>SUMIFS(Indev_Online_Res_NotinIRPBase!T$3:T$340,Indev_Online_Res_NotinIRPBase!$Y$3:$Y$340,$B129,Indev_Online_Res_NotinIRPBase!$Z$3:$Z$340,$C129)</f>
        <v>0</v>
      </c>
      <c r="AE129">
        <f>SUMIFS(Indev_Online_Res_NotinIRPBase!U$3:U$340,Indev_Online_Res_NotinIRPBase!$Y$3:$Y$340,$B129,Indev_Online_Res_NotinIRPBase!$Z$3:$Z$340,$C129)</f>
        <v>0</v>
      </c>
      <c r="AF129">
        <f>SUMIFS(Indev_Online_Res_NotinIRPBase!V$3:V$340,Indev_Online_Res_NotinIRPBase!$Y$3:$Y$340,$B129,Indev_Online_Res_NotinIRPBase!$Z$3:$Z$340,$C129)</f>
        <v>0</v>
      </c>
      <c r="AG129">
        <f>SUMIFS(Indev_Online_Res_NotinIRPBase!W$3:W$340,Indev_Online_Res_NotinIRPBase!$Y$3:$Y$340,$B129,Indev_Online_Res_NotinIRPBase!$Z$3:$Z$340,$C129)</f>
        <v>0</v>
      </c>
      <c r="AH129">
        <f>SUMIFS(Indev_Online_Res_NotinIRPBase!X$3:X$340,Indev_Online_Res_NotinIRPBase!$Y$3:$Y$340,$B129,Indev_Online_Res_NotinIRPBase!$Z$3:$Z$340,$C129)</f>
        <v>0</v>
      </c>
      <c r="AI129">
        <f t="shared" si="17"/>
        <v>0</v>
      </c>
      <c r="AK129">
        <f>SUMIFS(Indev_Online_Res_NotinIRPBase!N$3:N$340,Indev_Online_Res_NotinIRPBase!$Y$3:$Y$340,$B129,Indev_Online_Res_NotinIRPBase!$Z$3:$Z$340,$C129,Indev_Online_Res_NotinIRPBase!$J$3:$J$340,"Yes",Indev_Online_Res_NotinIRPBase!$I$3:$I$340,"&lt;1/1/2024")+SUMIFS(Indev_Online_Res_NotinIRPBase!N$3:N$340,Indev_Online_Res_NotinIRPBase!$Y$3:$Y$340,$B129,Indev_Online_Res_NotinIRPBase!$Z$3:$Z$340,$C129,Indev_Online_Res_NotinIRPBase!$AB$3:$AB$340,"1")</f>
        <v>0</v>
      </c>
      <c r="AL129">
        <f>SUMIFS(Indev_Online_Res_NotinIRPBase!O$3:O$340,Indev_Online_Res_NotinIRPBase!$Y$3:$Y$340,$B129,Indev_Online_Res_NotinIRPBase!$Z$3:$Z$340,$C129,Indev_Online_Res_NotinIRPBase!$J$3:$J$340,"Yes",Indev_Online_Res_NotinIRPBase!$I$3:$I$340,"&lt;1/1/2024")+SUMIFS(Indev_Online_Res_NotinIRPBase!O$3:O$340,Indev_Online_Res_NotinIRPBase!$Y$3:$Y$340,$B129,Indev_Online_Res_NotinIRPBase!$Z$3:$Z$340,$C129,Indev_Online_Res_NotinIRPBase!$AB$3:$AB$340,"1")</f>
        <v>0</v>
      </c>
      <c r="AM129">
        <f>SUMIFS(Indev_Online_Res_NotinIRPBase!P$3:P$340,Indev_Online_Res_NotinIRPBase!$Y$3:$Y$340,$B129,Indev_Online_Res_NotinIRPBase!$Z$3:$Z$340,$C129,Indev_Online_Res_NotinIRPBase!$J$3:$J$340,"Yes",Indev_Online_Res_NotinIRPBase!$I$3:$I$340,"&lt;1/1/2024")+SUMIFS(Indev_Online_Res_NotinIRPBase!P$3:P$340,Indev_Online_Res_NotinIRPBase!$Y$3:$Y$340,$B129,Indev_Online_Res_NotinIRPBase!$Z$3:$Z$340,$C129,Indev_Online_Res_NotinIRPBase!$AB$3:$AB$340,"1")</f>
        <v>0</v>
      </c>
      <c r="AN129">
        <f>SUMIFS(Indev_Online_Res_NotinIRPBase!Q$3:Q$340,Indev_Online_Res_NotinIRPBase!$Y$3:$Y$340,$B129,Indev_Online_Res_NotinIRPBase!$Z$3:$Z$340,$C129,Indev_Online_Res_NotinIRPBase!$J$3:$J$340,"Yes",Indev_Online_Res_NotinIRPBase!$I$3:$I$340,"&lt;1/1/2024")+SUMIFS(Indev_Online_Res_NotinIRPBase!Q$3:Q$340,Indev_Online_Res_NotinIRPBase!$Y$3:$Y$340,$B129,Indev_Online_Res_NotinIRPBase!$Z$3:$Z$340,$C129,Indev_Online_Res_NotinIRPBase!$AB$3:$AB$340,"1")</f>
        <v>0</v>
      </c>
      <c r="AO129">
        <f>SUMIFS(Indev_Online_Res_NotinIRPBase!R$3:R$340,Indev_Online_Res_NotinIRPBase!$Y$3:$Y$340,$B129,Indev_Online_Res_NotinIRPBase!$Z$3:$Z$340,$C129,Indev_Online_Res_NotinIRPBase!$J$3:$J$340,"Yes",Indev_Online_Res_NotinIRPBase!$I$3:$I$340,"&lt;1/1/2024")+SUMIFS(Indev_Online_Res_NotinIRPBase!R$3:R$340,Indev_Online_Res_NotinIRPBase!$Y$3:$Y$340,$B129,Indev_Online_Res_NotinIRPBase!$Z$3:$Z$340,$C129,Indev_Online_Res_NotinIRPBase!$AB$3:$AB$340,"1")</f>
        <v>0</v>
      </c>
      <c r="AS129">
        <f>SUMIFS(Indev_Online_Res_NotinIRPBase!S$3:S$340,Indev_Online_Res_NotinIRPBase!$Y$3:$Y$340,$B129,Indev_Online_Res_NotinIRPBase!$Z$3:$Z$340,$C129,Indev_Online_Res_NotinIRPBase!$J$3:$J$340,"Yes",Indev_Online_Res_NotinIRPBase!$I$3:$I$340,"&lt;1/1/2024")+SUMIFS(Indev_Online_Res_NotinIRPBase!S$3:S$340,Indev_Online_Res_NotinIRPBase!$Y$3:$Y$340,$B129,Indev_Online_Res_NotinIRPBase!$Z$3:$Z$340,$C129,Indev_Online_Res_NotinIRPBase!$AB$3:$AB$340,"1")</f>
        <v>0</v>
      </c>
      <c r="AT129">
        <f>SUMIFS(Indev_Online_Res_NotinIRPBase!T$3:T$340,Indev_Online_Res_NotinIRPBase!$Y$3:$Y$340,$B129,Indev_Online_Res_NotinIRPBase!$Z$3:$Z$340,$C129,Indev_Online_Res_NotinIRPBase!$J$3:$J$340,"Yes",Indev_Online_Res_NotinIRPBase!$I$3:$I$340,"&lt;1/1/2024")+SUMIFS(Indev_Online_Res_NotinIRPBase!T$3:T$340,Indev_Online_Res_NotinIRPBase!$Y$3:$Y$340,$B129,Indev_Online_Res_NotinIRPBase!$Z$3:$Z$340,$C129,Indev_Online_Res_NotinIRPBase!$AB$3:$AB$340,"1")</f>
        <v>0</v>
      </c>
      <c r="AU129">
        <f>SUMIFS(Indev_Online_Res_NotinIRPBase!U$3:U$340,Indev_Online_Res_NotinIRPBase!$Y$3:$Y$340,$B129,Indev_Online_Res_NotinIRPBase!$Z$3:$Z$340,$C129,Indev_Online_Res_NotinIRPBase!$J$3:$J$340,"Yes",Indev_Online_Res_NotinIRPBase!$I$3:$I$340,"&lt;1/1/2024")+SUMIFS(Indev_Online_Res_NotinIRPBase!U$3:U$340,Indev_Online_Res_NotinIRPBase!$Y$3:$Y$340,$B129,Indev_Online_Res_NotinIRPBase!$Z$3:$Z$340,$C129,Indev_Online_Res_NotinIRPBase!$AB$3:$AB$340,"1")</f>
        <v>0</v>
      </c>
      <c r="AV129">
        <f>SUMIFS(Indev_Online_Res_NotinIRPBase!V$3:V$340,Indev_Online_Res_NotinIRPBase!$Y$3:$Y$340,$B129,Indev_Online_Res_NotinIRPBase!$Z$3:$Z$340,$C129,Indev_Online_Res_NotinIRPBase!$J$3:$J$340,"Yes",Indev_Online_Res_NotinIRPBase!$I$3:$I$340,"&lt;1/1/2024")+SUMIFS(Indev_Online_Res_NotinIRPBase!V$3:V$340,Indev_Online_Res_NotinIRPBase!$Y$3:$Y$340,$B129,Indev_Online_Res_NotinIRPBase!$Z$3:$Z$340,$C129,Indev_Online_Res_NotinIRPBase!$AB$3:$AB$340,"1")</f>
        <v>0</v>
      </c>
      <c r="AW129">
        <f>SUMIFS(Indev_Online_Res_NotinIRPBase!W$3:W$340,Indev_Online_Res_NotinIRPBase!$Y$3:$Y$340,$B129,Indev_Online_Res_NotinIRPBase!$Z$3:$Z$340,$C129,Indev_Online_Res_NotinIRPBase!$J$3:$J$340,"Yes",Indev_Online_Res_NotinIRPBase!$I$3:$I$340,"&lt;1/1/2024")+SUMIFS(Indev_Online_Res_NotinIRPBase!W$3:W$340,Indev_Online_Res_NotinIRPBase!$Y$3:$Y$340,$B129,Indev_Online_Res_NotinIRPBase!$Z$3:$Z$340,$C129,Indev_Online_Res_NotinIRPBase!$AB$3:$AB$340,"1")</f>
        <v>0</v>
      </c>
      <c r="AX129">
        <f>SUMIFS(Indev_Online_Res_NotinIRPBase!X$3:X$340,Indev_Online_Res_NotinIRPBase!$Y$3:$Y$340,$B129,Indev_Online_Res_NotinIRPBase!$Z$3:$Z$340,$C129,Indev_Online_Res_NotinIRPBase!$J$3:$J$340,"Yes",Indev_Online_Res_NotinIRPBase!$I$3:$I$340,"&lt;1/1/2024")+SUMIFS(Indev_Online_Res_NotinIRPBase!X$3:X$340,Indev_Online_Res_NotinIRPBase!$Y$3:$Y$340,$B129,Indev_Online_Res_NotinIRPBase!$Z$3:$Z$340,$C129,Indev_Online_Res_NotinIRPBase!$AB$3:$AB$340,"1")</f>
        <v>0</v>
      </c>
      <c r="AY129">
        <f t="shared" si="18"/>
        <v>0</v>
      </c>
      <c r="BA129">
        <f t="shared" si="19"/>
        <v>0</v>
      </c>
      <c r="BB129">
        <f t="shared" si="20"/>
        <v>0</v>
      </c>
      <c r="BC129">
        <f t="shared" si="21"/>
        <v>0</v>
      </c>
      <c r="BD129">
        <f t="shared" si="22"/>
        <v>0</v>
      </c>
      <c r="BE129">
        <f t="shared" si="23"/>
        <v>0</v>
      </c>
      <c r="BI129">
        <f t="shared" si="24"/>
        <v>0</v>
      </c>
      <c r="BJ129">
        <f t="shared" si="25"/>
        <v>0</v>
      </c>
      <c r="BK129">
        <f t="shared" si="26"/>
        <v>0</v>
      </c>
      <c r="BL129">
        <f t="shared" si="27"/>
        <v>0</v>
      </c>
      <c r="BM129">
        <f t="shared" si="28"/>
        <v>0</v>
      </c>
      <c r="BN129">
        <f t="shared" si="29"/>
        <v>0</v>
      </c>
      <c r="BO129">
        <f t="shared" si="30"/>
        <v>0</v>
      </c>
      <c r="BQ129">
        <f>SUMIFS(IRPBase_Res_NotinEnvScreens!$H$3:$H$33,IRPBase_Res_NotinEnvScreens!$J$3:$J$33,$B129,IRPBase_Res_NotinEnvScreens!$K$3:$K$33,$C129)</f>
        <v>0</v>
      </c>
      <c r="BR129">
        <f>SUMIFS(IRPBase_Res_NotinEnvScreens!$I$3:$I$33,IRPBase_Res_NotinEnvScreens!$J$3:$J$33,$B129,IRPBase_Res_NotinEnvScreens!$K$3:$K$33,$C129)</f>
        <v>0</v>
      </c>
      <c r="BS129">
        <v>0</v>
      </c>
      <c r="BV129">
        <f>SUMIFS(Indev_Online_Res_NotinIRPBase!$P$3:$P$313,Indev_Online_Res_NotinIRPBase!$Y$3:$Y$313,$B129,Indev_Online_Res_NotinIRPBase!$Z$3:$Z$313,$C129,Indev_Online_Res_NotinIRPBase!$I$3:$I$313,"&lt;9/1/2023")+SUMIFS(Indev_Online_Res_NotinIRPBase!$Q$3:$Q$313,Indev_Online_Res_NotinIRPBase!$Y$3:$Y$313,$B129,Indev_Online_Res_NotinIRPBase!$Z$3:$Z$313,$C129,Indev_Online_Res_NotinIRPBase!$I$3:$I$313,"&lt;9/1/2023")</f>
        <v>0</v>
      </c>
      <c r="BW129">
        <f>SUMIFS(Indev_Online_Res_NotinIRPBase!$S$3:$S$313,Indev_Online_Res_NotinIRPBase!$Y$3:$Y$313,$B129,Indev_Online_Res_NotinIRPBase!$Z$3:$Z$313,$C129,Indev_Online_Res_NotinIRPBase!$I$3:$I$313,"&lt;9/1/2023")+SUMIFS(Indev_Online_Res_NotinIRPBase!$T$3:$T$313,Indev_Online_Res_NotinIRPBase!$Y$3:$Y$313,$B129,Indev_Online_Res_NotinIRPBase!$Z$3:$Z$313,$C129,Indev_Online_Res_NotinIRPBase!$I$3:$I$313,"&lt;9/1/2023")+SUMIFS(Indev_Online_Res_NotinIRPBase!$U$3:$U$313,Indev_Online_Res_NotinIRPBase!$Y$3:$Y$313,$B129,Indev_Online_Res_NotinIRPBase!$Z$3:$Z$313,$C129,Indev_Online_Res_NotinIRPBase!$I$3:$I$313,"&lt;9/1/2023")</f>
        <v>0</v>
      </c>
    </row>
    <row r="130" spans="1:75">
      <c r="A130" t="s">
        <v>43</v>
      </c>
      <c r="B130" t="s">
        <v>166</v>
      </c>
      <c r="C130">
        <v>115</v>
      </c>
      <c r="E130">
        <f>SUMIFS(IRPBase_Res_NotinTxBase!N$3:N$65,IRPBase_Res_NotinTxBase!$X$3:$X$65,$B130,IRPBase_Res_NotinTxBase!$Y$3:$Y$65,$C130)</f>
        <v>0</v>
      </c>
      <c r="F130">
        <f>SUMIFS(IRPBase_Res_NotinTxBase!O$3:O$65,IRPBase_Res_NotinTxBase!$X$3:$X$65,$B130,IRPBase_Res_NotinTxBase!$Y$3:$Y$65,$C130)</f>
        <v>0</v>
      </c>
      <c r="G130">
        <f>SUMIFS(IRPBase_Res_NotinTxBase!P$3:P$65,IRPBase_Res_NotinTxBase!$X$3:$X$65,$B130,IRPBase_Res_NotinTxBase!$Y$3:$Y$65,$C130)</f>
        <v>0</v>
      </c>
      <c r="H130">
        <f>SUMIFS(IRPBase_Res_NotinTxBase!Q$3:Q$65,IRPBase_Res_NotinTxBase!$X$3:$X$65,$B130,IRPBase_Res_NotinTxBase!$Y$3:$Y$65,$C130)</f>
        <v>0</v>
      </c>
      <c r="M130">
        <f>SUMIFS(IRPBase_Res_NotinTxBase!R$3:R$65,IRPBase_Res_NotinTxBase!$X$3:$X$65,$B130,IRPBase_Res_NotinTxBase!$Y$3:$Y$65,$C130)</f>
        <v>0</v>
      </c>
      <c r="N130">
        <f>SUMIFS(IRPBase_Res_NotinTxBase!S$3:S$65,IRPBase_Res_NotinTxBase!$X$3:$X$65,$B130,IRPBase_Res_NotinTxBase!$Y$3:$Y$65,$C130)</f>
        <v>0</v>
      </c>
      <c r="O130">
        <f>SUMIFS(IRPBase_Res_NotinTxBase!T$3:T$65,IRPBase_Res_NotinTxBase!$X$3:$X$65,$B130,IRPBase_Res_NotinTxBase!$Y$3:$Y$65,$C130)</f>
        <v>0</v>
      </c>
      <c r="P130">
        <f>SUMIFS(IRPBase_Res_NotinTxBase!U$3:U$65,IRPBase_Res_NotinTxBase!$X$3:$X$65,$B130,IRPBase_Res_NotinTxBase!$Y$3:$Y$65,$C130)</f>
        <v>0</v>
      </c>
      <c r="Q130">
        <f>SUMIFS(IRPBase_Res_NotinTxBase!V$3:V$65,IRPBase_Res_NotinTxBase!$X$3:$X$65,$B130,IRPBase_Res_NotinTxBase!$Y$3:$Y$65,$C130)</f>
        <v>0</v>
      </c>
      <c r="R130">
        <f>SUMIFS(IRPBase_Res_NotinTxBase!W$3:W$65,IRPBase_Res_NotinTxBase!$X$3:$X$65,$B130,IRPBase_Res_NotinTxBase!$Y$3:$Y$65,$C130)</f>
        <v>0</v>
      </c>
      <c r="S130">
        <f t="shared" si="16"/>
        <v>0</v>
      </c>
      <c r="U130">
        <f>SUMIFS(Indev_Online_Res_NotinIRPBase!N$3:N$340,Indev_Online_Res_NotinIRPBase!$Y$3:$Y$340,$B130,Indev_Online_Res_NotinIRPBase!$Z$3:$Z$340,$C130)</f>
        <v>0</v>
      </c>
      <c r="V130">
        <f>SUMIFS(Indev_Online_Res_NotinIRPBase!O$3:O$340,Indev_Online_Res_NotinIRPBase!$Y$3:$Y$340,$B130,Indev_Online_Res_NotinIRPBase!$Z$3:$Z$340,$C130)</f>
        <v>0</v>
      </c>
      <c r="W130">
        <f>SUMIFS(Indev_Online_Res_NotinIRPBase!P$3:P$340,Indev_Online_Res_NotinIRPBase!$Y$3:$Y$340,$B130,Indev_Online_Res_NotinIRPBase!$Z$3:$Z$340,$C130)</f>
        <v>0</v>
      </c>
      <c r="X130">
        <f>SUMIFS(Indev_Online_Res_NotinIRPBase!Q$3:Q$340,Indev_Online_Res_NotinIRPBase!$Y$3:$Y$340,$B130,Indev_Online_Res_NotinIRPBase!$Z$3:$Z$340,$C130)</f>
        <v>0</v>
      </c>
      <c r="Y130">
        <f>SUMIFS(Indev_Online_Res_NotinIRPBase!R$3:R$340,Indev_Online_Res_NotinIRPBase!$Y$3:$Y$340,$B130,Indev_Online_Res_NotinIRPBase!$Z$3:$Z$340,$C130)</f>
        <v>0</v>
      </c>
      <c r="AC130">
        <f>SUMIFS(Indev_Online_Res_NotinIRPBase!S$3:S$340,Indev_Online_Res_NotinIRPBase!$Y$3:$Y$340,$B130,Indev_Online_Res_NotinIRPBase!$Z$3:$Z$340,$C130)</f>
        <v>0</v>
      </c>
      <c r="AD130">
        <f>SUMIFS(Indev_Online_Res_NotinIRPBase!T$3:T$340,Indev_Online_Res_NotinIRPBase!$Y$3:$Y$340,$B130,Indev_Online_Res_NotinIRPBase!$Z$3:$Z$340,$C130)</f>
        <v>0</v>
      </c>
      <c r="AE130">
        <f>SUMIFS(Indev_Online_Res_NotinIRPBase!U$3:U$340,Indev_Online_Res_NotinIRPBase!$Y$3:$Y$340,$B130,Indev_Online_Res_NotinIRPBase!$Z$3:$Z$340,$C130)</f>
        <v>0</v>
      </c>
      <c r="AF130">
        <f>SUMIFS(Indev_Online_Res_NotinIRPBase!V$3:V$340,Indev_Online_Res_NotinIRPBase!$Y$3:$Y$340,$B130,Indev_Online_Res_NotinIRPBase!$Z$3:$Z$340,$C130)</f>
        <v>0</v>
      </c>
      <c r="AG130">
        <f>SUMIFS(Indev_Online_Res_NotinIRPBase!W$3:W$340,Indev_Online_Res_NotinIRPBase!$Y$3:$Y$340,$B130,Indev_Online_Res_NotinIRPBase!$Z$3:$Z$340,$C130)</f>
        <v>0</v>
      </c>
      <c r="AH130">
        <f>SUMIFS(Indev_Online_Res_NotinIRPBase!X$3:X$340,Indev_Online_Res_NotinIRPBase!$Y$3:$Y$340,$B130,Indev_Online_Res_NotinIRPBase!$Z$3:$Z$340,$C130)</f>
        <v>0</v>
      </c>
      <c r="AI130">
        <f t="shared" si="17"/>
        <v>0</v>
      </c>
      <c r="AK130">
        <f>SUMIFS(Indev_Online_Res_NotinIRPBase!N$3:N$340,Indev_Online_Res_NotinIRPBase!$Y$3:$Y$340,$B130,Indev_Online_Res_NotinIRPBase!$Z$3:$Z$340,$C130,Indev_Online_Res_NotinIRPBase!$J$3:$J$340,"Yes",Indev_Online_Res_NotinIRPBase!$I$3:$I$340,"&lt;1/1/2024")+SUMIFS(Indev_Online_Res_NotinIRPBase!N$3:N$340,Indev_Online_Res_NotinIRPBase!$Y$3:$Y$340,$B130,Indev_Online_Res_NotinIRPBase!$Z$3:$Z$340,$C130,Indev_Online_Res_NotinIRPBase!$AB$3:$AB$340,"1")</f>
        <v>0</v>
      </c>
      <c r="AL130">
        <f>SUMIFS(Indev_Online_Res_NotinIRPBase!O$3:O$340,Indev_Online_Res_NotinIRPBase!$Y$3:$Y$340,$B130,Indev_Online_Res_NotinIRPBase!$Z$3:$Z$340,$C130,Indev_Online_Res_NotinIRPBase!$J$3:$J$340,"Yes",Indev_Online_Res_NotinIRPBase!$I$3:$I$340,"&lt;1/1/2024")+SUMIFS(Indev_Online_Res_NotinIRPBase!O$3:O$340,Indev_Online_Res_NotinIRPBase!$Y$3:$Y$340,$B130,Indev_Online_Res_NotinIRPBase!$Z$3:$Z$340,$C130,Indev_Online_Res_NotinIRPBase!$AB$3:$AB$340,"1")</f>
        <v>0</v>
      </c>
      <c r="AM130">
        <f>SUMIFS(Indev_Online_Res_NotinIRPBase!P$3:P$340,Indev_Online_Res_NotinIRPBase!$Y$3:$Y$340,$B130,Indev_Online_Res_NotinIRPBase!$Z$3:$Z$340,$C130,Indev_Online_Res_NotinIRPBase!$J$3:$J$340,"Yes",Indev_Online_Res_NotinIRPBase!$I$3:$I$340,"&lt;1/1/2024")+SUMIFS(Indev_Online_Res_NotinIRPBase!P$3:P$340,Indev_Online_Res_NotinIRPBase!$Y$3:$Y$340,$B130,Indev_Online_Res_NotinIRPBase!$Z$3:$Z$340,$C130,Indev_Online_Res_NotinIRPBase!$AB$3:$AB$340,"1")</f>
        <v>0</v>
      </c>
      <c r="AN130">
        <f>SUMIFS(Indev_Online_Res_NotinIRPBase!Q$3:Q$340,Indev_Online_Res_NotinIRPBase!$Y$3:$Y$340,$B130,Indev_Online_Res_NotinIRPBase!$Z$3:$Z$340,$C130,Indev_Online_Res_NotinIRPBase!$J$3:$J$340,"Yes",Indev_Online_Res_NotinIRPBase!$I$3:$I$340,"&lt;1/1/2024")+SUMIFS(Indev_Online_Res_NotinIRPBase!Q$3:Q$340,Indev_Online_Res_NotinIRPBase!$Y$3:$Y$340,$B130,Indev_Online_Res_NotinIRPBase!$Z$3:$Z$340,$C130,Indev_Online_Res_NotinIRPBase!$AB$3:$AB$340,"1")</f>
        <v>0</v>
      </c>
      <c r="AO130">
        <f>SUMIFS(Indev_Online_Res_NotinIRPBase!R$3:R$340,Indev_Online_Res_NotinIRPBase!$Y$3:$Y$340,$B130,Indev_Online_Res_NotinIRPBase!$Z$3:$Z$340,$C130,Indev_Online_Res_NotinIRPBase!$J$3:$J$340,"Yes",Indev_Online_Res_NotinIRPBase!$I$3:$I$340,"&lt;1/1/2024")+SUMIFS(Indev_Online_Res_NotinIRPBase!R$3:R$340,Indev_Online_Res_NotinIRPBase!$Y$3:$Y$340,$B130,Indev_Online_Res_NotinIRPBase!$Z$3:$Z$340,$C130,Indev_Online_Res_NotinIRPBase!$AB$3:$AB$340,"1")</f>
        <v>0</v>
      </c>
      <c r="AS130">
        <f>SUMIFS(Indev_Online_Res_NotinIRPBase!S$3:S$340,Indev_Online_Res_NotinIRPBase!$Y$3:$Y$340,$B130,Indev_Online_Res_NotinIRPBase!$Z$3:$Z$340,$C130,Indev_Online_Res_NotinIRPBase!$J$3:$J$340,"Yes",Indev_Online_Res_NotinIRPBase!$I$3:$I$340,"&lt;1/1/2024")+SUMIFS(Indev_Online_Res_NotinIRPBase!S$3:S$340,Indev_Online_Res_NotinIRPBase!$Y$3:$Y$340,$B130,Indev_Online_Res_NotinIRPBase!$Z$3:$Z$340,$C130,Indev_Online_Res_NotinIRPBase!$AB$3:$AB$340,"1")</f>
        <v>0</v>
      </c>
      <c r="AT130">
        <f>SUMIFS(Indev_Online_Res_NotinIRPBase!T$3:T$340,Indev_Online_Res_NotinIRPBase!$Y$3:$Y$340,$B130,Indev_Online_Res_NotinIRPBase!$Z$3:$Z$340,$C130,Indev_Online_Res_NotinIRPBase!$J$3:$J$340,"Yes",Indev_Online_Res_NotinIRPBase!$I$3:$I$340,"&lt;1/1/2024")+SUMIFS(Indev_Online_Res_NotinIRPBase!T$3:T$340,Indev_Online_Res_NotinIRPBase!$Y$3:$Y$340,$B130,Indev_Online_Res_NotinIRPBase!$Z$3:$Z$340,$C130,Indev_Online_Res_NotinIRPBase!$AB$3:$AB$340,"1")</f>
        <v>0</v>
      </c>
      <c r="AU130">
        <f>SUMIFS(Indev_Online_Res_NotinIRPBase!U$3:U$340,Indev_Online_Res_NotinIRPBase!$Y$3:$Y$340,$B130,Indev_Online_Res_NotinIRPBase!$Z$3:$Z$340,$C130,Indev_Online_Res_NotinIRPBase!$J$3:$J$340,"Yes",Indev_Online_Res_NotinIRPBase!$I$3:$I$340,"&lt;1/1/2024")+SUMIFS(Indev_Online_Res_NotinIRPBase!U$3:U$340,Indev_Online_Res_NotinIRPBase!$Y$3:$Y$340,$B130,Indev_Online_Res_NotinIRPBase!$Z$3:$Z$340,$C130,Indev_Online_Res_NotinIRPBase!$AB$3:$AB$340,"1")</f>
        <v>0</v>
      </c>
      <c r="AV130">
        <f>SUMIFS(Indev_Online_Res_NotinIRPBase!V$3:V$340,Indev_Online_Res_NotinIRPBase!$Y$3:$Y$340,$B130,Indev_Online_Res_NotinIRPBase!$Z$3:$Z$340,$C130,Indev_Online_Res_NotinIRPBase!$J$3:$J$340,"Yes",Indev_Online_Res_NotinIRPBase!$I$3:$I$340,"&lt;1/1/2024")+SUMIFS(Indev_Online_Res_NotinIRPBase!V$3:V$340,Indev_Online_Res_NotinIRPBase!$Y$3:$Y$340,$B130,Indev_Online_Res_NotinIRPBase!$Z$3:$Z$340,$C130,Indev_Online_Res_NotinIRPBase!$AB$3:$AB$340,"1")</f>
        <v>0</v>
      </c>
      <c r="AW130">
        <f>SUMIFS(Indev_Online_Res_NotinIRPBase!W$3:W$340,Indev_Online_Res_NotinIRPBase!$Y$3:$Y$340,$B130,Indev_Online_Res_NotinIRPBase!$Z$3:$Z$340,$C130,Indev_Online_Res_NotinIRPBase!$J$3:$J$340,"Yes",Indev_Online_Res_NotinIRPBase!$I$3:$I$340,"&lt;1/1/2024")+SUMIFS(Indev_Online_Res_NotinIRPBase!W$3:W$340,Indev_Online_Res_NotinIRPBase!$Y$3:$Y$340,$B130,Indev_Online_Res_NotinIRPBase!$Z$3:$Z$340,$C130,Indev_Online_Res_NotinIRPBase!$AB$3:$AB$340,"1")</f>
        <v>0</v>
      </c>
      <c r="AX130">
        <f>SUMIFS(Indev_Online_Res_NotinIRPBase!X$3:X$340,Indev_Online_Res_NotinIRPBase!$Y$3:$Y$340,$B130,Indev_Online_Res_NotinIRPBase!$Z$3:$Z$340,$C130,Indev_Online_Res_NotinIRPBase!$J$3:$J$340,"Yes",Indev_Online_Res_NotinIRPBase!$I$3:$I$340,"&lt;1/1/2024")+SUMIFS(Indev_Online_Res_NotinIRPBase!X$3:X$340,Indev_Online_Res_NotinIRPBase!$Y$3:$Y$340,$B130,Indev_Online_Res_NotinIRPBase!$Z$3:$Z$340,$C130,Indev_Online_Res_NotinIRPBase!$AB$3:$AB$340,"1")</f>
        <v>0</v>
      </c>
      <c r="AY130">
        <f t="shared" si="18"/>
        <v>0</v>
      </c>
      <c r="BA130">
        <f t="shared" si="19"/>
        <v>0</v>
      </c>
      <c r="BB130">
        <f t="shared" si="20"/>
        <v>0</v>
      </c>
      <c r="BC130">
        <f t="shared" si="21"/>
        <v>0</v>
      </c>
      <c r="BD130">
        <f t="shared" si="22"/>
        <v>0</v>
      </c>
      <c r="BE130">
        <f t="shared" si="23"/>
        <v>0</v>
      </c>
      <c r="BI130">
        <f t="shared" si="24"/>
        <v>0</v>
      </c>
      <c r="BJ130">
        <f t="shared" si="25"/>
        <v>0</v>
      </c>
      <c r="BK130">
        <f t="shared" si="26"/>
        <v>0</v>
      </c>
      <c r="BL130">
        <f t="shared" si="27"/>
        <v>0</v>
      </c>
      <c r="BM130">
        <f t="shared" si="28"/>
        <v>0</v>
      </c>
      <c r="BN130">
        <f t="shared" si="29"/>
        <v>0</v>
      </c>
      <c r="BO130">
        <f t="shared" si="30"/>
        <v>0</v>
      </c>
      <c r="BQ130">
        <f>SUMIFS(IRPBase_Res_NotinEnvScreens!$H$3:$H$33,IRPBase_Res_NotinEnvScreens!$J$3:$J$33,$B130,IRPBase_Res_NotinEnvScreens!$K$3:$K$33,$C130)</f>
        <v>0</v>
      </c>
      <c r="BR130">
        <f>SUMIFS(IRPBase_Res_NotinEnvScreens!$I$3:$I$33,IRPBase_Res_NotinEnvScreens!$J$3:$J$33,$B130,IRPBase_Res_NotinEnvScreens!$K$3:$K$33,$C130)</f>
        <v>0</v>
      </c>
      <c r="BS130">
        <v>0</v>
      </c>
      <c r="BV130">
        <f>SUMIFS(Indev_Online_Res_NotinIRPBase!$P$3:$P$313,Indev_Online_Res_NotinIRPBase!$Y$3:$Y$313,$B130,Indev_Online_Res_NotinIRPBase!$Z$3:$Z$313,$C130,Indev_Online_Res_NotinIRPBase!$I$3:$I$313,"&lt;9/1/2023")+SUMIFS(Indev_Online_Res_NotinIRPBase!$Q$3:$Q$313,Indev_Online_Res_NotinIRPBase!$Y$3:$Y$313,$B130,Indev_Online_Res_NotinIRPBase!$Z$3:$Z$313,$C130,Indev_Online_Res_NotinIRPBase!$I$3:$I$313,"&lt;9/1/2023")</f>
        <v>0</v>
      </c>
      <c r="BW130">
        <f>SUMIFS(Indev_Online_Res_NotinIRPBase!$S$3:$S$313,Indev_Online_Res_NotinIRPBase!$Y$3:$Y$313,$B130,Indev_Online_Res_NotinIRPBase!$Z$3:$Z$313,$C130,Indev_Online_Res_NotinIRPBase!$I$3:$I$313,"&lt;9/1/2023")+SUMIFS(Indev_Online_Res_NotinIRPBase!$T$3:$T$313,Indev_Online_Res_NotinIRPBase!$Y$3:$Y$313,$B130,Indev_Online_Res_NotinIRPBase!$Z$3:$Z$313,$C130,Indev_Online_Res_NotinIRPBase!$I$3:$I$313,"&lt;9/1/2023")+SUMIFS(Indev_Online_Res_NotinIRPBase!$U$3:$U$313,Indev_Online_Res_NotinIRPBase!$Y$3:$Y$313,$B130,Indev_Online_Res_NotinIRPBase!$Z$3:$Z$313,$C130,Indev_Online_Res_NotinIRPBase!$I$3:$I$313,"&lt;9/1/2023")</f>
        <v>0</v>
      </c>
    </row>
    <row r="131" spans="1:75">
      <c r="A131" t="s">
        <v>43</v>
      </c>
      <c r="B131" t="s">
        <v>166</v>
      </c>
      <c r="C131">
        <v>230</v>
      </c>
      <c r="E131">
        <f>SUMIFS(IRPBase_Res_NotinTxBase!N$3:N$65,IRPBase_Res_NotinTxBase!$X$3:$X$65,$B131,IRPBase_Res_NotinTxBase!$Y$3:$Y$65,$C131)</f>
        <v>0</v>
      </c>
      <c r="F131">
        <f>SUMIFS(IRPBase_Res_NotinTxBase!O$3:O$65,IRPBase_Res_NotinTxBase!$X$3:$X$65,$B131,IRPBase_Res_NotinTxBase!$Y$3:$Y$65,$C131)</f>
        <v>0</v>
      </c>
      <c r="G131">
        <f>SUMIFS(IRPBase_Res_NotinTxBase!P$3:P$65,IRPBase_Res_NotinTxBase!$X$3:$X$65,$B131,IRPBase_Res_NotinTxBase!$Y$3:$Y$65,$C131)</f>
        <v>0</v>
      </c>
      <c r="H131">
        <f>SUMIFS(IRPBase_Res_NotinTxBase!Q$3:Q$65,IRPBase_Res_NotinTxBase!$X$3:$X$65,$B131,IRPBase_Res_NotinTxBase!$Y$3:$Y$65,$C131)</f>
        <v>0</v>
      </c>
      <c r="M131">
        <f>SUMIFS(IRPBase_Res_NotinTxBase!R$3:R$65,IRPBase_Res_NotinTxBase!$X$3:$X$65,$B131,IRPBase_Res_NotinTxBase!$Y$3:$Y$65,$C131)</f>
        <v>0</v>
      </c>
      <c r="N131">
        <f>SUMIFS(IRPBase_Res_NotinTxBase!S$3:S$65,IRPBase_Res_NotinTxBase!$X$3:$X$65,$B131,IRPBase_Res_NotinTxBase!$Y$3:$Y$65,$C131)</f>
        <v>0</v>
      </c>
      <c r="O131">
        <f>SUMIFS(IRPBase_Res_NotinTxBase!T$3:T$65,IRPBase_Res_NotinTxBase!$X$3:$X$65,$B131,IRPBase_Res_NotinTxBase!$Y$3:$Y$65,$C131)</f>
        <v>0</v>
      </c>
      <c r="P131">
        <f>SUMIFS(IRPBase_Res_NotinTxBase!U$3:U$65,IRPBase_Res_NotinTxBase!$X$3:$X$65,$B131,IRPBase_Res_NotinTxBase!$Y$3:$Y$65,$C131)</f>
        <v>0</v>
      </c>
      <c r="Q131">
        <f>SUMIFS(IRPBase_Res_NotinTxBase!V$3:V$65,IRPBase_Res_NotinTxBase!$X$3:$X$65,$B131,IRPBase_Res_NotinTxBase!$Y$3:$Y$65,$C131)</f>
        <v>0</v>
      </c>
      <c r="R131">
        <f>SUMIFS(IRPBase_Res_NotinTxBase!W$3:W$65,IRPBase_Res_NotinTxBase!$X$3:$X$65,$B131,IRPBase_Res_NotinTxBase!$Y$3:$Y$65,$C131)</f>
        <v>0</v>
      </c>
      <c r="S131">
        <f t="shared" si="16"/>
        <v>0</v>
      </c>
      <c r="U131">
        <f>SUMIFS(Indev_Online_Res_NotinIRPBase!N$3:N$340,Indev_Online_Res_NotinIRPBase!$Y$3:$Y$340,$B131,Indev_Online_Res_NotinIRPBase!$Z$3:$Z$340,$C131)</f>
        <v>0</v>
      </c>
      <c r="V131">
        <f>SUMIFS(Indev_Online_Res_NotinIRPBase!O$3:O$340,Indev_Online_Res_NotinIRPBase!$Y$3:$Y$340,$B131,Indev_Online_Res_NotinIRPBase!$Z$3:$Z$340,$C131)</f>
        <v>0</v>
      </c>
      <c r="W131">
        <f>SUMIFS(Indev_Online_Res_NotinIRPBase!P$3:P$340,Indev_Online_Res_NotinIRPBase!$Y$3:$Y$340,$B131,Indev_Online_Res_NotinIRPBase!$Z$3:$Z$340,$C131)</f>
        <v>0</v>
      </c>
      <c r="X131">
        <f>SUMIFS(Indev_Online_Res_NotinIRPBase!Q$3:Q$340,Indev_Online_Res_NotinIRPBase!$Y$3:$Y$340,$B131,Indev_Online_Res_NotinIRPBase!$Z$3:$Z$340,$C131)</f>
        <v>0</v>
      </c>
      <c r="Y131">
        <f>SUMIFS(Indev_Online_Res_NotinIRPBase!R$3:R$340,Indev_Online_Res_NotinIRPBase!$Y$3:$Y$340,$B131,Indev_Online_Res_NotinIRPBase!$Z$3:$Z$340,$C131)</f>
        <v>0</v>
      </c>
      <c r="AC131">
        <f>SUMIFS(Indev_Online_Res_NotinIRPBase!S$3:S$340,Indev_Online_Res_NotinIRPBase!$Y$3:$Y$340,$B131,Indev_Online_Res_NotinIRPBase!$Z$3:$Z$340,$C131)</f>
        <v>0</v>
      </c>
      <c r="AD131">
        <f>SUMIFS(Indev_Online_Res_NotinIRPBase!T$3:T$340,Indev_Online_Res_NotinIRPBase!$Y$3:$Y$340,$B131,Indev_Online_Res_NotinIRPBase!$Z$3:$Z$340,$C131)</f>
        <v>0</v>
      </c>
      <c r="AE131">
        <f>SUMIFS(Indev_Online_Res_NotinIRPBase!U$3:U$340,Indev_Online_Res_NotinIRPBase!$Y$3:$Y$340,$B131,Indev_Online_Res_NotinIRPBase!$Z$3:$Z$340,$C131)</f>
        <v>0</v>
      </c>
      <c r="AF131">
        <f>SUMIFS(Indev_Online_Res_NotinIRPBase!V$3:V$340,Indev_Online_Res_NotinIRPBase!$Y$3:$Y$340,$B131,Indev_Online_Res_NotinIRPBase!$Z$3:$Z$340,$C131)</f>
        <v>0</v>
      </c>
      <c r="AG131">
        <f>SUMIFS(Indev_Online_Res_NotinIRPBase!W$3:W$340,Indev_Online_Res_NotinIRPBase!$Y$3:$Y$340,$B131,Indev_Online_Res_NotinIRPBase!$Z$3:$Z$340,$C131)</f>
        <v>0</v>
      </c>
      <c r="AH131">
        <f>SUMIFS(Indev_Online_Res_NotinIRPBase!X$3:X$340,Indev_Online_Res_NotinIRPBase!$Y$3:$Y$340,$B131,Indev_Online_Res_NotinIRPBase!$Z$3:$Z$340,$C131)</f>
        <v>0</v>
      </c>
      <c r="AI131">
        <f t="shared" si="17"/>
        <v>0</v>
      </c>
      <c r="AK131">
        <f>SUMIFS(Indev_Online_Res_NotinIRPBase!N$3:N$340,Indev_Online_Res_NotinIRPBase!$Y$3:$Y$340,$B131,Indev_Online_Res_NotinIRPBase!$Z$3:$Z$340,$C131,Indev_Online_Res_NotinIRPBase!$J$3:$J$340,"Yes",Indev_Online_Res_NotinIRPBase!$I$3:$I$340,"&lt;1/1/2024")+SUMIFS(Indev_Online_Res_NotinIRPBase!N$3:N$340,Indev_Online_Res_NotinIRPBase!$Y$3:$Y$340,$B131,Indev_Online_Res_NotinIRPBase!$Z$3:$Z$340,$C131,Indev_Online_Res_NotinIRPBase!$AB$3:$AB$340,"1")</f>
        <v>0</v>
      </c>
      <c r="AL131">
        <f>SUMIFS(Indev_Online_Res_NotinIRPBase!O$3:O$340,Indev_Online_Res_NotinIRPBase!$Y$3:$Y$340,$B131,Indev_Online_Res_NotinIRPBase!$Z$3:$Z$340,$C131,Indev_Online_Res_NotinIRPBase!$J$3:$J$340,"Yes",Indev_Online_Res_NotinIRPBase!$I$3:$I$340,"&lt;1/1/2024")+SUMIFS(Indev_Online_Res_NotinIRPBase!O$3:O$340,Indev_Online_Res_NotinIRPBase!$Y$3:$Y$340,$B131,Indev_Online_Res_NotinIRPBase!$Z$3:$Z$340,$C131,Indev_Online_Res_NotinIRPBase!$AB$3:$AB$340,"1")</f>
        <v>0</v>
      </c>
      <c r="AM131">
        <f>SUMIFS(Indev_Online_Res_NotinIRPBase!P$3:P$340,Indev_Online_Res_NotinIRPBase!$Y$3:$Y$340,$B131,Indev_Online_Res_NotinIRPBase!$Z$3:$Z$340,$C131,Indev_Online_Res_NotinIRPBase!$J$3:$J$340,"Yes",Indev_Online_Res_NotinIRPBase!$I$3:$I$340,"&lt;1/1/2024")+SUMIFS(Indev_Online_Res_NotinIRPBase!P$3:P$340,Indev_Online_Res_NotinIRPBase!$Y$3:$Y$340,$B131,Indev_Online_Res_NotinIRPBase!$Z$3:$Z$340,$C131,Indev_Online_Res_NotinIRPBase!$AB$3:$AB$340,"1")</f>
        <v>0</v>
      </c>
      <c r="AN131">
        <f>SUMIFS(Indev_Online_Res_NotinIRPBase!Q$3:Q$340,Indev_Online_Res_NotinIRPBase!$Y$3:$Y$340,$B131,Indev_Online_Res_NotinIRPBase!$Z$3:$Z$340,$C131,Indev_Online_Res_NotinIRPBase!$J$3:$J$340,"Yes",Indev_Online_Res_NotinIRPBase!$I$3:$I$340,"&lt;1/1/2024")+SUMIFS(Indev_Online_Res_NotinIRPBase!Q$3:Q$340,Indev_Online_Res_NotinIRPBase!$Y$3:$Y$340,$B131,Indev_Online_Res_NotinIRPBase!$Z$3:$Z$340,$C131,Indev_Online_Res_NotinIRPBase!$AB$3:$AB$340,"1")</f>
        <v>0</v>
      </c>
      <c r="AO131">
        <f>SUMIFS(Indev_Online_Res_NotinIRPBase!R$3:R$340,Indev_Online_Res_NotinIRPBase!$Y$3:$Y$340,$B131,Indev_Online_Res_NotinIRPBase!$Z$3:$Z$340,$C131,Indev_Online_Res_NotinIRPBase!$J$3:$J$340,"Yes",Indev_Online_Res_NotinIRPBase!$I$3:$I$340,"&lt;1/1/2024")+SUMIFS(Indev_Online_Res_NotinIRPBase!R$3:R$340,Indev_Online_Res_NotinIRPBase!$Y$3:$Y$340,$B131,Indev_Online_Res_NotinIRPBase!$Z$3:$Z$340,$C131,Indev_Online_Res_NotinIRPBase!$AB$3:$AB$340,"1")</f>
        <v>0</v>
      </c>
      <c r="AS131">
        <f>SUMIFS(Indev_Online_Res_NotinIRPBase!S$3:S$340,Indev_Online_Res_NotinIRPBase!$Y$3:$Y$340,$B131,Indev_Online_Res_NotinIRPBase!$Z$3:$Z$340,$C131,Indev_Online_Res_NotinIRPBase!$J$3:$J$340,"Yes",Indev_Online_Res_NotinIRPBase!$I$3:$I$340,"&lt;1/1/2024")+SUMIFS(Indev_Online_Res_NotinIRPBase!S$3:S$340,Indev_Online_Res_NotinIRPBase!$Y$3:$Y$340,$B131,Indev_Online_Res_NotinIRPBase!$Z$3:$Z$340,$C131,Indev_Online_Res_NotinIRPBase!$AB$3:$AB$340,"1")</f>
        <v>0</v>
      </c>
      <c r="AT131">
        <f>SUMIFS(Indev_Online_Res_NotinIRPBase!T$3:T$340,Indev_Online_Res_NotinIRPBase!$Y$3:$Y$340,$B131,Indev_Online_Res_NotinIRPBase!$Z$3:$Z$340,$C131,Indev_Online_Res_NotinIRPBase!$J$3:$J$340,"Yes",Indev_Online_Res_NotinIRPBase!$I$3:$I$340,"&lt;1/1/2024")+SUMIFS(Indev_Online_Res_NotinIRPBase!T$3:T$340,Indev_Online_Res_NotinIRPBase!$Y$3:$Y$340,$B131,Indev_Online_Res_NotinIRPBase!$Z$3:$Z$340,$C131,Indev_Online_Res_NotinIRPBase!$AB$3:$AB$340,"1")</f>
        <v>0</v>
      </c>
      <c r="AU131">
        <f>SUMIFS(Indev_Online_Res_NotinIRPBase!U$3:U$340,Indev_Online_Res_NotinIRPBase!$Y$3:$Y$340,$B131,Indev_Online_Res_NotinIRPBase!$Z$3:$Z$340,$C131,Indev_Online_Res_NotinIRPBase!$J$3:$J$340,"Yes",Indev_Online_Res_NotinIRPBase!$I$3:$I$340,"&lt;1/1/2024")+SUMIFS(Indev_Online_Res_NotinIRPBase!U$3:U$340,Indev_Online_Res_NotinIRPBase!$Y$3:$Y$340,$B131,Indev_Online_Res_NotinIRPBase!$Z$3:$Z$340,$C131,Indev_Online_Res_NotinIRPBase!$AB$3:$AB$340,"1")</f>
        <v>0</v>
      </c>
      <c r="AV131">
        <f>SUMIFS(Indev_Online_Res_NotinIRPBase!V$3:V$340,Indev_Online_Res_NotinIRPBase!$Y$3:$Y$340,$B131,Indev_Online_Res_NotinIRPBase!$Z$3:$Z$340,$C131,Indev_Online_Res_NotinIRPBase!$J$3:$J$340,"Yes",Indev_Online_Res_NotinIRPBase!$I$3:$I$340,"&lt;1/1/2024")+SUMIFS(Indev_Online_Res_NotinIRPBase!V$3:V$340,Indev_Online_Res_NotinIRPBase!$Y$3:$Y$340,$B131,Indev_Online_Res_NotinIRPBase!$Z$3:$Z$340,$C131,Indev_Online_Res_NotinIRPBase!$AB$3:$AB$340,"1")</f>
        <v>0</v>
      </c>
      <c r="AW131">
        <f>SUMIFS(Indev_Online_Res_NotinIRPBase!W$3:W$340,Indev_Online_Res_NotinIRPBase!$Y$3:$Y$340,$B131,Indev_Online_Res_NotinIRPBase!$Z$3:$Z$340,$C131,Indev_Online_Res_NotinIRPBase!$J$3:$J$340,"Yes",Indev_Online_Res_NotinIRPBase!$I$3:$I$340,"&lt;1/1/2024")+SUMIFS(Indev_Online_Res_NotinIRPBase!W$3:W$340,Indev_Online_Res_NotinIRPBase!$Y$3:$Y$340,$B131,Indev_Online_Res_NotinIRPBase!$Z$3:$Z$340,$C131,Indev_Online_Res_NotinIRPBase!$AB$3:$AB$340,"1")</f>
        <v>0</v>
      </c>
      <c r="AX131">
        <f>SUMIFS(Indev_Online_Res_NotinIRPBase!X$3:X$340,Indev_Online_Res_NotinIRPBase!$Y$3:$Y$340,$B131,Indev_Online_Res_NotinIRPBase!$Z$3:$Z$340,$C131,Indev_Online_Res_NotinIRPBase!$J$3:$J$340,"Yes",Indev_Online_Res_NotinIRPBase!$I$3:$I$340,"&lt;1/1/2024")+SUMIFS(Indev_Online_Res_NotinIRPBase!X$3:X$340,Indev_Online_Res_NotinIRPBase!$Y$3:$Y$340,$B131,Indev_Online_Res_NotinIRPBase!$Z$3:$Z$340,$C131,Indev_Online_Res_NotinIRPBase!$AB$3:$AB$340,"1")</f>
        <v>0</v>
      </c>
      <c r="AY131">
        <f t="shared" si="18"/>
        <v>0</v>
      </c>
      <c r="BA131">
        <f t="shared" si="19"/>
        <v>0</v>
      </c>
      <c r="BB131">
        <f t="shared" si="20"/>
        <v>0</v>
      </c>
      <c r="BC131">
        <f t="shared" si="21"/>
        <v>0</v>
      </c>
      <c r="BD131">
        <f t="shared" si="22"/>
        <v>0</v>
      </c>
      <c r="BE131">
        <f t="shared" si="23"/>
        <v>0</v>
      </c>
      <c r="BI131">
        <f t="shared" si="24"/>
        <v>0</v>
      </c>
      <c r="BJ131">
        <f t="shared" si="25"/>
        <v>0</v>
      </c>
      <c r="BK131">
        <f t="shared" si="26"/>
        <v>0</v>
      </c>
      <c r="BL131">
        <f t="shared" si="27"/>
        <v>0</v>
      </c>
      <c r="BM131">
        <f t="shared" si="28"/>
        <v>0</v>
      </c>
      <c r="BN131">
        <f t="shared" si="29"/>
        <v>0</v>
      </c>
      <c r="BO131">
        <f t="shared" si="30"/>
        <v>0</v>
      </c>
      <c r="BQ131">
        <f>SUMIFS(IRPBase_Res_NotinEnvScreens!$H$3:$H$33,IRPBase_Res_NotinEnvScreens!$J$3:$J$33,$B131,IRPBase_Res_NotinEnvScreens!$K$3:$K$33,$C131)</f>
        <v>0</v>
      </c>
      <c r="BR131">
        <f>SUMIFS(IRPBase_Res_NotinEnvScreens!$I$3:$I$33,IRPBase_Res_NotinEnvScreens!$J$3:$J$33,$B131,IRPBase_Res_NotinEnvScreens!$K$3:$K$33,$C131)</f>
        <v>0</v>
      </c>
      <c r="BS131">
        <v>0</v>
      </c>
      <c r="BV131">
        <f>SUMIFS(Indev_Online_Res_NotinIRPBase!$P$3:$P$313,Indev_Online_Res_NotinIRPBase!$Y$3:$Y$313,$B131,Indev_Online_Res_NotinIRPBase!$Z$3:$Z$313,$C131,Indev_Online_Res_NotinIRPBase!$I$3:$I$313,"&lt;9/1/2023")+SUMIFS(Indev_Online_Res_NotinIRPBase!$Q$3:$Q$313,Indev_Online_Res_NotinIRPBase!$Y$3:$Y$313,$B131,Indev_Online_Res_NotinIRPBase!$Z$3:$Z$313,$C131,Indev_Online_Res_NotinIRPBase!$I$3:$I$313,"&lt;9/1/2023")</f>
        <v>0</v>
      </c>
      <c r="BW131">
        <f>SUMIFS(Indev_Online_Res_NotinIRPBase!$S$3:$S$313,Indev_Online_Res_NotinIRPBase!$Y$3:$Y$313,$B131,Indev_Online_Res_NotinIRPBase!$Z$3:$Z$313,$C131,Indev_Online_Res_NotinIRPBase!$I$3:$I$313,"&lt;9/1/2023")+SUMIFS(Indev_Online_Res_NotinIRPBase!$T$3:$T$313,Indev_Online_Res_NotinIRPBase!$Y$3:$Y$313,$B131,Indev_Online_Res_NotinIRPBase!$Z$3:$Z$313,$C131,Indev_Online_Res_NotinIRPBase!$I$3:$I$313,"&lt;9/1/2023")+SUMIFS(Indev_Online_Res_NotinIRPBase!$U$3:$U$313,Indev_Online_Res_NotinIRPBase!$Y$3:$Y$313,$B131,Indev_Online_Res_NotinIRPBase!$Z$3:$Z$313,$C131,Indev_Online_Res_NotinIRPBase!$I$3:$I$313,"&lt;9/1/2023")</f>
        <v>0</v>
      </c>
    </row>
    <row r="132" spans="1:75">
      <c r="A132" t="s">
        <v>43</v>
      </c>
      <c r="B132" t="s">
        <v>166</v>
      </c>
      <c r="C132">
        <v>60</v>
      </c>
      <c r="E132">
        <f>SUMIFS(IRPBase_Res_NotinTxBase!N$3:N$65,IRPBase_Res_NotinTxBase!$X$3:$X$65,$B132,IRPBase_Res_NotinTxBase!$Y$3:$Y$65,$C132)</f>
        <v>0</v>
      </c>
      <c r="F132">
        <f>SUMIFS(IRPBase_Res_NotinTxBase!O$3:O$65,IRPBase_Res_NotinTxBase!$X$3:$X$65,$B132,IRPBase_Res_NotinTxBase!$Y$3:$Y$65,$C132)</f>
        <v>0</v>
      </c>
      <c r="G132">
        <f>SUMIFS(IRPBase_Res_NotinTxBase!P$3:P$65,IRPBase_Res_NotinTxBase!$X$3:$X$65,$B132,IRPBase_Res_NotinTxBase!$Y$3:$Y$65,$C132)</f>
        <v>0</v>
      </c>
      <c r="H132">
        <f>SUMIFS(IRPBase_Res_NotinTxBase!Q$3:Q$65,IRPBase_Res_NotinTxBase!$X$3:$X$65,$B132,IRPBase_Res_NotinTxBase!$Y$3:$Y$65,$C132)</f>
        <v>0</v>
      </c>
      <c r="M132">
        <f>SUMIFS(IRPBase_Res_NotinTxBase!R$3:R$65,IRPBase_Res_NotinTxBase!$X$3:$X$65,$B132,IRPBase_Res_NotinTxBase!$Y$3:$Y$65,$C132)</f>
        <v>0</v>
      </c>
      <c r="N132">
        <f>SUMIFS(IRPBase_Res_NotinTxBase!S$3:S$65,IRPBase_Res_NotinTxBase!$X$3:$X$65,$B132,IRPBase_Res_NotinTxBase!$Y$3:$Y$65,$C132)</f>
        <v>0</v>
      </c>
      <c r="O132">
        <f>SUMIFS(IRPBase_Res_NotinTxBase!T$3:T$65,IRPBase_Res_NotinTxBase!$X$3:$X$65,$B132,IRPBase_Res_NotinTxBase!$Y$3:$Y$65,$C132)</f>
        <v>0</v>
      </c>
      <c r="P132">
        <f>SUMIFS(IRPBase_Res_NotinTxBase!U$3:U$65,IRPBase_Res_NotinTxBase!$X$3:$X$65,$B132,IRPBase_Res_NotinTxBase!$Y$3:$Y$65,$C132)</f>
        <v>0</v>
      </c>
      <c r="Q132">
        <f>SUMIFS(IRPBase_Res_NotinTxBase!V$3:V$65,IRPBase_Res_NotinTxBase!$X$3:$X$65,$B132,IRPBase_Res_NotinTxBase!$Y$3:$Y$65,$C132)</f>
        <v>0</v>
      </c>
      <c r="R132">
        <f>SUMIFS(IRPBase_Res_NotinTxBase!W$3:W$65,IRPBase_Res_NotinTxBase!$X$3:$X$65,$B132,IRPBase_Res_NotinTxBase!$Y$3:$Y$65,$C132)</f>
        <v>0</v>
      </c>
      <c r="S132">
        <f t="shared" si="16"/>
        <v>0</v>
      </c>
      <c r="U132">
        <f>SUMIFS(Indev_Online_Res_NotinIRPBase!N$3:N$340,Indev_Online_Res_NotinIRPBase!$Y$3:$Y$340,$B132,Indev_Online_Res_NotinIRPBase!$Z$3:$Z$340,$C132)</f>
        <v>0</v>
      </c>
      <c r="V132">
        <f>SUMIFS(Indev_Online_Res_NotinIRPBase!O$3:O$340,Indev_Online_Res_NotinIRPBase!$Y$3:$Y$340,$B132,Indev_Online_Res_NotinIRPBase!$Z$3:$Z$340,$C132)</f>
        <v>0</v>
      </c>
      <c r="W132">
        <f>SUMIFS(Indev_Online_Res_NotinIRPBase!P$3:P$340,Indev_Online_Res_NotinIRPBase!$Y$3:$Y$340,$B132,Indev_Online_Res_NotinIRPBase!$Z$3:$Z$340,$C132)</f>
        <v>0</v>
      </c>
      <c r="X132">
        <f>SUMIFS(Indev_Online_Res_NotinIRPBase!Q$3:Q$340,Indev_Online_Res_NotinIRPBase!$Y$3:$Y$340,$B132,Indev_Online_Res_NotinIRPBase!$Z$3:$Z$340,$C132)</f>
        <v>0</v>
      </c>
      <c r="Y132">
        <f>SUMIFS(Indev_Online_Res_NotinIRPBase!R$3:R$340,Indev_Online_Res_NotinIRPBase!$Y$3:$Y$340,$B132,Indev_Online_Res_NotinIRPBase!$Z$3:$Z$340,$C132)</f>
        <v>0</v>
      </c>
      <c r="AC132">
        <f>SUMIFS(Indev_Online_Res_NotinIRPBase!S$3:S$340,Indev_Online_Res_NotinIRPBase!$Y$3:$Y$340,$B132,Indev_Online_Res_NotinIRPBase!$Z$3:$Z$340,$C132)</f>
        <v>0</v>
      </c>
      <c r="AD132">
        <f>SUMIFS(Indev_Online_Res_NotinIRPBase!T$3:T$340,Indev_Online_Res_NotinIRPBase!$Y$3:$Y$340,$B132,Indev_Online_Res_NotinIRPBase!$Z$3:$Z$340,$C132)</f>
        <v>0</v>
      </c>
      <c r="AE132">
        <f>SUMIFS(Indev_Online_Res_NotinIRPBase!U$3:U$340,Indev_Online_Res_NotinIRPBase!$Y$3:$Y$340,$B132,Indev_Online_Res_NotinIRPBase!$Z$3:$Z$340,$C132)</f>
        <v>0</v>
      </c>
      <c r="AF132">
        <f>SUMIFS(Indev_Online_Res_NotinIRPBase!V$3:V$340,Indev_Online_Res_NotinIRPBase!$Y$3:$Y$340,$B132,Indev_Online_Res_NotinIRPBase!$Z$3:$Z$340,$C132)</f>
        <v>0</v>
      </c>
      <c r="AG132">
        <f>SUMIFS(Indev_Online_Res_NotinIRPBase!W$3:W$340,Indev_Online_Res_NotinIRPBase!$Y$3:$Y$340,$B132,Indev_Online_Res_NotinIRPBase!$Z$3:$Z$340,$C132)</f>
        <v>0</v>
      </c>
      <c r="AH132">
        <f>SUMIFS(Indev_Online_Res_NotinIRPBase!X$3:X$340,Indev_Online_Res_NotinIRPBase!$Y$3:$Y$340,$B132,Indev_Online_Res_NotinIRPBase!$Z$3:$Z$340,$C132)</f>
        <v>0</v>
      </c>
      <c r="AI132">
        <f t="shared" si="17"/>
        <v>0</v>
      </c>
      <c r="AK132">
        <f>SUMIFS(Indev_Online_Res_NotinIRPBase!N$3:N$340,Indev_Online_Res_NotinIRPBase!$Y$3:$Y$340,$B132,Indev_Online_Res_NotinIRPBase!$Z$3:$Z$340,$C132,Indev_Online_Res_NotinIRPBase!$J$3:$J$340,"Yes",Indev_Online_Res_NotinIRPBase!$I$3:$I$340,"&lt;1/1/2024")+SUMIFS(Indev_Online_Res_NotinIRPBase!N$3:N$340,Indev_Online_Res_NotinIRPBase!$Y$3:$Y$340,$B132,Indev_Online_Res_NotinIRPBase!$Z$3:$Z$340,$C132,Indev_Online_Res_NotinIRPBase!$AB$3:$AB$340,"1")</f>
        <v>0</v>
      </c>
      <c r="AL132">
        <f>SUMIFS(Indev_Online_Res_NotinIRPBase!O$3:O$340,Indev_Online_Res_NotinIRPBase!$Y$3:$Y$340,$B132,Indev_Online_Res_NotinIRPBase!$Z$3:$Z$340,$C132,Indev_Online_Res_NotinIRPBase!$J$3:$J$340,"Yes",Indev_Online_Res_NotinIRPBase!$I$3:$I$340,"&lt;1/1/2024")+SUMIFS(Indev_Online_Res_NotinIRPBase!O$3:O$340,Indev_Online_Res_NotinIRPBase!$Y$3:$Y$340,$B132,Indev_Online_Res_NotinIRPBase!$Z$3:$Z$340,$C132,Indev_Online_Res_NotinIRPBase!$AB$3:$AB$340,"1")</f>
        <v>0</v>
      </c>
      <c r="AM132">
        <f>SUMIFS(Indev_Online_Res_NotinIRPBase!P$3:P$340,Indev_Online_Res_NotinIRPBase!$Y$3:$Y$340,$B132,Indev_Online_Res_NotinIRPBase!$Z$3:$Z$340,$C132,Indev_Online_Res_NotinIRPBase!$J$3:$J$340,"Yes",Indev_Online_Res_NotinIRPBase!$I$3:$I$340,"&lt;1/1/2024")+SUMIFS(Indev_Online_Res_NotinIRPBase!P$3:P$340,Indev_Online_Res_NotinIRPBase!$Y$3:$Y$340,$B132,Indev_Online_Res_NotinIRPBase!$Z$3:$Z$340,$C132,Indev_Online_Res_NotinIRPBase!$AB$3:$AB$340,"1")</f>
        <v>0</v>
      </c>
      <c r="AN132">
        <f>SUMIFS(Indev_Online_Res_NotinIRPBase!Q$3:Q$340,Indev_Online_Res_NotinIRPBase!$Y$3:$Y$340,$B132,Indev_Online_Res_NotinIRPBase!$Z$3:$Z$340,$C132,Indev_Online_Res_NotinIRPBase!$J$3:$J$340,"Yes",Indev_Online_Res_NotinIRPBase!$I$3:$I$340,"&lt;1/1/2024")+SUMIFS(Indev_Online_Res_NotinIRPBase!Q$3:Q$340,Indev_Online_Res_NotinIRPBase!$Y$3:$Y$340,$B132,Indev_Online_Res_NotinIRPBase!$Z$3:$Z$340,$C132,Indev_Online_Res_NotinIRPBase!$AB$3:$AB$340,"1")</f>
        <v>0</v>
      </c>
      <c r="AO132">
        <f>SUMIFS(Indev_Online_Res_NotinIRPBase!R$3:R$340,Indev_Online_Res_NotinIRPBase!$Y$3:$Y$340,$B132,Indev_Online_Res_NotinIRPBase!$Z$3:$Z$340,$C132,Indev_Online_Res_NotinIRPBase!$J$3:$J$340,"Yes",Indev_Online_Res_NotinIRPBase!$I$3:$I$340,"&lt;1/1/2024")+SUMIFS(Indev_Online_Res_NotinIRPBase!R$3:R$340,Indev_Online_Res_NotinIRPBase!$Y$3:$Y$340,$B132,Indev_Online_Res_NotinIRPBase!$Z$3:$Z$340,$C132,Indev_Online_Res_NotinIRPBase!$AB$3:$AB$340,"1")</f>
        <v>0</v>
      </c>
      <c r="AS132">
        <f>SUMIFS(Indev_Online_Res_NotinIRPBase!S$3:S$340,Indev_Online_Res_NotinIRPBase!$Y$3:$Y$340,$B132,Indev_Online_Res_NotinIRPBase!$Z$3:$Z$340,$C132,Indev_Online_Res_NotinIRPBase!$J$3:$J$340,"Yes",Indev_Online_Res_NotinIRPBase!$I$3:$I$340,"&lt;1/1/2024")+SUMIFS(Indev_Online_Res_NotinIRPBase!S$3:S$340,Indev_Online_Res_NotinIRPBase!$Y$3:$Y$340,$B132,Indev_Online_Res_NotinIRPBase!$Z$3:$Z$340,$C132,Indev_Online_Res_NotinIRPBase!$AB$3:$AB$340,"1")</f>
        <v>0</v>
      </c>
      <c r="AT132">
        <f>SUMIFS(Indev_Online_Res_NotinIRPBase!T$3:T$340,Indev_Online_Res_NotinIRPBase!$Y$3:$Y$340,$B132,Indev_Online_Res_NotinIRPBase!$Z$3:$Z$340,$C132,Indev_Online_Res_NotinIRPBase!$J$3:$J$340,"Yes",Indev_Online_Res_NotinIRPBase!$I$3:$I$340,"&lt;1/1/2024")+SUMIFS(Indev_Online_Res_NotinIRPBase!T$3:T$340,Indev_Online_Res_NotinIRPBase!$Y$3:$Y$340,$B132,Indev_Online_Res_NotinIRPBase!$Z$3:$Z$340,$C132,Indev_Online_Res_NotinIRPBase!$AB$3:$AB$340,"1")</f>
        <v>0</v>
      </c>
      <c r="AU132">
        <f>SUMIFS(Indev_Online_Res_NotinIRPBase!U$3:U$340,Indev_Online_Res_NotinIRPBase!$Y$3:$Y$340,$B132,Indev_Online_Res_NotinIRPBase!$Z$3:$Z$340,$C132,Indev_Online_Res_NotinIRPBase!$J$3:$J$340,"Yes",Indev_Online_Res_NotinIRPBase!$I$3:$I$340,"&lt;1/1/2024")+SUMIFS(Indev_Online_Res_NotinIRPBase!U$3:U$340,Indev_Online_Res_NotinIRPBase!$Y$3:$Y$340,$B132,Indev_Online_Res_NotinIRPBase!$Z$3:$Z$340,$C132,Indev_Online_Res_NotinIRPBase!$AB$3:$AB$340,"1")</f>
        <v>0</v>
      </c>
      <c r="AV132">
        <f>SUMIFS(Indev_Online_Res_NotinIRPBase!V$3:V$340,Indev_Online_Res_NotinIRPBase!$Y$3:$Y$340,$B132,Indev_Online_Res_NotinIRPBase!$Z$3:$Z$340,$C132,Indev_Online_Res_NotinIRPBase!$J$3:$J$340,"Yes",Indev_Online_Res_NotinIRPBase!$I$3:$I$340,"&lt;1/1/2024")+SUMIFS(Indev_Online_Res_NotinIRPBase!V$3:V$340,Indev_Online_Res_NotinIRPBase!$Y$3:$Y$340,$B132,Indev_Online_Res_NotinIRPBase!$Z$3:$Z$340,$C132,Indev_Online_Res_NotinIRPBase!$AB$3:$AB$340,"1")</f>
        <v>0</v>
      </c>
      <c r="AW132">
        <f>SUMIFS(Indev_Online_Res_NotinIRPBase!W$3:W$340,Indev_Online_Res_NotinIRPBase!$Y$3:$Y$340,$B132,Indev_Online_Res_NotinIRPBase!$Z$3:$Z$340,$C132,Indev_Online_Res_NotinIRPBase!$J$3:$J$340,"Yes",Indev_Online_Res_NotinIRPBase!$I$3:$I$340,"&lt;1/1/2024")+SUMIFS(Indev_Online_Res_NotinIRPBase!W$3:W$340,Indev_Online_Res_NotinIRPBase!$Y$3:$Y$340,$B132,Indev_Online_Res_NotinIRPBase!$Z$3:$Z$340,$C132,Indev_Online_Res_NotinIRPBase!$AB$3:$AB$340,"1")</f>
        <v>0</v>
      </c>
      <c r="AX132">
        <f>SUMIFS(Indev_Online_Res_NotinIRPBase!X$3:X$340,Indev_Online_Res_NotinIRPBase!$Y$3:$Y$340,$B132,Indev_Online_Res_NotinIRPBase!$Z$3:$Z$340,$C132,Indev_Online_Res_NotinIRPBase!$J$3:$J$340,"Yes",Indev_Online_Res_NotinIRPBase!$I$3:$I$340,"&lt;1/1/2024")+SUMIFS(Indev_Online_Res_NotinIRPBase!X$3:X$340,Indev_Online_Res_NotinIRPBase!$Y$3:$Y$340,$B132,Indev_Online_Res_NotinIRPBase!$Z$3:$Z$340,$C132,Indev_Online_Res_NotinIRPBase!$AB$3:$AB$340,"1")</f>
        <v>0</v>
      </c>
      <c r="AY132">
        <f t="shared" si="18"/>
        <v>0</v>
      </c>
      <c r="BA132">
        <f t="shared" si="19"/>
        <v>0</v>
      </c>
      <c r="BB132">
        <f t="shared" si="20"/>
        <v>0</v>
      </c>
      <c r="BC132">
        <f t="shared" si="21"/>
        <v>0</v>
      </c>
      <c r="BD132">
        <f t="shared" si="22"/>
        <v>0</v>
      </c>
      <c r="BE132">
        <f t="shared" si="23"/>
        <v>0</v>
      </c>
      <c r="BI132">
        <f t="shared" si="24"/>
        <v>0</v>
      </c>
      <c r="BJ132">
        <f t="shared" si="25"/>
        <v>0</v>
      </c>
      <c r="BK132">
        <f t="shared" si="26"/>
        <v>0</v>
      </c>
      <c r="BL132">
        <f t="shared" si="27"/>
        <v>0</v>
      </c>
      <c r="BM132">
        <f t="shared" si="28"/>
        <v>0</v>
      </c>
      <c r="BN132">
        <f t="shared" si="29"/>
        <v>0</v>
      </c>
      <c r="BO132">
        <f t="shared" si="30"/>
        <v>0</v>
      </c>
      <c r="BQ132">
        <f>SUMIFS(IRPBase_Res_NotinEnvScreens!$H$3:$H$33,IRPBase_Res_NotinEnvScreens!$J$3:$J$33,$B132,IRPBase_Res_NotinEnvScreens!$K$3:$K$33,$C132)</f>
        <v>0</v>
      </c>
      <c r="BR132">
        <f>SUMIFS(IRPBase_Res_NotinEnvScreens!$I$3:$I$33,IRPBase_Res_NotinEnvScreens!$J$3:$J$33,$B132,IRPBase_Res_NotinEnvScreens!$K$3:$K$33,$C132)</f>
        <v>0</v>
      </c>
      <c r="BS132">
        <v>0</v>
      </c>
      <c r="BV132">
        <f>SUMIFS(Indev_Online_Res_NotinIRPBase!$P$3:$P$313,Indev_Online_Res_NotinIRPBase!$Y$3:$Y$313,$B132,Indev_Online_Res_NotinIRPBase!$Z$3:$Z$313,$C132,Indev_Online_Res_NotinIRPBase!$I$3:$I$313,"&lt;9/1/2023")+SUMIFS(Indev_Online_Res_NotinIRPBase!$Q$3:$Q$313,Indev_Online_Res_NotinIRPBase!$Y$3:$Y$313,$B132,Indev_Online_Res_NotinIRPBase!$Z$3:$Z$313,$C132,Indev_Online_Res_NotinIRPBase!$I$3:$I$313,"&lt;9/1/2023")</f>
        <v>0</v>
      </c>
      <c r="BW132">
        <f>SUMIFS(Indev_Online_Res_NotinIRPBase!$S$3:$S$313,Indev_Online_Res_NotinIRPBase!$Y$3:$Y$313,$B132,Indev_Online_Res_NotinIRPBase!$Z$3:$Z$313,$C132,Indev_Online_Res_NotinIRPBase!$I$3:$I$313,"&lt;9/1/2023")+SUMIFS(Indev_Online_Res_NotinIRPBase!$T$3:$T$313,Indev_Online_Res_NotinIRPBase!$Y$3:$Y$313,$B132,Indev_Online_Res_NotinIRPBase!$Z$3:$Z$313,$C132,Indev_Online_Res_NotinIRPBase!$I$3:$I$313,"&lt;9/1/2023")+SUMIFS(Indev_Online_Res_NotinIRPBase!$U$3:$U$313,Indev_Online_Res_NotinIRPBase!$Y$3:$Y$313,$B132,Indev_Online_Res_NotinIRPBase!$Z$3:$Z$313,$C132,Indev_Online_Res_NotinIRPBase!$I$3:$I$313,"&lt;9/1/2023")</f>
        <v>0</v>
      </c>
    </row>
    <row r="133" spans="1:75">
      <c r="A133" t="s">
        <v>43</v>
      </c>
      <c r="B133" t="s">
        <v>167</v>
      </c>
      <c r="C133">
        <v>230</v>
      </c>
      <c r="E133">
        <f>SUMIFS(IRPBase_Res_NotinTxBase!N$3:N$65,IRPBase_Res_NotinTxBase!$X$3:$X$65,$B133,IRPBase_Res_NotinTxBase!$Y$3:$Y$65,$C133)</f>
        <v>0</v>
      </c>
      <c r="F133">
        <f>SUMIFS(IRPBase_Res_NotinTxBase!O$3:O$65,IRPBase_Res_NotinTxBase!$X$3:$X$65,$B133,IRPBase_Res_NotinTxBase!$Y$3:$Y$65,$C133)</f>
        <v>0</v>
      </c>
      <c r="G133">
        <f>SUMIFS(IRPBase_Res_NotinTxBase!P$3:P$65,IRPBase_Res_NotinTxBase!$X$3:$X$65,$B133,IRPBase_Res_NotinTxBase!$Y$3:$Y$65,$C133)</f>
        <v>0</v>
      </c>
      <c r="H133">
        <f>SUMIFS(IRPBase_Res_NotinTxBase!Q$3:Q$65,IRPBase_Res_NotinTxBase!$X$3:$X$65,$B133,IRPBase_Res_NotinTxBase!$Y$3:$Y$65,$C133)</f>
        <v>0</v>
      </c>
      <c r="M133">
        <f>SUMIFS(IRPBase_Res_NotinTxBase!R$3:R$65,IRPBase_Res_NotinTxBase!$X$3:$X$65,$B133,IRPBase_Res_NotinTxBase!$Y$3:$Y$65,$C133)</f>
        <v>0</v>
      </c>
      <c r="N133">
        <f>SUMIFS(IRPBase_Res_NotinTxBase!S$3:S$65,IRPBase_Res_NotinTxBase!$X$3:$X$65,$B133,IRPBase_Res_NotinTxBase!$Y$3:$Y$65,$C133)</f>
        <v>0</v>
      </c>
      <c r="O133">
        <f>SUMIFS(IRPBase_Res_NotinTxBase!T$3:T$65,IRPBase_Res_NotinTxBase!$X$3:$X$65,$B133,IRPBase_Res_NotinTxBase!$Y$3:$Y$65,$C133)</f>
        <v>0</v>
      </c>
      <c r="P133">
        <f>SUMIFS(IRPBase_Res_NotinTxBase!U$3:U$65,IRPBase_Res_NotinTxBase!$X$3:$X$65,$B133,IRPBase_Res_NotinTxBase!$Y$3:$Y$65,$C133)</f>
        <v>0</v>
      </c>
      <c r="Q133">
        <f>SUMIFS(IRPBase_Res_NotinTxBase!V$3:V$65,IRPBase_Res_NotinTxBase!$X$3:$X$65,$B133,IRPBase_Res_NotinTxBase!$Y$3:$Y$65,$C133)</f>
        <v>0</v>
      </c>
      <c r="R133">
        <f>SUMIFS(IRPBase_Res_NotinTxBase!W$3:W$65,IRPBase_Res_NotinTxBase!$X$3:$X$65,$B133,IRPBase_Res_NotinTxBase!$Y$3:$Y$65,$C133)</f>
        <v>0</v>
      </c>
      <c r="S133">
        <f t="shared" ref="S133:S196" si="31">IF(SUM(E133:R133)&gt;0,1,0)</f>
        <v>0</v>
      </c>
      <c r="U133">
        <f>SUMIFS(Indev_Online_Res_NotinIRPBase!N$3:N$340,Indev_Online_Res_NotinIRPBase!$Y$3:$Y$340,$B133,Indev_Online_Res_NotinIRPBase!$Z$3:$Z$340,$C133)</f>
        <v>0</v>
      </c>
      <c r="V133">
        <f>SUMIFS(Indev_Online_Res_NotinIRPBase!O$3:O$340,Indev_Online_Res_NotinIRPBase!$Y$3:$Y$340,$B133,Indev_Online_Res_NotinIRPBase!$Z$3:$Z$340,$C133)</f>
        <v>0</v>
      </c>
      <c r="W133">
        <f>SUMIFS(Indev_Online_Res_NotinIRPBase!P$3:P$340,Indev_Online_Res_NotinIRPBase!$Y$3:$Y$340,$B133,Indev_Online_Res_NotinIRPBase!$Z$3:$Z$340,$C133)</f>
        <v>0</v>
      </c>
      <c r="X133">
        <f>SUMIFS(Indev_Online_Res_NotinIRPBase!Q$3:Q$340,Indev_Online_Res_NotinIRPBase!$Y$3:$Y$340,$B133,Indev_Online_Res_NotinIRPBase!$Z$3:$Z$340,$C133)</f>
        <v>0</v>
      </c>
      <c r="Y133">
        <f>SUMIFS(Indev_Online_Res_NotinIRPBase!R$3:R$340,Indev_Online_Res_NotinIRPBase!$Y$3:$Y$340,$B133,Indev_Online_Res_NotinIRPBase!$Z$3:$Z$340,$C133)</f>
        <v>0</v>
      </c>
      <c r="AC133">
        <f>SUMIFS(Indev_Online_Res_NotinIRPBase!S$3:S$340,Indev_Online_Res_NotinIRPBase!$Y$3:$Y$340,$B133,Indev_Online_Res_NotinIRPBase!$Z$3:$Z$340,$C133)</f>
        <v>0</v>
      </c>
      <c r="AD133">
        <f>SUMIFS(Indev_Online_Res_NotinIRPBase!T$3:T$340,Indev_Online_Res_NotinIRPBase!$Y$3:$Y$340,$B133,Indev_Online_Res_NotinIRPBase!$Z$3:$Z$340,$C133)</f>
        <v>0</v>
      </c>
      <c r="AE133">
        <f>SUMIFS(Indev_Online_Res_NotinIRPBase!U$3:U$340,Indev_Online_Res_NotinIRPBase!$Y$3:$Y$340,$B133,Indev_Online_Res_NotinIRPBase!$Z$3:$Z$340,$C133)</f>
        <v>0</v>
      </c>
      <c r="AF133">
        <f>SUMIFS(Indev_Online_Res_NotinIRPBase!V$3:V$340,Indev_Online_Res_NotinIRPBase!$Y$3:$Y$340,$B133,Indev_Online_Res_NotinIRPBase!$Z$3:$Z$340,$C133)</f>
        <v>0</v>
      </c>
      <c r="AG133">
        <f>SUMIFS(Indev_Online_Res_NotinIRPBase!W$3:W$340,Indev_Online_Res_NotinIRPBase!$Y$3:$Y$340,$B133,Indev_Online_Res_NotinIRPBase!$Z$3:$Z$340,$C133)</f>
        <v>0</v>
      </c>
      <c r="AH133">
        <f>SUMIFS(Indev_Online_Res_NotinIRPBase!X$3:X$340,Indev_Online_Res_NotinIRPBase!$Y$3:$Y$340,$B133,Indev_Online_Res_NotinIRPBase!$Z$3:$Z$340,$C133)</f>
        <v>0</v>
      </c>
      <c r="AI133">
        <f t="shared" ref="AI133:AI196" si="32">IF(SUM(U133:AH133)&gt;0,1,0)</f>
        <v>0</v>
      </c>
      <c r="AK133">
        <f>SUMIFS(Indev_Online_Res_NotinIRPBase!N$3:N$340,Indev_Online_Res_NotinIRPBase!$Y$3:$Y$340,$B133,Indev_Online_Res_NotinIRPBase!$Z$3:$Z$340,$C133,Indev_Online_Res_NotinIRPBase!$J$3:$J$340,"Yes",Indev_Online_Res_NotinIRPBase!$I$3:$I$340,"&lt;1/1/2024")+SUMIFS(Indev_Online_Res_NotinIRPBase!N$3:N$340,Indev_Online_Res_NotinIRPBase!$Y$3:$Y$340,$B133,Indev_Online_Res_NotinIRPBase!$Z$3:$Z$340,$C133,Indev_Online_Res_NotinIRPBase!$AB$3:$AB$340,"1")</f>
        <v>0</v>
      </c>
      <c r="AL133">
        <f>SUMIFS(Indev_Online_Res_NotinIRPBase!O$3:O$340,Indev_Online_Res_NotinIRPBase!$Y$3:$Y$340,$B133,Indev_Online_Res_NotinIRPBase!$Z$3:$Z$340,$C133,Indev_Online_Res_NotinIRPBase!$J$3:$J$340,"Yes",Indev_Online_Res_NotinIRPBase!$I$3:$I$340,"&lt;1/1/2024")+SUMIFS(Indev_Online_Res_NotinIRPBase!O$3:O$340,Indev_Online_Res_NotinIRPBase!$Y$3:$Y$340,$B133,Indev_Online_Res_NotinIRPBase!$Z$3:$Z$340,$C133,Indev_Online_Res_NotinIRPBase!$AB$3:$AB$340,"1")</f>
        <v>0</v>
      </c>
      <c r="AM133">
        <f>SUMIFS(Indev_Online_Res_NotinIRPBase!P$3:P$340,Indev_Online_Res_NotinIRPBase!$Y$3:$Y$340,$B133,Indev_Online_Res_NotinIRPBase!$Z$3:$Z$340,$C133,Indev_Online_Res_NotinIRPBase!$J$3:$J$340,"Yes",Indev_Online_Res_NotinIRPBase!$I$3:$I$340,"&lt;1/1/2024")+SUMIFS(Indev_Online_Res_NotinIRPBase!P$3:P$340,Indev_Online_Res_NotinIRPBase!$Y$3:$Y$340,$B133,Indev_Online_Res_NotinIRPBase!$Z$3:$Z$340,$C133,Indev_Online_Res_NotinIRPBase!$AB$3:$AB$340,"1")</f>
        <v>0</v>
      </c>
      <c r="AN133">
        <f>SUMIFS(Indev_Online_Res_NotinIRPBase!Q$3:Q$340,Indev_Online_Res_NotinIRPBase!$Y$3:$Y$340,$B133,Indev_Online_Res_NotinIRPBase!$Z$3:$Z$340,$C133,Indev_Online_Res_NotinIRPBase!$J$3:$J$340,"Yes",Indev_Online_Res_NotinIRPBase!$I$3:$I$340,"&lt;1/1/2024")+SUMIFS(Indev_Online_Res_NotinIRPBase!Q$3:Q$340,Indev_Online_Res_NotinIRPBase!$Y$3:$Y$340,$B133,Indev_Online_Res_NotinIRPBase!$Z$3:$Z$340,$C133,Indev_Online_Res_NotinIRPBase!$AB$3:$AB$340,"1")</f>
        <v>0</v>
      </c>
      <c r="AO133">
        <f>SUMIFS(Indev_Online_Res_NotinIRPBase!R$3:R$340,Indev_Online_Res_NotinIRPBase!$Y$3:$Y$340,$B133,Indev_Online_Res_NotinIRPBase!$Z$3:$Z$340,$C133,Indev_Online_Res_NotinIRPBase!$J$3:$J$340,"Yes",Indev_Online_Res_NotinIRPBase!$I$3:$I$340,"&lt;1/1/2024")+SUMIFS(Indev_Online_Res_NotinIRPBase!R$3:R$340,Indev_Online_Res_NotinIRPBase!$Y$3:$Y$340,$B133,Indev_Online_Res_NotinIRPBase!$Z$3:$Z$340,$C133,Indev_Online_Res_NotinIRPBase!$AB$3:$AB$340,"1")</f>
        <v>0</v>
      </c>
      <c r="AS133">
        <f>SUMIFS(Indev_Online_Res_NotinIRPBase!S$3:S$340,Indev_Online_Res_NotinIRPBase!$Y$3:$Y$340,$B133,Indev_Online_Res_NotinIRPBase!$Z$3:$Z$340,$C133,Indev_Online_Res_NotinIRPBase!$J$3:$J$340,"Yes",Indev_Online_Res_NotinIRPBase!$I$3:$I$340,"&lt;1/1/2024")+SUMIFS(Indev_Online_Res_NotinIRPBase!S$3:S$340,Indev_Online_Res_NotinIRPBase!$Y$3:$Y$340,$B133,Indev_Online_Res_NotinIRPBase!$Z$3:$Z$340,$C133,Indev_Online_Res_NotinIRPBase!$AB$3:$AB$340,"1")</f>
        <v>0</v>
      </c>
      <c r="AT133">
        <f>SUMIFS(Indev_Online_Res_NotinIRPBase!T$3:T$340,Indev_Online_Res_NotinIRPBase!$Y$3:$Y$340,$B133,Indev_Online_Res_NotinIRPBase!$Z$3:$Z$340,$C133,Indev_Online_Res_NotinIRPBase!$J$3:$J$340,"Yes",Indev_Online_Res_NotinIRPBase!$I$3:$I$340,"&lt;1/1/2024")+SUMIFS(Indev_Online_Res_NotinIRPBase!T$3:T$340,Indev_Online_Res_NotinIRPBase!$Y$3:$Y$340,$B133,Indev_Online_Res_NotinIRPBase!$Z$3:$Z$340,$C133,Indev_Online_Res_NotinIRPBase!$AB$3:$AB$340,"1")</f>
        <v>0</v>
      </c>
      <c r="AU133">
        <f>SUMIFS(Indev_Online_Res_NotinIRPBase!U$3:U$340,Indev_Online_Res_NotinIRPBase!$Y$3:$Y$340,$B133,Indev_Online_Res_NotinIRPBase!$Z$3:$Z$340,$C133,Indev_Online_Res_NotinIRPBase!$J$3:$J$340,"Yes",Indev_Online_Res_NotinIRPBase!$I$3:$I$340,"&lt;1/1/2024")+SUMIFS(Indev_Online_Res_NotinIRPBase!U$3:U$340,Indev_Online_Res_NotinIRPBase!$Y$3:$Y$340,$B133,Indev_Online_Res_NotinIRPBase!$Z$3:$Z$340,$C133,Indev_Online_Res_NotinIRPBase!$AB$3:$AB$340,"1")</f>
        <v>0</v>
      </c>
      <c r="AV133">
        <f>SUMIFS(Indev_Online_Res_NotinIRPBase!V$3:V$340,Indev_Online_Res_NotinIRPBase!$Y$3:$Y$340,$B133,Indev_Online_Res_NotinIRPBase!$Z$3:$Z$340,$C133,Indev_Online_Res_NotinIRPBase!$J$3:$J$340,"Yes",Indev_Online_Res_NotinIRPBase!$I$3:$I$340,"&lt;1/1/2024")+SUMIFS(Indev_Online_Res_NotinIRPBase!V$3:V$340,Indev_Online_Res_NotinIRPBase!$Y$3:$Y$340,$B133,Indev_Online_Res_NotinIRPBase!$Z$3:$Z$340,$C133,Indev_Online_Res_NotinIRPBase!$AB$3:$AB$340,"1")</f>
        <v>0</v>
      </c>
      <c r="AW133">
        <f>SUMIFS(Indev_Online_Res_NotinIRPBase!W$3:W$340,Indev_Online_Res_NotinIRPBase!$Y$3:$Y$340,$B133,Indev_Online_Res_NotinIRPBase!$Z$3:$Z$340,$C133,Indev_Online_Res_NotinIRPBase!$J$3:$J$340,"Yes",Indev_Online_Res_NotinIRPBase!$I$3:$I$340,"&lt;1/1/2024")+SUMIFS(Indev_Online_Res_NotinIRPBase!W$3:W$340,Indev_Online_Res_NotinIRPBase!$Y$3:$Y$340,$B133,Indev_Online_Res_NotinIRPBase!$Z$3:$Z$340,$C133,Indev_Online_Res_NotinIRPBase!$AB$3:$AB$340,"1")</f>
        <v>0</v>
      </c>
      <c r="AX133">
        <f>SUMIFS(Indev_Online_Res_NotinIRPBase!X$3:X$340,Indev_Online_Res_NotinIRPBase!$Y$3:$Y$340,$B133,Indev_Online_Res_NotinIRPBase!$Z$3:$Z$340,$C133,Indev_Online_Res_NotinIRPBase!$J$3:$J$340,"Yes",Indev_Online_Res_NotinIRPBase!$I$3:$I$340,"&lt;1/1/2024")+SUMIFS(Indev_Online_Res_NotinIRPBase!X$3:X$340,Indev_Online_Res_NotinIRPBase!$Y$3:$Y$340,$B133,Indev_Online_Res_NotinIRPBase!$Z$3:$Z$340,$C133,Indev_Online_Res_NotinIRPBase!$AB$3:$AB$340,"1")</f>
        <v>0</v>
      </c>
      <c r="AY133">
        <f t="shared" ref="AY133:AY196" si="33">IF(SUM(AK133:AX133)&gt;0,1,0)</f>
        <v>0</v>
      </c>
      <c r="BA133">
        <f t="shared" ref="BA133:BA196" si="34">U133-AK133</f>
        <v>0</v>
      </c>
      <c r="BB133">
        <f t="shared" ref="BB133:BB196" si="35">V133-AL133</f>
        <v>0</v>
      </c>
      <c r="BC133">
        <f t="shared" ref="BC133:BC196" si="36">W133-AM133</f>
        <v>0</v>
      </c>
      <c r="BD133">
        <f t="shared" ref="BD133:BD196" si="37">X133-AN133</f>
        <v>0</v>
      </c>
      <c r="BE133">
        <f t="shared" ref="BE133:BE196" si="38">Y133-AO133</f>
        <v>0</v>
      </c>
      <c r="BI133">
        <f t="shared" ref="BI133:BI196" si="39">AC133-AS133</f>
        <v>0</v>
      </c>
      <c r="BJ133">
        <f t="shared" ref="BJ133:BJ196" si="40">AD133-AT133</f>
        <v>0</v>
      </c>
      <c r="BK133">
        <f t="shared" ref="BK133:BK196" si="41">AE133-AU133</f>
        <v>0</v>
      </c>
      <c r="BL133">
        <f t="shared" ref="BL133:BL196" si="42">AF133-AV133</f>
        <v>0</v>
      </c>
      <c r="BM133">
        <f t="shared" ref="BM133:BM196" si="43">AG133-AW133</f>
        <v>0</v>
      </c>
      <c r="BN133">
        <f t="shared" ref="BN133:BN196" si="44">AH133-AX133</f>
        <v>0</v>
      </c>
      <c r="BO133">
        <f t="shared" ref="BO133:BO196" si="45">IF(SUM(BA133:BN133)&gt;0,1,0)</f>
        <v>0</v>
      </c>
      <c r="BQ133">
        <f>SUMIFS(IRPBase_Res_NotinEnvScreens!$H$3:$H$33,IRPBase_Res_NotinEnvScreens!$J$3:$J$33,$B133,IRPBase_Res_NotinEnvScreens!$K$3:$K$33,$C133)</f>
        <v>0</v>
      </c>
      <c r="BR133">
        <f>SUMIFS(IRPBase_Res_NotinEnvScreens!$I$3:$I$33,IRPBase_Res_NotinEnvScreens!$J$3:$J$33,$B133,IRPBase_Res_NotinEnvScreens!$K$3:$K$33,$C133)</f>
        <v>0</v>
      </c>
      <c r="BS133">
        <v>0</v>
      </c>
      <c r="BV133">
        <f>SUMIFS(Indev_Online_Res_NotinIRPBase!$P$3:$P$313,Indev_Online_Res_NotinIRPBase!$Y$3:$Y$313,$B133,Indev_Online_Res_NotinIRPBase!$Z$3:$Z$313,$C133,Indev_Online_Res_NotinIRPBase!$I$3:$I$313,"&lt;9/1/2023")+SUMIFS(Indev_Online_Res_NotinIRPBase!$Q$3:$Q$313,Indev_Online_Res_NotinIRPBase!$Y$3:$Y$313,$B133,Indev_Online_Res_NotinIRPBase!$Z$3:$Z$313,$C133,Indev_Online_Res_NotinIRPBase!$I$3:$I$313,"&lt;9/1/2023")</f>
        <v>0</v>
      </c>
      <c r="BW133">
        <f>SUMIFS(Indev_Online_Res_NotinIRPBase!$S$3:$S$313,Indev_Online_Res_NotinIRPBase!$Y$3:$Y$313,$B133,Indev_Online_Res_NotinIRPBase!$Z$3:$Z$313,$C133,Indev_Online_Res_NotinIRPBase!$I$3:$I$313,"&lt;9/1/2023")+SUMIFS(Indev_Online_Res_NotinIRPBase!$T$3:$T$313,Indev_Online_Res_NotinIRPBase!$Y$3:$Y$313,$B133,Indev_Online_Res_NotinIRPBase!$Z$3:$Z$313,$C133,Indev_Online_Res_NotinIRPBase!$I$3:$I$313,"&lt;9/1/2023")+SUMIFS(Indev_Online_Res_NotinIRPBase!$U$3:$U$313,Indev_Online_Res_NotinIRPBase!$Y$3:$Y$313,$B133,Indev_Online_Res_NotinIRPBase!$Z$3:$Z$313,$C133,Indev_Online_Res_NotinIRPBase!$I$3:$I$313,"&lt;9/1/2023")</f>
        <v>0</v>
      </c>
    </row>
    <row r="134" spans="1:75">
      <c r="A134" t="s">
        <v>44</v>
      </c>
      <c r="B134" t="s">
        <v>168</v>
      </c>
      <c r="C134">
        <v>230</v>
      </c>
      <c r="E134">
        <f>SUMIFS(IRPBase_Res_NotinTxBase!N$3:N$65,IRPBase_Res_NotinTxBase!$X$3:$X$65,$B134,IRPBase_Res_NotinTxBase!$Y$3:$Y$65,$C134)</f>
        <v>0</v>
      </c>
      <c r="F134">
        <f>SUMIFS(IRPBase_Res_NotinTxBase!O$3:O$65,IRPBase_Res_NotinTxBase!$X$3:$X$65,$B134,IRPBase_Res_NotinTxBase!$Y$3:$Y$65,$C134)</f>
        <v>0</v>
      </c>
      <c r="G134">
        <f>SUMIFS(IRPBase_Res_NotinTxBase!P$3:P$65,IRPBase_Res_NotinTxBase!$X$3:$X$65,$B134,IRPBase_Res_NotinTxBase!$Y$3:$Y$65,$C134)</f>
        <v>0</v>
      </c>
      <c r="H134">
        <f>SUMIFS(IRPBase_Res_NotinTxBase!Q$3:Q$65,IRPBase_Res_NotinTxBase!$X$3:$X$65,$B134,IRPBase_Res_NotinTxBase!$Y$3:$Y$65,$C134)</f>
        <v>0</v>
      </c>
      <c r="M134">
        <f>SUMIFS(IRPBase_Res_NotinTxBase!R$3:R$65,IRPBase_Res_NotinTxBase!$X$3:$X$65,$B134,IRPBase_Res_NotinTxBase!$Y$3:$Y$65,$C134)</f>
        <v>0</v>
      </c>
      <c r="N134">
        <f>SUMIFS(IRPBase_Res_NotinTxBase!S$3:S$65,IRPBase_Res_NotinTxBase!$X$3:$X$65,$B134,IRPBase_Res_NotinTxBase!$Y$3:$Y$65,$C134)</f>
        <v>0</v>
      </c>
      <c r="O134">
        <f>SUMIFS(IRPBase_Res_NotinTxBase!T$3:T$65,IRPBase_Res_NotinTxBase!$X$3:$X$65,$B134,IRPBase_Res_NotinTxBase!$Y$3:$Y$65,$C134)</f>
        <v>0</v>
      </c>
      <c r="P134">
        <f>SUMIFS(IRPBase_Res_NotinTxBase!U$3:U$65,IRPBase_Res_NotinTxBase!$X$3:$X$65,$B134,IRPBase_Res_NotinTxBase!$Y$3:$Y$65,$C134)</f>
        <v>0</v>
      </c>
      <c r="Q134">
        <f>SUMIFS(IRPBase_Res_NotinTxBase!V$3:V$65,IRPBase_Res_NotinTxBase!$X$3:$X$65,$B134,IRPBase_Res_NotinTxBase!$Y$3:$Y$65,$C134)</f>
        <v>0</v>
      </c>
      <c r="R134">
        <f>SUMIFS(IRPBase_Res_NotinTxBase!W$3:W$65,IRPBase_Res_NotinTxBase!$X$3:$X$65,$B134,IRPBase_Res_NotinTxBase!$Y$3:$Y$65,$C134)</f>
        <v>0</v>
      </c>
      <c r="S134">
        <f t="shared" si="31"/>
        <v>0</v>
      </c>
      <c r="U134">
        <f>SUMIFS(Indev_Online_Res_NotinIRPBase!N$3:N$340,Indev_Online_Res_NotinIRPBase!$Y$3:$Y$340,$B134,Indev_Online_Res_NotinIRPBase!$Z$3:$Z$340,$C134)</f>
        <v>0</v>
      </c>
      <c r="V134">
        <f>SUMIFS(Indev_Online_Res_NotinIRPBase!O$3:O$340,Indev_Online_Res_NotinIRPBase!$Y$3:$Y$340,$B134,Indev_Online_Res_NotinIRPBase!$Z$3:$Z$340,$C134)</f>
        <v>0</v>
      </c>
      <c r="W134">
        <f>SUMIFS(Indev_Online_Res_NotinIRPBase!P$3:P$340,Indev_Online_Res_NotinIRPBase!$Y$3:$Y$340,$B134,Indev_Online_Res_NotinIRPBase!$Z$3:$Z$340,$C134)</f>
        <v>0</v>
      </c>
      <c r="X134">
        <f>SUMIFS(Indev_Online_Res_NotinIRPBase!Q$3:Q$340,Indev_Online_Res_NotinIRPBase!$Y$3:$Y$340,$B134,Indev_Online_Res_NotinIRPBase!$Z$3:$Z$340,$C134)</f>
        <v>0</v>
      </c>
      <c r="Y134">
        <f>SUMIFS(Indev_Online_Res_NotinIRPBase!R$3:R$340,Indev_Online_Res_NotinIRPBase!$Y$3:$Y$340,$B134,Indev_Online_Res_NotinIRPBase!$Z$3:$Z$340,$C134)</f>
        <v>0</v>
      </c>
      <c r="AC134">
        <f>SUMIFS(Indev_Online_Res_NotinIRPBase!S$3:S$340,Indev_Online_Res_NotinIRPBase!$Y$3:$Y$340,$B134,Indev_Online_Res_NotinIRPBase!$Z$3:$Z$340,$C134)</f>
        <v>0</v>
      </c>
      <c r="AD134">
        <f>SUMIFS(Indev_Online_Res_NotinIRPBase!T$3:T$340,Indev_Online_Res_NotinIRPBase!$Y$3:$Y$340,$B134,Indev_Online_Res_NotinIRPBase!$Z$3:$Z$340,$C134)</f>
        <v>0</v>
      </c>
      <c r="AE134">
        <f>SUMIFS(Indev_Online_Res_NotinIRPBase!U$3:U$340,Indev_Online_Res_NotinIRPBase!$Y$3:$Y$340,$B134,Indev_Online_Res_NotinIRPBase!$Z$3:$Z$340,$C134)</f>
        <v>0</v>
      </c>
      <c r="AF134">
        <f>SUMIFS(Indev_Online_Res_NotinIRPBase!V$3:V$340,Indev_Online_Res_NotinIRPBase!$Y$3:$Y$340,$B134,Indev_Online_Res_NotinIRPBase!$Z$3:$Z$340,$C134)</f>
        <v>0</v>
      </c>
      <c r="AG134">
        <f>SUMIFS(Indev_Online_Res_NotinIRPBase!W$3:W$340,Indev_Online_Res_NotinIRPBase!$Y$3:$Y$340,$B134,Indev_Online_Res_NotinIRPBase!$Z$3:$Z$340,$C134)</f>
        <v>0</v>
      </c>
      <c r="AH134">
        <f>SUMIFS(Indev_Online_Res_NotinIRPBase!X$3:X$340,Indev_Online_Res_NotinIRPBase!$Y$3:$Y$340,$B134,Indev_Online_Res_NotinIRPBase!$Z$3:$Z$340,$C134)</f>
        <v>0</v>
      </c>
      <c r="AI134">
        <f t="shared" si="32"/>
        <v>0</v>
      </c>
      <c r="AK134">
        <f>SUMIFS(Indev_Online_Res_NotinIRPBase!N$3:N$340,Indev_Online_Res_NotinIRPBase!$Y$3:$Y$340,$B134,Indev_Online_Res_NotinIRPBase!$Z$3:$Z$340,$C134,Indev_Online_Res_NotinIRPBase!$J$3:$J$340,"Yes",Indev_Online_Res_NotinIRPBase!$I$3:$I$340,"&lt;1/1/2024")+SUMIFS(Indev_Online_Res_NotinIRPBase!N$3:N$340,Indev_Online_Res_NotinIRPBase!$Y$3:$Y$340,$B134,Indev_Online_Res_NotinIRPBase!$Z$3:$Z$340,$C134,Indev_Online_Res_NotinIRPBase!$AB$3:$AB$340,"1")</f>
        <v>0</v>
      </c>
      <c r="AL134">
        <f>SUMIFS(Indev_Online_Res_NotinIRPBase!O$3:O$340,Indev_Online_Res_NotinIRPBase!$Y$3:$Y$340,$B134,Indev_Online_Res_NotinIRPBase!$Z$3:$Z$340,$C134,Indev_Online_Res_NotinIRPBase!$J$3:$J$340,"Yes",Indev_Online_Res_NotinIRPBase!$I$3:$I$340,"&lt;1/1/2024")+SUMIFS(Indev_Online_Res_NotinIRPBase!O$3:O$340,Indev_Online_Res_NotinIRPBase!$Y$3:$Y$340,$B134,Indev_Online_Res_NotinIRPBase!$Z$3:$Z$340,$C134,Indev_Online_Res_NotinIRPBase!$AB$3:$AB$340,"1")</f>
        <v>0</v>
      </c>
      <c r="AM134">
        <f>SUMIFS(Indev_Online_Res_NotinIRPBase!P$3:P$340,Indev_Online_Res_NotinIRPBase!$Y$3:$Y$340,$B134,Indev_Online_Res_NotinIRPBase!$Z$3:$Z$340,$C134,Indev_Online_Res_NotinIRPBase!$J$3:$J$340,"Yes",Indev_Online_Res_NotinIRPBase!$I$3:$I$340,"&lt;1/1/2024")+SUMIFS(Indev_Online_Res_NotinIRPBase!P$3:P$340,Indev_Online_Res_NotinIRPBase!$Y$3:$Y$340,$B134,Indev_Online_Res_NotinIRPBase!$Z$3:$Z$340,$C134,Indev_Online_Res_NotinIRPBase!$AB$3:$AB$340,"1")</f>
        <v>0</v>
      </c>
      <c r="AN134">
        <f>SUMIFS(Indev_Online_Res_NotinIRPBase!Q$3:Q$340,Indev_Online_Res_NotinIRPBase!$Y$3:$Y$340,$B134,Indev_Online_Res_NotinIRPBase!$Z$3:$Z$340,$C134,Indev_Online_Res_NotinIRPBase!$J$3:$J$340,"Yes",Indev_Online_Res_NotinIRPBase!$I$3:$I$340,"&lt;1/1/2024")+SUMIFS(Indev_Online_Res_NotinIRPBase!Q$3:Q$340,Indev_Online_Res_NotinIRPBase!$Y$3:$Y$340,$B134,Indev_Online_Res_NotinIRPBase!$Z$3:$Z$340,$C134,Indev_Online_Res_NotinIRPBase!$AB$3:$AB$340,"1")</f>
        <v>0</v>
      </c>
      <c r="AO134">
        <f>SUMIFS(Indev_Online_Res_NotinIRPBase!R$3:R$340,Indev_Online_Res_NotinIRPBase!$Y$3:$Y$340,$B134,Indev_Online_Res_NotinIRPBase!$Z$3:$Z$340,$C134,Indev_Online_Res_NotinIRPBase!$J$3:$J$340,"Yes",Indev_Online_Res_NotinIRPBase!$I$3:$I$340,"&lt;1/1/2024")+SUMIFS(Indev_Online_Res_NotinIRPBase!R$3:R$340,Indev_Online_Res_NotinIRPBase!$Y$3:$Y$340,$B134,Indev_Online_Res_NotinIRPBase!$Z$3:$Z$340,$C134,Indev_Online_Res_NotinIRPBase!$AB$3:$AB$340,"1")</f>
        <v>0</v>
      </c>
      <c r="AS134">
        <f>SUMIFS(Indev_Online_Res_NotinIRPBase!S$3:S$340,Indev_Online_Res_NotinIRPBase!$Y$3:$Y$340,$B134,Indev_Online_Res_NotinIRPBase!$Z$3:$Z$340,$C134,Indev_Online_Res_NotinIRPBase!$J$3:$J$340,"Yes",Indev_Online_Res_NotinIRPBase!$I$3:$I$340,"&lt;1/1/2024")+SUMIFS(Indev_Online_Res_NotinIRPBase!S$3:S$340,Indev_Online_Res_NotinIRPBase!$Y$3:$Y$340,$B134,Indev_Online_Res_NotinIRPBase!$Z$3:$Z$340,$C134,Indev_Online_Res_NotinIRPBase!$AB$3:$AB$340,"1")</f>
        <v>0</v>
      </c>
      <c r="AT134">
        <f>SUMIFS(Indev_Online_Res_NotinIRPBase!T$3:T$340,Indev_Online_Res_NotinIRPBase!$Y$3:$Y$340,$B134,Indev_Online_Res_NotinIRPBase!$Z$3:$Z$340,$C134,Indev_Online_Res_NotinIRPBase!$J$3:$J$340,"Yes",Indev_Online_Res_NotinIRPBase!$I$3:$I$340,"&lt;1/1/2024")+SUMIFS(Indev_Online_Res_NotinIRPBase!T$3:T$340,Indev_Online_Res_NotinIRPBase!$Y$3:$Y$340,$B134,Indev_Online_Res_NotinIRPBase!$Z$3:$Z$340,$C134,Indev_Online_Res_NotinIRPBase!$AB$3:$AB$340,"1")</f>
        <v>0</v>
      </c>
      <c r="AU134">
        <f>SUMIFS(Indev_Online_Res_NotinIRPBase!U$3:U$340,Indev_Online_Res_NotinIRPBase!$Y$3:$Y$340,$B134,Indev_Online_Res_NotinIRPBase!$Z$3:$Z$340,$C134,Indev_Online_Res_NotinIRPBase!$J$3:$J$340,"Yes",Indev_Online_Res_NotinIRPBase!$I$3:$I$340,"&lt;1/1/2024")+SUMIFS(Indev_Online_Res_NotinIRPBase!U$3:U$340,Indev_Online_Res_NotinIRPBase!$Y$3:$Y$340,$B134,Indev_Online_Res_NotinIRPBase!$Z$3:$Z$340,$C134,Indev_Online_Res_NotinIRPBase!$AB$3:$AB$340,"1")</f>
        <v>0</v>
      </c>
      <c r="AV134">
        <f>SUMIFS(Indev_Online_Res_NotinIRPBase!V$3:V$340,Indev_Online_Res_NotinIRPBase!$Y$3:$Y$340,$B134,Indev_Online_Res_NotinIRPBase!$Z$3:$Z$340,$C134,Indev_Online_Res_NotinIRPBase!$J$3:$J$340,"Yes",Indev_Online_Res_NotinIRPBase!$I$3:$I$340,"&lt;1/1/2024")+SUMIFS(Indev_Online_Res_NotinIRPBase!V$3:V$340,Indev_Online_Res_NotinIRPBase!$Y$3:$Y$340,$B134,Indev_Online_Res_NotinIRPBase!$Z$3:$Z$340,$C134,Indev_Online_Res_NotinIRPBase!$AB$3:$AB$340,"1")</f>
        <v>0</v>
      </c>
      <c r="AW134">
        <f>SUMIFS(Indev_Online_Res_NotinIRPBase!W$3:W$340,Indev_Online_Res_NotinIRPBase!$Y$3:$Y$340,$B134,Indev_Online_Res_NotinIRPBase!$Z$3:$Z$340,$C134,Indev_Online_Res_NotinIRPBase!$J$3:$J$340,"Yes",Indev_Online_Res_NotinIRPBase!$I$3:$I$340,"&lt;1/1/2024")+SUMIFS(Indev_Online_Res_NotinIRPBase!W$3:W$340,Indev_Online_Res_NotinIRPBase!$Y$3:$Y$340,$B134,Indev_Online_Res_NotinIRPBase!$Z$3:$Z$340,$C134,Indev_Online_Res_NotinIRPBase!$AB$3:$AB$340,"1")</f>
        <v>0</v>
      </c>
      <c r="AX134">
        <f>SUMIFS(Indev_Online_Res_NotinIRPBase!X$3:X$340,Indev_Online_Res_NotinIRPBase!$Y$3:$Y$340,$B134,Indev_Online_Res_NotinIRPBase!$Z$3:$Z$340,$C134,Indev_Online_Res_NotinIRPBase!$J$3:$J$340,"Yes",Indev_Online_Res_NotinIRPBase!$I$3:$I$340,"&lt;1/1/2024")+SUMIFS(Indev_Online_Res_NotinIRPBase!X$3:X$340,Indev_Online_Res_NotinIRPBase!$Y$3:$Y$340,$B134,Indev_Online_Res_NotinIRPBase!$Z$3:$Z$340,$C134,Indev_Online_Res_NotinIRPBase!$AB$3:$AB$340,"1")</f>
        <v>0</v>
      </c>
      <c r="AY134">
        <f t="shared" si="33"/>
        <v>0</v>
      </c>
      <c r="BA134">
        <f t="shared" si="34"/>
        <v>0</v>
      </c>
      <c r="BB134">
        <f t="shared" si="35"/>
        <v>0</v>
      </c>
      <c r="BC134">
        <f t="shared" si="36"/>
        <v>0</v>
      </c>
      <c r="BD134">
        <f t="shared" si="37"/>
        <v>0</v>
      </c>
      <c r="BE134">
        <f t="shared" si="38"/>
        <v>0</v>
      </c>
      <c r="BI134">
        <f t="shared" si="39"/>
        <v>0</v>
      </c>
      <c r="BJ134">
        <f t="shared" si="40"/>
        <v>0</v>
      </c>
      <c r="BK134">
        <f t="shared" si="41"/>
        <v>0</v>
      </c>
      <c r="BL134">
        <f t="shared" si="42"/>
        <v>0</v>
      </c>
      <c r="BM134">
        <f t="shared" si="43"/>
        <v>0</v>
      </c>
      <c r="BN134">
        <f t="shared" si="44"/>
        <v>0</v>
      </c>
      <c r="BO134">
        <f t="shared" si="45"/>
        <v>0</v>
      </c>
      <c r="BQ134">
        <f>SUMIFS(IRPBase_Res_NotinEnvScreens!$H$3:$H$33,IRPBase_Res_NotinEnvScreens!$J$3:$J$33,$B134,IRPBase_Res_NotinEnvScreens!$K$3:$K$33,$C134)</f>
        <v>0</v>
      </c>
      <c r="BR134">
        <f>SUMIFS(IRPBase_Res_NotinEnvScreens!$I$3:$I$33,IRPBase_Res_NotinEnvScreens!$J$3:$J$33,$B134,IRPBase_Res_NotinEnvScreens!$K$3:$K$33,$C134)</f>
        <v>0</v>
      </c>
      <c r="BS134">
        <v>0</v>
      </c>
      <c r="BV134">
        <f>SUMIFS(Indev_Online_Res_NotinIRPBase!$P$3:$P$313,Indev_Online_Res_NotinIRPBase!$Y$3:$Y$313,$B134,Indev_Online_Res_NotinIRPBase!$Z$3:$Z$313,$C134,Indev_Online_Res_NotinIRPBase!$I$3:$I$313,"&lt;9/1/2023")+SUMIFS(Indev_Online_Res_NotinIRPBase!$Q$3:$Q$313,Indev_Online_Res_NotinIRPBase!$Y$3:$Y$313,$B134,Indev_Online_Res_NotinIRPBase!$Z$3:$Z$313,$C134,Indev_Online_Res_NotinIRPBase!$I$3:$I$313,"&lt;9/1/2023")</f>
        <v>0</v>
      </c>
      <c r="BW134">
        <f>SUMIFS(Indev_Online_Res_NotinIRPBase!$S$3:$S$313,Indev_Online_Res_NotinIRPBase!$Y$3:$Y$313,$B134,Indev_Online_Res_NotinIRPBase!$Z$3:$Z$313,$C134,Indev_Online_Res_NotinIRPBase!$I$3:$I$313,"&lt;9/1/2023")+SUMIFS(Indev_Online_Res_NotinIRPBase!$T$3:$T$313,Indev_Online_Res_NotinIRPBase!$Y$3:$Y$313,$B134,Indev_Online_Res_NotinIRPBase!$Z$3:$Z$313,$C134,Indev_Online_Res_NotinIRPBase!$I$3:$I$313,"&lt;9/1/2023")+SUMIFS(Indev_Online_Res_NotinIRPBase!$U$3:$U$313,Indev_Online_Res_NotinIRPBase!$Y$3:$Y$313,$B134,Indev_Online_Res_NotinIRPBase!$Z$3:$Z$313,$C134,Indev_Online_Res_NotinIRPBase!$I$3:$I$313,"&lt;9/1/2023")</f>
        <v>0</v>
      </c>
    </row>
    <row r="135" spans="1:75">
      <c r="A135" t="s">
        <v>44</v>
      </c>
      <c r="B135" t="s">
        <v>169</v>
      </c>
      <c r="C135">
        <v>115</v>
      </c>
      <c r="E135">
        <f>SUMIFS(IRPBase_Res_NotinTxBase!N$3:N$65,IRPBase_Res_NotinTxBase!$X$3:$X$65,$B135,IRPBase_Res_NotinTxBase!$Y$3:$Y$65,$C135)</f>
        <v>0</v>
      </c>
      <c r="F135">
        <f>SUMIFS(IRPBase_Res_NotinTxBase!O$3:O$65,IRPBase_Res_NotinTxBase!$X$3:$X$65,$B135,IRPBase_Res_NotinTxBase!$Y$3:$Y$65,$C135)</f>
        <v>0</v>
      </c>
      <c r="G135">
        <f>SUMIFS(IRPBase_Res_NotinTxBase!P$3:P$65,IRPBase_Res_NotinTxBase!$X$3:$X$65,$B135,IRPBase_Res_NotinTxBase!$Y$3:$Y$65,$C135)</f>
        <v>0</v>
      </c>
      <c r="H135">
        <f>SUMIFS(IRPBase_Res_NotinTxBase!Q$3:Q$65,IRPBase_Res_NotinTxBase!$X$3:$X$65,$B135,IRPBase_Res_NotinTxBase!$Y$3:$Y$65,$C135)</f>
        <v>0</v>
      </c>
      <c r="M135">
        <f>SUMIFS(IRPBase_Res_NotinTxBase!R$3:R$65,IRPBase_Res_NotinTxBase!$X$3:$X$65,$B135,IRPBase_Res_NotinTxBase!$Y$3:$Y$65,$C135)</f>
        <v>0</v>
      </c>
      <c r="N135">
        <f>SUMIFS(IRPBase_Res_NotinTxBase!S$3:S$65,IRPBase_Res_NotinTxBase!$X$3:$X$65,$B135,IRPBase_Res_NotinTxBase!$Y$3:$Y$65,$C135)</f>
        <v>0</v>
      </c>
      <c r="O135">
        <f>SUMIFS(IRPBase_Res_NotinTxBase!T$3:T$65,IRPBase_Res_NotinTxBase!$X$3:$X$65,$B135,IRPBase_Res_NotinTxBase!$Y$3:$Y$65,$C135)</f>
        <v>0</v>
      </c>
      <c r="P135">
        <f>SUMIFS(IRPBase_Res_NotinTxBase!U$3:U$65,IRPBase_Res_NotinTxBase!$X$3:$X$65,$B135,IRPBase_Res_NotinTxBase!$Y$3:$Y$65,$C135)</f>
        <v>0</v>
      </c>
      <c r="Q135">
        <f>SUMIFS(IRPBase_Res_NotinTxBase!V$3:V$65,IRPBase_Res_NotinTxBase!$X$3:$X$65,$B135,IRPBase_Res_NotinTxBase!$Y$3:$Y$65,$C135)</f>
        <v>0</v>
      </c>
      <c r="R135">
        <f>SUMIFS(IRPBase_Res_NotinTxBase!W$3:W$65,IRPBase_Res_NotinTxBase!$X$3:$X$65,$B135,IRPBase_Res_NotinTxBase!$Y$3:$Y$65,$C135)</f>
        <v>0</v>
      </c>
      <c r="S135">
        <f t="shared" si="31"/>
        <v>0</v>
      </c>
      <c r="U135">
        <f>SUMIFS(Indev_Online_Res_NotinIRPBase!N$3:N$340,Indev_Online_Res_NotinIRPBase!$Y$3:$Y$340,$B135,Indev_Online_Res_NotinIRPBase!$Z$3:$Z$340,$C135)</f>
        <v>0</v>
      </c>
      <c r="V135">
        <f>SUMIFS(Indev_Online_Res_NotinIRPBase!O$3:O$340,Indev_Online_Res_NotinIRPBase!$Y$3:$Y$340,$B135,Indev_Online_Res_NotinIRPBase!$Z$3:$Z$340,$C135)</f>
        <v>0</v>
      </c>
      <c r="W135">
        <f>SUMIFS(Indev_Online_Res_NotinIRPBase!P$3:P$340,Indev_Online_Res_NotinIRPBase!$Y$3:$Y$340,$B135,Indev_Online_Res_NotinIRPBase!$Z$3:$Z$340,$C135)</f>
        <v>0</v>
      </c>
      <c r="X135">
        <f>SUMIFS(Indev_Online_Res_NotinIRPBase!Q$3:Q$340,Indev_Online_Res_NotinIRPBase!$Y$3:$Y$340,$B135,Indev_Online_Res_NotinIRPBase!$Z$3:$Z$340,$C135)</f>
        <v>0</v>
      </c>
      <c r="Y135">
        <f>SUMIFS(Indev_Online_Res_NotinIRPBase!R$3:R$340,Indev_Online_Res_NotinIRPBase!$Y$3:$Y$340,$B135,Indev_Online_Res_NotinIRPBase!$Z$3:$Z$340,$C135)</f>
        <v>0</v>
      </c>
      <c r="AC135">
        <f>SUMIFS(Indev_Online_Res_NotinIRPBase!S$3:S$340,Indev_Online_Res_NotinIRPBase!$Y$3:$Y$340,$B135,Indev_Online_Res_NotinIRPBase!$Z$3:$Z$340,$C135)</f>
        <v>0</v>
      </c>
      <c r="AD135">
        <f>SUMIFS(Indev_Online_Res_NotinIRPBase!T$3:T$340,Indev_Online_Res_NotinIRPBase!$Y$3:$Y$340,$B135,Indev_Online_Res_NotinIRPBase!$Z$3:$Z$340,$C135)</f>
        <v>0</v>
      </c>
      <c r="AE135">
        <f>SUMIFS(Indev_Online_Res_NotinIRPBase!U$3:U$340,Indev_Online_Res_NotinIRPBase!$Y$3:$Y$340,$B135,Indev_Online_Res_NotinIRPBase!$Z$3:$Z$340,$C135)</f>
        <v>0</v>
      </c>
      <c r="AF135">
        <f>SUMIFS(Indev_Online_Res_NotinIRPBase!V$3:V$340,Indev_Online_Res_NotinIRPBase!$Y$3:$Y$340,$B135,Indev_Online_Res_NotinIRPBase!$Z$3:$Z$340,$C135)</f>
        <v>0</v>
      </c>
      <c r="AG135">
        <f>SUMIFS(Indev_Online_Res_NotinIRPBase!W$3:W$340,Indev_Online_Res_NotinIRPBase!$Y$3:$Y$340,$B135,Indev_Online_Res_NotinIRPBase!$Z$3:$Z$340,$C135)</f>
        <v>0</v>
      </c>
      <c r="AH135">
        <f>SUMIFS(Indev_Online_Res_NotinIRPBase!X$3:X$340,Indev_Online_Res_NotinIRPBase!$Y$3:$Y$340,$B135,Indev_Online_Res_NotinIRPBase!$Z$3:$Z$340,$C135)</f>
        <v>0</v>
      </c>
      <c r="AI135">
        <f t="shared" si="32"/>
        <v>0</v>
      </c>
      <c r="AK135">
        <f>SUMIFS(Indev_Online_Res_NotinIRPBase!N$3:N$340,Indev_Online_Res_NotinIRPBase!$Y$3:$Y$340,$B135,Indev_Online_Res_NotinIRPBase!$Z$3:$Z$340,$C135,Indev_Online_Res_NotinIRPBase!$J$3:$J$340,"Yes",Indev_Online_Res_NotinIRPBase!$I$3:$I$340,"&lt;1/1/2024")+SUMIFS(Indev_Online_Res_NotinIRPBase!N$3:N$340,Indev_Online_Res_NotinIRPBase!$Y$3:$Y$340,$B135,Indev_Online_Res_NotinIRPBase!$Z$3:$Z$340,$C135,Indev_Online_Res_NotinIRPBase!$AB$3:$AB$340,"1")</f>
        <v>0</v>
      </c>
      <c r="AL135">
        <f>SUMIFS(Indev_Online_Res_NotinIRPBase!O$3:O$340,Indev_Online_Res_NotinIRPBase!$Y$3:$Y$340,$B135,Indev_Online_Res_NotinIRPBase!$Z$3:$Z$340,$C135,Indev_Online_Res_NotinIRPBase!$J$3:$J$340,"Yes",Indev_Online_Res_NotinIRPBase!$I$3:$I$340,"&lt;1/1/2024")+SUMIFS(Indev_Online_Res_NotinIRPBase!O$3:O$340,Indev_Online_Res_NotinIRPBase!$Y$3:$Y$340,$B135,Indev_Online_Res_NotinIRPBase!$Z$3:$Z$340,$C135,Indev_Online_Res_NotinIRPBase!$AB$3:$AB$340,"1")</f>
        <v>0</v>
      </c>
      <c r="AM135">
        <f>SUMIFS(Indev_Online_Res_NotinIRPBase!P$3:P$340,Indev_Online_Res_NotinIRPBase!$Y$3:$Y$340,$B135,Indev_Online_Res_NotinIRPBase!$Z$3:$Z$340,$C135,Indev_Online_Res_NotinIRPBase!$J$3:$J$340,"Yes",Indev_Online_Res_NotinIRPBase!$I$3:$I$340,"&lt;1/1/2024")+SUMIFS(Indev_Online_Res_NotinIRPBase!P$3:P$340,Indev_Online_Res_NotinIRPBase!$Y$3:$Y$340,$B135,Indev_Online_Res_NotinIRPBase!$Z$3:$Z$340,$C135,Indev_Online_Res_NotinIRPBase!$AB$3:$AB$340,"1")</f>
        <v>0</v>
      </c>
      <c r="AN135">
        <f>SUMIFS(Indev_Online_Res_NotinIRPBase!Q$3:Q$340,Indev_Online_Res_NotinIRPBase!$Y$3:$Y$340,$B135,Indev_Online_Res_NotinIRPBase!$Z$3:$Z$340,$C135,Indev_Online_Res_NotinIRPBase!$J$3:$J$340,"Yes",Indev_Online_Res_NotinIRPBase!$I$3:$I$340,"&lt;1/1/2024")+SUMIFS(Indev_Online_Res_NotinIRPBase!Q$3:Q$340,Indev_Online_Res_NotinIRPBase!$Y$3:$Y$340,$B135,Indev_Online_Res_NotinIRPBase!$Z$3:$Z$340,$C135,Indev_Online_Res_NotinIRPBase!$AB$3:$AB$340,"1")</f>
        <v>0</v>
      </c>
      <c r="AO135">
        <f>SUMIFS(Indev_Online_Res_NotinIRPBase!R$3:R$340,Indev_Online_Res_NotinIRPBase!$Y$3:$Y$340,$B135,Indev_Online_Res_NotinIRPBase!$Z$3:$Z$340,$C135,Indev_Online_Res_NotinIRPBase!$J$3:$J$340,"Yes",Indev_Online_Res_NotinIRPBase!$I$3:$I$340,"&lt;1/1/2024")+SUMIFS(Indev_Online_Res_NotinIRPBase!R$3:R$340,Indev_Online_Res_NotinIRPBase!$Y$3:$Y$340,$B135,Indev_Online_Res_NotinIRPBase!$Z$3:$Z$340,$C135,Indev_Online_Res_NotinIRPBase!$AB$3:$AB$340,"1")</f>
        <v>0</v>
      </c>
      <c r="AS135">
        <f>SUMIFS(Indev_Online_Res_NotinIRPBase!S$3:S$340,Indev_Online_Res_NotinIRPBase!$Y$3:$Y$340,$B135,Indev_Online_Res_NotinIRPBase!$Z$3:$Z$340,$C135,Indev_Online_Res_NotinIRPBase!$J$3:$J$340,"Yes",Indev_Online_Res_NotinIRPBase!$I$3:$I$340,"&lt;1/1/2024")+SUMIFS(Indev_Online_Res_NotinIRPBase!S$3:S$340,Indev_Online_Res_NotinIRPBase!$Y$3:$Y$340,$B135,Indev_Online_Res_NotinIRPBase!$Z$3:$Z$340,$C135,Indev_Online_Res_NotinIRPBase!$AB$3:$AB$340,"1")</f>
        <v>0</v>
      </c>
      <c r="AT135">
        <f>SUMIFS(Indev_Online_Res_NotinIRPBase!T$3:T$340,Indev_Online_Res_NotinIRPBase!$Y$3:$Y$340,$B135,Indev_Online_Res_NotinIRPBase!$Z$3:$Z$340,$C135,Indev_Online_Res_NotinIRPBase!$J$3:$J$340,"Yes",Indev_Online_Res_NotinIRPBase!$I$3:$I$340,"&lt;1/1/2024")+SUMIFS(Indev_Online_Res_NotinIRPBase!T$3:T$340,Indev_Online_Res_NotinIRPBase!$Y$3:$Y$340,$B135,Indev_Online_Res_NotinIRPBase!$Z$3:$Z$340,$C135,Indev_Online_Res_NotinIRPBase!$AB$3:$AB$340,"1")</f>
        <v>0</v>
      </c>
      <c r="AU135">
        <f>SUMIFS(Indev_Online_Res_NotinIRPBase!U$3:U$340,Indev_Online_Res_NotinIRPBase!$Y$3:$Y$340,$B135,Indev_Online_Res_NotinIRPBase!$Z$3:$Z$340,$C135,Indev_Online_Res_NotinIRPBase!$J$3:$J$340,"Yes",Indev_Online_Res_NotinIRPBase!$I$3:$I$340,"&lt;1/1/2024")+SUMIFS(Indev_Online_Res_NotinIRPBase!U$3:U$340,Indev_Online_Res_NotinIRPBase!$Y$3:$Y$340,$B135,Indev_Online_Res_NotinIRPBase!$Z$3:$Z$340,$C135,Indev_Online_Res_NotinIRPBase!$AB$3:$AB$340,"1")</f>
        <v>0</v>
      </c>
      <c r="AV135">
        <f>SUMIFS(Indev_Online_Res_NotinIRPBase!V$3:V$340,Indev_Online_Res_NotinIRPBase!$Y$3:$Y$340,$B135,Indev_Online_Res_NotinIRPBase!$Z$3:$Z$340,$C135,Indev_Online_Res_NotinIRPBase!$J$3:$J$340,"Yes",Indev_Online_Res_NotinIRPBase!$I$3:$I$340,"&lt;1/1/2024")+SUMIFS(Indev_Online_Res_NotinIRPBase!V$3:V$340,Indev_Online_Res_NotinIRPBase!$Y$3:$Y$340,$B135,Indev_Online_Res_NotinIRPBase!$Z$3:$Z$340,$C135,Indev_Online_Res_NotinIRPBase!$AB$3:$AB$340,"1")</f>
        <v>0</v>
      </c>
      <c r="AW135">
        <f>SUMIFS(Indev_Online_Res_NotinIRPBase!W$3:W$340,Indev_Online_Res_NotinIRPBase!$Y$3:$Y$340,$B135,Indev_Online_Res_NotinIRPBase!$Z$3:$Z$340,$C135,Indev_Online_Res_NotinIRPBase!$J$3:$J$340,"Yes",Indev_Online_Res_NotinIRPBase!$I$3:$I$340,"&lt;1/1/2024")+SUMIFS(Indev_Online_Res_NotinIRPBase!W$3:W$340,Indev_Online_Res_NotinIRPBase!$Y$3:$Y$340,$B135,Indev_Online_Res_NotinIRPBase!$Z$3:$Z$340,$C135,Indev_Online_Res_NotinIRPBase!$AB$3:$AB$340,"1")</f>
        <v>0</v>
      </c>
      <c r="AX135">
        <f>SUMIFS(Indev_Online_Res_NotinIRPBase!X$3:X$340,Indev_Online_Res_NotinIRPBase!$Y$3:$Y$340,$B135,Indev_Online_Res_NotinIRPBase!$Z$3:$Z$340,$C135,Indev_Online_Res_NotinIRPBase!$J$3:$J$340,"Yes",Indev_Online_Res_NotinIRPBase!$I$3:$I$340,"&lt;1/1/2024")+SUMIFS(Indev_Online_Res_NotinIRPBase!X$3:X$340,Indev_Online_Res_NotinIRPBase!$Y$3:$Y$340,$B135,Indev_Online_Res_NotinIRPBase!$Z$3:$Z$340,$C135,Indev_Online_Res_NotinIRPBase!$AB$3:$AB$340,"1")</f>
        <v>0</v>
      </c>
      <c r="AY135">
        <f t="shared" si="33"/>
        <v>0</v>
      </c>
      <c r="BA135">
        <f t="shared" si="34"/>
        <v>0</v>
      </c>
      <c r="BB135">
        <f t="shared" si="35"/>
        <v>0</v>
      </c>
      <c r="BC135">
        <f t="shared" si="36"/>
        <v>0</v>
      </c>
      <c r="BD135">
        <f t="shared" si="37"/>
        <v>0</v>
      </c>
      <c r="BE135">
        <f t="shared" si="38"/>
        <v>0</v>
      </c>
      <c r="BI135">
        <f t="shared" si="39"/>
        <v>0</v>
      </c>
      <c r="BJ135">
        <f t="shared" si="40"/>
        <v>0</v>
      </c>
      <c r="BK135">
        <f t="shared" si="41"/>
        <v>0</v>
      </c>
      <c r="BL135">
        <f t="shared" si="42"/>
        <v>0</v>
      </c>
      <c r="BM135">
        <f t="shared" si="43"/>
        <v>0</v>
      </c>
      <c r="BN135">
        <f t="shared" si="44"/>
        <v>0</v>
      </c>
      <c r="BO135">
        <f t="shared" si="45"/>
        <v>0</v>
      </c>
      <c r="BQ135">
        <f>SUMIFS(IRPBase_Res_NotinEnvScreens!$H$3:$H$33,IRPBase_Res_NotinEnvScreens!$J$3:$J$33,$B135,IRPBase_Res_NotinEnvScreens!$K$3:$K$33,$C135)</f>
        <v>0</v>
      </c>
      <c r="BR135">
        <f>SUMIFS(IRPBase_Res_NotinEnvScreens!$I$3:$I$33,IRPBase_Res_NotinEnvScreens!$J$3:$J$33,$B135,IRPBase_Res_NotinEnvScreens!$K$3:$K$33,$C135)</f>
        <v>0</v>
      </c>
      <c r="BS135">
        <v>0</v>
      </c>
      <c r="BV135">
        <f>SUMIFS(Indev_Online_Res_NotinIRPBase!$P$3:$P$313,Indev_Online_Res_NotinIRPBase!$Y$3:$Y$313,$B135,Indev_Online_Res_NotinIRPBase!$Z$3:$Z$313,$C135,Indev_Online_Res_NotinIRPBase!$I$3:$I$313,"&lt;9/1/2023")+SUMIFS(Indev_Online_Res_NotinIRPBase!$Q$3:$Q$313,Indev_Online_Res_NotinIRPBase!$Y$3:$Y$313,$B135,Indev_Online_Res_NotinIRPBase!$Z$3:$Z$313,$C135,Indev_Online_Res_NotinIRPBase!$I$3:$I$313,"&lt;9/1/2023")</f>
        <v>0</v>
      </c>
      <c r="BW135">
        <f>SUMIFS(Indev_Online_Res_NotinIRPBase!$S$3:$S$313,Indev_Online_Res_NotinIRPBase!$Y$3:$Y$313,$B135,Indev_Online_Res_NotinIRPBase!$Z$3:$Z$313,$C135,Indev_Online_Res_NotinIRPBase!$I$3:$I$313,"&lt;9/1/2023")+SUMIFS(Indev_Online_Res_NotinIRPBase!$T$3:$T$313,Indev_Online_Res_NotinIRPBase!$Y$3:$Y$313,$B135,Indev_Online_Res_NotinIRPBase!$Z$3:$Z$313,$C135,Indev_Online_Res_NotinIRPBase!$I$3:$I$313,"&lt;9/1/2023")+SUMIFS(Indev_Online_Res_NotinIRPBase!$U$3:$U$313,Indev_Online_Res_NotinIRPBase!$Y$3:$Y$313,$B135,Indev_Online_Res_NotinIRPBase!$Z$3:$Z$313,$C135,Indev_Online_Res_NotinIRPBase!$I$3:$I$313,"&lt;9/1/2023")</f>
        <v>0</v>
      </c>
    </row>
    <row r="136" spans="1:75">
      <c r="A136" t="s">
        <v>52</v>
      </c>
      <c r="B136" t="s">
        <v>170</v>
      </c>
      <c r="C136">
        <v>69</v>
      </c>
      <c r="E136">
        <f>SUMIFS(IRPBase_Res_NotinTxBase!N$3:N$65,IRPBase_Res_NotinTxBase!$X$3:$X$65,$B136,IRPBase_Res_NotinTxBase!$Y$3:$Y$65,$C136)</f>
        <v>0</v>
      </c>
      <c r="F136">
        <f>SUMIFS(IRPBase_Res_NotinTxBase!O$3:O$65,IRPBase_Res_NotinTxBase!$X$3:$X$65,$B136,IRPBase_Res_NotinTxBase!$Y$3:$Y$65,$C136)</f>
        <v>0</v>
      </c>
      <c r="G136">
        <f>SUMIFS(IRPBase_Res_NotinTxBase!P$3:P$65,IRPBase_Res_NotinTxBase!$X$3:$X$65,$B136,IRPBase_Res_NotinTxBase!$Y$3:$Y$65,$C136)</f>
        <v>0</v>
      </c>
      <c r="H136">
        <f>SUMIFS(IRPBase_Res_NotinTxBase!Q$3:Q$65,IRPBase_Res_NotinTxBase!$X$3:$X$65,$B136,IRPBase_Res_NotinTxBase!$Y$3:$Y$65,$C136)</f>
        <v>0</v>
      </c>
      <c r="M136">
        <f>SUMIFS(IRPBase_Res_NotinTxBase!R$3:R$65,IRPBase_Res_NotinTxBase!$X$3:$X$65,$B136,IRPBase_Res_NotinTxBase!$Y$3:$Y$65,$C136)</f>
        <v>0</v>
      </c>
      <c r="N136">
        <f>SUMIFS(IRPBase_Res_NotinTxBase!S$3:S$65,IRPBase_Res_NotinTxBase!$X$3:$X$65,$B136,IRPBase_Res_NotinTxBase!$Y$3:$Y$65,$C136)</f>
        <v>0</v>
      </c>
      <c r="O136">
        <f>SUMIFS(IRPBase_Res_NotinTxBase!T$3:T$65,IRPBase_Res_NotinTxBase!$X$3:$X$65,$B136,IRPBase_Res_NotinTxBase!$Y$3:$Y$65,$C136)</f>
        <v>0</v>
      </c>
      <c r="P136">
        <f>SUMIFS(IRPBase_Res_NotinTxBase!U$3:U$65,IRPBase_Res_NotinTxBase!$X$3:$X$65,$B136,IRPBase_Res_NotinTxBase!$Y$3:$Y$65,$C136)</f>
        <v>0</v>
      </c>
      <c r="Q136">
        <f>SUMIFS(IRPBase_Res_NotinTxBase!V$3:V$65,IRPBase_Res_NotinTxBase!$X$3:$X$65,$B136,IRPBase_Res_NotinTxBase!$Y$3:$Y$65,$C136)</f>
        <v>0</v>
      </c>
      <c r="R136">
        <f>SUMIFS(IRPBase_Res_NotinTxBase!W$3:W$65,IRPBase_Res_NotinTxBase!$X$3:$X$65,$B136,IRPBase_Res_NotinTxBase!$Y$3:$Y$65,$C136)</f>
        <v>0</v>
      </c>
      <c r="S136">
        <f t="shared" si="31"/>
        <v>0</v>
      </c>
      <c r="U136">
        <f>SUMIFS(Indev_Online_Res_NotinIRPBase!N$3:N$340,Indev_Online_Res_NotinIRPBase!$Y$3:$Y$340,$B136,Indev_Online_Res_NotinIRPBase!$Z$3:$Z$340,$C136)</f>
        <v>0</v>
      </c>
      <c r="V136">
        <f>SUMIFS(Indev_Online_Res_NotinIRPBase!O$3:O$340,Indev_Online_Res_NotinIRPBase!$Y$3:$Y$340,$B136,Indev_Online_Res_NotinIRPBase!$Z$3:$Z$340,$C136)</f>
        <v>0</v>
      </c>
      <c r="W136">
        <f>SUMIFS(Indev_Online_Res_NotinIRPBase!P$3:P$340,Indev_Online_Res_NotinIRPBase!$Y$3:$Y$340,$B136,Indev_Online_Res_NotinIRPBase!$Z$3:$Z$340,$C136)</f>
        <v>0</v>
      </c>
      <c r="X136">
        <f>SUMIFS(Indev_Online_Res_NotinIRPBase!Q$3:Q$340,Indev_Online_Res_NotinIRPBase!$Y$3:$Y$340,$B136,Indev_Online_Res_NotinIRPBase!$Z$3:$Z$340,$C136)</f>
        <v>0</v>
      </c>
      <c r="Y136">
        <f>SUMIFS(Indev_Online_Res_NotinIRPBase!R$3:R$340,Indev_Online_Res_NotinIRPBase!$Y$3:$Y$340,$B136,Indev_Online_Res_NotinIRPBase!$Z$3:$Z$340,$C136)</f>
        <v>0</v>
      </c>
      <c r="AC136">
        <f>SUMIFS(Indev_Online_Res_NotinIRPBase!S$3:S$340,Indev_Online_Res_NotinIRPBase!$Y$3:$Y$340,$B136,Indev_Online_Res_NotinIRPBase!$Z$3:$Z$340,$C136)</f>
        <v>0</v>
      </c>
      <c r="AD136">
        <f>SUMIFS(Indev_Online_Res_NotinIRPBase!T$3:T$340,Indev_Online_Res_NotinIRPBase!$Y$3:$Y$340,$B136,Indev_Online_Res_NotinIRPBase!$Z$3:$Z$340,$C136)</f>
        <v>0</v>
      </c>
      <c r="AE136">
        <f>SUMIFS(Indev_Online_Res_NotinIRPBase!U$3:U$340,Indev_Online_Res_NotinIRPBase!$Y$3:$Y$340,$B136,Indev_Online_Res_NotinIRPBase!$Z$3:$Z$340,$C136)</f>
        <v>0</v>
      </c>
      <c r="AF136">
        <f>SUMIFS(Indev_Online_Res_NotinIRPBase!V$3:V$340,Indev_Online_Res_NotinIRPBase!$Y$3:$Y$340,$B136,Indev_Online_Res_NotinIRPBase!$Z$3:$Z$340,$C136)</f>
        <v>7.8</v>
      </c>
      <c r="AG136">
        <f>SUMIFS(Indev_Online_Res_NotinIRPBase!W$3:W$340,Indev_Online_Res_NotinIRPBase!$Y$3:$Y$340,$B136,Indev_Online_Res_NotinIRPBase!$Z$3:$Z$340,$C136)</f>
        <v>0</v>
      </c>
      <c r="AH136">
        <f>SUMIFS(Indev_Online_Res_NotinIRPBase!X$3:X$340,Indev_Online_Res_NotinIRPBase!$Y$3:$Y$340,$B136,Indev_Online_Res_NotinIRPBase!$Z$3:$Z$340,$C136)</f>
        <v>0</v>
      </c>
      <c r="AI136">
        <f t="shared" si="32"/>
        <v>1</v>
      </c>
      <c r="AK136">
        <f>SUMIFS(Indev_Online_Res_NotinIRPBase!N$3:N$340,Indev_Online_Res_NotinIRPBase!$Y$3:$Y$340,$B136,Indev_Online_Res_NotinIRPBase!$Z$3:$Z$340,$C136,Indev_Online_Res_NotinIRPBase!$J$3:$J$340,"Yes",Indev_Online_Res_NotinIRPBase!$I$3:$I$340,"&lt;1/1/2024")+SUMIFS(Indev_Online_Res_NotinIRPBase!N$3:N$340,Indev_Online_Res_NotinIRPBase!$Y$3:$Y$340,$B136,Indev_Online_Res_NotinIRPBase!$Z$3:$Z$340,$C136,Indev_Online_Res_NotinIRPBase!$AB$3:$AB$340,"1")</f>
        <v>0</v>
      </c>
      <c r="AL136">
        <f>SUMIFS(Indev_Online_Res_NotinIRPBase!O$3:O$340,Indev_Online_Res_NotinIRPBase!$Y$3:$Y$340,$B136,Indev_Online_Res_NotinIRPBase!$Z$3:$Z$340,$C136,Indev_Online_Res_NotinIRPBase!$J$3:$J$340,"Yes",Indev_Online_Res_NotinIRPBase!$I$3:$I$340,"&lt;1/1/2024")+SUMIFS(Indev_Online_Res_NotinIRPBase!O$3:O$340,Indev_Online_Res_NotinIRPBase!$Y$3:$Y$340,$B136,Indev_Online_Res_NotinIRPBase!$Z$3:$Z$340,$C136,Indev_Online_Res_NotinIRPBase!$AB$3:$AB$340,"1")</f>
        <v>0</v>
      </c>
      <c r="AM136">
        <f>SUMIFS(Indev_Online_Res_NotinIRPBase!P$3:P$340,Indev_Online_Res_NotinIRPBase!$Y$3:$Y$340,$B136,Indev_Online_Res_NotinIRPBase!$Z$3:$Z$340,$C136,Indev_Online_Res_NotinIRPBase!$J$3:$J$340,"Yes",Indev_Online_Res_NotinIRPBase!$I$3:$I$340,"&lt;1/1/2024")+SUMIFS(Indev_Online_Res_NotinIRPBase!P$3:P$340,Indev_Online_Res_NotinIRPBase!$Y$3:$Y$340,$B136,Indev_Online_Res_NotinIRPBase!$Z$3:$Z$340,$C136,Indev_Online_Res_NotinIRPBase!$AB$3:$AB$340,"1")</f>
        <v>0</v>
      </c>
      <c r="AN136">
        <f>SUMIFS(Indev_Online_Res_NotinIRPBase!Q$3:Q$340,Indev_Online_Res_NotinIRPBase!$Y$3:$Y$340,$B136,Indev_Online_Res_NotinIRPBase!$Z$3:$Z$340,$C136,Indev_Online_Res_NotinIRPBase!$J$3:$J$340,"Yes",Indev_Online_Res_NotinIRPBase!$I$3:$I$340,"&lt;1/1/2024")+SUMIFS(Indev_Online_Res_NotinIRPBase!Q$3:Q$340,Indev_Online_Res_NotinIRPBase!$Y$3:$Y$340,$B136,Indev_Online_Res_NotinIRPBase!$Z$3:$Z$340,$C136,Indev_Online_Res_NotinIRPBase!$AB$3:$AB$340,"1")</f>
        <v>0</v>
      </c>
      <c r="AO136">
        <f>SUMIFS(Indev_Online_Res_NotinIRPBase!R$3:R$340,Indev_Online_Res_NotinIRPBase!$Y$3:$Y$340,$B136,Indev_Online_Res_NotinIRPBase!$Z$3:$Z$340,$C136,Indev_Online_Res_NotinIRPBase!$J$3:$J$340,"Yes",Indev_Online_Res_NotinIRPBase!$I$3:$I$340,"&lt;1/1/2024")+SUMIFS(Indev_Online_Res_NotinIRPBase!R$3:R$340,Indev_Online_Res_NotinIRPBase!$Y$3:$Y$340,$B136,Indev_Online_Res_NotinIRPBase!$Z$3:$Z$340,$C136,Indev_Online_Res_NotinIRPBase!$AB$3:$AB$340,"1")</f>
        <v>0</v>
      </c>
      <c r="AS136">
        <f>SUMIFS(Indev_Online_Res_NotinIRPBase!S$3:S$340,Indev_Online_Res_NotinIRPBase!$Y$3:$Y$340,$B136,Indev_Online_Res_NotinIRPBase!$Z$3:$Z$340,$C136,Indev_Online_Res_NotinIRPBase!$J$3:$J$340,"Yes",Indev_Online_Res_NotinIRPBase!$I$3:$I$340,"&lt;1/1/2024")+SUMIFS(Indev_Online_Res_NotinIRPBase!S$3:S$340,Indev_Online_Res_NotinIRPBase!$Y$3:$Y$340,$B136,Indev_Online_Res_NotinIRPBase!$Z$3:$Z$340,$C136,Indev_Online_Res_NotinIRPBase!$AB$3:$AB$340,"1")</f>
        <v>0</v>
      </c>
      <c r="AT136">
        <f>SUMIFS(Indev_Online_Res_NotinIRPBase!T$3:T$340,Indev_Online_Res_NotinIRPBase!$Y$3:$Y$340,$B136,Indev_Online_Res_NotinIRPBase!$Z$3:$Z$340,$C136,Indev_Online_Res_NotinIRPBase!$J$3:$J$340,"Yes",Indev_Online_Res_NotinIRPBase!$I$3:$I$340,"&lt;1/1/2024")+SUMIFS(Indev_Online_Res_NotinIRPBase!T$3:T$340,Indev_Online_Res_NotinIRPBase!$Y$3:$Y$340,$B136,Indev_Online_Res_NotinIRPBase!$Z$3:$Z$340,$C136,Indev_Online_Res_NotinIRPBase!$AB$3:$AB$340,"1")</f>
        <v>0</v>
      </c>
      <c r="AU136">
        <f>SUMIFS(Indev_Online_Res_NotinIRPBase!U$3:U$340,Indev_Online_Res_NotinIRPBase!$Y$3:$Y$340,$B136,Indev_Online_Res_NotinIRPBase!$Z$3:$Z$340,$C136,Indev_Online_Res_NotinIRPBase!$J$3:$J$340,"Yes",Indev_Online_Res_NotinIRPBase!$I$3:$I$340,"&lt;1/1/2024")+SUMIFS(Indev_Online_Res_NotinIRPBase!U$3:U$340,Indev_Online_Res_NotinIRPBase!$Y$3:$Y$340,$B136,Indev_Online_Res_NotinIRPBase!$Z$3:$Z$340,$C136,Indev_Online_Res_NotinIRPBase!$AB$3:$AB$340,"1")</f>
        <v>0</v>
      </c>
      <c r="AV136">
        <f>SUMIFS(Indev_Online_Res_NotinIRPBase!V$3:V$340,Indev_Online_Res_NotinIRPBase!$Y$3:$Y$340,$B136,Indev_Online_Res_NotinIRPBase!$Z$3:$Z$340,$C136,Indev_Online_Res_NotinIRPBase!$J$3:$J$340,"Yes",Indev_Online_Res_NotinIRPBase!$I$3:$I$340,"&lt;1/1/2024")+SUMIFS(Indev_Online_Res_NotinIRPBase!V$3:V$340,Indev_Online_Res_NotinIRPBase!$Y$3:$Y$340,$B136,Indev_Online_Res_NotinIRPBase!$Z$3:$Z$340,$C136,Indev_Online_Res_NotinIRPBase!$AB$3:$AB$340,"1")</f>
        <v>0.47</v>
      </c>
      <c r="AW136">
        <f>SUMIFS(Indev_Online_Res_NotinIRPBase!W$3:W$340,Indev_Online_Res_NotinIRPBase!$Y$3:$Y$340,$B136,Indev_Online_Res_NotinIRPBase!$Z$3:$Z$340,$C136,Indev_Online_Res_NotinIRPBase!$J$3:$J$340,"Yes",Indev_Online_Res_NotinIRPBase!$I$3:$I$340,"&lt;1/1/2024")+SUMIFS(Indev_Online_Res_NotinIRPBase!W$3:W$340,Indev_Online_Res_NotinIRPBase!$Y$3:$Y$340,$B136,Indev_Online_Res_NotinIRPBase!$Z$3:$Z$340,$C136,Indev_Online_Res_NotinIRPBase!$AB$3:$AB$340,"1")</f>
        <v>0</v>
      </c>
      <c r="AX136">
        <f>SUMIFS(Indev_Online_Res_NotinIRPBase!X$3:X$340,Indev_Online_Res_NotinIRPBase!$Y$3:$Y$340,$B136,Indev_Online_Res_NotinIRPBase!$Z$3:$Z$340,$C136,Indev_Online_Res_NotinIRPBase!$J$3:$J$340,"Yes",Indev_Online_Res_NotinIRPBase!$I$3:$I$340,"&lt;1/1/2024")+SUMIFS(Indev_Online_Res_NotinIRPBase!X$3:X$340,Indev_Online_Res_NotinIRPBase!$Y$3:$Y$340,$B136,Indev_Online_Res_NotinIRPBase!$Z$3:$Z$340,$C136,Indev_Online_Res_NotinIRPBase!$AB$3:$AB$340,"1")</f>
        <v>0</v>
      </c>
      <c r="AY136">
        <f t="shared" si="33"/>
        <v>1</v>
      </c>
      <c r="BA136">
        <f t="shared" si="34"/>
        <v>0</v>
      </c>
      <c r="BB136">
        <f t="shared" si="35"/>
        <v>0</v>
      </c>
      <c r="BC136">
        <f t="shared" si="36"/>
        <v>0</v>
      </c>
      <c r="BD136">
        <f t="shared" si="37"/>
        <v>0</v>
      </c>
      <c r="BE136">
        <f t="shared" si="38"/>
        <v>0</v>
      </c>
      <c r="BI136">
        <f t="shared" si="39"/>
        <v>0</v>
      </c>
      <c r="BJ136">
        <f t="shared" si="40"/>
        <v>0</v>
      </c>
      <c r="BK136">
        <f t="shared" si="41"/>
        <v>0</v>
      </c>
      <c r="BL136">
        <f t="shared" si="42"/>
        <v>7.33</v>
      </c>
      <c r="BM136">
        <f t="shared" si="43"/>
        <v>0</v>
      </c>
      <c r="BN136">
        <f t="shared" si="44"/>
        <v>0</v>
      </c>
      <c r="BO136">
        <f t="shared" si="45"/>
        <v>1</v>
      </c>
      <c r="BQ136">
        <f>SUMIFS(IRPBase_Res_NotinEnvScreens!$H$3:$H$33,IRPBase_Res_NotinEnvScreens!$J$3:$J$33,$B136,IRPBase_Res_NotinEnvScreens!$K$3:$K$33,$C136)</f>
        <v>0</v>
      </c>
      <c r="BR136">
        <f>SUMIFS(IRPBase_Res_NotinEnvScreens!$I$3:$I$33,IRPBase_Res_NotinEnvScreens!$J$3:$J$33,$B136,IRPBase_Res_NotinEnvScreens!$K$3:$K$33,$C136)</f>
        <v>0</v>
      </c>
      <c r="BS136">
        <v>0</v>
      </c>
      <c r="BV136">
        <f>SUMIFS(Indev_Online_Res_NotinIRPBase!$P$3:$P$313,Indev_Online_Res_NotinIRPBase!$Y$3:$Y$313,$B136,Indev_Online_Res_NotinIRPBase!$Z$3:$Z$313,$C136,Indev_Online_Res_NotinIRPBase!$I$3:$I$313,"&lt;9/1/2023")+SUMIFS(Indev_Online_Res_NotinIRPBase!$Q$3:$Q$313,Indev_Online_Res_NotinIRPBase!$Y$3:$Y$313,$B136,Indev_Online_Res_NotinIRPBase!$Z$3:$Z$313,$C136,Indev_Online_Res_NotinIRPBase!$I$3:$I$313,"&lt;9/1/2023")</f>
        <v>0</v>
      </c>
      <c r="BW136">
        <f>SUMIFS(Indev_Online_Res_NotinIRPBase!$S$3:$S$313,Indev_Online_Res_NotinIRPBase!$Y$3:$Y$313,$B136,Indev_Online_Res_NotinIRPBase!$Z$3:$Z$313,$C136,Indev_Online_Res_NotinIRPBase!$I$3:$I$313,"&lt;9/1/2023")+SUMIFS(Indev_Online_Res_NotinIRPBase!$T$3:$T$313,Indev_Online_Res_NotinIRPBase!$Y$3:$Y$313,$B136,Indev_Online_Res_NotinIRPBase!$Z$3:$Z$313,$C136,Indev_Online_Res_NotinIRPBase!$I$3:$I$313,"&lt;9/1/2023")+SUMIFS(Indev_Online_Res_NotinIRPBase!$U$3:$U$313,Indev_Online_Res_NotinIRPBase!$Y$3:$Y$313,$B136,Indev_Online_Res_NotinIRPBase!$Z$3:$Z$313,$C136,Indev_Online_Res_NotinIRPBase!$I$3:$I$313,"&lt;9/1/2023")</f>
        <v>0</v>
      </c>
    </row>
    <row r="137" spans="1:75">
      <c r="A137" t="s">
        <v>45</v>
      </c>
      <c r="B137" t="s">
        <v>171</v>
      </c>
      <c r="C137">
        <v>70</v>
      </c>
      <c r="E137">
        <f>SUMIFS(IRPBase_Res_NotinTxBase!N$3:N$65,IRPBase_Res_NotinTxBase!$X$3:$X$65,$B137,IRPBase_Res_NotinTxBase!$Y$3:$Y$65,$C137)</f>
        <v>0</v>
      </c>
      <c r="F137">
        <f>SUMIFS(IRPBase_Res_NotinTxBase!O$3:O$65,IRPBase_Res_NotinTxBase!$X$3:$X$65,$B137,IRPBase_Res_NotinTxBase!$Y$3:$Y$65,$C137)</f>
        <v>0</v>
      </c>
      <c r="G137">
        <f>SUMIFS(IRPBase_Res_NotinTxBase!P$3:P$65,IRPBase_Res_NotinTxBase!$X$3:$X$65,$B137,IRPBase_Res_NotinTxBase!$Y$3:$Y$65,$C137)</f>
        <v>0</v>
      </c>
      <c r="H137">
        <f>SUMIFS(IRPBase_Res_NotinTxBase!Q$3:Q$65,IRPBase_Res_NotinTxBase!$X$3:$X$65,$B137,IRPBase_Res_NotinTxBase!$Y$3:$Y$65,$C137)</f>
        <v>0</v>
      </c>
      <c r="M137">
        <f>SUMIFS(IRPBase_Res_NotinTxBase!R$3:R$65,IRPBase_Res_NotinTxBase!$X$3:$X$65,$B137,IRPBase_Res_NotinTxBase!$Y$3:$Y$65,$C137)</f>
        <v>0</v>
      </c>
      <c r="N137">
        <f>SUMIFS(IRPBase_Res_NotinTxBase!S$3:S$65,IRPBase_Res_NotinTxBase!$X$3:$X$65,$B137,IRPBase_Res_NotinTxBase!$Y$3:$Y$65,$C137)</f>
        <v>0</v>
      </c>
      <c r="O137">
        <f>SUMIFS(IRPBase_Res_NotinTxBase!T$3:T$65,IRPBase_Res_NotinTxBase!$X$3:$X$65,$B137,IRPBase_Res_NotinTxBase!$Y$3:$Y$65,$C137)</f>
        <v>0</v>
      </c>
      <c r="P137">
        <f>SUMIFS(IRPBase_Res_NotinTxBase!U$3:U$65,IRPBase_Res_NotinTxBase!$X$3:$X$65,$B137,IRPBase_Res_NotinTxBase!$Y$3:$Y$65,$C137)</f>
        <v>0</v>
      </c>
      <c r="Q137">
        <f>SUMIFS(IRPBase_Res_NotinTxBase!V$3:V$65,IRPBase_Res_NotinTxBase!$X$3:$X$65,$B137,IRPBase_Res_NotinTxBase!$Y$3:$Y$65,$C137)</f>
        <v>0</v>
      </c>
      <c r="R137">
        <f>SUMIFS(IRPBase_Res_NotinTxBase!W$3:W$65,IRPBase_Res_NotinTxBase!$X$3:$X$65,$B137,IRPBase_Res_NotinTxBase!$Y$3:$Y$65,$C137)</f>
        <v>0</v>
      </c>
      <c r="S137">
        <f t="shared" si="31"/>
        <v>0</v>
      </c>
      <c r="U137">
        <f>SUMIFS(Indev_Online_Res_NotinIRPBase!N$3:N$340,Indev_Online_Res_NotinIRPBase!$Y$3:$Y$340,$B137,Indev_Online_Res_NotinIRPBase!$Z$3:$Z$340,$C137)</f>
        <v>0</v>
      </c>
      <c r="V137">
        <f>SUMIFS(Indev_Online_Res_NotinIRPBase!O$3:O$340,Indev_Online_Res_NotinIRPBase!$Y$3:$Y$340,$B137,Indev_Online_Res_NotinIRPBase!$Z$3:$Z$340,$C137)</f>
        <v>0</v>
      </c>
      <c r="W137">
        <f>SUMIFS(Indev_Online_Res_NotinIRPBase!P$3:P$340,Indev_Online_Res_NotinIRPBase!$Y$3:$Y$340,$B137,Indev_Online_Res_NotinIRPBase!$Z$3:$Z$340,$C137)</f>
        <v>0</v>
      </c>
      <c r="X137">
        <f>SUMIFS(Indev_Online_Res_NotinIRPBase!Q$3:Q$340,Indev_Online_Res_NotinIRPBase!$Y$3:$Y$340,$B137,Indev_Online_Res_NotinIRPBase!$Z$3:$Z$340,$C137)</f>
        <v>0</v>
      </c>
      <c r="Y137">
        <f>SUMIFS(Indev_Online_Res_NotinIRPBase!R$3:R$340,Indev_Online_Res_NotinIRPBase!$Y$3:$Y$340,$B137,Indev_Online_Res_NotinIRPBase!$Z$3:$Z$340,$C137)</f>
        <v>0</v>
      </c>
      <c r="AC137">
        <f>SUMIFS(Indev_Online_Res_NotinIRPBase!S$3:S$340,Indev_Online_Res_NotinIRPBase!$Y$3:$Y$340,$B137,Indev_Online_Res_NotinIRPBase!$Z$3:$Z$340,$C137)</f>
        <v>0</v>
      </c>
      <c r="AD137">
        <f>SUMIFS(Indev_Online_Res_NotinIRPBase!T$3:T$340,Indev_Online_Res_NotinIRPBase!$Y$3:$Y$340,$B137,Indev_Online_Res_NotinIRPBase!$Z$3:$Z$340,$C137)</f>
        <v>0</v>
      </c>
      <c r="AE137">
        <f>SUMIFS(Indev_Online_Res_NotinIRPBase!U$3:U$340,Indev_Online_Res_NotinIRPBase!$Y$3:$Y$340,$B137,Indev_Online_Res_NotinIRPBase!$Z$3:$Z$340,$C137)</f>
        <v>35</v>
      </c>
      <c r="AF137">
        <f>SUMIFS(Indev_Online_Res_NotinIRPBase!V$3:V$340,Indev_Online_Res_NotinIRPBase!$Y$3:$Y$340,$B137,Indev_Online_Res_NotinIRPBase!$Z$3:$Z$340,$C137)</f>
        <v>35</v>
      </c>
      <c r="AG137">
        <f>SUMIFS(Indev_Online_Res_NotinIRPBase!W$3:W$340,Indev_Online_Res_NotinIRPBase!$Y$3:$Y$340,$B137,Indev_Online_Res_NotinIRPBase!$Z$3:$Z$340,$C137)</f>
        <v>0</v>
      </c>
      <c r="AH137">
        <f>SUMIFS(Indev_Online_Res_NotinIRPBase!X$3:X$340,Indev_Online_Res_NotinIRPBase!$Y$3:$Y$340,$B137,Indev_Online_Res_NotinIRPBase!$Z$3:$Z$340,$C137)</f>
        <v>0</v>
      </c>
      <c r="AI137">
        <f t="shared" si="32"/>
        <v>1</v>
      </c>
      <c r="AK137">
        <f>SUMIFS(Indev_Online_Res_NotinIRPBase!N$3:N$340,Indev_Online_Res_NotinIRPBase!$Y$3:$Y$340,$B137,Indev_Online_Res_NotinIRPBase!$Z$3:$Z$340,$C137,Indev_Online_Res_NotinIRPBase!$J$3:$J$340,"Yes",Indev_Online_Res_NotinIRPBase!$I$3:$I$340,"&lt;1/1/2024")+SUMIFS(Indev_Online_Res_NotinIRPBase!N$3:N$340,Indev_Online_Res_NotinIRPBase!$Y$3:$Y$340,$B137,Indev_Online_Res_NotinIRPBase!$Z$3:$Z$340,$C137,Indev_Online_Res_NotinIRPBase!$AB$3:$AB$340,"1")</f>
        <v>0</v>
      </c>
      <c r="AL137">
        <f>SUMIFS(Indev_Online_Res_NotinIRPBase!O$3:O$340,Indev_Online_Res_NotinIRPBase!$Y$3:$Y$340,$B137,Indev_Online_Res_NotinIRPBase!$Z$3:$Z$340,$C137,Indev_Online_Res_NotinIRPBase!$J$3:$J$340,"Yes",Indev_Online_Res_NotinIRPBase!$I$3:$I$340,"&lt;1/1/2024")+SUMIFS(Indev_Online_Res_NotinIRPBase!O$3:O$340,Indev_Online_Res_NotinIRPBase!$Y$3:$Y$340,$B137,Indev_Online_Res_NotinIRPBase!$Z$3:$Z$340,$C137,Indev_Online_Res_NotinIRPBase!$AB$3:$AB$340,"1")</f>
        <v>0</v>
      </c>
      <c r="AM137">
        <f>SUMIFS(Indev_Online_Res_NotinIRPBase!P$3:P$340,Indev_Online_Res_NotinIRPBase!$Y$3:$Y$340,$B137,Indev_Online_Res_NotinIRPBase!$Z$3:$Z$340,$C137,Indev_Online_Res_NotinIRPBase!$J$3:$J$340,"Yes",Indev_Online_Res_NotinIRPBase!$I$3:$I$340,"&lt;1/1/2024")+SUMIFS(Indev_Online_Res_NotinIRPBase!P$3:P$340,Indev_Online_Res_NotinIRPBase!$Y$3:$Y$340,$B137,Indev_Online_Res_NotinIRPBase!$Z$3:$Z$340,$C137,Indev_Online_Res_NotinIRPBase!$AB$3:$AB$340,"1")</f>
        <v>0</v>
      </c>
      <c r="AN137">
        <f>SUMIFS(Indev_Online_Res_NotinIRPBase!Q$3:Q$340,Indev_Online_Res_NotinIRPBase!$Y$3:$Y$340,$B137,Indev_Online_Res_NotinIRPBase!$Z$3:$Z$340,$C137,Indev_Online_Res_NotinIRPBase!$J$3:$J$340,"Yes",Indev_Online_Res_NotinIRPBase!$I$3:$I$340,"&lt;1/1/2024")+SUMIFS(Indev_Online_Res_NotinIRPBase!Q$3:Q$340,Indev_Online_Res_NotinIRPBase!$Y$3:$Y$340,$B137,Indev_Online_Res_NotinIRPBase!$Z$3:$Z$340,$C137,Indev_Online_Res_NotinIRPBase!$AB$3:$AB$340,"1")</f>
        <v>0</v>
      </c>
      <c r="AO137">
        <f>SUMIFS(Indev_Online_Res_NotinIRPBase!R$3:R$340,Indev_Online_Res_NotinIRPBase!$Y$3:$Y$340,$B137,Indev_Online_Res_NotinIRPBase!$Z$3:$Z$340,$C137,Indev_Online_Res_NotinIRPBase!$J$3:$J$340,"Yes",Indev_Online_Res_NotinIRPBase!$I$3:$I$340,"&lt;1/1/2024")+SUMIFS(Indev_Online_Res_NotinIRPBase!R$3:R$340,Indev_Online_Res_NotinIRPBase!$Y$3:$Y$340,$B137,Indev_Online_Res_NotinIRPBase!$Z$3:$Z$340,$C137,Indev_Online_Res_NotinIRPBase!$AB$3:$AB$340,"1")</f>
        <v>0</v>
      </c>
      <c r="AS137">
        <f>SUMIFS(Indev_Online_Res_NotinIRPBase!S$3:S$340,Indev_Online_Res_NotinIRPBase!$Y$3:$Y$340,$B137,Indev_Online_Res_NotinIRPBase!$Z$3:$Z$340,$C137,Indev_Online_Res_NotinIRPBase!$J$3:$J$340,"Yes",Indev_Online_Res_NotinIRPBase!$I$3:$I$340,"&lt;1/1/2024")+SUMIFS(Indev_Online_Res_NotinIRPBase!S$3:S$340,Indev_Online_Res_NotinIRPBase!$Y$3:$Y$340,$B137,Indev_Online_Res_NotinIRPBase!$Z$3:$Z$340,$C137,Indev_Online_Res_NotinIRPBase!$AB$3:$AB$340,"1")</f>
        <v>0</v>
      </c>
      <c r="AT137">
        <f>SUMIFS(Indev_Online_Res_NotinIRPBase!T$3:T$340,Indev_Online_Res_NotinIRPBase!$Y$3:$Y$340,$B137,Indev_Online_Res_NotinIRPBase!$Z$3:$Z$340,$C137,Indev_Online_Res_NotinIRPBase!$J$3:$J$340,"Yes",Indev_Online_Res_NotinIRPBase!$I$3:$I$340,"&lt;1/1/2024")+SUMIFS(Indev_Online_Res_NotinIRPBase!T$3:T$340,Indev_Online_Res_NotinIRPBase!$Y$3:$Y$340,$B137,Indev_Online_Res_NotinIRPBase!$Z$3:$Z$340,$C137,Indev_Online_Res_NotinIRPBase!$AB$3:$AB$340,"1")</f>
        <v>0</v>
      </c>
      <c r="AU137">
        <f>SUMIFS(Indev_Online_Res_NotinIRPBase!U$3:U$340,Indev_Online_Res_NotinIRPBase!$Y$3:$Y$340,$B137,Indev_Online_Res_NotinIRPBase!$Z$3:$Z$340,$C137,Indev_Online_Res_NotinIRPBase!$J$3:$J$340,"Yes",Indev_Online_Res_NotinIRPBase!$I$3:$I$340,"&lt;1/1/2024")+SUMIFS(Indev_Online_Res_NotinIRPBase!U$3:U$340,Indev_Online_Res_NotinIRPBase!$Y$3:$Y$340,$B137,Indev_Online_Res_NotinIRPBase!$Z$3:$Z$340,$C137,Indev_Online_Res_NotinIRPBase!$AB$3:$AB$340,"1")</f>
        <v>0</v>
      </c>
      <c r="AV137">
        <f>SUMIFS(Indev_Online_Res_NotinIRPBase!V$3:V$340,Indev_Online_Res_NotinIRPBase!$Y$3:$Y$340,$B137,Indev_Online_Res_NotinIRPBase!$Z$3:$Z$340,$C137,Indev_Online_Res_NotinIRPBase!$J$3:$J$340,"Yes",Indev_Online_Res_NotinIRPBase!$I$3:$I$340,"&lt;1/1/2024")+SUMIFS(Indev_Online_Res_NotinIRPBase!V$3:V$340,Indev_Online_Res_NotinIRPBase!$Y$3:$Y$340,$B137,Indev_Online_Res_NotinIRPBase!$Z$3:$Z$340,$C137,Indev_Online_Res_NotinIRPBase!$AB$3:$AB$340,"1")</f>
        <v>0</v>
      </c>
      <c r="AW137">
        <f>SUMIFS(Indev_Online_Res_NotinIRPBase!W$3:W$340,Indev_Online_Res_NotinIRPBase!$Y$3:$Y$340,$B137,Indev_Online_Res_NotinIRPBase!$Z$3:$Z$340,$C137,Indev_Online_Res_NotinIRPBase!$J$3:$J$340,"Yes",Indev_Online_Res_NotinIRPBase!$I$3:$I$340,"&lt;1/1/2024")+SUMIFS(Indev_Online_Res_NotinIRPBase!W$3:W$340,Indev_Online_Res_NotinIRPBase!$Y$3:$Y$340,$B137,Indev_Online_Res_NotinIRPBase!$Z$3:$Z$340,$C137,Indev_Online_Res_NotinIRPBase!$AB$3:$AB$340,"1")</f>
        <v>0</v>
      </c>
      <c r="AX137">
        <f>SUMIFS(Indev_Online_Res_NotinIRPBase!X$3:X$340,Indev_Online_Res_NotinIRPBase!$Y$3:$Y$340,$B137,Indev_Online_Res_NotinIRPBase!$Z$3:$Z$340,$C137,Indev_Online_Res_NotinIRPBase!$J$3:$J$340,"Yes",Indev_Online_Res_NotinIRPBase!$I$3:$I$340,"&lt;1/1/2024")+SUMIFS(Indev_Online_Res_NotinIRPBase!X$3:X$340,Indev_Online_Res_NotinIRPBase!$Y$3:$Y$340,$B137,Indev_Online_Res_NotinIRPBase!$Z$3:$Z$340,$C137,Indev_Online_Res_NotinIRPBase!$AB$3:$AB$340,"1")</f>
        <v>0</v>
      </c>
      <c r="AY137">
        <f t="shared" si="33"/>
        <v>0</v>
      </c>
      <c r="BA137">
        <f t="shared" si="34"/>
        <v>0</v>
      </c>
      <c r="BB137">
        <f t="shared" si="35"/>
        <v>0</v>
      </c>
      <c r="BC137">
        <f t="shared" si="36"/>
        <v>0</v>
      </c>
      <c r="BD137">
        <f t="shared" si="37"/>
        <v>0</v>
      </c>
      <c r="BE137">
        <f t="shared" si="38"/>
        <v>0</v>
      </c>
      <c r="BI137">
        <f t="shared" si="39"/>
        <v>0</v>
      </c>
      <c r="BJ137">
        <f t="shared" si="40"/>
        <v>0</v>
      </c>
      <c r="BK137">
        <f t="shared" si="41"/>
        <v>35</v>
      </c>
      <c r="BL137">
        <f t="shared" si="42"/>
        <v>35</v>
      </c>
      <c r="BM137">
        <f t="shared" si="43"/>
        <v>0</v>
      </c>
      <c r="BN137">
        <f t="shared" si="44"/>
        <v>0</v>
      </c>
      <c r="BO137">
        <f t="shared" si="45"/>
        <v>1</v>
      </c>
      <c r="BQ137">
        <f>SUMIFS(IRPBase_Res_NotinEnvScreens!$H$3:$H$33,IRPBase_Res_NotinEnvScreens!$J$3:$J$33,$B137,IRPBase_Res_NotinEnvScreens!$K$3:$K$33,$C137)</f>
        <v>0</v>
      </c>
      <c r="BR137">
        <f>SUMIFS(IRPBase_Res_NotinEnvScreens!$I$3:$I$33,IRPBase_Res_NotinEnvScreens!$J$3:$J$33,$B137,IRPBase_Res_NotinEnvScreens!$K$3:$K$33,$C137)</f>
        <v>0</v>
      </c>
      <c r="BS137">
        <v>0</v>
      </c>
      <c r="BV137">
        <f>SUMIFS(Indev_Online_Res_NotinIRPBase!$P$3:$P$313,Indev_Online_Res_NotinIRPBase!$Y$3:$Y$313,$B137,Indev_Online_Res_NotinIRPBase!$Z$3:$Z$313,$C137,Indev_Online_Res_NotinIRPBase!$I$3:$I$313,"&lt;9/1/2023")+SUMIFS(Indev_Online_Res_NotinIRPBase!$Q$3:$Q$313,Indev_Online_Res_NotinIRPBase!$Y$3:$Y$313,$B137,Indev_Online_Res_NotinIRPBase!$Z$3:$Z$313,$C137,Indev_Online_Res_NotinIRPBase!$I$3:$I$313,"&lt;9/1/2023")</f>
        <v>0</v>
      </c>
      <c r="BW137">
        <f>SUMIFS(Indev_Online_Res_NotinIRPBase!$S$3:$S$313,Indev_Online_Res_NotinIRPBase!$Y$3:$Y$313,$B137,Indev_Online_Res_NotinIRPBase!$Z$3:$Z$313,$C137,Indev_Online_Res_NotinIRPBase!$I$3:$I$313,"&lt;9/1/2023")+SUMIFS(Indev_Online_Res_NotinIRPBase!$T$3:$T$313,Indev_Online_Res_NotinIRPBase!$Y$3:$Y$313,$B137,Indev_Online_Res_NotinIRPBase!$Z$3:$Z$313,$C137,Indev_Online_Res_NotinIRPBase!$I$3:$I$313,"&lt;9/1/2023")+SUMIFS(Indev_Online_Res_NotinIRPBase!$U$3:$U$313,Indev_Online_Res_NotinIRPBase!$Y$3:$Y$313,$B137,Indev_Online_Res_NotinIRPBase!$Z$3:$Z$313,$C137,Indev_Online_Res_NotinIRPBase!$I$3:$I$313,"&lt;9/1/2023")</f>
        <v>0</v>
      </c>
    </row>
    <row r="138" spans="1:75">
      <c r="A138" t="s">
        <v>45</v>
      </c>
      <c r="B138" t="s">
        <v>172</v>
      </c>
      <c r="C138">
        <v>115</v>
      </c>
      <c r="E138">
        <f>SUMIFS(IRPBase_Res_NotinTxBase!N$3:N$65,IRPBase_Res_NotinTxBase!$X$3:$X$65,$B138,IRPBase_Res_NotinTxBase!$Y$3:$Y$65,$C138)</f>
        <v>0</v>
      </c>
      <c r="F138">
        <f>SUMIFS(IRPBase_Res_NotinTxBase!O$3:O$65,IRPBase_Res_NotinTxBase!$X$3:$X$65,$B138,IRPBase_Res_NotinTxBase!$Y$3:$Y$65,$C138)</f>
        <v>0</v>
      </c>
      <c r="G138">
        <f>SUMIFS(IRPBase_Res_NotinTxBase!P$3:P$65,IRPBase_Res_NotinTxBase!$X$3:$X$65,$B138,IRPBase_Res_NotinTxBase!$Y$3:$Y$65,$C138)</f>
        <v>0</v>
      </c>
      <c r="H138">
        <f>SUMIFS(IRPBase_Res_NotinTxBase!Q$3:Q$65,IRPBase_Res_NotinTxBase!$X$3:$X$65,$B138,IRPBase_Res_NotinTxBase!$Y$3:$Y$65,$C138)</f>
        <v>0</v>
      </c>
      <c r="M138">
        <f>SUMIFS(IRPBase_Res_NotinTxBase!R$3:R$65,IRPBase_Res_NotinTxBase!$X$3:$X$65,$B138,IRPBase_Res_NotinTxBase!$Y$3:$Y$65,$C138)</f>
        <v>0</v>
      </c>
      <c r="N138">
        <f>SUMIFS(IRPBase_Res_NotinTxBase!S$3:S$65,IRPBase_Res_NotinTxBase!$X$3:$X$65,$B138,IRPBase_Res_NotinTxBase!$Y$3:$Y$65,$C138)</f>
        <v>0</v>
      </c>
      <c r="O138">
        <f>SUMIFS(IRPBase_Res_NotinTxBase!T$3:T$65,IRPBase_Res_NotinTxBase!$X$3:$X$65,$B138,IRPBase_Res_NotinTxBase!$Y$3:$Y$65,$C138)</f>
        <v>0</v>
      </c>
      <c r="P138">
        <f>SUMIFS(IRPBase_Res_NotinTxBase!U$3:U$65,IRPBase_Res_NotinTxBase!$X$3:$X$65,$B138,IRPBase_Res_NotinTxBase!$Y$3:$Y$65,$C138)</f>
        <v>0</v>
      </c>
      <c r="Q138">
        <f>SUMIFS(IRPBase_Res_NotinTxBase!V$3:V$65,IRPBase_Res_NotinTxBase!$X$3:$X$65,$B138,IRPBase_Res_NotinTxBase!$Y$3:$Y$65,$C138)</f>
        <v>0</v>
      </c>
      <c r="R138">
        <f>SUMIFS(IRPBase_Res_NotinTxBase!W$3:W$65,IRPBase_Res_NotinTxBase!$X$3:$X$65,$B138,IRPBase_Res_NotinTxBase!$Y$3:$Y$65,$C138)</f>
        <v>0</v>
      </c>
      <c r="S138">
        <f t="shared" si="31"/>
        <v>0</v>
      </c>
      <c r="U138">
        <f>SUMIFS(Indev_Online_Res_NotinIRPBase!N$3:N$340,Indev_Online_Res_NotinIRPBase!$Y$3:$Y$340,$B138,Indev_Online_Res_NotinIRPBase!$Z$3:$Z$340,$C138)</f>
        <v>0</v>
      </c>
      <c r="V138">
        <f>SUMIFS(Indev_Online_Res_NotinIRPBase!O$3:O$340,Indev_Online_Res_NotinIRPBase!$Y$3:$Y$340,$B138,Indev_Online_Res_NotinIRPBase!$Z$3:$Z$340,$C138)</f>
        <v>0</v>
      </c>
      <c r="W138">
        <f>SUMIFS(Indev_Online_Res_NotinIRPBase!P$3:P$340,Indev_Online_Res_NotinIRPBase!$Y$3:$Y$340,$B138,Indev_Online_Res_NotinIRPBase!$Z$3:$Z$340,$C138)</f>
        <v>0</v>
      </c>
      <c r="X138">
        <f>SUMIFS(Indev_Online_Res_NotinIRPBase!Q$3:Q$340,Indev_Online_Res_NotinIRPBase!$Y$3:$Y$340,$B138,Indev_Online_Res_NotinIRPBase!$Z$3:$Z$340,$C138)</f>
        <v>0</v>
      </c>
      <c r="Y138">
        <f>SUMIFS(Indev_Online_Res_NotinIRPBase!R$3:R$340,Indev_Online_Res_NotinIRPBase!$Y$3:$Y$340,$B138,Indev_Online_Res_NotinIRPBase!$Z$3:$Z$340,$C138)</f>
        <v>0</v>
      </c>
      <c r="AC138">
        <f>SUMIFS(Indev_Online_Res_NotinIRPBase!S$3:S$340,Indev_Online_Res_NotinIRPBase!$Y$3:$Y$340,$B138,Indev_Online_Res_NotinIRPBase!$Z$3:$Z$340,$C138)</f>
        <v>0</v>
      </c>
      <c r="AD138">
        <f>SUMIFS(Indev_Online_Res_NotinIRPBase!T$3:T$340,Indev_Online_Res_NotinIRPBase!$Y$3:$Y$340,$B138,Indev_Online_Res_NotinIRPBase!$Z$3:$Z$340,$C138)</f>
        <v>0</v>
      </c>
      <c r="AE138">
        <f>SUMIFS(Indev_Online_Res_NotinIRPBase!U$3:U$340,Indev_Online_Res_NotinIRPBase!$Y$3:$Y$340,$B138,Indev_Online_Res_NotinIRPBase!$Z$3:$Z$340,$C138)</f>
        <v>0</v>
      </c>
      <c r="AF138">
        <f>SUMIFS(Indev_Online_Res_NotinIRPBase!V$3:V$340,Indev_Online_Res_NotinIRPBase!$Y$3:$Y$340,$B138,Indev_Online_Res_NotinIRPBase!$Z$3:$Z$340,$C138)</f>
        <v>0</v>
      </c>
      <c r="AG138">
        <f>SUMIFS(Indev_Online_Res_NotinIRPBase!W$3:W$340,Indev_Online_Res_NotinIRPBase!$Y$3:$Y$340,$B138,Indev_Online_Res_NotinIRPBase!$Z$3:$Z$340,$C138)</f>
        <v>0</v>
      </c>
      <c r="AH138">
        <f>SUMIFS(Indev_Online_Res_NotinIRPBase!X$3:X$340,Indev_Online_Res_NotinIRPBase!$Y$3:$Y$340,$B138,Indev_Online_Res_NotinIRPBase!$Z$3:$Z$340,$C138)</f>
        <v>0</v>
      </c>
      <c r="AI138">
        <f t="shared" si="32"/>
        <v>0</v>
      </c>
      <c r="AK138">
        <f>SUMIFS(Indev_Online_Res_NotinIRPBase!N$3:N$340,Indev_Online_Res_NotinIRPBase!$Y$3:$Y$340,$B138,Indev_Online_Res_NotinIRPBase!$Z$3:$Z$340,$C138,Indev_Online_Res_NotinIRPBase!$J$3:$J$340,"Yes",Indev_Online_Res_NotinIRPBase!$I$3:$I$340,"&lt;1/1/2024")+SUMIFS(Indev_Online_Res_NotinIRPBase!N$3:N$340,Indev_Online_Res_NotinIRPBase!$Y$3:$Y$340,$B138,Indev_Online_Res_NotinIRPBase!$Z$3:$Z$340,$C138,Indev_Online_Res_NotinIRPBase!$AB$3:$AB$340,"1")</f>
        <v>0</v>
      </c>
      <c r="AL138">
        <f>SUMIFS(Indev_Online_Res_NotinIRPBase!O$3:O$340,Indev_Online_Res_NotinIRPBase!$Y$3:$Y$340,$B138,Indev_Online_Res_NotinIRPBase!$Z$3:$Z$340,$C138,Indev_Online_Res_NotinIRPBase!$J$3:$J$340,"Yes",Indev_Online_Res_NotinIRPBase!$I$3:$I$340,"&lt;1/1/2024")+SUMIFS(Indev_Online_Res_NotinIRPBase!O$3:O$340,Indev_Online_Res_NotinIRPBase!$Y$3:$Y$340,$B138,Indev_Online_Res_NotinIRPBase!$Z$3:$Z$340,$C138,Indev_Online_Res_NotinIRPBase!$AB$3:$AB$340,"1")</f>
        <v>0</v>
      </c>
      <c r="AM138">
        <f>SUMIFS(Indev_Online_Res_NotinIRPBase!P$3:P$340,Indev_Online_Res_NotinIRPBase!$Y$3:$Y$340,$B138,Indev_Online_Res_NotinIRPBase!$Z$3:$Z$340,$C138,Indev_Online_Res_NotinIRPBase!$J$3:$J$340,"Yes",Indev_Online_Res_NotinIRPBase!$I$3:$I$340,"&lt;1/1/2024")+SUMIFS(Indev_Online_Res_NotinIRPBase!P$3:P$340,Indev_Online_Res_NotinIRPBase!$Y$3:$Y$340,$B138,Indev_Online_Res_NotinIRPBase!$Z$3:$Z$340,$C138,Indev_Online_Res_NotinIRPBase!$AB$3:$AB$340,"1")</f>
        <v>0</v>
      </c>
      <c r="AN138">
        <f>SUMIFS(Indev_Online_Res_NotinIRPBase!Q$3:Q$340,Indev_Online_Res_NotinIRPBase!$Y$3:$Y$340,$B138,Indev_Online_Res_NotinIRPBase!$Z$3:$Z$340,$C138,Indev_Online_Res_NotinIRPBase!$J$3:$J$340,"Yes",Indev_Online_Res_NotinIRPBase!$I$3:$I$340,"&lt;1/1/2024")+SUMIFS(Indev_Online_Res_NotinIRPBase!Q$3:Q$340,Indev_Online_Res_NotinIRPBase!$Y$3:$Y$340,$B138,Indev_Online_Res_NotinIRPBase!$Z$3:$Z$340,$C138,Indev_Online_Res_NotinIRPBase!$AB$3:$AB$340,"1")</f>
        <v>0</v>
      </c>
      <c r="AO138">
        <f>SUMIFS(Indev_Online_Res_NotinIRPBase!R$3:R$340,Indev_Online_Res_NotinIRPBase!$Y$3:$Y$340,$B138,Indev_Online_Res_NotinIRPBase!$Z$3:$Z$340,$C138,Indev_Online_Res_NotinIRPBase!$J$3:$J$340,"Yes",Indev_Online_Res_NotinIRPBase!$I$3:$I$340,"&lt;1/1/2024")+SUMIFS(Indev_Online_Res_NotinIRPBase!R$3:R$340,Indev_Online_Res_NotinIRPBase!$Y$3:$Y$340,$B138,Indev_Online_Res_NotinIRPBase!$Z$3:$Z$340,$C138,Indev_Online_Res_NotinIRPBase!$AB$3:$AB$340,"1")</f>
        <v>0</v>
      </c>
      <c r="AS138">
        <f>SUMIFS(Indev_Online_Res_NotinIRPBase!S$3:S$340,Indev_Online_Res_NotinIRPBase!$Y$3:$Y$340,$B138,Indev_Online_Res_NotinIRPBase!$Z$3:$Z$340,$C138,Indev_Online_Res_NotinIRPBase!$J$3:$J$340,"Yes",Indev_Online_Res_NotinIRPBase!$I$3:$I$340,"&lt;1/1/2024")+SUMIFS(Indev_Online_Res_NotinIRPBase!S$3:S$340,Indev_Online_Res_NotinIRPBase!$Y$3:$Y$340,$B138,Indev_Online_Res_NotinIRPBase!$Z$3:$Z$340,$C138,Indev_Online_Res_NotinIRPBase!$AB$3:$AB$340,"1")</f>
        <v>0</v>
      </c>
      <c r="AT138">
        <f>SUMIFS(Indev_Online_Res_NotinIRPBase!T$3:T$340,Indev_Online_Res_NotinIRPBase!$Y$3:$Y$340,$B138,Indev_Online_Res_NotinIRPBase!$Z$3:$Z$340,$C138,Indev_Online_Res_NotinIRPBase!$J$3:$J$340,"Yes",Indev_Online_Res_NotinIRPBase!$I$3:$I$340,"&lt;1/1/2024")+SUMIFS(Indev_Online_Res_NotinIRPBase!T$3:T$340,Indev_Online_Res_NotinIRPBase!$Y$3:$Y$340,$B138,Indev_Online_Res_NotinIRPBase!$Z$3:$Z$340,$C138,Indev_Online_Res_NotinIRPBase!$AB$3:$AB$340,"1")</f>
        <v>0</v>
      </c>
      <c r="AU138">
        <f>SUMIFS(Indev_Online_Res_NotinIRPBase!U$3:U$340,Indev_Online_Res_NotinIRPBase!$Y$3:$Y$340,$B138,Indev_Online_Res_NotinIRPBase!$Z$3:$Z$340,$C138,Indev_Online_Res_NotinIRPBase!$J$3:$J$340,"Yes",Indev_Online_Res_NotinIRPBase!$I$3:$I$340,"&lt;1/1/2024")+SUMIFS(Indev_Online_Res_NotinIRPBase!U$3:U$340,Indev_Online_Res_NotinIRPBase!$Y$3:$Y$340,$B138,Indev_Online_Res_NotinIRPBase!$Z$3:$Z$340,$C138,Indev_Online_Res_NotinIRPBase!$AB$3:$AB$340,"1")</f>
        <v>0</v>
      </c>
      <c r="AV138">
        <f>SUMIFS(Indev_Online_Res_NotinIRPBase!V$3:V$340,Indev_Online_Res_NotinIRPBase!$Y$3:$Y$340,$B138,Indev_Online_Res_NotinIRPBase!$Z$3:$Z$340,$C138,Indev_Online_Res_NotinIRPBase!$J$3:$J$340,"Yes",Indev_Online_Res_NotinIRPBase!$I$3:$I$340,"&lt;1/1/2024")+SUMIFS(Indev_Online_Res_NotinIRPBase!V$3:V$340,Indev_Online_Res_NotinIRPBase!$Y$3:$Y$340,$B138,Indev_Online_Res_NotinIRPBase!$Z$3:$Z$340,$C138,Indev_Online_Res_NotinIRPBase!$AB$3:$AB$340,"1")</f>
        <v>0</v>
      </c>
      <c r="AW138">
        <f>SUMIFS(Indev_Online_Res_NotinIRPBase!W$3:W$340,Indev_Online_Res_NotinIRPBase!$Y$3:$Y$340,$B138,Indev_Online_Res_NotinIRPBase!$Z$3:$Z$340,$C138,Indev_Online_Res_NotinIRPBase!$J$3:$J$340,"Yes",Indev_Online_Res_NotinIRPBase!$I$3:$I$340,"&lt;1/1/2024")+SUMIFS(Indev_Online_Res_NotinIRPBase!W$3:W$340,Indev_Online_Res_NotinIRPBase!$Y$3:$Y$340,$B138,Indev_Online_Res_NotinIRPBase!$Z$3:$Z$340,$C138,Indev_Online_Res_NotinIRPBase!$AB$3:$AB$340,"1")</f>
        <v>0</v>
      </c>
      <c r="AX138">
        <f>SUMIFS(Indev_Online_Res_NotinIRPBase!X$3:X$340,Indev_Online_Res_NotinIRPBase!$Y$3:$Y$340,$B138,Indev_Online_Res_NotinIRPBase!$Z$3:$Z$340,$C138,Indev_Online_Res_NotinIRPBase!$J$3:$J$340,"Yes",Indev_Online_Res_NotinIRPBase!$I$3:$I$340,"&lt;1/1/2024")+SUMIFS(Indev_Online_Res_NotinIRPBase!X$3:X$340,Indev_Online_Res_NotinIRPBase!$Y$3:$Y$340,$B138,Indev_Online_Res_NotinIRPBase!$Z$3:$Z$340,$C138,Indev_Online_Res_NotinIRPBase!$AB$3:$AB$340,"1")</f>
        <v>0</v>
      </c>
      <c r="AY138">
        <f t="shared" si="33"/>
        <v>0</v>
      </c>
      <c r="BA138">
        <f t="shared" si="34"/>
        <v>0</v>
      </c>
      <c r="BB138">
        <f t="shared" si="35"/>
        <v>0</v>
      </c>
      <c r="BC138">
        <f t="shared" si="36"/>
        <v>0</v>
      </c>
      <c r="BD138">
        <f t="shared" si="37"/>
        <v>0</v>
      </c>
      <c r="BE138">
        <f t="shared" si="38"/>
        <v>0</v>
      </c>
      <c r="BI138">
        <f t="shared" si="39"/>
        <v>0</v>
      </c>
      <c r="BJ138">
        <f t="shared" si="40"/>
        <v>0</v>
      </c>
      <c r="BK138">
        <f t="shared" si="41"/>
        <v>0</v>
      </c>
      <c r="BL138">
        <f t="shared" si="42"/>
        <v>0</v>
      </c>
      <c r="BM138">
        <f t="shared" si="43"/>
        <v>0</v>
      </c>
      <c r="BN138">
        <f t="shared" si="44"/>
        <v>0</v>
      </c>
      <c r="BO138">
        <f t="shared" si="45"/>
        <v>0</v>
      </c>
      <c r="BQ138">
        <f>SUMIFS(IRPBase_Res_NotinEnvScreens!$H$3:$H$33,IRPBase_Res_NotinEnvScreens!$J$3:$J$33,$B138,IRPBase_Res_NotinEnvScreens!$K$3:$K$33,$C138)</f>
        <v>0</v>
      </c>
      <c r="BR138">
        <f>SUMIFS(IRPBase_Res_NotinEnvScreens!$I$3:$I$33,IRPBase_Res_NotinEnvScreens!$J$3:$J$33,$B138,IRPBase_Res_NotinEnvScreens!$K$3:$K$33,$C138)</f>
        <v>0</v>
      </c>
      <c r="BS138">
        <v>0</v>
      </c>
      <c r="BV138">
        <f>SUMIFS(Indev_Online_Res_NotinIRPBase!$P$3:$P$313,Indev_Online_Res_NotinIRPBase!$Y$3:$Y$313,$B138,Indev_Online_Res_NotinIRPBase!$Z$3:$Z$313,$C138,Indev_Online_Res_NotinIRPBase!$I$3:$I$313,"&lt;9/1/2023")+SUMIFS(Indev_Online_Res_NotinIRPBase!$Q$3:$Q$313,Indev_Online_Res_NotinIRPBase!$Y$3:$Y$313,$B138,Indev_Online_Res_NotinIRPBase!$Z$3:$Z$313,$C138,Indev_Online_Res_NotinIRPBase!$I$3:$I$313,"&lt;9/1/2023")</f>
        <v>0</v>
      </c>
      <c r="BW138">
        <f>SUMIFS(Indev_Online_Res_NotinIRPBase!$S$3:$S$313,Indev_Online_Res_NotinIRPBase!$Y$3:$Y$313,$B138,Indev_Online_Res_NotinIRPBase!$Z$3:$Z$313,$C138,Indev_Online_Res_NotinIRPBase!$I$3:$I$313,"&lt;9/1/2023")+SUMIFS(Indev_Online_Res_NotinIRPBase!$T$3:$T$313,Indev_Online_Res_NotinIRPBase!$Y$3:$Y$313,$B138,Indev_Online_Res_NotinIRPBase!$Z$3:$Z$313,$C138,Indev_Online_Res_NotinIRPBase!$I$3:$I$313,"&lt;9/1/2023")+SUMIFS(Indev_Online_Res_NotinIRPBase!$U$3:$U$313,Indev_Online_Res_NotinIRPBase!$Y$3:$Y$313,$B138,Indev_Online_Res_NotinIRPBase!$Z$3:$Z$313,$C138,Indev_Online_Res_NotinIRPBase!$I$3:$I$313,"&lt;9/1/2023")</f>
        <v>0</v>
      </c>
    </row>
    <row r="139" spans="1:75">
      <c r="A139" t="s">
        <v>43</v>
      </c>
      <c r="B139" t="s">
        <v>173</v>
      </c>
      <c r="C139">
        <v>230</v>
      </c>
      <c r="E139">
        <f>SUMIFS(IRPBase_Res_NotinTxBase!N$3:N$65,IRPBase_Res_NotinTxBase!$X$3:$X$65,$B139,IRPBase_Res_NotinTxBase!$Y$3:$Y$65,$C139)</f>
        <v>0</v>
      </c>
      <c r="F139">
        <f>SUMIFS(IRPBase_Res_NotinTxBase!O$3:O$65,IRPBase_Res_NotinTxBase!$X$3:$X$65,$B139,IRPBase_Res_NotinTxBase!$Y$3:$Y$65,$C139)</f>
        <v>0</v>
      </c>
      <c r="G139">
        <f>SUMIFS(IRPBase_Res_NotinTxBase!P$3:P$65,IRPBase_Res_NotinTxBase!$X$3:$X$65,$B139,IRPBase_Res_NotinTxBase!$Y$3:$Y$65,$C139)</f>
        <v>0</v>
      </c>
      <c r="H139">
        <f>SUMIFS(IRPBase_Res_NotinTxBase!Q$3:Q$65,IRPBase_Res_NotinTxBase!$X$3:$X$65,$B139,IRPBase_Res_NotinTxBase!$Y$3:$Y$65,$C139)</f>
        <v>0</v>
      </c>
      <c r="M139">
        <f>SUMIFS(IRPBase_Res_NotinTxBase!R$3:R$65,IRPBase_Res_NotinTxBase!$X$3:$X$65,$B139,IRPBase_Res_NotinTxBase!$Y$3:$Y$65,$C139)</f>
        <v>0</v>
      </c>
      <c r="N139">
        <f>SUMIFS(IRPBase_Res_NotinTxBase!S$3:S$65,IRPBase_Res_NotinTxBase!$X$3:$X$65,$B139,IRPBase_Res_NotinTxBase!$Y$3:$Y$65,$C139)</f>
        <v>0</v>
      </c>
      <c r="O139">
        <f>SUMIFS(IRPBase_Res_NotinTxBase!T$3:T$65,IRPBase_Res_NotinTxBase!$X$3:$X$65,$B139,IRPBase_Res_NotinTxBase!$Y$3:$Y$65,$C139)</f>
        <v>0</v>
      </c>
      <c r="P139">
        <f>SUMIFS(IRPBase_Res_NotinTxBase!U$3:U$65,IRPBase_Res_NotinTxBase!$X$3:$X$65,$B139,IRPBase_Res_NotinTxBase!$Y$3:$Y$65,$C139)</f>
        <v>0</v>
      </c>
      <c r="Q139">
        <f>SUMIFS(IRPBase_Res_NotinTxBase!V$3:V$65,IRPBase_Res_NotinTxBase!$X$3:$X$65,$B139,IRPBase_Res_NotinTxBase!$Y$3:$Y$65,$C139)</f>
        <v>0</v>
      </c>
      <c r="R139">
        <f>SUMIFS(IRPBase_Res_NotinTxBase!W$3:W$65,IRPBase_Res_NotinTxBase!$X$3:$X$65,$B139,IRPBase_Res_NotinTxBase!$Y$3:$Y$65,$C139)</f>
        <v>0</v>
      </c>
      <c r="S139">
        <f t="shared" si="31"/>
        <v>0</v>
      </c>
      <c r="U139">
        <f>SUMIFS(Indev_Online_Res_NotinIRPBase!N$3:N$340,Indev_Online_Res_NotinIRPBase!$Y$3:$Y$340,$B139,Indev_Online_Res_NotinIRPBase!$Z$3:$Z$340,$C139)</f>
        <v>0</v>
      </c>
      <c r="V139">
        <f>SUMIFS(Indev_Online_Res_NotinIRPBase!O$3:O$340,Indev_Online_Res_NotinIRPBase!$Y$3:$Y$340,$B139,Indev_Online_Res_NotinIRPBase!$Z$3:$Z$340,$C139)</f>
        <v>0</v>
      </c>
      <c r="W139">
        <f>SUMIFS(Indev_Online_Res_NotinIRPBase!P$3:P$340,Indev_Online_Res_NotinIRPBase!$Y$3:$Y$340,$B139,Indev_Online_Res_NotinIRPBase!$Z$3:$Z$340,$C139)</f>
        <v>0</v>
      </c>
      <c r="X139">
        <f>SUMIFS(Indev_Online_Res_NotinIRPBase!Q$3:Q$340,Indev_Online_Res_NotinIRPBase!$Y$3:$Y$340,$B139,Indev_Online_Res_NotinIRPBase!$Z$3:$Z$340,$C139)</f>
        <v>0</v>
      </c>
      <c r="Y139">
        <f>SUMIFS(Indev_Online_Res_NotinIRPBase!R$3:R$340,Indev_Online_Res_NotinIRPBase!$Y$3:$Y$340,$B139,Indev_Online_Res_NotinIRPBase!$Z$3:$Z$340,$C139)</f>
        <v>0</v>
      </c>
      <c r="AC139">
        <f>SUMIFS(Indev_Online_Res_NotinIRPBase!S$3:S$340,Indev_Online_Res_NotinIRPBase!$Y$3:$Y$340,$B139,Indev_Online_Res_NotinIRPBase!$Z$3:$Z$340,$C139)</f>
        <v>0</v>
      </c>
      <c r="AD139">
        <f>SUMIFS(Indev_Online_Res_NotinIRPBase!T$3:T$340,Indev_Online_Res_NotinIRPBase!$Y$3:$Y$340,$B139,Indev_Online_Res_NotinIRPBase!$Z$3:$Z$340,$C139)</f>
        <v>0</v>
      </c>
      <c r="AE139">
        <f>SUMIFS(Indev_Online_Res_NotinIRPBase!U$3:U$340,Indev_Online_Res_NotinIRPBase!$Y$3:$Y$340,$B139,Indev_Online_Res_NotinIRPBase!$Z$3:$Z$340,$C139)</f>
        <v>0</v>
      </c>
      <c r="AF139">
        <f>SUMIFS(Indev_Online_Res_NotinIRPBase!V$3:V$340,Indev_Online_Res_NotinIRPBase!$Y$3:$Y$340,$B139,Indev_Online_Res_NotinIRPBase!$Z$3:$Z$340,$C139)</f>
        <v>0</v>
      </c>
      <c r="AG139">
        <f>SUMIFS(Indev_Online_Res_NotinIRPBase!W$3:W$340,Indev_Online_Res_NotinIRPBase!$Y$3:$Y$340,$B139,Indev_Online_Res_NotinIRPBase!$Z$3:$Z$340,$C139)</f>
        <v>0</v>
      </c>
      <c r="AH139">
        <f>SUMIFS(Indev_Online_Res_NotinIRPBase!X$3:X$340,Indev_Online_Res_NotinIRPBase!$Y$3:$Y$340,$B139,Indev_Online_Res_NotinIRPBase!$Z$3:$Z$340,$C139)</f>
        <v>0</v>
      </c>
      <c r="AI139">
        <f t="shared" si="32"/>
        <v>0</v>
      </c>
      <c r="AK139">
        <f>SUMIFS(Indev_Online_Res_NotinIRPBase!N$3:N$340,Indev_Online_Res_NotinIRPBase!$Y$3:$Y$340,$B139,Indev_Online_Res_NotinIRPBase!$Z$3:$Z$340,$C139,Indev_Online_Res_NotinIRPBase!$J$3:$J$340,"Yes",Indev_Online_Res_NotinIRPBase!$I$3:$I$340,"&lt;1/1/2024")+SUMIFS(Indev_Online_Res_NotinIRPBase!N$3:N$340,Indev_Online_Res_NotinIRPBase!$Y$3:$Y$340,$B139,Indev_Online_Res_NotinIRPBase!$Z$3:$Z$340,$C139,Indev_Online_Res_NotinIRPBase!$AB$3:$AB$340,"1")</f>
        <v>0</v>
      </c>
      <c r="AL139">
        <f>SUMIFS(Indev_Online_Res_NotinIRPBase!O$3:O$340,Indev_Online_Res_NotinIRPBase!$Y$3:$Y$340,$B139,Indev_Online_Res_NotinIRPBase!$Z$3:$Z$340,$C139,Indev_Online_Res_NotinIRPBase!$J$3:$J$340,"Yes",Indev_Online_Res_NotinIRPBase!$I$3:$I$340,"&lt;1/1/2024")+SUMIFS(Indev_Online_Res_NotinIRPBase!O$3:O$340,Indev_Online_Res_NotinIRPBase!$Y$3:$Y$340,$B139,Indev_Online_Res_NotinIRPBase!$Z$3:$Z$340,$C139,Indev_Online_Res_NotinIRPBase!$AB$3:$AB$340,"1")</f>
        <v>0</v>
      </c>
      <c r="AM139">
        <f>SUMIFS(Indev_Online_Res_NotinIRPBase!P$3:P$340,Indev_Online_Res_NotinIRPBase!$Y$3:$Y$340,$B139,Indev_Online_Res_NotinIRPBase!$Z$3:$Z$340,$C139,Indev_Online_Res_NotinIRPBase!$J$3:$J$340,"Yes",Indev_Online_Res_NotinIRPBase!$I$3:$I$340,"&lt;1/1/2024")+SUMIFS(Indev_Online_Res_NotinIRPBase!P$3:P$340,Indev_Online_Res_NotinIRPBase!$Y$3:$Y$340,$B139,Indev_Online_Res_NotinIRPBase!$Z$3:$Z$340,$C139,Indev_Online_Res_NotinIRPBase!$AB$3:$AB$340,"1")</f>
        <v>0</v>
      </c>
      <c r="AN139">
        <f>SUMIFS(Indev_Online_Res_NotinIRPBase!Q$3:Q$340,Indev_Online_Res_NotinIRPBase!$Y$3:$Y$340,$B139,Indev_Online_Res_NotinIRPBase!$Z$3:$Z$340,$C139,Indev_Online_Res_NotinIRPBase!$J$3:$J$340,"Yes",Indev_Online_Res_NotinIRPBase!$I$3:$I$340,"&lt;1/1/2024")+SUMIFS(Indev_Online_Res_NotinIRPBase!Q$3:Q$340,Indev_Online_Res_NotinIRPBase!$Y$3:$Y$340,$B139,Indev_Online_Res_NotinIRPBase!$Z$3:$Z$340,$C139,Indev_Online_Res_NotinIRPBase!$AB$3:$AB$340,"1")</f>
        <v>0</v>
      </c>
      <c r="AO139">
        <f>SUMIFS(Indev_Online_Res_NotinIRPBase!R$3:R$340,Indev_Online_Res_NotinIRPBase!$Y$3:$Y$340,$B139,Indev_Online_Res_NotinIRPBase!$Z$3:$Z$340,$C139,Indev_Online_Res_NotinIRPBase!$J$3:$J$340,"Yes",Indev_Online_Res_NotinIRPBase!$I$3:$I$340,"&lt;1/1/2024")+SUMIFS(Indev_Online_Res_NotinIRPBase!R$3:R$340,Indev_Online_Res_NotinIRPBase!$Y$3:$Y$340,$B139,Indev_Online_Res_NotinIRPBase!$Z$3:$Z$340,$C139,Indev_Online_Res_NotinIRPBase!$AB$3:$AB$340,"1")</f>
        <v>0</v>
      </c>
      <c r="AS139">
        <f>SUMIFS(Indev_Online_Res_NotinIRPBase!S$3:S$340,Indev_Online_Res_NotinIRPBase!$Y$3:$Y$340,$B139,Indev_Online_Res_NotinIRPBase!$Z$3:$Z$340,$C139,Indev_Online_Res_NotinIRPBase!$J$3:$J$340,"Yes",Indev_Online_Res_NotinIRPBase!$I$3:$I$340,"&lt;1/1/2024")+SUMIFS(Indev_Online_Res_NotinIRPBase!S$3:S$340,Indev_Online_Res_NotinIRPBase!$Y$3:$Y$340,$B139,Indev_Online_Res_NotinIRPBase!$Z$3:$Z$340,$C139,Indev_Online_Res_NotinIRPBase!$AB$3:$AB$340,"1")</f>
        <v>0</v>
      </c>
      <c r="AT139">
        <f>SUMIFS(Indev_Online_Res_NotinIRPBase!T$3:T$340,Indev_Online_Res_NotinIRPBase!$Y$3:$Y$340,$B139,Indev_Online_Res_NotinIRPBase!$Z$3:$Z$340,$C139,Indev_Online_Res_NotinIRPBase!$J$3:$J$340,"Yes",Indev_Online_Res_NotinIRPBase!$I$3:$I$340,"&lt;1/1/2024")+SUMIFS(Indev_Online_Res_NotinIRPBase!T$3:T$340,Indev_Online_Res_NotinIRPBase!$Y$3:$Y$340,$B139,Indev_Online_Res_NotinIRPBase!$Z$3:$Z$340,$C139,Indev_Online_Res_NotinIRPBase!$AB$3:$AB$340,"1")</f>
        <v>0</v>
      </c>
      <c r="AU139">
        <f>SUMIFS(Indev_Online_Res_NotinIRPBase!U$3:U$340,Indev_Online_Res_NotinIRPBase!$Y$3:$Y$340,$B139,Indev_Online_Res_NotinIRPBase!$Z$3:$Z$340,$C139,Indev_Online_Res_NotinIRPBase!$J$3:$J$340,"Yes",Indev_Online_Res_NotinIRPBase!$I$3:$I$340,"&lt;1/1/2024")+SUMIFS(Indev_Online_Res_NotinIRPBase!U$3:U$340,Indev_Online_Res_NotinIRPBase!$Y$3:$Y$340,$B139,Indev_Online_Res_NotinIRPBase!$Z$3:$Z$340,$C139,Indev_Online_Res_NotinIRPBase!$AB$3:$AB$340,"1")</f>
        <v>0</v>
      </c>
      <c r="AV139">
        <f>SUMIFS(Indev_Online_Res_NotinIRPBase!V$3:V$340,Indev_Online_Res_NotinIRPBase!$Y$3:$Y$340,$B139,Indev_Online_Res_NotinIRPBase!$Z$3:$Z$340,$C139,Indev_Online_Res_NotinIRPBase!$J$3:$J$340,"Yes",Indev_Online_Res_NotinIRPBase!$I$3:$I$340,"&lt;1/1/2024")+SUMIFS(Indev_Online_Res_NotinIRPBase!V$3:V$340,Indev_Online_Res_NotinIRPBase!$Y$3:$Y$340,$B139,Indev_Online_Res_NotinIRPBase!$Z$3:$Z$340,$C139,Indev_Online_Res_NotinIRPBase!$AB$3:$AB$340,"1")</f>
        <v>0</v>
      </c>
      <c r="AW139">
        <f>SUMIFS(Indev_Online_Res_NotinIRPBase!W$3:W$340,Indev_Online_Res_NotinIRPBase!$Y$3:$Y$340,$B139,Indev_Online_Res_NotinIRPBase!$Z$3:$Z$340,$C139,Indev_Online_Res_NotinIRPBase!$J$3:$J$340,"Yes",Indev_Online_Res_NotinIRPBase!$I$3:$I$340,"&lt;1/1/2024")+SUMIFS(Indev_Online_Res_NotinIRPBase!W$3:W$340,Indev_Online_Res_NotinIRPBase!$Y$3:$Y$340,$B139,Indev_Online_Res_NotinIRPBase!$Z$3:$Z$340,$C139,Indev_Online_Res_NotinIRPBase!$AB$3:$AB$340,"1")</f>
        <v>0</v>
      </c>
      <c r="AX139">
        <f>SUMIFS(Indev_Online_Res_NotinIRPBase!X$3:X$340,Indev_Online_Res_NotinIRPBase!$Y$3:$Y$340,$B139,Indev_Online_Res_NotinIRPBase!$Z$3:$Z$340,$C139,Indev_Online_Res_NotinIRPBase!$J$3:$J$340,"Yes",Indev_Online_Res_NotinIRPBase!$I$3:$I$340,"&lt;1/1/2024")+SUMIFS(Indev_Online_Res_NotinIRPBase!X$3:X$340,Indev_Online_Res_NotinIRPBase!$Y$3:$Y$340,$B139,Indev_Online_Res_NotinIRPBase!$Z$3:$Z$340,$C139,Indev_Online_Res_NotinIRPBase!$AB$3:$AB$340,"1")</f>
        <v>0</v>
      </c>
      <c r="AY139">
        <f t="shared" si="33"/>
        <v>0</v>
      </c>
      <c r="BA139">
        <f t="shared" si="34"/>
        <v>0</v>
      </c>
      <c r="BB139">
        <f t="shared" si="35"/>
        <v>0</v>
      </c>
      <c r="BC139">
        <f t="shared" si="36"/>
        <v>0</v>
      </c>
      <c r="BD139">
        <f t="shared" si="37"/>
        <v>0</v>
      </c>
      <c r="BE139">
        <f t="shared" si="38"/>
        <v>0</v>
      </c>
      <c r="BI139">
        <f t="shared" si="39"/>
        <v>0</v>
      </c>
      <c r="BJ139">
        <f t="shared" si="40"/>
        <v>0</v>
      </c>
      <c r="BK139">
        <f t="shared" si="41"/>
        <v>0</v>
      </c>
      <c r="BL139">
        <f t="shared" si="42"/>
        <v>0</v>
      </c>
      <c r="BM139">
        <f t="shared" si="43"/>
        <v>0</v>
      </c>
      <c r="BN139">
        <f t="shared" si="44"/>
        <v>0</v>
      </c>
      <c r="BO139">
        <f t="shared" si="45"/>
        <v>0</v>
      </c>
      <c r="BQ139">
        <f>SUMIFS(IRPBase_Res_NotinEnvScreens!$H$3:$H$33,IRPBase_Res_NotinEnvScreens!$J$3:$J$33,$B139,IRPBase_Res_NotinEnvScreens!$K$3:$K$33,$C139)</f>
        <v>0</v>
      </c>
      <c r="BR139">
        <f>SUMIFS(IRPBase_Res_NotinEnvScreens!$I$3:$I$33,IRPBase_Res_NotinEnvScreens!$J$3:$J$33,$B139,IRPBase_Res_NotinEnvScreens!$K$3:$K$33,$C139)</f>
        <v>0</v>
      </c>
      <c r="BS139">
        <v>0</v>
      </c>
      <c r="BV139">
        <f>SUMIFS(Indev_Online_Res_NotinIRPBase!$P$3:$P$313,Indev_Online_Res_NotinIRPBase!$Y$3:$Y$313,$B139,Indev_Online_Res_NotinIRPBase!$Z$3:$Z$313,$C139,Indev_Online_Res_NotinIRPBase!$I$3:$I$313,"&lt;9/1/2023")+SUMIFS(Indev_Online_Res_NotinIRPBase!$Q$3:$Q$313,Indev_Online_Res_NotinIRPBase!$Y$3:$Y$313,$B139,Indev_Online_Res_NotinIRPBase!$Z$3:$Z$313,$C139,Indev_Online_Res_NotinIRPBase!$I$3:$I$313,"&lt;9/1/2023")</f>
        <v>0</v>
      </c>
      <c r="BW139">
        <f>SUMIFS(Indev_Online_Res_NotinIRPBase!$S$3:$S$313,Indev_Online_Res_NotinIRPBase!$Y$3:$Y$313,$B139,Indev_Online_Res_NotinIRPBase!$Z$3:$Z$313,$C139,Indev_Online_Res_NotinIRPBase!$I$3:$I$313,"&lt;9/1/2023")+SUMIFS(Indev_Online_Res_NotinIRPBase!$T$3:$T$313,Indev_Online_Res_NotinIRPBase!$Y$3:$Y$313,$B139,Indev_Online_Res_NotinIRPBase!$Z$3:$Z$313,$C139,Indev_Online_Res_NotinIRPBase!$I$3:$I$313,"&lt;9/1/2023")+SUMIFS(Indev_Online_Res_NotinIRPBase!$U$3:$U$313,Indev_Online_Res_NotinIRPBase!$Y$3:$Y$313,$B139,Indev_Online_Res_NotinIRPBase!$Z$3:$Z$313,$C139,Indev_Online_Res_NotinIRPBase!$I$3:$I$313,"&lt;9/1/2023")</f>
        <v>0</v>
      </c>
    </row>
    <row r="140" spans="1:75">
      <c r="A140" t="s">
        <v>52</v>
      </c>
      <c r="B140" t="s">
        <v>174</v>
      </c>
      <c r="C140">
        <v>69</v>
      </c>
      <c r="E140">
        <f>SUMIFS(IRPBase_Res_NotinTxBase!N$3:N$65,IRPBase_Res_NotinTxBase!$X$3:$X$65,$B140,IRPBase_Res_NotinTxBase!$Y$3:$Y$65,$C140)</f>
        <v>0</v>
      </c>
      <c r="F140">
        <f>SUMIFS(IRPBase_Res_NotinTxBase!O$3:O$65,IRPBase_Res_NotinTxBase!$X$3:$X$65,$B140,IRPBase_Res_NotinTxBase!$Y$3:$Y$65,$C140)</f>
        <v>0</v>
      </c>
      <c r="G140">
        <f>SUMIFS(IRPBase_Res_NotinTxBase!P$3:P$65,IRPBase_Res_NotinTxBase!$X$3:$X$65,$B140,IRPBase_Res_NotinTxBase!$Y$3:$Y$65,$C140)</f>
        <v>0</v>
      </c>
      <c r="H140">
        <f>SUMIFS(IRPBase_Res_NotinTxBase!Q$3:Q$65,IRPBase_Res_NotinTxBase!$X$3:$X$65,$B140,IRPBase_Res_NotinTxBase!$Y$3:$Y$65,$C140)</f>
        <v>0</v>
      </c>
      <c r="M140">
        <f>SUMIFS(IRPBase_Res_NotinTxBase!R$3:R$65,IRPBase_Res_NotinTxBase!$X$3:$X$65,$B140,IRPBase_Res_NotinTxBase!$Y$3:$Y$65,$C140)</f>
        <v>0</v>
      </c>
      <c r="N140">
        <f>SUMIFS(IRPBase_Res_NotinTxBase!S$3:S$65,IRPBase_Res_NotinTxBase!$X$3:$X$65,$B140,IRPBase_Res_NotinTxBase!$Y$3:$Y$65,$C140)</f>
        <v>0</v>
      </c>
      <c r="O140">
        <f>SUMIFS(IRPBase_Res_NotinTxBase!T$3:T$65,IRPBase_Res_NotinTxBase!$X$3:$X$65,$B140,IRPBase_Res_NotinTxBase!$Y$3:$Y$65,$C140)</f>
        <v>0</v>
      </c>
      <c r="P140">
        <f>SUMIFS(IRPBase_Res_NotinTxBase!U$3:U$65,IRPBase_Res_NotinTxBase!$X$3:$X$65,$B140,IRPBase_Res_NotinTxBase!$Y$3:$Y$65,$C140)</f>
        <v>0</v>
      </c>
      <c r="Q140">
        <f>SUMIFS(IRPBase_Res_NotinTxBase!V$3:V$65,IRPBase_Res_NotinTxBase!$X$3:$X$65,$B140,IRPBase_Res_NotinTxBase!$Y$3:$Y$65,$C140)</f>
        <v>0</v>
      </c>
      <c r="R140">
        <f>SUMIFS(IRPBase_Res_NotinTxBase!W$3:W$65,IRPBase_Res_NotinTxBase!$X$3:$X$65,$B140,IRPBase_Res_NotinTxBase!$Y$3:$Y$65,$C140)</f>
        <v>0</v>
      </c>
      <c r="S140">
        <f t="shared" si="31"/>
        <v>0</v>
      </c>
      <c r="U140">
        <f>SUMIFS(Indev_Online_Res_NotinIRPBase!N$3:N$340,Indev_Online_Res_NotinIRPBase!$Y$3:$Y$340,$B140,Indev_Online_Res_NotinIRPBase!$Z$3:$Z$340,$C140)</f>
        <v>0</v>
      </c>
      <c r="V140">
        <f>SUMIFS(Indev_Online_Res_NotinIRPBase!O$3:O$340,Indev_Online_Res_NotinIRPBase!$Y$3:$Y$340,$B140,Indev_Online_Res_NotinIRPBase!$Z$3:$Z$340,$C140)</f>
        <v>0</v>
      </c>
      <c r="W140">
        <f>SUMIFS(Indev_Online_Res_NotinIRPBase!P$3:P$340,Indev_Online_Res_NotinIRPBase!$Y$3:$Y$340,$B140,Indev_Online_Res_NotinIRPBase!$Z$3:$Z$340,$C140)</f>
        <v>0</v>
      </c>
      <c r="X140">
        <f>SUMIFS(Indev_Online_Res_NotinIRPBase!Q$3:Q$340,Indev_Online_Res_NotinIRPBase!$Y$3:$Y$340,$B140,Indev_Online_Res_NotinIRPBase!$Z$3:$Z$340,$C140)</f>
        <v>0</v>
      </c>
      <c r="Y140">
        <f>SUMIFS(Indev_Online_Res_NotinIRPBase!R$3:R$340,Indev_Online_Res_NotinIRPBase!$Y$3:$Y$340,$B140,Indev_Online_Res_NotinIRPBase!$Z$3:$Z$340,$C140)</f>
        <v>0</v>
      </c>
      <c r="AC140">
        <f>SUMIFS(Indev_Online_Res_NotinIRPBase!S$3:S$340,Indev_Online_Res_NotinIRPBase!$Y$3:$Y$340,$B140,Indev_Online_Res_NotinIRPBase!$Z$3:$Z$340,$C140)</f>
        <v>0</v>
      </c>
      <c r="AD140">
        <f>SUMIFS(Indev_Online_Res_NotinIRPBase!T$3:T$340,Indev_Online_Res_NotinIRPBase!$Y$3:$Y$340,$B140,Indev_Online_Res_NotinIRPBase!$Z$3:$Z$340,$C140)</f>
        <v>0</v>
      </c>
      <c r="AE140">
        <f>SUMIFS(Indev_Online_Res_NotinIRPBase!U$3:U$340,Indev_Online_Res_NotinIRPBase!$Y$3:$Y$340,$B140,Indev_Online_Res_NotinIRPBase!$Z$3:$Z$340,$C140)</f>
        <v>0</v>
      </c>
      <c r="AF140">
        <f>SUMIFS(Indev_Online_Res_NotinIRPBase!V$3:V$340,Indev_Online_Res_NotinIRPBase!$Y$3:$Y$340,$B140,Indev_Online_Res_NotinIRPBase!$Z$3:$Z$340,$C140)</f>
        <v>0</v>
      </c>
      <c r="AG140">
        <f>SUMIFS(Indev_Online_Res_NotinIRPBase!W$3:W$340,Indev_Online_Res_NotinIRPBase!$Y$3:$Y$340,$B140,Indev_Online_Res_NotinIRPBase!$Z$3:$Z$340,$C140)</f>
        <v>0</v>
      </c>
      <c r="AH140">
        <f>SUMIFS(Indev_Online_Res_NotinIRPBase!X$3:X$340,Indev_Online_Res_NotinIRPBase!$Y$3:$Y$340,$B140,Indev_Online_Res_NotinIRPBase!$Z$3:$Z$340,$C140)</f>
        <v>0</v>
      </c>
      <c r="AI140">
        <f t="shared" si="32"/>
        <v>0</v>
      </c>
      <c r="AK140">
        <f>SUMIFS(Indev_Online_Res_NotinIRPBase!N$3:N$340,Indev_Online_Res_NotinIRPBase!$Y$3:$Y$340,$B140,Indev_Online_Res_NotinIRPBase!$Z$3:$Z$340,$C140,Indev_Online_Res_NotinIRPBase!$J$3:$J$340,"Yes",Indev_Online_Res_NotinIRPBase!$I$3:$I$340,"&lt;1/1/2024")+SUMIFS(Indev_Online_Res_NotinIRPBase!N$3:N$340,Indev_Online_Res_NotinIRPBase!$Y$3:$Y$340,$B140,Indev_Online_Res_NotinIRPBase!$Z$3:$Z$340,$C140,Indev_Online_Res_NotinIRPBase!$AB$3:$AB$340,"1")</f>
        <v>0</v>
      </c>
      <c r="AL140">
        <f>SUMIFS(Indev_Online_Res_NotinIRPBase!O$3:O$340,Indev_Online_Res_NotinIRPBase!$Y$3:$Y$340,$B140,Indev_Online_Res_NotinIRPBase!$Z$3:$Z$340,$C140,Indev_Online_Res_NotinIRPBase!$J$3:$J$340,"Yes",Indev_Online_Res_NotinIRPBase!$I$3:$I$340,"&lt;1/1/2024")+SUMIFS(Indev_Online_Res_NotinIRPBase!O$3:O$340,Indev_Online_Res_NotinIRPBase!$Y$3:$Y$340,$B140,Indev_Online_Res_NotinIRPBase!$Z$3:$Z$340,$C140,Indev_Online_Res_NotinIRPBase!$AB$3:$AB$340,"1")</f>
        <v>0</v>
      </c>
      <c r="AM140">
        <f>SUMIFS(Indev_Online_Res_NotinIRPBase!P$3:P$340,Indev_Online_Res_NotinIRPBase!$Y$3:$Y$340,$B140,Indev_Online_Res_NotinIRPBase!$Z$3:$Z$340,$C140,Indev_Online_Res_NotinIRPBase!$J$3:$J$340,"Yes",Indev_Online_Res_NotinIRPBase!$I$3:$I$340,"&lt;1/1/2024")+SUMIFS(Indev_Online_Res_NotinIRPBase!P$3:P$340,Indev_Online_Res_NotinIRPBase!$Y$3:$Y$340,$B140,Indev_Online_Res_NotinIRPBase!$Z$3:$Z$340,$C140,Indev_Online_Res_NotinIRPBase!$AB$3:$AB$340,"1")</f>
        <v>0</v>
      </c>
      <c r="AN140">
        <f>SUMIFS(Indev_Online_Res_NotinIRPBase!Q$3:Q$340,Indev_Online_Res_NotinIRPBase!$Y$3:$Y$340,$B140,Indev_Online_Res_NotinIRPBase!$Z$3:$Z$340,$C140,Indev_Online_Res_NotinIRPBase!$J$3:$J$340,"Yes",Indev_Online_Res_NotinIRPBase!$I$3:$I$340,"&lt;1/1/2024")+SUMIFS(Indev_Online_Res_NotinIRPBase!Q$3:Q$340,Indev_Online_Res_NotinIRPBase!$Y$3:$Y$340,$B140,Indev_Online_Res_NotinIRPBase!$Z$3:$Z$340,$C140,Indev_Online_Res_NotinIRPBase!$AB$3:$AB$340,"1")</f>
        <v>0</v>
      </c>
      <c r="AO140">
        <f>SUMIFS(Indev_Online_Res_NotinIRPBase!R$3:R$340,Indev_Online_Res_NotinIRPBase!$Y$3:$Y$340,$B140,Indev_Online_Res_NotinIRPBase!$Z$3:$Z$340,$C140,Indev_Online_Res_NotinIRPBase!$J$3:$J$340,"Yes",Indev_Online_Res_NotinIRPBase!$I$3:$I$340,"&lt;1/1/2024")+SUMIFS(Indev_Online_Res_NotinIRPBase!R$3:R$340,Indev_Online_Res_NotinIRPBase!$Y$3:$Y$340,$B140,Indev_Online_Res_NotinIRPBase!$Z$3:$Z$340,$C140,Indev_Online_Res_NotinIRPBase!$AB$3:$AB$340,"1")</f>
        <v>0</v>
      </c>
      <c r="AS140">
        <f>SUMIFS(Indev_Online_Res_NotinIRPBase!S$3:S$340,Indev_Online_Res_NotinIRPBase!$Y$3:$Y$340,$B140,Indev_Online_Res_NotinIRPBase!$Z$3:$Z$340,$C140,Indev_Online_Res_NotinIRPBase!$J$3:$J$340,"Yes",Indev_Online_Res_NotinIRPBase!$I$3:$I$340,"&lt;1/1/2024")+SUMIFS(Indev_Online_Res_NotinIRPBase!S$3:S$340,Indev_Online_Res_NotinIRPBase!$Y$3:$Y$340,$B140,Indev_Online_Res_NotinIRPBase!$Z$3:$Z$340,$C140,Indev_Online_Res_NotinIRPBase!$AB$3:$AB$340,"1")</f>
        <v>0</v>
      </c>
      <c r="AT140">
        <f>SUMIFS(Indev_Online_Res_NotinIRPBase!T$3:T$340,Indev_Online_Res_NotinIRPBase!$Y$3:$Y$340,$B140,Indev_Online_Res_NotinIRPBase!$Z$3:$Z$340,$C140,Indev_Online_Res_NotinIRPBase!$J$3:$J$340,"Yes",Indev_Online_Res_NotinIRPBase!$I$3:$I$340,"&lt;1/1/2024")+SUMIFS(Indev_Online_Res_NotinIRPBase!T$3:T$340,Indev_Online_Res_NotinIRPBase!$Y$3:$Y$340,$B140,Indev_Online_Res_NotinIRPBase!$Z$3:$Z$340,$C140,Indev_Online_Res_NotinIRPBase!$AB$3:$AB$340,"1")</f>
        <v>0</v>
      </c>
      <c r="AU140">
        <f>SUMIFS(Indev_Online_Res_NotinIRPBase!U$3:U$340,Indev_Online_Res_NotinIRPBase!$Y$3:$Y$340,$B140,Indev_Online_Res_NotinIRPBase!$Z$3:$Z$340,$C140,Indev_Online_Res_NotinIRPBase!$J$3:$J$340,"Yes",Indev_Online_Res_NotinIRPBase!$I$3:$I$340,"&lt;1/1/2024")+SUMIFS(Indev_Online_Res_NotinIRPBase!U$3:U$340,Indev_Online_Res_NotinIRPBase!$Y$3:$Y$340,$B140,Indev_Online_Res_NotinIRPBase!$Z$3:$Z$340,$C140,Indev_Online_Res_NotinIRPBase!$AB$3:$AB$340,"1")</f>
        <v>0</v>
      </c>
      <c r="AV140">
        <f>SUMIFS(Indev_Online_Res_NotinIRPBase!V$3:V$340,Indev_Online_Res_NotinIRPBase!$Y$3:$Y$340,$B140,Indev_Online_Res_NotinIRPBase!$Z$3:$Z$340,$C140,Indev_Online_Res_NotinIRPBase!$J$3:$J$340,"Yes",Indev_Online_Res_NotinIRPBase!$I$3:$I$340,"&lt;1/1/2024")+SUMIFS(Indev_Online_Res_NotinIRPBase!V$3:V$340,Indev_Online_Res_NotinIRPBase!$Y$3:$Y$340,$B140,Indev_Online_Res_NotinIRPBase!$Z$3:$Z$340,$C140,Indev_Online_Res_NotinIRPBase!$AB$3:$AB$340,"1")</f>
        <v>0</v>
      </c>
      <c r="AW140">
        <f>SUMIFS(Indev_Online_Res_NotinIRPBase!W$3:W$340,Indev_Online_Res_NotinIRPBase!$Y$3:$Y$340,$B140,Indev_Online_Res_NotinIRPBase!$Z$3:$Z$340,$C140,Indev_Online_Res_NotinIRPBase!$J$3:$J$340,"Yes",Indev_Online_Res_NotinIRPBase!$I$3:$I$340,"&lt;1/1/2024")+SUMIFS(Indev_Online_Res_NotinIRPBase!W$3:W$340,Indev_Online_Res_NotinIRPBase!$Y$3:$Y$340,$B140,Indev_Online_Res_NotinIRPBase!$Z$3:$Z$340,$C140,Indev_Online_Res_NotinIRPBase!$AB$3:$AB$340,"1")</f>
        <v>0</v>
      </c>
      <c r="AX140">
        <f>SUMIFS(Indev_Online_Res_NotinIRPBase!X$3:X$340,Indev_Online_Res_NotinIRPBase!$Y$3:$Y$340,$B140,Indev_Online_Res_NotinIRPBase!$Z$3:$Z$340,$C140,Indev_Online_Res_NotinIRPBase!$J$3:$J$340,"Yes",Indev_Online_Res_NotinIRPBase!$I$3:$I$340,"&lt;1/1/2024")+SUMIFS(Indev_Online_Res_NotinIRPBase!X$3:X$340,Indev_Online_Res_NotinIRPBase!$Y$3:$Y$340,$B140,Indev_Online_Res_NotinIRPBase!$Z$3:$Z$340,$C140,Indev_Online_Res_NotinIRPBase!$AB$3:$AB$340,"1")</f>
        <v>0</v>
      </c>
      <c r="AY140">
        <f t="shared" si="33"/>
        <v>0</v>
      </c>
      <c r="BA140">
        <f t="shared" si="34"/>
        <v>0</v>
      </c>
      <c r="BB140">
        <f t="shared" si="35"/>
        <v>0</v>
      </c>
      <c r="BC140">
        <f t="shared" si="36"/>
        <v>0</v>
      </c>
      <c r="BD140">
        <f t="shared" si="37"/>
        <v>0</v>
      </c>
      <c r="BE140">
        <f t="shared" si="38"/>
        <v>0</v>
      </c>
      <c r="BI140">
        <f t="shared" si="39"/>
        <v>0</v>
      </c>
      <c r="BJ140">
        <f t="shared" si="40"/>
        <v>0</v>
      </c>
      <c r="BK140">
        <f t="shared" si="41"/>
        <v>0</v>
      </c>
      <c r="BL140">
        <f t="shared" si="42"/>
        <v>0</v>
      </c>
      <c r="BM140">
        <f t="shared" si="43"/>
        <v>0</v>
      </c>
      <c r="BN140">
        <f t="shared" si="44"/>
        <v>0</v>
      </c>
      <c r="BO140">
        <f t="shared" si="45"/>
        <v>0</v>
      </c>
      <c r="BQ140">
        <f>SUMIFS(IRPBase_Res_NotinEnvScreens!$H$3:$H$33,IRPBase_Res_NotinEnvScreens!$J$3:$J$33,$B140,IRPBase_Res_NotinEnvScreens!$K$3:$K$33,$C140)</f>
        <v>0</v>
      </c>
      <c r="BR140">
        <f>SUMIFS(IRPBase_Res_NotinEnvScreens!$I$3:$I$33,IRPBase_Res_NotinEnvScreens!$J$3:$J$33,$B140,IRPBase_Res_NotinEnvScreens!$K$3:$K$33,$C140)</f>
        <v>0</v>
      </c>
      <c r="BS140">
        <v>0</v>
      </c>
      <c r="BV140">
        <f>SUMIFS(Indev_Online_Res_NotinIRPBase!$P$3:$P$313,Indev_Online_Res_NotinIRPBase!$Y$3:$Y$313,$B140,Indev_Online_Res_NotinIRPBase!$Z$3:$Z$313,$C140,Indev_Online_Res_NotinIRPBase!$I$3:$I$313,"&lt;9/1/2023")+SUMIFS(Indev_Online_Res_NotinIRPBase!$Q$3:$Q$313,Indev_Online_Res_NotinIRPBase!$Y$3:$Y$313,$B140,Indev_Online_Res_NotinIRPBase!$Z$3:$Z$313,$C140,Indev_Online_Res_NotinIRPBase!$I$3:$I$313,"&lt;9/1/2023")</f>
        <v>0</v>
      </c>
      <c r="BW140">
        <f>SUMIFS(Indev_Online_Res_NotinIRPBase!$S$3:$S$313,Indev_Online_Res_NotinIRPBase!$Y$3:$Y$313,$B140,Indev_Online_Res_NotinIRPBase!$Z$3:$Z$313,$C140,Indev_Online_Res_NotinIRPBase!$I$3:$I$313,"&lt;9/1/2023")+SUMIFS(Indev_Online_Res_NotinIRPBase!$T$3:$T$313,Indev_Online_Res_NotinIRPBase!$Y$3:$Y$313,$B140,Indev_Online_Res_NotinIRPBase!$Z$3:$Z$313,$C140,Indev_Online_Res_NotinIRPBase!$I$3:$I$313,"&lt;9/1/2023")+SUMIFS(Indev_Online_Res_NotinIRPBase!$U$3:$U$313,Indev_Online_Res_NotinIRPBase!$Y$3:$Y$313,$B140,Indev_Online_Res_NotinIRPBase!$Z$3:$Z$313,$C140,Indev_Online_Res_NotinIRPBase!$I$3:$I$313,"&lt;9/1/2023")</f>
        <v>0</v>
      </c>
    </row>
    <row r="141" spans="1:75">
      <c r="A141" t="s">
        <v>44</v>
      </c>
      <c r="B141" t="s">
        <v>175</v>
      </c>
      <c r="C141">
        <v>60</v>
      </c>
      <c r="E141">
        <f>SUMIFS(IRPBase_Res_NotinTxBase!N$3:N$65,IRPBase_Res_NotinTxBase!$X$3:$X$65,$B141,IRPBase_Res_NotinTxBase!$Y$3:$Y$65,$C141)</f>
        <v>0</v>
      </c>
      <c r="F141">
        <f>SUMIFS(IRPBase_Res_NotinTxBase!O$3:O$65,IRPBase_Res_NotinTxBase!$X$3:$X$65,$B141,IRPBase_Res_NotinTxBase!$Y$3:$Y$65,$C141)</f>
        <v>0</v>
      </c>
      <c r="G141">
        <f>SUMIFS(IRPBase_Res_NotinTxBase!P$3:P$65,IRPBase_Res_NotinTxBase!$X$3:$X$65,$B141,IRPBase_Res_NotinTxBase!$Y$3:$Y$65,$C141)</f>
        <v>0</v>
      </c>
      <c r="H141">
        <f>SUMIFS(IRPBase_Res_NotinTxBase!Q$3:Q$65,IRPBase_Res_NotinTxBase!$X$3:$X$65,$B141,IRPBase_Res_NotinTxBase!$Y$3:$Y$65,$C141)</f>
        <v>0</v>
      </c>
      <c r="M141">
        <f>SUMIFS(IRPBase_Res_NotinTxBase!R$3:R$65,IRPBase_Res_NotinTxBase!$X$3:$X$65,$B141,IRPBase_Res_NotinTxBase!$Y$3:$Y$65,$C141)</f>
        <v>0</v>
      </c>
      <c r="N141">
        <f>SUMIFS(IRPBase_Res_NotinTxBase!S$3:S$65,IRPBase_Res_NotinTxBase!$X$3:$X$65,$B141,IRPBase_Res_NotinTxBase!$Y$3:$Y$65,$C141)</f>
        <v>6.21</v>
      </c>
      <c r="O141">
        <f>SUMIFS(IRPBase_Res_NotinTxBase!T$3:T$65,IRPBase_Res_NotinTxBase!$X$3:$X$65,$B141,IRPBase_Res_NotinTxBase!$Y$3:$Y$65,$C141)</f>
        <v>14.11</v>
      </c>
      <c r="P141">
        <f>SUMIFS(IRPBase_Res_NotinTxBase!U$3:U$65,IRPBase_Res_NotinTxBase!$X$3:$X$65,$B141,IRPBase_Res_NotinTxBase!$Y$3:$Y$65,$C141)</f>
        <v>15</v>
      </c>
      <c r="Q141">
        <f>SUMIFS(IRPBase_Res_NotinTxBase!V$3:V$65,IRPBase_Res_NotinTxBase!$X$3:$X$65,$B141,IRPBase_Res_NotinTxBase!$Y$3:$Y$65,$C141)</f>
        <v>0</v>
      </c>
      <c r="R141">
        <f>SUMIFS(IRPBase_Res_NotinTxBase!W$3:W$65,IRPBase_Res_NotinTxBase!$X$3:$X$65,$B141,IRPBase_Res_NotinTxBase!$Y$3:$Y$65,$C141)</f>
        <v>0</v>
      </c>
      <c r="S141">
        <f t="shared" si="31"/>
        <v>1</v>
      </c>
      <c r="U141">
        <f>SUMIFS(Indev_Online_Res_NotinIRPBase!N$3:N$340,Indev_Online_Res_NotinIRPBase!$Y$3:$Y$340,$B141,Indev_Online_Res_NotinIRPBase!$Z$3:$Z$340,$C141)</f>
        <v>0</v>
      </c>
      <c r="V141">
        <f>SUMIFS(Indev_Online_Res_NotinIRPBase!O$3:O$340,Indev_Online_Res_NotinIRPBase!$Y$3:$Y$340,$B141,Indev_Online_Res_NotinIRPBase!$Z$3:$Z$340,$C141)</f>
        <v>0</v>
      </c>
      <c r="W141">
        <f>SUMIFS(Indev_Online_Res_NotinIRPBase!P$3:P$340,Indev_Online_Res_NotinIRPBase!$Y$3:$Y$340,$B141,Indev_Online_Res_NotinIRPBase!$Z$3:$Z$340,$C141)</f>
        <v>0</v>
      </c>
      <c r="X141">
        <f>SUMIFS(Indev_Online_Res_NotinIRPBase!Q$3:Q$340,Indev_Online_Res_NotinIRPBase!$Y$3:$Y$340,$B141,Indev_Online_Res_NotinIRPBase!$Z$3:$Z$340,$C141)</f>
        <v>0</v>
      </c>
      <c r="Y141">
        <f>SUMIFS(Indev_Online_Res_NotinIRPBase!R$3:R$340,Indev_Online_Res_NotinIRPBase!$Y$3:$Y$340,$B141,Indev_Online_Res_NotinIRPBase!$Z$3:$Z$340,$C141)</f>
        <v>0</v>
      </c>
      <c r="AC141">
        <f>SUMIFS(Indev_Online_Res_NotinIRPBase!S$3:S$340,Indev_Online_Res_NotinIRPBase!$Y$3:$Y$340,$B141,Indev_Online_Res_NotinIRPBase!$Z$3:$Z$340,$C141)</f>
        <v>0</v>
      </c>
      <c r="AD141">
        <f>SUMIFS(Indev_Online_Res_NotinIRPBase!T$3:T$340,Indev_Online_Res_NotinIRPBase!$Y$3:$Y$340,$B141,Indev_Online_Res_NotinIRPBase!$Z$3:$Z$340,$C141)</f>
        <v>0</v>
      </c>
      <c r="AE141">
        <f>SUMIFS(Indev_Online_Res_NotinIRPBase!U$3:U$340,Indev_Online_Res_NotinIRPBase!$Y$3:$Y$340,$B141,Indev_Online_Res_NotinIRPBase!$Z$3:$Z$340,$C141)</f>
        <v>0</v>
      </c>
      <c r="AF141">
        <f>SUMIFS(Indev_Online_Res_NotinIRPBase!V$3:V$340,Indev_Online_Res_NotinIRPBase!$Y$3:$Y$340,$B141,Indev_Online_Res_NotinIRPBase!$Z$3:$Z$340,$C141)</f>
        <v>0</v>
      </c>
      <c r="AG141">
        <f>SUMIFS(Indev_Online_Res_NotinIRPBase!W$3:W$340,Indev_Online_Res_NotinIRPBase!$Y$3:$Y$340,$B141,Indev_Online_Res_NotinIRPBase!$Z$3:$Z$340,$C141)</f>
        <v>0</v>
      </c>
      <c r="AH141">
        <f>SUMIFS(Indev_Online_Res_NotinIRPBase!X$3:X$340,Indev_Online_Res_NotinIRPBase!$Y$3:$Y$340,$B141,Indev_Online_Res_NotinIRPBase!$Z$3:$Z$340,$C141)</f>
        <v>0</v>
      </c>
      <c r="AI141">
        <f t="shared" si="32"/>
        <v>0</v>
      </c>
      <c r="AK141">
        <f>SUMIFS(Indev_Online_Res_NotinIRPBase!N$3:N$340,Indev_Online_Res_NotinIRPBase!$Y$3:$Y$340,$B141,Indev_Online_Res_NotinIRPBase!$Z$3:$Z$340,$C141,Indev_Online_Res_NotinIRPBase!$J$3:$J$340,"Yes",Indev_Online_Res_NotinIRPBase!$I$3:$I$340,"&lt;1/1/2024")+SUMIFS(Indev_Online_Res_NotinIRPBase!N$3:N$340,Indev_Online_Res_NotinIRPBase!$Y$3:$Y$340,$B141,Indev_Online_Res_NotinIRPBase!$Z$3:$Z$340,$C141,Indev_Online_Res_NotinIRPBase!$AB$3:$AB$340,"1")</f>
        <v>0</v>
      </c>
      <c r="AL141">
        <f>SUMIFS(Indev_Online_Res_NotinIRPBase!O$3:O$340,Indev_Online_Res_NotinIRPBase!$Y$3:$Y$340,$B141,Indev_Online_Res_NotinIRPBase!$Z$3:$Z$340,$C141,Indev_Online_Res_NotinIRPBase!$J$3:$J$340,"Yes",Indev_Online_Res_NotinIRPBase!$I$3:$I$340,"&lt;1/1/2024")+SUMIFS(Indev_Online_Res_NotinIRPBase!O$3:O$340,Indev_Online_Res_NotinIRPBase!$Y$3:$Y$340,$B141,Indev_Online_Res_NotinIRPBase!$Z$3:$Z$340,$C141,Indev_Online_Res_NotinIRPBase!$AB$3:$AB$340,"1")</f>
        <v>0</v>
      </c>
      <c r="AM141">
        <f>SUMIFS(Indev_Online_Res_NotinIRPBase!P$3:P$340,Indev_Online_Res_NotinIRPBase!$Y$3:$Y$340,$B141,Indev_Online_Res_NotinIRPBase!$Z$3:$Z$340,$C141,Indev_Online_Res_NotinIRPBase!$J$3:$J$340,"Yes",Indev_Online_Res_NotinIRPBase!$I$3:$I$340,"&lt;1/1/2024")+SUMIFS(Indev_Online_Res_NotinIRPBase!P$3:P$340,Indev_Online_Res_NotinIRPBase!$Y$3:$Y$340,$B141,Indev_Online_Res_NotinIRPBase!$Z$3:$Z$340,$C141,Indev_Online_Res_NotinIRPBase!$AB$3:$AB$340,"1")</f>
        <v>0</v>
      </c>
      <c r="AN141">
        <f>SUMIFS(Indev_Online_Res_NotinIRPBase!Q$3:Q$340,Indev_Online_Res_NotinIRPBase!$Y$3:$Y$340,$B141,Indev_Online_Res_NotinIRPBase!$Z$3:$Z$340,$C141,Indev_Online_Res_NotinIRPBase!$J$3:$J$340,"Yes",Indev_Online_Res_NotinIRPBase!$I$3:$I$340,"&lt;1/1/2024")+SUMIFS(Indev_Online_Res_NotinIRPBase!Q$3:Q$340,Indev_Online_Res_NotinIRPBase!$Y$3:$Y$340,$B141,Indev_Online_Res_NotinIRPBase!$Z$3:$Z$340,$C141,Indev_Online_Res_NotinIRPBase!$AB$3:$AB$340,"1")</f>
        <v>0</v>
      </c>
      <c r="AO141">
        <f>SUMIFS(Indev_Online_Res_NotinIRPBase!R$3:R$340,Indev_Online_Res_NotinIRPBase!$Y$3:$Y$340,$B141,Indev_Online_Res_NotinIRPBase!$Z$3:$Z$340,$C141,Indev_Online_Res_NotinIRPBase!$J$3:$J$340,"Yes",Indev_Online_Res_NotinIRPBase!$I$3:$I$340,"&lt;1/1/2024")+SUMIFS(Indev_Online_Res_NotinIRPBase!R$3:R$340,Indev_Online_Res_NotinIRPBase!$Y$3:$Y$340,$B141,Indev_Online_Res_NotinIRPBase!$Z$3:$Z$340,$C141,Indev_Online_Res_NotinIRPBase!$AB$3:$AB$340,"1")</f>
        <v>0</v>
      </c>
      <c r="AS141">
        <f>SUMIFS(Indev_Online_Res_NotinIRPBase!S$3:S$340,Indev_Online_Res_NotinIRPBase!$Y$3:$Y$340,$B141,Indev_Online_Res_NotinIRPBase!$Z$3:$Z$340,$C141,Indev_Online_Res_NotinIRPBase!$J$3:$J$340,"Yes",Indev_Online_Res_NotinIRPBase!$I$3:$I$340,"&lt;1/1/2024")+SUMIFS(Indev_Online_Res_NotinIRPBase!S$3:S$340,Indev_Online_Res_NotinIRPBase!$Y$3:$Y$340,$B141,Indev_Online_Res_NotinIRPBase!$Z$3:$Z$340,$C141,Indev_Online_Res_NotinIRPBase!$AB$3:$AB$340,"1")</f>
        <v>0</v>
      </c>
      <c r="AT141">
        <f>SUMIFS(Indev_Online_Res_NotinIRPBase!T$3:T$340,Indev_Online_Res_NotinIRPBase!$Y$3:$Y$340,$B141,Indev_Online_Res_NotinIRPBase!$Z$3:$Z$340,$C141,Indev_Online_Res_NotinIRPBase!$J$3:$J$340,"Yes",Indev_Online_Res_NotinIRPBase!$I$3:$I$340,"&lt;1/1/2024")+SUMIFS(Indev_Online_Res_NotinIRPBase!T$3:T$340,Indev_Online_Res_NotinIRPBase!$Y$3:$Y$340,$B141,Indev_Online_Res_NotinIRPBase!$Z$3:$Z$340,$C141,Indev_Online_Res_NotinIRPBase!$AB$3:$AB$340,"1")</f>
        <v>0</v>
      </c>
      <c r="AU141">
        <f>SUMIFS(Indev_Online_Res_NotinIRPBase!U$3:U$340,Indev_Online_Res_NotinIRPBase!$Y$3:$Y$340,$B141,Indev_Online_Res_NotinIRPBase!$Z$3:$Z$340,$C141,Indev_Online_Res_NotinIRPBase!$J$3:$J$340,"Yes",Indev_Online_Res_NotinIRPBase!$I$3:$I$340,"&lt;1/1/2024")+SUMIFS(Indev_Online_Res_NotinIRPBase!U$3:U$340,Indev_Online_Res_NotinIRPBase!$Y$3:$Y$340,$B141,Indev_Online_Res_NotinIRPBase!$Z$3:$Z$340,$C141,Indev_Online_Res_NotinIRPBase!$AB$3:$AB$340,"1")</f>
        <v>0</v>
      </c>
      <c r="AV141">
        <f>SUMIFS(Indev_Online_Res_NotinIRPBase!V$3:V$340,Indev_Online_Res_NotinIRPBase!$Y$3:$Y$340,$B141,Indev_Online_Res_NotinIRPBase!$Z$3:$Z$340,$C141,Indev_Online_Res_NotinIRPBase!$J$3:$J$340,"Yes",Indev_Online_Res_NotinIRPBase!$I$3:$I$340,"&lt;1/1/2024")+SUMIFS(Indev_Online_Res_NotinIRPBase!V$3:V$340,Indev_Online_Res_NotinIRPBase!$Y$3:$Y$340,$B141,Indev_Online_Res_NotinIRPBase!$Z$3:$Z$340,$C141,Indev_Online_Res_NotinIRPBase!$AB$3:$AB$340,"1")</f>
        <v>0</v>
      </c>
      <c r="AW141">
        <f>SUMIFS(Indev_Online_Res_NotinIRPBase!W$3:W$340,Indev_Online_Res_NotinIRPBase!$Y$3:$Y$340,$B141,Indev_Online_Res_NotinIRPBase!$Z$3:$Z$340,$C141,Indev_Online_Res_NotinIRPBase!$J$3:$J$340,"Yes",Indev_Online_Res_NotinIRPBase!$I$3:$I$340,"&lt;1/1/2024")+SUMIFS(Indev_Online_Res_NotinIRPBase!W$3:W$340,Indev_Online_Res_NotinIRPBase!$Y$3:$Y$340,$B141,Indev_Online_Res_NotinIRPBase!$Z$3:$Z$340,$C141,Indev_Online_Res_NotinIRPBase!$AB$3:$AB$340,"1")</f>
        <v>0</v>
      </c>
      <c r="AX141">
        <f>SUMIFS(Indev_Online_Res_NotinIRPBase!X$3:X$340,Indev_Online_Res_NotinIRPBase!$Y$3:$Y$340,$B141,Indev_Online_Res_NotinIRPBase!$Z$3:$Z$340,$C141,Indev_Online_Res_NotinIRPBase!$J$3:$J$340,"Yes",Indev_Online_Res_NotinIRPBase!$I$3:$I$340,"&lt;1/1/2024")+SUMIFS(Indev_Online_Res_NotinIRPBase!X$3:X$340,Indev_Online_Res_NotinIRPBase!$Y$3:$Y$340,$B141,Indev_Online_Res_NotinIRPBase!$Z$3:$Z$340,$C141,Indev_Online_Res_NotinIRPBase!$AB$3:$AB$340,"1")</f>
        <v>0</v>
      </c>
      <c r="AY141">
        <f t="shared" si="33"/>
        <v>0</v>
      </c>
      <c r="BA141">
        <f t="shared" si="34"/>
        <v>0</v>
      </c>
      <c r="BB141">
        <f t="shared" si="35"/>
        <v>0</v>
      </c>
      <c r="BC141">
        <f t="shared" si="36"/>
        <v>0</v>
      </c>
      <c r="BD141">
        <f t="shared" si="37"/>
        <v>0</v>
      </c>
      <c r="BE141">
        <f t="shared" si="38"/>
        <v>0</v>
      </c>
      <c r="BI141">
        <f t="shared" si="39"/>
        <v>0</v>
      </c>
      <c r="BJ141">
        <f t="shared" si="40"/>
        <v>0</v>
      </c>
      <c r="BK141">
        <f t="shared" si="41"/>
        <v>0</v>
      </c>
      <c r="BL141">
        <f t="shared" si="42"/>
        <v>0</v>
      </c>
      <c r="BM141">
        <f t="shared" si="43"/>
        <v>0</v>
      </c>
      <c r="BN141">
        <f t="shared" si="44"/>
        <v>0</v>
      </c>
      <c r="BO141">
        <f t="shared" si="45"/>
        <v>0</v>
      </c>
      <c r="BQ141">
        <f>SUMIFS(IRPBase_Res_NotinEnvScreens!$H$3:$H$33,IRPBase_Res_NotinEnvScreens!$J$3:$J$33,$B141,IRPBase_Res_NotinEnvScreens!$K$3:$K$33,$C141)</f>
        <v>0</v>
      </c>
      <c r="BR141">
        <f>SUMIFS(IRPBase_Res_NotinEnvScreens!$I$3:$I$33,IRPBase_Res_NotinEnvScreens!$J$3:$J$33,$B141,IRPBase_Res_NotinEnvScreens!$K$3:$K$33,$C141)</f>
        <v>20.3</v>
      </c>
      <c r="BS141">
        <v>0</v>
      </c>
      <c r="BV141">
        <f>SUMIFS(Indev_Online_Res_NotinIRPBase!$P$3:$P$313,Indev_Online_Res_NotinIRPBase!$Y$3:$Y$313,$B141,Indev_Online_Res_NotinIRPBase!$Z$3:$Z$313,$C141,Indev_Online_Res_NotinIRPBase!$I$3:$I$313,"&lt;9/1/2023")+SUMIFS(Indev_Online_Res_NotinIRPBase!$Q$3:$Q$313,Indev_Online_Res_NotinIRPBase!$Y$3:$Y$313,$B141,Indev_Online_Res_NotinIRPBase!$Z$3:$Z$313,$C141,Indev_Online_Res_NotinIRPBase!$I$3:$I$313,"&lt;9/1/2023")</f>
        <v>0</v>
      </c>
      <c r="BW141">
        <f>SUMIFS(Indev_Online_Res_NotinIRPBase!$S$3:$S$313,Indev_Online_Res_NotinIRPBase!$Y$3:$Y$313,$B141,Indev_Online_Res_NotinIRPBase!$Z$3:$Z$313,$C141,Indev_Online_Res_NotinIRPBase!$I$3:$I$313,"&lt;9/1/2023")+SUMIFS(Indev_Online_Res_NotinIRPBase!$T$3:$T$313,Indev_Online_Res_NotinIRPBase!$Y$3:$Y$313,$B141,Indev_Online_Res_NotinIRPBase!$Z$3:$Z$313,$C141,Indev_Online_Res_NotinIRPBase!$I$3:$I$313,"&lt;9/1/2023")+SUMIFS(Indev_Online_Res_NotinIRPBase!$U$3:$U$313,Indev_Online_Res_NotinIRPBase!$Y$3:$Y$313,$B141,Indev_Online_Res_NotinIRPBase!$Z$3:$Z$313,$C141,Indev_Online_Res_NotinIRPBase!$I$3:$I$313,"&lt;9/1/2023")</f>
        <v>0</v>
      </c>
    </row>
    <row r="142" spans="1:75">
      <c r="A142" t="s">
        <v>44</v>
      </c>
      <c r="B142" t="s">
        <v>176</v>
      </c>
      <c r="C142">
        <v>60</v>
      </c>
      <c r="E142">
        <f>SUMIFS(IRPBase_Res_NotinTxBase!N$3:N$65,IRPBase_Res_NotinTxBase!$X$3:$X$65,$B142,IRPBase_Res_NotinTxBase!$Y$3:$Y$65,$C142)</f>
        <v>0</v>
      </c>
      <c r="F142">
        <f>SUMIFS(IRPBase_Res_NotinTxBase!O$3:O$65,IRPBase_Res_NotinTxBase!$X$3:$X$65,$B142,IRPBase_Res_NotinTxBase!$Y$3:$Y$65,$C142)</f>
        <v>0</v>
      </c>
      <c r="G142">
        <f>SUMIFS(IRPBase_Res_NotinTxBase!P$3:P$65,IRPBase_Res_NotinTxBase!$X$3:$X$65,$B142,IRPBase_Res_NotinTxBase!$Y$3:$Y$65,$C142)</f>
        <v>0</v>
      </c>
      <c r="H142">
        <f>SUMIFS(IRPBase_Res_NotinTxBase!Q$3:Q$65,IRPBase_Res_NotinTxBase!$X$3:$X$65,$B142,IRPBase_Res_NotinTxBase!$Y$3:$Y$65,$C142)</f>
        <v>0</v>
      </c>
      <c r="M142">
        <f>SUMIFS(IRPBase_Res_NotinTxBase!R$3:R$65,IRPBase_Res_NotinTxBase!$X$3:$X$65,$B142,IRPBase_Res_NotinTxBase!$Y$3:$Y$65,$C142)</f>
        <v>0</v>
      </c>
      <c r="N142">
        <f>SUMIFS(IRPBase_Res_NotinTxBase!S$3:S$65,IRPBase_Res_NotinTxBase!$X$3:$X$65,$B142,IRPBase_Res_NotinTxBase!$Y$3:$Y$65,$C142)</f>
        <v>0</v>
      </c>
      <c r="O142">
        <f>SUMIFS(IRPBase_Res_NotinTxBase!T$3:T$65,IRPBase_Res_NotinTxBase!$X$3:$X$65,$B142,IRPBase_Res_NotinTxBase!$Y$3:$Y$65,$C142)</f>
        <v>0</v>
      </c>
      <c r="P142">
        <f>SUMIFS(IRPBase_Res_NotinTxBase!U$3:U$65,IRPBase_Res_NotinTxBase!$X$3:$X$65,$B142,IRPBase_Res_NotinTxBase!$Y$3:$Y$65,$C142)</f>
        <v>0</v>
      </c>
      <c r="Q142">
        <f>SUMIFS(IRPBase_Res_NotinTxBase!V$3:V$65,IRPBase_Res_NotinTxBase!$X$3:$X$65,$B142,IRPBase_Res_NotinTxBase!$Y$3:$Y$65,$C142)</f>
        <v>0</v>
      </c>
      <c r="R142">
        <f>SUMIFS(IRPBase_Res_NotinTxBase!W$3:W$65,IRPBase_Res_NotinTxBase!$X$3:$X$65,$B142,IRPBase_Res_NotinTxBase!$Y$3:$Y$65,$C142)</f>
        <v>0</v>
      </c>
      <c r="S142">
        <f t="shared" si="31"/>
        <v>0</v>
      </c>
      <c r="U142">
        <f>SUMIFS(Indev_Online_Res_NotinIRPBase!N$3:N$340,Indev_Online_Res_NotinIRPBase!$Y$3:$Y$340,$B142,Indev_Online_Res_NotinIRPBase!$Z$3:$Z$340,$C142)</f>
        <v>0</v>
      </c>
      <c r="V142">
        <f>SUMIFS(Indev_Online_Res_NotinIRPBase!O$3:O$340,Indev_Online_Res_NotinIRPBase!$Y$3:$Y$340,$B142,Indev_Online_Res_NotinIRPBase!$Z$3:$Z$340,$C142)</f>
        <v>0</v>
      </c>
      <c r="W142">
        <f>SUMIFS(Indev_Online_Res_NotinIRPBase!P$3:P$340,Indev_Online_Res_NotinIRPBase!$Y$3:$Y$340,$B142,Indev_Online_Res_NotinIRPBase!$Z$3:$Z$340,$C142)</f>
        <v>0</v>
      </c>
      <c r="X142">
        <f>SUMIFS(Indev_Online_Res_NotinIRPBase!Q$3:Q$340,Indev_Online_Res_NotinIRPBase!$Y$3:$Y$340,$B142,Indev_Online_Res_NotinIRPBase!$Z$3:$Z$340,$C142)</f>
        <v>0</v>
      </c>
      <c r="Y142">
        <f>SUMIFS(Indev_Online_Res_NotinIRPBase!R$3:R$340,Indev_Online_Res_NotinIRPBase!$Y$3:$Y$340,$B142,Indev_Online_Res_NotinIRPBase!$Z$3:$Z$340,$C142)</f>
        <v>0</v>
      </c>
      <c r="AC142">
        <f>SUMIFS(Indev_Online_Res_NotinIRPBase!S$3:S$340,Indev_Online_Res_NotinIRPBase!$Y$3:$Y$340,$B142,Indev_Online_Res_NotinIRPBase!$Z$3:$Z$340,$C142)</f>
        <v>0</v>
      </c>
      <c r="AD142">
        <f>SUMIFS(Indev_Online_Res_NotinIRPBase!T$3:T$340,Indev_Online_Res_NotinIRPBase!$Y$3:$Y$340,$B142,Indev_Online_Res_NotinIRPBase!$Z$3:$Z$340,$C142)</f>
        <v>0</v>
      </c>
      <c r="AE142">
        <f>SUMIFS(Indev_Online_Res_NotinIRPBase!U$3:U$340,Indev_Online_Res_NotinIRPBase!$Y$3:$Y$340,$B142,Indev_Online_Res_NotinIRPBase!$Z$3:$Z$340,$C142)</f>
        <v>0</v>
      </c>
      <c r="AF142">
        <f>SUMIFS(Indev_Online_Res_NotinIRPBase!V$3:V$340,Indev_Online_Res_NotinIRPBase!$Y$3:$Y$340,$B142,Indev_Online_Res_NotinIRPBase!$Z$3:$Z$340,$C142)</f>
        <v>0</v>
      </c>
      <c r="AG142">
        <f>SUMIFS(Indev_Online_Res_NotinIRPBase!W$3:W$340,Indev_Online_Res_NotinIRPBase!$Y$3:$Y$340,$B142,Indev_Online_Res_NotinIRPBase!$Z$3:$Z$340,$C142)</f>
        <v>0</v>
      </c>
      <c r="AH142">
        <f>SUMIFS(Indev_Online_Res_NotinIRPBase!X$3:X$340,Indev_Online_Res_NotinIRPBase!$Y$3:$Y$340,$B142,Indev_Online_Res_NotinIRPBase!$Z$3:$Z$340,$C142)</f>
        <v>0</v>
      </c>
      <c r="AI142">
        <f t="shared" si="32"/>
        <v>0</v>
      </c>
      <c r="AK142">
        <f>SUMIFS(Indev_Online_Res_NotinIRPBase!N$3:N$340,Indev_Online_Res_NotinIRPBase!$Y$3:$Y$340,$B142,Indev_Online_Res_NotinIRPBase!$Z$3:$Z$340,$C142,Indev_Online_Res_NotinIRPBase!$J$3:$J$340,"Yes",Indev_Online_Res_NotinIRPBase!$I$3:$I$340,"&lt;1/1/2024")+SUMIFS(Indev_Online_Res_NotinIRPBase!N$3:N$340,Indev_Online_Res_NotinIRPBase!$Y$3:$Y$340,$B142,Indev_Online_Res_NotinIRPBase!$Z$3:$Z$340,$C142,Indev_Online_Res_NotinIRPBase!$AB$3:$AB$340,"1")</f>
        <v>0</v>
      </c>
      <c r="AL142">
        <f>SUMIFS(Indev_Online_Res_NotinIRPBase!O$3:O$340,Indev_Online_Res_NotinIRPBase!$Y$3:$Y$340,$B142,Indev_Online_Res_NotinIRPBase!$Z$3:$Z$340,$C142,Indev_Online_Res_NotinIRPBase!$J$3:$J$340,"Yes",Indev_Online_Res_NotinIRPBase!$I$3:$I$340,"&lt;1/1/2024")+SUMIFS(Indev_Online_Res_NotinIRPBase!O$3:O$340,Indev_Online_Res_NotinIRPBase!$Y$3:$Y$340,$B142,Indev_Online_Res_NotinIRPBase!$Z$3:$Z$340,$C142,Indev_Online_Res_NotinIRPBase!$AB$3:$AB$340,"1")</f>
        <v>0</v>
      </c>
      <c r="AM142">
        <f>SUMIFS(Indev_Online_Res_NotinIRPBase!P$3:P$340,Indev_Online_Res_NotinIRPBase!$Y$3:$Y$340,$B142,Indev_Online_Res_NotinIRPBase!$Z$3:$Z$340,$C142,Indev_Online_Res_NotinIRPBase!$J$3:$J$340,"Yes",Indev_Online_Res_NotinIRPBase!$I$3:$I$340,"&lt;1/1/2024")+SUMIFS(Indev_Online_Res_NotinIRPBase!P$3:P$340,Indev_Online_Res_NotinIRPBase!$Y$3:$Y$340,$B142,Indev_Online_Res_NotinIRPBase!$Z$3:$Z$340,$C142,Indev_Online_Res_NotinIRPBase!$AB$3:$AB$340,"1")</f>
        <v>0</v>
      </c>
      <c r="AN142">
        <f>SUMIFS(Indev_Online_Res_NotinIRPBase!Q$3:Q$340,Indev_Online_Res_NotinIRPBase!$Y$3:$Y$340,$B142,Indev_Online_Res_NotinIRPBase!$Z$3:$Z$340,$C142,Indev_Online_Res_NotinIRPBase!$J$3:$J$340,"Yes",Indev_Online_Res_NotinIRPBase!$I$3:$I$340,"&lt;1/1/2024")+SUMIFS(Indev_Online_Res_NotinIRPBase!Q$3:Q$340,Indev_Online_Res_NotinIRPBase!$Y$3:$Y$340,$B142,Indev_Online_Res_NotinIRPBase!$Z$3:$Z$340,$C142,Indev_Online_Res_NotinIRPBase!$AB$3:$AB$340,"1")</f>
        <v>0</v>
      </c>
      <c r="AO142">
        <f>SUMIFS(Indev_Online_Res_NotinIRPBase!R$3:R$340,Indev_Online_Res_NotinIRPBase!$Y$3:$Y$340,$B142,Indev_Online_Res_NotinIRPBase!$Z$3:$Z$340,$C142,Indev_Online_Res_NotinIRPBase!$J$3:$J$340,"Yes",Indev_Online_Res_NotinIRPBase!$I$3:$I$340,"&lt;1/1/2024")+SUMIFS(Indev_Online_Res_NotinIRPBase!R$3:R$340,Indev_Online_Res_NotinIRPBase!$Y$3:$Y$340,$B142,Indev_Online_Res_NotinIRPBase!$Z$3:$Z$340,$C142,Indev_Online_Res_NotinIRPBase!$AB$3:$AB$340,"1")</f>
        <v>0</v>
      </c>
      <c r="AS142">
        <f>SUMIFS(Indev_Online_Res_NotinIRPBase!S$3:S$340,Indev_Online_Res_NotinIRPBase!$Y$3:$Y$340,$B142,Indev_Online_Res_NotinIRPBase!$Z$3:$Z$340,$C142,Indev_Online_Res_NotinIRPBase!$J$3:$J$340,"Yes",Indev_Online_Res_NotinIRPBase!$I$3:$I$340,"&lt;1/1/2024")+SUMIFS(Indev_Online_Res_NotinIRPBase!S$3:S$340,Indev_Online_Res_NotinIRPBase!$Y$3:$Y$340,$B142,Indev_Online_Res_NotinIRPBase!$Z$3:$Z$340,$C142,Indev_Online_Res_NotinIRPBase!$AB$3:$AB$340,"1")</f>
        <v>0</v>
      </c>
      <c r="AT142">
        <f>SUMIFS(Indev_Online_Res_NotinIRPBase!T$3:T$340,Indev_Online_Res_NotinIRPBase!$Y$3:$Y$340,$B142,Indev_Online_Res_NotinIRPBase!$Z$3:$Z$340,$C142,Indev_Online_Res_NotinIRPBase!$J$3:$J$340,"Yes",Indev_Online_Res_NotinIRPBase!$I$3:$I$340,"&lt;1/1/2024")+SUMIFS(Indev_Online_Res_NotinIRPBase!T$3:T$340,Indev_Online_Res_NotinIRPBase!$Y$3:$Y$340,$B142,Indev_Online_Res_NotinIRPBase!$Z$3:$Z$340,$C142,Indev_Online_Res_NotinIRPBase!$AB$3:$AB$340,"1")</f>
        <v>0</v>
      </c>
      <c r="AU142">
        <f>SUMIFS(Indev_Online_Res_NotinIRPBase!U$3:U$340,Indev_Online_Res_NotinIRPBase!$Y$3:$Y$340,$B142,Indev_Online_Res_NotinIRPBase!$Z$3:$Z$340,$C142,Indev_Online_Res_NotinIRPBase!$J$3:$J$340,"Yes",Indev_Online_Res_NotinIRPBase!$I$3:$I$340,"&lt;1/1/2024")+SUMIFS(Indev_Online_Res_NotinIRPBase!U$3:U$340,Indev_Online_Res_NotinIRPBase!$Y$3:$Y$340,$B142,Indev_Online_Res_NotinIRPBase!$Z$3:$Z$340,$C142,Indev_Online_Res_NotinIRPBase!$AB$3:$AB$340,"1")</f>
        <v>0</v>
      </c>
      <c r="AV142">
        <f>SUMIFS(Indev_Online_Res_NotinIRPBase!V$3:V$340,Indev_Online_Res_NotinIRPBase!$Y$3:$Y$340,$B142,Indev_Online_Res_NotinIRPBase!$Z$3:$Z$340,$C142,Indev_Online_Res_NotinIRPBase!$J$3:$J$340,"Yes",Indev_Online_Res_NotinIRPBase!$I$3:$I$340,"&lt;1/1/2024")+SUMIFS(Indev_Online_Res_NotinIRPBase!V$3:V$340,Indev_Online_Res_NotinIRPBase!$Y$3:$Y$340,$B142,Indev_Online_Res_NotinIRPBase!$Z$3:$Z$340,$C142,Indev_Online_Res_NotinIRPBase!$AB$3:$AB$340,"1")</f>
        <v>0</v>
      </c>
      <c r="AW142">
        <f>SUMIFS(Indev_Online_Res_NotinIRPBase!W$3:W$340,Indev_Online_Res_NotinIRPBase!$Y$3:$Y$340,$B142,Indev_Online_Res_NotinIRPBase!$Z$3:$Z$340,$C142,Indev_Online_Res_NotinIRPBase!$J$3:$J$340,"Yes",Indev_Online_Res_NotinIRPBase!$I$3:$I$340,"&lt;1/1/2024")+SUMIFS(Indev_Online_Res_NotinIRPBase!W$3:W$340,Indev_Online_Res_NotinIRPBase!$Y$3:$Y$340,$B142,Indev_Online_Res_NotinIRPBase!$Z$3:$Z$340,$C142,Indev_Online_Res_NotinIRPBase!$AB$3:$AB$340,"1")</f>
        <v>0</v>
      </c>
      <c r="AX142">
        <f>SUMIFS(Indev_Online_Res_NotinIRPBase!X$3:X$340,Indev_Online_Res_NotinIRPBase!$Y$3:$Y$340,$B142,Indev_Online_Res_NotinIRPBase!$Z$3:$Z$340,$C142,Indev_Online_Res_NotinIRPBase!$J$3:$J$340,"Yes",Indev_Online_Res_NotinIRPBase!$I$3:$I$340,"&lt;1/1/2024")+SUMIFS(Indev_Online_Res_NotinIRPBase!X$3:X$340,Indev_Online_Res_NotinIRPBase!$Y$3:$Y$340,$B142,Indev_Online_Res_NotinIRPBase!$Z$3:$Z$340,$C142,Indev_Online_Res_NotinIRPBase!$AB$3:$AB$340,"1")</f>
        <v>0</v>
      </c>
      <c r="AY142">
        <f t="shared" si="33"/>
        <v>0</v>
      </c>
      <c r="BA142">
        <f t="shared" si="34"/>
        <v>0</v>
      </c>
      <c r="BB142">
        <f t="shared" si="35"/>
        <v>0</v>
      </c>
      <c r="BC142">
        <f t="shared" si="36"/>
        <v>0</v>
      </c>
      <c r="BD142">
        <f t="shared" si="37"/>
        <v>0</v>
      </c>
      <c r="BE142">
        <f t="shared" si="38"/>
        <v>0</v>
      </c>
      <c r="BI142">
        <f t="shared" si="39"/>
        <v>0</v>
      </c>
      <c r="BJ142">
        <f t="shared" si="40"/>
        <v>0</v>
      </c>
      <c r="BK142">
        <f t="shared" si="41"/>
        <v>0</v>
      </c>
      <c r="BL142">
        <f t="shared" si="42"/>
        <v>0</v>
      </c>
      <c r="BM142">
        <f t="shared" si="43"/>
        <v>0</v>
      </c>
      <c r="BN142">
        <f t="shared" si="44"/>
        <v>0</v>
      </c>
      <c r="BO142">
        <f t="shared" si="45"/>
        <v>0</v>
      </c>
      <c r="BQ142">
        <f>SUMIFS(IRPBase_Res_NotinEnvScreens!$H$3:$H$33,IRPBase_Res_NotinEnvScreens!$J$3:$J$33,$B142,IRPBase_Res_NotinEnvScreens!$K$3:$K$33,$C142)</f>
        <v>0</v>
      </c>
      <c r="BR142">
        <f>SUMIFS(IRPBase_Res_NotinEnvScreens!$I$3:$I$33,IRPBase_Res_NotinEnvScreens!$J$3:$J$33,$B142,IRPBase_Res_NotinEnvScreens!$K$3:$K$33,$C142)</f>
        <v>0</v>
      </c>
      <c r="BS142">
        <v>0</v>
      </c>
      <c r="BV142">
        <f>SUMIFS(Indev_Online_Res_NotinIRPBase!$P$3:$P$313,Indev_Online_Res_NotinIRPBase!$Y$3:$Y$313,$B142,Indev_Online_Res_NotinIRPBase!$Z$3:$Z$313,$C142,Indev_Online_Res_NotinIRPBase!$I$3:$I$313,"&lt;9/1/2023")+SUMIFS(Indev_Online_Res_NotinIRPBase!$Q$3:$Q$313,Indev_Online_Res_NotinIRPBase!$Y$3:$Y$313,$B142,Indev_Online_Res_NotinIRPBase!$Z$3:$Z$313,$C142,Indev_Online_Res_NotinIRPBase!$I$3:$I$313,"&lt;9/1/2023")</f>
        <v>0</v>
      </c>
      <c r="BW142">
        <f>SUMIFS(Indev_Online_Res_NotinIRPBase!$S$3:$S$313,Indev_Online_Res_NotinIRPBase!$Y$3:$Y$313,$B142,Indev_Online_Res_NotinIRPBase!$Z$3:$Z$313,$C142,Indev_Online_Res_NotinIRPBase!$I$3:$I$313,"&lt;9/1/2023")+SUMIFS(Indev_Online_Res_NotinIRPBase!$T$3:$T$313,Indev_Online_Res_NotinIRPBase!$Y$3:$Y$313,$B142,Indev_Online_Res_NotinIRPBase!$Z$3:$Z$313,$C142,Indev_Online_Res_NotinIRPBase!$I$3:$I$313,"&lt;9/1/2023")+SUMIFS(Indev_Online_Res_NotinIRPBase!$U$3:$U$313,Indev_Online_Res_NotinIRPBase!$Y$3:$Y$313,$B142,Indev_Online_Res_NotinIRPBase!$Z$3:$Z$313,$C142,Indev_Online_Res_NotinIRPBase!$I$3:$I$313,"&lt;9/1/2023")</f>
        <v>0</v>
      </c>
    </row>
    <row r="143" spans="1:75">
      <c r="A143" t="s">
        <v>44</v>
      </c>
      <c r="B143" t="s">
        <v>177</v>
      </c>
      <c r="C143">
        <v>115</v>
      </c>
      <c r="E143">
        <f>SUMIFS(IRPBase_Res_NotinTxBase!N$3:N$65,IRPBase_Res_NotinTxBase!$X$3:$X$65,$B143,IRPBase_Res_NotinTxBase!$Y$3:$Y$65,$C143)</f>
        <v>0</v>
      </c>
      <c r="F143">
        <f>SUMIFS(IRPBase_Res_NotinTxBase!O$3:O$65,IRPBase_Res_NotinTxBase!$X$3:$X$65,$B143,IRPBase_Res_NotinTxBase!$Y$3:$Y$65,$C143)</f>
        <v>0</v>
      </c>
      <c r="G143">
        <f>SUMIFS(IRPBase_Res_NotinTxBase!P$3:P$65,IRPBase_Res_NotinTxBase!$X$3:$X$65,$B143,IRPBase_Res_NotinTxBase!$Y$3:$Y$65,$C143)</f>
        <v>0</v>
      </c>
      <c r="H143">
        <f>SUMIFS(IRPBase_Res_NotinTxBase!Q$3:Q$65,IRPBase_Res_NotinTxBase!$X$3:$X$65,$B143,IRPBase_Res_NotinTxBase!$Y$3:$Y$65,$C143)</f>
        <v>0</v>
      </c>
      <c r="M143">
        <f>SUMIFS(IRPBase_Res_NotinTxBase!R$3:R$65,IRPBase_Res_NotinTxBase!$X$3:$X$65,$B143,IRPBase_Res_NotinTxBase!$Y$3:$Y$65,$C143)</f>
        <v>0</v>
      </c>
      <c r="N143">
        <f>SUMIFS(IRPBase_Res_NotinTxBase!S$3:S$65,IRPBase_Res_NotinTxBase!$X$3:$X$65,$B143,IRPBase_Res_NotinTxBase!$Y$3:$Y$65,$C143)</f>
        <v>0</v>
      </c>
      <c r="O143">
        <f>SUMIFS(IRPBase_Res_NotinTxBase!T$3:T$65,IRPBase_Res_NotinTxBase!$X$3:$X$65,$B143,IRPBase_Res_NotinTxBase!$Y$3:$Y$65,$C143)</f>
        <v>0</v>
      </c>
      <c r="P143">
        <f>SUMIFS(IRPBase_Res_NotinTxBase!U$3:U$65,IRPBase_Res_NotinTxBase!$X$3:$X$65,$B143,IRPBase_Res_NotinTxBase!$Y$3:$Y$65,$C143)</f>
        <v>0</v>
      </c>
      <c r="Q143">
        <f>SUMIFS(IRPBase_Res_NotinTxBase!V$3:V$65,IRPBase_Res_NotinTxBase!$X$3:$X$65,$B143,IRPBase_Res_NotinTxBase!$Y$3:$Y$65,$C143)</f>
        <v>0</v>
      </c>
      <c r="R143">
        <f>SUMIFS(IRPBase_Res_NotinTxBase!W$3:W$65,IRPBase_Res_NotinTxBase!$X$3:$X$65,$B143,IRPBase_Res_NotinTxBase!$Y$3:$Y$65,$C143)</f>
        <v>0</v>
      </c>
      <c r="S143">
        <f t="shared" si="31"/>
        <v>0</v>
      </c>
      <c r="U143">
        <f>SUMIFS(Indev_Online_Res_NotinIRPBase!N$3:N$340,Indev_Online_Res_NotinIRPBase!$Y$3:$Y$340,$B143,Indev_Online_Res_NotinIRPBase!$Z$3:$Z$340,$C143)</f>
        <v>0</v>
      </c>
      <c r="V143">
        <f>SUMIFS(Indev_Online_Res_NotinIRPBase!O$3:O$340,Indev_Online_Res_NotinIRPBase!$Y$3:$Y$340,$B143,Indev_Online_Res_NotinIRPBase!$Z$3:$Z$340,$C143)</f>
        <v>0</v>
      </c>
      <c r="W143">
        <f>SUMIFS(Indev_Online_Res_NotinIRPBase!P$3:P$340,Indev_Online_Res_NotinIRPBase!$Y$3:$Y$340,$B143,Indev_Online_Res_NotinIRPBase!$Z$3:$Z$340,$C143)</f>
        <v>0</v>
      </c>
      <c r="X143">
        <f>SUMIFS(Indev_Online_Res_NotinIRPBase!Q$3:Q$340,Indev_Online_Res_NotinIRPBase!$Y$3:$Y$340,$B143,Indev_Online_Res_NotinIRPBase!$Z$3:$Z$340,$C143)</f>
        <v>0</v>
      </c>
      <c r="Y143">
        <f>SUMIFS(Indev_Online_Res_NotinIRPBase!R$3:R$340,Indev_Online_Res_NotinIRPBase!$Y$3:$Y$340,$B143,Indev_Online_Res_NotinIRPBase!$Z$3:$Z$340,$C143)</f>
        <v>0</v>
      </c>
      <c r="AC143">
        <f>SUMIFS(Indev_Online_Res_NotinIRPBase!S$3:S$340,Indev_Online_Res_NotinIRPBase!$Y$3:$Y$340,$B143,Indev_Online_Res_NotinIRPBase!$Z$3:$Z$340,$C143)</f>
        <v>0</v>
      </c>
      <c r="AD143">
        <f>SUMIFS(Indev_Online_Res_NotinIRPBase!T$3:T$340,Indev_Online_Res_NotinIRPBase!$Y$3:$Y$340,$B143,Indev_Online_Res_NotinIRPBase!$Z$3:$Z$340,$C143)</f>
        <v>0</v>
      </c>
      <c r="AE143">
        <f>SUMIFS(Indev_Online_Res_NotinIRPBase!U$3:U$340,Indev_Online_Res_NotinIRPBase!$Y$3:$Y$340,$B143,Indev_Online_Res_NotinIRPBase!$Z$3:$Z$340,$C143)</f>
        <v>0</v>
      </c>
      <c r="AF143">
        <f>SUMIFS(Indev_Online_Res_NotinIRPBase!V$3:V$340,Indev_Online_Res_NotinIRPBase!$Y$3:$Y$340,$B143,Indev_Online_Res_NotinIRPBase!$Z$3:$Z$340,$C143)</f>
        <v>0</v>
      </c>
      <c r="AG143">
        <f>SUMIFS(Indev_Online_Res_NotinIRPBase!W$3:W$340,Indev_Online_Res_NotinIRPBase!$Y$3:$Y$340,$B143,Indev_Online_Res_NotinIRPBase!$Z$3:$Z$340,$C143)</f>
        <v>0</v>
      </c>
      <c r="AH143">
        <f>SUMIFS(Indev_Online_Res_NotinIRPBase!X$3:X$340,Indev_Online_Res_NotinIRPBase!$Y$3:$Y$340,$B143,Indev_Online_Res_NotinIRPBase!$Z$3:$Z$340,$C143)</f>
        <v>0</v>
      </c>
      <c r="AI143">
        <f t="shared" si="32"/>
        <v>0</v>
      </c>
      <c r="AK143">
        <f>SUMIFS(Indev_Online_Res_NotinIRPBase!N$3:N$340,Indev_Online_Res_NotinIRPBase!$Y$3:$Y$340,$B143,Indev_Online_Res_NotinIRPBase!$Z$3:$Z$340,$C143,Indev_Online_Res_NotinIRPBase!$J$3:$J$340,"Yes",Indev_Online_Res_NotinIRPBase!$I$3:$I$340,"&lt;1/1/2024")+SUMIFS(Indev_Online_Res_NotinIRPBase!N$3:N$340,Indev_Online_Res_NotinIRPBase!$Y$3:$Y$340,$B143,Indev_Online_Res_NotinIRPBase!$Z$3:$Z$340,$C143,Indev_Online_Res_NotinIRPBase!$AB$3:$AB$340,"1")</f>
        <v>0</v>
      </c>
      <c r="AL143">
        <f>SUMIFS(Indev_Online_Res_NotinIRPBase!O$3:O$340,Indev_Online_Res_NotinIRPBase!$Y$3:$Y$340,$B143,Indev_Online_Res_NotinIRPBase!$Z$3:$Z$340,$C143,Indev_Online_Res_NotinIRPBase!$J$3:$J$340,"Yes",Indev_Online_Res_NotinIRPBase!$I$3:$I$340,"&lt;1/1/2024")+SUMIFS(Indev_Online_Res_NotinIRPBase!O$3:O$340,Indev_Online_Res_NotinIRPBase!$Y$3:$Y$340,$B143,Indev_Online_Res_NotinIRPBase!$Z$3:$Z$340,$C143,Indev_Online_Res_NotinIRPBase!$AB$3:$AB$340,"1")</f>
        <v>0</v>
      </c>
      <c r="AM143">
        <f>SUMIFS(Indev_Online_Res_NotinIRPBase!P$3:P$340,Indev_Online_Res_NotinIRPBase!$Y$3:$Y$340,$B143,Indev_Online_Res_NotinIRPBase!$Z$3:$Z$340,$C143,Indev_Online_Res_NotinIRPBase!$J$3:$J$340,"Yes",Indev_Online_Res_NotinIRPBase!$I$3:$I$340,"&lt;1/1/2024")+SUMIFS(Indev_Online_Res_NotinIRPBase!P$3:P$340,Indev_Online_Res_NotinIRPBase!$Y$3:$Y$340,$B143,Indev_Online_Res_NotinIRPBase!$Z$3:$Z$340,$C143,Indev_Online_Res_NotinIRPBase!$AB$3:$AB$340,"1")</f>
        <v>0</v>
      </c>
      <c r="AN143">
        <f>SUMIFS(Indev_Online_Res_NotinIRPBase!Q$3:Q$340,Indev_Online_Res_NotinIRPBase!$Y$3:$Y$340,$B143,Indev_Online_Res_NotinIRPBase!$Z$3:$Z$340,$C143,Indev_Online_Res_NotinIRPBase!$J$3:$J$340,"Yes",Indev_Online_Res_NotinIRPBase!$I$3:$I$340,"&lt;1/1/2024")+SUMIFS(Indev_Online_Res_NotinIRPBase!Q$3:Q$340,Indev_Online_Res_NotinIRPBase!$Y$3:$Y$340,$B143,Indev_Online_Res_NotinIRPBase!$Z$3:$Z$340,$C143,Indev_Online_Res_NotinIRPBase!$AB$3:$AB$340,"1")</f>
        <v>0</v>
      </c>
      <c r="AO143">
        <f>SUMIFS(Indev_Online_Res_NotinIRPBase!R$3:R$340,Indev_Online_Res_NotinIRPBase!$Y$3:$Y$340,$B143,Indev_Online_Res_NotinIRPBase!$Z$3:$Z$340,$C143,Indev_Online_Res_NotinIRPBase!$J$3:$J$340,"Yes",Indev_Online_Res_NotinIRPBase!$I$3:$I$340,"&lt;1/1/2024")+SUMIFS(Indev_Online_Res_NotinIRPBase!R$3:R$340,Indev_Online_Res_NotinIRPBase!$Y$3:$Y$340,$B143,Indev_Online_Res_NotinIRPBase!$Z$3:$Z$340,$C143,Indev_Online_Res_NotinIRPBase!$AB$3:$AB$340,"1")</f>
        <v>0</v>
      </c>
      <c r="AS143">
        <f>SUMIFS(Indev_Online_Res_NotinIRPBase!S$3:S$340,Indev_Online_Res_NotinIRPBase!$Y$3:$Y$340,$B143,Indev_Online_Res_NotinIRPBase!$Z$3:$Z$340,$C143,Indev_Online_Res_NotinIRPBase!$J$3:$J$340,"Yes",Indev_Online_Res_NotinIRPBase!$I$3:$I$340,"&lt;1/1/2024")+SUMIFS(Indev_Online_Res_NotinIRPBase!S$3:S$340,Indev_Online_Res_NotinIRPBase!$Y$3:$Y$340,$B143,Indev_Online_Res_NotinIRPBase!$Z$3:$Z$340,$C143,Indev_Online_Res_NotinIRPBase!$AB$3:$AB$340,"1")</f>
        <v>0</v>
      </c>
      <c r="AT143">
        <f>SUMIFS(Indev_Online_Res_NotinIRPBase!T$3:T$340,Indev_Online_Res_NotinIRPBase!$Y$3:$Y$340,$B143,Indev_Online_Res_NotinIRPBase!$Z$3:$Z$340,$C143,Indev_Online_Res_NotinIRPBase!$J$3:$J$340,"Yes",Indev_Online_Res_NotinIRPBase!$I$3:$I$340,"&lt;1/1/2024")+SUMIFS(Indev_Online_Res_NotinIRPBase!T$3:T$340,Indev_Online_Res_NotinIRPBase!$Y$3:$Y$340,$B143,Indev_Online_Res_NotinIRPBase!$Z$3:$Z$340,$C143,Indev_Online_Res_NotinIRPBase!$AB$3:$AB$340,"1")</f>
        <v>0</v>
      </c>
      <c r="AU143">
        <f>SUMIFS(Indev_Online_Res_NotinIRPBase!U$3:U$340,Indev_Online_Res_NotinIRPBase!$Y$3:$Y$340,$B143,Indev_Online_Res_NotinIRPBase!$Z$3:$Z$340,$C143,Indev_Online_Res_NotinIRPBase!$J$3:$J$340,"Yes",Indev_Online_Res_NotinIRPBase!$I$3:$I$340,"&lt;1/1/2024")+SUMIFS(Indev_Online_Res_NotinIRPBase!U$3:U$340,Indev_Online_Res_NotinIRPBase!$Y$3:$Y$340,$B143,Indev_Online_Res_NotinIRPBase!$Z$3:$Z$340,$C143,Indev_Online_Res_NotinIRPBase!$AB$3:$AB$340,"1")</f>
        <v>0</v>
      </c>
      <c r="AV143">
        <f>SUMIFS(Indev_Online_Res_NotinIRPBase!V$3:V$340,Indev_Online_Res_NotinIRPBase!$Y$3:$Y$340,$B143,Indev_Online_Res_NotinIRPBase!$Z$3:$Z$340,$C143,Indev_Online_Res_NotinIRPBase!$J$3:$J$340,"Yes",Indev_Online_Res_NotinIRPBase!$I$3:$I$340,"&lt;1/1/2024")+SUMIFS(Indev_Online_Res_NotinIRPBase!V$3:V$340,Indev_Online_Res_NotinIRPBase!$Y$3:$Y$340,$B143,Indev_Online_Res_NotinIRPBase!$Z$3:$Z$340,$C143,Indev_Online_Res_NotinIRPBase!$AB$3:$AB$340,"1")</f>
        <v>0</v>
      </c>
      <c r="AW143">
        <f>SUMIFS(Indev_Online_Res_NotinIRPBase!W$3:W$340,Indev_Online_Res_NotinIRPBase!$Y$3:$Y$340,$B143,Indev_Online_Res_NotinIRPBase!$Z$3:$Z$340,$C143,Indev_Online_Res_NotinIRPBase!$J$3:$J$340,"Yes",Indev_Online_Res_NotinIRPBase!$I$3:$I$340,"&lt;1/1/2024")+SUMIFS(Indev_Online_Res_NotinIRPBase!W$3:W$340,Indev_Online_Res_NotinIRPBase!$Y$3:$Y$340,$B143,Indev_Online_Res_NotinIRPBase!$Z$3:$Z$340,$C143,Indev_Online_Res_NotinIRPBase!$AB$3:$AB$340,"1")</f>
        <v>0</v>
      </c>
      <c r="AX143">
        <f>SUMIFS(Indev_Online_Res_NotinIRPBase!X$3:X$340,Indev_Online_Res_NotinIRPBase!$Y$3:$Y$340,$B143,Indev_Online_Res_NotinIRPBase!$Z$3:$Z$340,$C143,Indev_Online_Res_NotinIRPBase!$J$3:$J$340,"Yes",Indev_Online_Res_NotinIRPBase!$I$3:$I$340,"&lt;1/1/2024")+SUMIFS(Indev_Online_Res_NotinIRPBase!X$3:X$340,Indev_Online_Res_NotinIRPBase!$Y$3:$Y$340,$B143,Indev_Online_Res_NotinIRPBase!$Z$3:$Z$340,$C143,Indev_Online_Res_NotinIRPBase!$AB$3:$AB$340,"1")</f>
        <v>0</v>
      </c>
      <c r="AY143">
        <f t="shared" si="33"/>
        <v>0</v>
      </c>
      <c r="BA143">
        <f t="shared" si="34"/>
        <v>0</v>
      </c>
      <c r="BB143">
        <f t="shared" si="35"/>
        <v>0</v>
      </c>
      <c r="BC143">
        <f t="shared" si="36"/>
        <v>0</v>
      </c>
      <c r="BD143">
        <f t="shared" si="37"/>
        <v>0</v>
      </c>
      <c r="BE143">
        <f t="shared" si="38"/>
        <v>0</v>
      </c>
      <c r="BI143">
        <f t="shared" si="39"/>
        <v>0</v>
      </c>
      <c r="BJ143">
        <f t="shared" si="40"/>
        <v>0</v>
      </c>
      <c r="BK143">
        <f t="shared" si="41"/>
        <v>0</v>
      </c>
      <c r="BL143">
        <f t="shared" si="42"/>
        <v>0</v>
      </c>
      <c r="BM143">
        <f t="shared" si="43"/>
        <v>0</v>
      </c>
      <c r="BN143">
        <f t="shared" si="44"/>
        <v>0</v>
      </c>
      <c r="BO143">
        <f t="shared" si="45"/>
        <v>0</v>
      </c>
      <c r="BQ143">
        <f>SUMIFS(IRPBase_Res_NotinEnvScreens!$H$3:$H$33,IRPBase_Res_NotinEnvScreens!$J$3:$J$33,$B143,IRPBase_Res_NotinEnvScreens!$K$3:$K$33,$C143)</f>
        <v>0</v>
      </c>
      <c r="BR143">
        <f>SUMIFS(IRPBase_Res_NotinEnvScreens!$I$3:$I$33,IRPBase_Res_NotinEnvScreens!$J$3:$J$33,$B143,IRPBase_Res_NotinEnvScreens!$K$3:$K$33,$C143)</f>
        <v>0</v>
      </c>
      <c r="BS143">
        <v>0</v>
      </c>
      <c r="BV143">
        <f>SUMIFS(Indev_Online_Res_NotinIRPBase!$P$3:$P$313,Indev_Online_Res_NotinIRPBase!$Y$3:$Y$313,$B143,Indev_Online_Res_NotinIRPBase!$Z$3:$Z$313,$C143,Indev_Online_Res_NotinIRPBase!$I$3:$I$313,"&lt;9/1/2023")+SUMIFS(Indev_Online_Res_NotinIRPBase!$Q$3:$Q$313,Indev_Online_Res_NotinIRPBase!$Y$3:$Y$313,$B143,Indev_Online_Res_NotinIRPBase!$Z$3:$Z$313,$C143,Indev_Online_Res_NotinIRPBase!$I$3:$I$313,"&lt;9/1/2023")</f>
        <v>0</v>
      </c>
      <c r="BW143">
        <f>SUMIFS(Indev_Online_Res_NotinIRPBase!$S$3:$S$313,Indev_Online_Res_NotinIRPBase!$Y$3:$Y$313,$B143,Indev_Online_Res_NotinIRPBase!$Z$3:$Z$313,$C143,Indev_Online_Res_NotinIRPBase!$I$3:$I$313,"&lt;9/1/2023")+SUMIFS(Indev_Online_Res_NotinIRPBase!$T$3:$T$313,Indev_Online_Res_NotinIRPBase!$Y$3:$Y$313,$B143,Indev_Online_Res_NotinIRPBase!$Z$3:$Z$313,$C143,Indev_Online_Res_NotinIRPBase!$I$3:$I$313,"&lt;9/1/2023")+SUMIFS(Indev_Online_Res_NotinIRPBase!$U$3:$U$313,Indev_Online_Res_NotinIRPBase!$Y$3:$Y$313,$B143,Indev_Online_Res_NotinIRPBase!$Z$3:$Z$313,$C143,Indev_Online_Res_NotinIRPBase!$I$3:$I$313,"&lt;9/1/2023")</f>
        <v>0</v>
      </c>
    </row>
    <row r="144" spans="1:75">
      <c r="A144" t="s">
        <v>45</v>
      </c>
      <c r="B144" t="s">
        <v>178</v>
      </c>
      <c r="C144">
        <v>115</v>
      </c>
      <c r="E144">
        <f>SUMIFS(IRPBase_Res_NotinTxBase!N$3:N$65,IRPBase_Res_NotinTxBase!$X$3:$X$65,$B144,IRPBase_Res_NotinTxBase!$Y$3:$Y$65,$C144)</f>
        <v>0</v>
      </c>
      <c r="F144">
        <f>SUMIFS(IRPBase_Res_NotinTxBase!O$3:O$65,IRPBase_Res_NotinTxBase!$X$3:$X$65,$B144,IRPBase_Res_NotinTxBase!$Y$3:$Y$65,$C144)</f>
        <v>0</v>
      </c>
      <c r="G144">
        <f>SUMIFS(IRPBase_Res_NotinTxBase!P$3:P$65,IRPBase_Res_NotinTxBase!$X$3:$X$65,$B144,IRPBase_Res_NotinTxBase!$Y$3:$Y$65,$C144)</f>
        <v>0</v>
      </c>
      <c r="H144">
        <f>SUMIFS(IRPBase_Res_NotinTxBase!Q$3:Q$65,IRPBase_Res_NotinTxBase!$X$3:$X$65,$B144,IRPBase_Res_NotinTxBase!$Y$3:$Y$65,$C144)</f>
        <v>0</v>
      </c>
      <c r="M144">
        <f>SUMIFS(IRPBase_Res_NotinTxBase!R$3:R$65,IRPBase_Res_NotinTxBase!$X$3:$X$65,$B144,IRPBase_Res_NotinTxBase!$Y$3:$Y$65,$C144)</f>
        <v>0</v>
      </c>
      <c r="N144">
        <f>SUMIFS(IRPBase_Res_NotinTxBase!S$3:S$65,IRPBase_Res_NotinTxBase!$X$3:$X$65,$B144,IRPBase_Res_NotinTxBase!$Y$3:$Y$65,$C144)</f>
        <v>0</v>
      </c>
      <c r="O144">
        <f>SUMIFS(IRPBase_Res_NotinTxBase!T$3:T$65,IRPBase_Res_NotinTxBase!$X$3:$X$65,$B144,IRPBase_Res_NotinTxBase!$Y$3:$Y$65,$C144)</f>
        <v>0</v>
      </c>
      <c r="P144">
        <f>SUMIFS(IRPBase_Res_NotinTxBase!U$3:U$65,IRPBase_Res_NotinTxBase!$X$3:$X$65,$B144,IRPBase_Res_NotinTxBase!$Y$3:$Y$65,$C144)</f>
        <v>0</v>
      </c>
      <c r="Q144">
        <f>SUMIFS(IRPBase_Res_NotinTxBase!V$3:V$65,IRPBase_Res_NotinTxBase!$X$3:$X$65,$B144,IRPBase_Res_NotinTxBase!$Y$3:$Y$65,$C144)</f>
        <v>0</v>
      </c>
      <c r="R144">
        <f>SUMIFS(IRPBase_Res_NotinTxBase!W$3:W$65,IRPBase_Res_NotinTxBase!$X$3:$X$65,$B144,IRPBase_Res_NotinTxBase!$Y$3:$Y$65,$C144)</f>
        <v>0</v>
      </c>
      <c r="S144">
        <f t="shared" si="31"/>
        <v>0</v>
      </c>
      <c r="U144">
        <f>SUMIFS(Indev_Online_Res_NotinIRPBase!N$3:N$340,Indev_Online_Res_NotinIRPBase!$Y$3:$Y$340,$B144,Indev_Online_Res_NotinIRPBase!$Z$3:$Z$340,$C144)</f>
        <v>0</v>
      </c>
      <c r="V144">
        <f>SUMIFS(Indev_Online_Res_NotinIRPBase!O$3:O$340,Indev_Online_Res_NotinIRPBase!$Y$3:$Y$340,$B144,Indev_Online_Res_NotinIRPBase!$Z$3:$Z$340,$C144)</f>
        <v>0</v>
      </c>
      <c r="W144">
        <f>SUMIFS(Indev_Online_Res_NotinIRPBase!P$3:P$340,Indev_Online_Res_NotinIRPBase!$Y$3:$Y$340,$B144,Indev_Online_Res_NotinIRPBase!$Z$3:$Z$340,$C144)</f>
        <v>0</v>
      </c>
      <c r="X144">
        <f>SUMIFS(Indev_Online_Res_NotinIRPBase!Q$3:Q$340,Indev_Online_Res_NotinIRPBase!$Y$3:$Y$340,$B144,Indev_Online_Res_NotinIRPBase!$Z$3:$Z$340,$C144)</f>
        <v>0</v>
      </c>
      <c r="Y144">
        <f>SUMIFS(Indev_Online_Res_NotinIRPBase!R$3:R$340,Indev_Online_Res_NotinIRPBase!$Y$3:$Y$340,$B144,Indev_Online_Res_NotinIRPBase!$Z$3:$Z$340,$C144)</f>
        <v>0</v>
      </c>
      <c r="AC144">
        <f>SUMIFS(Indev_Online_Res_NotinIRPBase!S$3:S$340,Indev_Online_Res_NotinIRPBase!$Y$3:$Y$340,$B144,Indev_Online_Res_NotinIRPBase!$Z$3:$Z$340,$C144)</f>
        <v>0</v>
      </c>
      <c r="AD144">
        <f>SUMIFS(Indev_Online_Res_NotinIRPBase!T$3:T$340,Indev_Online_Res_NotinIRPBase!$Y$3:$Y$340,$B144,Indev_Online_Res_NotinIRPBase!$Z$3:$Z$340,$C144)</f>
        <v>0</v>
      </c>
      <c r="AE144">
        <f>SUMIFS(Indev_Online_Res_NotinIRPBase!U$3:U$340,Indev_Online_Res_NotinIRPBase!$Y$3:$Y$340,$B144,Indev_Online_Res_NotinIRPBase!$Z$3:$Z$340,$C144)</f>
        <v>0</v>
      </c>
      <c r="AF144">
        <f>SUMIFS(Indev_Online_Res_NotinIRPBase!V$3:V$340,Indev_Online_Res_NotinIRPBase!$Y$3:$Y$340,$B144,Indev_Online_Res_NotinIRPBase!$Z$3:$Z$340,$C144)</f>
        <v>0</v>
      </c>
      <c r="AG144">
        <f>SUMIFS(Indev_Online_Res_NotinIRPBase!W$3:W$340,Indev_Online_Res_NotinIRPBase!$Y$3:$Y$340,$B144,Indev_Online_Res_NotinIRPBase!$Z$3:$Z$340,$C144)</f>
        <v>0</v>
      </c>
      <c r="AH144">
        <f>SUMIFS(Indev_Online_Res_NotinIRPBase!X$3:X$340,Indev_Online_Res_NotinIRPBase!$Y$3:$Y$340,$B144,Indev_Online_Res_NotinIRPBase!$Z$3:$Z$340,$C144)</f>
        <v>0</v>
      </c>
      <c r="AI144">
        <f t="shared" si="32"/>
        <v>0</v>
      </c>
      <c r="AK144">
        <f>SUMIFS(Indev_Online_Res_NotinIRPBase!N$3:N$340,Indev_Online_Res_NotinIRPBase!$Y$3:$Y$340,$B144,Indev_Online_Res_NotinIRPBase!$Z$3:$Z$340,$C144,Indev_Online_Res_NotinIRPBase!$J$3:$J$340,"Yes",Indev_Online_Res_NotinIRPBase!$I$3:$I$340,"&lt;1/1/2024")+SUMIFS(Indev_Online_Res_NotinIRPBase!N$3:N$340,Indev_Online_Res_NotinIRPBase!$Y$3:$Y$340,$B144,Indev_Online_Res_NotinIRPBase!$Z$3:$Z$340,$C144,Indev_Online_Res_NotinIRPBase!$AB$3:$AB$340,"1")</f>
        <v>0</v>
      </c>
      <c r="AL144">
        <f>SUMIFS(Indev_Online_Res_NotinIRPBase!O$3:O$340,Indev_Online_Res_NotinIRPBase!$Y$3:$Y$340,$B144,Indev_Online_Res_NotinIRPBase!$Z$3:$Z$340,$C144,Indev_Online_Res_NotinIRPBase!$J$3:$J$340,"Yes",Indev_Online_Res_NotinIRPBase!$I$3:$I$340,"&lt;1/1/2024")+SUMIFS(Indev_Online_Res_NotinIRPBase!O$3:O$340,Indev_Online_Res_NotinIRPBase!$Y$3:$Y$340,$B144,Indev_Online_Res_NotinIRPBase!$Z$3:$Z$340,$C144,Indev_Online_Res_NotinIRPBase!$AB$3:$AB$340,"1")</f>
        <v>0</v>
      </c>
      <c r="AM144">
        <f>SUMIFS(Indev_Online_Res_NotinIRPBase!P$3:P$340,Indev_Online_Res_NotinIRPBase!$Y$3:$Y$340,$B144,Indev_Online_Res_NotinIRPBase!$Z$3:$Z$340,$C144,Indev_Online_Res_NotinIRPBase!$J$3:$J$340,"Yes",Indev_Online_Res_NotinIRPBase!$I$3:$I$340,"&lt;1/1/2024")+SUMIFS(Indev_Online_Res_NotinIRPBase!P$3:P$340,Indev_Online_Res_NotinIRPBase!$Y$3:$Y$340,$B144,Indev_Online_Res_NotinIRPBase!$Z$3:$Z$340,$C144,Indev_Online_Res_NotinIRPBase!$AB$3:$AB$340,"1")</f>
        <v>0</v>
      </c>
      <c r="AN144">
        <f>SUMIFS(Indev_Online_Res_NotinIRPBase!Q$3:Q$340,Indev_Online_Res_NotinIRPBase!$Y$3:$Y$340,$B144,Indev_Online_Res_NotinIRPBase!$Z$3:$Z$340,$C144,Indev_Online_Res_NotinIRPBase!$J$3:$J$340,"Yes",Indev_Online_Res_NotinIRPBase!$I$3:$I$340,"&lt;1/1/2024")+SUMIFS(Indev_Online_Res_NotinIRPBase!Q$3:Q$340,Indev_Online_Res_NotinIRPBase!$Y$3:$Y$340,$B144,Indev_Online_Res_NotinIRPBase!$Z$3:$Z$340,$C144,Indev_Online_Res_NotinIRPBase!$AB$3:$AB$340,"1")</f>
        <v>0</v>
      </c>
      <c r="AO144">
        <f>SUMIFS(Indev_Online_Res_NotinIRPBase!R$3:R$340,Indev_Online_Res_NotinIRPBase!$Y$3:$Y$340,$B144,Indev_Online_Res_NotinIRPBase!$Z$3:$Z$340,$C144,Indev_Online_Res_NotinIRPBase!$J$3:$J$340,"Yes",Indev_Online_Res_NotinIRPBase!$I$3:$I$340,"&lt;1/1/2024")+SUMIFS(Indev_Online_Res_NotinIRPBase!R$3:R$340,Indev_Online_Res_NotinIRPBase!$Y$3:$Y$340,$B144,Indev_Online_Res_NotinIRPBase!$Z$3:$Z$340,$C144,Indev_Online_Res_NotinIRPBase!$AB$3:$AB$340,"1")</f>
        <v>0</v>
      </c>
      <c r="AS144">
        <f>SUMIFS(Indev_Online_Res_NotinIRPBase!S$3:S$340,Indev_Online_Res_NotinIRPBase!$Y$3:$Y$340,$B144,Indev_Online_Res_NotinIRPBase!$Z$3:$Z$340,$C144,Indev_Online_Res_NotinIRPBase!$J$3:$J$340,"Yes",Indev_Online_Res_NotinIRPBase!$I$3:$I$340,"&lt;1/1/2024")+SUMIFS(Indev_Online_Res_NotinIRPBase!S$3:S$340,Indev_Online_Res_NotinIRPBase!$Y$3:$Y$340,$B144,Indev_Online_Res_NotinIRPBase!$Z$3:$Z$340,$C144,Indev_Online_Res_NotinIRPBase!$AB$3:$AB$340,"1")</f>
        <v>0</v>
      </c>
      <c r="AT144">
        <f>SUMIFS(Indev_Online_Res_NotinIRPBase!T$3:T$340,Indev_Online_Res_NotinIRPBase!$Y$3:$Y$340,$B144,Indev_Online_Res_NotinIRPBase!$Z$3:$Z$340,$C144,Indev_Online_Res_NotinIRPBase!$J$3:$J$340,"Yes",Indev_Online_Res_NotinIRPBase!$I$3:$I$340,"&lt;1/1/2024")+SUMIFS(Indev_Online_Res_NotinIRPBase!T$3:T$340,Indev_Online_Res_NotinIRPBase!$Y$3:$Y$340,$B144,Indev_Online_Res_NotinIRPBase!$Z$3:$Z$340,$C144,Indev_Online_Res_NotinIRPBase!$AB$3:$AB$340,"1")</f>
        <v>0</v>
      </c>
      <c r="AU144">
        <f>SUMIFS(Indev_Online_Res_NotinIRPBase!U$3:U$340,Indev_Online_Res_NotinIRPBase!$Y$3:$Y$340,$B144,Indev_Online_Res_NotinIRPBase!$Z$3:$Z$340,$C144,Indev_Online_Res_NotinIRPBase!$J$3:$J$340,"Yes",Indev_Online_Res_NotinIRPBase!$I$3:$I$340,"&lt;1/1/2024")+SUMIFS(Indev_Online_Res_NotinIRPBase!U$3:U$340,Indev_Online_Res_NotinIRPBase!$Y$3:$Y$340,$B144,Indev_Online_Res_NotinIRPBase!$Z$3:$Z$340,$C144,Indev_Online_Res_NotinIRPBase!$AB$3:$AB$340,"1")</f>
        <v>0</v>
      </c>
      <c r="AV144">
        <f>SUMIFS(Indev_Online_Res_NotinIRPBase!V$3:V$340,Indev_Online_Res_NotinIRPBase!$Y$3:$Y$340,$B144,Indev_Online_Res_NotinIRPBase!$Z$3:$Z$340,$C144,Indev_Online_Res_NotinIRPBase!$J$3:$J$340,"Yes",Indev_Online_Res_NotinIRPBase!$I$3:$I$340,"&lt;1/1/2024")+SUMIFS(Indev_Online_Res_NotinIRPBase!V$3:V$340,Indev_Online_Res_NotinIRPBase!$Y$3:$Y$340,$B144,Indev_Online_Res_NotinIRPBase!$Z$3:$Z$340,$C144,Indev_Online_Res_NotinIRPBase!$AB$3:$AB$340,"1")</f>
        <v>0</v>
      </c>
      <c r="AW144">
        <f>SUMIFS(Indev_Online_Res_NotinIRPBase!W$3:W$340,Indev_Online_Res_NotinIRPBase!$Y$3:$Y$340,$B144,Indev_Online_Res_NotinIRPBase!$Z$3:$Z$340,$C144,Indev_Online_Res_NotinIRPBase!$J$3:$J$340,"Yes",Indev_Online_Res_NotinIRPBase!$I$3:$I$340,"&lt;1/1/2024")+SUMIFS(Indev_Online_Res_NotinIRPBase!W$3:W$340,Indev_Online_Res_NotinIRPBase!$Y$3:$Y$340,$B144,Indev_Online_Res_NotinIRPBase!$Z$3:$Z$340,$C144,Indev_Online_Res_NotinIRPBase!$AB$3:$AB$340,"1")</f>
        <v>0</v>
      </c>
      <c r="AX144">
        <f>SUMIFS(Indev_Online_Res_NotinIRPBase!X$3:X$340,Indev_Online_Res_NotinIRPBase!$Y$3:$Y$340,$B144,Indev_Online_Res_NotinIRPBase!$Z$3:$Z$340,$C144,Indev_Online_Res_NotinIRPBase!$J$3:$J$340,"Yes",Indev_Online_Res_NotinIRPBase!$I$3:$I$340,"&lt;1/1/2024")+SUMIFS(Indev_Online_Res_NotinIRPBase!X$3:X$340,Indev_Online_Res_NotinIRPBase!$Y$3:$Y$340,$B144,Indev_Online_Res_NotinIRPBase!$Z$3:$Z$340,$C144,Indev_Online_Res_NotinIRPBase!$AB$3:$AB$340,"1")</f>
        <v>0</v>
      </c>
      <c r="AY144">
        <f t="shared" si="33"/>
        <v>0</v>
      </c>
      <c r="BA144">
        <f t="shared" si="34"/>
        <v>0</v>
      </c>
      <c r="BB144">
        <f t="shared" si="35"/>
        <v>0</v>
      </c>
      <c r="BC144">
        <f t="shared" si="36"/>
        <v>0</v>
      </c>
      <c r="BD144">
        <f t="shared" si="37"/>
        <v>0</v>
      </c>
      <c r="BE144">
        <f t="shared" si="38"/>
        <v>0</v>
      </c>
      <c r="BI144">
        <f t="shared" si="39"/>
        <v>0</v>
      </c>
      <c r="BJ144">
        <f t="shared" si="40"/>
        <v>0</v>
      </c>
      <c r="BK144">
        <f t="shared" si="41"/>
        <v>0</v>
      </c>
      <c r="BL144">
        <f t="shared" si="42"/>
        <v>0</v>
      </c>
      <c r="BM144">
        <f t="shared" si="43"/>
        <v>0</v>
      </c>
      <c r="BN144">
        <f t="shared" si="44"/>
        <v>0</v>
      </c>
      <c r="BO144">
        <f t="shared" si="45"/>
        <v>0</v>
      </c>
      <c r="BQ144">
        <f>SUMIFS(IRPBase_Res_NotinEnvScreens!$H$3:$H$33,IRPBase_Res_NotinEnvScreens!$J$3:$J$33,$B144,IRPBase_Res_NotinEnvScreens!$K$3:$K$33,$C144)</f>
        <v>0</v>
      </c>
      <c r="BR144">
        <f>SUMIFS(IRPBase_Res_NotinEnvScreens!$I$3:$I$33,IRPBase_Res_NotinEnvScreens!$J$3:$J$33,$B144,IRPBase_Res_NotinEnvScreens!$K$3:$K$33,$C144)</f>
        <v>0</v>
      </c>
      <c r="BS144">
        <v>0</v>
      </c>
      <c r="BV144">
        <f>SUMIFS(Indev_Online_Res_NotinIRPBase!$P$3:$P$313,Indev_Online_Res_NotinIRPBase!$Y$3:$Y$313,$B144,Indev_Online_Res_NotinIRPBase!$Z$3:$Z$313,$C144,Indev_Online_Res_NotinIRPBase!$I$3:$I$313,"&lt;9/1/2023")+SUMIFS(Indev_Online_Res_NotinIRPBase!$Q$3:$Q$313,Indev_Online_Res_NotinIRPBase!$Y$3:$Y$313,$B144,Indev_Online_Res_NotinIRPBase!$Z$3:$Z$313,$C144,Indev_Online_Res_NotinIRPBase!$I$3:$I$313,"&lt;9/1/2023")</f>
        <v>0</v>
      </c>
      <c r="BW144">
        <f>SUMIFS(Indev_Online_Res_NotinIRPBase!$S$3:$S$313,Indev_Online_Res_NotinIRPBase!$Y$3:$Y$313,$B144,Indev_Online_Res_NotinIRPBase!$Z$3:$Z$313,$C144,Indev_Online_Res_NotinIRPBase!$I$3:$I$313,"&lt;9/1/2023")+SUMIFS(Indev_Online_Res_NotinIRPBase!$T$3:$T$313,Indev_Online_Res_NotinIRPBase!$Y$3:$Y$313,$B144,Indev_Online_Res_NotinIRPBase!$Z$3:$Z$313,$C144,Indev_Online_Res_NotinIRPBase!$I$3:$I$313,"&lt;9/1/2023")+SUMIFS(Indev_Online_Res_NotinIRPBase!$U$3:$U$313,Indev_Online_Res_NotinIRPBase!$Y$3:$Y$313,$B144,Indev_Online_Res_NotinIRPBase!$Z$3:$Z$313,$C144,Indev_Online_Res_NotinIRPBase!$I$3:$I$313,"&lt;9/1/2023")</f>
        <v>0</v>
      </c>
    </row>
    <row r="145" spans="1:75">
      <c r="A145" t="s">
        <v>43</v>
      </c>
      <c r="B145" t="s">
        <v>179</v>
      </c>
      <c r="C145">
        <v>115</v>
      </c>
      <c r="E145">
        <f>SUMIFS(IRPBase_Res_NotinTxBase!N$3:N$65,IRPBase_Res_NotinTxBase!$X$3:$X$65,$B145,IRPBase_Res_NotinTxBase!$Y$3:$Y$65,$C145)</f>
        <v>0</v>
      </c>
      <c r="F145">
        <f>SUMIFS(IRPBase_Res_NotinTxBase!O$3:O$65,IRPBase_Res_NotinTxBase!$X$3:$X$65,$B145,IRPBase_Res_NotinTxBase!$Y$3:$Y$65,$C145)</f>
        <v>0</v>
      </c>
      <c r="G145">
        <f>SUMIFS(IRPBase_Res_NotinTxBase!P$3:P$65,IRPBase_Res_NotinTxBase!$X$3:$X$65,$B145,IRPBase_Res_NotinTxBase!$Y$3:$Y$65,$C145)</f>
        <v>0</v>
      </c>
      <c r="H145">
        <f>SUMIFS(IRPBase_Res_NotinTxBase!Q$3:Q$65,IRPBase_Res_NotinTxBase!$X$3:$X$65,$B145,IRPBase_Res_NotinTxBase!$Y$3:$Y$65,$C145)</f>
        <v>0</v>
      </c>
      <c r="M145">
        <f>SUMIFS(IRPBase_Res_NotinTxBase!R$3:R$65,IRPBase_Res_NotinTxBase!$X$3:$X$65,$B145,IRPBase_Res_NotinTxBase!$Y$3:$Y$65,$C145)</f>
        <v>0</v>
      </c>
      <c r="N145">
        <f>SUMIFS(IRPBase_Res_NotinTxBase!S$3:S$65,IRPBase_Res_NotinTxBase!$X$3:$X$65,$B145,IRPBase_Res_NotinTxBase!$Y$3:$Y$65,$C145)</f>
        <v>0</v>
      </c>
      <c r="O145">
        <f>SUMIFS(IRPBase_Res_NotinTxBase!T$3:T$65,IRPBase_Res_NotinTxBase!$X$3:$X$65,$B145,IRPBase_Res_NotinTxBase!$Y$3:$Y$65,$C145)</f>
        <v>0</v>
      </c>
      <c r="P145">
        <f>SUMIFS(IRPBase_Res_NotinTxBase!U$3:U$65,IRPBase_Res_NotinTxBase!$X$3:$X$65,$B145,IRPBase_Res_NotinTxBase!$Y$3:$Y$65,$C145)</f>
        <v>0</v>
      </c>
      <c r="Q145">
        <f>SUMIFS(IRPBase_Res_NotinTxBase!V$3:V$65,IRPBase_Res_NotinTxBase!$X$3:$X$65,$B145,IRPBase_Res_NotinTxBase!$Y$3:$Y$65,$C145)</f>
        <v>0</v>
      </c>
      <c r="R145">
        <f>SUMIFS(IRPBase_Res_NotinTxBase!W$3:W$65,IRPBase_Res_NotinTxBase!$X$3:$X$65,$B145,IRPBase_Res_NotinTxBase!$Y$3:$Y$65,$C145)</f>
        <v>0</v>
      </c>
      <c r="S145">
        <f t="shared" si="31"/>
        <v>0</v>
      </c>
      <c r="U145">
        <f>SUMIFS(Indev_Online_Res_NotinIRPBase!N$3:N$340,Indev_Online_Res_NotinIRPBase!$Y$3:$Y$340,$B145,Indev_Online_Res_NotinIRPBase!$Z$3:$Z$340,$C145)</f>
        <v>0</v>
      </c>
      <c r="V145">
        <f>SUMIFS(Indev_Online_Res_NotinIRPBase!O$3:O$340,Indev_Online_Res_NotinIRPBase!$Y$3:$Y$340,$B145,Indev_Online_Res_NotinIRPBase!$Z$3:$Z$340,$C145)</f>
        <v>0</v>
      </c>
      <c r="W145">
        <f>SUMIFS(Indev_Online_Res_NotinIRPBase!P$3:P$340,Indev_Online_Res_NotinIRPBase!$Y$3:$Y$340,$B145,Indev_Online_Res_NotinIRPBase!$Z$3:$Z$340,$C145)</f>
        <v>0</v>
      </c>
      <c r="X145">
        <f>SUMIFS(Indev_Online_Res_NotinIRPBase!Q$3:Q$340,Indev_Online_Res_NotinIRPBase!$Y$3:$Y$340,$B145,Indev_Online_Res_NotinIRPBase!$Z$3:$Z$340,$C145)</f>
        <v>0</v>
      </c>
      <c r="Y145">
        <f>SUMIFS(Indev_Online_Res_NotinIRPBase!R$3:R$340,Indev_Online_Res_NotinIRPBase!$Y$3:$Y$340,$B145,Indev_Online_Res_NotinIRPBase!$Z$3:$Z$340,$C145)</f>
        <v>0</v>
      </c>
      <c r="AC145">
        <f>SUMIFS(Indev_Online_Res_NotinIRPBase!S$3:S$340,Indev_Online_Res_NotinIRPBase!$Y$3:$Y$340,$B145,Indev_Online_Res_NotinIRPBase!$Z$3:$Z$340,$C145)</f>
        <v>0</v>
      </c>
      <c r="AD145">
        <f>SUMIFS(Indev_Online_Res_NotinIRPBase!T$3:T$340,Indev_Online_Res_NotinIRPBase!$Y$3:$Y$340,$B145,Indev_Online_Res_NotinIRPBase!$Z$3:$Z$340,$C145)</f>
        <v>0</v>
      </c>
      <c r="AE145">
        <f>SUMIFS(Indev_Online_Res_NotinIRPBase!U$3:U$340,Indev_Online_Res_NotinIRPBase!$Y$3:$Y$340,$B145,Indev_Online_Res_NotinIRPBase!$Z$3:$Z$340,$C145)</f>
        <v>0</v>
      </c>
      <c r="AF145">
        <f>SUMIFS(Indev_Online_Res_NotinIRPBase!V$3:V$340,Indev_Online_Res_NotinIRPBase!$Y$3:$Y$340,$B145,Indev_Online_Res_NotinIRPBase!$Z$3:$Z$340,$C145)</f>
        <v>0</v>
      </c>
      <c r="AG145">
        <f>SUMIFS(Indev_Online_Res_NotinIRPBase!W$3:W$340,Indev_Online_Res_NotinIRPBase!$Y$3:$Y$340,$B145,Indev_Online_Res_NotinIRPBase!$Z$3:$Z$340,$C145)</f>
        <v>0</v>
      </c>
      <c r="AH145">
        <f>SUMIFS(Indev_Online_Res_NotinIRPBase!X$3:X$340,Indev_Online_Res_NotinIRPBase!$Y$3:$Y$340,$B145,Indev_Online_Res_NotinIRPBase!$Z$3:$Z$340,$C145)</f>
        <v>0</v>
      </c>
      <c r="AI145">
        <f t="shared" si="32"/>
        <v>0</v>
      </c>
      <c r="AK145">
        <f>SUMIFS(Indev_Online_Res_NotinIRPBase!N$3:N$340,Indev_Online_Res_NotinIRPBase!$Y$3:$Y$340,$B145,Indev_Online_Res_NotinIRPBase!$Z$3:$Z$340,$C145,Indev_Online_Res_NotinIRPBase!$J$3:$J$340,"Yes",Indev_Online_Res_NotinIRPBase!$I$3:$I$340,"&lt;1/1/2024")+SUMIFS(Indev_Online_Res_NotinIRPBase!N$3:N$340,Indev_Online_Res_NotinIRPBase!$Y$3:$Y$340,$B145,Indev_Online_Res_NotinIRPBase!$Z$3:$Z$340,$C145,Indev_Online_Res_NotinIRPBase!$AB$3:$AB$340,"1")</f>
        <v>0</v>
      </c>
      <c r="AL145">
        <f>SUMIFS(Indev_Online_Res_NotinIRPBase!O$3:O$340,Indev_Online_Res_NotinIRPBase!$Y$3:$Y$340,$B145,Indev_Online_Res_NotinIRPBase!$Z$3:$Z$340,$C145,Indev_Online_Res_NotinIRPBase!$J$3:$J$340,"Yes",Indev_Online_Res_NotinIRPBase!$I$3:$I$340,"&lt;1/1/2024")+SUMIFS(Indev_Online_Res_NotinIRPBase!O$3:O$340,Indev_Online_Res_NotinIRPBase!$Y$3:$Y$340,$B145,Indev_Online_Res_NotinIRPBase!$Z$3:$Z$340,$C145,Indev_Online_Res_NotinIRPBase!$AB$3:$AB$340,"1")</f>
        <v>0</v>
      </c>
      <c r="AM145">
        <f>SUMIFS(Indev_Online_Res_NotinIRPBase!P$3:P$340,Indev_Online_Res_NotinIRPBase!$Y$3:$Y$340,$B145,Indev_Online_Res_NotinIRPBase!$Z$3:$Z$340,$C145,Indev_Online_Res_NotinIRPBase!$J$3:$J$340,"Yes",Indev_Online_Res_NotinIRPBase!$I$3:$I$340,"&lt;1/1/2024")+SUMIFS(Indev_Online_Res_NotinIRPBase!P$3:P$340,Indev_Online_Res_NotinIRPBase!$Y$3:$Y$340,$B145,Indev_Online_Res_NotinIRPBase!$Z$3:$Z$340,$C145,Indev_Online_Res_NotinIRPBase!$AB$3:$AB$340,"1")</f>
        <v>0</v>
      </c>
      <c r="AN145">
        <f>SUMIFS(Indev_Online_Res_NotinIRPBase!Q$3:Q$340,Indev_Online_Res_NotinIRPBase!$Y$3:$Y$340,$B145,Indev_Online_Res_NotinIRPBase!$Z$3:$Z$340,$C145,Indev_Online_Res_NotinIRPBase!$J$3:$J$340,"Yes",Indev_Online_Res_NotinIRPBase!$I$3:$I$340,"&lt;1/1/2024")+SUMIFS(Indev_Online_Res_NotinIRPBase!Q$3:Q$340,Indev_Online_Res_NotinIRPBase!$Y$3:$Y$340,$B145,Indev_Online_Res_NotinIRPBase!$Z$3:$Z$340,$C145,Indev_Online_Res_NotinIRPBase!$AB$3:$AB$340,"1")</f>
        <v>0</v>
      </c>
      <c r="AO145">
        <f>SUMIFS(Indev_Online_Res_NotinIRPBase!R$3:R$340,Indev_Online_Res_NotinIRPBase!$Y$3:$Y$340,$B145,Indev_Online_Res_NotinIRPBase!$Z$3:$Z$340,$C145,Indev_Online_Res_NotinIRPBase!$J$3:$J$340,"Yes",Indev_Online_Res_NotinIRPBase!$I$3:$I$340,"&lt;1/1/2024")+SUMIFS(Indev_Online_Res_NotinIRPBase!R$3:R$340,Indev_Online_Res_NotinIRPBase!$Y$3:$Y$340,$B145,Indev_Online_Res_NotinIRPBase!$Z$3:$Z$340,$C145,Indev_Online_Res_NotinIRPBase!$AB$3:$AB$340,"1")</f>
        <v>0</v>
      </c>
      <c r="AS145">
        <f>SUMIFS(Indev_Online_Res_NotinIRPBase!S$3:S$340,Indev_Online_Res_NotinIRPBase!$Y$3:$Y$340,$B145,Indev_Online_Res_NotinIRPBase!$Z$3:$Z$340,$C145,Indev_Online_Res_NotinIRPBase!$J$3:$J$340,"Yes",Indev_Online_Res_NotinIRPBase!$I$3:$I$340,"&lt;1/1/2024")+SUMIFS(Indev_Online_Res_NotinIRPBase!S$3:S$340,Indev_Online_Res_NotinIRPBase!$Y$3:$Y$340,$B145,Indev_Online_Res_NotinIRPBase!$Z$3:$Z$340,$C145,Indev_Online_Res_NotinIRPBase!$AB$3:$AB$340,"1")</f>
        <v>0</v>
      </c>
      <c r="AT145">
        <f>SUMIFS(Indev_Online_Res_NotinIRPBase!T$3:T$340,Indev_Online_Res_NotinIRPBase!$Y$3:$Y$340,$B145,Indev_Online_Res_NotinIRPBase!$Z$3:$Z$340,$C145,Indev_Online_Res_NotinIRPBase!$J$3:$J$340,"Yes",Indev_Online_Res_NotinIRPBase!$I$3:$I$340,"&lt;1/1/2024")+SUMIFS(Indev_Online_Res_NotinIRPBase!T$3:T$340,Indev_Online_Res_NotinIRPBase!$Y$3:$Y$340,$B145,Indev_Online_Res_NotinIRPBase!$Z$3:$Z$340,$C145,Indev_Online_Res_NotinIRPBase!$AB$3:$AB$340,"1")</f>
        <v>0</v>
      </c>
      <c r="AU145">
        <f>SUMIFS(Indev_Online_Res_NotinIRPBase!U$3:U$340,Indev_Online_Res_NotinIRPBase!$Y$3:$Y$340,$B145,Indev_Online_Res_NotinIRPBase!$Z$3:$Z$340,$C145,Indev_Online_Res_NotinIRPBase!$J$3:$J$340,"Yes",Indev_Online_Res_NotinIRPBase!$I$3:$I$340,"&lt;1/1/2024")+SUMIFS(Indev_Online_Res_NotinIRPBase!U$3:U$340,Indev_Online_Res_NotinIRPBase!$Y$3:$Y$340,$B145,Indev_Online_Res_NotinIRPBase!$Z$3:$Z$340,$C145,Indev_Online_Res_NotinIRPBase!$AB$3:$AB$340,"1")</f>
        <v>0</v>
      </c>
      <c r="AV145">
        <f>SUMIFS(Indev_Online_Res_NotinIRPBase!V$3:V$340,Indev_Online_Res_NotinIRPBase!$Y$3:$Y$340,$B145,Indev_Online_Res_NotinIRPBase!$Z$3:$Z$340,$C145,Indev_Online_Res_NotinIRPBase!$J$3:$J$340,"Yes",Indev_Online_Res_NotinIRPBase!$I$3:$I$340,"&lt;1/1/2024")+SUMIFS(Indev_Online_Res_NotinIRPBase!V$3:V$340,Indev_Online_Res_NotinIRPBase!$Y$3:$Y$340,$B145,Indev_Online_Res_NotinIRPBase!$Z$3:$Z$340,$C145,Indev_Online_Res_NotinIRPBase!$AB$3:$AB$340,"1")</f>
        <v>0</v>
      </c>
      <c r="AW145">
        <f>SUMIFS(Indev_Online_Res_NotinIRPBase!W$3:W$340,Indev_Online_Res_NotinIRPBase!$Y$3:$Y$340,$B145,Indev_Online_Res_NotinIRPBase!$Z$3:$Z$340,$C145,Indev_Online_Res_NotinIRPBase!$J$3:$J$340,"Yes",Indev_Online_Res_NotinIRPBase!$I$3:$I$340,"&lt;1/1/2024")+SUMIFS(Indev_Online_Res_NotinIRPBase!W$3:W$340,Indev_Online_Res_NotinIRPBase!$Y$3:$Y$340,$B145,Indev_Online_Res_NotinIRPBase!$Z$3:$Z$340,$C145,Indev_Online_Res_NotinIRPBase!$AB$3:$AB$340,"1")</f>
        <v>0</v>
      </c>
      <c r="AX145">
        <f>SUMIFS(Indev_Online_Res_NotinIRPBase!X$3:X$340,Indev_Online_Res_NotinIRPBase!$Y$3:$Y$340,$B145,Indev_Online_Res_NotinIRPBase!$Z$3:$Z$340,$C145,Indev_Online_Res_NotinIRPBase!$J$3:$J$340,"Yes",Indev_Online_Res_NotinIRPBase!$I$3:$I$340,"&lt;1/1/2024")+SUMIFS(Indev_Online_Res_NotinIRPBase!X$3:X$340,Indev_Online_Res_NotinIRPBase!$Y$3:$Y$340,$B145,Indev_Online_Res_NotinIRPBase!$Z$3:$Z$340,$C145,Indev_Online_Res_NotinIRPBase!$AB$3:$AB$340,"1")</f>
        <v>0</v>
      </c>
      <c r="AY145">
        <f t="shared" si="33"/>
        <v>0</v>
      </c>
      <c r="BA145">
        <f t="shared" si="34"/>
        <v>0</v>
      </c>
      <c r="BB145">
        <f t="shared" si="35"/>
        <v>0</v>
      </c>
      <c r="BC145">
        <f t="shared" si="36"/>
        <v>0</v>
      </c>
      <c r="BD145">
        <f t="shared" si="37"/>
        <v>0</v>
      </c>
      <c r="BE145">
        <f t="shared" si="38"/>
        <v>0</v>
      </c>
      <c r="BI145">
        <f t="shared" si="39"/>
        <v>0</v>
      </c>
      <c r="BJ145">
        <f t="shared" si="40"/>
        <v>0</v>
      </c>
      <c r="BK145">
        <f t="shared" si="41"/>
        <v>0</v>
      </c>
      <c r="BL145">
        <f t="shared" si="42"/>
        <v>0</v>
      </c>
      <c r="BM145">
        <f t="shared" si="43"/>
        <v>0</v>
      </c>
      <c r="BN145">
        <f t="shared" si="44"/>
        <v>0</v>
      </c>
      <c r="BO145">
        <f t="shared" si="45"/>
        <v>0</v>
      </c>
      <c r="BQ145">
        <f>SUMIFS(IRPBase_Res_NotinEnvScreens!$H$3:$H$33,IRPBase_Res_NotinEnvScreens!$J$3:$J$33,$B145,IRPBase_Res_NotinEnvScreens!$K$3:$K$33,$C145)</f>
        <v>0</v>
      </c>
      <c r="BR145">
        <f>SUMIFS(IRPBase_Res_NotinEnvScreens!$I$3:$I$33,IRPBase_Res_NotinEnvScreens!$J$3:$J$33,$B145,IRPBase_Res_NotinEnvScreens!$K$3:$K$33,$C145)</f>
        <v>0</v>
      </c>
      <c r="BS145">
        <v>0</v>
      </c>
      <c r="BV145">
        <f>SUMIFS(Indev_Online_Res_NotinIRPBase!$P$3:$P$313,Indev_Online_Res_NotinIRPBase!$Y$3:$Y$313,$B145,Indev_Online_Res_NotinIRPBase!$Z$3:$Z$313,$C145,Indev_Online_Res_NotinIRPBase!$I$3:$I$313,"&lt;9/1/2023")+SUMIFS(Indev_Online_Res_NotinIRPBase!$Q$3:$Q$313,Indev_Online_Res_NotinIRPBase!$Y$3:$Y$313,$B145,Indev_Online_Res_NotinIRPBase!$Z$3:$Z$313,$C145,Indev_Online_Res_NotinIRPBase!$I$3:$I$313,"&lt;9/1/2023")</f>
        <v>0</v>
      </c>
      <c r="BW145">
        <f>SUMIFS(Indev_Online_Res_NotinIRPBase!$S$3:$S$313,Indev_Online_Res_NotinIRPBase!$Y$3:$Y$313,$B145,Indev_Online_Res_NotinIRPBase!$Z$3:$Z$313,$C145,Indev_Online_Res_NotinIRPBase!$I$3:$I$313,"&lt;9/1/2023")+SUMIFS(Indev_Online_Res_NotinIRPBase!$T$3:$T$313,Indev_Online_Res_NotinIRPBase!$Y$3:$Y$313,$B145,Indev_Online_Res_NotinIRPBase!$Z$3:$Z$313,$C145,Indev_Online_Res_NotinIRPBase!$I$3:$I$313,"&lt;9/1/2023")+SUMIFS(Indev_Online_Res_NotinIRPBase!$U$3:$U$313,Indev_Online_Res_NotinIRPBase!$Y$3:$Y$313,$B145,Indev_Online_Res_NotinIRPBase!$Z$3:$Z$313,$C145,Indev_Online_Res_NotinIRPBase!$I$3:$I$313,"&lt;9/1/2023")</f>
        <v>0</v>
      </c>
    </row>
    <row r="146" spans="1:75">
      <c r="A146" t="s">
        <v>48</v>
      </c>
      <c r="B146" t="s">
        <v>180</v>
      </c>
      <c r="C146">
        <v>500</v>
      </c>
      <c r="E146">
        <f>SUMIFS(IRPBase_Res_NotinTxBase!N$3:N$65,IRPBase_Res_NotinTxBase!$X$3:$X$65,$B146,IRPBase_Res_NotinTxBase!$Y$3:$Y$65,$C146)</f>
        <v>0</v>
      </c>
      <c r="F146">
        <f>SUMIFS(IRPBase_Res_NotinTxBase!O$3:O$65,IRPBase_Res_NotinTxBase!$X$3:$X$65,$B146,IRPBase_Res_NotinTxBase!$Y$3:$Y$65,$C146)</f>
        <v>0</v>
      </c>
      <c r="G146">
        <f>SUMIFS(IRPBase_Res_NotinTxBase!P$3:P$65,IRPBase_Res_NotinTxBase!$X$3:$X$65,$B146,IRPBase_Res_NotinTxBase!$Y$3:$Y$65,$C146)</f>
        <v>0</v>
      </c>
      <c r="H146">
        <f>SUMIFS(IRPBase_Res_NotinTxBase!Q$3:Q$65,IRPBase_Res_NotinTxBase!$X$3:$X$65,$B146,IRPBase_Res_NotinTxBase!$Y$3:$Y$65,$C146)</f>
        <v>0</v>
      </c>
      <c r="M146">
        <f>SUMIFS(IRPBase_Res_NotinTxBase!R$3:R$65,IRPBase_Res_NotinTxBase!$X$3:$X$65,$B146,IRPBase_Res_NotinTxBase!$Y$3:$Y$65,$C146)</f>
        <v>0</v>
      </c>
      <c r="N146">
        <f>SUMIFS(IRPBase_Res_NotinTxBase!S$3:S$65,IRPBase_Res_NotinTxBase!$X$3:$X$65,$B146,IRPBase_Res_NotinTxBase!$Y$3:$Y$65,$C146)</f>
        <v>0</v>
      </c>
      <c r="O146">
        <f>SUMIFS(IRPBase_Res_NotinTxBase!T$3:T$65,IRPBase_Res_NotinTxBase!$X$3:$X$65,$B146,IRPBase_Res_NotinTxBase!$Y$3:$Y$65,$C146)</f>
        <v>0</v>
      </c>
      <c r="P146">
        <f>SUMIFS(IRPBase_Res_NotinTxBase!U$3:U$65,IRPBase_Res_NotinTxBase!$X$3:$X$65,$B146,IRPBase_Res_NotinTxBase!$Y$3:$Y$65,$C146)</f>
        <v>0</v>
      </c>
      <c r="Q146">
        <f>SUMIFS(IRPBase_Res_NotinTxBase!V$3:V$65,IRPBase_Res_NotinTxBase!$X$3:$X$65,$B146,IRPBase_Res_NotinTxBase!$Y$3:$Y$65,$C146)</f>
        <v>0</v>
      </c>
      <c r="R146">
        <f>SUMIFS(IRPBase_Res_NotinTxBase!W$3:W$65,IRPBase_Res_NotinTxBase!$X$3:$X$65,$B146,IRPBase_Res_NotinTxBase!$Y$3:$Y$65,$C146)</f>
        <v>0</v>
      </c>
      <c r="S146">
        <f t="shared" si="31"/>
        <v>0</v>
      </c>
      <c r="U146">
        <f>SUMIFS(Indev_Online_Res_NotinIRPBase!N$3:N$340,Indev_Online_Res_NotinIRPBase!$Y$3:$Y$340,$B146,Indev_Online_Res_NotinIRPBase!$Z$3:$Z$340,$C146)</f>
        <v>0</v>
      </c>
      <c r="V146">
        <f>SUMIFS(Indev_Online_Res_NotinIRPBase!O$3:O$340,Indev_Online_Res_NotinIRPBase!$Y$3:$Y$340,$B146,Indev_Online_Res_NotinIRPBase!$Z$3:$Z$340,$C146)</f>
        <v>0</v>
      </c>
      <c r="W146">
        <f>SUMIFS(Indev_Online_Res_NotinIRPBase!P$3:P$340,Indev_Online_Res_NotinIRPBase!$Y$3:$Y$340,$B146,Indev_Online_Res_NotinIRPBase!$Z$3:$Z$340,$C146)</f>
        <v>0</v>
      </c>
      <c r="X146">
        <f>SUMIFS(Indev_Online_Res_NotinIRPBase!Q$3:Q$340,Indev_Online_Res_NotinIRPBase!$Y$3:$Y$340,$B146,Indev_Online_Res_NotinIRPBase!$Z$3:$Z$340,$C146)</f>
        <v>0</v>
      </c>
      <c r="Y146">
        <f>SUMIFS(Indev_Online_Res_NotinIRPBase!R$3:R$340,Indev_Online_Res_NotinIRPBase!$Y$3:$Y$340,$B146,Indev_Online_Res_NotinIRPBase!$Z$3:$Z$340,$C146)</f>
        <v>0</v>
      </c>
      <c r="AC146">
        <f>SUMIFS(Indev_Online_Res_NotinIRPBase!S$3:S$340,Indev_Online_Res_NotinIRPBase!$Y$3:$Y$340,$B146,Indev_Online_Res_NotinIRPBase!$Z$3:$Z$340,$C146)</f>
        <v>0</v>
      </c>
      <c r="AD146">
        <f>SUMIFS(Indev_Online_Res_NotinIRPBase!T$3:T$340,Indev_Online_Res_NotinIRPBase!$Y$3:$Y$340,$B146,Indev_Online_Res_NotinIRPBase!$Z$3:$Z$340,$C146)</f>
        <v>0</v>
      </c>
      <c r="AE146">
        <f>SUMIFS(Indev_Online_Res_NotinIRPBase!U$3:U$340,Indev_Online_Res_NotinIRPBase!$Y$3:$Y$340,$B146,Indev_Online_Res_NotinIRPBase!$Z$3:$Z$340,$C146)</f>
        <v>0</v>
      </c>
      <c r="AF146">
        <f>SUMIFS(Indev_Online_Res_NotinIRPBase!V$3:V$340,Indev_Online_Res_NotinIRPBase!$Y$3:$Y$340,$B146,Indev_Online_Res_NotinIRPBase!$Z$3:$Z$340,$C146)</f>
        <v>0</v>
      </c>
      <c r="AG146">
        <f>SUMIFS(Indev_Online_Res_NotinIRPBase!W$3:W$340,Indev_Online_Res_NotinIRPBase!$Y$3:$Y$340,$B146,Indev_Online_Res_NotinIRPBase!$Z$3:$Z$340,$C146)</f>
        <v>0</v>
      </c>
      <c r="AH146">
        <f>SUMIFS(Indev_Online_Res_NotinIRPBase!X$3:X$340,Indev_Online_Res_NotinIRPBase!$Y$3:$Y$340,$B146,Indev_Online_Res_NotinIRPBase!$Z$3:$Z$340,$C146)</f>
        <v>0</v>
      </c>
      <c r="AI146">
        <f t="shared" si="32"/>
        <v>0</v>
      </c>
      <c r="AK146">
        <f>SUMIFS(Indev_Online_Res_NotinIRPBase!N$3:N$340,Indev_Online_Res_NotinIRPBase!$Y$3:$Y$340,$B146,Indev_Online_Res_NotinIRPBase!$Z$3:$Z$340,$C146,Indev_Online_Res_NotinIRPBase!$J$3:$J$340,"Yes",Indev_Online_Res_NotinIRPBase!$I$3:$I$340,"&lt;1/1/2024")+SUMIFS(Indev_Online_Res_NotinIRPBase!N$3:N$340,Indev_Online_Res_NotinIRPBase!$Y$3:$Y$340,$B146,Indev_Online_Res_NotinIRPBase!$Z$3:$Z$340,$C146,Indev_Online_Res_NotinIRPBase!$AB$3:$AB$340,"1")</f>
        <v>0</v>
      </c>
      <c r="AL146">
        <f>SUMIFS(Indev_Online_Res_NotinIRPBase!O$3:O$340,Indev_Online_Res_NotinIRPBase!$Y$3:$Y$340,$B146,Indev_Online_Res_NotinIRPBase!$Z$3:$Z$340,$C146,Indev_Online_Res_NotinIRPBase!$J$3:$J$340,"Yes",Indev_Online_Res_NotinIRPBase!$I$3:$I$340,"&lt;1/1/2024")+SUMIFS(Indev_Online_Res_NotinIRPBase!O$3:O$340,Indev_Online_Res_NotinIRPBase!$Y$3:$Y$340,$B146,Indev_Online_Res_NotinIRPBase!$Z$3:$Z$340,$C146,Indev_Online_Res_NotinIRPBase!$AB$3:$AB$340,"1")</f>
        <v>0</v>
      </c>
      <c r="AM146">
        <f>SUMIFS(Indev_Online_Res_NotinIRPBase!P$3:P$340,Indev_Online_Res_NotinIRPBase!$Y$3:$Y$340,$B146,Indev_Online_Res_NotinIRPBase!$Z$3:$Z$340,$C146,Indev_Online_Res_NotinIRPBase!$J$3:$J$340,"Yes",Indev_Online_Res_NotinIRPBase!$I$3:$I$340,"&lt;1/1/2024")+SUMIFS(Indev_Online_Res_NotinIRPBase!P$3:P$340,Indev_Online_Res_NotinIRPBase!$Y$3:$Y$340,$B146,Indev_Online_Res_NotinIRPBase!$Z$3:$Z$340,$C146,Indev_Online_Res_NotinIRPBase!$AB$3:$AB$340,"1")</f>
        <v>0</v>
      </c>
      <c r="AN146">
        <f>SUMIFS(Indev_Online_Res_NotinIRPBase!Q$3:Q$340,Indev_Online_Res_NotinIRPBase!$Y$3:$Y$340,$B146,Indev_Online_Res_NotinIRPBase!$Z$3:$Z$340,$C146,Indev_Online_Res_NotinIRPBase!$J$3:$J$340,"Yes",Indev_Online_Res_NotinIRPBase!$I$3:$I$340,"&lt;1/1/2024")+SUMIFS(Indev_Online_Res_NotinIRPBase!Q$3:Q$340,Indev_Online_Res_NotinIRPBase!$Y$3:$Y$340,$B146,Indev_Online_Res_NotinIRPBase!$Z$3:$Z$340,$C146,Indev_Online_Res_NotinIRPBase!$AB$3:$AB$340,"1")</f>
        <v>0</v>
      </c>
      <c r="AO146">
        <f>SUMIFS(Indev_Online_Res_NotinIRPBase!R$3:R$340,Indev_Online_Res_NotinIRPBase!$Y$3:$Y$340,$B146,Indev_Online_Res_NotinIRPBase!$Z$3:$Z$340,$C146,Indev_Online_Res_NotinIRPBase!$J$3:$J$340,"Yes",Indev_Online_Res_NotinIRPBase!$I$3:$I$340,"&lt;1/1/2024")+SUMIFS(Indev_Online_Res_NotinIRPBase!R$3:R$340,Indev_Online_Res_NotinIRPBase!$Y$3:$Y$340,$B146,Indev_Online_Res_NotinIRPBase!$Z$3:$Z$340,$C146,Indev_Online_Res_NotinIRPBase!$AB$3:$AB$340,"1")</f>
        <v>0</v>
      </c>
      <c r="AS146">
        <f>SUMIFS(Indev_Online_Res_NotinIRPBase!S$3:S$340,Indev_Online_Res_NotinIRPBase!$Y$3:$Y$340,$B146,Indev_Online_Res_NotinIRPBase!$Z$3:$Z$340,$C146,Indev_Online_Res_NotinIRPBase!$J$3:$J$340,"Yes",Indev_Online_Res_NotinIRPBase!$I$3:$I$340,"&lt;1/1/2024")+SUMIFS(Indev_Online_Res_NotinIRPBase!S$3:S$340,Indev_Online_Res_NotinIRPBase!$Y$3:$Y$340,$B146,Indev_Online_Res_NotinIRPBase!$Z$3:$Z$340,$C146,Indev_Online_Res_NotinIRPBase!$AB$3:$AB$340,"1")</f>
        <v>0</v>
      </c>
      <c r="AT146">
        <f>SUMIFS(Indev_Online_Res_NotinIRPBase!T$3:T$340,Indev_Online_Res_NotinIRPBase!$Y$3:$Y$340,$B146,Indev_Online_Res_NotinIRPBase!$Z$3:$Z$340,$C146,Indev_Online_Res_NotinIRPBase!$J$3:$J$340,"Yes",Indev_Online_Res_NotinIRPBase!$I$3:$I$340,"&lt;1/1/2024")+SUMIFS(Indev_Online_Res_NotinIRPBase!T$3:T$340,Indev_Online_Res_NotinIRPBase!$Y$3:$Y$340,$B146,Indev_Online_Res_NotinIRPBase!$Z$3:$Z$340,$C146,Indev_Online_Res_NotinIRPBase!$AB$3:$AB$340,"1")</f>
        <v>0</v>
      </c>
      <c r="AU146">
        <f>SUMIFS(Indev_Online_Res_NotinIRPBase!U$3:U$340,Indev_Online_Res_NotinIRPBase!$Y$3:$Y$340,$B146,Indev_Online_Res_NotinIRPBase!$Z$3:$Z$340,$C146,Indev_Online_Res_NotinIRPBase!$J$3:$J$340,"Yes",Indev_Online_Res_NotinIRPBase!$I$3:$I$340,"&lt;1/1/2024")+SUMIFS(Indev_Online_Res_NotinIRPBase!U$3:U$340,Indev_Online_Res_NotinIRPBase!$Y$3:$Y$340,$B146,Indev_Online_Res_NotinIRPBase!$Z$3:$Z$340,$C146,Indev_Online_Res_NotinIRPBase!$AB$3:$AB$340,"1")</f>
        <v>0</v>
      </c>
      <c r="AV146">
        <f>SUMIFS(Indev_Online_Res_NotinIRPBase!V$3:V$340,Indev_Online_Res_NotinIRPBase!$Y$3:$Y$340,$B146,Indev_Online_Res_NotinIRPBase!$Z$3:$Z$340,$C146,Indev_Online_Res_NotinIRPBase!$J$3:$J$340,"Yes",Indev_Online_Res_NotinIRPBase!$I$3:$I$340,"&lt;1/1/2024")+SUMIFS(Indev_Online_Res_NotinIRPBase!V$3:V$340,Indev_Online_Res_NotinIRPBase!$Y$3:$Y$340,$B146,Indev_Online_Res_NotinIRPBase!$Z$3:$Z$340,$C146,Indev_Online_Res_NotinIRPBase!$AB$3:$AB$340,"1")</f>
        <v>0</v>
      </c>
      <c r="AW146">
        <f>SUMIFS(Indev_Online_Res_NotinIRPBase!W$3:W$340,Indev_Online_Res_NotinIRPBase!$Y$3:$Y$340,$B146,Indev_Online_Res_NotinIRPBase!$Z$3:$Z$340,$C146,Indev_Online_Res_NotinIRPBase!$J$3:$J$340,"Yes",Indev_Online_Res_NotinIRPBase!$I$3:$I$340,"&lt;1/1/2024")+SUMIFS(Indev_Online_Res_NotinIRPBase!W$3:W$340,Indev_Online_Res_NotinIRPBase!$Y$3:$Y$340,$B146,Indev_Online_Res_NotinIRPBase!$Z$3:$Z$340,$C146,Indev_Online_Res_NotinIRPBase!$AB$3:$AB$340,"1")</f>
        <v>0</v>
      </c>
      <c r="AX146">
        <f>SUMIFS(Indev_Online_Res_NotinIRPBase!X$3:X$340,Indev_Online_Res_NotinIRPBase!$Y$3:$Y$340,$B146,Indev_Online_Res_NotinIRPBase!$Z$3:$Z$340,$C146,Indev_Online_Res_NotinIRPBase!$J$3:$J$340,"Yes",Indev_Online_Res_NotinIRPBase!$I$3:$I$340,"&lt;1/1/2024")+SUMIFS(Indev_Online_Res_NotinIRPBase!X$3:X$340,Indev_Online_Res_NotinIRPBase!$Y$3:$Y$340,$B146,Indev_Online_Res_NotinIRPBase!$Z$3:$Z$340,$C146,Indev_Online_Res_NotinIRPBase!$AB$3:$AB$340,"1")</f>
        <v>0</v>
      </c>
      <c r="AY146">
        <f t="shared" si="33"/>
        <v>0</v>
      </c>
      <c r="BA146">
        <f t="shared" si="34"/>
        <v>0</v>
      </c>
      <c r="BB146">
        <f t="shared" si="35"/>
        <v>0</v>
      </c>
      <c r="BC146">
        <f t="shared" si="36"/>
        <v>0</v>
      </c>
      <c r="BD146">
        <f t="shared" si="37"/>
        <v>0</v>
      </c>
      <c r="BE146">
        <f t="shared" si="38"/>
        <v>0</v>
      </c>
      <c r="BI146">
        <f t="shared" si="39"/>
        <v>0</v>
      </c>
      <c r="BJ146">
        <f t="shared" si="40"/>
        <v>0</v>
      </c>
      <c r="BK146">
        <f t="shared" si="41"/>
        <v>0</v>
      </c>
      <c r="BL146">
        <f t="shared" si="42"/>
        <v>0</v>
      </c>
      <c r="BM146">
        <f t="shared" si="43"/>
        <v>0</v>
      </c>
      <c r="BN146">
        <f t="shared" si="44"/>
        <v>0</v>
      </c>
      <c r="BO146">
        <f t="shared" si="45"/>
        <v>0</v>
      </c>
      <c r="BQ146">
        <f>SUMIFS(IRPBase_Res_NotinEnvScreens!$H$3:$H$33,IRPBase_Res_NotinEnvScreens!$J$3:$J$33,$B146,IRPBase_Res_NotinEnvScreens!$K$3:$K$33,$C146)</f>
        <v>0</v>
      </c>
      <c r="BR146">
        <f>SUMIFS(IRPBase_Res_NotinEnvScreens!$I$3:$I$33,IRPBase_Res_NotinEnvScreens!$J$3:$J$33,$B146,IRPBase_Res_NotinEnvScreens!$K$3:$K$33,$C146)</f>
        <v>0</v>
      </c>
      <c r="BS146">
        <v>0</v>
      </c>
      <c r="BV146">
        <f>SUMIFS(Indev_Online_Res_NotinIRPBase!$P$3:$P$313,Indev_Online_Res_NotinIRPBase!$Y$3:$Y$313,$B146,Indev_Online_Res_NotinIRPBase!$Z$3:$Z$313,$C146,Indev_Online_Res_NotinIRPBase!$I$3:$I$313,"&lt;9/1/2023")+SUMIFS(Indev_Online_Res_NotinIRPBase!$Q$3:$Q$313,Indev_Online_Res_NotinIRPBase!$Y$3:$Y$313,$B146,Indev_Online_Res_NotinIRPBase!$Z$3:$Z$313,$C146,Indev_Online_Res_NotinIRPBase!$I$3:$I$313,"&lt;9/1/2023")</f>
        <v>0</v>
      </c>
      <c r="BW146">
        <f>SUMIFS(Indev_Online_Res_NotinIRPBase!$S$3:$S$313,Indev_Online_Res_NotinIRPBase!$Y$3:$Y$313,$B146,Indev_Online_Res_NotinIRPBase!$Z$3:$Z$313,$C146,Indev_Online_Res_NotinIRPBase!$I$3:$I$313,"&lt;9/1/2023")+SUMIFS(Indev_Online_Res_NotinIRPBase!$T$3:$T$313,Indev_Online_Res_NotinIRPBase!$Y$3:$Y$313,$B146,Indev_Online_Res_NotinIRPBase!$Z$3:$Z$313,$C146,Indev_Online_Res_NotinIRPBase!$I$3:$I$313,"&lt;9/1/2023")+SUMIFS(Indev_Online_Res_NotinIRPBase!$U$3:$U$313,Indev_Online_Res_NotinIRPBase!$Y$3:$Y$313,$B146,Indev_Online_Res_NotinIRPBase!$Z$3:$Z$313,$C146,Indev_Online_Res_NotinIRPBase!$I$3:$I$313,"&lt;9/1/2023")</f>
        <v>0</v>
      </c>
    </row>
    <row r="147" spans="1:75">
      <c r="A147" t="s">
        <v>48</v>
      </c>
      <c r="B147" t="s">
        <v>180</v>
      </c>
      <c r="C147">
        <v>230</v>
      </c>
      <c r="E147">
        <f>SUMIFS(IRPBase_Res_NotinTxBase!N$3:N$65,IRPBase_Res_NotinTxBase!$X$3:$X$65,$B147,IRPBase_Res_NotinTxBase!$Y$3:$Y$65,$C147)</f>
        <v>0</v>
      </c>
      <c r="F147">
        <f>SUMIFS(IRPBase_Res_NotinTxBase!O$3:O$65,IRPBase_Res_NotinTxBase!$X$3:$X$65,$B147,IRPBase_Res_NotinTxBase!$Y$3:$Y$65,$C147)</f>
        <v>0</v>
      </c>
      <c r="G147">
        <f>SUMIFS(IRPBase_Res_NotinTxBase!P$3:P$65,IRPBase_Res_NotinTxBase!$X$3:$X$65,$B147,IRPBase_Res_NotinTxBase!$Y$3:$Y$65,$C147)</f>
        <v>0</v>
      </c>
      <c r="H147">
        <f>SUMIFS(IRPBase_Res_NotinTxBase!Q$3:Q$65,IRPBase_Res_NotinTxBase!$X$3:$X$65,$B147,IRPBase_Res_NotinTxBase!$Y$3:$Y$65,$C147)</f>
        <v>0</v>
      </c>
      <c r="M147">
        <f>SUMIFS(IRPBase_Res_NotinTxBase!R$3:R$65,IRPBase_Res_NotinTxBase!$X$3:$X$65,$B147,IRPBase_Res_NotinTxBase!$Y$3:$Y$65,$C147)</f>
        <v>0</v>
      </c>
      <c r="N147">
        <f>SUMIFS(IRPBase_Res_NotinTxBase!S$3:S$65,IRPBase_Res_NotinTxBase!$X$3:$X$65,$B147,IRPBase_Res_NotinTxBase!$Y$3:$Y$65,$C147)</f>
        <v>0</v>
      </c>
      <c r="O147">
        <f>SUMIFS(IRPBase_Res_NotinTxBase!T$3:T$65,IRPBase_Res_NotinTxBase!$X$3:$X$65,$B147,IRPBase_Res_NotinTxBase!$Y$3:$Y$65,$C147)</f>
        <v>0</v>
      </c>
      <c r="P147">
        <f>SUMIFS(IRPBase_Res_NotinTxBase!U$3:U$65,IRPBase_Res_NotinTxBase!$X$3:$X$65,$B147,IRPBase_Res_NotinTxBase!$Y$3:$Y$65,$C147)</f>
        <v>0</v>
      </c>
      <c r="Q147">
        <f>SUMIFS(IRPBase_Res_NotinTxBase!V$3:V$65,IRPBase_Res_NotinTxBase!$X$3:$X$65,$B147,IRPBase_Res_NotinTxBase!$Y$3:$Y$65,$C147)</f>
        <v>0</v>
      </c>
      <c r="R147">
        <f>SUMIFS(IRPBase_Res_NotinTxBase!W$3:W$65,IRPBase_Res_NotinTxBase!$X$3:$X$65,$B147,IRPBase_Res_NotinTxBase!$Y$3:$Y$65,$C147)</f>
        <v>0</v>
      </c>
      <c r="S147">
        <f t="shared" si="31"/>
        <v>0</v>
      </c>
      <c r="U147">
        <f>SUMIFS(Indev_Online_Res_NotinIRPBase!N$3:N$340,Indev_Online_Res_NotinIRPBase!$Y$3:$Y$340,$B147,Indev_Online_Res_NotinIRPBase!$Z$3:$Z$340,$C147)</f>
        <v>0</v>
      </c>
      <c r="V147">
        <f>SUMIFS(Indev_Online_Res_NotinIRPBase!O$3:O$340,Indev_Online_Res_NotinIRPBase!$Y$3:$Y$340,$B147,Indev_Online_Res_NotinIRPBase!$Z$3:$Z$340,$C147)</f>
        <v>0</v>
      </c>
      <c r="W147">
        <f>SUMIFS(Indev_Online_Res_NotinIRPBase!P$3:P$340,Indev_Online_Res_NotinIRPBase!$Y$3:$Y$340,$B147,Indev_Online_Res_NotinIRPBase!$Z$3:$Z$340,$C147)</f>
        <v>0</v>
      </c>
      <c r="X147">
        <f>SUMIFS(Indev_Online_Res_NotinIRPBase!Q$3:Q$340,Indev_Online_Res_NotinIRPBase!$Y$3:$Y$340,$B147,Indev_Online_Res_NotinIRPBase!$Z$3:$Z$340,$C147)</f>
        <v>0</v>
      </c>
      <c r="Y147">
        <f>SUMIFS(Indev_Online_Res_NotinIRPBase!R$3:R$340,Indev_Online_Res_NotinIRPBase!$Y$3:$Y$340,$B147,Indev_Online_Res_NotinIRPBase!$Z$3:$Z$340,$C147)</f>
        <v>0</v>
      </c>
      <c r="AC147">
        <f>SUMIFS(Indev_Online_Res_NotinIRPBase!S$3:S$340,Indev_Online_Res_NotinIRPBase!$Y$3:$Y$340,$B147,Indev_Online_Res_NotinIRPBase!$Z$3:$Z$340,$C147)</f>
        <v>0</v>
      </c>
      <c r="AD147">
        <f>SUMIFS(Indev_Online_Res_NotinIRPBase!T$3:T$340,Indev_Online_Res_NotinIRPBase!$Y$3:$Y$340,$B147,Indev_Online_Res_NotinIRPBase!$Z$3:$Z$340,$C147)</f>
        <v>0</v>
      </c>
      <c r="AE147">
        <f>SUMIFS(Indev_Online_Res_NotinIRPBase!U$3:U$340,Indev_Online_Res_NotinIRPBase!$Y$3:$Y$340,$B147,Indev_Online_Res_NotinIRPBase!$Z$3:$Z$340,$C147)</f>
        <v>0</v>
      </c>
      <c r="AF147">
        <f>SUMIFS(Indev_Online_Res_NotinIRPBase!V$3:V$340,Indev_Online_Res_NotinIRPBase!$Y$3:$Y$340,$B147,Indev_Online_Res_NotinIRPBase!$Z$3:$Z$340,$C147)</f>
        <v>0</v>
      </c>
      <c r="AG147">
        <f>SUMIFS(Indev_Online_Res_NotinIRPBase!W$3:W$340,Indev_Online_Res_NotinIRPBase!$Y$3:$Y$340,$B147,Indev_Online_Res_NotinIRPBase!$Z$3:$Z$340,$C147)</f>
        <v>0</v>
      </c>
      <c r="AH147">
        <f>SUMIFS(Indev_Online_Res_NotinIRPBase!X$3:X$340,Indev_Online_Res_NotinIRPBase!$Y$3:$Y$340,$B147,Indev_Online_Res_NotinIRPBase!$Z$3:$Z$340,$C147)</f>
        <v>0</v>
      </c>
      <c r="AI147">
        <f t="shared" si="32"/>
        <v>0</v>
      </c>
      <c r="AK147">
        <f>SUMIFS(Indev_Online_Res_NotinIRPBase!N$3:N$340,Indev_Online_Res_NotinIRPBase!$Y$3:$Y$340,$B147,Indev_Online_Res_NotinIRPBase!$Z$3:$Z$340,$C147,Indev_Online_Res_NotinIRPBase!$J$3:$J$340,"Yes",Indev_Online_Res_NotinIRPBase!$I$3:$I$340,"&lt;1/1/2024")+SUMIFS(Indev_Online_Res_NotinIRPBase!N$3:N$340,Indev_Online_Res_NotinIRPBase!$Y$3:$Y$340,$B147,Indev_Online_Res_NotinIRPBase!$Z$3:$Z$340,$C147,Indev_Online_Res_NotinIRPBase!$AB$3:$AB$340,"1")</f>
        <v>0</v>
      </c>
      <c r="AL147">
        <f>SUMIFS(Indev_Online_Res_NotinIRPBase!O$3:O$340,Indev_Online_Res_NotinIRPBase!$Y$3:$Y$340,$B147,Indev_Online_Res_NotinIRPBase!$Z$3:$Z$340,$C147,Indev_Online_Res_NotinIRPBase!$J$3:$J$340,"Yes",Indev_Online_Res_NotinIRPBase!$I$3:$I$340,"&lt;1/1/2024")+SUMIFS(Indev_Online_Res_NotinIRPBase!O$3:O$340,Indev_Online_Res_NotinIRPBase!$Y$3:$Y$340,$B147,Indev_Online_Res_NotinIRPBase!$Z$3:$Z$340,$C147,Indev_Online_Res_NotinIRPBase!$AB$3:$AB$340,"1")</f>
        <v>0</v>
      </c>
      <c r="AM147">
        <f>SUMIFS(Indev_Online_Res_NotinIRPBase!P$3:P$340,Indev_Online_Res_NotinIRPBase!$Y$3:$Y$340,$B147,Indev_Online_Res_NotinIRPBase!$Z$3:$Z$340,$C147,Indev_Online_Res_NotinIRPBase!$J$3:$J$340,"Yes",Indev_Online_Res_NotinIRPBase!$I$3:$I$340,"&lt;1/1/2024")+SUMIFS(Indev_Online_Res_NotinIRPBase!P$3:P$340,Indev_Online_Res_NotinIRPBase!$Y$3:$Y$340,$B147,Indev_Online_Res_NotinIRPBase!$Z$3:$Z$340,$C147,Indev_Online_Res_NotinIRPBase!$AB$3:$AB$340,"1")</f>
        <v>0</v>
      </c>
      <c r="AN147">
        <f>SUMIFS(Indev_Online_Res_NotinIRPBase!Q$3:Q$340,Indev_Online_Res_NotinIRPBase!$Y$3:$Y$340,$B147,Indev_Online_Res_NotinIRPBase!$Z$3:$Z$340,$C147,Indev_Online_Res_NotinIRPBase!$J$3:$J$340,"Yes",Indev_Online_Res_NotinIRPBase!$I$3:$I$340,"&lt;1/1/2024")+SUMIFS(Indev_Online_Res_NotinIRPBase!Q$3:Q$340,Indev_Online_Res_NotinIRPBase!$Y$3:$Y$340,$B147,Indev_Online_Res_NotinIRPBase!$Z$3:$Z$340,$C147,Indev_Online_Res_NotinIRPBase!$AB$3:$AB$340,"1")</f>
        <v>0</v>
      </c>
      <c r="AO147">
        <f>SUMIFS(Indev_Online_Res_NotinIRPBase!R$3:R$340,Indev_Online_Res_NotinIRPBase!$Y$3:$Y$340,$B147,Indev_Online_Res_NotinIRPBase!$Z$3:$Z$340,$C147,Indev_Online_Res_NotinIRPBase!$J$3:$J$340,"Yes",Indev_Online_Res_NotinIRPBase!$I$3:$I$340,"&lt;1/1/2024")+SUMIFS(Indev_Online_Res_NotinIRPBase!R$3:R$340,Indev_Online_Res_NotinIRPBase!$Y$3:$Y$340,$B147,Indev_Online_Res_NotinIRPBase!$Z$3:$Z$340,$C147,Indev_Online_Res_NotinIRPBase!$AB$3:$AB$340,"1")</f>
        <v>0</v>
      </c>
      <c r="AS147">
        <f>SUMIFS(Indev_Online_Res_NotinIRPBase!S$3:S$340,Indev_Online_Res_NotinIRPBase!$Y$3:$Y$340,$B147,Indev_Online_Res_NotinIRPBase!$Z$3:$Z$340,$C147,Indev_Online_Res_NotinIRPBase!$J$3:$J$340,"Yes",Indev_Online_Res_NotinIRPBase!$I$3:$I$340,"&lt;1/1/2024")+SUMIFS(Indev_Online_Res_NotinIRPBase!S$3:S$340,Indev_Online_Res_NotinIRPBase!$Y$3:$Y$340,$B147,Indev_Online_Res_NotinIRPBase!$Z$3:$Z$340,$C147,Indev_Online_Res_NotinIRPBase!$AB$3:$AB$340,"1")</f>
        <v>0</v>
      </c>
      <c r="AT147">
        <f>SUMIFS(Indev_Online_Res_NotinIRPBase!T$3:T$340,Indev_Online_Res_NotinIRPBase!$Y$3:$Y$340,$B147,Indev_Online_Res_NotinIRPBase!$Z$3:$Z$340,$C147,Indev_Online_Res_NotinIRPBase!$J$3:$J$340,"Yes",Indev_Online_Res_NotinIRPBase!$I$3:$I$340,"&lt;1/1/2024")+SUMIFS(Indev_Online_Res_NotinIRPBase!T$3:T$340,Indev_Online_Res_NotinIRPBase!$Y$3:$Y$340,$B147,Indev_Online_Res_NotinIRPBase!$Z$3:$Z$340,$C147,Indev_Online_Res_NotinIRPBase!$AB$3:$AB$340,"1")</f>
        <v>0</v>
      </c>
      <c r="AU147">
        <f>SUMIFS(Indev_Online_Res_NotinIRPBase!U$3:U$340,Indev_Online_Res_NotinIRPBase!$Y$3:$Y$340,$B147,Indev_Online_Res_NotinIRPBase!$Z$3:$Z$340,$C147,Indev_Online_Res_NotinIRPBase!$J$3:$J$340,"Yes",Indev_Online_Res_NotinIRPBase!$I$3:$I$340,"&lt;1/1/2024")+SUMIFS(Indev_Online_Res_NotinIRPBase!U$3:U$340,Indev_Online_Res_NotinIRPBase!$Y$3:$Y$340,$B147,Indev_Online_Res_NotinIRPBase!$Z$3:$Z$340,$C147,Indev_Online_Res_NotinIRPBase!$AB$3:$AB$340,"1")</f>
        <v>0</v>
      </c>
      <c r="AV147">
        <f>SUMIFS(Indev_Online_Res_NotinIRPBase!V$3:V$340,Indev_Online_Res_NotinIRPBase!$Y$3:$Y$340,$B147,Indev_Online_Res_NotinIRPBase!$Z$3:$Z$340,$C147,Indev_Online_Res_NotinIRPBase!$J$3:$J$340,"Yes",Indev_Online_Res_NotinIRPBase!$I$3:$I$340,"&lt;1/1/2024")+SUMIFS(Indev_Online_Res_NotinIRPBase!V$3:V$340,Indev_Online_Res_NotinIRPBase!$Y$3:$Y$340,$B147,Indev_Online_Res_NotinIRPBase!$Z$3:$Z$340,$C147,Indev_Online_Res_NotinIRPBase!$AB$3:$AB$340,"1")</f>
        <v>0</v>
      </c>
      <c r="AW147">
        <f>SUMIFS(Indev_Online_Res_NotinIRPBase!W$3:W$340,Indev_Online_Res_NotinIRPBase!$Y$3:$Y$340,$B147,Indev_Online_Res_NotinIRPBase!$Z$3:$Z$340,$C147,Indev_Online_Res_NotinIRPBase!$J$3:$J$340,"Yes",Indev_Online_Res_NotinIRPBase!$I$3:$I$340,"&lt;1/1/2024")+SUMIFS(Indev_Online_Res_NotinIRPBase!W$3:W$340,Indev_Online_Res_NotinIRPBase!$Y$3:$Y$340,$B147,Indev_Online_Res_NotinIRPBase!$Z$3:$Z$340,$C147,Indev_Online_Res_NotinIRPBase!$AB$3:$AB$340,"1")</f>
        <v>0</v>
      </c>
      <c r="AX147">
        <f>SUMIFS(Indev_Online_Res_NotinIRPBase!X$3:X$340,Indev_Online_Res_NotinIRPBase!$Y$3:$Y$340,$B147,Indev_Online_Res_NotinIRPBase!$Z$3:$Z$340,$C147,Indev_Online_Res_NotinIRPBase!$J$3:$J$340,"Yes",Indev_Online_Res_NotinIRPBase!$I$3:$I$340,"&lt;1/1/2024")+SUMIFS(Indev_Online_Res_NotinIRPBase!X$3:X$340,Indev_Online_Res_NotinIRPBase!$Y$3:$Y$340,$B147,Indev_Online_Res_NotinIRPBase!$Z$3:$Z$340,$C147,Indev_Online_Res_NotinIRPBase!$AB$3:$AB$340,"1")</f>
        <v>0</v>
      </c>
      <c r="AY147">
        <f t="shared" si="33"/>
        <v>0</v>
      </c>
      <c r="BA147">
        <f t="shared" si="34"/>
        <v>0</v>
      </c>
      <c r="BB147">
        <f t="shared" si="35"/>
        <v>0</v>
      </c>
      <c r="BC147">
        <f t="shared" si="36"/>
        <v>0</v>
      </c>
      <c r="BD147">
        <f t="shared" si="37"/>
        <v>0</v>
      </c>
      <c r="BE147">
        <f t="shared" si="38"/>
        <v>0</v>
      </c>
      <c r="BI147">
        <f t="shared" si="39"/>
        <v>0</v>
      </c>
      <c r="BJ147">
        <f t="shared" si="40"/>
        <v>0</v>
      </c>
      <c r="BK147">
        <f t="shared" si="41"/>
        <v>0</v>
      </c>
      <c r="BL147">
        <f t="shared" si="42"/>
        <v>0</v>
      </c>
      <c r="BM147">
        <f t="shared" si="43"/>
        <v>0</v>
      </c>
      <c r="BN147">
        <f t="shared" si="44"/>
        <v>0</v>
      </c>
      <c r="BO147">
        <f t="shared" si="45"/>
        <v>0</v>
      </c>
      <c r="BQ147">
        <f>SUMIFS(IRPBase_Res_NotinEnvScreens!$H$3:$H$33,IRPBase_Res_NotinEnvScreens!$J$3:$J$33,$B147,IRPBase_Res_NotinEnvScreens!$K$3:$K$33,$C147)</f>
        <v>0</v>
      </c>
      <c r="BR147">
        <f>SUMIFS(IRPBase_Res_NotinEnvScreens!$I$3:$I$33,IRPBase_Res_NotinEnvScreens!$J$3:$J$33,$B147,IRPBase_Res_NotinEnvScreens!$K$3:$K$33,$C147)</f>
        <v>10</v>
      </c>
      <c r="BS147">
        <v>0</v>
      </c>
      <c r="BV147">
        <f>SUMIFS(Indev_Online_Res_NotinIRPBase!$P$3:$P$313,Indev_Online_Res_NotinIRPBase!$Y$3:$Y$313,$B147,Indev_Online_Res_NotinIRPBase!$Z$3:$Z$313,$C147,Indev_Online_Res_NotinIRPBase!$I$3:$I$313,"&lt;9/1/2023")+SUMIFS(Indev_Online_Res_NotinIRPBase!$Q$3:$Q$313,Indev_Online_Res_NotinIRPBase!$Y$3:$Y$313,$B147,Indev_Online_Res_NotinIRPBase!$Z$3:$Z$313,$C147,Indev_Online_Res_NotinIRPBase!$I$3:$I$313,"&lt;9/1/2023")</f>
        <v>0</v>
      </c>
      <c r="BW147">
        <f>SUMIFS(Indev_Online_Res_NotinIRPBase!$S$3:$S$313,Indev_Online_Res_NotinIRPBase!$Y$3:$Y$313,$B147,Indev_Online_Res_NotinIRPBase!$Z$3:$Z$313,$C147,Indev_Online_Res_NotinIRPBase!$I$3:$I$313,"&lt;9/1/2023")+SUMIFS(Indev_Online_Res_NotinIRPBase!$T$3:$T$313,Indev_Online_Res_NotinIRPBase!$Y$3:$Y$313,$B147,Indev_Online_Res_NotinIRPBase!$Z$3:$Z$313,$C147,Indev_Online_Res_NotinIRPBase!$I$3:$I$313,"&lt;9/1/2023")+SUMIFS(Indev_Online_Res_NotinIRPBase!$U$3:$U$313,Indev_Online_Res_NotinIRPBase!$Y$3:$Y$313,$B147,Indev_Online_Res_NotinIRPBase!$Z$3:$Z$313,$C147,Indev_Online_Res_NotinIRPBase!$I$3:$I$313,"&lt;9/1/2023")</f>
        <v>0</v>
      </c>
    </row>
    <row r="148" spans="1:75">
      <c r="A148" t="s">
        <v>51</v>
      </c>
      <c r="B148" t="s">
        <v>181</v>
      </c>
      <c r="C148">
        <v>500</v>
      </c>
      <c r="E148">
        <f>SUMIFS(IRPBase_Res_NotinTxBase!N$3:N$65,IRPBase_Res_NotinTxBase!$X$3:$X$65,$B148,IRPBase_Res_NotinTxBase!$Y$3:$Y$65,$C148)</f>
        <v>0</v>
      </c>
      <c r="F148">
        <f>SUMIFS(IRPBase_Res_NotinTxBase!O$3:O$65,IRPBase_Res_NotinTxBase!$X$3:$X$65,$B148,IRPBase_Res_NotinTxBase!$Y$3:$Y$65,$C148)</f>
        <v>0</v>
      </c>
      <c r="G148">
        <f>SUMIFS(IRPBase_Res_NotinTxBase!P$3:P$65,IRPBase_Res_NotinTxBase!$X$3:$X$65,$B148,IRPBase_Res_NotinTxBase!$Y$3:$Y$65,$C148)</f>
        <v>0</v>
      </c>
      <c r="H148">
        <f>SUMIFS(IRPBase_Res_NotinTxBase!Q$3:Q$65,IRPBase_Res_NotinTxBase!$X$3:$X$65,$B148,IRPBase_Res_NotinTxBase!$Y$3:$Y$65,$C148)</f>
        <v>0</v>
      </c>
      <c r="M148">
        <f>SUMIFS(IRPBase_Res_NotinTxBase!R$3:R$65,IRPBase_Res_NotinTxBase!$X$3:$X$65,$B148,IRPBase_Res_NotinTxBase!$Y$3:$Y$65,$C148)</f>
        <v>0</v>
      </c>
      <c r="N148">
        <f>SUMIFS(IRPBase_Res_NotinTxBase!S$3:S$65,IRPBase_Res_NotinTxBase!$X$3:$X$65,$B148,IRPBase_Res_NotinTxBase!$Y$3:$Y$65,$C148)</f>
        <v>0</v>
      </c>
      <c r="O148">
        <f>SUMIFS(IRPBase_Res_NotinTxBase!T$3:T$65,IRPBase_Res_NotinTxBase!$X$3:$X$65,$B148,IRPBase_Res_NotinTxBase!$Y$3:$Y$65,$C148)</f>
        <v>0</v>
      </c>
      <c r="P148">
        <f>SUMIFS(IRPBase_Res_NotinTxBase!U$3:U$65,IRPBase_Res_NotinTxBase!$X$3:$X$65,$B148,IRPBase_Res_NotinTxBase!$Y$3:$Y$65,$C148)</f>
        <v>0</v>
      </c>
      <c r="Q148">
        <f>SUMIFS(IRPBase_Res_NotinTxBase!V$3:V$65,IRPBase_Res_NotinTxBase!$X$3:$X$65,$B148,IRPBase_Res_NotinTxBase!$Y$3:$Y$65,$C148)</f>
        <v>0</v>
      </c>
      <c r="R148">
        <f>SUMIFS(IRPBase_Res_NotinTxBase!W$3:W$65,IRPBase_Res_NotinTxBase!$X$3:$X$65,$B148,IRPBase_Res_NotinTxBase!$Y$3:$Y$65,$C148)</f>
        <v>0</v>
      </c>
      <c r="S148">
        <f t="shared" si="31"/>
        <v>0</v>
      </c>
      <c r="U148">
        <f>SUMIFS(Indev_Online_Res_NotinIRPBase!N$3:N$340,Indev_Online_Res_NotinIRPBase!$Y$3:$Y$340,$B148,Indev_Online_Res_NotinIRPBase!$Z$3:$Z$340,$C148)</f>
        <v>0</v>
      </c>
      <c r="V148">
        <f>SUMIFS(Indev_Online_Res_NotinIRPBase!O$3:O$340,Indev_Online_Res_NotinIRPBase!$Y$3:$Y$340,$B148,Indev_Online_Res_NotinIRPBase!$Z$3:$Z$340,$C148)</f>
        <v>0</v>
      </c>
      <c r="W148">
        <f>SUMIFS(Indev_Online_Res_NotinIRPBase!P$3:P$340,Indev_Online_Res_NotinIRPBase!$Y$3:$Y$340,$B148,Indev_Online_Res_NotinIRPBase!$Z$3:$Z$340,$C148)</f>
        <v>0</v>
      </c>
      <c r="X148">
        <f>SUMIFS(Indev_Online_Res_NotinIRPBase!Q$3:Q$340,Indev_Online_Res_NotinIRPBase!$Y$3:$Y$340,$B148,Indev_Online_Res_NotinIRPBase!$Z$3:$Z$340,$C148)</f>
        <v>0</v>
      </c>
      <c r="Y148">
        <f>SUMIFS(Indev_Online_Res_NotinIRPBase!R$3:R$340,Indev_Online_Res_NotinIRPBase!$Y$3:$Y$340,$B148,Indev_Online_Res_NotinIRPBase!$Z$3:$Z$340,$C148)</f>
        <v>0</v>
      </c>
      <c r="AC148">
        <f>SUMIFS(Indev_Online_Res_NotinIRPBase!S$3:S$340,Indev_Online_Res_NotinIRPBase!$Y$3:$Y$340,$B148,Indev_Online_Res_NotinIRPBase!$Z$3:$Z$340,$C148)</f>
        <v>0</v>
      </c>
      <c r="AD148">
        <f>SUMIFS(Indev_Online_Res_NotinIRPBase!T$3:T$340,Indev_Online_Res_NotinIRPBase!$Y$3:$Y$340,$B148,Indev_Online_Res_NotinIRPBase!$Z$3:$Z$340,$C148)</f>
        <v>0</v>
      </c>
      <c r="AE148">
        <f>SUMIFS(Indev_Online_Res_NotinIRPBase!U$3:U$340,Indev_Online_Res_NotinIRPBase!$Y$3:$Y$340,$B148,Indev_Online_Res_NotinIRPBase!$Z$3:$Z$340,$C148)</f>
        <v>0</v>
      </c>
      <c r="AF148">
        <f>SUMIFS(Indev_Online_Res_NotinIRPBase!V$3:V$340,Indev_Online_Res_NotinIRPBase!$Y$3:$Y$340,$B148,Indev_Online_Res_NotinIRPBase!$Z$3:$Z$340,$C148)</f>
        <v>0</v>
      </c>
      <c r="AG148">
        <f>SUMIFS(Indev_Online_Res_NotinIRPBase!W$3:W$340,Indev_Online_Res_NotinIRPBase!$Y$3:$Y$340,$B148,Indev_Online_Res_NotinIRPBase!$Z$3:$Z$340,$C148)</f>
        <v>0</v>
      </c>
      <c r="AH148">
        <f>SUMIFS(Indev_Online_Res_NotinIRPBase!X$3:X$340,Indev_Online_Res_NotinIRPBase!$Y$3:$Y$340,$B148,Indev_Online_Res_NotinIRPBase!$Z$3:$Z$340,$C148)</f>
        <v>0</v>
      </c>
      <c r="AI148">
        <f t="shared" si="32"/>
        <v>0</v>
      </c>
      <c r="AK148">
        <f>SUMIFS(Indev_Online_Res_NotinIRPBase!N$3:N$340,Indev_Online_Res_NotinIRPBase!$Y$3:$Y$340,$B148,Indev_Online_Res_NotinIRPBase!$Z$3:$Z$340,$C148,Indev_Online_Res_NotinIRPBase!$J$3:$J$340,"Yes",Indev_Online_Res_NotinIRPBase!$I$3:$I$340,"&lt;1/1/2024")+SUMIFS(Indev_Online_Res_NotinIRPBase!N$3:N$340,Indev_Online_Res_NotinIRPBase!$Y$3:$Y$340,$B148,Indev_Online_Res_NotinIRPBase!$Z$3:$Z$340,$C148,Indev_Online_Res_NotinIRPBase!$AB$3:$AB$340,"1")</f>
        <v>0</v>
      </c>
      <c r="AL148">
        <f>SUMIFS(Indev_Online_Res_NotinIRPBase!O$3:O$340,Indev_Online_Res_NotinIRPBase!$Y$3:$Y$340,$B148,Indev_Online_Res_NotinIRPBase!$Z$3:$Z$340,$C148,Indev_Online_Res_NotinIRPBase!$J$3:$J$340,"Yes",Indev_Online_Res_NotinIRPBase!$I$3:$I$340,"&lt;1/1/2024")+SUMIFS(Indev_Online_Res_NotinIRPBase!O$3:O$340,Indev_Online_Res_NotinIRPBase!$Y$3:$Y$340,$B148,Indev_Online_Res_NotinIRPBase!$Z$3:$Z$340,$C148,Indev_Online_Res_NotinIRPBase!$AB$3:$AB$340,"1")</f>
        <v>0</v>
      </c>
      <c r="AM148">
        <f>SUMIFS(Indev_Online_Res_NotinIRPBase!P$3:P$340,Indev_Online_Res_NotinIRPBase!$Y$3:$Y$340,$B148,Indev_Online_Res_NotinIRPBase!$Z$3:$Z$340,$C148,Indev_Online_Res_NotinIRPBase!$J$3:$J$340,"Yes",Indev_Online_Res_NotinIRPBase!$I$3:$I$340,"&lt;1/1/2024")+SUMIFS(Indev_Online_Res_NotinIRPBase!P$3:P$340,Indev_Online_Res_NotinIRPBase!$Y$3:$Y$340,$B148,Indev_Online_Res_NotinIRPBase!$Z$3:$Z$340,$C148,Indev_Online_Res_NotinIRPBase!$AB$3:$AB$340,"1")</f>
        <v>0</v>
      </c>
      <c r="AN148">
        <f>SUMIFS(Indev_Online_Res_NotinIRPBase!Q$3:Q$340,Indev_Online_Res_NotinIRPBase!$Y$3:$Y$340,$B148,Indev_Online_Res_NotinIRPBase!$Z$3:$Z$340,$C148,Indev_Online_Res_NotinIRPBase!$J$3:$J$340,"Yes",Indev_Online_Res_NotinIRPBase!$I$3:$I$340,"&lt;1/1/2024")+SUMIFS(Indev_Online_Res_NotinIRPBase!Q$3:Q$340,Indev_Online_Res_NotinIRPBase!$Y$3:$Y$340,$B148,Indev_Online_Res_NotinIRPBase!$Z$3:$Z$340,$C148,Indev_Online_Res_NotinIRPBase!$AB$3:$AB$340,"1")</f>
        <v>0</v>
      </c>
      <c r="AO148">
        <f>SUMIFS(Indev_Online_Res_NotinIRPBase!R$3:R$340,Indev_Online_Res_NotinIRPBase!$Y$3:$Y$340,$B148,Indev_Online_Res_NotinIRPBase!$Z$3:$Z$340,$C148,Indev_Online_Res_NotinIRPBase!$J$3:$J$340,"Yes",Indev_Online_Res_NotinIRPBase!$I$3:$I$340,"&lt;1/1/2024")+SUMIFS(Indev_Online_Res_NotinIRPBase!R$3:R$340,Indev_Online_Res_NotinIRPBase!$Y$3:$Y$340,$B148,Indev_Online_Res_NotinIRPBase!$Z$3:$Z$340,$C148,Indev_Online_Res_NotinIRPBase!$AB$3:$AB$340,"1")</f>
        <v>0</v>
      </c>
      <c r="AS148">
        <f>SUMIFS(Indev_Online_Res_NotinIRPBase!S$3:S$340,Indev_Online_Res_NotinIRPBase!$Y$3:$Y$340,$B148,Indev_Online_Res_NotinIRPBase!$Z$3:$Z$340,$C148,Indev_Online_Res_NotinIRPBase!$J$3:$J$340,"Yes",Indev_Online_Res_NotinIRPBase!$I$3:$I$340,"&lt;1/1/2024")+SUMIFS(Indev_Online_Res_NotinIRPBase!S$3:S$340,Indev_Online_Res_NotinIRPBase!$Y$3:$Y$340,$B148,Indev_Online_Res_NotinIRPBase!$Z$3:$Z$340,$C148,Indev_Online_Res_NotinIRPBase!$AB$3:$AB$340,"1")</f>
        <v>0</v>
      </c>
      <c r="AT148">
        <f>SUMIFS(Indev_Online_Res_NotinIRPBase!T$3:T$340,Indev_Online_Res_NotinIRPBase!$Y$3:$Y$340,$B148,Indev_Online_Res_NotinIRPBase!$Z$3:$Z$340,$C148,Indev_Online_Res_NotinIRPBase!$J$3:$J$340,"Yes",Indev_Online_Res_NotinIRPBase!$I$3:$I$340,"&lt;1/1/2024")+SUMIFS(Indev_Online_Res_NotinIRPBase!T$3:T$340,Indev_Online_Res_NotinIRPBase!$Y$3:$Y$340,$B148,Indev_Online_Res_NotinIRPBase!$Z$3:$Z$340,$C148,Indev_Online_Res_NotinIRPBase!$AB$3:$AB$340,"1")</f>
        <v>0</v>
      </c>
      <c r="AU148">
        <f>SUMIFS(Indev_Online_Res_NotinIRPBase!U$3:U$340,Indev_Online_Res_NotinIRPBase!$Y$3:$Y$340,$B148,Indev_Online_Res_NotinIRPBase!$Z$3:$Z$340,$C148,Indev_Online_Res_NotinIRPBase!$J$3:$J$340,"Yes",Indev_Online_Res_NotinIRPBase!$I$3:$I$340,"&lt;1/1/2024")+SUMIFS(Indev_Online_Res_NotinIRPBase!U$3:U$340,Indev_Online_Res_NotinIRPBase!$Y$3:$Y$340,$B148,Indev_Online_Res_NotinIRPBase!$Z$3:$Z$340,$C148,Indev_Online_Res_NotinIRPBase!$AB$3:$AB$340,"1")</f>
        <v>0</v>
      </c>
      <c r="AV148">
        <f>SUMIFS(Indev_Online_Res_NotinIRPBase!V$3:V$340,Indev_Online_Res_NotinIRPBase!$Y$3:$Y$340,$B148,Indev_Online_Res_NotinIRPBase!$Z$3:$Z$340,$C148,Indev_Online_Res_NotinIRPBase!$J$3:$J$340,"Yes",Indev_Online_Res_NotinIRPBase!$I$3:$I$340,"&lt;1/1/2024")+SUMIFS(Indev_Online_Res_NotinIRPBase!V$3:V$340,Indev_Online_Res_NotinIRPBase!$Y$3:$Y$340,$B148,Indev_Online_Res_NotinIRPBase!$Z$3:$Z$340,$C148,Indev_Online_Res_NotinIRPBase!$AB$3:$AB$340,"1")</f>
        <v>0</v>
      </c>
      <c r="AW148">
        <f>SUMIFS(Indev_Online_Res_NotinIRPBase!W$3:W$340,Indev_Online_Res_NotinIRPBase!$Y$3:$Y$340,$B148,Indev_Online_Res_NotinIRPBase!$Z$3:$Z$340,$C148,Indev_Online_Res_NotinIRPBase!$J$3:$J$340,"Yes",Indev_Online_Res_NotinIRPBase!$I$3:$I$340,"&lt;1/1/2024")+SUMIFS(Indev_Online_Res_NotinIRPBase!W$3:W$340,Indev_Online_Res_NotinIRPBase!$Y$3:$Y$340,$B148,Indev_Online_Res_NotinIRPBase!$Z$3:$Z$340,$C148,Indev_Online_Res_NotinIRPBase!$AB$3:$AB$340,"1")</f>
        <v>0</v>
      </c>
      <c r="AX148">
        <f>SUMIFS(Indev_Online_Res_NotinIRPBase!X$3:X$340,Indev_Online_Res_NotinIRPBase!$Y$3:$Y$340,$B148,Indev_Online_Res_NotinIRPBase!$Z$3:$Z$340,$C148,Indev_Online_Res_NotinIRPBase!$J$3:$J$340,"Yes",Indev_Online_Res_NotinIRPBase!$I$3:$I$340,"&lt;1/1/2024")+SUMIFS(Indev_Online_Res_NotinIRPBase!X$3:X$340,Indev_Online_Res_NotinIRPBase!$Y$3:$Y$340,$B148,Indev_Online_Res_NotinIRPBase!$Z$3:$Z$340,$C148,Indev_Online_Res_NotinIRPBase!$AB$3:$AB$340,"1")</f>
        <v>0</v>
      </c>
      <c r="AY148">
        <f t="shared" si="33"/>
        <v>0</v>
      </c>
      <c r="BA148">
        <f t="shared" si="34"/>
        <v>0</v>
      </c>
      <c r="BB148">
        <f t="shared" si="35"/>
        <v>0</v>
      </c>
      <c r="BC148">
        <f t="shared" si="36"/>
        <v>0</v>
      </c>
      <c r="BD148">
        <f t="shared" si="37"/>
        <v>0</v>
      </c>
      <c r="BE148">
        <f t="shared" si="38"/>
        <v>0</v>
      </c>
      <c r="BI148">
        <f t="shared" si="39"/>
        <v>0</v>
      </c>
      <c r="BJ148">
        <f t="shared" si="40"/>
        <v>0</v>
      </c>
      <c r="BK148">
        <f t="shared" si="41"/>
        <v>0</v>
      </c>
      <c r="BL148">
        <f t="shared" si="42"/>
        <v>0</v>
      </c>
      <c r="BM148">
        <f t="shared" si="43"/>
        <v>0</v>
      </c>
      <c r="BN148">
        <f t="shared" si="44"/>
        <v>0</v>
      </c>
      <c r="BO148">
        <f t="shared" si="45"/>
        <v>0</v>
      </c>
      <c r="BQ148">
        <f>SUMIFS(IRPBase_Res_NotinEnvScreens!$H$3:$H$33,IRPBase_Res_NotinEnvScreens!$J$3:$J$33,$B148,IRPBase_Res_NotinEnvScreens!$K$3:$K$33,$C148)</f>
        <v>0</v>
      </c>
      <c r="BR148">
        <f>SUMIFS(IRPBase_Res_NotinEnvScreens!$I$3:$I$33,IRPBase_Res_NotinEnvScreens!$J$3:$J$33,$B148,IRPBase_Res_NotinEnvScreens!$K$3:$K$33,$C148)</f>
        <v>0</v>
      </c>
      <c r="BS148">
        <v>0</v>
      </c>
      <c r="BV148">
        <f>SUMIFS(Indev_Online_Res_NotinIRPBase!$P$3:$P$313,Indev_Online_Res_NotinIRPBase!$Y$3:$Y$313,$B148,Indev_Online_Res_NotinIRPBase!$Z$3:$Z$313,$C148,Indev_Online_Res_NotinIRPBase!$I$3:$I$313,"&lt;9/1/2023")+SUMIFS(Indev_Online_Res_NotinIRPBase!$Q$3:$Q$313,Indev_Online_Res_NotinIRPBase!$Y$3:$Y$313,$B148,Indev_Online_Res_NotinIRPBase!$Z$3:$Z$313,$C148,Indev_Online_Res_NotinIRPBase!$I$3:$I$313,"&lt;9/1/2023")</f>
        <v>0</v>
      </c>
      <c r="BW148">
        <f>SUMIFS(Indev_Online_Res_NotinIRPBase!$S$3:$S$313,Indev_Online_Res_NotinIRPBase!$Y$3:$Y$313,$B148,Indev_Online_Res_NotinIRPBase!$Z$3:$Z$313,$C148,Indev_Online_Res_NotinIRPBase!$I$3:$I$313,"&lt;9/1/2023")+SUMIFS(Indev_Online_Res_NotinIRPBase!$T$3:$T$313,Indev_Online_Res_NotinIRPBase!$Y$3:$Y$313,$B148,Indev_Online_Res_NotinIRPBase!$Z$3:$Z$313,$C148,Indev_Online_Res_NotinIRPBase!$I$3:$I$313,"&lt;9/1/2023")+SUMIFS(Indev_Online_Res_NotinIRPBase!$U$3:$U$313,Indev_Online_Res_NotinIRPBase!$Y$3:$Y$313,$B148,Indev_Online_Res_NotinIRPBase!$Z$3:$Z$313,$C148,Indev_Online_Res_NotinIRPBase!$I$3:$I$313,"&lt;9/1/2023")</f>
        <v>0</v>
      </c>
    </row>
    <row r="149" spans="1:75">
      <c r="A149" t="s">
        <v>43</v>
      </c>
      <c r="B149" t="s">
        <v>182</v>
      </c>
      <c r="C149">
        <v>230</v>
      </c>
      <c r="E149">
        <f>SUMIFS(IRPBase_Res_NotinTxBase!N$3:N$65,IRPBase_Res_NotinTxBase!$X$3:$X$65,$B149,IRPBase_Res_NotinTxBase!$Y$3:$Y$65,$C149)</f>
        <v>0</v>
      </c>
      <c r="F149">
        <f>SUMIFS(IRPBase_Res_NotinTxBase!O$3:O$65,IRPBase_Res_NotinTxBase!$X$3:$X$65,$B149,IRPBase_Res_NotinTxBase!$Y$3:$Y$65,$C149)</f>
        <v>0</v>
      </c>
      <c r="G149">
        <f>SUMIFS(IRPBase_Res_NotinTxBase!P$3:P$65,IRPBase_Res_NotinTxBase!$X$3:$X$65,$B149,IRPBase_Res_NotinTxBase!$Y$3:$Y$65,$C149)</f>
        <v>0</v>
      </c>
      <c r="H149">
        <f>SUMIFS(IRPBase_Res_NotinTxBase!Q$3:Q$65,IRPBase_Res_NotinTxBase!$X$3:$X$65,$B149,IRPBase_Res_NotinTxBase!$Y$3:$Y$65,$C149)</f>
        <v>0</v>
      </c>
      <c r="M149">
        <f>SUMIFS(IRPBase_Res_NotinTxBase!R$3:R$65,IRPBase_Res_NotinTxBase!$X$3:$X$65,$B149,IRPBase_Res_NotinTxBase!$Y$3:$Y$65,$C149)</f>
        <v>0</v>
      </c>
      <c r="N149">
        <f>SUMIFS(IRPBase_Res_NotinTxBase!S$3:S$65,IRPBase_Res_NotinTxBase!$X$3:$X$65,$B149,IRPBase_Res_NotinTxBase!$Y$3:$Y$65,$C149)</f>
        <v>0</v>
      </c>
      <c r="O149">
        <f>SUMIFS(IRPBase_Res_NotinTxBase!T$3:T$65,IRPBase_Res_NotinTxBase!$X$3:$X$65,$B149,IRPBase_Res_NotinTxBase!$Y$3:$Y$65,$C149)</f>
        <v>0</v>
      </c>
      <c r="P149">
        <f>SUMIFS(IRPBase_Res_NotinTxBase!U$3:U$65,IRPBase_Res_NotinTxBase!$X$3:$X$65,$B149,IRPBase_Res_NotinTxBase!$Y$3:$Y$65,$C149)</f>
        <v>0</v>
      </c>
      <c r="Q149">
        <f>SUMIFS(IRPBase_Res_NotinTxBase!V$3:V$65,IRPBase_Res_NotinTxBase!$X$3:$X$65,$B149,IRPBase_Res_NotinTxBase!$Y$3:$Y$65,$C149)</f>
        <v>0</v>
      </c>
      <c r="R149">
        <f>SUMIFS(IRPBase_Res_NotinTxBase!W$3:W$65,IRPBase_Res_NotinTxBase!$X$3:$X$65,$B149,IRPBase_Res_NotinTxBase!$Y$3:$Y$65,$C149)</f>
        <v>0</v>
      </c>
      <c r="S149">
        <f t="shared" si="31"/>
        <v>0</v>
      </c>
      <c r="U149">
        <f>SUMIFS(Indev_Online_Res_NotinIRPBase!N$3:N$340,Indev_Online_Res_NotinIRPBase!$Y$3:$Y$340,$B149,Indev_Online_Res_NotinIRPBase!$Z$3:$Z$340,$C149)</f>
        <v>0</v>
      </c>
      <c r="V149">
        <f>SUMIFS(Indev_Online_Res_NotinIRPBase!O$3:O$340,Indev_Online_Res_NotinIRPBase!$Y$3:$Y$340,$B149,Indev_Online_Res_NotinIRPBase!$Z$3:$Z$340,$C149)</f>
        <v>0</v>
      </c>
      <c r="W149">
        <f>SUMIFS(Indev_Online_Res_NotinIRPBase!P$3:P$340,Indev_Online_Res_NotinIRPBase!$Y$3:$Y$340,$B149,Indev_Online_Res_NotinIRPBase!$Z$3:$Z$340,$C149)</f>
        <v>0</v>
      </c>
      <c r="X149">
        <f>SUMIFS(Indev_Online_Res_NotinIRPBase!Q$3:Q$340,Indev_Online_Res_NotinIRPBase!$Y$3:$Y$340,$B149,Indev_Online_Res_NotinIRPBase!$Z$3:$Z$340,$C149)</f>
        <v>0</v>
      </c>
      <c r="Y149">
        <f>SUMIFS(Indev_Online_Res_NotinIRPBase!R$3:R$340,Indev_Online_Res_NotinIRPBase!$Y$3:$Y$340,$B149,Indev_Online_Res_NotinIRPBase!$Z$3:$Z$340,$C149)</f>
        <v>0</v>
      </c>
      <c r="AC149">
        <f>SUMIFS(Indev_Online_Res_NotinIRPBase!S$3:S$340,Indev_Online_Res_NotinIRPBase!$Y$3:$Y$340,$B149,Indev_Online_Res_NotinIRPBase!$Z$3:$Z$340,$C149)</f>
        <v>0</v>
      </c>
      <c r="AD149">
        <f>SUMIFS(Indev_Online_Res_NotinIRPBase!T$3:T$340,Indev_Online_Res_NotinIRPBase!$Y$3:$Y$340,$B149,Indev_Online_Res_NotinIRPBase!$Z$3:$Z$340,$C149)</f>
        <v>0</v>
      </c>
      <c r="AE149">
        <f>SUMIFS(Indev_Online_Res_NotinIRPBase!U$3:U$340,Indev_Online_Res_NotinIRPBase!$Y$3:$Y$340,$B149,Indev_Online_Res_NotinIRPBase!$Z$3:$Z$340,$C149)</f>
        <v>0</v>
      </c>
      <c r="AF149">
        <f>SUMIFS(Indev_Online_Res_NotinIRPBase!V$3:V$340,Indev_Online_Res_NotinIRPBase!$Y$3:$Y$340,$B149,Indev_Online_Res_NotinIRPBase!$Z$3:$Z$340,$C149)</f>
        <v>0</v>
      </c>
      <c r="AG149">
        <f>SUMIFS(Indev_Online_Res_NotinIRPBase!W$3:W$340,Indev_Online_Res_NotinIRPBase!$Y$3:$Y$340,$B149,Indev_Online_Res_NotinIRPBase!$Z$3:$Z$340,$C149)</f>
        <v>0</v>
      </c>
      <c r="AH149">
        <f>SUMIFS(Indev_Online_Res_NotinIRPBase!X$3:X$340,Indev_Online_Res_NotinIRPBase!$Y$3:$Y$340,$B149,Indev_Online_Res_NotinIRPBase!$Z$3:$Z$340,$C149)</f>
        <v>0</v>
      </c>
      <c r="AI149">
        <f t="shared" si="32"/>
        <v>0</v>
      </c>
      <c r="AK149">
        <f>SUMIFS(Indev_Online_Res_NotinIRPBase!N$3:N$340,Indev_Online_Res_NotinIRPBase!$Y$3:$Y$340,$B149,Indev_Online_Res_NotinIRPBase!$Z$3:$Z$340,$C149,Indev_Online_Res_NotinIRPBase!$J$3:$J$340,"Yes",Indev_Online_Res_NotinIRPBase!$I$3:$I$340,"&lt;1/1/2024")+SUMIFS(Indev_Online_Res_NotinIRPBase!N$3:N$340,Indev_Online_Res_NotinIRPBase!$Y$3:$Y$340,$B149,Indev_Online_Res_NotinIRPBase!$Z$3:$Z$340,$C149,Indev_Online_Res_NotinIRPBase!$AB$3:$AB$340,"1")</f>
        <v>0</v>
      </c>
      <c r="AL149">
        <f>SUMIFS(Indev_Online_Res_NotinIRPBase!O$3:O$340,Indev_Online_Res_NotinIRPBase!$Y$3:$Y$340,$B149,Indev_Online_Res_NotinIRPBase!$Z$3:$Z$340,$C149,Indev_Online_Res_NotinIRPBase!$J$3:$J$340,"Yes",Indev_Online_Res_NotinIRPBase!$I$3:$I$340,"&lt;1/1/2024")+SUMIFS(Indev_Online_Res_NotinIRPBase!O$3:O$340,Indev_Online_Res_NotinIRPBase!$Y$3:$Y$340,$B149,Indev_Online_Res_NotinIRPBase!$Z$3:$Z$340,$C149,Indev_Online_Res_NotinIRPBase!$AB$3:$AB$340,"1")</f>
        <v>0</v>
      </c>
      <c r="AM149">
        <f>SUMIFS(Indev_Online_Res_NotinIRPBase!P$3:P$340,Indev_Online_Res_NotinIRPBase!$Y$3:$Y$340,$B149,Indev_Online_Res_NotinIRPBase!$Z$3:$Z$340,$C149,Indev_Online_Res_NotinIRPBase!$J$3:$J$340,"Yes",Indev_Online_Res_NotinIRPBase!$I$3:$I$340,"&lt;1/1/2024")+SUMIFS(Indev_Online_Res_NotinIRPBase!P$3:P$340,Indev_Online_Res_NotinIRPBase!$Y$3:$Y$340,$B149,Indev_Online_Res_NotinIRPBase!$Z$3:$Z$340,$C149,Indev_Online_Res_NotinIRPBase!$AB$3:$AB$340,"1")</f>
        <v>0</v>
      </c>
      <c r="AN149">
        <f>SUMIFS(Indev_Online_Res_NotinIRPBase!Q$3:Q$340,Indev_Online_Res_NotinIRPBase!$Y$3:$Y$340,$B149,Indev_Online_Res_NotinIRPBase!$Z$3:$Z$340,$C149,Indev_Online_Res_NotinIRPBase!$J$3:$J$340,"Yes",Indev_Online_Res_NotinIRPBase!$I$3:$I$340,"&lt;1/1/2024")+SUMIFS(Indev_Online_Res_NotinIRPBase!Q$3:Q$340,Indev_Online_Res_NotinIRPBase!$Y$3:$Y$340,$B149,Indev_Online_Res_NotinIRPBase!$Z$3:$Z$340,$C149,Indev_Online_Res_NotinIRPBase!$AB$3:$AB$340,"1")</f>
        <v>0</v>
      </c>
      <c r="AO149">
        <f>SUMIFS(Indev_Online_Res_NotinIRPBase!R$3:R$340,Indev_Online_Res_NotinIRPBase!$Y$3:$Y$340,$B149,Indev_Online_Res_NotinIRPBase!$Z$3:$Z$340,$C149,Indev_Online_Res_NotinIRPBase!$J$3:$J$340,"Yes",Indev_Online_Res_NotinIRPBase!$I$3:$I$340,"&lt;1/1/2024")+SUMIFS(Indev_Online_Res_NotinIRPBase!R$3:R$340,Indev_Online_Res_NotinIRPBase!$Y$3:$Y$340,$B149,Indev_Online_Res_NotinIRPBase!$Z$3:$Z$340,$C149,Indev_Online_Res_NotinIRPBase!$AB$3:$AB$340,"1")</f>
        <v>0</v>
      </c>
      <c r="AS149">
        <f>SUMIFS(Indev_Online_Res_NotinIRPBase!S$3:S$340,Indev_Online_Res_NotinIRPBase!$Y$3:$Y$340,$B149,Indev_Online_Res_NotinIRPBase!$Z$3:$Z$340,$C149,Indev_Online_Res_NotinIRPBase!$J$3:$J$340,"Yes",Indev_Online_Res_NotinIRPBase!$I$3:$I$340,"&lt;1/1/2024")+SUMIFS(Indev_Online_Res_NotinIRPBase!S$3:S$340,Indev_Online_Res_NotinIRPBase!$Y$3:$Y$340,$B149,Indev_Online_Res_NotinIRPBase!$Z$3:$Z$340,$C149,Indev_Online_Res_NotinIRPBase!$AB$3:$AB$340,"1")</f>
        <v>0</v>
      </c>
      <c r="AT149">
        <f>SUMIFS(Indev_Online_Res_NotinIRPBase!T$3:T$340,Indev_Online_Res_NotinIRPBase!$Y$3:$Y$340,$B149,Indev_Online_Res_NotinIRPBase!$Z$3:$Z$340,$C149,Indev_Online_Res_NotinIRPBase!$J$3:$J$340,"Yes",Indev_Online_Res_NotinIRPBase!$I$3:$I$340,"&lt;1/1/2024")+SUMIFS(Indev_Online_Res_NotinIRPBase!T$3:T$340,Indev_Online_Res_NotinIRPBase!$Y$3:$Y$340,$B149,Indev_Online_Res_NotinIRPBase!$Z$3:$Z$340,$C149,Indev_Online_Res_NotinIRPBase!$AB$3:$AB$340,"1")</f>
        <v>0</v>
      </c>
      <c r="AU149">
        <f>SUMIFS(Indev_Online_Res_NotinIRPBase!U$3:U$340,Indev_Online_Res_NotinIRPBase!$Y$3:$Y$340,$B149,Indev_Online_Res_NotinIRPBase!$Z$3:$Z$340,$C149,Indev_Online_Res_NotinIRPBase!$J$3:$J$340,"Yes",Indev_Online_Res_NotinIRPBase!$I$3:$I$340,"&lt;1/1/2024")+SUMIFS(Indev_Online_Res_NotinIRPBase!U$3:U$340,Indev_Online_Res_NotinIRPBase!$Y$3:$Y$340,$B149,Indev_Online_Res_NotinIRPBase!$Z$3:$Z$340,$C149,Indev_Online_Res_NotinIRPBase!$AB$3:$AB$340,"1")</f>
        <v>0</v>
      </c>
      <c r="AV149">
        <f>SUMIFS(Indev_Online_Res_NotinIRPBase!V$3:V$340,Indev_Online_Res_NotinIRPBase!$Y$3:$Y$340,$B149,Indev_Online_Res_NotinIRPBase!$Z$3:$Z$340,$C149,Indev_Online_Res_NotinIRPBase!$J$3:$J$340,"Yes",Indev_Online_Res_NotinIRPBase!$I$3:$I$340,"&lt;1/1/2024")+SUMIFS(Indev_Online_Res_NotinIRPBase!V$3:V$340,Indev_Online_Res_NotinIRPBase!$Y$3:$Y$340,$B149,Indev_Online_Res_NotinIRPBase!$Z$3:$Z$340,$C149,Indev_Online_Res_NotinIRPBase!$AB$3:$AB$340,"1")</f>
        <v>0</v>
      </c>
      <c r="AW149">
        <f>SUMIFS(Indev_Online_Res_NotinIRPBase!W$3:W$340,Indev_Online_Res_NotinIRPBase!$Y$3:$Y$340,$B149,Indev_Online_Res_NotinIRPBase!$Z$3:$Z$340,$C149,Indev_Online_Res_NotinIRPBase!$J$3:$J$340,"Yes",Indev_Online_Res_NotinIRPBase!$I$3:$I$340,"&lt;1/1/2024")+SUMIFS(Indev_Online_Res_NotinIRPBase!W$3:W$340,Indev_Online_Res_NotinIRPBase!$Y$3:$Y$340,$B149,Indev_Online_Res_NotinIRPBase!$Z$3:$Z$340,$C149,Indev_Online_Res_NotinIRPBase!$AB$3:$AB$340,"1")</f>
        <v>0</v>
      </c>
      <c r="AX149">
        <f>SUMIFS(Indev_Online_Res_NotinIRPBase!X$3:X$340,Indev_Online_Res_NotinIRPBase!$Y$3:$Y$340,$B149,Indev_Online_Res_NotinIRPBase!$Z$3:$Z$340,$C149,Indev_Online_Res_NotinIRPBase!$J$3:$J$340,"Yes",Indev_Online_Res_NotinIRPBase!$I$3:$I$340,"&lt;1/1/2024")+SUMIFS(Indev_Online_Res_NotinIRPBase!X$3:X$340,Indev_Online_Res_NotinIRPBase!$Y$3:$Y$340,$B149,Indev_Online_Res_NotinIRPBase!$Z$3:$Z$340,$C149,Indev_Online_Res_NotinIRPBase!$AB$3:$AB$340,"1")</f>
        <v>0</v>
      </c>
      <c r="AY149">
        <f t="shared" si="33"/>
        <v>0</v>
      </c>
      <c r="BA149">
        <f t="shared" si="34"/>
        <v>0</v>
      </c>
      <c r="BB149">
        <f t="shared" si="35"/>
        <v>0</v>
      </c>
      <c r="BC149">
        <f t="shared" si="36"/>
        <v>0</v>
      </c>
      <c r="BD149">
        <f t="shared" si="37"/>
        <v>0</v>
      </c>
      <c r="BE149">
        <f t="shared" si="38"/>
        <v>0</v>
      </c>
      <c r="BI149">
        <f t="shared" si="39"/>
        <v>0</v>
      </c>
      <c r="BJ149">
        <f t="shared" si="40"/>
        <v>0</v>
      </c>
      <c r="BK149">
        <f t="shared" si="41"/>
        <v>0</v>
      </c>
      <c r="BL149">
        <f t="shared" si="42"/>
        <v>0</v>
      </c>
      <c r="BM149">
        <f t="shared" si="43"/>
        <v>0</v>
      </c>
      <c r="BN149">
        <f t="shared" si="44"/>
        <v>0</v>
      </c>
      <c r="BO149">
        <f t="shared" si="45"/>
        <v>0</v>
      </c>
      <c r="BQ149">
        <f>SUMIFS(IRPBase_Res_NotinEnvScreens!$H$3:$H$33,IRPBase_Res_NotinEnvScreens!$J$3:$J$33,$B149,IRPBase_Res_NotinEnvScreens!$K$3:$K$33,$C149)</f>
        <v>0</v>
      </c>
      <c r="BR149">
        <f>SUMIFS(IRPBase_Res_NotinEnvScreens!$I$3:$I$33,IRPBase_Res_NotinEnvScreens!$J$3:$J$33,$B149,IRPBase_Res_NotinEnvScreens!$K$3:$K$33,$C149)</f>
        <v>0</v>
      </c>
      <c r="BS149">
        <v>0</v>
      </c>
      <c r="BV149">
        <f>SUMIFS(Indev_Online_Res_NotinIRPBase!$P$3:$P$313,Indev_Online_Res_NotinIRPBase!$Y$3:$Y$313,$B149,Indev_Online_Res_NotinIRPBase!$Z$3:$Z$313,$C149,Indev_Online_Res_NotinIRPBase!$I$3:$I$313,"&lt;9/1/2023")+SUMIFS(Indev_Online_Res_NotinIRPBase!$Q$3:$Q$313,Indev_Online_Res_NotinIRPBase!$Y$3:$Y$313,$B149,Indev_Online_Res_NotinIRPBase!$Z$3:$Z$313,$C149,Indev_Online_Res_NotinIRPBase!$I$3:$I$313,"&lt;9/1/2023")</f>
        <v>0</v>
      </c>
      <c r="BW149">
        <f>SUMIFS(Indev_Online_Res_NotinIRPBase!$S$3:$S$313,Indev_Online_Res_NotinIRPBase!$Y$3:$Y$313,$B149,Indev_Online_Res_NotinIRPBase!$Z$3:$Z$313,$C149,Indev_Online_Res_NotinIRPBase!$I$3:$I$313,"&lt;9/1/2023")+SUMIFS(Indev_Online_Res_NotinIRPBase!$T$3:$T$313,Indev_Online_Res_NotinIRPBase!$Y$3:$Y$313,$B149,Indev_Online_Res_NotinIRPBase!$Z$3:$Z$313,$C149,Indev_Online_Res_NotinIRPBase!$I$3:$I$313,"&lt;9/1/2023")+SUMIFS(Indev_Online_Res_NotinIRPBase!$U$3:$U$313,Indev_Online_Res_NotinIRPBase!$Y$3:$Y$313,$B149,Indev_Online_Res_NotinIRPBase!$Z$3:$Z$313,$C149,Indev_Online_Res_NotinIRPBase!$I$3:$I$313,"&lt;9/1/2023")</f>
        <v>0</v>
      </c>
    </row>
    <row r="150" spans="1:75">
      <c r="A150" t="s">
        <v>44</v>
      </c>
      <c r="B150" t="s">
        <v>183</v>
      </c>
      <c r="C150">
        <v>230</v>
      </c>
      <c r="E150">
        <f>SUMIFS(IRPBase_Res_NotinTxBase!N$3:N$65,IRPBase_Res_NotinTxBase!$X$3:$X$65,$B150,IRPBase_Res_NotinTxBase!$Y$3:$Y$65,$C150)</f>
        <v>0</v>
      </c>
      <c r="F150">
        <f>SUMIFS(IRPBase_Res_NotinTxBase!O$3:O$65,IRPBase_Res_NotinTxBase!$X$3:$X$65,$B150,IRPBase_Res_NotinTxBase!$Y$3:$Y$65,$C150)</f>
        <v>0</v>
      </c>
      <c r="G150">
        <f>SUMIFS(IRPBase_Res_NotinTxBase!P$3:P$65,IRPBase_Res_NotinTxBase!$X$3:$X$65,$B150,IRPBase_Res_NotinTxBase!$Y$3:$Y$65,$C150)</f>
        <v>0</v>
      </c>
      <c r="H150">
        <f>SUMIFS(IRPBase_Res_NotinTxBase!Q$3:Q$65,IRPBase_Res_NotinTxBase!$X$3:$X$65,$B150,IRPBase_Res_NotinTxBase!$Y$3:$Y$65,$C150)</f>
        <v>0</v>
      </c>
      <c r="M150">
        <f>SUMIFS(IRPBase_Res_NotinTxBase!R$3:R$65,IRPBase_Res_NotinTxBase!$X$3:$X$65,$B150,IRPBase_Res_NotinTxBase!$Y$3:$Y$65,$C150)</f>
        <v>0</v>
      </c>
      <c r="N150">
        <f>SUMIFS(IRPBase_Res_NotinTxBase!S$3:S$65,IRPBase_Res_NotinTxBase!$X$3:$X$65,$B150,IRPBase_Res_NotinTxBase!$Y$3:$Y$65,$C150)</f>
        <v>0</v>
      </c>
      <c r="O150">
        <f>SUMIFS(IRPBase_Res_NotinTxBase!T$3:T$65,IRPBase_Res_NotinTxBase!$X$3:$X$65,$B150,IRPBase_Res_NotinTxBase!$Y$3:$Y$65,$C150)</f>
        <v>0</v>
      </c>
      <c r="P150">
        <f>SUMIFS(IRPBase_Res_NotinTxBase!U$3:U$65,IRPBase_Res_NotinTxBase!$X$3:$X$65,$B150,IRPBase_Res_NotinTxBase!$Y$3:$Y$65,$C150)</f>
        <v>0</v>
      </c>
      <c r="Q150">
        <f>SUMIFS(IRPBase_Res_NotinTxBase!V$3:V$65,IRPBase_Res_NotinTxBase!$X$3:$X$65,$B150,IRPBase_Res_NotinTxBase!$Y$3:$Y$65,$C150)</f>
        <v>0</v>
      </c>
      <c r="R150">
        <f>SUMIFS(IRPBase_Res_NotinTxBase!W$3:W$65,IRPBase_Res_NotinTxBase!$X$3:$X$65,$B150,IRPBase_Res_NotinTxBase!$Y$3:$Y$65,$C150)</f>
        <v>0</v>
      </c>
      <c r="S150">
        <f t="shared" si="31"/>
        <v>0</v>
      </c>
      <c r="U150">
        <f>SUMIFS(Indev_Online_Res_NotinIRPBase!N$3:N$340,Indev_Online_Res_NotinIRPBase!$Y$3:$Y$340,$B150,Indev_Online_Res_NotinIRPBase!$Z$3:$Z$340,$C150)</f>
        <v>0</v>
      </c>
      <c r="V150">
        <f>SUMIFS(Indev_Online_Res_NotinIRPBase!O$3:O$340,Indev_Online_Res_NotinIRPBase!$Y$3:$Y$340,$B150,Indev_Online_Res_NotinIRPBase!$Z$3:$Z$340,$C150)</f>
        <v>0</v>
      </c>
      <c r="W150">
        <f>SUMIFS(Indev_Online_Res_NotinIRPBase!P$3:P$340,Indev_Online_Res_NotinIRPBase!$Y$3:$Y$340,$B150,Indev_Online_Res_NotinIRPBase!$Z$3:$Z$340,$C150)</f>
        <v>0</v>
      </c>
      <c r="X150">
        <f>SUMIFS(Indev_Online_Res_NotinIRPBase!Q$3:Q$340,Indev_Online_Res_NotinIRPBase!$Y$3:$Y$340,$B150,Indev_Online_Res_NotinIRPBase!$Z$3:$Z$340,$C150)</f>
        <v>0</v>
      </c>
      <c r="Y150">
        <f>SUMIFS(Indev_Online_Res_NotinIRPBase!R$3:R$340,Indev_Online_Res_NotinIRPBase!$Y$3:$Y$340,$B150,Indev_Online_Res_NotinIRPBase!$Z$3:$Z$340,$C150)</f>
        <v>0</v>
      </c>
      <c r="AC150">
        <f>SUMIFS(Indev_Online_Res_NotinIRPBase!S$3:S$340,Indev_Online_Res_NotinIRPBase!$Y$3:$Y$340,$B150,Indev_Online_Res_NotinIRPBase!$Z$3:$Z$340,$C150)</f>
        <v>0</v>
      </c>
      <c r="AD150">
        <f>SUMIFS(Indev_Online_Res_NotinIRPBase!T$3:T$340,Indev_Online_Res_NotinIRPBase!$Y$3:$Y$340,$B150,Indev_Online_Res_NotinIRPBase!$Z$3:$Z$340,$C150)</f>
        <v>0</v>
      </c>
      <c r="AE150">
        <f>SUMIFS(Indev_Online_Res_NotinIRPBase!U$3:U$340,Indev_Online_Res_NotinIRPBase!$Y$3:$Y$340,$B150,Indev_Online_Res_NotinIRPBase!$Z$3:$Z$340,$C150)</f>
        <v>0</v>
      </c>
      <c r="AF150">
        <f>SUMIFS(Indev_Online_Res_NotinIRPBase!V$3:V$340,Indev_Online_Res_NotinIRPBase!$Y$3:$Y$340,$B150,Indev_Online_Res_NotinIRPBase!$Z$3:$Z$340,$C150)</f>
        <v>0</v>
      </c>
      <c r="AG150">
        <f>SUMIFS(Indev_Online_Res_NotinIRPBase!W$3:W$340,Indev_Online_Res_NotinIRPBase!$Y$3:$Y$340,$B150,Indev_Online_Res_NotinIRPBase!$Z$3:$Z$340,$C150)</f>
        <v>0</v>
      </c>
      <c r="AH150">
        <f>SUMIFS(Indev_Online_Res_NotinIRPBase!X$3:X$340,Indev_Online_Res_NotinIRPBase!$Y$3:$Y$340,$B150,Indev_Online_Res_NotinIRPBase!$Z$3:$Z$340,$C150)</f>
        <v>0</v>
      </c>
      <c r="AI150">
        <f t="shared" si="32"/>
        <v>0</v>
      </c>
      <c r="AK150">
        <f>SUMIFS(Indev_Online_Res_NotinIRPBase!N$3:N$340,Indev_Online_Res_NotinIRPBase!$Y$3:$Y$340,$B150,Indev_Online_Res_NotinIRPBase!$Z$3:$Z$340,$C150,Indev_Online_Res_NotinIRPBase!$J$3:$J$340,"Yes",Indev_Online_Res_NotinIRPBase!$I$3:$I$340,"&lt;1/1/2024")+SUMIFS(Indev_Online_Res_NotinIRPBase!N$3:N$340,Indev_Online_Res_NotinIRPBase!$Y$3:$Y$340,$B150,Indev_Online_Res_NotinIRPBase!$Z$3:$Z$340,$C150,Indev_Online_Res_NotinIRPBase!$AB$3:$AB$340,"1")</f>
        <v>0</v>
      </c>
      <c r="AL150">
        <f>SUMIFS(Indev_Online_Res_NotinIRPBase!O$3:O$340,Indev_Online_Res_NotinIRPBase!$Y$3:$Y$340,$B150,Indev_Online_Res_NotinIRPBase!$Z$3:$Z$340,$C150,Indev_Online_Res_NotinIRPBase!$J$3:$J$340,"Yes",Indev_Online_Res_NotinIRPBase!$I$3:$I$340,"&lt;1/1/2024")+SUMIFS(Indev_Online_Res_NotinIRPBase!O$3:O$340,Indev_Online_Res_NotinIRPBase!$Y$3:$Y$340,$B150,Indev_Online_Res_NotinIRPBase!$Z$3:$Z$340,$C150,Indev_Online_Res_NotinIRPBase!$AB$3:$AB$340,"1")</f>
        <v>0</v>
      </c>
      <c r="AM150">
        <f>SUMIFS(Indev_Online_Res_NotinIRPBase!P$3:P$340,Indev_Online_Res_NotinIRPBase!$Y$3:$Y$340,$B150,Indev_Online_Res_NotinIRPBase!$Z$3:$Z$340,$C150,Indev_Online_Res_NotinIRPBase!$J$3:$J$340,"Yes",Indev_Online_Res_NotinIRPBase!$I$3:$I$340,"&lt;1/1/2024")+SUMIFS(Indev_Online_Res_NotinIRPBase!P$3:P$340,Indev_Online_Res_NotinIRPBase!$Y$3:$Y$340,$B150,Indev_Online_Res_NotinIRPBase!$Z$3:$Z$340,$C150,Indev_Online_Res_NotinIRPBase!$AB$3:$AB$340,"1")</f>
        <v>0</v>
      </c>
      <c r="AN150">
        <f>SUMIFS(Indev_Online_Res_NotinIRPBase!Q$3:Q$340,Indev_Online_Res_NotinIRPBase!$Y$3:$Y$340,$B150,Indev_Online_Res_NotinIRPBase!$Z$3:$Z$340,$C150,Indev_Online_Res_NotinIRPBase!$J$3:$J$340,"Yes",Indev_Online_Res_NotinIRPBase!$I$3:$I$340,"&lt;1/1/2024")+SUMIFS(Indev_Online_Res_NotinIRPBase!Q$3:Q$340,Indev_Online_Res_NotinIRPBase!$Y$3:$Y$340,$B150,Indev_Online_Res_NotinIRPBase!$Z$3:$Z$340,$C150,Indev_Online_Res_NotinIRPBase!$AB$3:$AB$340,"1")</f>
        <v>0</v>
      </c>
      <c r="AO150">
        <f>SUMIFS(Indev_Online_Res_NotinIRPBase!R$3:R$340,Indev_Online_Res_NotinIRPBase!$Y$3:$Y$340,$B150,Indev_Online_Res_NotinIRPBase!$Z$3:$Z$340,$C150,Indev_Online_Res_NotinIRPBase!$J$3:$J$340,"Yes",Indev_Online_Res_NotinIRPBase!$I$3:$I$340,"&lt;1/1/2024")+SUMIFS(Indev_Online_Res_NotinIRPBase!R$3:R$340,Indev_Online_Res_NotinIRPBase!$Y$3:$Y$340,$B150,Indev_Online_Res_NotinIRPBase!$Z$3:$Z$340,$C150,Indev_Online_Res_NotinIRPBase!$AB$3:$AB$340,"1")</f>
        <v>0</v>
      </c>
      <c r="AS150">
        <f>SUMIFS(Indev_Online_Res_NotinIRPBase!S$3:S$340,Indev_Online_Res_NotinIRPBase!$Y$3:$Y$340,$B150,Indev_Online_Res_NotinIRPBase!$Z$3:$Z$340,$C150,Indev_Online_Res_NotinIRPBase!$J$3:$J$340,"Yes",Indev_Online_Res_NotinIRPBase!$I$3:$I$340,"&lt;1/1/2024")+SUMIFS(Indev_Online_Res_NotinIRPBase!S$3:S$340,Indev_Online_Res_NotinIRPBase!$Y$3:$Y$340,$B150,Indev_Online_Res_NotinIRPBase!$Z$3:$Z$340,$C150,Indev_Online_Res_NotinIRPBase!$AB$3:$AB$340,"1")</f>
        <v>0</v>
      </c>
      <c r="AT150">
        <f>SUMIFS(Indev_Online_Res_NotinIRPBase!T$3:T$340,Indev_Online_Res_NotinIRPBase!$Y$3:$Y$340,$B150,Indev_Online_Res_NotinIRPBase!$Z$3:$Z$340,$C150,Indev_Online_Res_NotinIRPBase!$J$3:$J$340,"Yes",Indev_Online_Res_NotinIRPBase!$I$3:$I$340,"&lt;1/1/2024")+SUMIFS(Indev_Online_Res_NotinIRPBase!T$3:T$340,Indev_Online_Res_NotinIRPBase!$Y$3:$Y$340,$B150,Indev_Online_Res_NotinIRPBase!$Z$3:$Z$340,$C150,Indev_Online_Res_NotinIRPBase!$AB$3:$AB$340,"1")</f>
        <v>0</v>
      </c>
      <c r="AU150">
        <f>SUMIFS(Indev_Online_Res_NotinIRPBase!U$3:U$340,Indev_Online_Res_NotinIRPBase!$Y$3:$Y$340,$B150,Indev_Online_Res_NotinIRPBase!$Z$3:$Z$340,$C150,Indev_Online_Res_NotinIRPBase!$J$3:$J$340,"Yes",Indev_Online_Res_NotinIRPBase!$I$3:$I$340,"&lt;1/1/2024")+SUMIFS(Indev_Online_Res_NotinIRPBase!U$3:U$340,Indev_Online_Res_NotinIRPBase!$Y$3:$Y$340,$B150,Indev_Online_Res_NotinIRPBase!$Z$3:$Z$340,$C150,Indev_Online_Res_NotinIRPBase!$AB$3:$AB$340,"1")</f>
        <v>0</v>
      </c>
      <c r="AV150">
        <f>SUMIFS(Indev_Online_Res_NotinIRPBase!V$3:V$340,Indev_Online_Res_NotinIRPBase!$Y$3:$Y$340,$B150,Indev_Online_Res_NotinIRPBase!$Z$3:$Z$340,$C150,Indev_Online_Res_NotinIRPBase!$J$3:$J$340,"Yes",Indev_Online_Res_NotinIRPBase!$I$3:$I$340,"&lt;1/1/2024")+SUMIFS(Indev_Online_Res_NotinIRPBase!V$3:V$340,Indev_Online_Res_NotinIRPBase!$Y$3:$Y$340,$B150,Indev_Online_Res_NotinIRPBase!$Z$3:$Z$340,$C150,Indev_Online_Res_NotinIRPBase!$AB$3:$AB$340,"1")</f>
        <v>0</v>
      </c>
      <c r="AW150">
        <f>SUMIFS(Indev_Online_Res_NotinIRPBase!W$3:W$340,Indev_Online_Res_NotinIRPBase!$Y$3:$Y$340,$B150,Indev_Online_Res_NotinIRPBase!$Z$3:$Z$340,$C150,Indev_Online_Res_NotinIRPBase!$J$3:$J$340,"Yes",Indev_Online_Res_NotinIRPBase!$I$3:$I$340,"&lt;1/1/2024")+SUMIFS(Indev_Online_Res_NotinIRPBase!W$3:W$340,Indev_Online_Res_NotinIRPBase!$Y$3:$Y$340,$B150,Indev_Online_Res_NotinIRPBase!$Z$3:$Z$340,$C150,Indev_Online_Res_NotinIRPBase!$AB$3:$AB$340,"1")</f>
        <v>0</v>
      </c>
      <c r="AX150">
        <f>SUMIFS(Indev_Online_Res_NotinIRPBase!X$3:X$340,Indev_Online_Res_NotinIRPBase!$Y$3:$Y$340,$B150,Indev_Online_Res_NotinIRPBase!$Z$3:$Z$340,$C150,Indev_Online_Res_NotinIRPBase!$J$3:$J$340,"Yes",Indev_Online_Res_NotinIRPBase!$I$3:$I$340,"&lt;1/1/2024")+SUMIFS(Indev_Online_Res_NotinIRPBase!X$3:X$340,Indev_Online_Res_NotinIRPBase!$Y$3:$Y$340,$B150,Indev_Online_Res_NotinIRPBase!$Z$3:$Z$340,$C150,Indev_Online_Res_NotinIRPBase!$AB$3:$AB$340,"1")</f>
        <v>0</v>
      </c>
      <c r="AY150">
        <f t="shared" si="33"/>
        <v>0</v>
      </c>
      <c r="BA150">
        <f t="shared" si="34"/>
        <v>0</v>
      </c>
      <c r="BB150">
        <f t="shared" si="35"/>
        <v>0</v>
      </c>
      <c r="BC150">
        <f t="shared" si="36"/>
        <v>0</v>
      </c>
      <c r="BD150">
        <f t="shared" si="37"/>
        <v>0</v>
      </c>
      <c r="BE150">
        <f t="shared" si="38"/>
        <v>0</v>
      </c>
      <c r="BI150">
        <f t="shared" si="39"/>
        <v>0</v>
      </c>
      <c r="BJ150">
        <f t="shared" si="40"/>
        <v>0</v>
      </c>
      <c r="BK150">
        <f t="shared" si="41"/>
        <v>0</v>
      </c>
      <c r="BL150">
        <f t="shared" si="42"/>
        <v>0</v>
      </c>
      <c r="BM150">
        <f t="shared" si="43"/>
        <v>0</v>
      </c>
      <c r="BN150">
        <f t="shared" si="44"/>
        <v>0</v>
      </c>
      <c r="BO150">
        <f t="shared" si="45"/>
        <v>0</v>
      </c>
      <c r="BQ150">
        <f>SUMIFS(IRPBase_Res_NotinEnvScreens!$H$3:$H$33,IRPBase_Res_NotinEnvScreens!$J$3:$J$33,$B150,IRPBase_Res_NotinEnvScreens!$K$3:$K$33,$C150)</f>
        <v>0</v>
      </c>
      <c r="BR150">
        <f>SUMIFS(IRPBase_Res_NotinEnvScreens!$I$3:$I$33,IRPBase_Res_NotinEnvScreens!$J$3:$J$33,$B150,IRPBase_Res_NotinEnvScreens!$K$3:$K$33,$C150)</f>
        <v>0</v>
      </c>
      <c r="BS150">
        <v>0</v>
      </c>
      <c r="BV150">
        <f>SUMIFS(Indev_Online_Res_NotinIRPBase!$P$3:$P$313,Indev_Online_Res_NotinIRPBase!$Y$3:$Y$313,$B150,Indev_Online_Res_NotinIRPBase!$Z$3:$Z$313,$C150,Indev_Online_Res_NotinIRPBase!$I$3:$I$313,"&lt;9/1/2023")+SUMIFS(Indev_Online_Res_NotinIRPBase!$Q$3:$Q$313,Indev_Online_Res_NotinIRPBase!$Y$3:$Y$313,$B150,Indev_Online_Res_NotinIRPBase!$Z$3:$Z$313,$C150,Indev_Online_Res_NotinIRPBase!$I$3:$I$313,"&lt;9/1/2023")</f>
        <v>0</v>
      </c>
      <c r="BW150">
        <f>SUMIFS(Indev_Online_Res_NotinIRPBase!$S$3:$S$313,Indev_Online_Res_NotinIRPBase!$Y$3:$Y$313,$B150,Indev_Online_Res_NotinIRPBase!$Z$3:$Z$313,$C150,Indev_Online_Res_NotinIRPBase!$I$3:$I$313,"&lt;9/1/2023")+SUMIFS(Indev_Online_Res_NotinIRPBase!$T$3:$T$313,Indev_Online_Res_NotinIRPBase!$Y$3:$Y$313,$B150,Indev_Online_Res_NotinIRPBase!$Z$3:$Z$313,$C150,Indev_Online_Res_NotinIRPBase!$I$3:$I$313,"&lt;9/1/2023")+SUMIFS(Indev_Online_Res_NotinIRPBase!$U$3:$U$313,Indev_Online_Res_NotinIRPBase!$Y$3:$Y$313,$B150,Indev_Online_Res_NotinIRPBase!$Z$3:$Z$313,$C150,Indev_Online_Res_NotinIRPBase!$I$3:$I$313,"&lt;9/1/2023")</f>
        <v>0</v>
      </c>
    </row>
    <row r="151" spans="1:75">
      <c r="A151" t="s">
        <v>50</v>
      </c>
      <c r="B151" t="s">
        <v>184</v>
      </c>
      <c r="C151">
        <v>230</v>
      </c>
      <c r="E151">
        <f>SUMIFS(IRPBase_Res_NotinTxBase!N$3:N$65,IRPBase_Res_NotinTxBase!$X$3:$X$65,$B151,IRPBase_Res_NotinTxBase!$Y$3:$Y$65,$C151)</f>
        <v>0</v>
      </c>
      <c r="F151">
        <f>SUMIFS(IRPBase_Res_NotinTxBase!O$3:O$65,IRPBase_Res_NotinTxBase!$X$3:$X$65,$B151,IRPBase_Res_NotinTxBase!$Y$3:$Y$65,$C151)</f>
        <v>0</v>
      </c>
      <c r="G151">
        <f>SUMIFS(IRPBase_Res_NotinTxBase!P$3:P$65,IRPBase_Res_NotinTxBase!$X$3:$X$65,$B151,IRPBase_Res_NotinTxBase!$Y$3:$Y$65,$C151)</f>
        <v>0</v>
      </c>
      <c r="H151">
        <f>SUMIFS(IRPBase_Res_NotinTxBase!Q$3:Q$65,IRPBase_Res_NotinTxBase!$X$3:$X$65,$B151,IRPBase_Res_NotinTxBase!$Y$3:$Y$65,$C151)</f>
        <v>0</v>
      </c>
      <c r="M151">
        <f>SUMIFS(IRPBase_Res_NotinTxBase!R$3:R$65,IRPBase_Res_NotinTxBase!$X$3:$X$65,$B151,IRPBase_Res_NotinTxBase!$Y$3:$Y$65,$C151)</f>
        <v>0</v>
      </c>
      <c r="N151">
        <f>SUMIFS(IRPBase_Res_NotinTxBase!S$3:S$65,IRPBase_Res_NotinTxBase!$X$3:$X$65,$B151,IRPBase_Res_NotinTxBase!$Y$3:$Y$65,$C151)</f>
        <v>0</v>
      </c>
      <c r="O151">
        <f>SUMIFS(IRPBase_Res_NotinTxBase!T$3:T$65,IRPBase_Res_NotinTxBase!$X$3:$X$65,$B151,IRPBase_Res_NotinTxBase!$Y$3:$Y$65,$C151)</f>
        <v>0</v>
      </c>
      <c r="P151">
        <f>SUMIFS(IRPBase_Res_NotinTxBase!U$3:U$65,IRPBase_Res_NotinTxBase!$X$3:$X$65,$B151,IRPBase_Res_NotinTxBase!$Y$3:$Y$65,$C151)</f>
        <v>0</v>
      </c>
      <c r="Q151">
        <f>SUMIFS(IRPBase_Res_NotinTxBase!V$3:V$65,IRPBase_Res_NotinTxBase!$X$3:$X$65,$B151,IRPBase_Res_NotinTxBase!$Y$3:$Y$65,$C151)</f>
        <v>0</v>
      </c>
      <c r="R151">
        <f>SUMIFS(IRPBase_Res_NotinTxBase!W$3:W$65,IRPBase_Res_NotinTxBase!$X$3:$X$65,$B151,IRPBase_Res_NotinTxBase!$Y$3:$Y$65,$C151)</f>
        <v>0</v>
      </c>
      <c r="S151">
        <f t="shared" si="31"/>
        <v>0</v>
      </c>
      <c r="U151">
        <f>SUMIFS(Indev_Online_Res_NotinIRPBase!N$3:N$340,Indev_Online_Res_NotinIRPBase!$Y$3:$Y$340,$B151,Indev_Online_Res_NotinIRPBase!$Z$3:$Z$340,$C151)</f>
        <v>0</v>
      </c>
      <c r="V151">
        <f>SUMIFS(Indev_Online_Res_NotinIRPBase!O$3:O$340,Indev_Online_Res_NotinIRPBase!$Y$3:$Y$340,$B151,Indev_Online_Res_NotinIRPBase!$Z$3:$Z$340,$C151)</f>
        <v>0</v>
      </c>
      <c r="W151">
        <f>SUMIFS(Indev_Online_Res_NotinIRPBase!P$3:P$340,Indev_Online_Res_NotinIRPBase!$Y$3:$Y$340,$B151,Indev_Online_Res_NotinIRPBase!$Z$3:$Z$340,$C151)</f>
        <v>0</v>
      </c>
      <c r="X151">
        <f>SUMIFS(Indev_Online_Res_NotinIRPBase!Q$3:Q$340,Indev_Online_Res_NotinIRPBase!$Y$3:$Y$340,$B151,Indev_Online_Res_NotinIRPBase!$Z$3:$Z$340,$C151)</f>
        <v>0</v>
      </c>
      <c r="Y151">
        <f>SUMIFS(Indev_Online_Res_NotinIRPBase!R$3:R$340,Indev_Online_Res_NotinIRPBase!$Y$3:$Y$340,$B151,Indev_Online_Res_NotinIRPBase!$Z$3:$Z$340,$C151)</f>
        <v>0</v>
      </c>
      <c r="AC151">
        <f>SUMIFS(Indev_Online_Res_NotinIRPBase!S$3:S$340,Indev_Online_Res_NotinIRPBase!$Y$3:$Y$340,$B151,Indev_Online_Res_NotinIRPBase!$Z$3:$Z$340,$C151)</f>
        <v>0</v>
      </c>
      <c r="AD151">
        <f>SUMIFS(Indev_Online_Res_NotinIRPBase!T$3:T$340,Indev_Online_Res_NotinIRPBase!$Y$3:$Y$340,$B151,Indev_Online_Res_NotinIRPBase!$Z$3:$Z$340,$C151)</f>
        <v>0</v>
      </c>
      <c r="AE151">
        <f>SUMIFS(Indev_Online_Res_NotinIRPBase!U$3:U$340,Indev_Online_Res_NotinIRPBase!$Y$3:$Y$340,$B151,Indev_Online_Res_NotinIRPBase!$Z$3:$Z$340,$C151)</f>
        <v>0</v>
      </c>
      <c r="AF151">
        <f>SUMIFS(Indev_Online_Res_NotinIRPBase!V$3:V$340,Indev_Online_Res_NotinIRPBase!$Y$3:$Y$340,$B151,Indev_Online_Res_NotinIRPBase!$Z$3:$Z$340,$C151)</f>
        <v>0</v>
      </c>
      <c r="AG151">
        <f>SUMIFS(Indev_Online_Res_NotinIRPBase!W$3:W$340,Indev_Online_Res_NotinIRPBase!$Y$3:$Y$340,$B151,Indev_Online_Res_NotinIRPBase!$Z$3:$Z$340,$C151)</f>
        <v>0</v>
      </c>
      <c r="AH151">
        <f>SUMIFS(Indev_Online_Res_NotinIRPBase!X$3:X$340,Indev_Online_Res_NotinIRPBase!$Y$3:$Y$340,$B151,Indev_Online_Res_NotinIRPBase!$Z$3:$Z$340,$C151)</f>
        <v>0</v>
      </c>
      <c r="AI151">
        <f t="shared" si="32"/>
        <v>0</v>
      </c>
      <c r="AK151">
        <f>SUMIFS(Indev_Online_Res_NotinIRPBase!N$3:N$340,Indev_Online_Res_NotinIRPBase!$Y$3:$Y$340,$B151,Indev_Online_Res_NotinIRPBase!$Z$3:$Z$340,$C151,Indev_Online_Res_NotinIRPBase!$J$3:$J$340,"Yes",Indev_Online_Res_NotinIRPBase!$I$3:$I$340,"&lt;1/1/2024")+SUMIFS(Indev_Online_Res_NotinIRPBase!N$3:N$340,Indev_Online_Res_NotinIRPBase!$Y$3:$Y$340,$B151,Indev_Online_Res_NotinIRPBase!$Z$3:$Z$340,$C151,Indev_Online_Res_NotinIRPBase!$AB$3:$AB$340,"1")</f>
        <v>0</v>
      </c>
      <c r="AL151">
        <f>SUMIFS(Indev_Online_Res_NotinIRPBase!O$3:O$340,Indev_Online_Res_NotinIRPBase!$Y$3:$Y$340,$B151,Indev_Online_Res_NotinIRPBase!$Z$3:$Z$340,$C151,Indev_Online_Res_NotinIRPBase!$J$3:$J$340,"Yes",Indev_Online_Res_NotinIRPBase!$I$3:$I$340,"&lt;1/1/2024")+SUMIFS(Indev_Online_Res_NotinIRPBase!O$3:O$340,Indev_Online_Res_NotinIRPBase!$Y$3:$Y$340,$B151,Indev_Online_Res_NotinIRPBase!$Z$3:$Z$340,$C151,Indev_Online_Res_NotinIRPBase!$AB$3:$AB$340,"1")</f>
        <v>0</v>
      </c>
      <c r="AM151">
        <f>SUMIFS(Indev_Online_Res_NotinIRPBase!P$3:P$340,Indev_Online_Res_NotinIRPBase!$Y$3:$Y$340,$B151,Indev_Online_Res_NotinIRPBase!$Z$3:$Z$340,$C151,Indev_Online_Res_NotinIRPBase!$J$3:$J$340,"Yes",Indev_Online_Res_NotinIRPBase!$I$3:$I$340,"&lt;1/1/2024")+SUMIFS(Indev_Online_Res_NotinIRPBase!P$3:P$340,Indev_Online_Res_NotinIRPBase!$Y$3:$Y$340,$B151,Indev_Online_Res_NotinIRPBase!$Z$3:$Z$340,$C151,Indev_Online_Res_NotinIRPBase!$AB$3:$AB$340,"1")</f>
        <v>0</v>
      </c>
      <c r="AN151">
        <f>SUMIFS(Indev_Online_Res_NotinIRPBase!Q$3:Q$340,Indev_Online_Res_NotinIRPBase!$Y$3:$Y$340,$B151,Indev_Online_Res_NotinIRPBase!$Z$3:$Z$340,$C151,Indev_Online_Res_NotinIRPBase!$J$3:$J$340,"Yes",Indev_Online_Res_NotinIRPBase!$I$3:$I$340,"&lt;1/1/2024")+SUMIFS(Indev_Online_Res_NotinIRPBase!Q$3:Q$340,Indev_Online_Res_NotinIRPBase!$Y$3:$Y$340,$B151,Indev_Online_Res_NotinIRPBase!$Z$3:$Z$340,$C151,Indev_Online_Res_NotinIRPBase!$AB$3:$AB$340,"1")</f>
        <v>0</v>
      </c>
      <c r="AO151">
        <f>SUMIFS(Indev_Online_Res_NotinIRPBase!R$3:R$340,Indev_Online_Res_NotinIRPBase!$Y$3:$Y$340,$B151,Indev_Online_Res_NotinIRPBase!$Z$3:$Z$340,$C151,Indev_Online_Res_NotinIRPBase!$J$3:$J$340,"Yes",Indev_Online_Res_NotinIRPBase!$I$3:$I$340,"&lt;1/1/2024")+SUMIFS(Indev_Online_Res_NotinIRPBase!R$3:R$340,Indev_Online_Res_NotinIRPBase!$Y$3:$Y$340,$B151,Indev_Online_Res_NotinIRPBase!$Z$3:$Z$340,$C151,Indev_Online_Res_NotinIRPBase!$AB$3:$AB$340,"1")</f>
        <v>0</v>
      </c>
      <c r="AS151">
        <f>SUMIFS(Indev_Online_Res_NotinIRPBase!S$3:S$340,Indev_Online_Res_NotinIRPBase!$Y$3:$Y$340,$B151,Indev_Online_Res_NotinIRPBase!$Z$3:$Z$340,$C151,Indev_Online_Res_NotinIRPBase!$J$3:$J$340,"Yes",Indev_Online_Res_NotinIRPBase!$I$3:$I$340,"&lt;1/1/2024")+SUMIFS(Indev_Online_Res_NotinIRPBase!S$3:S$340,Indev_Online_Res_NotinIRPBase!$Y$3:$Y$340,$B151,Indev_Online_Res_NotinIRPBase!$Z$3:$Z$340,$C151,Indev_Online_Res_NotinIRPBase!$AB$3:$AB$340,"1")</f>
        <v>0</v>
      </c>
      <c r="AT151">
        <f>SUMIFS(Indev_Online_Res_NotinIRPBase!T$3:T$340,Indev_Online_Res_NotinIRPBase!$Y$3:$Y$340,$B151,Indev_Online_Res_NotinIRPBase!$Z$3:$Z$340,$C151,Indev_Online_Res_NotinIRPBase!$J$3:$J$340,"Yes",Indev_Online_Res_NotinIRPBase!$I$3:$I$340,"&lt;1/1/2024")+SUMIFS(Indev_Online_Res_NotinIRPBase!T$3:T$340,Indev_Online_Res_NotinIRPBase!$Y$3:$Y$340,$B151,Indev_Online_Res_NotinIRPBase!$Z$3:$Z$340,$C151,Indev_Online_Res_NotinIRPBase!$AB$3:$AB$340,"1")</f>
        <v>0</v>
      </c>
      <c r="AU151">
        <f>SUMIFS(Indev_Online_Res_NotinIRPBase!U$3:U$340,Indev_Online_Res_NotinIRPBase!$Y$3:$Y$340,$B151,Indev_Online_Res_NotinIRPBase!$Z$3:$Z$340,$C151,Indev_Online_Res_NotinIRPBase!$J$3:$J$340,"Yes",Indev_Online_Res_NotinIRPBase!$I$3:$I$340,"&lt;1/1/2024")+SUMIFS(Indev_Online_Res_NotinIRPBase!U$3:U$340,Indev_Online_Res_NotinIRPBase!$Y$3:$Y$340,$B151,Indev_Online_Res_NotinIRPBase!$Z$3:$Z$340,$C151,Indev_Online_Res_NotinIRPBase!$AB$3:$AB$340,"1")</f>
        <v>0</v>
      </c>
      <c r="AV151">
        <f>SUMIFS(Indev_Online_Res_NotinIRPBase!V$3:V$340,Indev_Online_Res_NotinIRPBase!$Y$3:$Y$340,$B151,Indev_Online_Res_NotinIRPBase!$Z$3:$Z$340,$C151,Indev_Online_Res_NotinIRPBase!$J$3:$J$340,"Yes",Indev_Online_Res_NotinIRPBase!$I$3:$I$340,"&lt;1/1/2024")+SUMIFS(Indev_Online_Res_NotinIRPBase!V$3:V$340,Indev_Online_Res_NotinIRPBase!$Y$3:$Y$340,$B151,Indev_Online_Res_NotinIRPBase!$Z$3:$Z$340,$C151,Indev_Online_Res_NotinIRPBase!$AB$3:$AB$340,"1")</f>
        <v>0</v>
      </c>
      <c r="AW151">
        <f>SUMIFS(Indev_Online_Res_NotinIRPBase!W$3:W$340,Indev_Online_Res_NotinIRPBase!$Y$3:$Y$340,$B151,Indev_Online_Res_NotinIRPBase!$Z$3:$Z$340,$C151,Indev_Online_Res_NotinIRPBase!$J$3:$J$340,"Yes",Indev_Online_Res_NotinIRPBase!$I$3:$I$340,"&lt;1/1/2024")+SUMIFS(Indev_Online_Res_NotinIRPBase!W$3:W$340,Indev_Online_Res_NotinIRPBase!$Y$3:$Y$340,$B151,Indev_Online_Res_NotinIRPBase!$Z$3:$Z$340,$C151,Indev_Online_Res_NotinIRPBase!$AB$3:$AB$340,"1")</f>
        <v>0</v>
      </c>
      <c r="AX151">
        <f>SUMIFS(Indev_Online_Res_NotinIRPBase!X$3:X$340,Indev_Online_Res_NotinIRPBase!$Y$3:$Y$340,$B151,Indev_Online_Res_NotinIRPBase!$Z$3:$Z$340,$C151,Indev_Online_Res_NotinIRPBase!$J$3:$J$340,"Yes",Indev_Online_Res_NotinIRPBase!$I$3:$I$340,"&lt;1/1/2024")+SUMIFS(Indev_Online_Res_NotinIRPBase!X$3:X$340,Indev_Online_Res_NotinIRPBase!$Y$3:$Y$340,$B151,Indev_Online_Res_NotinIRPBase!$Z$3:$Z$340,$C151,Indev_Online_Res_NotinIRPBase!$AB$3:$AB$340,"1")</f>
        <v>0</v>
      </c>
      <c r="AY151">
        <f t="shared" si="33"/>
        <v>0</v>
      </c>
      <c r="BA151">
        <f t="shared" si="34"/>
        <v>0</v>
      </c>
      <c r="BB151">
        <f t="shared" si="35"/>
        <v>0</v>
      </c>
      <c r="BC151">
        <f t="shared" si="36"/>
        <v>0</v>
      </c>
      <c r="BD151">
        <f t="shared" si="37"/>
        <v>0</v>
      </c>
      <c r="BE151">
        <f t="shared" si="38"/>
        <v>0</v>
      </c>
      <c r="BI151">
        <f t="shared" si="39"/>
        <v>0</v>
      </c>
      <c r="BJ151">
        <f t="shared" si="40"/>
        <v>0</v>
      </c>
      <c r="BK151">
        <f t="shared" si="41"/>
        <v>0</v>
      </c>
      <c r="BL151">
        <f t="shared" si="42"/>
        <v>0</v>
      </c>
      <c r="BM151">
        <f t="shared" si="43"/>
        <v>0</v>
      </c>
      <c r="BN151">
        <f t="shared" si="44"/>
        <v>0</v>
      </c>
      <c r="BO151">
        <f t="shared" si="45"/>
        <v>0</v>
      </c>
      <c r="BQ151">
        <f>SUMIFS(IRPBase_Res_NotinEnvScreens!$H$3:$H$33,IRPBase_Res_NotinEnvScreens!$J$3:$J$33,$B151,IRPBase_Res_NotinEnvScreens!$K$3:$K$33,$C151)</f>
        <v>0</v>
      </c>
      <c r="BR151">
        <f>SUMIFS(IRPBase_Res_NotinEnvScreens!$I$3:$I$33,IRPBase_Res_NotinEnvScreens!$J$3:$J$33,$B151,IRPBase_Res_NotinEnvScreens!$K$3:$K$33,$C151)</f>
        <v>0</v>
      </c>
      <c r="BS151">
        <v>0</v>
      </c>
      <c r="BV151">
        <f>SUMIFS(Indev_Online_Res_NotinIRPBase!$P$3:$P$313,Indev_Online_Res_NotinIRPBase!$Y$3:$Y$313,$B151,Indev_Online_Res_NotinIRPBase!$Z$3:$Z$313,$C151,Indev_Online_Res_NotinIRPBase!$I$3:$I$313,"&lt;9/1/2023")+SUMIFS(Indev_Online_Res_NotinIRPBase!$Q$3:$Q$313,Indev_Online_Res_NotinIRPBase!$Y$3:$Y$313,$B151,Indev_Online_Res_NotinIRPBase!$Z$3:$Z$313,$C151,Indev_Online_Res_NotinIRPBase!$I$3:$I$313,"&lt;9/1/2023")</f>
        <v>0</v>
      </c>
      <c r="BW151">
        <f>SUMIFS(Indev_Online_Res_NotinIRPBase!$S$3:$S$313,Indev_Online_Res_NotinIRPBase!$Y$3:$Y$313,$B151,Indev_Online_Res_NotinIRPBase!$Z$3:$Z$313,$C151,Indev_Online_Res_NotinIRPBase!$I$3:$I$313,"&lt;9/1/2023")+SUMIFS(Indev_Online_Res_NotinIRPBase!$T$3:$T$313,Indev_Online_Res_NotinIRPBase!$Y$3:$Y$313,$B151,Indev_Online_Res_NotinIRPBase!$Z$3:$Z$313,$C151,Indev_Online_Res_NotinIRPBase!$I$3:$I$313,"&lt;9/1/2023")+SUMIFS(Indev_Online_Res_NotinIRPBase!$U$3:$U$313,Indev_Online_Res_NotinIRPBase!$Y$3:$Y$313,$B151,Indev_Online_Res_NotinIRPBase!$Z$3:$Z$313,$C151,Indev_Online_Res_NotinIRPBase!$I$3:$I$313,"&lt;9/1/2023")</f>
        <v>0</v>
      </c>
    </row>
    <row r="152" spans="1:75">
      <c r="A152" t="s">
        <v>51</v>
      </c>
      <c r="B152" t="s">
        <v>185</v>
      </c>
      <c r="C152">
        <v>230</v>
      </c>
      <c r="E152">
        <f>SUMIFS(IRPBase_Res_NotinTxBase!N$3:N$65,IRPBase_Res_NotinTxBase!$X$3:$X$65,$B152,IRPBase_Res_NotinTxBase!$Y$3:$Y$65,$C152)</f>
        <v>0</v>
      </c>
      <c r="F152">
        <f>SUMIFS(IRPBase_Res_NotinTxBase!O$3:O$65,IRPBase_Res_NotinTxBase!$X$3:$X$65,$B152,IRPBase_Res_NotinTxBase!$Y$3:$Y$65,$C152)</f>
        <v>0</v>
      </c>
      <c r="G152">
        <f>SUMIFS(IRPBase_Res_NotinTxBase!P$3:P$65,IRPBase_Res_NotinTxBase!$X$3:$X$65,$B152,IRPBase_Res_NotinTxBase!$Y$3:$Y$65,$C152)</f>
        <v>0</v>
      </c>
      <c r="H152">
        <f>SUMIFS(IRPBase_Res_NotinTxBase!Q$3:Q$65,IRPBase_Res_NotinTxBase!$X$3:$X$65,$B152,IRPBase_Res_NotinTxBase!$Y$3:$Y$65,$C152)</f>
        <v>0</v>
      </c>
      <c r="M152">
        <f>SUMIFS(IRPBase_Res_NotinTxBase!R$3:R$65,IRPBase_Res_NotinTxBase!$X$3:$X$65,$B152,IRPBase_Res_NotinTxBase!$Y$3:$Y$65,$C152)</f>
        <v>0</v>
      </c>
      <c r="N152">
        <f>SUMIFS(IRPBase_Res_NotinTxBase!S$3:S$65,IRPBase_Res_NotinTxBase!$X$3:$X$65,$B152,IRPBase_Res_NotinTxBase!$Y$3:$Y$65,$C152)</f>
        <v>0</v>
      </c>
      <c r="O152">
        <f>SUMIFS(IRPBase_Res_NotinTxBase!T$3:T$65,IRPBase_Res_NotinTxBase!$X$3:$X$65,$B152,IRPBase_Res_NotinTxBase!$Y$3:$Y$65,$C152)</f>
        <v>0</v>
      </c>
      <c r="P152">
        <f>SUMIFS(IRPBase_Res_NotinTxBase!U$3:U$65,IRPBase_Res_NotinTxBase!$X$3:$X$65,$B152,IRPBase_Res_NotinTxBase!$Y$3:$Y$65,$C152)</f>
        <v>400</v>
      </c>
      <c r="Q152">
        <f>SUMIFS(IRPBase_Res_NotinTxBase!V$3:V$65,IRPBase_Res_NotinTxBase!$X$3:$X$65,$B152,IRPBase_Res_NotinTxBase!$Y$3:$Y$65,$C152)</f>
        <v>0</v>
      </c>
      <c r="R152">
        <f>SUMIFS(IRPBase_Res_NotinTxBase!W$3:W$65,IRPBase_Res_NotinTxBase!$X$3:$X$65,$B152,IRPBase_Res_NotinTxBase!$Y$3:$Y$65,$C152)</f>
        <v>0</v>
      </c>
      <c r="S152">
        <f t="shared" si="31"/>
        <v>1</v>
      </c>
      <c r="U152">
        <f>SUMIFS(Indev_Online_Res_NotinIRPBase!N$3:N$340,Indev_Online_Res_NotinIRPBase!$Y$3:$Y$340,$B152,Indev_Online_Res_NotinIRPBase!$Z$3:$Z$340,$C152)</f>
        <v>0</v>
      </c>
      <c r="V152">
        <f>SUMIFS(Indev_Online_Res_NotinIRPBase!O$3:O$340,Indev_Online_Res_NotinIRPBase!$Y$3:$Y$340,$B152,Indev_Online_Res_NotinIRPBase!$Z$3:$Z$340,$C152)</f>
        <v>0</v>
      </c>
      <c r="W152">
        <f>SUMIFS(Indev_Online_Res_NotinIRPBase!P$3:P$340,Indev_Online_Res_NotinIRPBase!$Y$3:$Y$340,$B152,Indev_Online_Res_NotinIRPBase!$Z$3:$Z$340,$C152)</f>
        <v>57</v>
      </c>
      <c r="X152">
        <f>SUMIFS(Indev_Online_Res_NotinIRPBase!Q$3:Q$340,Indev_Online_Res_NotinIRPBase!$Y$3:$Y$340,$B152,Indev_Online_Res_NotinIRPBase!$Z$3:$Z$340,$C152)</f>
        <v>0</v>
      </c>
      <c r="Y152">
        <f>SUMIFS(Indev_Online_Res_NotinIRPBase!R$3:R$340,Indev_Online_Res_NotinIRPBase!$Y$3:$Y$340,$B152,Indev_Online_Res_NotinIRPBase!$Z$3:$Z$340,$C152)</f>
        <v>0</v>
      </c>
      <c r="AC152">
        <f>SUMIFS(Indev_Online_Res_NotinIRPBase!S$3:S$340,Indev_Online_Res_NotinIRPBase!$Y$3:$Y$340,$B152,Indev_Online_Res_NotinIRPBase!$Z$3:$Z$340,$C152)</f>
        <v>0</v>
      </c>
      <c r="AD152">
        <f>SUMIFS(Indev_Online_Res_NotinIRPBase!T$3:T$340,Indev_Online_Res_NotinIRPBase!$Y$3:$Y$340,$B152,Indev_Online_Res_NotinIRPBase!$Z$3:$Z$340,$C152)</f>
        <v>0</v>
      </c>
      <c r="AE152">
        <f>SUMIFS(Indev_Online_Res_NotinIRPBase!U$3:U$340,Indev_Online_Res_NotinIRPBase!$Y$3:$Y$340,$B152,Indev_Online_Res_NotinIRPBase!$Z$3:$Z$340,$C152)</f>
        <v>0</v>
      </c>
      <c r="AF152">
        <f>SUMIFS(Indev_Online_Res_NotinIRPBase!V$3:V$340,Indev_Online_Res_NotinIRPBase!$Y$3:$Y$340,$B152,Indev_Online_Res_NotinIRPBase!$Z$3:$Z$340,$C152)</f>
        <v>220</v>
      </c>
      <c r="AG152">
        <f>SUMIFS(Indev_Online_Res_NotinIRPBase!W$3:W$340,Indev_Online_Res_NotinIRPBase!$Y$3:$Y$340,$B152,Indev_Online_Res_NotinIRPBase!$Z$3:$Z$340,$C152)</f>
        <v>100</v>
      </c>
      <c r="AH152">
        <f>SUMIFS(Indev_Online_Res_NotinIRPBase!X$3:X$340,Indev_Online_Res_NotinIRPBase!$Y$3:$Y$340,$B152,Indev_Online_Res_NotinIRPBase!$Z$3:$Z$340,$C152)</f>
        <v>0</v>
      </c>
      <c r="AI152">
        <f t="shared" si="32"/>
        <v>1</v>
      </c>
      <c r="AK152">
        <f>SUMIFS(Indev_Online_Res_NotinIRPBase!N$3:N$340,Indev_Online_Res_NotinIRPBase!$Y$3:$Y$340,$B152,Indev_Online_Res_NotinIRPBase!$Z$3:$Z$340,$C152,Indev_Online_Res_NotinIRPBase!$J$3:$J$340,"Yes",Indev_Online_Res_NotinIRPBase!$I$3:$I$340,"&lt;1/1/2024")+SUMIFS(Indev_Online_Res_NotinIRPBase!N$3:N$340,Indev_Online_Res_NotinIRPBase!$Y$3:$Y$340,$B152,Indev_Online_Res_NotinIRPBase!$Z$3:$Z$340,$C152,Indev_Online_Res_NotinIRPBase!$AB$3:$AB$340,"1")</f>
        <v>0</v>
      </c>
      <c r="AL152">
        <f>SUMIFS(Indev_Online_Res_NotinIRPBase!O$3:O$340,Indev_Online_Res_NotinIRPBase!$Y$3:$Y$340,$B152,Indev_Online_Res_NotinIRPBase!$Z$3:$Z$340,$C152,Indev_Online_Res_NotinIRPBase!$J$3:$J$340,"Yes",Indev_Online_Res_NotinIRPBase!$I$3:$I$340,"&lt;1/1/2024")+SUMIFS(Indev_Online_Res_NotinIRPBase!O$3:O$340,Indev_Online_Res_NotinIRPBase!$Y$3:$Y$340,$B152,Indev_Online_Res_NotinIRPBase!$Z$3:$Z$340,$C152,Indev_Online_Res_NotinIRPBase!$AB$3:$AB$340,"1")</f>
        <v>0</v>
      </c>
      <c r="AM152">
        <f>SUMIFS(Indev_Online_Res_NotinIRPBase!P$3:P$340,Indev_Online_Res_NotinIRPBase!$Y$3:$Y$340,$B152,Indev_Online_Res_NotinIRPBase!$Z$3:$Z$340,$C152,Indev_Online_Res_NotinIRPBase!$J$3:$J$340,"Yes",Indev_Online_Res_NotinIRPBase!$I$3:$I$340,"&lt;1/1/2024")+SUMIFS(Indev_Online_Res_NotinIRPBase!P$3:P$340,Indev_Online_Res_NotinIRPBase!$Y$3:$Y$340,$B152,Indev_Online_Res_NotinIRPBase!$Z$3:$Z$340,$C152,Indev_Online_Res_NotinIRPBase!$AB$3:$AB$340,"1")</f>
        <v>0</v>
      </c>
      <c r="AN152">
        <f>SUMIFS(Indev_Online_Res_NotinIRPBase!Q$3:Q$340,Indev_Online_Res_NotinIRPBase!$Y$3:$Y$340,$B152,Indev_Online_Res_NotinIRPBase!$Z$3:$Z$340,$C152,Indev_Online_Res_NotinIRPBase!$J$3:$J$340,"Yes",Indev_Online_Res_NotinIRPBase!$I$3:$I$340,"&lt;1/1/2024")+SUMIFS(Indev_Online_Res_NotinIRPBase!Q$3:Q$340,Indev_Online_Res_NotinIRPBase!$Y$3:$Y$340,$B152,Indev_Online_Res_NotinIRPBase!$Z$3:$Z$340,$C152,Indev_Online_Res_NotinIRPBase!$AB$3:$AB$340,"1")</f>
        <v>0</v>
      </c>
      <c r="AO152">
        <f>SUMIFS(Indev_Online_Res_NotinIRPBase!R$3:R$340,Indev_Online_Res_NotinIRPBase!$Y$3:$Y$340,$B152,Indev_Online_Res_NotinIRPBase!$Z$3:$Z$340,$C152,Indev_Online_Res_NotinIRPBase!$J$3:$J$340,"Yes",Indev_Online_Res_NotinIRPBase!$I$3:$I$340,"&lt;1/1/2024")+SUMIFS(Indev_Online_Res_NotinIRPBase!R$3:R$340,Indev_Online_Res_NotinIRPBase!$Y$3:$Y$340,$B152,Indev_Online_Res_NotinIRPBase!$Z$3:$Z$340,$C152,Indev_Online_Res_NotinIRPBase!$AB$3:$AB$340,"1")</f>
        <v>0</v>
      </c>
      <c r="AS152">
        <f>SUMIFS(Indev_Online_Res_NotinIRPBase!S$3:S$340,Indev_Online_Res_NotinIRPBase!$Y$3:$Y$340,$B152,Indev_Online_Res_NotinIRPBase!$Z$3:$Z$340,$C152,Indev_Online_Res_NotinIRPBase!$J$3:$J$340,"Yes",Indev_Online_Res_NotinIRPBase!$I$3:$I$340,"&lt;1/1/2024")+SUMIFS(Indev_Online_Res_NotinIRPBase!S$3:S$340,Indev_Online_Res_NotinIRPBase!$Y$3:$Y$340,$B152,Indev_Online_Res_NotinIRPBase!$Z$3:$Z$340,$C152,Indev_Online_Res_NotinIRPBase!$AB$3:$AB$340,"1")</f>
        <v>0</v>
      </c>
      <c r="AT152">
        <f>SUMIFS(Indev_Online_Res_NotinIRPBase!T$3:T$340,Indev_Online_Res_NotinIRPBase!$Y$3:$Y$340,$B152,Indev_Online_Res_NotinIRPBase!$Z$3:$Z$340,$C152,Indev_Online_Res_NotinIRPBase!$J$3:$J$340,"Yes",Indev_Online_Res_NotinIRPBase!$I$3:$I$340,"&lt;1/1/2024")+SUMIFS(Indev_Online_Res_NotinIRPBase!T$3:T$340,Indev_Online_Res_NotinIRPBase!$Y$3:$Y$340,$B152,Indev_Online_Res_NotinIRPBase!$Z$3:$Z$340,$C152,Indev_Online_Res_NotinIRPBase!$AB$3:$AB$340,"1")</f>
        <v>0</v>
      </c>
      <c r="AU152">
        <f>SUMIFS(Indev_Online_Res_NotinIRPBase!U$3:U$340,Indev_Online_Res_NotinIRPBase!$Y$3:$Y$340,$B152,Indev_Online_Res_NotinIRPBase!$Z$3:$Z$340,$C152,Indev_Online_Res_NotinIRPBase!$J$3:$J$340,"Yes",Indev_Online_Res_NotinIRPBase!$I$3:$I$340,"&lt;1/1/2024")+SUMIFS(Indev_Online_Res_NotinIRPBase!U$3:U$340,Indev_Online_Res_NotinIRPBase!$Y$3:$Y$340,$B152,Indev_Online_Res_NotinIRPBase!$Z$3:$Z$340,$C152,Indev_Online_Res_NotinIRPBase!$AB$3:$AB$340,"1")</f>
        <v>0</v>
      </c>
      <c r="AV152">
        <f>SUMIFS(Indev_Online_Res_NotinIRPBase!V$3:V$340,Indev_Online_Res_NotinIRPBase!$Y$3:$Y$340,$B152,Indev_Online_Res_NotinIRPBase!$Z$3:$Z$340,$C152,Indev_Online_Res_NotinIRPBase!$J$3:$J$340,"Yes",Indev_Online_Res_NotinIRPBase!$I$3:$I$340,"&lt;1/1/2024")+SUMIFS(Indev_Online_Res_NotinIRPBase!V$3:V$340,Indev_Online_Res_NotinIRPBase!$Y$3:$Y$340,$B152,Indev_Online_Res_NotinIRPBase!$Z$3:$Z$340,$C152,Indev_Online_Res_NotinIRPBase!$AB$3:$AB$340,"1")</f>
        <v>0</v>
      </c>
      <c r="AW152">
        <f>SUMIFS(Indev_Online_Res_NotinIRPBase!W$3:W$340,Indev_Online_Res_NotinIRPBase!$Y$3:$Y$340,$B152,Indev_Online_Res_NotinIRPBase!$Z$3:$Z$340,$C152,Indev_Online_Res_NotinIRPBase!$J$3:$J$340,"Yes",Indev_Online_Res_NotinIRPBase!$I$3:$I$340,"&lt;1/1/2024")+SUMIFS(Indev_Online_Res_NotinIRPBase!W$3:W$340,Indev_Online_Res_NotinIRPBase!$Y$3:$Y$340,$B152,Indev_Online_Res_NotinIRPBase!$Z$3:$Z$340,$C152,Indev_Online_Res_NotinIRPBase!$AB$3:$AB$340,"1")</f>
        <v>0</v>
      </c>
      <c r="AX152">
        <f>SUMIFS(Indev_Online_Res_NotinIRPBase!X$3:X$340,Indev_Online_Res_NotinIRPBase!$Y$3:$Y$340,$B152,Indev_Online_Res_NotinIRPBase!$Z$3:$Z$340,$C152,Indev_Online_Res_NotinIRPBase!$J$3:$J$340,"Yes",Indev_Online_Res_NotinIRPBase!$I$3:$I$340,"&lt;1/1/2024")+SUMIFS(Indev_Online_Res_NotinIRPBase!X$3:X$340,Indev_Online_Res_NotinIRPBase!$Y$3:$Y$340,$B152,Indev_Online_Res_NotinIRPBase!$Z$3:$Z$340,$C152,Indev_Online_Res_NotinIRPBase!$AB$3:$AB$340,"1")</f>
        <v>0</v>
      </c>
      <c r="AY152">
        <f t="shared" si="33"/>
        <v>0</v>
      </c>
      <c r="BA152">
        <f t="shared" si="34"/>
        <v>0</v>
      </c>
      <c r="BB152">
        <f t="shared" si="35"/>
        <v>0</v>
      </c>
      <c r="BC152">
        <f t="shared" si="36"/>
        <v>57</v>
      </c>
      <c r="BD152">
        <f t="shared" si="37"/>
        <v>0</v>
      </c>
      <c r="BE152">
        <f t="shared" si="38"/>
        <v>0</v>
      </c>
      <c r="BI152">
        <f t="shared" si="39"/>
        <v>0</v>
      </c>
      <c r="BJ152">
        <f t="shared" si="40"/>
        <v>0</v>
      </c>
      <c r="BK152">
        <f t="shared" si="41"/>
        <v>0</v>
      </c>
      <c r="BL152">
        <f t="shared" si="42"/>
        <v>220</v>
      </c>
      <c r="BM152">
        <f t="shared" si="43"/>
        <v>100</v>
      </c>
      <c r="BN152">
        <f t="shared" si="44"/>
        <v>0</v>
      </c>
      <c r="BO152">
        <f t="shared" si="45"/>
        <v>1</v>
      </c>
      <c r="BQ152">
        <f>SUMIFS(IRPBase_Res_NotinEnvScreens!$H$3:$H$33,IRPBase_Res_NotinEnvScreens!$J$3:$J$33,$B152,IRPBase_Res_NotinEnvScreens!$K$3:$K$33,$C152)</f>
        <v>0</v>
      </c>
      <c r="BR152">
        <f>SUMIFS(IRPBase_Res_NotinEnvScreens!$I$3:$I$33,IRPBase_Res_NotinEnvScreens!$J$3:$J$33,$B152,IRPBase_Res_NotinEnvScreens!$K$3:$K$33,$C152)</f>
        <v>0</v>
      </c>
      <c r="BS152">
        <v>0</v>
      </c>
      <c r="BV152">
        <f>SUMIFS(Indev_Online_Res_NotinIRPBase!$P$3:$P$313,Indev_Online_Res_NotinIRPBase!$Y$3:$Y$313,$B152,Indev_Online_Res_NotinIRPBase!$Z$3:$Z$313,$C152,Indev_Online_Res_NotinIRPBase!$I$3:$I$313,"&lt;9/1/2023")+SUMIFS(Indev_Online_Res_NotinIRPBase!$Q$3:$Q$313,Indev_Online_Res_NotinIRPBase!$Y$3:$Y$313,$B152,Indev_Online_Res_NotinIRPBase!$Z$3:$Z$313,$C152,Indev_Online_Res_NotinIRPBase!$I$3:$I$313,"&lt;9/1/2023")</f>
        <v>0</v>
      </c>
      <c r="BW152">
        <f>SUMIFS(Indev_Online_Res_NotinIRPBase!$S$3:$S$313,Indev_Online_Res_NotinIRPBase!$Y$3:$Y$313,$B152,Indev_Online_Res_NotinIRPBase!$Z$3:$Z$313,$C152,Indev_Online_Res_NotinIRPBase!$I$3:$I$313,"&lt;9/1/2023")+SUMIFS(Indev_Online_Res_NotinIRPBase!$T$3:$T$313,Indev_Online_Res_NotinIRPBase!$Y$3:$Y$313,$B152,Indev_Online_Res_NotinIRPBase!$Z$3:$Z$313,$C152,Indev_Online_Res_NotinIRPBase!$I$3:$I$313,"&lt;9/1/2023")+SUMIFS(Indev_Online_Res_NotinIRPBase!$U$3:$U$313,Indev_Online_Res_NotinIRPBase!$Y$3:$Y$313,$B152,Indev_Online_Res_NotinIRPBase!$Z$3:$Z$313,$C152,Indev_Online_Res_NotinIRPBase!$I$3:$I$313,"&lt;9/1/2023")</f>
        <v>0</v>
      </c>
    </row>
    <row r="153" spans="1:75">
      <c r="A153" t="s">
        <v>51</v>
      </c>
      <c r="B153" t="s">
        <v>185</v>
      </c>
      <c r="C153">
        <v>500</v>
      </c>
      <c r="E153">
        <f>SUMIFS(IRPBase_Res_NotinTxBase!N$3:N$65,IRPBase_Res_NotinTxBase!$X$3:$X$65,$B153,IRPBase_Res_NotinTxBase!$Y$3:$Y$65,$C153)</f>
        <v>0</v>
      </c>
      <c r="F153">
        <f>SUMIFS(IRPBase_Res_NotinTxBase!O$3:O$65,IRPBase_Res_NotinTxBase!$X$3:$X$65,$B153,IRPBase_Res_NotinTxBase!$Y$3:$Y$65,$C153)</f>
        <v>0</v>
      </c>
      <c r="G153">
        <f>SUMIFS(IRPBase_Res_NotinTxBase!P$3:P$65,IRPBase_Res_NotinTxBase!$X$3:$X$65,$B153,IRPBase_Res_NotinTxBase!$Y$3:$Y$65,$C153)</f>
        <v>0</v>
      </c>
      <c r="H153">
        <f>SUMIFS(IRPBase_Res_NotinTxBase!Q$3:Q$65,IRPBase_Res_NotinTxBase!$X$3:$X$65,$B153,IRPBase_Res_NotinTxBase!$Y$3:$Y$65,$C153)</f>
        <v>0</v>
      </c>
      <c r="M153">
        <f>SUMIFS(IRPBase_Res_NotinTxBase!R$3:R$65,IRPBase_Res_NotinTxBase!$X$3:$X$65,$B153,IRPBase_Res_NotinTxBase!$Y$3:$Y$65,$C153)</f>
        <v>0</v>
      </c>
      <c r="N153">
        <f>SUMIFS(IRPBase_Res_NotinTxBase!S$3:S$65,IRPBase_Res_NotinTxBase!$X$3:$X$65,$B153,IRPBase_Res_NotinTxBase!$Y$3:$Y$65,$C153)</f>
        <v>0</v>
      </c>
      <c r="O153">
        <f>SUMIFS(IRPBase_Res_NotinTxBase!T$3:T$65,IRPBase_Res_NotinTxBase!$X$3:$X$65,$B153,IRPBase_Res_NotinTxBase!$Y$3:$Y$65,$C153)</f>
        <v>0</v>
      </c>
      <c r="P153">
        <f>SUMIFS(IRPBase_Res_NotinTxBase!U$3:U$65,IRPBase_Res_NotinTxBase!$X$3:$X$65,$B153,IRPBase_Res_NotinTxBase!$Y$3:$Y$65,$C153)</f>
        <v>0</v>
      </c>
      <c r="Q153">
        <f>SUMIFS(IRPBase_Res_NotinTxBase!V$3:V$65,IRPBase_Res_NotinTxBase!$X$3:$X$65,$B153,IRPBase_Res_NotinTxBase!$Y$3:$Y$65,$C153)</f>
        <v>0</v>
      </c>
      <c r="R153">
        <f>SUMIFS(IRPBase_Res_NotinTxBase!W$3:W$65,IRPBase_Res_NotinTxBase!$X$3:$X$65,$B153,IRPBase_Res_NotinTxBase!$Y$3:$Y$65,$C153)</f>
        <v>0</v>
      </c>
      <c r="S153">
        <f t="shared" si="31"/>
        <v>0</v>
      </c>
      <c r="U153">
        <f>SUMIFS(Indev_Online_Res_NotinIRPBase!N$3:N$340,Indev_Online_Res_NotinIRPBase!$Y$3:$Y$340,$B153,Indev_Online_Res_NotinIRPBase!$Z$3:$Z$340,$C153)</f>
        <v>0</v>
      </c>
      <c r="V153">
        <f>SUMIFS(Indev_Online_Res_NotinIRPBase!O$3:O$340,Indev_Online_Res_NotinIRPBase!$Y$3:$Y$340,$B153,Indev_Online_Res_NotinIRPBase!$Z$3:$Z$340,$C153)</f>
        <v>0</v>
      </c>
      <c r="W153">
        <f>SUMIFS(Indev_Online_Res_NotinIRPBase!P$3:P$340,Indev_Online_Res_NotinIRPBase!$Y$3:$Y$340,$B153,Indev_Online_Res_NotinIRPBase!$Z$3:$Z$340,$C153)</f>
        <v>0</v>
      </c>
      <c r="X153">
        <f>SUMIFS(Indev_Online_Res_NotinIRPBase!Q$3:Q$340,Indev_Online_Res_NotinIRPBase!$Y$3:$Y$340,$B153,Indev_Online_Res_NotinIRPBase!$Z$3:$Z$340,$C153)</f>
        <v>0</v>
      </c>
      <c r="Y153">
        <f>SUMIFS(Indev_Online_Res_NotinIRPBase!R$3:R$340,Indev_Online_Res_NotinIRPBase!$Y$3:$Y$340,$B153,Indev_Online_Res_NotinIRPBase!$Z$3:$Z$340,$C153)</f>
        <v>0</v>
      </c>
      <c r="AC153">
        <f>SUMIFS(Indev_Online_Res_NotinIRPBase!S$3:S$340,Indev_Online_Res_NotinIRPBase!$Y$3:$Y$340,$B153,Indev_Online_Res_NotinIRPBase!$Z$3:$Z$340,$C153)</f>
        <v>0</v>
      </c>
      <c r="AD153">
        <f>SUMIFS(Indev_Online_Res_NotinIRPBase!T$3:T$340,Indev_Online_Res_NotinIRPBase!$Y$3:$Y$340,$B153,Indev_Online_Res_NotinIRPBase!$Z$3:$Z$340,$C153)</f>
        <v>0</v>
      </c>
      <c r="AE153">
        <f>SUMIFS(Indev_Online_Res_NotinIRPBase!U$3:U$340,Indev_Online_Res_NotinIRPBase!$Y$3:$Y$340,$B153,Indev_Online_Res_NotinIRPBase!$Z$3:$Z$340,$C153)</f>
        <v>0</v>
      </c>
      <c r="AF153">
        <f>SUMIFS(Indev_Online_Res_NotinIRPBase!V$3:V$340,Indev_Online_Res_NotinIRPBase!$Y$3:$Y$340,$B153,Indev_Online_Res_NotinIRPBase!$Z$3:$Z$340,$C153)</f>
        <v>0</v>
      </c>
      <c r="AG153">
        <f>SUMIFS(Indev_Online_Res_NotinIRPBase!W$3:W$340,Indev_Online_Res_NotinIRPBase!$Y$3:$Y$340,$B153,Indev_Online_Res_NotinIRPBase!$Z$3:$Z$340,$C153)</f>
        <v>0</v>
      </c>
      <c r="AH153">
        <f>SUMIFS(Indev_Online_Res_NotinIRPBase!X$3:X$340,Indev_Online_Res_NotinIRPBase!$Y$3:$Y$340,$B153,Indev_Online_Res_NotinIRPBase!$Z$3:$Z$340,$C153)</f>
        <v>0</v>
      </c>
      <c r="AI153">
        <f t="shared" si="32"/>
        <v>0</v>
      </c>
      <c r="AK153">
        <f>SUMIFS(Indev_Online_Res_NotinIRPBase!N$3:N$340,Indev_Online_Res_NotinIRPBase!$Y$3:$Y$340,$B153,Indev_Online_Res_NotinIRPBase!$Z$3:$Z$340,$C153,Indev_Online_Res_NotinIRPBase!$J$3:$J$340,"Yes",Indev_Online_Res_NotinIRPBase!$I$3:$I$340,"&lt;1/1/2024")+SUMIFS(Indev_Online_Res_NotinIRPBase!N$3:N$340,Indev_Online_Res_NotinIRPBase!$Y$3:$Y$340,$B153,Indev_Online_Res_NotinIRPBase!$Z$3:$Z$340,$C153,Indev_Online_Res_NotinIRPBase!$AB$3:$AB$340,"1")</f>
        <v>0</v>
      </c>
      <c r="AL153">
        <f>SUMIFS(Indev_Online_Res_NotinIRPBase!O$3:O$340,Indev_Online_Res_NotinIRPBase!$Y$3:$Y$340,$B153,Indev_Online_Res_NotinIRPBase!$Z$3:$Z$340,$C153,Indev_Online_Res_NotinIRPBase!$J$3:$J$340,"Yes",Indev_Online_Res_NotinIRPBase!$I$3:$I$340,"&lt;1/1/2024")+SUMIFS(Indev_Online_Res_NotinIRPBase!O$3:O$340,Indev_Online_Res_NotinIRPBase!$Y$3:$Y$340,$B153,Indev_Online_Res_NotinIRPBase!$Z$3:$Z$340,$C153,Indev_Online_Res_NotinIRPBase!$AB$3:$AB$340,"1")</f>
        <v>0</v>
      </c>
      <c r="AM153">
        <f>SUMIFS(Indev_Online_Res_NotinIRPBase!P$3:P$340,Indev_Online_Res_NotinIRPBase!$Y$3:$Y$340,$B153,Indev_Online_Res_NotinIRPBase!$Z$3:$Z$340,$C153,Indev_Online_Res_NotinIRPBase!$J$3:$J$340,"Yes",Indev_Online_Res_NotinIRPBase!$I$3:$I$340,"&lt;1/1/2024")+SUMIFS(Indev_Online_Res_NotinIRPBase!P$3:P$340,Indev_Online_Res_NotinIRPBase!$Y$3:$Y$340,$B153,Indev_Online_Res_NotinIRPBase!$Z$3:$Z$340,$C153,Indev_Online_Res_NotinIRPBase!$AB$3:$AB$340,"1")</f>
        <v>0</v>
      </c>
      <c r="AN153">
        <f>SUMIFS(Indev_Online_Res_NotinIRPBase!Q$3:Q$340,Indev_Online_Res_NotinIRPBase!$Y$3:$Y$340,$B153,Indev_Online_Res_NotinIRPBase!$Z$3:$Z$340,$C153,Indev_Online_Res_NotinIRPBase!$J$3:$J$340,"Yes",Indev_Online_Res_NotinIRPBase!$I$3:$I$340,"&lt;1/1/2024")+SUMIFS(Indev_Online_Res_NotinIRPBase!Q$3:Q$340,Indev_Online_Res_NotinIRPBase!$Y$3:$Y$340,$B153,Indev_Online_Res_NotinIRPBase!$Z$3:$Z$340,$C153,Indev_Online_Res_NotinIRPBase!$AB$3:$AB$340,"1")</f>
        <v>0</v>
      </c>
      <c r="AO153">
        <f>SUMIFS(Indev_Online_Res_NotinIRPBase!R$3:R$340,Indev_Online_Res_NotinIRPBase!$Y$3:$Y$340,$B153,Indev_Online_Res_NotinIRPBase!$Z$3:$Z$340,$C153,Indev_Online_Res_NotinIRPBase!$J$3:$J$340,"Yes",Indev_Online_Res_NotinIRPBase!$I$3:$I$340,"&lt;1/1/2024")+SUMIFS(Indev_Online_Res_NotinIRPBase!R$3:R$340,Indev_Online_Res_NotinIRPBase!$Y$3:$Y$340,$B153,Indev_Online_Res_NotinIRPBase!$Z$3:$Z$340,$C153,Indev_Online_Res_NotinIRPBase!$AB$3:$AB$340,"1")</f>
        <v>0</v>
      </c>
      <c r="AS153">
        <f>SUMIFS(Indev_Online_Res_NotinIRPBase!S$3:S$340,Indev_Online_Res_NotinIRPBase!$Y$3:$Y$340,$B153,Indev_Online_Res_NotinIRPBase!$Z$3:$Z$340,$C153,Indev_Online_Res_NotinIRPBase!$J$3:$J$340,"Yes",Indev_Online_Res_NotinIRPBase!$I$3:$I$340,"&lt;1/1/2024")+SUMIFS(Indev_Online_Res_NotinIRPBase!S$3:S$340,Indev_Online_Res_NotinIRPBase!$Y$3:$Y$340,$B153,Indev_Online_Res_NotinIRPBase!$Z$3:$Z$340,$C153,Indev_Online_Res_NotinIRPBase!$AB$3:$AB$340,"1")</f>
        <v>0</v>
      </c>
      <c r="AT153">
        <f>SUMIFS(Indev_Online_Res_NotinIRPBase!T$3:T$340,Indev_Online_Res_NotinIRPBase!$Y$3:$Y$340,$B153,Indev_Online_Res_NotinIRPBase!$Z$3:$Z$340,$C153,Indev_Online_Res_NotinIRPBase!$J$3:$J$340,"Yes",Indev_Online_Res_NotinIRPBase!$I$3:$I$340,"&lt;1/1/2024")+SUMIFS(Indev_Online_Res_NotinIRPBase!T$3:T$340,Indev_Online_Res_NotinIRPBase!$Y$3:$Y$340,$B153,Indev_Online_Res_NotinIRPBase!$Z$3:$Z$340,$C153,Indev_Online_Res_NotinIRPBase!$AB$3:$AB$340,"1")</f>
        <v>0</v>
      </c>
      <c r="AU153">
        <f>SUMIFS(Indev_Online_Res_NotinIRPBase!U$3:U$340,Indev_Online_Res_NotinIRPBase!$Y$3:$Y$340,$B153,Indev_Online_Res_NotinIRPBase!$Z$3:$Z$340,$C153,Indev_Online_Res_NotinIRPBase!$J$3:$J$340,"Yes",Indev_Online_Res_NotinIRPBase!$I$3:$I$340,"&lt;1/1/2024")+SUMIFS(Indev_Online_Res_NotinIRPBase!U$3:U$340,Indev_Online_Res_NotinIRPBase!$Y$3:$Y$340,$B153,Indev_Online_Res_NotinIRPBase!$Z$3:$Z$340,$C153,Indev_Online_Res_NotinIRPBase!$AB$3:$AB$340,"1")</f>
        <v>0</v>
      </c>
      <c r="AV153">
        <f>SUMIFS(Indev_Online_Res_NotinIRPBase!V$3:V$340,Indev_Online_Res_NotinIRPBase!$Y$3:$Y$340,$B153,Indev_Online_Res_NotinIRPBase!$Z$3:$Z$340,$C153,Indev_Online_Res_NotinIRPBase!$J$3:$J$340,"Yes",Indev_Online_Res_NotinIRPBase!$I$3:$I$340,"&lt;1/1/2024")+SUMIFS(Indev_Online_Res_NotinIRPBase!V$3:V$340,Indev_Online_Res_NotinIRPBase!$Y$3:$Y$340,$B153,Indev_Online_Res_NotinIRPBase!$Z$3:$Z$340,$C153,Indev_Online_Res_NotinIRPBase!$AB$3:$AB$340,"1")</f>
        <v>0</v>
      </c>
      <c r="AW153">
        <f>SUMIFS(Indev_Online_Res_NotinIRPBase!W$3:W$340,Indev_Online_Res_NotinIRPBase!$Y$3:$Y$340,$B153,Indev_Online_Res_NotinIRPBase!$Z$3:$Z$340,$C153,Indev_Online_Res_NotinIRPBase!$J$3:$J$340,"Yes",Indev_Online_Res_NotinIRPBase!$I$3:$I$340,"&lt;1/1/2024")+SUMIFS(Indev_Online_Res_NotinIRPBase!W$3:W$340,Indev_Online_Res_NotinIRPBase!$Y$3:$Y$340,$B153,Indev_Online_Res_NotinIRPBase!$Z$3:$Z$340,$C153,Indev_Online_Res_NotinIRPBase!$AB$3:$AB$340,"1")</f>
        <v>0</v>
      </c>
      <c r="AX153">
        <f>SUMIFS(Indev_Online_Res_NotinIRPBase!X$3:X$340,Indev_Online_Res_NotinIRPBase!$Y$3:$Y$340,$B153,Indev_Online_Res_NotinIRPBase!$Z$3:$Z$340,$C153,Indev_Online_Res_NotinIRPBase!$J$3:$J$340,"Yes",Indev_Online_Res_NotinIRPBase!$I$3:$I$340,"&lt;1/1/2024")+SUMIFS(Indev_Online_Res_NotinIRPBase!X$3:X$340,Indev_Online_Res_NotinIRPBase!$Y$3:$Y$340,$B153,Indev_Online_Res_NotinIRPBase!$Z$3:$Z$340,$C153,Indev_Online_Res_NotinIRPBase!$AB$3:$AB$340,"1")</f>
        <v>0</v>
      </c>
      <c r="AY153">
        <f t="shared" si="33"/>
        <v>0</v>
      </c>
      <c r="BA153">
        <f t="shared" si="34"/>
        <v>0</v>
      </c>
      <c r="BB153">
        <f t="shared" si="35"/>
        <v>0</v>
      </c>
      <c r="BC153">
        <f t="shared" si="36"/>
        <v>0</v>
      </c>
      <c r="BD153">
        <f t="shared" si="37"/>
        <v>0</v>
      </c>
      <c r="BE153">
        <f t="shared" si="38"/>
        <v>0</v>
      </c>
      <c r="BI153">
        <f t="shared" si="39"/>
        <v>0</v>
      </c>
      <c r="BJ153">
        <f t="shared" si="40"/>
        <v>0</v>
      </c>
      <c r="BK153">
        <f t="shared" si="41"/>
        <v>0</v>
      </c>
      <c r="BL153">
        <f t="shared" si="42"/>
        <v>0</v>
      </c>
      <c r="BM153">
        <f t="shared" si="43"/>
        <v>0</v>
      </c>
      <c r="BN153">
        <f t="shared" si="44"/>
        <v>0</v>
      </c>
      <c r="BO153">
        <f t="shared" si="45"/>
        <v>0</v>
      </c>
      <c r="BQ153">
        <f>SUMIFS(IRPBase_Res_NotinEnvScreens!$H$3:$H$33,IRPBase_Res_NotinEnvScreens!$J$3:$J$33,$B153,IRPBase_Res_NotinEnvScreens!$K$3:$K$33,$C153)</f>
        <v>0</v>
      </c>
      <c r="BR153">
        <f>SUMIFS(IRPBase_Res_NotinEnvScreens!$I$3:$I$33,IRPBase_Res_NotinEnvScreens!$J$3:$J$33,$B153,IRPBase_Res_NotinEnvScreens!$K$3:$K$33,$C153)</f>
        <v>0</v>
      </c>
      <c r="BS153">
        <v>0</v>
      </c>
      <c r="BV153">
        <f>SUMIFS(Indev_Online_Res_NotinIRPBase!$P$3:$P$313,Indev_Online_Res_NotinIRPBase!$Y$3:$Y$313,$B153,Indev_Online_Res_NotinIRPBase!$Z$3:$Z$313,$C153,Indev_Online_Res_NotinIRPBase!$I$3:$I$313,"&lt;9/1/2023")+SUMIFS(Indev_Online_Res_NotinIRPBase!$Q$3:$Q$313,Indev_Online_Res_NotinIRPBase!$Y$3:$Y$313,$B153,Indev_Online_Res_NotinIRPBase!$Z$3:$Z$313,$C153,Indev_Online_Res_NotinIRPBase!$I$3:$I$313,"&lt;9/1/2023")</f>
        <v>0</v>
      </c>
      <c r="BW153">
        <f>SUMIFS(Indev_Online_Res_NotinIRPBase!$S$3:$S$313,Indev_Online_Res_NotinIRPBase!$Y$3:$Y$313,$B153,Indev_Online_Res_NotinIRPBase!$Z$3:$Z$313,$C153,Indev_Online_Res_NotinIRPBase!$I$3:$I$313,"&lt;9/1/2023")+SUMIFS(Indev_Online_Res_NotinIRPBase!$T$3:$T$313,Indev_Online_Res_NotinIRPBase!$Y$3:$Y$313,$B153,Indev_Online_Res_NotinIRPBase!$Z$3:$Z$313,$C153,Indev_Online_Res_NotinIRPBase!$I$3:$I$313,"&lt;9/1/2023")+SUMIFS(Indev_Online_Res_NotinIRPBase!$U$3:$U$313,Indev_Online_Res_NotinIRPBase!$Y$3:$Y$313,$B153,Indev_Online_Res_NotinIRPBase!$Z$3:$Z$313,$C153,Indev_Online_Res_NotinIRPBase!$I$3:$I$313,"&lt;9/1/2023")</f>
        <v>0</v>
      </c>
    </row>
    <row r="154" spans="1:75">
      <c r="A154" t="s">
        <v>46</v>
      </c>
      <c r="B154" t="s">
        <v>186</v>
      </c>
      <c r="C154">
        <v>230</v>
      </c>
      <c r="E154">
        <f>SUMIFS(IRPBase_Res_NotinTxBase!N$3:N$65,IRPBase_Res_NotinTxBase!$X$3:$X$65,$B154,IRPBase_Res_NotinTxBase!$Y$3:$Y$65,$C154)</f>
        <v>0</v>
      </c>
      <c r="F154">
        <f>SUMIFS(IRPBase_Res_NotinTxBase!O$3:O$65,IRPBase_Res_NotinTxBase!$X$3:$X$65,$B154,IRPBase_Res_NotinTxBase!$Y$3:$Y$65,$C154)</f>
        <v>0</v>
      </c>
      <c r="G154">
        <f>SUMIFS(IRPBase_Res_NotinTxBase!P$3:P$65,IRPBase_Res_NotinTxBase!$X$3:$X$65,$B154,IRPBase_Res_NotinTxBase!$Y$3:$Y$65,$C154)</f>
        <v>0</v>
      </c>
      <c r="H154">
        <f>SUMIFS(IRPBase_Res_NotinTxBase!Q$3:Q$65,IRPBase_Res_NotinTxBase!$X$3:$X$65,$B154,IRPBase_Res_NotinTxBase!$Y$3:$Y$65,$C154)</f>
        <v>0</v>
      </c>
      <c r="M154">
        <f>SUMIFS(IRPBase_Res_NotinTxBase!R$3:R$65,IRPBase_Res_NotinTxBase!$X$3:$X$65,$B154,IRPBase_Res_NotinTxBase!$Y$3:$Y$65,$C154)</f>
        <v>0</v>
      </c>
      <c r="N154">
        <f>SUMIFS(IRPBase_Res_NotinTxBase!S$3:S$65,IRPBase_Res_NotinTxBase!$X$3:$X$65,$B154,IRPBase_Res_NotinTxBase!$Y$3:$Y$65,$C154)</f>
        <v>0</v>
      </c>
      <c r="O154">
        <f>SUMIFS(IRPBase_Res_NotinTxBase!T$3:T$65,IRPBase_Res_NotinTxBase!$X$3:$X$65,$B154,IRPBase_Res_NotinTxBase!$Y$3:$Y$65,$C154)</f>
        <v>0</v>
      </c>
      <c r="P154">
        <f>SUMIFS(IRPBase_Res_NotinTxBase!U$3:U$65,IRPBase_Res_NotinTxBase!$X$3:$X$65,$B154,IRPBase_Res_NotinTxBase!$Y$3:$Y$65,$C154)</f>
        <v>0</v>
      </c>
      <c r="Q154">
        <f>SUMIFS(IRPBase_Res_NotinTxBase!V$3:V$65,IRPBase_Res_NotinTxBase!$X$3:$X$65,$B154,IRPBase_Res_NotinTxBase!$Y$3:$Y$65,$C154)</f>
        <v>0</v>
      </c>
      <c r="R154">
        <f>SUMIFS(IRPBase_Res_NotinTxBase!W$3:W$65,IRPBase_Res_NotinTxBase!$X$3:$X$65,$B154,IRPBase_Res_NotinTxBase!$Y$3:$Y$65,$C154)</f>
        <v>0</v>
      </c>
      <c r="S154">
        <f t="shared" si="31"/>
        <v>0</v>
      </c>
      <c r="U154">
        <f>SUMIFS(Indev_Online_Res_NotinIRPBase!N$3:N$340,Indev_Online_Res_NotinIRPBase!$Y$3:$Y$340,$B154,Indev_Online_Res_NotinIRPBase!$Z$3:$Z$340,$C154)</f>
        <v>0</v>
      </c>
      <c r="V154">
        <f>SUMIFS(Indev_Online_Res_NotinIRPBase!O$3:O$340,Indev_Online_Res_NotinIRPBase!$Y$3:$Y$340,$B154,Indev_Online_Res_NotinIRPBase!$Z$3:$Z$340,$C154)</f>
        <v>0</v>
      </c>
      <c r="W154">
        <f>SUMIFS(Indev_Online_Res_NotinIRPBase!P$3:P$340,Indev_Online_Res_NotinIRPBase!$Y$3:$Y$340,$B154,Indev_Online_Res_NotinIRPBase!$Z$3:$Z$340,$C154)</f>
        <v>0</v>
      </c>
      <c r="X154">
        <f>SUMIFS(Indev_Online_Res_NotinIRPBase!Q$3:Q$340,Indev_Online_Res_NotinIRPBase!$Y$3:$Y$340,$B154,Indev_Online_Res_NotinIRPBase!$Z$3:$Z$340,$C154)</f>
        <v>0</v>
      </c>
      <c r="Y154">
        <f>SUMIFS(Indev_Online_Res_NotinIRPBase!R$3:R$340,Indev_Online_Res_NotinIRPBase!$Y$3:$Y$340,$B154,Indev_Online_Res_NotinIRPBase!$Z$3:$Z$340,$C154)</f>
        <v>0</v>
      </c>
      <c r="AC154">
        <f>SUMIFS(Indev_Online_Res_NotinIRPBase!S$3:S$340,Indev_Online_Res_NotinIRPBase!$Y$3:$Y$340,$B154,Indev_Online_Res_NotinIRPBase!$Z$3:$Z$340,$C154)</f>
        <v>0</v>
      </c>
      <c r="AD154">
        <f>SUMIFS(Indev_Online_Res_NotinIRPBase!T$3:T$340,Indev_Online_Res_NotinIRPBase!$Y$3:$Y$340,$B154,Indev_Online_Res_NotinIRPBase!$Z$3:$Z$340,$C154)</f>
        <v>0</v>
      </c>
      <c r="AE154">
        <f>SUMIFS(Indev_Online_Res_NotinIRPBase!U$3:U$340,Indev_Online_Res_NotinIRPBase!$Y$3:$Y$340,$B154,Indev_Online_Res_NotinIRPBase!$Z$3:$Z$340,$C154)</f>
        <v>0</v>
      </c>
      <c r="AF154">
        <f>SUMIFS(Indev_Online_Res_NotinIRPBase!V$3:V$340,Indev_Online_Res_NotinIRPBase!$Y$3:$Y$340,$B154,Indev_Online_Res_NotinIRPBase!$Z$3:$Z$340,$C154)</f>
        <v>0</v>
      </c>
      <c r="AG154">
        <f>SUMIFS(Indev_Online_Res_NotinIRPBase!W$3:W$340,Indev_Online_Res_NotinIRPBase!$Y$3:$Y$340,$B154,Indev_Online_Res_NotinIRPBase!$Z$3:$Z$340,$C154)</f>
        <v>0</v>
      </c>
      <c r="AH154">
        <f>SUMIFS(Indev_Online_Res_NotinIRPBase!X$3:X$340,Indev_Online_Res_NotinIRPBase!$Y$3:$Y$340,$B154,Indev_Online_Res_NotinIRPBase!$Z$3:$Z$340,$C154)</f>
        <v>0</v>
      </c>
      <c r="AI154">
        <f t="shared" si="32"/>
        <v>0</v>
      </c>
      <c r="AK154">
        <f>SUMIFS(Indev_Online_Res_NotinIRPBase!N$3:N$340,Indev_Online_Res_NotinIRPBase!$Y$3:$Y$340,$B154,Indev_Online_Res_NotinIRPBase!$Z$3:$Z$340,$C154,Indev_Online_Res_NotinIRPBase!$J$3:$J$340,"Yes",Indev_Online_Res_NotinIRPBase!$I$3:$I$340,"&lt;1/1/2024")+SUMIFS(Indev_Online_Res_NotinIRPBase!N$3:N$340,Indev_Online_Res_NotinIRPBase!$Y$3:$Y$340,$B154,Indev_Online_Res_NotinIRPBase!$Z$3:$Z$340,$C154,Indev_Online_Res_NotinIRPBase!$AB$3:$AB$340,"1")</f>
        <v>0</v>
      </c>
      <c r="AL154">
        <f>SUMIFS(Indev_Online_Res_NotinIRPBase!O$3:O$340,Indev_Online_Res_NotinIRPBase!$Y$3:$Y$340,$B154,Indev_Online_Res_NotinIRPBase!$Z$3:$Z$340,$C154,Indev_Online_Res_NotinIRPBase!$J$3:$J$340,"Yes",Indev_Online_Res_NotinIRPBase!$I$3:$I$340,"&lt;1/1/2024")+SUMIFS(Indev_Online_Res_NotinIRPBase!O$3:O$340,Indev_Online_Res_NotinIRPBase!$Y$3:$Y$340,$B154,Indev_Online_Res_NotinIRPBase!$Z$3:$Z$340,$C154,Indev_Online_Res_NotinIRPBase!$AB$3:$AB$340,"1")</f>
        <v>0</v>
      </c>
      <c r="AM154">
        <f>SUMIFS(Indev_Online_Res_NotinIRPBase!P$3:P$340,Indev_Online_Res_NotinIRPBase!$Y$3:$Y$340,$B154,Indev_Online_Res_NotinIRPBase!$Z$3:$Z$340,$C154,Indev_Online_Res_NotinIRPBase!$J$3:$J$340,"Yes",Indev_Online_Res_NotinIRPBase!$I$3:$I$340,"&lt;1/1/2024")+SUMIFS(Indev_Online_Res_NotinIRPBase!P$3:P$340,Indev_Online_Res_NotinIRPBase!$Y$3:$Y$340,$B154,Indev_Online_Res_NotinIRPBase!$Z$3:$Z$340,$C154,Indev_Online_Res_NotinIRPBase!$AB$3:$AB$340,"1")</f>
        <v>0</v>
      </c>
      <c r="AN154">
        <f>SUMIFS(Indev_Online_Res_NotinIRPBase!Q$3:Q$340,Indev_Online_Res_NotinIRPBase!$Y$3:$Y$340,$B154,Indev_Online_Res_NotinIRPBase!$Z$3:$Z$340,$C154,Indev_Online_Res_NotinIRPBase!$J$3:$J$340,"Yes",Indev_Online_Res_NotinIRPBase!$I$3:$I$340,"&lt;1/1/2024")+SUMIFS(Indev_Online_Res_NotinIRPBase!Q$3:Q$340,Indev_Online_Res_NotinIRPBase!$Y$3:$Y$340,$B154,Indev_Online_Res_NotinIRPBase!$Z$3:$Z$340,$C154,Indev_Online_Res_NotinIRPBase!$AB$3:$AB$340,"1")</f>
        <v>0</v>
      </c>
      <c r="AO154">
        <f>SUMIFS(Indev_Online_Res_NotinIRPBase!R$3:R$340,Indev_Online_Res_NotinIRPBase!$Y$3:$Y$340,$B154,Indev_Online_Res_NotinIRPBase!$Z$3:$Z$340,$C154,Indev_Online_Res_NotinIRPBase!$J$3:$J$340,"Yes",Indev_Online_Res_NotinIRPBase!$I$3:$I$340,"&lt;1/1/2024")+SUMIFS(Indev_Online_Res_NotinIRPBase!R$3:R$340,Indev_Online_Res_NotinIRPBase!$Y$3:$Y$340,$B154,Indev_Online_Res_NotinIRPBase!$Z$3:$Z$340,$C154,Indev_Online_Res_NotinIRPBase!$AB$3:$AB$340,"1")</f>
        <v>0</v>
      </c>
      <c r="AS154">
        <f>SUMIFS(Indev_Online_Res_NotinIRPBase!S$3:S$340,Indev_Online_Res_NotinIRPBase!$Y$3:$Y$340,$B154,Indev_Online_Res_NotinIRPBase!$Z$3:$Z$340,$C154,Indev_Online_Res_NotinIRPBase!$J$3:$J$340,"Yes",Indev_Online_Res_NotinIRPBase!$I$3:$I$340,"&lt;1/1/2024")+SUMIFS(Indev_Online_Res_NotinIRPBase!S$3:S$340,Indev_Online_Res_NotinIRPBase!$Y$3:$Y$340,$B154,Indev_Online_Res_NotinIRPBase!$Z$3:$Z$340,$C154,Indev_Online_Res_NotinIRPBase!$AB$3:$AB$340,"1")</f>
        <v>0</v>
      </c>
      <c r="AT154">
        <f>SUMIFS(Indev_Online_Res_NotinIRPBase!T$3:T$340,Indev_Online_Res_NotinIRPBase!$Y$3:$Y$340,$B154,Indev_Online_Res_NotinIRPBase!$Z$3:$Z$340,$C154,Indev_Online_Res_NotinIRPBase!$J$3:$J$340,"Yes",Indev_Online_Res_NotinIRPBase!$I$3:$I$340,"&lt;1/1/2024")+SUMIFS(Indev_Online_Res_NotinIRPBase!T$3:T$340,Indev_Online_Res_NotinIRPBase!$Y$3:$Y$340,$B154,Indev_Online_Res_NotinIRPBase!$Z$3:$Z$340,$C154,Indev_Online_Res_NotinIRPBase!$AB$3:$AB$340,"1")</f>
        <v>0</v>
      </c>
      <c r="AU154">
        <f>SUMIFS(Indev_Online_Res_NotinIRPBase!U$3:U$340,Indev_Online_Res_NotinIRPBase!$Y$3:$Y$340,$B154,Indev_Online_Res_NotinIRPBase!$Z$3:$Z$340,$C154,Indev_Online_Res_NotinIRPBase!$J$3:$J$340,"Yes",Indev_Online_Res_NotinIRPBase!$I$3:$I$340,"&lt;1/1/2024")+SUMIFS(Indev_Online_Res_NotinIRPBase!U$3:U$340,Indev_Online_Res_NotinIRPBase!$Y$3:$Y$340,$B154,Indev_Online_Res_NotinIRPBase!$Z$3:$Z$340,$C154,Indev_Online_Res_NotinIRPBase!$AB$3:$AB$340,"1")</f>
        <v>0</v>
      </c>
      <c r="AV154">
        <f>SUMIFS(Indev_Online_Res_NotinIRPBase!V$3:V$340,Indev_Online_Res_NotinIRPBase!$Y$3:$Y$340,$B154,Indev_Online_Res_NotinIRPBase!$Z$3:$Z$340,$C154,Indev_Online_Res_NotinIRPBase!$J$3:$J$340,"Yes",Indev_Online_Res_NotinIRPBase!$I$3:$I$340,"&lt;1/1/2024")+SUMIFS(Indev_Online_Res_NotinIRPBase!V$3:V$340,Indev_Online_Res_NotinIRPBase!$Y$3:$Y$340,$B154,Indev_Online_Res_NotinIRPBase!$Z$3:$Z$340,$C154,Indev_Online_Res_NotinIRPBase!$AB$3:$AB$340,"1")</f>
        <v>0</v>
      </c>
      <c r="AW154">
        <f>SUMIFS(Indev_Online_Res_NotinIRPBase!W$3:W$340,Indev_Online_Res_NotinIRPBase!$Y$3:$Y$340,$B154,Indev_Online_Res_NotinIRPBase!$Z$3:$Z$340,$C154,Indev_Online_Res_NotinIRPBase!$J$3:$J$340,"Yes",Indev_Online_Res_NotinIRPBase!$I$3:$I$340,"&lt;1/1/2024")+SUMIFS(Indev_Online_Res_NotinIRPBase!W$3:W$340,Indev_Online_Res_NotinIRPBase!$Y$3:$Y$340,$B154,Indev_Online_Res_NotinIRPBase!$Z$3:$Z$340,$C154,Indev_Online_Res_NotinIRPBase!$AB$3:$AB$340,"1")</f>
        <v>0</v>
      </c>
      <c r="AX154">
        <f>SUMIFS(Indev_Online_Res_NotinIRPBase!X$3:X$340,Indev_Online_Res_NotinIRPBase!$Y$3:$Y$340,$B154,Indev_Online_Res_NotinIRPBase!$Z$3:$Z$340,$C154,Indev_Online_Res_NotinIRPBase!$J$3:$J$340,"Yes",Indev_Online_Res_NotinIRPBase!$I$3:$I$340,"&lt;1/1/2024")+SUMIFS(Indev_Online_Res_NotinIRPBase!X$3:X$340,Indev_Online_Res_NotinIRPBase!$Y$3:$Y$340,$B154,Indev_Online_Res_NotinIRPBase!$Z$3:$Z$340,$C154,Indev_Online_Res_NotinIRPBase!$AB$3:$AB$340,"1")</f>
        <v>0</v>
      </c>
      <c r="AY154">
        <f t="shared" si="33"/>
        <v>0</v>
      </c>
      <c r="BA154">
        <f t="shared" si="34"/>
        <v>0</v>
      </c>
      <c r="BB154">
        <f t="shared" si="35"/>
        <v>0</v>
      </c>
      <c r="BC154">
        <f t="shared" si="36"/>
        <v>0</v>
      </c>
      <c r="BD154">
        <f t="shared" si="37"/>
        <v>0</v>
      </c>
      <c r="BE154">
        <f t="shared" si="38"/>
        <v>0</v>
      </c>
      <c r="BI154">
        <f t="shared" si="39"/>
        <v>0</v>
      </c>
      <c r="BJ154">
        <f t="shared" si="40"/>
        <v>0</v>
      </c>
      <c r="BK154">
        <f t="shared" si="41"/>
        <v>0</v>
      </c>
      <c r="BL154">
        <f t="shared" si="42"/>
        <v>0</v>
      </c>
      <c r="BM154">
        <f t="shared" si="43"/>
        <v>0</v>
      </c>
      <c r="BN154">
        <f t="shared" si="44"/>
        <v>0</v>
      </c>
      <c r="BO154">
        <f t="shared" si="45"/>
        <v>0</v>
      </c>
      <c r="BQ154">
        <f>SUMIFS(IRPBase_Res_NotinEnvScreens!$H$3:$H$33,IRPBase_Res_NotinEnvScreens!$J$3:$J$33,$B154,IRPBase_Res_NotinEnvScreens!$K$3:$K$33,$C154)</f>
        <v>0</v>
      </c>
      <c r="BR154">
        <f>SUMIFS(IRPBase_Res_NotinEnvScreens!$I$3:$I$33,IRPBase_Res_NotinEnvScreens!$J$3:$J$33,$B154,IRPBase_Res_NotinEnvScreens!$K$3:$K$33,$C154)</f>
        <v>0</v>
      </c>
      <c r="BS154">
        <v>0</v>
      </c>
      <c r="BV154">
        <f>SUMIFS(Indev_Online_Res_NotinIRPBase!$P$3:$P$313,Indev_Online_Res_NotinIRPBase!$Y$3:$Y$313,$B154,Indev_Online_Res_NotinIRPBase!$Z$3:$Z$313,$C154,Indev_Online_Res_NotinIRPBase!$I$3:$I$313,"&lt;9/1/2023")+SUMIFS(Indev_Online_Res_NotinIRPBase!$Q$3:$Q$313,Indev_Online_Res_NotinIRPBase!$Y$3:$Y$313,$B154,Indev_Online_Res_NotinIRPBase!$Z$3:$Z$313,$C154,Indev_Online_Res_NotinIRPBase!$I$3:$I$313,"&lt;9/1/2023")</f>
        <v>0</v>
      </c>
      <c r="BW154">
        <f>SUMIFS(Indev_Online_Res_NotinIRPBase!$S$3:$S$313,Indev_Online_Res_NotinIRPBase!$Y$3:$Y$313,$B154,Indev_Online_Res_NotinIRPBase!$Z$3:$Z$313,$C154,Indev_Online_Res_NotinIRPBase!$I$3:$I$313,"&lt;9/1/2023")+SUMIFS(Indev_Online_Res_NotinIRPBase!$T$3:$T$313,Indev_Online_Res_NotinIRPBase!$Y$3:$Y$313,$B154,Indev_Online_Res_NotinIRPBase!$Z$3:$Z$313,$C154,Indev_Online_Res_NotinIRPBase!$I$3:$I$313,"&lt;9/1/2023")+SUMIFS(Indev_Online_Res_NotinIRPBase!$U$3:$U$313,Indev_Online_Res_NotinIRPBase!$Y$3:$Y$313,$B154,Indev_Online_Res_NotinIRPBase!$Z$3:$Z$313,$C154,Indev_Online_Res_NotinIRPBase!$I$3:$I$313,"&lt;9/1/2023")</f>
        <v>0</v>
      </c>
    </row>
    <row r="155" spans="1:75">
      <c r="A155" t="s">
        <v>46</v>
      </c>
      <c r="B155" t="s">
        <v>186</v>
      </c>
      <c r="C155">
        <v>500</v>
      </c>
      <c r="E155">
        <f>SUMIFS(IRPBase_Res_NotinTxBase!N$3:N$65,IRPBase_Res_NotinTxBase!$X$3:$X$65,$B155,IRPBase_Res_NotinTxBase!$Y$3:$Y$65,$C155)</f>
        <v>0</v>
      </c>
      <c r="F155">
        <f>SUMIFS(IRPBase_Res_NotinTxBase!O$3:O$65,IRPBase_Res_NotinTxBase!$X$3:$X$65,$B155,IRPBase_Res_NotinTxBase!$Y$3:$Y$65,$C155)</f>
        <v>0</v>
      </c>
      <c r="G155">
        <f>SUMIFS(IRPBase_Res_NotinTxBase!P$3:P$65,IRPBase_Res_NotinTxBase!$X$3:$X$65,$B155,IRPBase_Res_NotinTxBase!$Y$3:$Y$65,$C155)</f>
        <v>0</v>
      </c>
      <c r="H155">
        <f>SUMIFS(IRPBase_Res_NotinTxBase!Q$3:Q$65,IRPBase_Res_NotinTxBase!$X$3:$X$65,$B155,IRPBase_Res_NotinTxBase!$Y$3:$Y$65,$C155)</f>
        <v>0</v>
      </c>
      <c r="M155">
        <f>SUMIFS(IRPBase_Res_NotinTxBase!R$3:R$65,IRPBase_Res_NotinTxBase!$X$3:$X$65,$B155,IRPBase_Res_NotinTxBase!$Y$3:$Y$65,$C155)</f>
        <v>0</v>
      </c>
      <c r="N155">
        <f>SUMIFS(IRPBase_Res_NotinTxBase!S$3:S$65,IRPBase_Res_NotinTxBase!$X$3:$X$65,$B155,IRPBase_Res_NotinTxBase!$Y$3:$Y$65,$C155)</f>
        <v>0</v>
      </c>
      <c r="O155">
        <f>SUMIFS(IRPBase_Res_NotinTxBase!T$3:T$65,IRPBase_Res_NotinTxBase!$X$3:$X$65,$B155,IRPBase_Res_NotinTxBase!$Y$3:$Y$65,$C155)</f>
        <v>0</v>
      </c>
      <c r="P155">
        <f>SUMIFS(IRPBase_Res_NotinTxBase!U$3:U$65,IRPBase_Res_NotinTxBase!$X$3:$X$65,$B155,IRPBase_Res_NotinTxBase!$Y$3:$Y$65,$C155)</f>
        <v>0</v>
      </c>
      <c r="Q155">
        <f>SUMIFS(IRPBase_Res_NotinTxBase!V$3:V$65,IRPBase_Res_NotinTxBase!$X$3:$X$65,$B155,IRPBase_Res_NotinTxBase!$Y$3:$Y$65,$C155)</f>
        <v>0</v>
      </c>
      <c r="R155">
        <f>SUMIFS(IRPBase_Res_NotinTxBase!W$3:W$65,IRPBase_Res_NotinTxBase!$X$3:$X$65,$B155,IRPBase_Res_NotinTxBase!$Y$3:$Y$65,$C155)</f>
        <v>0</v>
      </c>
      <c r="S155">
        <f t="shared" si="31"/>
        <v>0</v>
      </c>
      <c r="U155">
        <f>SUMIFS(Indev_Online_Res_NotinIRPBase!N$3:N$340,Indev_Online_Res_NotinIRPBase!$Y$3:$Y$340,$B155,Indev_Online_Res_NotinIRPBase!$Z$3:$Z$340,$C155)</f>
        <v>0</v>
      </c>
      <c r="V155">
        <f>SUMIFS(Indev_Online_Res_NotinIRPBase!O$3:O$340,Indev_Online_Res_NotinIRPBase!$Y$3:$Y$340,$B155,Indev_Online_Res_NotinIRPBase!$Z$3:$Z$340,$C155)</f>
        <v>0</v>
      </c>
      <c r="W155">
        <f>SUMIFS(Indev_Online_Res_NotinIRPBase!P$3:P$340,Indev_Online_Res_NotinIRPBase!$Y$3:$Y$340,$B155,Indev_Online_Res_NotinIRPBase!$Z$3:$Z$340,$C155)</f>
        <v>0</v>
      </c>
      <c r="X155">
        <f>SUMIFS(Indev_Online_Res_NotinIRPBase!Q$3:Q$340,Indev_Online_Res_NotinIRPBase!$Y$3:$Y$340,$B155,Indev_Online_Res_NotinIRPBase!$Z$3:$Z$340,$C155)</f>
        <v>0</v>
      </c>
      <c r="Y155">
        <f>SUMIFS(Indev_Online_Res_NotinIRPBase!R$3:R$340,Indev_Online_Res_NotinIRPBase!$Y$3:$Y$340,$B155,Indev_Online_Res_NotinIRPBase!$Z$3:$Z$340,$C155)</f>
        <v>0</v>
      </c>
      <c r="AC155">
        <f>SUMIFS(Indev_Online_Res_NotinIRPBase!S$3:S$340,Indev_Online_Res_NotinIRPBase!$Y$3:$Y$340,$B155,Indev_Online_Res_NotinIRPBase!$Z$3:$Z$340,$C155)</f>
        <v>0</v>
      </c>
      <c r="AD155">
        <f>SUMIFS(Indev_Online_Res_NotinIRPBase!T$3:T$340,Indev_Online_Res_NotinIRPBase!$Y$3:$Y$340,$B155,Indev_Online_Res_NotinIRPBase!$Z$3:$Z$340,$C155)</f>
        <v>0</v>
      </c>
      <c r="AE155">
        <f>SUMIFS(Indev_Online_Res_NotinIRPBase!U$3:U$340,Indev_Online_Res_NotinIRPBase!$Y$3:$Y$340,$B155,Indev_Online_Res_NotinIRPBase!$Z$3:$Z$340,$C155)</f>
        <v>0</v>
      </c>
      <c r="AF155">
        <f>SUMIFS(Indev_Online_Res_NotinIRPBase!V$3:V$340,Indev_Online_Res_NotinIRPBase!$Y$3:$Y$340,$B155,Indev_Online_Res_NotinIRPBase!$Z$3:$Z$340,$C155)</f>
        <v>0</v>
      </c>
      <c r="AG155">
        <f>SUMIFS(Indev_Online_Res_NotinIRPBase!W$3:W$340,Indev_Online_Res_NotinIRPBase!$Y$3:$Y$340,$B155,Indev_Online_Res_NotinIRPBase!$Z$3:$Z$340,$C155)</f>
        <v>0</v>
      </c>
      <c r="AH155">
        <f>SUMIFS(Indev_Online_Res_NotinIRPBase!X$3:X$340,Indev_Online_Res_NotinIRPBase!$Y$3:$Y$340,$B155,Indev_Online_Res_NotinIRPBase!$Z$3:$Z$340,$C155)</f>
        <v>0</v>
      </c>
      <c r="AI155">
        <f t="shared" si="32"/>
        <v>0</v>
      </c>
      <c r="AK155">
        <f>SUMIFS(Indev_Online_Res_NotinIRPBase!N$3:N$340,Indev_Online_Res_NotinIRPBase!$Y$3:$Y$340,$B155,Indev_Online_Res_NotinIRPBase!$Z$3:$Z$340,$C155,Indev_Online_Res_NotinIRPBase!$J$3:$J$340,"Yes",Indev_Online_Res_NotinIRPBase!$I$3:$I$340,"&lt;1/1/2024")+SUMIFS(Indev_Online_Res_NotinIRPBase!N$3:N$340,Indev_Online_Res_NotinIRPBase!$Y$3:$Y$340,$B155,Indev_Online_Res_NotinIRPBase!$Z$3:$Z$340,$C155,Indev_Online_Res_NotinIRPBase!$AB$3:$AB$340,"1")</f>
        <v>0</v>
      </c>
      <c r="AL155">
        <f>SUMIFS(Indev_Online_Res_NotinIRPBase!O$3:O$340,Indev_Online_Res_NotinIRPBase!$Y$3:$Y$340,$B155,Indev_Online_Res_NotinIRPBase!$Z$3:$Z$340,$C155,Indev_Online_Res_NotinIRPBase!$J$3:$J$340,"Yes",Indev_Online_Res_NotinIRPBase!$I$3:$I$340,"&lt;1/1/2024")+SUMIFS(Indev_Online_Res_NotinIRPBase!O$3:O$340,Indev_Online_Res_NotinIRPBase!$Y$3:$Y$340,$B155,Indev_Online_Res_NotinIRPBase!$Z$3:$Z$340,$C155,Indev_Online_Res_NotinIRPBase!$AB$3:$AB$340,"1")</f>
        <v>0</v>
      </c>
      <c r="AM155">
        <f>SUMIFS(Indev_Online_Res_NotinIRPBase!P$3:P$340,Indev_Online_Res_NotinIRPBase!$Y$3:$Y$340,$B155,Indev_Online_Res_NotinIRPBase!$Z$3:$Z$340,$C155,Indev_Online_Res_NotinIRPBase!$J$3:$J$340,"Yes",Indev_Online_Res_NotinIRPBase!$I$3:$I$340,"&lt;1/1/2024")+SUMIFS(Indev_Online_Res_NotinIRPBase!P$3:P$340,Indev_Online_Res_NotinIRPBase!$Y$3:$Y$340,$B155,Indev_Online_Res_NotinIRPBase!$Z$3:$Z$340,$C155,Indev_Online_Res_NotinIRPBase!$AB$3:$AB$340,"1")</f>
        <v>0</v>
      </c>
      <c r="AN155">
        <f>SUMIFS(Indev_Online_Res_NotinIRPBase!Q$3:Q$340,Indev_Online_Res_NotinIRPBase!$Y$3:$Y$340,$B155,Indev_Online_Res_NotinIRPBase!$Z$3:$Z$340,$C155,Indev_Online_Res_NotinIRPBase!$J$3:$J$340,"Yes",Indev_Online_Res_NotinIRPBase!$I$3:$I$340,"&lt;1/1/2024")+SUMIFS(Indev_Online_Res_NotinIRPBase!Q$3:Q$340,Indev_Online_Res_NotinIRPBase!$Y$3:$Y$340,$B155,Indev_Online_Res_NotinIRPBase!$Z$3:$Z$340,$C155,Indev_Online_Res_NotinIRPBase!$AB$3:$AB$340,"1")</f>
        <v>0</v>
      </c>
      <c r="AO155">
        <f>SUMIFS(Indev_Online_Res_NotinIRPBase!R$3:R$340,Indev_Online_Res_NotinIRPBase!$Y$3:$Y$340,$B155,Indev_Online_Res_NotinIRPBase!$Z$3:$Z$340,$C155,Indev_Online_Res_NotinIRPBase!$J$3:$J$340,"Yes",Indev_Online_Res_NotinIRPBase!$I$3:$I$340,"&lt;1/1/2024")+SUMIFS(Indev_Online_Res_NotinIRPBase!R$3:R$340,Indev_Online_Res_NotinIRPBase!$Y$3:$Y$340,$B155,Indev_Online_Res_NotinIRPBase!$Z$3:$Z$340,$C155,Indev_Online_Res_NotinIRPBase!$AB$3:$AB$340,"1")</f>
        <v>0</v>
      </c>
      <c r="AS155">
        <f>SUMIFS(Indev_Online_Res_NotinIRPBase!S$3:S$340,Indev_Online_Res_NotinIRPBase!$Y$3:$Y$340,$B155,Indev_Online_Res_NotinIRPBase!$Z$3:$Z$340,$C155,Indev_Online_Res_NotinIRPBase!$J$3:$J$340,"Yes",Indev_Online_Res_NotinIRPBase!$I$3:$I$340,"&lt;1/1/2024")+SUMIFS(Indev_Online_Res_NotinIRPBase!S$3:S$340,Indev_Online_Res_NotinIRPBase!$Y$3:$Y$340,$B155,Indev_Online_Res_NotinIRPBase!$Z$3:$Z$340,$C155,Indev_Online_Res_NotinIRPBase!$AB$3:$AB$340,"1")</f>
        <v>0</v>
      </c>
      <c r="AT155">
        <f>SUMIFS(Indev_Online_Res_NotinIRPBase!T$3:T$340,Indev_Online_Res_NotinIRPBase!$Y$3:$Y$340,$B155,Indev_Online_Res_NotinIRPBase!$Z$3:$Z$340,$C155,Indev_Online_Res_NotinIRPBase!$J$3:$J$340,"Yes",Indev_Online_Res_NotinIRPBase!$I$3:$I$340,"&lt;1/1/2024")+SUMIFS(Indev_Online_Res_NotinIRPBase!T$3:T$340,Indev_Online_Res_NotinIRPBase!$Y$3:$Y$340,$B155,Indev_Online_Res_NotinIRPBase!$Z$3:$Z$340,$C155,Indev_Online_Res_NotinIRPBase!$AB$3:$AB$340,"1")</f>
        <v>0</v>
      </c>
      <c r="AU155">
        <f>SUMIFS(Indev_Online_Res_NotinIRPBase!U$3:U$340,Indev_Online_Res_NotinIRPBase!$Y$3:$Y$340,$B155,Indev_Online_Res_NotinIRPBase!$Z$3:$Z$340,$C155,Indev_Online_Res_NotinIRPBase!$J$3:$J$340,"Yes",Indev_Online_Res_NotinIRPBase!$I$3:$I$340,"&lt;1/1/2024")+SUMIFS(Indev_Online_Res_NotinIRPBase!U$3:U$340,Indev_Online_Res_NotinIRPBase!$Y$3:$Y$340,$B155,Indev_Online_Res_NotinIRPBase!$Z$3:$Z$340,$C155,Indev_Online_Res_NotinIRPBase!$AB$3:$AB$340,"1")</f>
        <v>0</v>
      </c>
      <c r="AV155">
        <f>SUMIFS(Indev_Online_Res_NotinIRPBase!V$3:V$340,Indev_Online_Res_NotinIRPBase!$Y$3:$Y$340,$B155,Indev_Online_Res_NotinIRPBase!$Z$3:$Z$340,$C155,Indev_Online_Res_NotinIRPBase!$J$3:$J$340,"Yes",Indev_Online_Res_NotinIRPBase!$I$3:$I$340,"&lt;1/1/2024")+SUMIFS(Indev_Online_Res_NotinIRPBase!V$3:V$340,Indev_Online_Res_NotinIRPBase!$Y$3:$Y$340,$B155,Indev_Online_Res_NotinIRPBase!$Z$3:$Z$340,$C155,Indev_Online_Res_NotinIRPBase!$AB$3:$AB$340,"1")</f>
        <v>0</v>
      </c>
      <c r="AW155">
        <f>SUMIFS(Indev_Online_Res_NotinIRPBase!W$3:W$340,Indev_Online_Res_NotinIRPBase!$Y$3:$Y$340,$B155,Indev_Online_Res_NotinIRPBase!$Z$3:$Z$340,$C155,Indev_Online_Res_NotinIRPBase!$J$3:$J$340,"Yes",Indev_Online_Res_NotinIRPBase!$I$3:$I$340,"&lt;1/1/2024")+SUMIFS(Indev_Online_Res_NotinIRPBase!W$3:W$340,Indev_Online_Res_NotinIRPBase!$Y$3:$Y$340,$B155,Indev_Online_Res_NotinIRPBase!$Z$3:$Z$340,$C155,Indev_Online_Res_NotinIRPBase!$AB$3:$AB$340,"1")</f>
        <v>0</v>
      </c>
      <c r="AX155">
        <f>SUMIFS(Indev_Online_Res_NotinIRPBase!X$3:X$340,Indev_Online_Res_NotinIRPBase!$Y$3:$Y$340,$B155,Indev_Online_Res_NotinIRPBase!$Z$3:$Z$340,$C155,Indev_Online_Res_NotinIRPBase!$J$3:$J$340,"Yes",Indev_Online_Res_NotinIRPBase!$I$3:$I$340,"&lt;1/1/2024")+SUMIFS(Indev_Online_Res_NotinIRPBase!X$3:X$340,Indev_Online_Res_NotinIRPBase!$Y$3:$Y$340,$B155,Indev_Online_Res_NotinIRPBase!$Z$3:$Z$340,$C155,Indev_Online_Res_NotinIRPBase!$AB$3:$AB$340,"1")</f>
        <v>0</v>
      </c>
      <c r="AY155">
        <f t="shared" si="33"/>
        <v>0</v>
      </c>
      <c r="BA155">
        <f t="shared" si="34"/>
        <v>0</v>
      </c>
      <c r="BB155">
        <f t="shared" si="35"/>
        <v>0</v>
      </c>
      <c r="BC155">
        <f t="shared" si="36"/>
        <v>0</v>
      </c>
      <c r="BD155">
        <f t="shared" si="37"/>
        <v>0</v>
      </c>
      <c r="BE155">
        <f t="shared" si="38"/>
        <v>0</v>
      </c>
      <c r="BI155">
        <f t="shared" si="39"/>
        <v>0</v>
      </c>
      <c r="BJ155">
        <f t="shared" si="40"/>
        <v>0</v>
      </c>
      <c r="BK155">
        <f t="shared" si="41"/>
        <v>0</v>
      </c>
      <c r="BL155">
        <f t="shared" si="42"/>
        <v>0</v>
      </c>
      <c r="BM155">
        <f t="shared" si="43"/>
        <v>0</v>
      </c>
      <c r="BN155">
        <f t="shared" si="44"/>
        <v>0</v>
      </c>
      <c r="BO155">
        <f t="shared" si="45"/>
        <v>0</v>
      </c>
      <c r="BQ155">
        <f>SUMIFS(IRPBase_Res_NotinEnvScreens!$H$3:$H$33,IRPBase_Res_NotinEnvScreens!$J$3:$J$33,$B155,IRPBase_Res_NotinEnvScreens!$K$3:$K$33,$C155)</f>
        <v>0</v>
      </c>
      <c r="BR155">
        <f>SUMIFS(IRPBase_Res_NotinEnvScreens!$I$3:$I$33,IRPBase_Res_NotinEnvScreens!$J$3:$J$33,$B155,IRPBase_Res_NotinEnvScreens!$K$3:$K$33,$C155)</f>
        <v>0</v>
      </c>
      <c r="BS155">
        <v>0</v>
      </c>
      <c r="BV155">
        <f>SUMIFS(Indev_Online_Res_NotinIRPBase!$P$3:$P$313,Indev_Online_Res_NotinIRPBase!$Y$3:$Y$313,$B155,Indev_Online_Res_NotinIRPBase!$Z$3:$Z$313,$C155,Indev_Online_Res_NotinIRPBase!$I$3:$I$313,"&lt;9/1/2023")+SUMIFS(Indev_Online_Res_NotinIRPBase!$Q$3:$Q$313,Indev_Online_Res_NotinIRPBase!$Y$3:$Y$313,$B155,Indev_Online_Res_NotinIRPBase!$Z$3:$Z$313,$C155,Indev_Online_Res_NotinIRPBase!$I$3:$I$313,"&lt;9/1/2023")</f>
        <v>0</v>
      </c>
      <c r="BW155">
        <f>SUMIFS(Indev_Online_Res_NotinIRPBase!$S$3:$S$313,Indev_Online_Res_NotinIRPBase!$Y$3:$Y$313,$B155,Indev_Online_Res_NotinIRPBase!$Z$3:$Z$313,$C155,Indev_Online_Res_NotinIRPBase!$I$3:$I$313,"&lt;9/1/2023")+SUMIFS(Indev_Online_Res_NotinIRPBase!$T$3:$T$313,Indev_Online_Res_NotinIRPBase!$Y$3:$Y$313,$B155,Indev_Online_Res_NotinIRPBase!$Z$3:$Z$313,$C155,Indev_Online_Res_NotinIRPBase!$I$3:$I$313,"&lt;9/1/2023")+SUMIFS(Indev_Online_Res_NotinIRPBase!$U$3:$U$313,Indev_Online_Res_NotinIRPBase!$Y$3:$Y$313,$B155,Indev_Online_Res_NotinIRPBase!$Z$3:$Z$313,$C155,Indev_Online_Res_NotinIRPBase!$I$3:$I$313,"&lt;9/1/2023")</f>
        <v>0</v>
      </c>
    </row>
    <row r="156" spans="1:75">
      <c r="A156" t="s">
        <v>46</v>
      </c>
      <c r="B156" t="s">
        <v>187</v>
      </c>
      <c r="C156">
        <v>115</v>
      </c>
      <c r="E156">
        <f>SUMIFS(IRPBase_Res_NotinTxBase!N$3:N$65,IRPBase_Res_NotinTxBase!$X$3:$X$65,$B156,IRPBase_Res_NotinTxBase!$Y$3:$Y$65,$C156)</f>
        <v>0</v>
      </c>
      <c r="F156">
        <f>SUMIFS(IRPBase_Res_NotinTxBase!O$3:O$65,IRPBase_Res_NotinTxBase!$X$3:$X$65,$B156,IRPBase_Res_NotinTxBase!$Y$3:$Y$65,$C156)</f>
        <v>0</v>
      </c>
      <c r="G156">
        <f>SUMIFS(IRPBase_Res_NotinTxBase!P$3:P$65,IRPBase_Res_NotinTxBase!$X$3:$X$65,$B156,IRPBase_Res_NotinTxBase!$Y$3:$Y$65,$C156)</f>
        <v>0</v>
      </c>
      <c r="H156">
        <f>SUMIFS(IRPBase_Res_NotinTxBase!Q$3:Q$65,IRPBase_Res_NotinTxBase!$X$3:$X$65,$B156,IRPBase_Res_NotinTxBase!$Y$3:$Y$65,$C156)</f>
        <v>0</v>
      </c>
      <c r="M156">
        <f>SUMIFS(IRPBase_Res_NotinTxBase!R$3:R$65,IRPBase_Res_NotinTxBase!$X$3:$X$65,$B156,IRPBase_Res_NotinTxBase!$Y$3:$Y$65,$C156)</f>
        <v>0</v>
      </c>
      <c r="N156">
        <f>SUMIFS(IRPBase_Res_NotinTxBase!S$3:S$65,IRPBase_Res_NotinTxBase!$X$3:$X$65,$B156,IRPBase_Res_NotinTxBase!$Y$3:$Y$65,$C156)</f>
        <v>0</v>
      </c>
      <c r="O156">
        <f>SUMIFS(IRPBase_Res_NotinTxBase!T$3:T$65,IRPBase_Res_NotinTxBase!$X$3:$X$65,$B156,IRPBase_Res_NotinTxBase!$Y$3:$Y$65,$C156)</f>
        <v>0</v>
      </c>
      <c r="P156">
        <f>SUMIFS(IRPBase_Res_NotinTxBase!U$3:U$65,IRPBase_Res_NotinTxBase!$X$3:$X$65,$B156,IRPBase_Res_NotinTxBase!$Y$3:$Y$65,$C156)</f>
        <v>0</v>
      </c>
      <c r="Q156">
        <f>SUMIFS(IRPBase_Res_NotinTxBase!V$3:V$65,IRPBase_Res_NotinTxBase!$X$3:$X$65,$B156,IRPBase_Res_NotinTxBase!$Y$3:$Y$65,$C156)</f>
        <v>0</v>
      </c>
      <c r="R156">
        <f>SUMIFS(IRPBase_Res_NotinTxBase!W$3:W$65,IRPBase_Res_NotinTxBase!$X$3:$X$65,$B156,IRPBase_Res_NotinTxBase!$Y$3:$Y$65,$C156)</f>
        <v>0</v>
      </c>
      <c r="S156">
        <f t="shared" si="31"/>
        <v>0</v>
      </c>
      <c r="U156">
        <f>SUMIFS(Indev_Online_Res_NotinIRPBase!N$3:N$340,Indev_Online_Res_NotinIRPBase!$Y$3:$Y$340,$B156,Indev_Online_Res_NotinIRPBase!$Z$3:$Z$340,$C156)</f>
        <v>0</v>
      </c>
      <c r="V156">
        <f>SUMIFS(Indev_Online_Res_NotinIRPBase!O$3:O$340,Indev_Online_Res_NotinIRPBase!$Y$3:$Y$340,$B156,Indev_Online_Res_NotinIRPBase!$Z$3:$Z$340,$C156)</f>
        <v>0</v>
      </c>
      <c r="W156">
        <f>SUMIFS(Indev_Online_Res_NotinIRPBase!P$3:P$340,Indev_Online_Res_NotinIRPBase!$Y$3:$Y$340,$B156,Indev_Online_Res_NotinIRPBase!$Z$3:$Z$340,$C156)</f>
        <v>0</v>
      </c>
      <c r="X156">
        <f>SUMIFS(Indev_Online_Res_NotinIRPBase!Q$3:Q$340,Indev_Online_Res_NotinIRPBase!$Y$3:$Y$340,$B156,Indev_Online_Res_NotinIRPBase!$Z$3:$Z$340,$C156)</f>
        <v>0</v>
      </c>
      <c r="Y156">
        <f>SUMIFS(Indev_Online_Res_NotinIRPBase!R$3:R$340,Indev_Online_Res_NotinIRPBase!$Y$3:$Y$340,$B156,Indev_Online_Res_NotinIRPBase!$Z$3:$Z$340,$C156)</f>
        <v>0</v>
      </c>
      <c r="AC156">
        <f>SUMIFS(Indev_Online_Res_NotinIRPBase!S$3:S$340,Indev_Online_Res_NotinIRPBase!$Y$3:$Y$340,$B156,Indev_Online_Res_NotinIRPBase!$Z$3:$Z$340,$C156)</f>
        <v>0</v>
      </c>
      <c r="AD156">
        <f>SUMIFS(Indev_Online_Res_NotinIRPBase!T$3:T$340,Indev_Online_Res_NotinIRPBase!$Y$3:$Y$340,$B156,Indev_Online_Res_NotinIRPBase!$Z$3:$Z$340,$C156)</f>
        <v>0</v>
      </c>
      <c r="AE156">
        <f>SUMIFS(Indev_Online_Res_NotinIRPBase!U$3:U$340,Indev_Online_Res_NotinIRPBase!$Y$3:$Y$340,$B156,Indev_Online_Res_NotinIRPBase!$Z$3:$Z$340,$C156)</f>
        <v>0</v>
      </c>
      <c r="AF156">
        <f>SUMIFS(Indev_Online_Res_NotinIRPBase!V$3:V$340,Indev_Online_Res_NotinIRPBase!$Y$3:$Y$340,$B156,Indev_Online_Res_NotinIRPBase!$Z$3:$Z$340,$C156)</f>
        <v>0</v>
      </c>
      <c r="AG156">
        <f>SUMIFS(Indev_Online_Res_NotinIRPBase!W$3:W$340,Indev_Online_Res_NotinIRPBase!$Y$3:$Y$340,$B156,Indev_Online_Res_NotinIRPBase!$Z$3:$Z$340,$C156)</f>
        <v>0</v>
      </c>
      <c r="AH156">
        <f>SUMIFS(Indev_Online_Res_NotinIRPBase!X$3:X$340,Indev_Online_Res_NotinIRPBase!$Y$3:$Y$340,$B156,Indev_Online_Res_NotinIRPBase!$Z$3:$Z$340,$C156)</f>
        <v>0</v>
      </c>
      <c r="AI156">
        <f t="shared" si="32"/>
        <v>0</v>
      </c>
      <c r="AK156">
        <f>SUMIFS(Indev_Online_Res_NotinIRPBase!N$3:N$340,Indev_Online_Res_NotinIRPBase!$Y$3:$Y$340,$B156,Indev_Online_Res_NotinIRPBase!$Z$3:$Z$340,$C156,Indev_Online_Res_NotinIRPBase!$J$3:$J$340,"Yes",Indev_Online_Res_NotinIRPBase!$I$3:$I$340,"&lt;1/1/2024")+SUMIFS(Indev_Online_Res_NotinIRPBase!N$3:N$340,Indev_Online_Res_NotinIRPBase!$Y$3:$Y$340,$B156,Indev_Online_Res_NotinIRPBase!$Z$3:$Z$340,$C156,Indev_Online_Res_NotinIRPBase!$AB$3:$AB$340,"1")</f>
        <v>0</v>
      </c>
      <c r="AL156">
        <f>SUMIFS(Indev_Online_Res_NotinIRPBase!O$3:O$340,Indev_Online_Res_NotinIRPBase!$Y$3:$Y$340,$B156,Indev_Online_Res_NotinIRPBase!$Z$3:$Z$340,$C156,Indev_Online_Res_NotinIRPBase!$J$3:$J$340,"Yes",Indev_Online_Res_NotinIRPBase!$I$3:$I$340,"&lt;1/1/2024")+SUMIFS(Indev_Online_Res_NotinIRPBase!O$3:O$340,Indev_Online_Res_NotinIRPBase!$Y$3:$Y$340,$B156,Indev_Online_Res_NotinIRPBase!$Z$3:$Z$340,$C156,Indev_Online_Res_NotinIRPBase!$AB$3:$AB$340,"1")</f>
        <v>0</v>
      </c>
      <c r="AM156">
        <f>SUMIFS(Indev_Online_Res_NotinIRPBase!P$3:P$340,Indev_Online_Res_NotinIRPBase!$Y$3:$Y$340,$B156,Indev_Online_Res_NotinIRPBase!$Z$3:$Z$340,$C156,Indev_Online_Res_NotinIRPBase!$J$3:$J$340,"Yes",Indev_Online_Res_NotinIRPBase!$I$3:$I$340,"&lt;1/1/2024")+SUMIFS(Indev_Online_Res_NotinIRPBase!P$3:P$340,Indev_Online_Res_NotinIRPBase!$Y$3:$Y$340,$B156,Indev_Online_Res_NotinIRPBase!$Z$3:$Z$340,$C156,Indev_Online_Res_NotinIRPBase!$AB$3:$AB$340,"1")</f>
        <v>0</v>
      </c>
      <c r="AN156">
        <f>SUMIFS(Indev_Online_Res_NotinIRPBase!Q$3:Q$340,Indev_Online_Res_NotinIRPBase!$Y$3:$Y$340,$B156,Indev_Online_Res_NotinIRPBase!$Z$3:$Z$340,$C156,Indev_Online_Res_NotinIRPBase!$J$3:$J$340,"Yes",Indev_Online_Res_NotinIRPBase!$I$3:$I$340,"&lt;1/1/2024")+SUMIFS(Indev_Online_Res_NotinIRPBase!Q$3:Q$340,Indev_Online_Res_NotinIRPBase!$Y$3:$Y$340,$B156,Indev_Online_Res_NotinIRPBase!$Z$3:$Z$340,$C156,Indev_Online_Res_NotinIRPBase!$AB$3:$AB$340,"1")</f>
        <v>0</v>
      </c>
      <c r="AO156">
        <f>SUMIFS(Indev_Online_Res_NotinIRPBase!R$3:R$340,Indev_Online_Res_NotinIRPBase!$Y$3:$Y$340,$B156,Indev_Online_Res_NotinIRPBase!$Z$3:$Z$340,$C156,Indev_Online_Res_NotinIRPBase!$J$3:$J$340,"Yes",Indev_Online_Res_NotinIRPBase!$I$3:$I$340,"&lt;1/1/2024")+SUMIFS(Indev_Online_Res_NotinIRPBase!R$3:R$340,Indev_Online_Res_NotinIRPBase!$Y$3:$Y$340,$B156,Indev_Online_Res_NotinIRPBase!$Z$3:$Z$340,$C156,Indev_Online_Res_NotinIRPBase!$AB$3:$AB$340,"1")</f>
        <v>0</v>
      </c>
      <c r="AS156">
        <f>SUMIFS(Indev_Online_Res_NotinIRPBase!S$3:S$340,Indev_Online_Res_NotinIRPBase!$Y$3:$Y$340,$B156,Indev_Online_Res_NotinIRPBase!$Z$3:$Z$340,$C156,Indev_Online_Res_NotinIRPBase!$J$3:$J$340,"Yes",Indev_Online_Res_NotinIRPBase!$I$3:$I$340,"&lt;1/1/2024")+SUMIFS(Indev_Online_Res_NotinIRPBase!S$3:S$340,Indev_Online_Res_NotinIRPBase!$Y$3:$Y$340,$B156,Indev_Online_Res_NotinIRPBase!$Z$3:$Z$340,$C156,Indev_Online_Res_NotinIRPBase!$AB$3:$AB$340,"1")</f>
        <v>0</v>
      </c>
      <c r="AT156">
        <f>SUMIFS(Indev_Online_Res_NotinIRPBase!T$3:T$340,Indev_Online_Res_NotinIRPBase!$Y$3:$Y$340,$B156,Indev_Online_Res_NotinIRPBase!$Z$3:$Z$340,$C156,Indev_Online_Res_NotinIRPBase!$J$3:$J$340,"Yes",Indev_Online_Res_NotinIRPBase!$I$3:$I$340,"&lt;1/1/2024")+SUMIFS(Indev_Online_Res_NotinIRPBase!T$3:T$340,Indev_Online_Res_NotinIRPBase!$Y$3:$Y$340,$B156,Indev_Online_Res_NotinIRPBase!$Z$3:$Z$340,$C156,Indev_Online_Res_NotinIRPBase!$AB$3:$AB$340,"1")</f>
        <v>0</v>
      </c>
      <c r="AU156">
        <f>SUMIFS(Indev_Online_Res_NotinIRPBase!U$3:U$340,Indev_Online_Res_NotinIRPBase!$Y$3:$Y$340,$B156,Indev_Online_Res_NotinIRPBase!$Z$3:$Z$340,$C156,Indev_Online_Res_NotinIRPBase!$J$3:$J$340,"Yes",Indev_Online_Res_NotinIRPBase!$I$3:$I$340,"&lt;1/1/2024")+SUMIFS(Indev_Online_Res_NotinIRPBase!U$3:U$340,Indev_Online_Res_NotinIRPBase!$Y$3:$Y$340,$B156,Indev_Online_Res_NotinIRPBase!$Z$3:$Z$340,$C156,Indev_Online_Res_NotinIRPBase!$AB$3:$AB$340,"1")</f>
        <v>0</v>
      </c>
      <c r="AV156">
        <f>SUMIFS(Indev_Online_Res_NotinIRPBase!V$3:V$340,Indev_Online_Res_NotinIRPBase!$Y$3:$Y$340,$B156,Indev_Online_Res_NotinIRPBase!$Z$3:$Z$340,$C156,Indev_Online_Res_NotinIRPBase!$J$3:$J$340,"Yes",Indev_Online_Res_NotinIRPBase!$I$3:$I$340,"&lt;1/1/2024")+SUMIFS(Indev_Online_Res_NotinIRPBase!V$3:V$340,Indev_Online_Res_NotinIRPBase!$Y$3:$Y$340,$B156,Indev_Online_Res_NotinIRPBase!$Z$3:$Z$340,$C156,Indev_Online_Res_NotinIRPBase!$AB$3:$AB$340,"1")</f>
        <v>0</v>
      </c>
      <c r="AW156">
        <f>SUMIFS(Indev_Online_Res_NotinIRPBase!W$3:W$340,Indev_Online_Res_NotinIRPBase!$Y$3:$Y$340,$B156,Indev_Online_Res_NotinIRPBase!$Z$3:$Z$340,$C156,Indev_Online_Res_NotinIRPBase!$J$3:$J$340,"Yes",Indev_Online_Res_NotinIRPBase!$I$3:$I$340,"&lt;1/1/2024")+SUMIFS(Indev_Online_Res_NotinIRPBase!W$3:W$340,Indev_Online_Res_NotinIRPBase!$Y$3:$Y$340,$B156,Indev_Online_Res_NotinIRPBase!$Z$3:$Z$340,$C156,Indev_Online_Res_NotinIRPBase!$AB$3:$AB$340,"1")</f>
        <v>0</v>
      </c>
      <c r="AX156">
        <f>SUMIFS(Indev_Online_Res_NotinIRPBase!X$3:X$340,Indev_Online_Res_NotinIRPBase!$Y$3:$Y$340,$B156,Indev_Online_Res_NotinIRPBase!$Z$3:$Z$340,$C156,Indev_Online_Res_NotinIRPBase!$J$3:$J$340,"Yes",Indev_Online_Res_NotinIRPBase!$I$3:$I$340,"&lt;1/1/2024")+SUMIFS(Indev_Online_Res_NotinIRPBase!X$3:X$340,Indev_Online_Res_NotinIRPBase!$Y$3:$Y$340,$B156,Indev_Online_Res_NotinIRPBase!$Z$3:$Z$340,$C156,Indev_Online_Res_NotinIRPBase!$AB$3:$AB$340,"1")</f>
        <v>0</v>
      </c>
      <c r="AY156">
        <f t="shared" si="33"/>
        <v>0</v>
      </c>
      <c r="BA156">
        <f t="shared" si="34"/>
        <v>0</v>
      </c>
      <c r="BB156">
        <f t="shared" si="35"/>
        <v>0</v>
      </c>
      <c r="BC156">
        <f t="shared" si="36"/>
        <v>0</v>
      </c>
      <c r="BD156">
        <f t="shared" si="37"/>
        <v>0</v>
      </c>
      <c r="BE156">
        <f t="shared" si="38"/>
        <v>0</v>
      </c>
      <c r="BI156">
        <f t="shared" si="39"/>
        <v>0</v>
      </c>
      <c r="BJ156">
        <f t="shared" si="40"/>
        <v>0</v>
      </c>
      <c r="BK156">
        <f t="shared" si="41"/>
        <v>0</v>
      </c>
      <c r="BL156">
        <f t="shared" si="42"/>
        <v>0</v>
      </c>
      <c r="BM156">
        <f t="shared" si="43"/>
        <v>0</v>
      </c>
      <c r="BN156">
        <f t="shared" si="44"/>
        <v>0</v>
      </c>
      <c r="BO156">
        <f t="shared" si="45"/>
        <v>0</v>
      </c>
      <c r="BQ156">
        <f>SUMIFS(IRPBase_Res_NotinEnvScreens!$H$3:$H$33,IRPBase_Res_NotinEnvScreens!$J$3:$J$33,$B156,IRPBase_Res_NotinEnvScreens!$K$3:$K$33,$C156)</f>
        <v>0</v>
      </c>
      <c r="BR156">
        <f>SUMIFS(IRPBase_Res_NotinEnvScreens!$I$3:$I$33,IRPBase_Res_NotinEnvScreens!$J$3:$J$33,$B156,IRPBase_Res_NotinEnvScreens!$K$3:$K$33,$C156)</f>
        <v>0</v>
      </c>
      <c r="BS156">
        <v>0</v>
      </c>
      <c r="BV156">
        <f>SUMIFS(Indev_Online_Res_NotinIRPBase!$P$3:$P$313,Indev_Online_Res_NotinIRPBase!$Y$3:$Y$313,$B156,Indev_Online_Res_NotinIRPBase!$Z$3:$Z$313,$C156,Indev_Online_Res_NotinIRPBase!$I$3:$I$313,"&lt;9/1/2023")+SUMIFS(Indev_Online_Res_NotinIRPBase!$Q$3:$Q$313,Indev_Online_Res_NotinIRPBase!$Y$3:$Y$313,$B156,Indev_Online_Res_NotinIRPBase!$Z$3:$Z$313,$C156,Indev_Online_Res_NotinIRPBase!$I$3:$I$313,"&lt;9/1/2023")</f>
        <v>0</v>
      </c>
      <c r="BW156">
        <f>SUMIFS(Indev_Online_Res_NotinIRPBase!$S$3:$S$313,Indev_Online_Res_NotinIRPBase!$Y$3:$Y$313,$B156,Indev_Online_Res_NotinIRPBase!$Z$3:$Z$313,$C156,Indev_Online_Res_NotinIRPBase!$I$3:$I$313,"&lt;9/1/2023")+SUMIFS(Indev_Online_Res_NotinIRPBase!$T$3:$T$313,Indev_Online_Res_NotinIRPBase!$Y$3:$Y$313,$B156,Indev_Online_Res_NotinIRPBase!$Z$3:$Z$313,$C156,Indev_Online_Res_NotinIRPBase!$I$3:$I$313,"&lt;9/1/2023")+SUMIFS(Indev_Online_Res_NotinIRPBase!$U$3:$U$313,Indev_Online_Res_NotinIRPBase!$Y$3:$Y$313,$B156,Indev_Online_Res_NotinIRPBase!$Z$3:$Z$313,$C156,Indev_Online_Res_NotinIRPBase!$I$3:$I$313,"&lt;9/1/2023")</f>
        <v>0</v>
      </c>
    </row>
    <row r="157" spans="1:75">
      <c r="A157" t="s">
        <v>44</v>
      </c>
      <c r="B157" t="s">
        <v>188</v>
      </c>
      <c r="C157">
        <v>115</v>
      </c>
      <c r="E157">
        <f>SUMIFS(IRPBase_Res_NotinTxBase!N$3:N$65,IRPBase_Res_NotinTxBase!$X$3:$X$65,$B157,IRPBase_Res_NotinTxBase!$Y$3:$Y$65,$C157)</f>
        <v>0</v>
      </c>
      <c r="F157">
        <f>SUMIFS(IRPBase_Res_NotinTxBase!O$3:O$65,IRPBase_Res_NotinTxBase!$X$3:$X$65,$B157,IRPBase_Res_NotinTxBase!$Y$3:$Y$65,$C157)</f>
        <v>0</v>
      </c>
      <c r="G157">
        <f>SUMIFS(IRPBase_Res_NotinTxBase!P$3:P$65,IRPBase_Res_NotinTxBase!$X$3:$X$65,$B157,IRPBase_Res_NotinTxBase!$Y$3:$Y$65,$C157)</f>
        <v>0</v>
      </c>
      <c r="H157">
        <f>SUMIFS(IRPBase_Res_NotinTxBase!Q$3:Q$65,IRPBase_Res_NotinTxBase!$X$3:$X$65,$B157,IRPBase_Res_NotinTxBase!$Y$3:$Y$65,$C157)</f>
        <v>0</v>
      </c>
      <c r="M157">
        <f>SUMIFS(IRPBase_Res_NotinTxBase!R$3:R$65,IRPBase_Res_NotinTxBase!$X$3:$X$65,$B157,IRPBase_Res_NotinTxBase!$Y$3:$Y$65,$C157)</f>
        <v>0</v>
      </c>
      <c r="N157">
        <f>SUMIFS(IRPBase_Res_NotinTxBase!S$3:S$65,IRPBase_Res_NotinTxBase!$X$3:$X$65,$B157,IRPBase_Res_NotinTxBase!$Y$3:$Y$65,$C157)</f>
        <v>0</v>
      </c>
      <c r="O157">
        <f>SUMIFS(IRPBase_Res_NotinTxBase!T$3:T$65,IRPBase_Res_NotinTxBase!$X$3:$X$65,$B157,IRPBase_Res_NotinTxBase!$Y$3:$Y$65,$C157)</f>
        <v>0</v>
      </c>
      <c r="P157">
        <f>SUMIFS(IRPBase_Res_NotinTxBase!U$3:U$65,IRPBase_Res_NotinTxBase!$X$3:$X$65,$B157,IRPBase_Res_NotinTxBase!$Y$3:$Y$65,$C157)</f>
        <v>0</v>
      </c>
      <c r="Q157">
        <f>SUMIFS(IRPBase_Res_NotinTxBase!V$3:V$65,IRPBase_Res_NotinTxBase!$X$3:$X$65,$B157,IRPBase_Res_NotinTxBase!$Y$3:$Y$65,$C157)</f>
        <v>0</v>
      </c>
      <c r="R157">
        <f>SUMIFS(IRPBase_Res_NotinTxBase!W$3:W$65,IRPBase_Res_NotinTxBase!$X$3:$X$65,$B157,IRPBase_Res_NotinTxBase!$Y$3:$Y$65,$C157)</f>
        <v>0</v>
      </c>
      <c r="S157">
        <f t="shared" si="31"/>
        <v>0</v>
      </c>
      <c r="U157">
        <f>SUMIFS(Indev_Online_Res_NotinIRPBase!N$3:N$340,Indev_Online_Res_NotinIRPBase!$Y$3:$Y$340,$B157,Indev_Online_Res_NotinIRPBase!$Z$3:$Z$340,$C157)</f>
        <v>0</v>
      </c>
      <c r="V157">
        <f>SUMIFS(Indev_Online_Res_NotinIRPBase!O$3:O$340,Indev_Online_Res_NotinIRPBase!$Y$3:$Y$340,$B157,Indev_Online_Res_NotinIRPBase!$Z$3:$Z$340,$C157)</f>
        <v>0</v>
      </c>
      <c r="W157">
        <f>SUMIFS(Indev_Online_Res_NotinIRPBase!P$3:P$340,Indev_Online_Res_NotinIRPBase!$Y$3:$Y$340,$B157,Indev_Online_Res_NotinIRPBase!$Z$3:$Z$340,$C157)</f>
        <v>0</v>
      </c>
      <c r="X157">
        <f>SUMIFS(Indev_Online_Res_NotinIRPBase!Q$3:Q$340,Indev_Online_Res_NotinIRPBase!$Y$3:$Y$340,$B157,Indev_Online_Res_NotinIRPBase!$Z$3:$Z$340,$C157)</f>
        <v>0</v>
      </c>
      <c r="Y157">
        <f>SUMIFS(Indev_Online_Res_NotinIRPBase!R$3:R$340,Indev_Online_Res_NotinIRPBase!$Y$3:$Y$340,$B157,Indev_Online_Res_NotinIRPBase!$Z$3:$Z$340,$C157)</f>
        <v>0</v>
      </c>
      <c r="AC157">
        <f>SUMIFS(Indev_Online_Res_NotinIRPBase!S$3:S$340,Indev_Online_Res_NotinIRPBase!$Y$3:$Y$340,$B157,Indev_Online_Res_NotinIRPBase!$Z$3:$Z$340,$C157)</f>
        <v>0</v>
      </c>
      <c r="AD157">
        <f>SUMIFS(Indev_Online_Res_NotinIRPBase!T$3:T$340,Indev_Online_Res_NotinIRPBase!$Y$3:$Y$340,$B157,Indev_Online_Res_NotinIRPBase!$Z$3:$Z$340,$C157)</f>
        <v>0</v>
      </c>
      <c r="AE157">
        <f>SUMIFS(Indev_Online_Res_NotinIRPBase!U$3:U$340,Indev_Online_Res_NotinIRPBase!$Y$3:$Y$340,$B157,Indev_Online_Res_NotinIRPBase!$Z$3:$Z$340,$C157)</f>
        <v>0</v>
      </c>
      <c r="AF157">
        <f>SUMIFS(Indev_Online_Res_NotinIRPBase!V$3:V$340,Indev_Online_Res_NotinIRPBase!$Y$3:$Y$340,$B157,Indev_Online_Res_NotinIRPBase!$Z$3:$Z$340,$C157)</f>
        <v>0</v>
      </c>
      <c r="AG157">
        <f>SUMIFS(Indev_Online_Res_NotinIRPBase!W$3:W$340,Indev_Online_Res_NotinIRPBase!$Y$3:$Y$340,$B157,Indev_Online_Res_NotinIRPBase!$Z$3:$Z$340,$C157)</f>
        <v>0</v>
      </c>
      <c r="AH157">
        <f>SUMIFS(Indev_Online_Res_NotinIRPBase!X$3:X$340,Indev_Online_Res_NotinIRPBase!$Y$3:$Y$340,$B157,Indev_Online_Res_NotinIRPBase!$Z$3:$Z$340,$C157)</f>
        <v>0</v>
      </c>
      <c r="AI157">
        <f t="shared" si="32"/>
        <v>0</v>
      </c>
      <c r="AK157">
        <f>SUMIFS(Indev_Online_Res_NotinIRPBase!N$3:N$340,Indev_Online_Res_NotinIRPBase!$Y$3:$Y$340,$B157,Indev_Online_Res_NotinIRPBase!$Z$3:$Z$340,$C157,Indev_Online_Res_NotinIRPBase!$J$3:$J$340,"Yes",Indev_Online_Res_NotinIRPBase!$I$3:$I$340,"&lt;1/1/2024")+SUMIFS(Indev_Online_Res_NotinIRPBase!N$3:N$340,Indev_Online_Res_NotinIRPBase!$Y$3:$Y$340,$B157,Indev_Online_Res_NotinIRPBase!$Z$3:$Z$340,$C157,Indev_Online_Res_NotinIRPBase!$AB$3:$AB$340,"1")</f>
        <v>0</v>
      </c>
      <c r="AL157">
        <f>SUMIFS(Indev_Online_Res_NotinIRPBase!O$3:O$340,Indev_Online_Res_NotinIRPBase!$Y$3:$Y$340,$B157,Indev_Online_Res_NotinIRPBase!$Z$3:$Z$340,$C157,Indev_Online_Res_NotinIRPBase!$J$3:$J$340,"Yes",Indev_Online_Res_NotinIRPBase!$I$3:$I$340,"&lt;1/1/2024")+SUMIFS(Indev_Online_Res_NotinIRPBase!O$3:O$340,Indev_Online_Res_NotinIRPBase!$Y$3:$Y$340,$B157,Indev_Online_Res_NotinIRPBase!$Z$3:$Z$340,$C157,Indev_Online_Res_NotinIRPBase!$AB$3:$AB$340,"1")</f>
        <v>0</v>
      </c>
      <c r="AM157">
        <f>SUMIFS(Indev_Online_Res_NotinIRPBase!P$3:P$340,Indev_Online_Res_NotinIRPBase!$Y$3:$Y$340,$B157,Indev_Online_Res_NotinIRPBase!$Z$3:$Z$340,$C157,Indev_Online_Res_NotinIRPBase!$J$3:$J$340,"Yes",Indev_Online_Res_NotinIRPBase!$I$3:$I$340,"&lt;1/1/2024")+SUMIFS(Indev_Online_Res_NotinIRPBase!P$3:P$340,Indev_Online_Res_NotinIRPBase!$Y$3:$Y$340,$B157,Indev_Online_Res_NotinIRPBase!$Z$3:$Z$340,$C157,Indev_Online_Res_NotinIRPBase!$AB$3:$AB$340,"1")</f>
        <v>0</v>
      </c>
      <c r="AN157">
        <f>SUMIFS(Indev_Online_Res_NotinIRPBase!Q$3:Q$340,Indev_Online_Res_NotinIRPBase!$Y$3:$Y$340,$B157,Indev_Online_Res_NotinIRPBase!$Z$3:$Z$340,$C157,Indev_Online_Res_NotinIRPBase!$J$3:$J$340,"Yes",Indev_Online_Res_NotinIRPBase!$I$3:$I$340,"&lt;1/1/2024")+SUMIFS(Indev_Online_Res_NotinIRPBase!Q$3:Q$340,Indev_Online_Res_NotinIRPBase!$Y$3:$Y$340,$B157,Indev_Online_Res_NotinIRPBase!$Z$3:$Z$340,$C157,Indev_Online_Res_NotinIRPBase!$AB$3:$AB$340,"1")</f>
        <v>0</v>
      </c>
      <c r="AO157">
        <f>SUMIFS(Indev_Online_Res_NotinIRPBase!R$3:R$340,Indev_Online_Res_NotinIRPBase!$Y$3:$Y$340,$B157,Indev_Online_Res_NotinIRPBase!$Z$3:$Z$340,$C157,Indev_Online_Res_NotinIRPBase!$J$3:$J$340,"Yes",Indev_Online_Res_NotinIRPBase!$I$3:$I$340,"&lt;1/1/2024")+SUMIFS(Indev_Online_Res_NotinIRPBase!R$3:R$340,Indev_Online_Res_NotinIRPBase!$Y$3:$Y$340,$B157,Indev_Online_Res_NotinIRPBase!$Z$3:$Z$340,$C157,Indev_Online_Res_NotinIRPBase!$AB$3:$AB$340,"1")</f>
        <v>0</v>
      </c>
      <c r="AS157">
        <f>SUMIFS(Indev_Online_Res_NotinIRPBase!S$3:S$340,Indev_Online_Res_NotinIRPBase!$Y$3:$Y$340,$B157,Indev_Online_Res_NotinIRPBase!$Z$3:$Z$340,$C157,Indev_Online_Res_NotinIRPBase!$J$3:$J$340,"Yes",Indev_Online_Res_NotinIRPBase!$I$3:$I$340,"&lt;1/1/2024")+SUMIFS(Indev_Online_Res_NotinIRPBase!S$3:S$340,Indev_Online_Res_NotinIRPBase!$Y$3:$Y$340,$B157,Indev_Online_Res_NotinIRPBase!$Z$3:$Z$340,$C157,Indev_Online_Res_NotinIRPBase!$AB$3:$AB$340,"1")</f>
        <v>0</v>
      </c>
      <c r="AT157">
        <f>SUMIFS(Indev_Online_Res_NotinIRPBase!T$3:T$340,Indev_Online_Res_NotinIRPBase!$Y$3:$Y$340,$B157,Indev_Online_Res_NotinIRPBase!$Z$3:$Z$340,$C157,Indev_Online_Res_NotinIRPBase!$J$3:$J$340,"Yes",Indev_Online_Res_NotinIRPBase!$I$3:$I$340,"&lt;1/1/2024")+SUMIFS(Indev_Online_Res_NotinIRPBase!T$3:T$340,Indev_Online_Res_NotinIRPBase!$Y$3:$Y$340,$B157,Indev_Online_Res_NotinIRPBase!$Z$3:$Z$340,$C157,Indev_Online_Res_NotinIRPBase!$AB$3:$AB$340,"1")</f>
        <v>0</v>
      </c>
      <c r="AU157">
        <f>SUMIFS(Indev_Online_Res_NotinIRPBase!U$3:U$340,Indev_Online_Res_NotinIRPBase!$Y$3:$Y$340,$B157,Indev_Online_Res_NotinIRPBase!$Z$3:$Z$340,$C157,Indev_Online_Res_NotinIRPBase!$J$3:$J$340,"Yes",Indev_Online_Res_NotinIRPBase!$I$3:$I$340,"&lt;1/1/2024")+SUMIFS(Indev_Online_Res_NotinIRPBase!U$3:U$340,Indev_Online_Res_NotinIRPBase!$Y$3:$Y$340,$B157,Indev_Online_Res_NotinIRPBase!$Z$3:$Z$340,$C157,Indev_Online_Res_NotinIRPBase!$AB$3:$AB$340,"1")</f>
        <v>0</v>
      </c>
      <c r="AV157">
        <f>SUMIFS(Indev_Online_Res_NotinIRPBase!V$3:V$340,Indev_Online_Res_NotinIRPBase!$Y$3:$Y$340,$B157,Indev_Online_Res_NotinIRPBase!$Z$3:$Z$340,$C157,Indev_Online_Res_NotinIRPBase!$J$3:$J$340,"Yes",Indev_Online_Res_NotinIRPBase!$I$3:$I$340,"&lt;1/1/2024")+SUMIFS(Indev_Online_Res_NotinIRPBase!V$3:V$340,Indev_Online_Res_NotinIRPBase!$Y$3:$Y$340,$B157,Indev_Online_Res_NotinIRPBase!$Z$3:$Z$340,$C157,Indev_Online_Res_NotinIRPBase!$AB$3:$AB$340,"1")</f>
        <v>0</v>
      </c>
      <c r="AW157">
        <f>SUMIFS(Indev_Online_Res_NotinIRPBase!W$3:W$340,Indev_Online_Res_NotinIRPBase!$Y$3:$Y$340,$B157,Indev_Online_Res_NotinIRPBase!$Z$3:$Z$340,$C157,Indev_Online_Res_NotinIRPBase!$J$3:$J$340,"Yes",Indev_Online_Res_NotinIRPBase!$I$3:$I$340,"&lt;1/1/2024")+SUMIFS(Indev_Online_Res_NotinIRPBase!W$3:W$340,Indev_Online_Res_NotinIRPBase!$Y$3:$Y$340,$B157,Indev_Online_Res_NotinIRPBase!$Z$3:$Z$340,$C157,Indev_Online_Res_NotinIRPBase!$AB$3:$AB$340,"1")</f>
        <v>0</v>
      </c>
      <c r="AX157">
        <f>SUMIFS(Indev_Online_Res_NotinIRPBase!X$3:X$340,Indev_Online_Res_NotinIRPBase!$Y$3:$Y$340,$B157,Indev_Online_Res_NotinIRPBase!$Z$3:$Z$340,$C157,Indev_Online_Res_NotinIRPBase!$J$3:$J$340,"Yes",Indev_Online_Res_NotinIRPBase!$I$3:$I$340,"&lt;1/1/2024")+SUMIFS(Indev_Online_Res_NotinIRPBase!X$3:X$340,Indev_Online_Res_NotinIRPBase!$Y$3:$Y$340,$B157,Indev_Online_Res_NotinIRPBase!$Z$3:$Z$340,$C157,Indev_Online_Res_NotinIRPBase!$AB$3:$AB$340,"1")</f>
        <v>0</v>
      </c>
      <c r="AY157">
        <f t="shared" si="33"/>
        <v>0</v>
      </c>
      <c r="BA157">
        <f t="shared" si="34"/>
        <v>0</v>
      </c>
      <c r="BB157">
        <f t="shared" si="35"/>
        <v>0</v>
      </c>
      <c r="BC157">
        <f t="shared" si="36"/>
        <v>0</v>
      </c>
      <c r="BD157">
        <f t="shared" si="37"/>
        <v>0</v>
      </c>
      <c r="BE157">
        <f t="shared" si="38"/>
        <v>0</v>
      </c>
      <c r="BI157">
        <f t="shared" si="39"/>
        <v>0</v>
      </c>
      <c r="BJ157">
        <f t="shared" si="40"/>
        <v>0</v>
      </c>
      <c r="BK157">
        <f t="shared" si="41"/>
        <v>0</v>
      </c>
      <c r="BL157">
        <f t="shared" si="42"/>
        <v>0</v>
      </c>
      <c r="BM157">
        <f t="shared" si="43"/>
        <v>0</v>
      </c>
      <c r="BN157">
        <f t="shared" si="44"/>
        <v>0</v>
      </c>
      <c r="BO157">
        <f t="shared" si="45"/>
        <v>0</v>
      </c>
      <c r="BQ157">
        <f>SUMIFS(IRPBase_Res_NotinEnvScreens!$H$3:$H$33,IRPBase_Res_NotinEnvScreens!$J$3:$J$33,$B157,IRPBase_Res_NotinEnvScreens!$K$3:$K$33,$C157)</f>
        <v>0</v>
      </c>
      <c r="BR157">
        <f>SUMIFS(IRPBase_Res_NotinEnvScreens!$I$3:$I$33,IRPBase_Res_NotinEnvScreens!$J$3:$J$33,$B157,IRPBase_Res_NotinEnvScreens!$K$3:$K$33,$C157)</f>
        <v>0</v>
      </c>
      <c r="BS157">
        <v>0</v>
      </c>
      <c r="BV157">
        <f>SUMIFS(Indev_Online_Res_NotinIRPBase!$P$3:$P$313,Indev_Online_Res_NotinIRPBase!$Y$3:$Y$313,$B157,Indev_Online_Res_NotinIRPBase!$Z$3:$Z$313,$C157,Indev_Online_Res_NotinIRPBase!$I$3:$I$313,"&lt;9/1/2023")+SUMIFS(Indev_Online_Res_NotinIRPBase!$Q$3:$Q$313,Indev_Online_Res_NotinIRPBase!$Y$3:$Y$313,$B157,Indev_Online_Res_NotinIRPBase!$Z$3:$Z$313,$C157,Indev_Online_Res_NotinIRPBase!$I$3:$I$313,"&lt;9/1/2023")</f>
        <v>0</v>
      </c>
      <c r="BW157">
        <f>SUMIFS(Indev_Online_Res_NotinIRPBase!$S$3:$S$313,Indev_Online_Res_NotinIRPBase!$Y$3:$Y$313,$B157,Indev_Online_Res_NotinIRPBase!$Z$3:$Z$313,$C157,Indev_Online_Res_NotinIRPBase!$I$3:$I$313,"&lt;9/1/2023")+SUMIFS(Indev_Online_Res_NotinIRPBase!$T$3:$T$313,Indev_Online_Res_NotinIRPBase!$Y$3:$Y$313,$B157,Indev_Online_Res_NotinIRPBase!$Z$3:$Z$313,$C157,Indev_Online_Res_NotinIRPBase!$I$3:$I$313,"&lt;9/1/2023")+SUMIFS(Indev_Online_Res_NotinIRPBase!$U$3:$U$313,Indev_Online_Res_NotinIRPBase!$Y$3:$Y$313,$B157,Indev_Online_Res_NotinIRPBase!$Z$3:$Z$313,$C157,Indev_Online_Res_NotinIRPBase!$I$3:$I$313,"&lt;9/1/2023")</f>
        <v>0</v>
      </c>
    </row>
    <row r="158" spans="1:75">
      <c r="A158" t="s">
        <v>45</v>
      </c>
      <c r="B158" t="s">
        <v>189</v>
      </c>
      <c r="C158">
        <v>230</v>
      </c>
      <c r="E158">
        <f>SUMIFS(IRPBase_Res_NotinTxBase!N$3:N$65,IRPBase_Res_NotinTxBase!$X$3:$X$65,$B158,IRPBase_Res_NotinTxBase!$Y$3:$Y$65,$C158)</f>
        <v>0</v>
      </c>
      <c r="F158">
        <f>SUMIFS(IRPBase_Res_NotinTxBase!O$3:O$65,IRPBase_Res_NotinTxBase!$X$3:$X$65,$B158,IRPBase_Res_NotinTxBase!$Y$3:$Y$65,$C158)</f>
        <v>0</v>
      </c>
      <c r="G158">
        <f>SUMIFS(IRPBase_Res_NotinTxBase!P$3:P$65,IRPBase_Res_NotinTxBase!$X$3:$X$65,$B158,IRPBase_Res_NotinTxBase!$Y$3:$Y$65,$C158)</f>
        <v>0</v>
      </c>
      <c r="H158">
        <f>SUMIFS(IRPBase_Res_NotinTxBase!Q$3:Q$65,IRPBase_Res_NotinTxBase!$X$3:$X$65,$B158,IRPBase_Res_NotinTxBase!$Y$3:$Y$65,$C158)</f>
        <v>0</v>
      </c>
      <c r="M158">
        <f>SUMIFS(IRPBase_Res_NotinTxBase!R$3:R$65,IRPBase_Res_NotinTxBase!$X$3:$X$65,$B158,IRPBase_Res_NotinTxBase!$Y$3:$Y$65,$C158)</f>
        <v>0</v>
      </c>
      <c r="N158">
        <f>SUMIFS(IRPBase_Res_NotinTxBase!S$3:S$65,IRPBase_Res_NotinTxBase!$X$3:$X$65,$B158,IRPBase_Res_NotinTxBase!$Y$3:$Y$65,$C158)</f>
        <v>0</v>
      </c>
      <c r="O158">
        <f>SUMIFS(IRPBase_Res_NotinTxBase!T$3:T$65,IRPBase_Res_NotinTxBase!$X$3:$X$65,$B158,IRPBase_Res_NotinTxBase!$Y$3:$Y$65,$C158)</f>
        <v>0</v>
      </c>
      <c r="P158">
        <f>SUMIFS(IRPBase_Res_NotinTxBase!U$3:U$65,IRPBase_Res_NotinTxBase!$X$3:$X$65,$B158,IRPBase_Res_NotinTxBase!$Y$3:$Y$65,$C158)</f>
        <v>0</v>
      </c>
      <c r="Q158">
        <f>SUMIFS(IRPBase_Res_NotinTxBase!V$3:V$65,IRPBase_Res_NotinTxBase!$X$3:$X$65,$B158,IRPBase_Res_NotinTxBase!$Y$3:$Y$65,$C158)</f>
        <v>0</v>
      </c>
      <c r="R158">
        <f>SUMIFS(IRPBase_Res_NotinTxBase!W$3:W$65,IRPBase_Res_NotinTxBase!$X$3:$X$65,$B158,IRPBase_Res_NotinTxBase!$Y$3:$Y$65,$C158)</f>
        <v>0</v>
      </c>
      <c r="S158">
        <f t="shared" si="31"/>
        <v>0</v>
      </c>
      <c r="U158">
        <f>SUMIFS(Indev_Online_Res_NotinIRPBase!N$3:N$340,Indev_Online_Res_NotinIRPBase!$Y$3:$Y$340,$B158,Indev_Online_Res_NotinIRPBase!$Z$3:$Z$340,$C158)</f>
        <v>0</v>
      </c>
      <c r="V158">
        <f>SUMIFS(Indev_Online_Res_NotinIRPBase!O$3:O$340,Indev_Online_Res_NotinIRPBase!$Y$3:$Y$340,$B158,Indev_Online_Res_NotinIRPBase!$Z$3:$Z$340,$C158)</f>
        <v>0</v>
      </c>
      <c r="W158">
        <f>SUMIFS(Indev_Online_Res_NotinIRPBase!P$3:P$340,Indev_Online_Res_NotinIRPBase!$Y$3:$Y$340,$B158,Indev_Online_Res_NotinIRPBase!$Z$3:$Z$340,$C158)</f>
        <v>0</v>
      </c>
      <c r="X158">
        <f>SUMIFS(Indev_Online_Res_NotinIRPBase!Q$3:Q$340,Indev_Online_Res_NotinIRPBase!$Y$3:$Y$340,$B158,Indev_Online_Res_NotinIRPBase!$Z$3:$Z$340,$C158)</f>
        <v>0</v>
      </c>
      <c r="Y158">
        <f>SUMIFS(Indev_Online_Res_NotinIRPBase!R$3:R$340,Indev_Online_Res_NotinIRPBase!$Y$3:$Y$340,$B158,Indev_Online_Res_NotinIRPBase!$Z$3:$Z$340,$C158)</f>
        <v>0</v>
      </c>
      <c r="AC158">
        <f>SUMIFS(Indev_Online_Res_NotinIRPBase!S$3:S$340,Indev_Online_Res_NotinIRPBase!$Y$3:$Y$340,$B158,Indev_Online_Res_NotinIRPBase!$Z$3:$Z$340,$C158)</f>
        <v>3</v>
      </c>
      <c r="AD158">
        <f>SUMIFS(Indev_Online_Res_NotinIRPBase!T$3:T$340,Indev_Online_Res_NotinIRPBase!$Y$3:$Y$340,$B158,Indev_Online_Res_NotinIRPBase!$Z$3:$Z$340,$C158)</f>
        <v>0</v>
      </c>
      <c r="AE158">
        <f>SUMIFS(Indev_Online_Res_NotinIRPBase!U$3:U$340,Indev_Online_Res_NotinIRPBase!$Y$3:$Y$340,$B158,Indev_Online_Res_NotinIRPBase!$Z$3:$Z$340,$C158)</f>
        <v>0</v>
      </c>
      <c r="AF158">
        <f>SUMIFS(Indev_Online_Res_NotinIRPBase!V$3:V$340,Indev_Online_Res_NotinIRPBase!$Y$3:$Y$340,$B158,Indev_Online_Res_NotinIRPBase!$Z$3:$Z$340,$C158)</f>
        <v>0</v>
      </c>
      <c r="AG158">
        <f>SUMIFS(Indev_Online_Res_NotinIRPBase!W$3:W$340,Indev_Online_Res_NotinIRPBase!$Y$3:$Y$340,$B158,Indev_Online_Res_NotinIRPBase!$Z$3:$Z$340,$C158)</f>
        <v>0</v>
      </c>
      <c r="AH158">
        <f>SUMIFS(Indev_Online_Res_NotinIRPBase!X$3:X$340,Indev_Online_Res_NotinIRPBase!$Y$3:$Y$340,$B158,Indev_Online_Res_NotinIRPBase!$Z$3:$Z$340,$C158)</f>
        <v>0</v>
      </c>
      <c r="AI158">
        <f t="shared" si="32"/>
        <v>1</v>
      </c>
      <c r="AK158">
        <f>SUMIFS(Indev_Online_Res_NotinIRPBase!N$3:N$340,Indev_Online_Res_NotinIRPBase!$Y$3:$Y$340,$B158,Indev_Online_Res_NotinIRPBase!$Z$3:$Z$340,$C158,Indev_Online_Res_NotinIRPBase!$J$3:$J$340,"Yes",Indev_Online_Res_NotinIRPBase!$I$3:$I$340,"&lt;1/1/2024")+SUMIFS(Indev_Online_Res_NotinIRPBase!N$3:N$340,Indev_Online_Res_NotinIRPBase!$Y$3:$Y$340,$B158,Indev_Online_Res_NotinIRPBase!$Z$3:$Z$340,$C158,Indev_Online_Res_NotinIRPBase!$AB$3:$AB$340,"1")</f>
        <v>0</v>
      </c>
      <c r="AL158">
        <f>SUMIFS(Indev_Online_Res_NotinIRPBase!O$3:O$340,Indev_Online_Res_NotinIRPBase!$Y$3:$Y$340,$B158,Indev_Online_Res_NotinIRPBase!$Z$3:$Z$340,$C158,Indev_Online_Res_NotinIRPBase!$J$3:$J$340,"Yes",Indev_Online_Res_NotinIRPBase!$I$3:$I$340,"&lt;1/1/2024")+SUMIFS(Indev_Online_Res_NotinIRPBase!O$3:O$340,Indev_Online_Res_NotinIRPBase!$Y$3:$Y$340,$B158,Indev_Online_Res_NotinIRPBase!$Z$3:$Z$340,$C158,Indev_Online_Res_NotinIRPBase!$AB$3:$AB$340,"1")</f>
        <v>0</v>
      </c>
      <c r="AM158">
        <f>SUMIFS(Indev_Online_Res_NotinIRPBase!P$3:P$340,Indev_Online_Res_NotinIRPBase!$Y$3:$Y$340,$B158,Indev_Online_Res_NotinIRPBase!$Z$3:$Z$340,$C158,Indev_Online_Res_NotinIRPBase!$J$3:$J$340,"Yes",Indev_Online_Res_NotinIRPBase!$I$3:$I$340,"&lt;1/1/2024")+SUMIFS(Indev_Online_Res_NotinIRPBase!P$3:P$340,Indev_Online_Res_NotinIRPBase!$Y$3:$Y$340,$B158,Indev_Online_Res_NotinIRPBase!$Z$3:$Z$340,$C158,Indev_Online_Res_NotinIRPBase!$AB$3:$AB$340,"1")</f>
        <v>0</v>
      </c>
      <c r="AN158">
        <f>SUMIFS(Indev_Online_Res_NotinIRPBase!Q$3:Q$340,Indev_Online_Res_NotinIRPBase!$Y$3:$Y$340,$B158,Indev_Online_Res_NotinIRPBase!$Z$3:$Z$340,$C158,Indev_Online_Res_NotinIRPBase!$J$3:$J$340,"Yes",Indev_Online_Res_NotinIRPBase!$I$3:$I$340,"&lt;1/1/2024")+SUMIFS(Indev_Online_Res_NotinIRPBase!Q$3:Q$340,Indev_Online_Res_NotinIRPBase!$Y$3:$Y$340,$B158,Indev_Online_Res_NotinIRPBase!$Z$3:$Z$340,$C158,Indev_Online_Res_NotinIRPBase!$AB$3:$AB$340,"1")</f>
        <v>0</v>
      </c>
      <c r="AO158">
        <f>SUMIFS(Indev_Online_Res_NotinIRPBase!R$3:R$340,Indev_Online_Res_NotinIRPBase!$Y$3:$Y$340,$B158,Indev_Online_Res_NotinIRPBase!$Z$3:$Z$340,$C158,Indev_Online_Res_NotinIRPBase!$J$3:$J$340,"Yes",Indev_Online_Res_NotinIRPBase!$I$3:$I$340,"&lt;1/1/2024")+SUMIFS(Indev_Online_Res_NotinIRPBase!R$3:R$340,Indev_Online_Res_NotinIRPBase!$Y$3:$Y$340,$B158,Indev_Online_Res_NotinIRPBase!$Z$3:$Z$340,$C158,Indev_Online_Res_NotinIRPBase!$AB$3:$AB$340,"1")</f>
        <v>0</v>
      </c>
      <c r="AS158">
        <f>SUMIFS(Indev_Online_Res_NotinIRPBase!S$3:S$340,Indev_Online_Res_NotinIRPBase!$Y$3:$Y$340,$B158,Indev_Online_Res_NotinIRPBase!$Z$3:$Z$340,$C158,Indev_Online_Res_NotinIRPBase!$J$3:$J$340,"Yes",Indev_Online_Res_NotinIRPBase!$I$3:$I$340,"&lt;1/1/2024")+SUMIFS(Indev_Online_Res_NotinIRPBase!S$3:S$340,Indev_Online_Res_NotinIRPBase!$Y$3:$Y$340,$B158,Indev_Online_Res_NotinIRPBase!$Z$3:$Z$340,$C158,Indev_Online_Res_NotinIRPBase!$AB$3:$AB$340,"1")</f>
        <v>0</v>
      </c>
      <c r="AT158">
        <f>SUMIFS(Indev_Online_Res_NotinIRPBase!T$3:T$340,Indev_Online_Res_NotinIRPBase!$Y$3:$Y$340,$B158,Indev_Online_Res_NotinIRPBase!$Z$3:$Z$340,$C158,Indev_Online_Res_NotinIRPBase!$J$3:$J$340,"Yes",Indev_Online_Res_NotinIRPBase!$I$3:$I$340,"&lt;1/1/2024")+SUMIFS(Indev_Online_Res_NotinIRPBase!T$3:T$340,Indev_Online_Res_NotinIRPBase!$Y$3:$Y$340,$B158,Indev_Online_Res_NotinIRPBase!$Z$3:$Z$340,$C158,Indev_Online_Res_NotinIRPBase!$AB$3:$AB$340,"1")</f>
        <v>0</v>
      </c>
      <c r="AU158">
        <f>SUMIFS(Indev_Online_Res_NotinIRPBase!U$3:U$340,Indev_Online_Res_NotinIRPBase!$Y$3:$Y$340,$B158,Indev_Online_Res_NotinIRPBase!$Z$3:$Z$340,$C158,Indev_Online_Res_NotinIRPBase!$J$3:$J$340,"Yes",Indev_Online_Res_NotinIRPBase!$I$3:$I$340,"&lt;1/1/2024")+SUMIFS(Indev_Online_Res_NotinIRPBase!U$3:U$340,Indev_Online_Res_NotinIRPBase!$Y$3:$Y$340,$B158,Indev_Online_Res_NotinIRPBase!$Z$3:$Z$340,$C158,Indev_Online_Res_NotinIRPBase!$AB$3:$AB$340,"1")</f>
        <v>0</v>
      </c>
      <c r="AV158">
        <f>SUMIFS(Indev_Online_Res_NotinIRPBase!V$3:V$340,Indev_Online_Res_NotinIRPBase!$Y$3:$Y$340,$B158,Indev_Online_Res_NotinIRPBase!$Z$3:$Z$340,$C158,Indev_Online_Res_NotinIRPBase!$J$3:$J$340,"Yes",Indev_Online_Res_NotinIRPBase!$I$3:$I$340,"&lt;1/1/2024")+SUMIFS(Indev_Online_Res_NotinIRPBase!V$3:V$340,Indev_Online_Res_NotinIRPBase!$Y$3:$Y$340,$B158,Indev_Online_Res_NotinIRPBase!$Z$3:$Z$340,$C158,Indev_Online_Res_NotinIRPBase!$AB$3:$AB$340,"1")</f>
        <v>0</v>
      </c>
      <c r="AW158">
        <f>SUMIFS(Indev_Online_Res_NotinIRPBase!W$3:W$340,Indev_Online_Res_NotinIRPBase!$Y$3:$Y$340,$B158,Indev_Online_Res_NotinIRPBase!$Z$3:$Z$340,$C158,Indev_Online_Res_NotinIRPBase!$J$3:$J$340,"Yes",Indev_Online_Res_NotinIRPBase!$I$3:$I$340,"&lt;1/1/2024")+SUMIFS(Indev_Online_Res_NotinIRPBase!W$3:W$340,Indev_Online_Res_NotinIRPBase!$Y$3:$Y$340,$B158,Indev_Online_Res_NotinIRPBase!$Z$3:$Z$340,$C158,Indev_Online_Res_NotinIRPBase!$AB$3:$AB$340,"1")</f>
        <v>0</v>
      </c>
      <c r="AX158">
        <f>SUMIFS(Indev_Online_Res_NotinIRPBase!X$3:X$340,Indev_Online_Res_NotinIRPBase!$Y$3:$Y$340,$B158,Indev_Online_Res_NotinIRPBase!$Z$3:$Z$340,$C158,Indev_Online_Res_NotinIRPBase!$J$3:$J$340,"Yes",Indev_Online_Res_NotinIRPBase!$I$3:$I$340,"&lt;1/1/2024")+SUMIFS(Indev_Online_Res_NotinIRPBase!X$3:X$340,Indev_Online_Res_NotinIRPBase!$Y$3:$Y$340,$B158,Indev_Online_Res_NotinIRPBase!$Z$3:$Z$340,$C158,Indev_Online_Res_NotinIRPBase!$AB$3:$AB$340,"1")</f>
        <v>0</v>
      </c>
      <c r="AY158">
        <f t="shared" si="33"/>
        <v>0</v>
      </c>
      <c r="BA158">
        <f t="shared" si="34"/>
        <v>0</v>
      </c>
      <c r="BB158">
        <f t="shared" si="35"/>
        <v>0</v>
      </c>
      <c r="BC158">
        <f t="shared" si="36"/>
        <v>0</v>
      </c>
      <c r="BD158">
        <f t="shared" si="37"/>
        <v>0</v>
      </c>
      <c r="BE158">
        <f t="shared" si="38"/>
        <v>0</v>
      </c>
      <c r="BI158">
        <f t="shared" si="39"/>
        <v>3</v>
      </c>
      <c r="BJ158">
        <f t="shared" si="40"/>
        <v>0</v>
      </c>
      <c r="BK158">
        <f t="shared" si="41"/>
        <v>0</v>
      </c>
      <c r="BL158">
        <f t="shared" si="42"/>
        <v>0</v>
      </c>
      <c r="BM158">
        <f t="shared" si="43"/>
        <v>0</v>
      </c>
      <c r="BN158">
        <f t="shared" si="44"/>
        <v>0</v>
      </c>
      <c r="BO158">
        <f t="shared" si="45"/>
        <v>1</v>
      </c>
      <c r="BQ158">
        <f>SUMIFS(IRPBase_Res_NotinEnvScreens!$H$3:$H$33,IRPBase_Res_NotinEnvScreens!$J$3:$J$33,$B158,IRPBase_Res_NotinEnvScreens!$K$3:$K$33,$C158)</f>
        <v>0</v>
      </c>
      <c r="BR158">
        <f>SUMIFS(IRPBase_Res_NotinEnvScreens!$I$3:$I$33,IRPBase_Res_NotinEnvScreens!$J$3:$J$33,$B158,IRPBase_Res_NotinEnvScreens!$K$3:$K$33,$C158)</f>
        <v>0</v>
      </c>
      <c r="BS158">
        <v>0</v>
      </c>
      <c r="BV158">
        <f>SUMIFS(Indev_Online_Res_NotinIRPBase!$P$3:$P$313,Indev_Online_Res_NotinIRPBase!$Y$3:$Y$313,$B158,Indev_Online_Res_NotinIRPBase!$Z$3:$Z$313,$C158,Indev_Online_Res_NotinIRPBase!$I$3:$I$313,"&lt;9/1/2023")+SUMIFS(Indev_Online_Res_NotinIRPBase!$Q$3:$Q$313,Indev_Online_Res_NotinIRPBase!$Y$3:$Y$313,$B158,Indev_Online_Res_NotinIRPBase!$Z$3:$Z$313,$C158,Indev_Online_Res_NotinIRPBase!$I$3:$I$313,"&lt;9/1/2023")</f>
        <v>0</v>
      </c>
      <c r="BW158">
        <f>SUMIFS(Indev_Online_Res_NotinIRPBase!$S$3:$S$313,Indev_Online_Res_NotinIRPBase!$Y$3:$Y$313,$B158,Indev_Online_Res_NotinIRPBase!$Z$3:$Z$313,$C158,Indev_Online_Res_NotinIRPBase!$I$3:$I$313,"&lt;9/1/2023")+SUMIFS(Indev_Online_Res_NotinIRPBase!$T$3:$T$313,Indev_Online_Res_NotinIRPBase!$Y$3:$Y$313,$B158,Indev_Online_Res_NotinIRPBase!$Z$3:$Z$313,$C158,Indev_Online_Res_NotinIRPBase!$I$3:$I$313,"&lt;9/1/2023")+SUMIFS(Indev_Online_Res_NotinIRPBase!$U$3:$U$313,Indev_Online_Res_NotinIRPBase!$Y$3:$Y$313,$B158,Indev_Online_Res_NotinIRPBase!$Z$3:$Z$313,$C158,Indev_Online_Res_NotinIRPBase!$I$3:$I$313,"&lt;9/1/2023")</f>
        <v>0</v>
      </c>
    </row>
    <row r="159" spans="1:75">
      <c r="A159" t="s">
        <v>43</v>
      </c>
      <c r="B159" t="s">
        <v>190</v>
      </c>
      <c r="C159">
        <v>115</v>
      </c>
      <c r="E159">
        <f>SUMIFS(IRPBase_Res_NotinTxBase!N$3:N$65,IRPBase_Res_NotinTxBase!$X$3:$X$65,$B159,IRPBase_Res_NotinTxBase!$Y$3:$Y$65,$C159)</f>
        <v>0</v>
      </c>
      <c r="F159">
        <f>SUMIFS(IRPBase_Res_NotinTxBase!O$3:O$65,IRPBase_Res_NotinTxBase!$X$3:$X$65,$B159,IRPBase_Res_NotinTxBase!$Y$3:$Y$65,$C159)</f>
        <v>0</v>
      </c>
      <c r="G159">
        <f>SUMIFS(IRPBase_Res_NotinTxBase!P$3:P$65,IRPBase_Res_NotinTxBase!$X$3:$X$65,$B159,IRPBase_Res_NotinTxBase!$Y$3:$Y$65,$C159)</f>
        <v>0</v>
      </c>
      <c r="H159">
        <f>SUMIFS(IRPBase_Res_NotinTxBase!Q$3:Q$65,IRPBase_Res_NotinTxBase!$X$3:$X$65,$B159,IRPBase_Res_NotinTxBase!$Y$3:$Y$65,$C159)</f>
        <v>0</v>
      </c>
      <c r="M159">
        <f>SUMIFS(IRPBase_Res_NotinTxBase!R$3:R$65,IRPBase_Res_NotinTxBase!$X$3:$X$65,$B159,IRPBase_Res_NotinTxBase!$Y$3:$Y$65,$C159)</f>
        <v>0</v>
      </c>
      <c r="N159">
        <f>SUMIFS(IRPBase_Res_NotinTxBase!S$3:S$65,IRPBase_Res_NotinTxBase!$X$3:$X$65,$B159,IRPBase_Res_NotinTxBase!$Y$3:$Y$65,$C159)</f>
        <v>0</v>
      </c>
      <c r="O159">
        <f>SUMIFS(IRPBase_Res_NotinTxBase!T$3:T$65,IRPBase_Res_NotinTxBase!$X$3:$X$65,$B159,IRPBase_Res_NotinTxBase!$Y$3:$Y$65,$C159)</f>
        <v>0</v>
      </c>
      <c r="P159">
        <f>SUMIFS(IRPBase_Res_NotinTxBase!U$3:U$65,IRPBase_Res_NotinTxBase!$X$3:$X$65,$B159,IRPBase_Res_NotinTxBase!$Y$3:$Y$65,$C159)</f>
        <v>0</v>
      </c>
      <c r="Q159">
        <f>SUMIFS(IRPBase_Res_NotinTxBase!V$3:V$65,IRPBase_Res_NotinTxBase!$X$3:$X$65,$B159,IRPBase_Res_NotinTxBase!$Y$3:$Y$65,$C159)</f>
        <v>0</v>
      </c>
      <c r="R159">
        <f>SUMIFS(IRPBase_Res_NotinTxBase!W$3:W$65,IRPBase_Res_NotinTxBase!$X$3:$X$65,$B159,IRPBase_Res_NotinTxBase!$Y$3:$Y$65,$C159)</f>
        <v>0</v>
      </c>
      <c r="S159">
        <f t="shared" si="31"/>
        <v>0</v>
      </c>
      <c r="U159">
        <f>SUMIFS(Indev_Online_Res_NotinIRPBase!N$3:N$340,Indev_Online_Res_NotinIRPBase!$Y$3:$Y$340,$B159,Indev_Online_Res_NotinIRPBase!$Z$3:$Z$340,$C159)</f>
        <v>0</v>
      </c>
      <c r="V159">
        <f>SUMIFS(Indev_Online_Res_NotinIRPBase!O$3:O$340,Indev_Online_Res_NotinIRPBase!$Y$3:$Y$340,$B159,Indev_Online_Res_NotinIRPBase!$Z$3:$Z$340,$C159)</f>
        <v>0</v>
      </c>
      <c r="W159">
        <f>SUMIFS(Indev_Online_Res_NotinIRPBase!P$3:P$340,Indev_Online_Res_NotinIRPBase!$Y$3:$Y$340,$B159,Indev_Online_Res_NotinIRPBase!$Z$3:$Z$340,$C159)</f>
        <v>0</v>
      </c>
      <c r="X159">
        <f>SUMIFS(Indev_Online_Res_NotinIRPBase!Q$3:Q$340,Indev_Online_Res_NotinIRPBase!$Y$3:$Y$340,$B159,Indev_Online_Res_NotinIRPBase!$Z$3:$Z$340,$C159)</f>
        <v>0</v>
      </c>
      <c r="Y159">
        <f>SUMIFS(Indev_Online_Res_NotinIRPBase!R$3:R$340,Indev_Online_Res_NotinIRPBase!$Y$3:$Y$340,$B159,Indev_Online_Res_NotinIRPBase!$Z$3:$Z$340,$C159)</f>
        <v>0</v>
      </c>
      <c r="AC159">
        <f>SUMIFS(Indev_Online_Res_NotinIRPBase!S$3:S$340,Indev_Online_Res_NotinIRPBase!$Y$3:$Y$340,$B159,Indev_Online_Res_NotinIRPBase!$Z$3:$Z$340,$C159)</f>
        <v>0</v>
      </c>
      <c r="AD159">
        <f>SUMIFS(Indev_Online_Res_NotinIRPBase!T$3:T$340,Indev_Online_Res_NotinIRPBase!$Y$3:$Y$340,$B159,Indev_Online_Res_NotinIRPBase!$Z$3:$Z$340,$C159)</f>
        <v>0</v>
      </c>
      <c r="AE159">
        <f>SUMIFS(Indev_Online_Res_NotinIRPBase!U$3:U$340,Indev_Online_Res_NotinIRPBase!$Y$3:$Y$340,$B159,Indev_Online_Res_NotinIRPBase!$Z$3:$Z$340,$C159)</f>
        <v>0</v>
      </c>
      <c r="AF159">
        <f>SUMIFS(Indev_Online_Res_NotinIRPBase!V$3:V$340,Indev_Online_Res_NotinIRPBase!$Y$3:$Y$340,$B159,Indev_Online_Res_NotinIRPBase!$Z$3:$Z$340,$C159)</f>
        <v>0</v>
      </c>
      <c r="AG159">
        <f>SUMIFS(Indev_Online_Res_NotinIRPBase!W$3:W$340,Indev_Online_Res_NotinIRPBase!$Y$3:$Y$340,$B159,Indev_Online_Res_NotinIRPBase!$Z$3:$Z$340,$C159)</f>
        <v>0</v>
      </c>
      <c r="AH159">
        <f>SUMIFS(Indev_Online_Res_NotinIRPBase!X$3:X$340,Indev_Online_Res_NotinIRPBase!$Y$3:$Y$340,$B159,Indev_Online_Res_NotinIRPBase!$Z$3:$Z$340,$C159)</f>
        <v>0</v>
      </c>
      <c r="AI159">
        <f t="shared" si="32"/>
        <v>0</v>
      </c>
      <c r="AK159">
        <f>SUMIFS(Indev_Online_Res_NotinIRPBase!N$3:N$340,Indev_Online_Res_NotinIRPBase!$Y$3:$Y$340,$B159,Indev_Online_Res_NotinIRPBase!$Z$3:$Z$340,$C159,Indev_Online_Res_NotinIRPBase!$J$3:$J$340,"Yes",Indev_Online_Res_NotinIRPBase!$I$3:$I$340,"&lt;1/1/2024")+SUMIFS(Indev_Online_Res_NotinIRPBase!N$3:N$340,Indev_Online_Res_NotinIRPBase!$Y$3:$Y$340,$B159,Indev_Online_Res_NotinIRPBase!$Z$3:$Z$340,$C159,Indev_Online_Res_NotinIRPBase!$AB$3:$AB$340,"1")</f>
        <v>0</v>
      </c>
      <c r="AL159">
        <f>SUMIFS(Indev_Online_Res_NotinIRPBase!O$3:O$340,Indev_Online_Res_NotinIRPBase!$Y$3:$Y$340,$B159,Indev_Online_Res_NotinIRPBase!$Z$3:$Z$340,$C159,Indev_Online_Res_NotinIRPBase!$J$3:$J$340,"Yes",Indev_Online_Res_NotinIRPBase!$I$3:$I$340,"&lt;1/1/2024")+SUMIFS(Indev_Online_Res_NotinIRPBase!O$3:O$340,Indev_Online_Res_NotinIRPBase!$Y$3:$Y$340,$B159,Indev_Online_Res_NotinIRPBase!$Z$3:$Z$340,$C159,Indev_Online_Res_NotinIRPBase!$AB$3:$AB$340,"1")</f>
        <v>0</v>
      </c>
      <c r="AM159">
        <f>SUMIFS(Indev_Online_Res_NotinIRPBase!P$3:P$340,Indev_Online_Res_NotinIRPBase!$Y$3:$Y$340,$B159,Indev_Online_Res_NotinIRPBase!$Z$3:$Z$340,$C159,Indev_Online_Res_NotinIRPBase!$J$3:$J$340,"Yes",Indev_Online_Res_NotinIRPBase!$I$3:$I$340,"&lt;1/1/2024")+SUMIFS(Indev_Online_Res_NotinIRPBase!P$3:P$340,Indev_Online_Res_NotinIRPBase!$Y$3:$Y$340,$B159,Indev_Online_Res_NotinIRPBase!$Z$3:$Z$340,$C159,Indev_Online_Res_NotinIRPBase!$AB$3:$AB$340,"1")</f>
        <v>0</v>
      </c>
      <c r="AN159">
        <f>SUMIFS(Indev_Online_Res_NotinIRPBase!Q$3:Q$340,Indev_Online_Res_NotinIRPBase!$Y$3:$Y$340,$B159,Indev_Online_Res_NotinIRPBase!$Z$3:$Z$340,$C159,Indev_Online_Res_NotinIRPBase!$J$3:$J$340,"Yes",Indev_Online_Res_NotinIRPBase!$I$3:$I$340,"&lt;1/1/2024")+SUMIFS(Indev_Online_Res_NotinIRPBase!Q$3:Q$340,Indev_Online_Res_NotinIRPBase!$Y$3:$Y$340,$B159,Indev_Online_Res_NotinIRPBase!$Z$3:$Z$340,$C159,Indev_Online_Res_NotinIRPBase!$AB$3:$AB$340,"1")</f>
        <v>0</v>
      </c>
      <c r="AO159">
        <f>SUMIFS(Indev_Online_Res_NotinIRPBase!R$3:R$340,Indev_Online_Res_NotinIRPBase!$Y$3:$Y$340,$B159,Indev_Online_Res_NotinIRPBase!$Z$3:$Z$340,$C159,Indev_Online_Res_NotinIRPBase!$J$3:$J$340,"Yes",Indev_Online_Res_NotinIRPBase!$I$3:$I$340,"&lt;1/1/2024")+SUMIFS(Indev_Online_Res_NotinIRPBase!R$3:R$340,Indev_Online_Res_NotinIRPBase!$Y$3:$Y$340,$B159,Indev_Online_Res_NotinIRPBase!$Z$3:$Z$340,$C159,Indev_Online_Res_NotinIRPBase!$AB$3:$AB$340,"1")</f>
        <v>0</v>
      </c>
      <c r="AS159">
        <f>SUMIFS(Indev_Online_Res_NotinIRPBase!S$3:S$340,Indev_Online_Res_NotinIRPBase!$Y$3:$Y$340,$B159,Indev_Online_Res_NotinIRPBase!$Z$3:$Z$340,$C159,Indev_Online_Res_NotinIRPBase!$J$3:$J$340,"Yes",Indev_Online_Res_NotinIRPBase!$I$3:$I$340,"&lt;1/1/2024")+SUMIFS(Indev_Online_Res_NotinIRPBase!S$3:S$340,Indev_Online_Res_NotinIRPBase!$Y$3:$Y$340,$B159,Indev_Online_Res_NotinIRPBase!$Z$3:$Z$340,$C159,Indev_Online_Res_NotinIRPBase!$AB$3:$AB$340,"1")</f>
        <v>0</v>
      </c>
      <c r="AT159">
        <f>SUMIFS(Indev_Online_Res_NotinIRPBase!T$3:T$340,Indev_Online_Res_NotinIRPBase!$Y$3:$Y$340,$B159,Indev_Online_Res_NotinIRPBase!$Z$3:$Z$340,$C159,Indev_Online_Res_NotinIRPBase!$J$3:$J$340,"Yes",Indev_Online_Res_NotinIRPBase!$I$3:$I$340,"&lt;1/1/2024")+SUMIFS(Indev_Online_Res_NotinIRPBase!T$3:T$340,Indev_Online_Res_NotinIRPBase!$Y$3:$Y$340,$B159,Indev_Online_Res_NotinIRPBase!$Z$3:$Z$340,$C159,Indev_Online_Res_NotinIRPBase!$AB$3:$AB$340,"1")</f>
        <v>0</v>
      </c>
      <c r="AU159">
        <f>SUMIFS(Indev_Online_Res_NotinIRPBase!U$3:U$340,Indev_Online_Res_NotinIRPBase!$Y$3:$Y$340,$B159,Indev_Online_Res_NotinIRPBase!$Z$3:$Z$340,$C159,Indev_Online_Res_NotinIRPBase!$J$3:$J$340,"Yes",Indev_Online_Res_NotinIRPBase!$I$3:$I$340,"&lt;1/1/2024")+SUMIFS(Indev_Online_Res_NotinIRPBase!U$3:U$340,Indev_Online_Res_NotinIRPBase!$Y$3:$Y$340,$B159,Indev_Online_Res_NotinIRPBase!$Z$3:$Z$340,$C159,Indev_Online_Res_NotinIRPBase!$AB$3:$AB$340,"1")</f>
        <v>0</v>
      </c>
      <c r="AV159">
        <f>SUMIFS(Indev_Online_Res_NotinIRPBase!V$3:V$340,Indev_Online_Res_NotinIRPBase!$Y$3:$Y$340,$B159,Indev_Online_Res_NotinIRPBase!$Z$3:$Z$340,$C159,Indev_Online_Res_NotinIRPBase!$J$3:$J$340,"Yes",Indev_Online_Res_NotinIRPBase!$I$3:$I$340,"&lt;1/1/2024")+SUMIFS(Indev_Online_Res_NotinIRPBase!V$3:V$340,Indev_Online_Res_NotinIRPBase!$Y$3:$Y$340,$B159,Indev_Online_Res_NotinIRPBase!$Z$3:$Z$340,$C159,Indev_Online_Res_NotinIRPBase!$AB$3:$AB$340,"1")</f>
        <v>0</v>
      </c>
      <c r="AW159">
        <f>SUMIFS(Indev_Online_Res_NotinIRPBase!W$3:W$340,Indev_Online_Res_NotinIRPBase!$Y$3:$Y$340,$B159,Indev_Online_Res_NotinIRPBase!$Z$3:$Z$340,$C159,Indev_Online_Res_NotinIRPBase!$J$3:$J$340,"Yes",Indev_Online_Res_NotinIRPBase!$I$3:$I$340,"&lt;1/1/2024")+SUMIFS(Indev_Online_Res_NotinIRPBase!W$3:W$340,Indev_Online_Res_NotinIRPBase!$Y$3:$Y$340,$B159,Indev_Online_Res_NotinIRPBase!$Z$3:$Z$340,$C159,Indev_Online_Res_NotinIRPBase!$AB$3:$AB$340,"1")</f>
        <v>0</v>
      </c>
      <c r="AX159">
        <f>SUMIFS(Indev_Online_Res_NotinIRPBase!X$3:X$340,Indev_Online_Res_NotinIRPBase!$Y$3:$Y$340,$B159,Indev_Online_Res_NotinIRPBase!$Z$3:$Z$340,$C159,Indev_Online_Res_NotinIRPBase!$J$3:$J$340,"Yes",Indev_Online_Res_NotinIRPBase!$I$3:$I$340,"&lt;1/1/2024")+SUMIFS(Indev_Online_Res_NotinIRPBase!X$3:X$340,Indev_Online_Res_NotinIRPBase!$Y$3:$Y$340,$B159,Indev_Online_Res_NotinIRPBase!$Z$3:$Z$340,$C159,Indev_Online_Res_NotinIRPBase!$AB$3:$AB$340,"1")</f>
        <v>0</v>
      </c>
      <c r="AY159">
        <f t="shared" si="33"/>
        <v>0</v>
      </c>
      <c r="BA159">
        <f t="shared" si="34"/>
        <v>0</v>
      </c>
      <c r="BB159">
        <f t="shared" si="35"/>
        <v>0</v>
      </c>
      <c r="BC159">
        <f t="shared" si="36"/>
        <v>0</v>
      </c>
      <c r="BD159">
        <f t="shared" si="37"/>
        <v>0</v>
      </c>
      <c r="BE159">
        <f t="shared" si="38"/>
        <v>0</v>
      </c>
      <c r="BI159">
        <f t="shared" si="39"/>
        <v>0</v>
      </c>
      <c r="BJ159">
        <f t="shared" si="40"/>
        <v>0</v>
      </c>
      <c r="BK159">
        <f t="shared" si="41"/>
        <v>0</v>
      </c>
      <c r="BL159">
        <f t="shared" si="42"/>
        <v>0</v>
      </c>
      <c r="BM159">
        <f t="shared" si="43"/>
        <v>0</v>
      </c>
      <c r="BN159">
        <f t="shared" si="44"/>
        <v>0</v>
      </c>
      <c r="BO159">
        <f t="shared" si="45"/>
        <v>0</v>
      </c>
      <c r="BQ159">
        <f>SUMIFS(IRPBase_Res_NotinEnvScreens!$H$3:$H$33,IRPBase_Res_NotinEnvScreens!$J$3:$J$33,$B159,IRPBase_Res_NotinEnvScreens!$K$3:$K$33,$C159)</f>
        <v>0</v>
      </c>
      <c r="BR159">
        <f>SUMIFS(IRPBase_Res_NotinEnvScreens!$I$3:$I$33,IRPBase_Res_NotinEnvScreens!$J$3:$J$33,$B159,IRPBase_Res_NotinEnvScreens!$K$3:$K$33,$C159)</f>
        <v>0</v>
      </c>
      <c r="BS159">
        <v>0</v>
      </c>
      <c r="BV159">
        <f>SUMIFS(Indev_Online_Res_NotinIRPBase!$P$3:$P$313,Indev_Online_Res_NotinIRPBase!$Y$3:$Y$313,$B159,Indev_Online_Res_NotinIRPBase!$Z$3:$Z$313,$C159,Indev_Online_Res_NotinIRPBase!$I$3:$I$313,"&lt;9/1/2023")+SUMIFS(Indev_Online_Res_NotinIRPBase!$Q$3:$Q$313,Indev_Online_Res_NotinIRPBase!$Y$3:$Y$313,$B159,Indev_Online_Res_NotinIRPBase!$Z$3:$Z$313,$C159,Indev_Online_Res_NotinIRPBase!$I$3:$I$313,"&lt;9/1/2023")</f>
        <v>0</v>
      </c>
      <c r="BW159">
        <f>SUMIFS(Indev_Online_Res_NotinIRPBase!$S$3:$S$313,Indev_Online_Res_NotinIRPBase!$Y$3:$Y$313,$B159,Indev_Online_Res_NotinIRPBase!$Z$3:$Z$313,$C159,Indev_Online_Res_NotinIRPBase!$I$3:$I$313,"&lt;9/1/2023")+SUMIFS(Indev_Online_Res_NotinIRPBase!$T$3:$T$313,Indev_Online_Res_NotinIRPBase!$Y$3:$Y$313,$B159,Indev_Online_Res_NotinIRPBase!$Z$3:$Z$313,$C159,Indev_Online_Res_NotinIRPBase!$I$3:$I$313,"&lt;9/1/2023")+SUMIFS(Indev_Online_Res_NotinIRPBase!$U$3:$U$313,Indev_Online_Res_NotinIRPBase!$Y$3:$Y$313,$B159,Indev_Online_Res_NotinIRPBase!$Z$3:$Z$313,$C159,Indev_Online_Res_NotinIRPBase!$I$3:$I$313,"&lt;9/1/2023")</f>
        <v>0</v>
      </c>
    </row>
    <row r="160" spans="1:75">
      <c r="A160" t="s">
        <v>44</v>
      </c>
      <c r="B160" t="s">
        <v>191</v>
      </c>
      <c r="C160">
        <v>115</v>
      </c>
      <c r="E160">
        <f>SUMIFS(IRPBase_Res_NotinTxBase!N$3:N$65,IRPBase_Res_NotinTxBase!$X$3:$X$65,$B160,IRPBase_Res_NotinTxBase!$Y$3:$Y$65,$C160)</f>
        <v>0</v>
      </c>
      <c r="F160">
        <f>SUMIFS(IRPBase_Res_NotinTxBase!O$3:O$65,IRPBase_Res_NotinTxBase!$X$3:$X$65,$B160,IRPBase_Res_NotinTxBase!$Y$3:$Y$65,$C160)</f>
        <v>0</v>
      </c>
      <c r="G160">
        <f>SUMIFS(IRPBase_Res_NotinTxBase!P$3:P$65,IRPBase_Res_NotinTxBase!$X$3:$X$65,$B160,IRPBase_Res_NotinTxBase!$Y$3:$Y$65,$C160)</f>
        <v>0</v>
      </c>
      <c r="H160">
        <f>SUMIFS(IRPBase_Res_NotinTxBase!Q$3:Q$65,IRPBase_Res_NotinTxBase!$X$3:$X$65,$B160,IRPBase_Res_NotinTxBase!$Y$3:$Y$65,$C160)</f>
        <v>0</v>
      </c>
      <c r="M160">
        <f>SUMIFS(IRPBase_Res_NotinTxBase!R$3:R$65,IRPBase_Res_NotinTxBase!$X$3:$X$65,$B160,IRPBase_Res_NotinTxBase!$Y$3:$Y$65,$C160)</f>
        <v>0</v>
      </c>
      <c r="N160">
        <f>SUMIFS(IRPBase_Res_NotinTxBase!S$3:S$65,IRPBase_Res_NotinTxBase!$X$3:$X$65,$B160,IRPBase_Res_NotinTxBase!$Y$3:$Y$65,$C160)</f>
        <v>0</v>
      </c>
      <c r="O160">
        <f>SUMIFS(IRPBase_Res_NotinTxBase!T$3:T$65,IRPBase_Res_NotinTxBase!$X$3:$X$65,$B160,IRPBase_Res_NotinTxBase!$Y$3:$Y$65,$C160)</f>
        <v>0</v>
      </c>
      <c r="P160">
        <f>SUMIFS(IRPBase_Res_NotinTxBase!U$3:U$65,IRPBase_Res_NotinTxBase!$X$3:$X$65,$B160,IRPBase_Res_NotinTxBase!$Y$3:$Y$65,$C160)</f>
        <v>0</v>
      </c>
      <c r="Q160">
        <f>SUMIFS(IRPBase_Res_NotinTxBase!V$3:V$65,IRPBase_Res_NotinTxBase!$X$3:$X$65,$B160,IRPBase_Res_NotinTxBase!$Y$3:$Y$65,$C160)</f>
        <v>0</v>
      </c>
      <c r="R160">
        <f>SUMIFS(IRPBase_Res_NotinTxBase!W$3:W$65,IRPBase_Res_NotinTxBase!$X$3:$X$65,$B160,IRPBase_Res_NotinTxBase!$Y$3:$Y$65,$C160)</f>
        <v>0</v>
      </c>
      <c r="S160">
        <f t="shared" si="31"/>
        <v>0</v>
      </c>
      <c r="U160">
        <f>SUMIFS(Indev_Online_Res_NotinIRPBase!N$3:N$340,Indev_Online_Res_NotinIRPBase!$Y$3:$Y$340,$B160,Indev_Online_Res_NotinIRPBase!$Z$3:$Z$340,$C160)</f>
        <v>0</v>
      </c>
      <c r="V160">
        <f>SUMIFS(Indev_Online_Res_NotinIRPBase!O$3:O$340,Indev_Online_Res_NotinIRPBase!$Y$3:$Y$340,$B160,Indev_Online_Res_NotinIRPBase!$Z$3:$Z$340,$C160)</f>
        <v>0</v>
      </c>
      <c r="W160">
        <f>SUMIFS(Indev_Online_Res_NotinIRPBase!P$3:P$340,Indev_Online_Res_NotinIRPBase!$Y$3:$Y$340,$B160,Indev_Online_Res_NotinIRPBase!$Z$3:$Z$340,$C160)</f>
        <v>0</v>
      </c>
      <c r="X160">
        <f>SUMIFS(Indev_Online_Res_NotinIRPBase!Q$3:Q$340,Indev_Online_Res_NotinIRPBase!$Y$3:$Y$340,$B160,Indev_Online_Res_NotinIRPBase!$Z$3:$Z$340,$C160)</f>
        <v>0</v>
      </c>
      <c r="Y160">
        <f>SUMIFS(Indev_Online_Res_NotinIRPBase!R$3:R$340,Indev_Online_Res_NotinIRPBase!$Y$3:$Y$340,$B160,Indev_Online_Res_NotinIRPBase!$Z$3:$Z$340,$C160)</f>
        <v>0</v>
      </c>
      <c r="AC160">
        <f>SUMIFS(Indev_Online_Res_NotinIRPBase!S$3:S$340,Indev_Online_Res_NotinIRPBase!$Y$3:$Y$340,$B160,Indev_Online_Res_NotinIRPBase!$Z$3:$Z$340,$C160)</f>
        <v>0</v>
      </c>
      <c r="AD160">
        <f>SUMIFS(Indev_Online_Res_NotinIRPBase!T$3:T$340,Indev_Online_Res_NotinIRPBase!$Y$3:$Y$340,$B160,Indev_Online_Res_NotinIRPBase!$Z$3:$Z$340,$C160)</f>
        <v>0</v>
      </c>
      <c r="AE160">
        <f>SUMIFS(Indev_Online_Res_NotinIRPBase!U$3:U$340,Indev_Online_Res_NotinIRPBase!$Y$3:$Y$340,$B160,Indev_Online_Res_NotinIRPBase!$Z$3:$Z$340,$C160)</f>
        <v>0</v>
      </c>
      <c r="AF160">
        <f>SUMIFS(Indev_Online_Res_NotinIRPBase!V$3:V$340,Indev_Online_Res_NotinIRPBase!$Y$3:$Y$340,$B160,Indev_Online_Res_NotinIRPBase!$Z$3:$Z$340,$C160)</f>
        <v>0</v>
      </c>
      <c r="AG160">
        <f>SUMIFS(Indev_Online_Res_NotinIRPBase!W$3:W$340,Indev_Online_Res_NotinIRPBase!$Y$3:$Y$340,$B160,Indev_Online_Res_NotinIRPBase!$Z$3:$Z$340,$C160)</f>
        <v>0</v>
      </c>
      <c r="AH160">
        <f>SUMIFS(Indev_Online_Res_NotinIRPBase!X$3:X$340,Indev_Online_Res_NotinIRPBase!$Y$3:$Y$340,$B160,Indev_Online_Res_NotinIRPBase!$Z$3:$Z$340,$C160)</f>
        <v>0</v>
      </c>
      <c r="AI160">
        <f t="shared" si="32"/>
        <v>0</v>
      </c>
      <c r="AK160">
        <f>SUMIFS(Indev_Online_Res_NotinIRPBase!N$3:N$340,Indev_Online_Res_NotinIRPBase!$Y$3:$Y$340,$B160,Indev_Online_Res_NotinIRPBase!$Z$3:$Z$340,$C160,Indev_Online_Res_NotinIRPBase!$J$3:$J$340,"Yes",Indev_Online_Res_NotinIRPBase!$I$3:$I$340,"&lt;1/1/2024")+SUMIFS(Indev_Online_Res_NotinIRPBase!N$3:N$340,Indev_Online_Res_NotinIRPBase!$Y$3:$Y$340,$B160,Indev_Online_Res_NotinIRPBase!$Z$3:$Z$340,$C160,Indev_Online_Res_NotinIRPBase!$AB$3:$AB$340,"1")</f>
        <v>0</v>
      </c>
      <c r="AL160">
        <f>SUMIFS(Indev_Online_Res_NotinIRPBase!O$3:O$340,Indev_Online_Res_NotinIRPBase!$Y$3:$Y$340,$B160,Indev_Online_Res_NotinIRPBase!$Z$3:$Z$340,$C160,Indev_Online_Res_NotinIRPBase!$J$3:$J$340,"Yes",Indev_Online_Res_NotinIRPBase!$I$3:$I$340,"&lt;1/1/2024")+SUMIFS(Indev_Online_Res_NotinIRPBase!O$3:O$340,Indev_Online_Res_NotinIRPBase!$Y$3:$Y$340,$B160,Indev_Online_Res_NotinIRPBase!$Z$3:$Z$340,$C160,Indev_Online_Res_NotinIRPBase!$AB$3:$AB$340,"1")</f>
        <v>0</v>
      </c>
      <c r="AM160">
        <f>SUMIFS(Indev_Online_Res_NotinIRPBase!P$3:P$340,Indev_Online_Res_NotinIRPBase!$Y$3:$Y$340,$B160,Indev_Online_Res_NotinIRPBase!$Z$3:$Z$340,$C160,Indev_Online_Res_NotinIRPBase!$J$3:$J$340,"Yes",Indev_Online_Res_NotinIRPBase!$I$3:$I$340,"&lt;1/1/2024")+SUMIFS(Indev_Online_Res_NotinIRPBase!P$3:P$340,Indev_Online_Res_NotinIRPBase!$Y$3:$Y$340,$B160,Indev_Online_Res_NotinIRPBase!$Z$3:$Z$340,$C160,Indev_Online_Res_NotinIRPBase!$AB$3:$AB$340,"1")</f>
        <v>0</v>
      </c>
      <c r="AN160">
        <f>SUMIFS(Indev_Online_Res_NotinIRPBase!Q$3:Q$340,Indev_Online_Res_NotinIRPBase!$Y$3:$Y$340,$B160,Indev_Online_Res_NotinIRPBase!$Z$3:$Z$340,$C160,Indev_Online_Res_NotinIRPBase!$J$3:$J$340,"Yes",Indev_Online_Res_NotinIRPBase!$I$3:$I$340,"&lt;1/1/2024")+SUMIFS(Indev_Online_Res_NotinIRPBase!Q$3:Q$340,Indev_Online_Res_NotinIRPBase!$Y$3:$Y$340,$B160,Indev_Online_Res_NotinIRPBase!$Z$3:$Z$340,$C160,Indev_Online_Res_NotinIRPBase!$AB$3:$AB$340,"1")</f>
        <v>0</v>
      </c>
      <c r="AO160">
        <f>SUMIFS(Indev_Online_Res_NotinIRPBase!R$3:R$340,Indev_Online_Res_NotinIRPBase!$Y$3:$Y$340,$B160,Indev_Online_Res_NotinIRPBase!$Z$3:$Z$340,$C160,Indev_Online_Res_NotinIRPBase!$J$3:$J$340,"Yes",Indev_Online_Res_NotinIRPBase!$I$3:$I$340,"&lt;1/1/2024")+SUMIFS(Indev_Online_Res_NotinIRPBase!R$3:R$340,Indev_Online_Res_NotinIRPBase!$Y$3:$Y$340,$B160,Indev_Online_Res_NotinIRPBase!$Z$3:$Z$340,$C160,Indev_Online_Res_NotinIRPBase!$AB$3:$AB$340,"1")</f>
        <v>0</v>
      </c>
      <c r="AS160">
        <f>SUMIFS(Indev_Online_Res_NotinIRPBase!S$3:S$340,Indev_Online_Res_NotinIRPBase!$Y$3:$Y$340,$B160,Indev_Online_Res_NotinIRPBase!$Z$3:$Z$340,$C160,Indev_Online_Res_NotinIRPBase!$J$3:$J$340,"Yes",Indev_Online_Res_NotinIRPBase!$I$3:$I$340,"&lt;1/1/2024")+SUMIFS(Indev_Online_Res_NotinIRPBase!S$3:S$340,Indev_Online_Res_NotinIRPBase!$Y$3:$Y$340,$B160,Indev_Online_Res_NotinIRPBase!$Z$3:$Z$340,$C160,Indev_Online_Res_NotinIRPBase!$AB$3:$AB$340,"1")</f>
        <v>0</v>
      </c>
      <c r="AT160">
        <f>SUMIFS(Indev_Online_Res_NotinIRPBase!T$3:T$340,Indev_Online_Res_NotinIRPBase!$Y$3:$Y$340,$B160,Indev_Online_Res_NotinIRPBase!$Z$3:$Z$340,$C160,Indev_Online_Res_NotinIRPBase!$J$3:$J$340,"Yes",Indev_Online_Res_NotinIRPBase!$I$3:$I$340,"&lt;1/1/2024")+SUMIFS(Indev_Online_Res_NotinIRPBase!T$3:T$340,Indev_Online_Res_NotinIRPBase!$Y$3:$Y$340,$B160,Indev_Online_Res_NotinIRPBase!$Z$3:$Z$340,$C160,Indev_Online_Res_NotinIRPBase!$AB$3:$AB$340,"1")</f>
        <v>0</v>
      </c>
      <c r="AU160">
        <f>SUMIFS(Indev_Online_Res_NotinIRPBase!U$3:U$340,Indev_Online_Res_NotinIRPBase!$Y$3:$Y$340,$B160,Indev_Online_Res_NotinIRPBase!$Z$3:$Z$340,$C160,Indev_Online_Res_NotinIRPBase!$J$3:$J$340,"Yes",Indev_Online_Res_NotinIRPBase!$I$3:$I$340,"&lt;1/1/2024")+SUMIFS(Indev_Online_Res_NotinIRPBase!U$3:U$340,Indev_Online_Res_NotinIRPBase!$Y$3:$Y$340,$B160,Indev_Online_Res_NotinIRPBase!$Z$3:$Z$340,$C160,Indev_Online_Res_NotinIRPBase!$AB$3:$AB$340,"1")</f>
        <v>0</v>
      </c>
      <c r="AV160">
        <f>SUMIFS(Indev_Online_Res_NotinIRPBase!V$3:V$340,Indev_Online_Res_NotinIRPBase!$Y$3:$Y$340,$B160,Indev_Online_Res_NotinIRPBase!$Z$3:$Z$340,$C160,Indev_Online_Res_NotinIRPBase!$J$3:$J$340,"Yes",Indev_Online_Res_NotinIRPBase!$I$3:$I$340,"&lt;1/1/2024")+SUMIFS(Indev_Online_Res_NotinIRPBase!V$3:V$340,Indev_Online_Res_NotinIRPBase!$Y$3:$Y$340,$B160,Indev_Online_Res_NotinIRPBase!$Z$3:$Z$340,$C160,Indev_Online_Res_NotinIRPBase!$AB$3:$AB$340,"1")</f>
        <v>0</v>
      </c>
      <c r="AW160">
        <f>SUMIFS(Indev_Online_Res_NotinIRPBase!W$3:W$340,Indev_Online_Res_NotinIRPBase!$Y$3:$Y$340,$B160,Indev_Online_Res_NotinIRPBase!$Z$3:$Z$340,$C160,Indev_Online_Res_NotinIRPBase!$J$3:$J$340,"Yes",Indev_Online_Res_NotinIRPBase!$I$3:$I$340,"&lt;1/1/2024")+SUMIFS(Indev_Online_Res_NotinIRPBase!W$3:W$340,Indev_Online_Res_NotinIRPBase!$Y$3:$Y$340,$B160,Indev_Online_Res_NotinIRPBase!$Z$3:$Z$340,$C160,Indev_Online_Res_NotinIRPBase!$AB$3:$AB$340,"1")</f>
        <v>0</v>
      </c>
      <c r="AX160">
        <f>SUMIFS(Indev_Online_Res_NotinIRPBase!X$3:X$340,Indev_Online_Res_NotinIRPBase!$Y$3:$Y$340,$B160,Indev_Online_Res_NotinIRPBase!$Z$3:$Z$340,$C160,Indev_Online_Res_NotinIRPBase!$J$3:$J$340,"Yes",Indev_Online_Res_NotinIRPBase!$I$3:$I$340,"&lt;1/1/2024")+SUMIFS(Indev_Online_Res_NotinIRPBase!X$3:X$340,Indev_Online_Res_NotinIRPBase!$Y$3:$Y$340,$B160,Indev_Online_Res_NotinIRPBase!$Z$3:$Z$340,$C160,Indev_Online_Res_NotinIRPBase!$AB$3:$AB$340,"1")</f>
        <v>0</v>
      </c>
      <c r="AY160">
        <f t="shared" si="33"/>
        <v>0</v>
      </c>
      <c r="BA160">
        <f t="shared" si="34"/>
        <v>0</v>
      </c>
      <c r="BB160">
        <f t="shared" si="35"/>
        <v>0</v>
      </c>
      <c r="BC160">
        <f t="shared" si="36"/>
        <v>0</v>
      </c>
      <c r="BD160">
        <f t="shared" si="37"/>
        <v>0</v>
      </c>
      <c r="BE160">
        <f t="shared" si="38"/>
        <v>0</v>
      </c>
      <c r="BI160">
        <f t="shared" si="39"/>
        <v>0</v>
      </c>
      <c r="BJ160">
        <f t="shared" si="40"/>
        <v>0</v>
      </c>
      <c r="BK160">
        <f t="shared" si="41"/>
        <v>0</v>
      </c>
      <c r="BL160">
        <f t="shared" si="42"/>
        <v>0</v>
      </c>
      <c r="BM160">
        <f t="shared" si="43"/>
        <v>0</v>
      </c>
      <c r="BN160">
        <f t="shared" si="44"/>
        <v>0</v>
      </c>
      <c r="BO160">
        <f t="shared" si="45"/>
        <v>0</v>
      </c>
      <c r="BQ160">
        <f>SUMIFS(IRPBase_Res_NotinEnvScreens!$H$3:$H$33,IRPBase_Res_NotinEnvScreens!$J$3:$J$33,$B160,IRPBase_Res_NotinEnvScreens!$K$3:$K$33,$C160)</f>
        <v>0</v>
      </c>
      <c r="BR160">
        <f>SUMIFS(IRPBase_Res_NotinEnvScreens!$I$3:$I$33,IRPBase_Res_NotinEnvScreens!$J$3:$J$33,$B160,IRPBase_Res_NotinEnvScreens!$K$3:$K$33,$C160)</f>
        <v>0</v>
      </c>
      <c r="BS160">
        <v>0</v>
      </c>
      <c r="BV160">
        <f>SUMIFS(Indev_Online_Res_NotinIRPBase!$P$3:$P$313,Indev_Online_Res_NotinIRPBase!$Y$3:$Y$313,$B160,Indev_Online_Res_NotinIRPBase!$Z$3:$Z$313,$C160,Indev_Online_Res_NotinIRPBase!$I$3:$I$313,"&lt;9/1/2023")+SUMIFS(Indev_Online_Res_NotinIRPBase!$Q$3:$Q$313,Indev_Online_Res_NotinIRPBase!$Y$3:$Y$313,$B160,Indev_Online_Res_NotinIRPBase!$Z$3:$Z$313,$C160,Indev_Online_Res_NotinIRPBase!$I$3:$I$313,"&lt;9/1/2023")</f>
        <v>0</v>
      </c>
      <c r="BW160">
        <f>SUMIFS(Indev_Online_Res_NotinIRPBase!$S$3:$S$313,Indev_Online_Res_NotinIRPBase!$Y$3:$Y$313,$B160,Indev_Online_Res_NotinIRPBase!$Z$3:$Z$313,$C160,Indev_Online_Res_NotinIRPBase!$I$3:$I$313,"&lt;9/1/2023")+SUMIFS(Indev_Online_Res_NotinIRPBase!$T$3:$T$313,Indev_Online_Res_NotinIRPBase!$Y$3:$Y$313,$B160,Indev_Online_Res_NotinIRPBase!$Z$3:$Z$313,$C160,Indev_Online_Res_NotinIRPBase!$I$3:$I$313,"&lt;9/1/2023")+SUMIFS(Indev_Online_Res_NotinIRPBase!$U$3:$U$313,Indev_Online_Res_NotinIRPBase!$Y$3:$Y$313,$B160,Indev_Online_Res_NotinIRPBase!$Z$3:$Z$313,$C160,Indev_Online_Res_NotinIRPBase!$I$3:$I$313,"&lt;9/1/2023")</f>
        <v>0</v>
      </c>
    </row>
    <row r="161" spans="1:75">
      <c r="A161" t="s">
        <v>49</v>
      </c>
      <c r="B161" t="s">
        <v>192</v>
      </c>
      <c r="C161">
        <v>115</v>
      </c>
      <c r="E161">
        <f>SUMIFS(IRPBase_Res_NotinTxBase!N$3:N$65,IRPBase_Res_NotinTxBase!$X$3:$X$65,$B161,IRPBase_Res_NotinTxBase!$Y$3:$Y$65,$C161)</f>
        <v>0</v>
      </c>
      <c r="F161">
        <f>SUMIFS(IRPBase_Res_NotinTxBase!O$3:O$65,IRPBase_Res_NotinTxBase!$X$3:$X$65,$B161,IRPBase_Res_NotinTxBase!$Y$3:$Y$65,$C161)</f>
        <v>0</v>
      </c>
      <c r="G161">
        <f>SUMIFS(IRPBase_Res_NotinTxBase!P$3:P$65,IRPBase_Res_NotinTxBase!$X$3:$X$65,$B161,IRPBase_Res_NotinTxBase!$Y$3:$Y$65,$C161)</f>
        <v>0</v>
      </c>
      <c r="H161">
        <f>SUMIFS(IRPBase_Res_NotinTxBase!Q$3:Q$65,IRPBase_Res_NotinTxBase!$X$3:$X$65,$B161,IRPBase_Res_NotinTxBase!$Y$3:$Y$65,$C161)</f>
        <v>0</v>
      </c>
      <c r="M161">
        <f>SUMIFS(IRPBase_Res_NotinTxBase!R$3:R$65,IRPBase_Res_NotinTxBase!$X$3:$X$65,$B161,IRPBase_Res_NotinTxBase!$Y$3:$Y$65,$C161)</f>
        <v>0</v>
      </c>
      <c r="N161">
        <f>SUMIFS(IRPBase_Res_NotinTxBase!S$3:S$65,IRPBase_Res_NotinTxBase!$X$3:$X$65,$B161,IRPBase_Res_NotinTxBase!$Y$3:$Y$65,$C161)</f>
        <v>0</v>
      </c>
      <c r="O161">
        <f>SUMIFS(IRPBase_Res_NotinTxBase!T$3:T$65,IRPBase_Res_NotinTxBase!$X$3:$X$65,$B161,IRPBase_Res_NotinTxBase!$Y$3:$Y$65,$C161)</f>
        <v>0</v>
      </c>
      <c r="P161">
        <f>SUMIFS(IRPBase_Res_NotinTxBase!U$3:U$65,IRPBase_Res_NotinTxBase!$X$3:$X$65,$B161,IRPBase_Res_NotinTxBase!$Y$3:$Y$65,$C161)</f>
        <v>0</v>
      </c>
      <c r="Q161">
        <f>SUMIFS(IRPBase_Res_NotinTxBase!V$3:V$65,IRPBase_Res_NotinTxBase!$X$3:$X$65,$B161,IRPBase_Res_NotinTxBase!$Y$3:$Y$65,$C161)</f>
        <v>0</v>
      </c>
      <c r="R161">
        <f>SUMIFS(IRPBase_Res_NotinTxBase!W$3:W$65,IRPBase_Res_NotinTxBase!$X$3:$X$65,$B161,IRPBase_Res_NotinTxBase!$Y$3:$Y$65,$C161)</f>
        <v>0</v>
      </c>
      <c r="S161">
        <f t="shared" si="31"/>
        <v>0</v>
      </c>
      <c r="U161">
        <f>SUMIFS(Indev_Online_Res_NotinIRPBase!N$3:N$340,Indev_Online_Res_NotinIRPBase!$Y$3:$Y$340,$B161,Indev_Online_Res_NotinIRPBase!$Z$3:$Z$340,$C161)</f>
        <v>0</v>
      </c>
      <c r="V161">
        <f>SUMIFS(Indev_Online_Res_NotinIRPBase!O$3:O$340,Indev_Online_Res_NotinIRPBase!$Y$3:$Y$340,$B161,Indev_Online_Res_NotinIRPBase!$Z$3:$Z$340,$C161)</f>
        <v>0</v>
      </c>
      <c r="W161">
        <f>SUMIFS(Indev_Online_Res_NotinIRPBase!P$3:P$340,Indev_Online_Res_NotinIRPBase!$Y$3:$Y$340,$B161,Indev_Online_Res_NotinIRPBase!$Z$3:$Z$340,$C161)</f>
        <v>0</v>
      </c>
      <c r="X161">
        <f>SUMIFS(Indev_Online_Res_NotinIRPBase!Q$3:Q$340,Indev_Online_Res_NotinIRPBase!$Y$3:$Y$340,$B161,Indev_Online_Res_NotinIRPBase!$Z$3:$Z$340,$C161)</f>
        <v>0</v>
      </c>
      <c r="Y161">
        <f>SUMIFS(Indev_Online_Res_NotinIRPBase!R$3:R$340,Indev_Online_Res_NotinIRPBase!$Y$3:$Y$340,$B161,Indev_Online_Res_NotinIRPBase!$Z$3:$Z$340,$C161)</f>
        <v>0</v>
      </c>
      <c r="AC161">
        <f>SUMIFS(Indev_Online_Res_NotinIRPBase!S$3:S$340,Indev_Online_Res_NotinIRPBase!$Y$3:$Y$340,$B161,Indev_Online_Res_NotinIRPBase!$Z$3:$Z$340,$C161)</f>
        <v>0</v>
      </c>
      <c r="AD161">
        <f>SUMIFS(Indev_Online_Res_NotinIRPBase!T$3:T$340,Indev_Online_Res_NotinIRPBase!$Y$3:$Y$340,$B161,Indev_Online_Res_NotinIRPBase!$Z$3:$Z$340,$C161)</f>
        <v>0</v>
      </c>
      <c r="AE161">
        <f>SUMIFS(Indev_Online_Res_NotinIRPBase!U$3:U$340,Indev_Online_Res_NotinIRPBase!$Y$3:$Y$340,$B161,Indev_Online_Res_NotinIRPBase!$Z$3:$Z$340,$C161)</f>
        <v>0</v>
      </c>
      <c r="AF161">
        <f>SUMIFS(Indev_Online_Res_NotinIRPBase!V$3:V$340,Indev_Online_Res_NotinIRPBase!$Y$3:$Y$340,$B161,Indev_Online_Res_NotinIRPBase!$Z$3:$Z$340,$C161)</f>
        <v>0</v>
      </c>
      <c r="AG161">
        <f>SUMIFS(Indev_Online_Res_NotinIRPBase!W$3:W$340,Indev_Online_Res_NotinIRPBase!$Y$3:$Y$340,$B161,Indev_Online_Res_NotinIRPBase!$Z$3:$Z$340,$C161)</f>
        <v>0</v>
      </c>
      <c r="AH161">
        <f>SUMIFS(Indev_Online_Res_NotinIRPBase!X$3:X$340,Indev_Online_Res_NotinIRPBase!$Y$3:$Y$340,$B161,Indev_Online_Res_NotinIRPBase!$Z$3:$Z$340,$C161)</f>
        <v>0</v>
      </c>
      <c r="AI161">
        <f t="shared" si="32"/>
        <v>0</v>
      </c>
      <c r="AK161">
        <f>SUMIFS(Indev_Online_Res_NotinIRPBase!N$3:N$340,Indev_Online_Res_NotinIRPBase!$Y$3:$Y$340,$B161,Indev_Online_Res_NotinIRPBase!$Z$3:$Z$340,$C161,Indev_Online_Res_NotinIRPBase!$J$3:$J$340,"Yes",Indev_Online_Res_NotinIRPBase!$I$3:$I$340,"&lt;1/1/2024")+SUMIFS(Indev_Online_Res_NotinIRPBase!N$3:N$340,Indev_Online_Res_NotinIRPBase!$Y$3:$Y$340,$B161,Indev_Online_Res_NotinIRPBase!$Z$3:$Z$340,$C161,Indev_Online_Res_NotinIRPBase!$AB$3:$AB$340,"1")</f>
        <v>0</v>
      </c>
      <c r="AL161">
        <f>SUMIFS(Indev_Online_Res_NotinIRPBase!O$3:O$340,Indev_Online_Res_NotinIRPBase!$Y$3:$Y$340,$B161,Indev_Online_Res_NotinIRPBase!$Z$3:$Z$340,$C161,Indev_Online_Res_NotinIRPBase!$J$3:$J$340,"Yes",Indev_Online_Res_NotinIRPBase!$I$3:$I$340,"&lt;1/1/2024")+SUMIFS(Indev_Online_Res_NotinIRPBase!O$3:O$340,Indev_Online_Res_NotinIRPBase!$Y$3:$Y$340,$B161,Indev_Online_Res_NotinIRPBase!$Z$3:$Z$340,$C161,Indev_Online_Res_NotinIRPBase!$AB$3:$AB$340,"1")</f>
        <v>0</v>
      </c>
      <c r="AM161">
        <f>SUMIFS(Indev_Online_Res_NotinIRPBase!P$3:P$340,Indev_Online_Res_NotinIRPBase!$Y$3:$Y$340,$B161,Indev_Online_Res_NotinIRPBase!$Z$3:$Z$340,$C161,Indev_Online_Res_NotinIRPBase!$J$3:$J$340,"Yes",Indev_Online_Res_NotinIRPBase!$I$3:$I$340,"&lt;1/1/2024")+SUMIFS(Indev_Online_Res_NotinIRPBase!P$3:P$340,Indev_Online_Res_NotinIRPBase!$Y$3:$Y$340,$B161,Indev_Online_Res_NotinIRPBase!$Z$3:$Z$340,$C161,Indev_Online_Res_NotinIRPBase!$AB$3:$AB$340,"1")</f>
        <v>0</v>
      </c>
      <c r="AN161">
        <f>SUMIFS(Indev_Online_Res_NotinIRPBase!Q$3:Q$340,Indev_Online_Res_NotinIRPBase!$Y$3:$Y$340,$B161,Indev_Online_Res_NotinIRPBase!$Z$3:$Z$340,$C161,Indev_Online_Res_NotinIRPBase!$J$3:$J$340,"Yes",Indev_Online_Res_NotinIRPBase!$I$3:$I$340,"&lt;1/1/2024")+SUMIFS(Indev_Online_Res_NotinIRPBase!Q$3:Q$340,Indev_Online_Res_NotinIRPBase!$Y$3:$Y$340,$B161,Indev_Online_Res_NotinIRPBase!$Z$3:$Z$340,$C161,Indev_Online_Res_NotinIRPBase!$AB$3:$AB$340,"1")</f>
        <v>0</v>
      </c>
      <c r="AO161">
        <f>SUMIFS(Indev_Online_Res_NotinIRPBase!R$3:R$340,Indev_Online_Res_NotinIRPBase!$Y$3:$Y$340,$B161,Indev_Online_Res_NotinIRPBase!$Z$3:$Z$340,$C161,Indev_Online_Res_NotinIRPBase!$J$3:$J$340,"Yes",Indev_Online_Res_NotinIRPBase!$I$3:$I$340,"&lt;1/1/2024")+SUMIFS(Indev_Online_Res_NotinIRPBase!R$3:R$340,Indev_Online_Res_NotinIRPBase!$Y$3:$Y$340,$B161,Indev_Online_Res_NotinIRPBase!$Z$3:$Z$340,$C161,Indev_Online_Res_NotinIRPBase!$AB$3:$AB$340,"1")</f>
        <v>0</v>
      </c>
      <c r="AS161">
        <f>SUMIFS(Indev_Online_Res_NotinIRPBase!S$3:S$340,Indev_Online_Res_NotinIRPBase!$Y$3:$Y$340,$B161,Indev_Online_Res_NotinIRPBase!$Z$3:$Z$340,$C161,Indev_Online_Res_NotinIRPBase!$J$3:$J$340,"Yes",Indev_Online_Res_NotinIRPBase!$I$3:$I$340,"&lt;1/1/2024")+SUMIFS(Indev_Online_Res_NotinIRPBase!S$3:S$340,Indev_Online_Res_NotinIRPBase!$Y$3:$Y$340,$B161,Indev_Online_Res_NotinIRPBase!$Z$3:$Z$340,$C161,Indev_Online_Res_NotinIRPBase!$AB$3:$AB$340,"1")</f>
        <v>0</v>
      </c>
      <c r="AT161">
        <f>SUMIFS(Indev_Online_Res_NotinIRPBase!T$3:T$340,Indev_Online_Res_NotinIRPBase!$Y$3:$Y$340,$B161,Indev_Online_Res_NotinIRPBase!$Z$3:$Z$340,$C161,Indev_Online_Res_NotinIRPBase!$J$3:$J$340,"Yes",Indev_Online_Res_NotinIRPBase!$I$3:$I$340,"&lt;1/1/2024")+SUMIFS(Indev_Online_Res_NotinIRPBase!T$3:T$340,Indev_Online_Res_NotinIRPBase!$Y$3:$Y$340,$B161,Indev_Online_Res_NotinIRPBase!$Z$3:$Z$340,$C161,Indev_Online_Res_NotinIRPBase!$AB$3:$AB$340,"1")</f>
        <v>0</v>
      </c>
      <c r="AU161">
        <f>SUMIFS(Indev_Online_Res_NotinIRPBase!U$3:U$340,Indev_Online_Res_NotinIRPBase!$Y$3:$Y$340,$B161,Indev_Online_Res_NotinIRPBase!$Z$3:$Z$340,$C161,Indev_Online_Res_NotinIRPBase!$J$3:$J$340,"Yes",Indev_Online_Res_NotinIRPBase!$I$3:$I$340,"&lt;1/1/2024")+SUMIFS(Indev_Online_Res_NotinIRPBase!U$3:U$340,Indev_Online_Res_NotinIRPBase!$Y$3:$Y$340,$B161,Indev_Online_Res_NotinIRPBase!$Z$3:$Z$340,$C161,Indev_Online_Res_NotinIRPBase!$AB$3:$AB$340,"1")</f>
        <v>0</v>
      </c>
      <c r="AV161">
        <f>SUMIFS(Indev_Online_Res_NotinIRPBase!V$3:V$340,Indev_Online_Res_NotinIRPBase!$Y$3:$Y$340,$B161,Indev_Online_Res_NotinIRPBase!$Z$3:$Z$340,$C161,Indev_Online_Res_NotinIRPBase!$J$3:$J$340,"Yes",Indev_Online_Res_NotinIRPBase!$I$3:$I$340,"&lt;1/1/2024")+SUMIFS(Indev_Online_Res_NotinIRPBase!V$3:V$340,Indev_Online_Res_NotinIRPBase!$Y$3:$Y$340,$B161,Indev_Online_Res_NotinIRPBase!$Z$3:$Z$340,$C161,Indev_Online_Res_NotinIRPBase!$AB$3:$AB$340,"1")</f>
        <v>0</v>
      </c>
      <c r="AW161">
        <f>SUMIFS(Indev_Online_Res_NotinIRPBase!W$3:W$340,Indev_Online_Res_NotinIRPBase!$Y$3:$Y$340,$B161,Indev_Online_Res_NotinIRPBase!$Z$3:$Z$340,$C161,Indev_Online_Res_NotinIRPBase!$J$3:$J$340,"Yes",Indev_Online_Res_NotinIRPBase!$I$3:$I$340,"&lt;1/1/2024")+SUMIFS(Indev_Online_Res_NotinIRPBase!W$3:W$340,Indev_Online_Res_NotinIRPBase!$Y$3:$Y$340,$B161,Indev_Online_Res_NotinIRPBase!$Z$3:$Z$340,$C161,Indev_Online_Res_NotinIRPBase!$AB$3:$AB$340,"1")</f>
        <v>0</v>
      </c>
      <c r="AX161">
        <f>SUMIFS(Indev_Online_Res_NotinIRPBase!X$3:X$340,Indev_Online_Res_NotinIRPBase!$Y$3:$Y$340,$B161,Indev_Online_Res_NotinIRPBase!$Z$3:$Z$340,$C161,Indev_Online_Res_NotinIRPBase!$J$3:$J$340,"Yes",Indev_Online_Res_NotinIRPBase!$I$3:$I$340,"&lt;1/1/2024")+SUMIFS(Indev_Online_Res_NotinIRPBase!X$3:X$340,Indev_Online_Res_NotinIRPBase!$Y$3:$Y$340,$B161,Indev_Online_Res_NotinIRPBase!$Z$3:$Z$340,$C161,Indev_Online_Res_NotinIRPBase!$AB$3:$AB$340,"1")</f>
        <v>0</v>
      </c>
      <c r="AY161">
        <f t="shared" si="33"/>
        <v>0</v>
      </c>
      <c r="BA161">
        <f t="shared" si="34"/>
        <v>0</v>
      </c>
      <c r="BB161">
        <f t="shared" si="35"/>
        <v>0</v>
      </c>
      <c r="BC161">
        <f t="shared" si="36"/>
        <v>0</v>
      </c>
      <c r="BD161">
        <f t="shared" si="37"/>
        <v>0</v>
      </c>
      <c r="BE161">
        <f t="shared" si="38"/>
        <v>0</v>
      </c>
      <c r="BI161">
        <f t="shared" si="39"/>
        <v>0</v>
      </c>
      <c r="BJ161">
        <f t="shared" si="40"/>
        <v>0</v>
      </c>
      <c r="BK161">
        <f t="shared" si="41"/>
        <v>0</v>
      </c>
      <c r="BL161">
        <f t="shared" si="42"/>
        <v>0</v>
      </c>
      <c r="BM161">
        <f t="shared" si="43"/>
        <v>0</v>
      </c>
      <c r="BN161">
        <f t="shared" si="44"/>
        <v>0</v>
      </c>
      <c r="BO161">
        <f t="shared" si="45"/>
        <v>0</v>
      </c>
      <c r="BQ161">
        <f>SUMIFS(IRPBase_Res_NotinEnvScreens!$H$3:$H$33,IRPBase_Res_NotinEnvScreens!$J$3:$J$33,$B161,IRPBase_Res_NotinEnvScreens!$K$3:$K$33,$C161)</f>
        <v>0</v>
      </c>
      <c r="BR161">
        <f>SUMIFS(IRPBase_Res_NotinEnvScreens!$I$3:$I$33,IRPBase_Res_NotinEnvScreens!$J$3:$J$33,$B161,IRPBase_Res_NotinEnvScreens!$K$3:$K$33,$C161)</f>
        <v>0</v>
      </c>
      <c r="BS161">
        <v>0</v>
      </c>
      <c r="BV161">
        <f>SUMIFS(Indev_Online_Res_NotinIRPBase!$P$3:$P$313,Indev_Online_Res_NotinIRPBase!$Y$3:$Y$313,$B161,Indev_Online_Res_NotinIRPBase!$Z$3:$Z$313,$C161,Indev_Online_Res_NotinIRPBase!$I$3:$I$313,"&lt;9/1/2023")+SUMIFS(Indev_Online_Res_NotinIRPBase!$Q$3:$Q$313,Indev_Online_Res_NotinIRPBase!$Y$3:$Y$313,$B161,Indev_Online_Res_NotinIRPBase!$Z$3:$Z$313,$C161,Indev_Online_Res_NotinIRPBase!$I$3:$I$313,"&lt;9/1/2023")</f>
        <v>0</v>
      </c>
      <c r="BW161">
        <f>SUMIFS(Indev_Online_Res_NotinIRPBase!$S$3:$S$313,Indev_Online_Res_NotinIRPBase!$Y$3:$Y$313,$B161,Indev_Online_Res_NotinIRPBase!$Z$3:$Z$313,$C161,Indev_Online_Res_NotinIRPBase!$I$3:$I$313,"&lt;9/1/2023")+SUMIFS(Indev_Online_Res_NotinIRPBase!$T$3:$T$313,Indev_Online_Res_NotinIRPBase!$Y$3:$Y$313,$B161,Indev_Online_Res_NotinIRPBase!$Z$3:$Z$313,$C161,Indev_Online_Res_NotinIRPBase!$I$3:$I$313,"&lt;9/1/2023")+SUMIFS(Indev_Online_Res_NotinIRPBase!$U$3:$U$313,Indev_Online_Res_NotinIRPBase!$Y$3:$Y$313,$B161,Indev_Online_Res_NotinIRPBase!$Z$3:$Z$313,$C161,Indev_Online_Res_NotinIRPBase!$I$3:$I$313,"&lt;9/1/2023")</f>
        <v>0</v>
      </c>
    </row>
    <row r="162" spans="1:75">
      <c r="A162" t="s">
        <v>51</v>
      </c>
      <c r="B162" t="s">
        <v>193</v>
      </c>
      <c r="C162">
        <v>230</v>
      </c>
      <c r="E162">
        <f>SUMIFS(IRPBase_Res_NotinTxBase!N$3:N$65,IRPBase_Res_NotinTxBase!$X$3:$X$65,$B162,IRPBase_Res_NotinTxBase!$Y$3:$Y$65,$C162)</f>
        <v>0</v>
      </c>
      <c r="F162">
        <f>SUMIFS(IRPBase_Res_NotinTxBase!O$3:O$65,IRPBase_Res_NotinTxBase!$X$3:$X$65,$B162,IRPBase_Res_NotinTxBase!$Y$3:$Y$65,$C162)</f>
        <v>0</v>
      </c>
      <c r="G162">
        <f>SUMIFS(IRPBase_Res_NotinTxBase!P$3:P$65,IRPBase_Res_NotinTxBase!$X$3:$X$65,$B162,IRPBase_Res_NotinTxBase!$Y$3:$Y$65,$C162)</f>
        <v>0</v>
      </c>
      <c r="H162">
        <f>SUMIFS(IRPBase_Res_NotinTxBase!Q$3:Q$65,IRPBase_Res_NotinTxBase!$X$3:$X$65,$B162,IRPBase_Res_NotinTxBase!$Y$3:$Y$65,$C162)</f>
        <v>0</v>
      </c>
      <c r="M162">
        <f>SUMIFS(IRPBase_Res_NotinTxBase!R$3:R$65,IRPBase_Res_NotinTxBase!$X$3:$X$65,$B162,IRPBase_Res_NotinTxBase!$Y$3:$Y$65,$C162)</f>
        <v>0</v>
      </c>
      <c r="N162">
        <f>SUMIFS(IRPBase_Res_NotinTxBase!S$3:S$65,IRPBase_Res_NotinTxBase!$X$3:$X$65,$B162,IRPBase_Res_NotinTxBase!$Y$3:$Y$65,$C162)</f>
        <v>0</v>
      </c>
      <c r="O162">
        <f>SUMIFS(IRPBase_Res_NotinTxBase!T$3:T$65,IRPBase_Res_NotinTxBase!$X$3:$X$65,$B162,IRPBase_Res_NotinTxBase!$Y$3:$Y$65,$C162)</f>
        <v>0</v>
      </c>
      <c r="P162">
        <f>SUMIFS(IRPBase_Res_NotinTxBase!U$3:U$65,IRPBase_Res_NotinTxBase!$X$3:$X$65,$B162,IRPBase_Res_NotinTxBase!$Y$3:$Y$65,$C162)</f>
        <v>0</v>
      </c>
      <c r="Q162">
        <f>SUMIFS(IRPBase_Res_NotinTxBase!V$3:V$65,IRPBase_Res_NotinTxBase!$X$3:$X$65,$B162,IRPBase_Res_NotinTxBase!$Y$3:$Y$65,$C162)</f>
        <v>0</v>
      </c>
      <c r="R162">
        <f>SUMIFS(IRPBase_Res_NotinTxBase!W$3:W$65,IRPBase_Res_NotinTxBase!$X$3:$X$65,$B162,IRPBase_Res_NotinTxBase!$Y$3:$Y$65,$C162)</f>
        <v>0</v>
      </c>
      <c r="S162">
        <f t="shared" si="31"/>
        <v>0</v>
      </c>
      <c r="U162">
        <f>SUMIFS(Indev_Online_Res_NotinIRPBase!N$3:N$340,Indev_Online_Res_NotinIRPBase!$Y$3:$Y$340,$B162,Indev_Online_Res_NotinIRPBase!$Z$3:$Z$340,$C162)</f>
        <v>0</v>
      </c>
      <c r="V162">
        <f>SUMIFS(Indev_Online_Res_NotinIRPBase!O$3:O$340,Indev_Online_Res_NotinIRPBase!$Y$3:$Y$340,$B162,Indev_Online_Res_NotinIRPBase!$Z$3:$Z$340,$C162)</f>
        <v>0</v>
      </c>
      <c r="W162">
        <f>SUMIFS(Indev_Online_Res_NotinIRPBase!P$3:P$340,Indev_Online_Res_NotinIRPBase!$Y$3:$Y$340,$B162,Indev_Online_Res_NotinIRPBase!$Z$3:$Z$340,$C162)</f>
        <v>0</v>
      </c>
      <c r="X162">
        <f>SUMIFS(Indev_Online_Res_NotinIRPBase!Q$3:Q$340,Indev_Online_Res_NotinIRPBase!$Y$3:$Y$340,$B162,Indev_Online_Res_NotinIRPBase!$Z$3:$Z$340,$C162)</f>
        <v>0</v>
      </c>
      <c r="Y162">
        <f>SUMIFS(Indev_Online_Res_NotinIRPBase!R$3:R$340,Indev_Online_Res_NotinIRPBase!$Y$3:$Y$340,$B162,Indev_Online_Res_NotinIRPBase!$Z$3:$Z$340,$C162)</f>
        <v>0</v>
      </c>
      <c r="AC162">
        <f>SUMIFS(Indev_Online_Res_NotinIRPBase!S$3:S$340,Indev_Online_Res_NotinIRPBase!$Y$3:$Y$340,$B162,Indev_Online_Res_NotinIRPBase!$Z$3:$Z$340,$C162)</f>
        <v>0</v>
      </c>
      <c r="AD162">
        <f>SUMIFS(Indev_Online_Res_NotinIRPBase!T$3:T$340,Indev_Online_Res_NotinIRPBase!$Y$3:$Y$340,$B162,Indev_Online_Res_NotinIRPBase!$Z$3:$Z$340,$C162)</f>
        <v>0</v>
      </c>
      <c r="AE162">
        <f>SUMIFS(Indev_Online_Res_NotinIRPBase!U$3:U$340,Indev_Online_Res_NotinIRPBase!$Y$3:$Y$340,$B162,Indev_Online_Res_NotinIRPBase!$Z$3:$Z$340,$C162)</f>
        <v>0</v>
      </c>
      <c r="AF162">
        <f>SUMIFS(Indev_Online_Res_NotinIRPBase!V$3:V$340,Indev_Online_Res_NotinIRPBase!$Y$3:$Y$340,$B162,Indev_Online_Res_NotinIRPBase!$Z$3:$Z$340,$C162)</f>
        <v>0</v>
      </c>
      <c r="AG162">
        <f>SUMIFS(Indev_Online_Res_NotinIRPBase!W$3:W$340,Indev_Online_Res_NotinIRPBase!$Y$3:$Y$340,$B162,Indev_Online_Res_NotinIRPBase!$Z$3:$Z$340,$C162)</f>
        <v>0</v>
      </c>
      <c r="AH162">
        <f>SUMIFS(Indev_Online_Res_NotinIRPBase!X$3:X$340,Indev_Online_Res_NotinIRPBase!$Y$3:$Y$340,$B162,Indev_Online_Res_NotinIRPBase!$Z$3:$Z$340,$C162)</f>
        <v>0</v>
      </c>
      <c r="AI162">
        <f t="shared" si="32"/>
        <v>0</v>
      </c>
      <c r="AK162">
        <f>SUMIFS(Indev_Online_Res_NotinIRPBase!N$3:N$340,Indev_Online_Res_NotinIRPBase!$Y$3:$Y$340,$B162,Indev_Online_Res_NotinIRPBase!$Z$3:$Z$340,$C162,Indev_Online_Res_NotinIRPBase!$J$3:$J$340,"Yes",Indev_Online_Res_NotinIRPBase!$I$3:$I$340,"&lt;1/1/2024")+SUMIFS(Indev_Online_Res_NotinIRPBase!N$3:N$340,Indev_Online_Res_NotinIRPBase!$Y$3:$Y$340,$B162,Indev_Online_Res_NotinIRPBase!$Z$3:$Z$340,$C162,Indev_Online_Res_NotinIRPBase!$AB$3:$AB$340,"1")</f>
        <v>0</v>
      </c>
      <c r="AL162">
        <f>SUMIFS(Indev_Online_Res_NotinIRPBase!O$3:O$340,Indev_Online_Res_NotinIRPBase!$Y$3:$Y$340,$B162,Indev_Online_Res_NotinIRPBase!$Z$3:$Z$340,$C162,Indev_Online_Res_NotinIRPBase!$J$3:$J$340,"Yes",Indev_Online_Res_NotinIRPBase!$I$3:$I$340,"&lt;1/1/2024")+SUMIFS(Indev_Online_Res_NotinIRPBase!O$3:O$340,Indev_Online_Res_NotinIRPBase!$Y$3:$Y$340,$B162,Indev_Online_Res_NotinIRPBase!$Z$3:$Z$340,$C162,Indev_Online_Res_NotinIRPBase!$AB$3:$AB$340,"1")</f>
        <v>0</v>
      </c>
      <c r="AM162">
        <f>SUMIFS(Indev_Online_Res_NotinIRPBase!P$3:P$340,Indev_Online_Res_NotinIRPBase!$Y$3:$Y$340,$B162,Indev_Online_Res_NotinIRPBase!$Z$3:$Z$340,$C162,Indev_Online_Res_NotinIRPBase!$J$3:$J$340,"Yes",Indev_Online_Res_NotinIRPBase!$I$3:$I$340,"&lt;1/1/2024")+SUMIFS(Indev_Online_Res_NotinIRPBase!P$3:P$340,Indev_Online_Res_NotinIRPBase!$Y$3:$Y$340,$B162,Indev_Online_Res_NotinIRPBase!$Z$3:$Z$340,$C162,Indev_Online_Res_NotinIRPBase!$AB$3:$AB$340,"1")</f>
        <v>0</v>
      </c>
      <c r="AN162">
        <f>SUMIFS(Indev_Online_Res_NotinIRPBase!Q$3:Q$340,Indev_Online_Res_NotinIRPBase!$Y$3:$Y$340,$B162,Indev_Online_Res_NotinIRPBase!$Z$3:$Z$340,$C162,Indev_Online_Res_NotinIRPBase!$J$3:$J$340,"Yes",Indev_Online_Res_NotinIRPBase!$I$3:$I$340,"&lt;1/1/2024")+SUMIFS(Indev_Online_Res_NotinIRPBase!Q$3:Q$340,Indev_Online_Res_NotinIRPBase!$Y$3:$Y$340,$B162,Indev_Online_Res_NotinIRPBase!$Z$3:$Z$340,$C162,Indev_Online_Res_NotinIRPBase!$AB$3:$AB$340,"1")</f>
        <v>0</v>
      </c>
      <c r="AO162">
        <f>SUMIFS(Indev_Online_Res_NotinIRPBase!R$3:R$340,Indev_Online_Res_NotinIRPBase!$Y$3:$Y$340,$B162,Indev_Online_Res_NotinIRPBase!$Z$3:$Z$340,$C162,Indev_Online_Res_NotinIRPBase!$J$3:$J$340,"Yes",Indev_Online_Res_NotinIRPBase!$I$3:$I$340,"&lt;1/1/2024")+SUMIFS(Indev_Online_Res_NotinIRPBase!R$3:R$340,Indev_Online_Res_NotinIRPBase!$Y$3:$Y$340,$B162,Indev_Online_Res_NotinIRPBase!$Z$3:$Z$340,$C162,Indev_Online_Res_NotinIRPBase!$AB$3:$AB$340,"1")</f>
        <v>0</v>
      </c>
      <c r="AS162">
        <f>SUMIFS(Indev_Online_Res_NotinIRPBase!S$3:S$340,Indev_Online_Res_NotinIRPBase!$Y$3:$Y$340,$B162,Indev_Online_Res_NotinIRPBase!$Z$3:$Z$340,$C162,Indev_Online_Res_NotinIRPBase!$J$3:$J$340,"Yes",Indev_Online_Res_NotinIRPBase!$I$3:$I$340,"&lt;1/1/2024")+SUMIFS(Indev_Online_Res_NotinIRPBase!S$3:S$340,Indev_Online_Res_NotinIRPBase!$Y$3:$Y$340,$B162,Indev_Online_Res_NotinIRPBase!$Z$3:$Z$340,$C162,Indev_Online_Res_NotinIRPBase!$AB$3:$AB$340,"1")</f>
        <v>0</v>
      </c>
      <c r="AT162">
        <f>SUMIFS(Indev_Online_Res_NotinIRPBase!T$3:T$340,Indev_Online_Res_NotinIRPBase!$Y$3:$Y$340,$B162,Indev_Online_Res_NotinIRPBase!$Z$3:$Z$340,$C162,Indev_Online_Res_NotinIRPBase!$J$3:$J$340,"Yes",Indev_Online_Res_NotinIRPBase!$I$3:$I$340,"&lt;1/1/2024")+SUMIFS(Indev_Online_Res_NotinIRPBase!T$3:T$340,Indev_Online_Res_NotinIRPBase!$Y$3:$Y$340,$B162,Indev_Online_Res_NotinIRPBase!$Z$3:$Z$340,$C162,Indev_Online_Res_NotinIRPBase!$AB$3:$AB$340,"1")</f>
        <v>0</v>
      </c>
      <c r="AU162">
        <f>SUMIFS(Indev_Online_Res_NotinIRPBase!U$3:U$340,Indev_Online_Res_NotinIRPBase!$Y$3:$Y$340,$B162,Indev_Online_Res_NotinIRPBase!$Z$3:$Z$340,$C162,Indev_Online_Res_NotinIRPBase!$J$3:$J$340,"Yes",Indev_Online_Res_NotinIRPBase!$I$3:$I$340,"&lt;1/1/2024")+SUMIFS(Indev_Online_Res_NotinIRPBase!U$3:U$340,Indev_Online_Res_NotinIRPBase!$Y$3:$Y$340,$B162,Indev_Online_Res_NotinIRPBase!$Z$3:$Z$340,$C162,Indev_Online_Res_NotinIRPBase!$AB$3:$AB$340,"1")</f>
        <v>0</v>
      </c>
      <c r="AV162">
        <f>SUMIFS(Indev_Online_Res_NotinIRPBase!V$3:V$340,Indev_Online_Res_NotinIRPBase!$Y$3:$Y$340,$B162,Indev_Online_Res_NotinIRPBase!$Z$3:$Z$340,$C162,Indev_Online_Res_NotinIRPBase!$J$3:$J$340,"Yes",Indev_Online_Res_NotinIRPBase!$I$3:$I$340,"&lt;1/1/2024")+SUMIFS(Indev_Online_Res_NotinIRPBase!V$3:V$340,Indev_Online_Res_NotinIRPBase!$Y$3:$Y$340,$B162,Indev_Online_Res_NotinIRPBase!$Z$3:$Z$340,$C162,Indev_Online_Res_NotinIRPBase!$AB$3:$AB$340,"1")</f>
        <v>0</v>
      </c>
      <c r="AW162">
        <f>SUMIFS(Indev_Online_Res_NotinIRPBase!W$3:W$340,Indev_Online_Res_NotinIRPBase!$Y$3:$Y$340,$B162,Indev_Online_Res_NotinIRPBase!$Z$3:$Z$340,$C162,Indev_Online_Res_NotinIRPBase!$J$3:$J$340,"Yes",Indev_Online_Res_NotinIRPBase!$I$3:$I$340,"&lt;1/1/2024")+SUMIFS(Indev_Online_Res_NotinIRPBase!W$3:W$340,Indev_Online_Res_NotinIRPBase!$Y$3:$Y$340,$B162,Indev_Online_Res_NotinIRPBase!$Z$3:$Z$340,$C162,Indev_Online_Res_NotinIRPBase!$AB$3:$AB$340,"1")</f>
        <v>0</v>
      </c>
      <c r="AX162">
        <f>SUMIFS(Indev_Online_Res_NotinIRPBase!X$3:X$340,Indev_Online_Res_NotinIRPBase!$Y$3:$Y$340,$B162,Indev_Online_Res_NotinIRPBase!$Z$3:$Z$340,$C162,Indev_Online_Res_NotinIRPBase!$J$3:$J$340,"Yes",Indev_Online_Res_NotinIRPBase!$I$3:$I$340,"&lt;1/1/2024")+SUMIFS(Indev_Online_Res_NotinIRPBase!X$3:X$340,Indev_Online_Res_NotinIRPBase!$Y$3:$Y$340,$B162,Indev_Online_Res_NotinIRPBase!$Z$3:$Z$340,$C162,Indev_Online_Res_NotinIRPBase!$AB$3:$AB$340,"1")</f>
        <v>0</v>
      </c>
      <c r="AY162">
        <f t="shared" si="33"/>
        <v>0</v>
      </c>
      <c r="BA162">
        <f t="shared" si="34"/>
        <v>0</v>
      </c>
      <c r="BB162">
        <f t="shared" si="35"/>
        <v>0</v>
      </c>
      <c r="BC162">
        <f t="shared" si="36"/>
        <v>0</v>
      </c>
      <c r="BD162">
        <f t="shared" si="37"/>
        <v>0</v>
      </c>
      <c r="BE162">
        <f t="shared" si="38"/>
        <v>0</v>
      </c>
      <c r="BI162">
        <f t="shared" si="39"/>
        <v>0</v>
      </c>
      <c r="BJ162">
        <f t="shared" si="40"/>
        <v>0</v>
      </c>
      <c r="BK162">
        <f t="shared" si="41"/>
        <v>0</v>
      </c>
      <c r="BL162">
        <f t="shared" si="42"/>
        <v>0</v>
      </c>
      <c r="BM162">
        <f t="shared" si="43"/>
        <v>0</v>
      </c>
      <c r="BN162">
        <f t="shared" si="44"/>
        <v>0</v>
      </c>
      <c r="BO162">
        <f t="shared" si="45"/>
        <v>0</v>
      </c>
      <c r="BQ162">
        <f>SUMIFS(IRPBase_Res_NotinEnvScreens!$H$3:$H$33,IRPBase_Res_NotinEnvScreens!$J$3:$J$33,$B162,IRPBase_Res_NotinEnvScreens!$K$3:$K$33,$C162)</f>
        <v>0</v>
      </c>
      <c r="BR162">
        <f>SUMIFS(IRPBase_Res_NotinEnvScreens!$I$3:$I$33,IRPBase_Res_NotinEnvScreens!$J$3:$J$33,$B162,IRPBase_Res_NotinEnvScreens!$K$3:$K$33,$C162)</f>
        <v>0</v>
      </c>
      <c r="BS162">
        <v>0</v>
      </c>
      <c r="BV162">
        <f>SUMIFS(Indev_Online_Res_NotinIRPBase!$P$3:$P$313,Indev_Online_Res_NotinIRPBase!$Y$3:$Y$313,$B162,Indev_Online_Res_NotinIRPBase!$Z$3:$Z$313,$C162,Indev_Online_Res_NotinIRPBase!$I$3:$I$313,"&lt;9/1/2023")+SUMIFS(Indev_Online_Res_NotinIRPBase!$Q$3:$Q$313,Indev_Online_Res_NotinIRPBase!$Y$3:$Y$313,$B162,Indev_Online_Res_NotinIRPBase!$Z$3:$Z$313,$C162,Indev_Online_Res_NotinIRPBase!$I$3:$I$313,"&lt;9/1/2023")</f>
        <v>0</v>
      </c>
      <c r="BW162">
        <f>SUMIFS(Indev_Online_Res_NotinIRPBase!$S$3:$S$313,Indev_Online_Res_NotinIRPBase!$Y$3:$Y$313,$B162,Indev_Online_Res_NotinIRPBase!$Z$3:$Z$313,$C162,Indev_Online_Res_NotinIRPBase!$I$3:$I$313,"&lt;9/1/2023")+SUMIFS(Indev_Online_Res_NotinIRPBase!$T$3:$T$313,Indev_Online_Res_NotinIRPBase!$Y$3:$Y$313,$B162,Indev_Online_Res_NotinIRPBase!$Z$3:$Z$313,$C162,Indev_Online_Res_NotinIRPBase!$I$3:$I$313,"&lt;9/1/2023")+SUMIFS(Indev_Online_Res_NotinIRPBase!$U$3:$U$313,Indev_Online_Res_NotinIRPBase!$Y$3:$Y$313,$B162,Indev_Online_Res_NotinIRPBase!$Z$3:$Z$313,$C162,Indev_Online_Res_NotinIRPBase!$I$3:$I$313,"&lt;9/1/2023")</f>
        <v>0</v>
      </c>
    </row>
    <row r="163" spans="1:75">
      <c r="A163" t="s">
        <v>43</v>
      </c>
      <c r="B163" t="s">
        <v>194</v>
      </c>
      <c r="C163">
        <v>60</v>
      </c>
      <c r="E163">
        <f>SUMIFS(IRPBase_Res_NotinTxBase!N$3:N$65,IRPBase_Res_NotinTxBase!$X$3:$X$65,$B163,IRPBase_Res_NotinTxBase!$Y$3:$Y$65,$C163)</f>
        <v>0</v>
      </c>
      <c r="F163">
        <f>SUMIFS(IRPBase_Res_NotinTxBase!O$3:O$65,IRPBase_Res_NotinTxBase!$X$3:$X$65,$B163,IRPBase_Res_NotinTxBase!$Y$3:$Y$65,$C163)</f>
        <v>0</v>
      </c>
      <c r="G163">
        <f>SUMIFS(IRPBase_Res_NotinTxBase!P$3:P$65,IRPBase_Res_NotinTxBase!$X$3:$X$65,$B163,IRPBase_Res_NotinTxBase!$Y$3:$Y$65,$C163)</f>
        <v>0</v>
      </c>
      <c r="H163">
        <f>SUMIFS(IRPBase_Res_NotinTxBase!Q$3:Q$65,IRPBase_Res_NotinTxBase!$X$3:$X$65,$B163,IRPBase_Res_NotinTxBase!$Y$3:$Y$65,$C163)</f>
        <v>0</v>
      </c>
      <c r="M163">
        <f>SUMIFS(IRPBase_Res_NotinTxBase!R$3:R$65,IRPBase_Res_NotinTxBase!$X$3:$X$65,$B163,IRPBase_Res_NotinTxBase!$Y$3:$Y$65,$C163)</f>
        <v>0</v>
      </c>
      <c r="N163">
        <f>SUMIFS(IRPBase_Res_NotinTxBase!S$3:S$65,IRPBase_Res_NotinTxBase!$X$3:$X$65,$B163,IRPBase_Res_NotinTxBase!$Y$3:$Y$65,$C163)</f>
        <v>0</v>
      </c>
      <c r="O163">
        <f>SUMIFS(IRPBase_Res_NotinTxBase!T$3:T$65,IRPBase_Res_NotinTxBase!$X$3:$X$65,$B163,IRPBase_Res_NotinTxBase!$Y$3:$Y$65,$C163)</f>
        <v>0</v>
      </c>
      <c r="P163">
        <f>SUMIFS(IRPBase_Res_NotinTxBase!U$3:U$65,IRPBase_Res_NotinTxBase!$X$3:$X$65,$B163,IRPBase_Res_NotinTxBase!$Y$3:$Y$65,$C163)</f>
        <v>0</v>
      </c>
      <c r="Q163">
        <f>SUMIFS(IRPBase_Res_NotinTxBase!V$3:V$65,IRPBase_Res_NotinTxBase!$X$3:$X$65,$B163,IRPBase_Res_NotinTxBase!$Y$3:$Y$65,$C163)</f>
        <v>0</v>
      </c>
      <c r="R163">
        <f>SUMIFS(IRPBase_Res_NotinTxBase!W$3:W$65,IRPBase_Res_NotinTxBase!$X$3:$X$65,$B163,IRPBase_Res_NotinTxBase!$Y$3:$Y$65,$C163)</f>
        <v>0</v>
      </c>
      <c r="S163">
        <f t="shared" si="31"/>
        <v>0</v>
      </c>
      <c r="U163">
        <f>SUMIFS(Indev_Online_Res_NotinIRPBase!N$3:N$340,Indev_Online_Res_NotinIRPBase!$Y$3:$Y$340,$B163,Indev_Online_Res_NotinIRPBase!$Z$3:$Z$340,$C163)</f>
        <v>0</v>
      </c>
      <c r="V163">
        <f>SUMIFS(Indev_Online_Res_NotinIRPBase!O$3:O$340,Indev_Online_Res_NotinIRPBase!$Y$3:$Y$340,$B163,Indev_Online_Res_NotinIRPBase!$Z$3:$Z$340,$C163)</f>
        <v>0</v>
      </c>
      <c r="W163">
        <f>SUMIFS(Indev_Online_Res_NotinIRPBase!P$3:P$340,Indev_Online_Res_NotinIRPBase!$Y$3:$Y$340,$B163,Indev_Online_Res_NotinIRPBase!$Z$3:$Z$340,$C163)</f>
        <v>0</v>
      </c>
      <c r="X163">
        <f>SUMIFS(Indev_Online_Res_NotinIRPBase!Q$3:Q$340,Indev_Online_Res_NotinIRPBase!$Y$3:$Y$340,$B163,Indev_Online_Res_NotinIRPBase!$Z$3:$Z$340,$C163)</f>
        <v>0</v>
      </c>
      <c r="Y163">
        <f>SUMIFS(Indev_Online_Res_NotinIRPBase!R$3:R$340,Indev_Online_Res_NotinIRPBase!$Y$3:$Y$340,$B163,Indev_Online_Res_NotinIRPBase!$Z$3:$Z$340,$C163)</f>
        <v>0</v>
      </c>
      <c r="AC163">
        <f>SUMIFS(Indev_Online_Res_NotinIRPBase!S$3:S$340,Indev_Online_Res_NotinIRPBase!$Y$3:$Y$340,$B163,Indev_Online_Res_NotinIRPBase!$Z$3:$Z$340,$C163)</f>
        <v>0</v>
      </c>
      <c r="AD163">
        <f>SUMIFS(Indev_Online_Res_NotinIRPBase!T$3:T$340,Indev_Online_Res_NotinIRPBase!$Y$3:$Y$340,$B163,Indev_Online_Res_NotinIRPBase!$Z$3:$Z$340,$C163)</f>
        <v>0</v>
      </c>
      <c r="AE163">
        <f>SUMIFS(Indev_Online_Res_NotinIRPBase!U$3:U$340,Indev_Online_Res_NotinIRPBase!$Y$3:$Y$340,$B163,Indev_Online_Res_NotinIRPBase!$Z$3:$Z$340,$C163)</f>
        <v>0</v>
      </c>
      <c r="AF163">
        <f>SUMIFS(Indev_Online_Res_NotinIRPBase!V$3:V$340,Indev_Online_Res_NotinIRPBase!$Y$3:$Y$340,$B163,Indev_Online_Res_NotinIRPBase!$Z$3:$Z$340,$C163)</f>
        <v>0</v>
      </c>
      <c r="AG163">
        <f>SUMIFS(Indev_Online_Res_NotinIRPBase!W$3:W$340,Indev_Online_Res_NotinIRPBase!$Y$3:$Y$340,$B163,Indev_Online_Res_NotinIRPBase!$Z$3:$Z$340,$C163)</f>
        <v>0</v>
      </c>
      <c r="AH163">
        <f>SUMIFS(Indev_Online_Res_NotinIRPBase!X$3:X$340,Indev_Online_Res_NotinIRPBase!$Y$3:$Y$340,$B163,Indev_Online_Res_NotinIRPBase!$Z$3:$Z$340,$C163)</f>
        <v>0</v>
      </c>
      <c r="AI163">
        <f t="shared" si="32"/>
        <v>0</v>
      </c>
      <c r="AK163">
        <f>SUMIFS(Indev_Online_Res_NotinIRPBase!N$3:N$340,Indev_Online_Res_NotinIRPBase!$Y$3:$Y$340,$B163,Indev_Online_Res_NotinIRPBase!$Z$3:$Z$340,$C163,Indev_Online_Res_NotinIRPBase!$J$3:$J$340,"Yes",Indev_Online_Res_NotinIRPBase!$I$3:$I$340,"&lt;1/1/2024")+SUMIFS(Indev_Online_Res_NotinIRPBase!N$3:N$340,Indev_Online_Res_NotinIRPBase!$Y$3:$Y$340,$B163,Indev_Online_Res_NotinIRPBase!$Z$3:$Z$340,$C163,Indev_Online_Res_NotinIRPBase!$AB$3:$AB$340,"1")</f>
        <v>0</v>
      </c>
      <c r="AL163">
        <f>SUMIFS(Indev_Online_Res_NotinIRPBase!O$3:O$340,Indev_Online_Res_NotinIRPBase!$Y$3:$Y$340,$B163,Indev_Online_Res_NotinIRPBase!$Z$3:$Z$340,$C163,Indev_Online_Res_NotinIRPBase!$J$3:$J$340,"Yes",Indev_Online_Res_NotinIRPBase!$I$3:$I$340,"&lt;1/1/2024")+SUMIFS(Indev_Online_Res_NotinIRPBase!O$3:O$340,Indev_Online_Res_NotinIRPBase!$Y$3:$Y$340,$B163,Indev_Online_Res_NotinIRPBase!$Z$3:$Z$340,$C163,Indev_Online_Res_NotinIRPBase!$AB$3:$AB$340,"1")</f>
        <v>0</v>
      </c>
      <c r="AM163">
        <f>SUMIFS(Indev_Online_Res_NotinIRPBase!P$3:P$340,Indev_Online_Res_NotinIRPBase!$Y$3:$Y$340,$B163,Indev_Online_Res_NotinIRPBase!$Z$3:$Z$340,$C163,Indev_Online_Res_NotinIRPBase!$J$3:$J$340,"Yes",Indev_Online_Res_NotinIRPBase!$I$3:$I$340,"&lt;1/1/2024")+SUMIFS(Indev_Online_Res_NotinIRPBase!P$3:P$340,Indev_Online_Res_NotinIRPBase!$Y$3:$Y$340,$B163,Indev_Online_Res_NotinIRPBase!$Z$3:$Z$340,$C163,Indev_Online_Res_NotinIRPBase!$AB$3:$AB$340,"1")</f>
        <v>0</v>
      </c>
      <c r="AN163">
        <f>SUMIFS(Indev_Online_Res_NotinIRPBase!Q$3:Q$340,Indev_Online_Res_NotinIRPBase!$Y$3:$Y$340,$B163,Indev_Online_Res_NotinIRPBase!$Z$3:$Z$340,$C163,Indev_Online_Res_NotinIRPBase!$J$3:$J$340,"Yes",Indev_Online_Res_NotinIRPBase!$I$3:$I$340,"&lt;1/1/2024")+SUMIFS(Indev_Online_Res_NotinIRPBase!Q$3:Q$340,Indev_Online_Res_NotinIRPBase!$Y$3:$Y$340,$B163,Indev_Online_Res_NotinIRPBase!$Z$3:$Z$340,$C163,Indev_Online_Res_NotinIRPBase!$AB$3:$AB$340,"1")</f>
        <v>0</v>
      </c>
      <c r="AO163">
        <f>SUMIFS(Indev_Online_Res_NotinIRPBase!R$3:R$340,Indev_Online_Res_NotinIRPBase!$Y$3:$Y$340,$B163,Indev_Online_Res_NotinIRPBase!$Z$3:$Z$340,$C163,Indev_Online_Res_NotinIRPBase!$J$3:$J$340,"Yes",Indev_Online_Res_NotinIRPBase!$I$3:$I$340,"&lt;1/1/2024")+SUMIFS(Indev_Online_Res_NotinIRPBase!R$3:R$340,Indev_Online_Res_NotinIRPBase!$Y$3:$Y$340,$B163,Indev_Online_Res_NotinIRPBase!$Z$3:$Z$340,$C163,Indev_Online_Res_NotinIRPBase!$AB$3:$AB$340,"1")</f>
        <v>0</v>
      </c>
      <c r="AS163">
        <f>SUMIFS(Indev_Online_Res_NotinIRPBase!S$3:S$340,Indev_Online_Res_NotinIRPBase!$Y$3:$Y$340,$B163,Indev_Online_Res_NotinIRPBase!$Z$3:$Z$340,$C163,Indev_Online_Res_NotinIRPBase!$J$3:$J$340,"Yes",Indev_Online_Res_NotinIRPBase!$I$3:$I$340,"&lt;1/1/2024")+SUMIFS(Indev_Online_Res_NotinIRPBase!S$3:S$340,Indev_Online_Res_NotinIRPBase!$Y$3:$Y$340,$B163,Indev_Online_Res_NotinIRPBase!$Z$3:$Z$340,$C163,Indev_Online_Res_NotinIRPBase!$AB$3:$AB$340,"1")</f>
        <v>0</v>
      </c>
      <c r="AT163">
        <f>SUMIFS(Indev_Online_Res_NotinIRPBase!T$3:T$340,Indev_Online_Res_NotinIRPBase!$Y$3:$Y$340,$B163,Indev_Online_Res_NotinIRPBase!$Z$3:$Z$340,$C163,Indev_Online_Res_NotinIRPBase!$J$3:$J$340,"Yes",Indev_Online_Res_NotinIRPBase!$I$3:$I$340,"&lt;1/1/2024")+SUMIFS(Indev_Online_Res_NotinIRPBase!T$3:T$340,Indev_Online_Res_NotinIRPBase!$Y$3:$Y$340,$B163,Indev_Online_Res_NotinIRPBase!$Z$3:$Z$340,$C163,Indev_Online_Res_NotinIRPBase!$AB$3:$AB$340,"1")</f>
        <v>0</v>
      </c>
      <c r="AU163">
        <f>SUMIFS(Indev_Online_Res_NotinIRPBase!U$3:U$340,Indev_Online_Res_NotinIRPBase!$Y$3:$Y$340,$B163,Indev_Online_Res_NotinIRPBase!$Z$3:$Z$340,$C163,Indev_Online_Res_NotinIRPBase!$J$3:$J$340,"Yes",Indev_Online_Res_NotinIRPBase!$I$3:$I$340,"&lt;1/1/2024")+SUMIFS(Indev_Online_Res_NotinIRPBase!U$3:U$340,Indev_Online_Res_NotinIRPBase!$Y$3:$Y$340,$B163,Indev_Online_Res_NotinIRPBase!$Z$3:$Z$340,$C163,Indev_Online_Res_NotinIRPBase!$AB$3:$AB$340,"1")</f>
        <v>0</v>
      </c>
      <c r="AV163">
        <f>SUMIFS(Indev_Online_Res_NotinIRPBase!V$3:V$340,Indev_Online_Res_NotinIRPBase!$Y$3:$Y$340,$B163,Indev_Online_Res_NotinIRPBase!$Z$3:$Z$340,$C163,Indev_Online_Res_NotinIRPBase!$J$3:$J$340,"Yes",Indev_Online_Res_NotinIRPBase!$I$3:$I$340,"&lt;1/1/2024")+SUMIFS(Indev_Online_Res_NotinIRPBase!V$3:V$340,Indev_Online_Res_NotinIRPBase!$Y$3:$Y$340,$B163,Indev_Online_Res_NotinIRPBase!$Z$3:$Z$340,$C163,Indev_Online_Res_NotinIRPBase!$AB$3:$AB$340,"1")</f>
        <v>0</v>
      </c>
      <c r="AW163">
        <f>SUMIFS(Indev_Online_Res_NotinIRPBase!W$3:W$340,Indev_Online_Res_NotinIRPBase!$Y$3:$Y$340,$B163,Indev_Online_Res_NotinIRPBase!$Z$3:$Z$340,$C163,Indev_Online_Res_NotinIRPBase!$J$3:$J$340,"Yes",Indev_Online_Res_NotinIRPBase!$I$3:$I$340,"&lt;1/1/2024")+SUMIFS(Indev_Online_Res_NotinIRPBase!W$3:W$340,Indev_Online_Res_NotinIRPBase!$Y$3:$Y$340,$B163,Indev_Online_Res_NotinIRPBase!$Z$3:$Z$340,$C163,Indev_Online_Res_NotinIRPBase!$AB$3:$AB$340,"1")</f>
        <v>0</v>
      </c>
      <c r="AX163">
        <f>SUMIFS(Indev_Online_Res_NotinIRPBase!X$3:X$340,Indev_Online_Res_NotinIRPBase!$Y$3:$Y$340,$B163,Indev_Online_Res_NotinIRPBase!$Z$3:$Z$340,$C163,Indev_Online_Res_NotinIRPBase!$J$3:$J$340,"Yes",Indev_Online_Res_NotinIRPBase!$I$3:$I$340,"&lt;1/1/2024")+SUMIFS(Indev_Online_Res_NotinIRPBase!X$3:X$340,Indev_Online_Res_NotinIRPBase!$Y$3:$Y$340,$B163,Indev_Online_Res_NotinIRPBase!$Z$3:$Z$340,$C163,Indev_Online_Res_NotinIRPBase!$AB$3:$AB$340,"1")</f>
        <v>0</v>
      </c>
      <c r="AY163">
        <f t="shared" si="33"/>
        <v>0</v>
      </c>
      <c r="BA163">
        <f t="shared" si="34"/>
        <v>0</v>
      </c>
      <c r="BB163">
        <f t="shared" si="35"/>
        <v>0</v>
      </c>
      <c r="BC163">
        <f t="shared" si="36"/>
        <v>0</v>
      </c>
      <c r="BD163">
        <f t="shared" si="37"/>
        <v>0</v>
      </c>
      <c r="BE163">
        <f t="shared" si="38"/>
        <v>0</v>
      </c>
      <c r="BI163">
        <f t="shared" si="39"/>
        <v>0</v>
      </c>
      <c r="BJ163">
        <f t="shared" si="40"/>
        <v>0</v>
      </c>
      <c r="BK163">
        <f t="shared" si="41"/>
        <v>0</v>
      </c>
      <c r="BL163">
        <f t="shared" si="42"/>
        <v>0</v>
      </c>
      <c r="BM163">
        <f t="shared" si="43"/>
        <v>0</v>
      </c>
      <c r="BN163">
        <f t="shared" si="44"/>
        <v>0</v>
      </c>
      <c r="BO163">
        <f t="shared" si="45"/>
        <v>0</v>
      </c>
      <c r="BQ163">
        <f>SUMIFS(IRPBase_Res_NotinEnvScreens!$H$3:$H$33,IRPBase_Res_NotinEnvScreens!$J$3:$J$33,$B163,IRPBase_Res_NotinEnvScreens!$K$3:$K$33,$C163)</f>
        <v>0</v>
      </c>
      <c r="BR163">
        <f>SUMIFS(IRPBase_Res_NotinEnvScreens!$I$3:$I$33,IRPBase_Res_NotinEnvScreens!$J$3:$J$33,$B163,IRPBase_Res_NotinEnvScreens!$K$3:$K$33,$C163)</f>
        <v>0</v>
      </c>
      <c r="BS163">
        <v>0</v>
      </c>
      <c r="BV163">
        <f>SUMIFS(Indev_Online_Res_NotinIRPBase!$P$3:$P$313,Indev_Online_Res_NotinIRPBase!$Y$3:$Y$313,$B163,Indev_Online_Res_NotinIRPBase!$Z$3:$Z$313,$C163,Indev_Online_Res_NotinIRPBase!$I$3:$I$313,"&lt;9/1/2023")+SUMIFS(Indev_Online_Res_NotinIRPBase!$Q$3:$Q$313,Indev_Online_Res_NotinIRPBase!$Y$3:$Y$313,$B163,Indev_Online_Res_NotinIRPBase!$Z$3:$Z$313,$C163,Indev_Online_Res_NotinIRPBase!$I$3:$I$313,"&lt;9/1/2023")</f>
        <v>0</v>
      </c>
      <c r="BW163">
        <f>SUMIFS(Indev_Online_Res_NotinIRPBase!$S$3:$S$313,Indev_Online_Res_NotinIRPBase!$Y$3:$Y$313,$B163,Indev_Online_Res_NotinIRPBase!$Z$3:$Z$313,$C163,Indev_Online_Res_NotinIRPBase!$I$3:$I$313,"&lt;9/1/2023")+SUMIFS(Indev_Online_Res_NotinIRPBase!$T$3:$T$313,Indev_Online_Res_NotinIRPBase!$Y$3:$Y$313,$B163,Indev_Online_Res_NotinIRPBase!$Z$3:$Z$313,$C163,Indev_Online_Res_NotinIRPBase!$I$3:$I$313,"&lt;9/1/2023")+SUMIFS(Indev_Online_Res_NotinIRPBase!$U$3:$U$313,Indev_Online_Res_NotinIRPBase!$Y$3:$Y$313,$B163,Indev_Online_Res_NotinIRPBase!$Z$3:$Z$313,$C163,Indev_Online_Res_NotinIRPBase!$I$3:$I$313,"&lt;9/1/2023")</f>
        <v>0</v>
      </c>
    </row>
    <row r="164" spans="1:75">
      <c r="A164" t="s">
        <v>43</v>
      </c>
      <c r="B164" t="s">
        <v>194</v>
      </c>
      <c r="C164">
        <v>115</v>
      </c>
      <c r="E164">
        <f>SUMIFS(IRPBase_Res_NotinTxBase!N$3:N$65,IRPBase_Res_NotinTxBase!$X$3:$X$65,$B164,IRPBase_Res_NotinTxBase!$Y$3:$Y$65,$C164)</f>
        <v>0</v>
      </c>
      <c r="F164">
        <f>SUMIFS(IRPBase_Res_NotinTxBase!O$3:O$65,IRPBase_Res_NotinTxBase!$X$3:$X$65,$B164,IRPBase_Res_NotinTxBase!$Y$3:$Y$65,$C164)</f>
        <v>0</v>
      </c>
      <c r="G164">
        <f>SUMIFS(IRPBase_Res_NotinTxBase!P$3:P$65,IRPBase_Res_NotinTxBase!$X$3:$X$65,$B164,IRPBase_Res_NotinTxBase!$Y$3:$Y$65,$C164)</f>
        <v>0</v>
      </c>
      <c r="H164">
        <f>SUMIFS(IRPBase_Res_NotinTxBase!Q$3:Q$65,IRPBase_Res_NotinTxBase!$X$3:$X$65,$B164,IRPBase_Res_NotinTxBase!$Y$3:$Y$65,$C164)</f>
        <v>0</v>
      </c>
      <c r="M164">
        <f>SUMIFS(IRPBase_Res_NotinTxBase!R$3:R$65,IRPBase_Res_NotinTxBase!$X$3:$X$65,$B164,IRPBase_Res_NotinTxBase!$Y$3:$Y$65,$C164)</f>
        <v>0</v>
      </c>
      <c r="N164">
        <f>SUMIFS(IRPBase_Res_NotinTxBase!S$3:S$65,IRPBase_Res_NotinTxBase!$X$3:$X$65,$B164,IRPBase_Res_NotinTxBase!$Y$3:$Y$65,$C164)</f>
        <v>0</v>
      </c>
      <c r="O164">
        <f>SUMIFS(IRPBase_Res_NotinTxBase!T$3:T$65,IRPBase_Res_NotinTxBase!$X$3:$X$65,$B164,IRPBase_Res_NotinTxBase!$Y$3:$Y$65,$C164)</f>
        <v>0</v>
      </c>
      <c r="P164">
        <f>SUMIFS(IRPBase_Res_NotinTxBase!U$3:U$65,IRPBase_Res_NotinTxBase!$X$3:$X$65,$B164,IRPBase_Res_NotinTxBase!$Y$3:$Y$65,$C164)</f>
        <v>0</v>
      </c>
      <c r="Q164">
        <f>SUMIFS(IRPBase_Res_NotinTxBase!V$3:V$65,IRPBase_Res_NotinTxBase!$X$3:$X$65,$B164,IRPBase_Res_NotinTxBase!$Y$3:$Y$65,$C164)</f>
        <v>0</v>
      </c>
      <c r="R164">
        <f>SUMIFS(IRPBase_Res_NotinTxBase!W$3:W$65,IRPBase_Res_NotinTxBase!$X$3:$X$65,$B164,IRPBase_Res_NotinTxBase!$Y$3:$Y$65,$C164)</f>
        <v>0</v>
      </c>
      <c r="S164">
        <f t="shared" si="31"/>
        <v>0</v>
      </c>
      <c r="U164">
        <f>SUMIFS(Indev_Online_Res_NotinIRPBase!N$3:N$340,Indev_Online_Res_NotinIRPBase!$Y$3:$Y$340,$B164,Indev_Online_Res_NotinIRPBase!$Z$3:$Z$340,$C164)</f>
        <v>7</v>
      </c>
      <c r="V164">
        <f>SUMIFS(Indev_Online_Res_NotinIRPBase!O$3:O$340,Indev_Online_Res_NotinIRPBase!$Y$3:$Y$340,$B164,Indev_Online_Res_NotinIRPBase!$Z$3:$Z$340,$C164)</f>
        <v>0</v>
      </c>
      <c r="W164">
        <f>SUMIFS(Indev_Online_Res_NotinIRPBase!P$3:P$340,Indev_Online_Res_NotinIRPBase!$Y$3:$Y$340,$B164,Indev_Online_Res_NotinIRPBase!$Z$3:$Z$340,$C164)</f>
        <v>0</v>
      </c>
      <c r="X164">
        <f>SUMIFS(Indev_Online_Res_NotinIRPBase!Q$3:Q$340,Indev_Online_Res_NotinIRPBase!$Y$3:$Y$340,$B164,Indev_Online_Res_NotinIRPBase!$Z$3:$Z$340,$C164)</f>
        <v>0</v>
      </c>
      <c r="Y164">
        <f>SUMIFS(Indev_Online_Res_NotinIRPBase!R$3:R$340,Indev_Online_Res_NotinIRPBase!$Y$3:$Y$340,$B164,Indev_Online_Res_NotinIRPBase!$Z$3:$Z$340,$C164)</f>
        <v>0</v>
      </c>
      <c r="AC164">
        <f>SUMIFS(Indev_Online_Res_NotinIRPBase!S$3:S$340,Indev_Online_Res_NotinIRPBase!$Y$3:$Y$340,$B164,Indev_Online_Res_NotinIRPBase!$Z$3:$Z$340,$C164)</f>
        <v>0</v>
      </c>
      <c r="AD164">
        <f>SUMIFS(Indev_Online_Res_NotinIRPBase!T$3:T$340,Indev_Online_Res_NotinIRPBase!$Y$3:$Y$340,$B164,Indev_Online_Res_NotinIRPBase!$Z$3:$Z$340,$C164)</f>
        <v>0</v>
      </c>
      <c r="AE164">
        <f>SUMIFS(Indev_Online_Res_NotinIRPBase!U$3:U$340,Indev_Online_Res_NotinIRPBase!$Y$3:$Y$340,$B164,Indev_Online_Res_NotinIRPBase!$Z$3:$Z$340,$C164)</f>
        <v>0</v>
      </c>
      <c r="AF164">
        <f>SUMIFS(Indev_Online_Res_NotinIRPBase!V$3:V$340,Indev_Online_Res_NotinIRPBase!$Y$3:$Y$340,$B164,Indev_Online_Res_NotinIRPBase!$Z$3:$Z$340,$C164)</f>
        <v>0</v>
      </c>
      <c r="AG164">
        <f>SUMIFS(Indev_Online_Res_NotinIRPBase!W$3:W$340,Indev_Online_Res_NotinIRPBase!$Y$3:$Y$340,$B164,Indev_Online_Res_NotinIRPBase!$Z$3:$Z$340,$C164)</f>
        <v>0</v>
      </c>
      <c r="AH164">
        <f>SUMIFS(Indev_Online_Res_NotinIRPBase!X$3:X$340,Indev_Online_Res_NotinIRPBase!$Y$3:$Y$340,$B164,Indev_Online_Res_NotinIRPBase!$Z$3:$Z$340,$C164)</f>
        <v>0</v>
      </c>
      <c r="AI164">
        <f t="shared" si="32"/>
        <v>1</v>
      </c>
      <c r="AK164">
        <f>SUMIFS(Indev_Online_Res_NotinIRPBase!N$3:N$340,Indev_Online_Res_NotinIRPBase!$Y$3:$Y$340,$B164,Indev_Online_Res_NotinIRPBase!$Z$3:$Z$340,$C164,Indev_Online_Res_NotinIRPBase!$J$3:$J$340,"Yes",Indev_Online_Res_NotinIRPBase!$I$3:$I$340,"&lt;1/1/2024")+SUMIFS(Indev_Online_Res_NotinIRPBase!N$3:N$340,Indev_Online_Res_NotinIRPBase!$Y$3:$Y$340,$B164,Indev_Online_Res_NotinIRPBase!$Z$3:$Z$340,$C164,Indev_Online_Res_NotinIRPBase!$AB$3:$AB$340,"1")</f>
        <v>7</v>
      </c>
      <c r="AL164">
        <f>SUMIFS(Indev_Online_Res_NotinIRPBase!O$3:O$340,Indev_Online_Res_NotinIRPBase!$Y$3:$Y$340,$B164,Indev_Online_Res_NotinIRPBase!$Z$3:$Z$340,$C164,Indev_Online_Res_NotinIRPBase!$J$3:$J$340,"Yes",Indev_Online_Res_NotinIRPBase!$I$3:$I$340,"&lt;1/1/2024")+SUMIFS(Indev_Online_Res_NotinIRPBase!O$3:O$340,Indev_Online_Res_NotinIRPBase!$Y$3:$Y$340,$B164,Indev_Online_Res_NotinIRPBase!$Z$3:$Z$340,$C164,Indev_Online_Res_NotinIRPBase!$AB$3:$AB$340,"1")</f>
        <v>0</v>
      </c>
      <c r="AM164">
        <f>SUMIFS(Indev_Online_Res_NotinIRPBase!P$3:P$340,Indev_Online_Res_NotinIRPBase!$Y$3:$Y$340,$B164,Indev_Online_Res_NotinIRPBase!$Z$3:$Z$340,$C164,Indev_Online_Res_NotinIRPBase!$J$3:$J$340,"Yes",Indev_Online_Res_NotinIRPBase!$I$3:$I$340,"&lt;1/1/2024")+SUMIFS(Indev_Online_Res_NotinIRPBase!P$3:P$340,Indev_Online_Res_NotinIRPBase!$Y$3:$Y$340,$B164,Indev_Online_Res_NotinIRPBase!$Z$3:$Z$340,$C164,Indev_Online_Res_NotinIRPBase!$AB$3:$AB$340,"1")</f>
        <v>0</v>
      </c>
      <c r="AN164">
        <f>SUMIFS(Indev_Online_Res_NotinIRPBase!Q$3:Q$340,Indev_Online_Res_NotinIRPBase!$Y$3:$Y$340,$B164,Indev_Online_Res_NotinIRPBase!$Z$3:$Z$340,$C164,Indev_Online_Res_NotinIRPBase!$J$3:$J$340,"Yes",Indev_Online_Res_NotinIRPBase!$I$3:$I$340,"&lt;1/1/2024")+SUMIFS(Indev_Online_Res_NotinIRPBase!Q$3:Q$340,Indev_Online_Res_NotinIRPBase!$Y$3:$Y$340,$B164,Indev_Online_Res_NotinIRPBase!$Z$3:$Z$340,$C164,Indev_Online_Res_NotinIRPBase!$AB$3:$AB$340,"1")</f>
        <v>0</v>
      </c>
      <c r="AO164">
        <f>SUMIFS(Indev_Online_Res_NotinIRPBase!R$3:R$340,Indev_Online_Res_NotinIRPBase!$Y$3:$Y$340,$B164,Indev_Online_Res_NotinIRPBase!$Z$3:$Z$340,$C164,Indev_Online_Res_NotinIRPBase!$J$3:$J$340,"Yes",Indev_Online_Res_NotinIRPBase!$I$3:$I$340,"&lt;1/1/2024")+SUMIFS(Indev_Online_Res_NotinIRPBase!R$3:R$340,Indev_Online_Res_NotinIRPBase!$Y$3:$Y$340,$B164,Indev_Online_Res_NotinIRPBase!$Z$3:$Z$340,$C164,Indev_Online_Res_NotinIRPBase!$AB$3:$AB$340,"1")</f>
        <v>0</v>
      </c>
      <c r="AS164">
        <f>SUMIFS(Indev_Online_Res_NotinIRPBase!S$3:S$340,Indev_Online_Res_NotinIRPBase!$Y$3:$Y$340,$B164,Indev_Online_Res_NotinIRPBase!$Z$3:$Z$340,$C164,Indev_Online_Res_NotinIRPBase!$J$3:$J$340,"Yes",Indev_Online_Res_NotinIRPBase!$I$3:$I$340,"&lt;1/1/2024")+SUMIFS(Indev_Online_Res_NotinIRPBase!S$3:S$340,Indev_Online_Res_NotinIRPBase!$Y$3:$Y$340,$B164,Indev_Online_Res_NotinIRPBase!$Z$3:$Z$340,$C164,Indev_Online_Res_NotinIRPBase!$AB$3:$AB$340,"1")</f>
        <v>0</v>
      </c>
      <c r="AT164">
        <f>SUMIFS(Indev_Online_Res_NotinIRPBase!T$3:T$340,Indev_Online_Res_NotinIRPBase!$Y$3:$Y$340,$B164,Indev_Online_Res_NotinIRPBase!$Z$3:$Z$340,$C164,Indev_Online_Res_NotinIRPBase!$J$3:$J$340,"Yes",Indev_Online_Res_NotinIRPBase!$I$3:$I$340,"&lt;1/1/2024")+SUMIFS(Indev_Online_Res_NotinIRPBase!T$3:T$340,Indev_Online_Res_NotinIRPBase!$Y$3:$Y$340,$B164,Indev_Online_Res_NotinIRPBase!$Z$3:$Z$340,$C164,Indev_Online_Res_NotinIRPBase!$AB$3:$AB$340,"1")</f>
        <v>0</v>
      </c>
      <c r="AU164">
        <f>SUMIFS(Indev_Online_Res_NotinIRPBase!U$3:U$340,Indev_Online_Res_NotinIRPBase!$Y$3:$Y$340,$B164,Indev_Online_Res_NotinIRPBase!$Z$3:$Z$340,$C164,Indev_Online_Res_NotinIRPBase!$J$3:$J$340,"Yes",Indev_Online_Res_NotinIRPBase!$I$3:$I$340,"&lt;1/1/2024")+SUMIFS(Indev_Online_Res_NotinIRPBase!U$3:U$340,Indev_Online_Res_NotinIRPBase!$Y$3:$Y$340,$B164,Indev_Online_Res_NotinIRPBase!$Z$3:$Z$340,$C164,Indev_Online_Res_NotinIRPBase!$AB$3:$AB$340,"1")</f>
        <v>0</v>
      </c>
      <c r="AV164">
        <f>SUMIFS(Indev_Online_Res_NotinIRPBase!V$3:V$340,Indev_Online_Res_NotinIRPBase!$Y$3:$Y$340,$B164,Indev_Online_Res_NotinIRPBase!$Z$3:$Z$340,$C164,Indev_Online_Res_NotinIRPBase!$J$3:$J$340,"Yes",Indev_Online_Res_NotinIRPBase!$I$3:$I$340,"&lt;1/1/2024")+SUMIFS(Indev_Online_Res_NotinIRPBase!V$3:V$340,Indev_Online_Res_NotinIRPBase!$Y$3:$Y$340,$B164,Indev_Online_Res_NotinIRPBase!$Z$3:$Z$340,$C164,Indev_Online_Res_NotinIRPBase!$AB$3:$AB$340,"1")</f>
        <v>0</v>
      </c>
      <c r="AW164">
        <f>SUMIFS(Indev_Online_Res_NotinIRPBase!W$3:W$340,Indev_Online_Res_NotinIRPBase!$Y$3:$Y$340,$B164,Indev_Online_Res_NotinIRPBase!$Z$3:$Z$340,$C164,Indev_Online_Res_NotinIRPBase!$J$3:$J$340,"Yes",Indev_Online_Res_NotinIRPBase!$I$3:$I$340,"&lt;1/1/2024")+SUMIFS(Indev_Online_Res_NotinIRPBase!W$3:W$340,Indev_Online_Res_NotinIRPBase!$Y$3:$Y$340,$B164,Indev_Online_Res_NotinIRPBase!$Z$3:$Z$340,$C164,Indev_Online_Res_NotinIRPBase!$AB$3:$AB$340,"1")</f>
        <v>0</v>
      </c>
      <c r="AX164">
        <f>SUMIFS(Indev_Online_Res_NotinIRPBase!X$3:X$340,Indev_Online_Res_NotinIRPBase!$Y$3:$Y$340,$B164,Indev_Online_Res_NotinIRPBase!$Z$3:$Z$340,$C164,Indev_Online_Res_NotinIRPBase!$J$3:$J$340,"Yes",Indev_Online_Res_NotinIRPBase!$I$3:$I$340,"&lt;1/1/2024")+SUMIFS(Indev_Online_Res_NotinIRPBase!X$3:X$340,Indev_Online_Res_NotinIRPBase!$Y$3:$Y$340,$B164,Indev_Online_Res_NotinIRPBase!$Z$3:$Z$340,$C164,Indev_Online_Res_NotinIRPBase!$AB$3:$AB$340,"1")</f>
        <v>0</v>
      </c>
      <c r="AY164">
        <f t="shared" si="33"/>
        <v>1</v>
      </c>
      <c r="BA164">
        <f t="shared" si="34"/>
        <v>0</v>
      </c>
      <c r="BB164">
        <f t="shared" si="35"/>
        <v>0</v>
      </c>
      <c r="BC164">
        <f t="shared" si="36"/>
        <v>0</v>
      </c>
      <c r="BD164">
        <f t="shared" si="37"/>
        <v>0</v>
      </c>
      <c r="BE164">
        <f t="shared" si="38"/>
        <v>0</v>
      </c>
      <c r="BI164">
        <f t="shared" si="39"/>
        <v>0</v>
      </c>
      <c r="BJ164">
        <f t="shared" si="40"/>
        <v>0</v>
      </c>
      <c r="BK164">
        <f t="shared" si="41"/>
        <v>0</v>
      </c>
      <c r="BL164">
        <f t="shared" si="42"/>
        <v>0</v>
      </c>
      <c r="BM164">
        <f t="shared" si="43"/>
        <v>0</v>
      </c>
      <c r="BN164">
        <f t="shared" si="44"/>
        <v>0</v>
      </c>
      <c r="BO164">
        <f t="shared" si="45"/>
        <v>0</v>
      </c>
      <c r="BQ164">
        <f>SUMIFS(IRPBase_Res_NotinEnvScreens!$H$3:$H$33,IRPBase_Res_NotinEnvScreens!$J$3:$J$33,$B164,IRPBase_Res_NotinEnvScreens!$K$3:$K$33,$C164)</f>
        <v>0</v>
      </c>
      <c r="BR164">
        <f>SUMIFS(IRPBase_Res_NotinEnvScreens!$I$3:$I$33,IRPBase_Res_NotinEnvScreens!$J$3:$J$33,$B164,IRPBase_Res_NotinEnvScreens!$K$3:$K$33,$C164)</f>
        <v>0</v>
      </c>
      <c r="BS164">
        <v>0</v>
      </c>
      <c r="BV164">
        <f>SUMIFS(Indev_Online_Res_NotinIRPBase!$P$3:$P$313,Indev_Online_Res_NotinIRPBase!$Y$3:$Y$313,$B164,Indev_Online_Res_NotinIRPBase!$Z$3:$Z$313,$C164,Indev_Online_Res_NotinIRPBase!$I$3:$I$313,"&lt;9/1/2023")+SUMIFS(Indev_Online_Res_NotinIRPBase!$Q$3:$Q$313,Indev_Online_Res_NotinIRPBase!$Y$3:$Y$313,$B164,Indev_Online_Res_NotinIRPBase!$Z$3:$Z$313,$C164,Indev_Online_Res_NotinIRPBase!$I$3:$I$313,"&lt;9/1/2023")</f>
        <v>0</v>
      </c>
      <c r="BW164">
        <f>SUMIFS(Indev_Online_Res_NotinIRPBase!$S$3:$S$313,Indev_Online_Res_NotinIRPBase!$Y$3:$Y$313,$B164,Indev_Online_Res_NotinIRPBase!$Z$3:$Z$313,$C164,Indev_Online_Res_NotinIRPBase!$I$3:$I$313,"&lt;9/1/2023")+SUMIFS(Indev_Online_Res_NotinIRPBase!$T$3:$T$313,Indev_Online_Res_NotinIRPBase!$Y$3:$Y$313,$B164,Indev_Online_Res_NotinIRPBase!$Z$3:$Z$313,$C164,Indev_Online_Res_NotinIRPBase!$I$3:$I$313,"&lt;9/1/2023")+SUMIFS(Indev_Online_Res_NotinIRPBase!$U$3:$U$313,Indev_Online_Res_NotinIRPBase!$Y$3:$Y$313,$B164,Indev_Online_Res_NotinIRPBase!$Z$3:$Z$313,$C164,Indev_Online_Res_NotinIRPBase!$I$3:$I$313,"&lt;9/1/2023")</f>
        <v>0</v>
      </c>
    </row>
    <row r="165" spans="1:75">
      <c r="A165" t="s">
        <v>48</v>
      </c>
      <c r="B165" t="s">
        <v>195</v>
      </c>
      <c r="C165">
        <v>230</v>
      </c>
      <c r="E165">
        <f>SUMIFS(IRPBase_Res_NotinTxBase!N$3:N$65,IRPBase_Res_NotinTxBase!$X$3:$X$65,$B165,IRPBase_Res_NotinTxBase!$Y$3:$Y$65,$C165)</f>
        <v>0</v>
      </c>
      <c r="F165">
        <f>SUMIFS(IRPBase_Res_NotinTxBase!O$3:O$65,IRPBase_Res_NotinTxBase!$X$3:$X$65,$B165,IRPBase_Res_NotinTxBase!$Y$3:$Y$65,$C165)</f>
        <v>0</v>
      </c>
      <c r="G165">
        <f>SUMIFS(IRPBase_Res_NotinTxBase!P$3:P$65,IRPBase_Res_NotinTxBase!$X$3:$X$65,$B165,IRPBase_Res_NotinTxBase!$Y$3:$Y$65,$C165)</f>
        <v>0</v>
      </c>
      <c r="H165">
        <f>SUMIFS(IRPBase_Res_NotinTxBase!Q$3:Q$65,IRPBase_Res_NotinTxBase!$X$3:$X$65,$B165,IRPBase_Res_NotinTxBase!$Y$3:$Y$65,$C165)</f>
        <v>0</v>
      </c>
      <c r="M165">
        <f>SUMIFS(IRPBase_Res_NotinTxBase!R$3:R$65,IRPBase_Res_NotinTxBase!$X$3:$X$65,$B165,IRPBase_Res_NotinTxBase!$Y$3:$Y$65,$C165)</f>
        <v>0</v>
      </c>
      <c r="N165">
        <f>SUMIFS(IRPBase_Res_NotinTxBase!S$3:S$65,IRPBase_Res_NotinTxBase!$X$3:$X$65,$B165,IRPBase_Res_NotinTxBase!$Y$3:$Y$65,$C165)</f>
        <v>0</v>
      </c>
      <c r="O165">
        <f>SUMIFS(IRPBase_Res_NotinTxBase!T$3:T$65,IRPBase_Res_NotinTxBase!$X$3:$X$65,$B165,IRPBase_Res_NotinTxBase!$Y$3:$Y$65,$C165)</f>
        <v>0</v>
      </c>
      <c r="P165">
        <f>SUMIFS(IRPBase_Res_NotinTxBase!U$3:U$65,IRPBase_Res_NotinTxBase!$X$3:$X$65,$B165,IRPBase_Res_NotinTxBase!$Y$3:$Y$65,$C165)</f>
        <v>0</v>
      </c>
      <c r="Q165">
        <f>SUMIFS(IRPBase_Res_NotinTxBase!V$3:V$65,IRPBase_Res_NotinTxBase!$X$3:$X$65,$B165,IRPBase_Res_NotinTxBase!$Y$3:$Y$65,$C165)</f>
        <v>0</v>
      </c>
      <c r="R165">
        <f>SUMIFS(IRPBase_Res_NotinTxBase!W$3:W$65,IRPBase_Res_NotinTxBase!$X$3:$X$65,$B165,IRPBase_Res_NotinTxBase!$Y$3:$Y$65,$C165)</f>
        <v>0</v>
      </c>
      <c r="S165">
        <f t="shared" si="31"/>
        <v>0</v>
      </c>
      <c r="U165">
        <f>SUMIFS(Indev_Online_Res_NotinIRPBase!N$3:N$340,Indev_Online_Res_NotinIRPBase!$Y$3:$Y$340,$B165,Indev_Online_Res_NotinIRPBase!$Z$3:$Z$340,$C165)</f>
        <v>0</v>
      </c>
      <c r="V165">
        <f>SUMIFS(Indev_Online_Res_NotinIRPBase!O$3:O$340,Indev_Online_Res_NotinIRPBase!$Y$3:$Y$340,$B165,Indev_Online_Res_NotinIRPBase!$Z$3:$Z$340,$C165)</f>
        <v>0</v>
      </c>
      <c r="W165">
        <f>SUMIFS(Indev_Online_Res_NotinIRPBase!P$3:P$340,Indev_Online_Res_NotinIRPBase!$Y$3:$Y$340,$B165,Indev_Online_Res_NotinIRPBase!$Z$3:$Z$340,$C165)</f>
        <v>0</v>
      </c>
      <c r="X165">
        <f>SUMIFS(Indev_Online_Res_NotinIRPBase!Q$3:Q$340,Indev_Online_Res_NotinIRPBase!$Y$3:$Y$340,$B165,Indev_Online_Res_NotinIRPBase!$Z$3:$Z$340,$C165)</f>
        <v>0</v>
      </c>
      <c r="Y165">
        <f>SUMIFS(Indev_Online_Res_NotinIRPBase!R$3:R$340,Indev_Online_Res_NotinIRPBase!$Y$3:$Y$340,$B165,Indev_Online_Res_NotinIRPBase!$Z$3:$Z$340,$C165)</f>
        <v>0</v>
      </c>
      <c r="AC165">
        <f>SUMIFS(Indev_Online_Res_NotinIRPBase!S$3:S$340,Indev_Online_Res_NotinIRPBase!$Y$3:$Y$340,$B165,Indev_Online_Res_NotinIRPBase!$Z$3:$Z$340,$C165)</f>
        <v>0</v>
      </c>
      <c r="AD165">
        <f>SUMIFS(Indev_Online_Res_NotinIRPBase!T$3:T$340,Indev_Online_Res_NotinIRPBase!$Y$3:$Y$340,$B165,Indev_Online_Res_NotinIRPBase!$Z$3:$Z$340,$C165)</f>
        <v>0</v>
      </c>
      <c r="AE165">
        <f>SUMIFS(Indev_Online_Res_NotinIRPBase!U$3:U$340,Indev_Online_Res_NotinIRPBase!$Y$3:$Y$340,$B165,Indev_Online_Res_NotinIRPBase!$Z$3:$Z$340,$C165)</f>
        <v>0</v>
      </c>
      <c r="AF165">
        <f>SUMIFS(Indev_Online_Res_NotinIRPBase!V$3:V$340,Indev_Online_Res_NotinIRPBase!$Y$3:$Y$340,$B165,Indev_Online_Res_NotinIRPBase!$Z$3:$Z$340,$C165)</f>
        <v>0</v>
      </c>
      <c r="AG165">
        <f>SUMIFS(Indev_Online_Res_NotinIRPBase!W$3:W$340,Indev_Online_Res_NotinIRPBase!$Y$3:$Y$340,$B165,Indev_Online_Res_NotinIRPBase!$Z$3:$Z$340,$C165)</f>
        <v>0</v>
      </c>
      <c r="AH165">
        <f>SUMIFS(Indev_Online_Res_NotinIRPBase!X$3:X$340,Indev_Online_Res_NotinIRPBase!$Y$3:$Y$340,$B165,Indev_Online_Res_NotinIRPBase!$Z$3:$Z$340,$C165)</f>
        <v>0</v>
      </c>
      <c r="AI165">
        <f t="shared" si="32"/>
        <v>0</v>
      </c>
      <c r="AK165">
        <f>SUMIFS(Indev_Online_Res_NotinIRPBase!N$3:N$340,Indev_Online_Res_NotinIRPBase!$Y$3:$Y$340,$B165,Indev_Online_Res_NotinIRPBase!$Z$3:$Z$340,$C165,Indev_Online_Res_NotinIRPBase!$J$3:$J$340,"Yes",Indev_Online_Res_NotinIRPBase!$I$3:$I$340,"&lt;1/1/2024")+SUMIFS(Indev_Online_Res_NotinIRPBase!N$3:N$340,Indev_Online_Res_NotinIRPBase!$Y$3:$Y$340,$B165,Indev_Online_Res_NotinIRPBase!$Z$3:$Z$340,$C165,Indev_Online_Res_NotinIRPBase!$AB$3:$AB$340,"1")</f>
        <v>0</v>
      </c>
      <c r="AL165">
        <f>SUMIFS(Indev_Online_Res_NotinIRPBase!O$3:O$340,Indev_Online_Res_NotinIRPBase!$Y$3:$Y$340,$B165,Indev_Online_Res_NotinIRPBase!$Z$3:$Z$340,$C165,Indev_Online_Res_NotinIRPBase!$J$3:$J$340,"Yes",Indev_Online_Res_NotinIRPBase!$I$3:$I$340,"&lt;1/1/2024")+SUMIFS(Indev_Online_Res_NotinIRPBase!O$3:O$340,Indev_Online_Res_NotinIRPBase!$Y$3:$Y$340,$B165,Indev_Online_Res_NotinIRPBase!$Z$3:$Z$340,$C165,Indev_Online_Res_NotinIRPBase!$AB$3:$AB$340,"1")</f>
        <v>0</v>
      </c>
      <c r="AM165">
        <f>SUMIFS(Indev_Online_Res_NotinIRPBase!P$3:P$340,Indev_Online_Res_NotinIRPBase!$Y$3:$Y$340,$B165,Indev_Online_Res_NotinIRPBase!$Z$3:$Z$340,$C165,Indev_Online_Res_NotinIRPBase!$J$3:$J$340,"Yes",Indev_Online_Res_NotinIRPBase!$I$3:$I$340,"&lt;1/1/2024")+SUMIFS(Indev_Online_Res_NotinIRPBase!P$3:P$340,Indev_Online_Res_NotinIRPBase!$Y$3:$Y$340,$B165,Indev_Online_Res_NotinIRPBase!$Z$3:$Z$340,$C165,Indev_Online_Res_NotinIRPBase!$AB$3:$AB$340,"1")</f>
        <v>0</v>
      </c>
      <c r="AN165">
        <f>SUMIFS(Indev_Online_Res_NotinIRPBase!Q$3:Q$340,Indev_Online_Res_NotinIRPBase!$Y$3:$Y$340,$B165,Indev_Online_Res_NotinIRPBase!$Z$3:$Z$340,$C165,Indev_Online_Res_NotinIRPBase!$J$3:$J$340,"Yes",Indev_Online_Res_NotinIRPBase!$I$3:$I$340,"&lt;1/1/2024")+SUMIFS(Indev_Online_Res_NotinIRPBase!Q$3:Q$340,Indev_Online_Res_NotinIRPBase!$Y$3:$Y$340,$B165,Indev_Online_Res_NotinIRPBase!$Z$3:$Z$340,$C165,Indev_Online_Res_NotinIRPBase!$AB$3:$AB$340,"1")</f>
        <v>0</v>
      </c>
      <c r="AO165">
        <f>SUMIFS(Indev_Online_Res_NotinIRPBase!R$3:R$340,Indev_Online_Res_NotinIRPBase!$Y$3:$Y$340,$B165,Indev_Online_Res_NotinIRPBase!$Z$3:$Z$340,$C165,Indev_Online_Res_NotinIRPBase!$J$3:$J$340,"Yes",Indev_Online_Res_NotinIRPBase!$I$3:$I$340,"&lt;1/1/2024")+SUMIFS(Indev_Online_Res_NotinIRPBase!R$3:R$340,Indev_Online_Res_NotinIRPBase!$Y$3:$Y$340,$B165,Indev_Online_Res_NotinIRPBase!$Z$3:$Z$340,$C165,Indev_Online_Res_NotinIRPBase!$AB$3:$AB$340,"1")</f>
        <v>0</v>
      </c>
      <c r="AS165">
        <f>SUMIFS(Indev_Online_Res_NotinIRPBase!S$3:S$340,Indev_Online_Res_NotinIRPBase!$Y$3:$Y$340,$B165,Indev_Online_Res_NotinIRPBase!$Z$3:$Z$340,$C165,Indev_Online_Res_NotinIRPBase!$J$3:$J$340,"Yes",Indev_Online_Res_NotinIRPBase!$I$3:$I$340,"&lt;1/1/2024")+SUMIFS(Indev_Online_Res_NotinIRPBase!S$3:S$340,Indev_Online_Res_NotinIRPBase!$Y$3:$Y$340,$B165,Indev_Online_Res_NotinIRPBase!$Z$3:$Z$340,$C165,Indev_Online_Res_NotinIRPBase!$AB$3:$AB$340,"1")</f>
        <v>0</v>
      </c>
      <c r="AT165">
        <f>SUMIFS(Indev_Online_Res_NotinIRPBase!T$3:T$340,Indev_Online_Res_NotinIRPBase!$Y$3:$Y$340,$B165,Indev_Online_Res_NotinIRPBase!$Z$3:$Z$340,$C165,Indev_Online_Res_NotinIRPBase!$J$3:$J$340,"Yes",Indev_Online_Res_NotinIRPBase!$I$3:$I$340,"&lt;1/1/2024")+SUMIFS(Indev_Online_Res_NotinIRPBase!T$3:T$340,Indev_Online_Res_NotinIRPBase!$Y$3:$Y$340,$B165,Indev_Online_Res_NotinIRPBase!$Z$3:$Z$340,$C165,Indev_Online_Res_NotinIRPBase!$AB$3:$AB$340,"1")</f>
        <v>0</v>
      </c>
      <c r="AU165">
        <f>SUMIFS(Indev_Online_Res_NotinIRPBase!U$3:U$340,Indev_Online_Res_NotinIRPBase!$Y$3:$Y$340,$B165,Indev_Online_Res_NotinIRPBase!$Z$3:$Z$340,$C165,Indev_Online_Res_NotinIRPBase!$J$3:$J$340,"Yes",Indev_Online_Res_NotinIRPBase!$I$3:$I$340,"&lt;1/1/2024")+SUMIFS(Indev_Online_Res_NotinIRPBase!U$3:U$340,Indev_Online_Res_NotinIRPBase!$Y$3:$Y$340,$B165,Indev_Online_Res_NotinIRPBase!$Z$3:$Z$340,$C165,Indev_Online_Res_NotinIRPBase!$AB$3:$AB$340,"1")</f>
        <v>0</v>
      </c>
      <c r="AV165">
        <f>SUMIFS(Indev_Online_Res_NotinIRPBase!V$3:V$340,Indev_Online_Res_NotinIRPBase!$Y$3:$Y$340,$B165,Indev_Online_Res_NotinIRPBase!$Z$3:$Z$340,$C165,Indev_Online_Res_NotinIRPBase!$J$3:$J$340,"Yes",Indev_Online_Res_NotinIRPBase!$I$3:$I$340,"&lt;1/1/2024")+SUMIFS(Indev_Online_Res_NotinIRPBase!V$3:V$340,Indev_Online_Res_NotinIRPBase!$Y$3:$Y$340,$B165,Indev_Online_Res_NotinIRPBase!$Z$3:$Z$340,$C165,Indev_Online_Res_NotinIRPBase!$AB$3:$AB$340,"1")</f>
        <v>0</v>
      </c>
      <c r="AW165">
        <f>SUMIFS(Indev_Online_Res_NotinIRPBase!W$3:W$340,Indev_Online_Res_NotinIRPBase!$Y$3:$Y$340,$B165,Indev_Online_Res_NotinIRPBase!$Z$3:$Z$340,$C165,Indev_Online_Res_NotinIRPBase!$J$3:$J$340,"Yes",Indev_Online_Res_NotinIRPBase!$I$3:$I$340,"&lt;1/1/2024")+SUMIFS(Indev_Online_Res_NotinIRPBase!W$3:W$340,Indev_Online_Res_NotinIRPBase!$Y$3:$Y$340,$B165,Indev_Online_Res_NotinIRPBase!$Z$3:$Z$340,$C165,Indev_Online_Res_NotinIRPBase!$AB$3:$AB$340,"1")</f>
        <v>0</v>
      </c>
      <c r="AX165">
        <f>SUMIFS(Indev_Online_Res_NotinIRPBase!X$3:X$340,Indev_Online_Res_NotinIRPBase!$Y$3:$Y$340,$B165,Indev_Online_Res_NotinIRPBase!$Z$3:$Z$340,$C165,Indev_Online_Res_NotinIRPBase!$J$3:$J$340,"Yes",Indev_Online_Res_NotinIRPBase!$I$3:$I$340,"&lt;1/1/2024")+SUMIFS(Indev_Online_Res_NotinIRPBase!X$3:X$340,Indev_Online_Res_NotinIRPBase!$Y$3:$Y$340,$B165,Indev_Online_Res_NotinIRPBase!$Z$3:$Z$340,$C165,Indev_Online_Res_NotinIRPBase!$AB$3:$AB$340,"1")</f>
        <v>0</v>
      </c>
      <c r="AY165">
        <f t="shared" si="33"/>
        <v>0</v>
      </c>
      <c r="BA165">
        <f t="shared" si="34"/>
        <v>0</v>
      </c>
      <c r="BB165">
        <f t="shared" si="35"/>
        <v>0</v>
      </c>
      <c r="BC165">
        <f t="shared" si="36"/>
        <v>0</v>
      </c>
      <c r="BD165">
        <f t="shared" si="37"/>
        <v>0</v>
      </c>
      <c r="BE165">
        <f t="shared" si="38"/>
        <v>0</v>
      </c>
      <c r="BI165">
        <f t="shared" si="39"/>
        <v>0</v>
      </c>
      <c r="BJ165">
        <f t="shared" si="40"/>
        <v>0</v>
      </c>
      <c r="BK165">
        <f t="shared" si="41"/>
        <v>0</v>
      </c>
      <c r="BL165">
        <f t="shared" si="42"/>
        <v>0</v>
      </c>
      <c r="BM165">
        <f t="shared" si="43"/>
        <v>0</v>
      </c>
      <c r="BN165">
        <f t="shared" si="44"/>
        <v>0</v>
      </c>
      <c r="BO165">
        <f t="shared" si="45"/>
        <v>0</v>
      </c>
      <c r="BQ165">
        <f>SUMIFS(IRPBase_Res_NotinEnvScreens!$H$3:$H$33,IRPBase_Res_NotinEnvScreens!$J$3:$J$33,$B165,IRPBase_Res_NotinEnvScreens!$K$3:$K$33,$C165)</f>
        <v>0</v>
      </c>
      <c r="BR165">
        <f>SUMIFS(IRPBase_Res_NotinEnvScreens!$I$3:$I$33,IRPBase_Res_NotinEnvScreens!$J$3:$J$33,$B165,IRPBase_Res_NotinEnvScreens!$K$3:$K$33,$C165)</f>
        <v>0</v>
      </c>
      <c r="BS165">
        <v>0</v>
      </c>
      <c r="BV165">
        <f>SUMIFS(Indev_Online_Res_NotinIRPBase!$P$3:$P$313,Indev_Online_Res_NotinIRPBase!$Y$3:$Y$313,$B165,Indev_Online_Res_NotinIRPBase!$Z$3:$Z$313,$C165,Indev_Online_Res_NotinIRPBase!$I$3:$I$313,"&lt;9/1/2023")+SUMIFS(Indev_Online_Res_NotinIRPBase!$Q$3:$Q$313,Indev_Online_Res_NotinIRPBase!$Y$3:$Y$313,$B165,Indev_Online_Res_NotinIRPBase!$Z$3:$Z$313,$C165,Indev_Online_Res_NotinIRPBase!$I$3:$I$313,"&lt;9/1/2023")</f>
        <v>0</v>
      </c>
      <c r="BW165">
        <f>SUMIFS(Indev_Online_Res_NotinIRPBase!$S$3:$S$313,Indev_Online_Res_NotinIRPBase!$Y$3:$Y$313,$B165,Indev_Online_Res_NotinIRPBase!$Z$3:$Z$313,$C165,Indev_Online_Res_NotinIRPBase!$I$3:$I$313,"&lt;9/1/2023")+SUMIFS(Indev_Online_Res_NotinIRPBase!$T$3:$T$313,Indev_Online_Res_NotinIRPBase!$Y$3:$Y$313,$B165,Indev_Online_Res_NotinIRPBase!$Z$3:$Z$313,$C165,Indev_Online_Res_NotinIRPBase!$I$3:$I$313,"&lt;9/1/2023")+SUMIFS(Indev_Online_Res_NotinIRPBase!$U$3:$U$313,Indev_Online_Res_NotinIRPBase!$Y$3:$Y$313,$B165,Indev_Online_Res_NotinIRPBase!$Z$3:$Z$313,$C165,Indev_Online_Res_NotinIRPBase!$I$3:$I$313,"&lt;9/1/2023")</f>
        <v>0</v>
      </c>
    </row>
    <row r="166" spans="1:75">
      <c r="A166" t="s">
        <v>43</v>
      </c>
      <c r="B166" t="s">
        <v>196</v>
      </c>
      <c r="C166">
        <v>115</v>
      </c>
      <c r="E166">
        <f>SUMIFS(IRPBase_Res_NotinTxBase!N$3:N$65,IRPBase_Res_NotinTxBase!$X$3:$X$65,$B166,IRPBase_Res_NotinTxBase!$Y$3:$Y$65,$C166)</f>
        <v>0</v>
      </c>
      <c r="F166">
        <f>SUMIFS(IRPBase_Res_NotinTxBase!O$3:O$65,IRPBase_Res_NotinTxBase!$X$3:$X$65,$B166,IRPBase_Res_NotinTxBase!$Y$3:$Y$65,$C166)</f>
        <v>0</v>
      </c>
      <c r="G166">
        <f>SUMIFS(IRPBase_Res_NotinTxBase!P$3:P$65,IRPBase_Res_NotinTxBase!$X$3:$X$65,$B166,IRPBase_Res_NotinTxBase!$Y$3:$Y$65,$C166)</f>
        <v>0</v>
      </c>
      <c r="H166">
        <f>SUMIFS(IRPBase_Res_NotinTxBase!Q$3:Q$65,IRPBase_Res_NotinTxBase!$X$3:$X$65,$B166,IRPBase_Res_NotinTxBase!$Y$3:$Y$65,$C166)</f>
        <v>0</v>
      </c>
      <c r="M166">
        <f>SUMIFS(IRPBase_Res_NotinTxBase!R$3:R$65,IRPBase_Res_NotinTxBase!$X$3:$X$65,$B166,IRPBase_Res_NotinTxBase!$Y$3:$Y$65,$C166)</f>
        <v>0</v>
      </c>
      <c r="N166">
        <f>SUMIFS(IRPBase_Res_NotinTxBase!S$3:S$65,IRPBase_Res_NotinTxBase!$X$3:$X$65,$B166,IRPBase_Res_NotinTxBase!$Y$3:$Y$65,$C166)</f>
        <v>0</v>
      </c>
      <c r="O166">
        <f>SUMIFS(IRPBase_Res_NotinTxBase!T$3:T$65,IRPBase_Res_NotinTxBase!$X$3:$X$65,$B166,IRPBase_Res_NotinTxBase!$Y$3:$Y$65,$C166)</f>
        <v>0</v>
      </c>
      <c r="P166">
        <f>SUMIFS(IRPBase_Res_NotinTxBase!U$3:U$65,IRPBase_Res_NotinTxBase!$X$3:$X$65,$B166,IRPBase_Res_NotinTxBase!$Y$3:$Y$65,$C166)</f>
        <v>0</v>
      </c>
      <c r="Q166">
        <f>SUMIFS(IRPBase_Res_NotinTxBase!V$3:V$65,IRPBase_Res_NotinTxBase!$X$3:$X$65,$B166,IRPBase_Res_NotinTxBase!$Y$3:$Y$65,$C166)</f>
        <v>0</v>
      </c>
      <c r="R166">
        <f>SUMIFS(IRPBase_Res_NotinTxBase!W$3:W$65,IRPBase_Res_NotinTxBase!$X$3:$X$65,$B166,IRPBase_Res_NotinTxBase!$Y$3:$Y$65,$C166)</f>
        <v>0</v>
      </c>
      <c r="S166">
        <f t="shared" si="31"/>
        <v>0</v>
      </c>
      <c r="U166">
        <f>SUMIFS(Indev_Online_Res_NotinIRPBase!N$3:N$340,Indev_Online_Res_NotinIRPBase!$Y$3:$Y$340,$B166,Indev_Online_Res_NotinIRPBase!$Z$3:$Z$340,$C166)</f>
        <v>0</v>
      </c>
      <c r="V166">
        <f>SUMIFS(Indev_Online_Res_NotinIRPBase!O$3:O$340,Indev_Online_Res_NotinIRPBase!$Y$3:$Y$340,$B166,Indev_Online_Res_NotinIRPBase!$Z$3:$Z$340,$C166)</f>
        <v>0</v>
      </c>
      <c r="W166">
        <f>SUMIFS(Indev_Online_Res_NotinIRPBase!P$3:P$340,Indev_Online_Res_NotinIRPBase!$Y$3:$Y$340,$B166,Indev_Online_Res_NotinIRPBase!$Z$3:$Z$340,$C166)</f>
        <v>0</v>
      </c>
      <c r="X166">
        <f>SUMIFS(Indev_Online_Res_NotinIRPBase!Q$3:Q$340,Indev_Online_Res_NotinIRPBase!$Y$3:$Y$340,$B166,Indev_Online_Res_NotinIRPBase!$Z$3:$Z$340,$C166)</f>
        <v>0</v>
      </c>
      <c r="Y166">
        <f>SUMIFS(Indev_Online_Res_NotinIRPBase!R$3:R$340,Indev_Online_Res_NotinIRPBase!$Y$3:$Y$340,$B166,Indev_Online_Res_NotinIRPBase!$Z$3:$Z$340,$C166)</f>
        <v>0</v>
      </c>
      <c r="AC166">
        <f>SUMIFS(Indev_Online_Res_NotinIRPBase!S$3:S$340,Indev_Online_Res_NotinIRPBase!$Y$3:$Y$340,$B166,Indev_Online_Res_NotinIRPBase!$Z$3:$Z$340,$C166)</f>
        <v>0</v>
      </c>
      <c r="AD166">
        <f>SUMIFS(Indev_Online_Res_NotinIRPBase!T$3:T$340,Indev_Online_Res_NotinIRPBase!$Y$3:$Y$340,$B166,Indev_Online_Res_NotinIRPBase!$Z$3:$Z$340,$C166)</f>
        <v>0</v>
      </c>
      <c r="AE166">
        <f>SUMIFS(Indev_Online_Res_NotinIRPBase!U$3:U$340,Indev_Online_Res_NotinIRPBase!$Y$3:$Y$340,$B166,Indev_Online_Res_NotinIRPBase!$Z$3:$Z$340,$C166)</f>
        <v>0</v>
      </c>
      <c r="AF166">
        <f>SUMIFS(Indev_Online_Res_NotinIRPBase!V$3:V$340,Indev_Online_Res_NotinIRPBase!$Y$3:$Y$340,$B166,Indev_Online_Res_NotinIRPBase!$Z$3:$Z$340,$C166)</f>
        <v>0</v>
      </c>
      <c r="AG166">
        <f>SUMIFS(Indev_Online_Res_NotinIRPBase!W$3:W$340,Indev_Online_Res_NotinIRPBase!$Y$3:$Y$340,$B166,Indev_Online_Res_NotinIRPBase!$Z$3:$Z$340,$C166)</f>
        <v>0</v>
      </c>
      <c r="AH166">
        <f>SUMIFS(Indev_Online_Res_NotinIRPBase!X$3:X$340,Indev_Online_Res_NotinIRPBase!$Y$3:$Y$340,$B166,Indev_Online_Res_NotinIRPBase!$Z$3:$Z$340,$C166)</f>
        <v>0</v>
      </c>
      <c r="AI166">
        <f t="shared" si="32"/>
        <v>0</v>
      </c>
      <c r="AK166">
        <f>SUMIFS(Indev_Online_Res_NotinIRPBase!N$3:N$340,Indev_Online_Res_NotinIRPBase!$Y$3:$Y$340,$B166,Indev_Online_Res_NotinIRPBase!$Z$3:$Z$340,$C166,Indev_Online_Res_NotinIRPBase!$J$3:$J$340,"Yes",Indev_Online_Res_NotinIRPBase!$I$3:$I$340,"&lt;1/1/2024")+SUMIFS(Indev_Online_Res_NotinIRPBase!N$3:N$340,Indev_Online_Res_NotinIRPBase!$Y$3:$Y$340,$B166,Indev_Online_Res_NotinIRPBase!$Z$3:$Z$340,$C166,Indev_Online_Res_NotinIRPBase!$AB$3:$AB$340,"1")</f>
        <v>0</v>
      </c>
      <c r="AL166">
        <f>SUMIFS(Indev_Online_Res_NotinIRPBase!O$3:O$340,Indev_Online_Res_NotinIRPBase!$Y$3:$Y$340,$B166,Indev_Online_Res_NotinIRPBase!$Z$3:$Z$340,$C166,Indev_Online_Res_NotinIRPBase!$J$3:$J$340,"Yes",Indev_Online_Res_NotinIRPBase!$I$3:$I$340,"&lt;1/1/2024")+SUMIFS(Indev_Online_Res_NotinIRPBase!O$3:O$340,Indev_Online_Res_NotinIRPBase!$Y$3:$Y$340,$B166,Indev_Online_Res_NotinIRPBase!$Z$3:$Z$340,$C166,Indev_Online_Res_NotinIRPBase!$AB$3:$AB$340,"1")</f>
        <v>0</v>
      </c>
      <c r="AM166">
        <f>SUMIFS(Indev_Online_Res_NotinIRPBase!P$3:P$340,Indev_Online_Res_NotinIRPBase!$Y$3:$Y$340,$B166,Indev_Online_Res_NotinIRPBase!$Z$3:$Z$340,$C166,Indev_Online_Res_NotinIRPBase!$J$3:$J$340,"Yes",Indev_Online_Res_NotinIRPBase!$I$3:$I$340,"&lt;1/1/2024")+SUMIFS(Indev_Online_Res_NotinIRPBase!P$3:P$340,Indev_Online_Res_NotinIRPBase!$Y$3:$Y$340,$B166,Indev_Online_Res_NotinIRPBase!$Z$3:$Z$340,$C166,Indev_Online_Res_NotinIRPBase!$AB$3:$AB$340,"1")</f>
        <v>0</v>
      </c>
      <c r="AN166">
        <f>SUMIFS(Indev_Online_Res_NotinIRPBase!Q$3:Q$340,Indev_Online_Res_NotinIRPBase!$Y$3:$Y$340,$B166,Indev_Online_Res_NotinIRPBase!$Z$3:$Z$340,$C166,Indev_Online_Res_NotinIRPBase!$J$3:$J$340,"Yes",Indev_Online_Res_NotinIRPBase!$I$3:$I$340,"&lt;1/1/2024")+SUMIFS(Indev_Online_Res_NotinIRPBase!Q$3:Q$340,Indev_Online_Res_NotinIRPBase!$Y$3:$Y$340,$B166,Indev_Online_Res_NotinIRPBase!$Z$3:$Z$340,$C166,Indev_Online_Res_NotinIRPBase!$AB$3:$AB$340,"1")</f>
        <v>0</v>
      </c>
      <c r="AO166">
        <f>SUMIFS(Indev_Online_Res_NotinIRPBase!R$3:R$340,Indev_Online_Res_NotinIRPBase!$Y$3:$Y$340,$B166,Indev_Online_Res_NotinIRPBase!$Z$3:$Z$340,$C166,Indev_Online_Res_NotinIRPBase!$J$3:$J$340,"Yes",Indev_Online_Res_NotinIRPBase!$I$3:$I$340,"&lt;1/1/2024")+SUMIFS(Indev_Online_Res_NotinIRPBase!R$3:R$340,Indev_Online_Res_NotinIRPBase!$Y$3:$Y$340,$B166,Indev_Online_Res_NotinIRPBase!$Z$3:$Z$340,$C166,Indev_Online_Res_NotinIRPBase!$AB$3:$AB$340,"1")</f>
        <v>0</v>
      </c>
      <c r="AS166">
        <f>SUMIFS(Indev_Online_Res_NotinIRPBase!S$3:S$340,Indev_Online_Res_NotinIRPBase!$Y$3:$Y$340,$B166,Indev_Online_Res_NotinIRPBase!$Z$3:$Z$340,$C166,Indev_Online_Res_NotinIRPBase!$J$3:$J$340,"Yes",Indev_Online_Res_NotinIRPBase!$I$3:$I$340,"&lt;1/1/2024")+SUMIFS(Indev_Online_Res_NotinIRPBase!S$3:S$340,Indev_Online_Res_NotinIRPBase!$Y$3:$Y$340,$B166,Indev_Online_Res_NotinIRPBase!$Z$3:$Z$340,$C166,Indev_Online_Res_NotinIRPBase!$AB$3:$AB$340,"1")</f>
        <v>0</v>
      </c>
      <c r="AT166">
        <f>SUMIFS(Indev_Online_Res_NotinIRPBase!T$3:T$340,Indev_Online_Res_NotinIRPBase!$Y$3:$Y$340,$B166,Indev_Online_Res_NotinIRPBase!$Z$3:$Z$340,$C166,Indev_Online_Res_NotinIRPBase!$J$3:$J$340,"Yes",Indev_Online_Res_NotinIRPBase!$I$3:$I$340,"&lt;1/1/2024")+SUMIFS(Indev_Online_Res_NotinIRPBase!T$3:T$340,Indev_Online_Res_NotinIRPBase!$Y$3:$Y$340,$B166,Indev_Online_Res_NotinIRPBase!$Z$3:$Z$340,$C166,Indev_Online_Res_NotinIRPBase!$AB$3:$AB$340,"1")</f>
        <v>0</v>
      </c>
      <c r="AU166">
        <f>SUMIFS(Indev_Online_Res_NotinIRPBase!U$3:U$340,Indev_Online_Res_NotinIRPBase!$Y$3:$Y$340,$B166,Indev_Online_Res_NotinIRPBase!$Z$3:$Z$340,$C166,Indev_Online_Res_NotinIRPBase!$J$3:$J$340,"Yes",Indev_Online_Res_NotinIRPBase!$I$3:$I$340,"&lt;1/1/2024")+SUMIFS(Indev_Online_Res_NotinIRPBase!U$3:U$340,Indev_Online_Res_NotinIRPBase!$Y$3:$Y$340,$B166,Indev_Online_Res_NotinIRPBase!$Z$3:$Z$340,$C166,Indev_Online_Res_NotinIRPBase!$AB$3:$AB$340,"1")</f>
        <v>0</v>
      </c>
      <c r="AV166">
        <f>SUMIFS(Indev_Online_Res_NotinIRPBase!V$3:V$340,Indev_Online_Res_NotinIRPBase!$Y$3:$Y$340,$B166,Indev_Online_Res_NotinIRPBase!$Z$3:$Z$340,$C166,Indev_Online_Res_NotinIRPBase!$J$3:$J$340,"Yes",Indev_Online_Res_NotinIRPBase!$I$3:$I$340,"&lt;1/1/2024")+SUMIFS(Indev_Online_Res_NotinIRPBase!V$3:V$340,Indev_Online_Res_NotinIRPBase!$Y$3:$Y$340,$B166,Indev_Online_Res_NotinIRPBase!$Z$3:$Z$340,$C166,Indev_Online_Res_NotinIRPBase!$AB$3:$AB$340,"1")</f>
        <v>0</v>
      </c>
      <c r="AW166">
        <f>SUMIFS(Indev_Online_Res_NotinIRPBase!W$3:W$340,Indev_Online_Res_NotinIRPBase!$Y$3:$Y$340,$B166,Indev_Online_Res_NotinIRPBase!$Z$3:$Z$340,$C166,Indev_Online_Res_NotinIRPBase!$J$3:$J$340,"Yes",Indev_Online_Res_NotinIRPBase!$I$3:$I$340,"&lt;1/1/2024")+SUMIFS(Indev_Online_Res_NotinIRPBase!W$3:W$340,Indev_Online_Res_NotinIRPBase!$Y$3:$Y$340,$B166,Indev_Online_Res_NotinIRPBase!$Z$3:$Z$340,$C166,Indev_Online_Res_NotinIRPBase!$AB$3:$AB$340,"1")</f>
        <v>0</v>
      </c>
      <c r="AX166">
        <f>SUMIFS(Indev_Online_Res_NotinIRPBase!X$3:X$340,Indev_Online_Res_NotinIRPBase!$Y$3:$Y$340,$B166,Indev_Online_Res_NotinIRPBase!$Z$3:$Z$340,$C166,Indev_Online_Res_NotinIRPBase!$J$3:$J$340,"Yes",Indev_Online_Res_NotinIRPBase!$I$3:$I$340,"&lt;1/1/2024")+SUMIFS(Indev_Online_Res_NotinIRPBase!X$3:X$340,Indev_Online_Res_NotinIRPBase!$Y$3:$Y$340,$B166,Indev_Online_Res_NotinIRPBase!$Z$3:$Z$340,$C166,Indev_Online_Res_NotinIRPBase!$AB$3:$AB$340,"1")</f>
        <v>0</v>
      </c>
      <c r="AY166">
        <f t="shared" si="33"/>
        <v>0</v>
      </c>
      <c r="BA166">
        <f t="shared" si="34"/>
        <v>0</v>
      </c>
      <c r="BB166">
        <f t="shared" si="35"/>
        <v>0</v>
      </c>
      <c r="BC166">
        <f t="shared" si="36"/>
        <v>0</v>
      </c>
      <c r="BD166">
        <f t="shared" si="37"/>
        <v>0</v>
      </c>
      <c r="BE166">
        <f t="shared" si="38"/>
        <v>0</v>
      </c>
      <c r="BI166">
        <f t="shared" si="39"/>
        <v>0</v>
      </c>
      <c r="BJ166">
        <f t="shared" si="40"/>
        <v>0</v>
      </c>
      <c r="BK166">
        <f t="shared" si="41"/>
        <v>0</v>
      </c>
      <c r="BL166">
        <f t="shared" si="42"/>
        <v>0</v>
      </c>
      <c r="BM166">
        <f t="shared" si="43"/>
        <v>0</v>
      </c>
      <c r="BN166">
        <f t="shared" si="44"/>
        <v>0</v>
      </c>
      <c r="BO166">
        <f t="shared" si="45"/>
        <v>0</v>
      </c>
      <c r="BQ166">
        <f>SUMIFS(IRPBase_Res_NotinEnvScreens!$H$3:$H$33,IRPBase_Res_NotinEnvScreens!$J$3:$J$33,$B166,IRPBase_Res_NotinEnvScreens!$K$3:$K$33,$C166)</f>
        <v>0</v>
      </c>
      <c r="BR166">
        <f>SUMIFS(IRPBase_Res_NotinEnvScreens!$I$3:$I$33,IRPBase_Res_NotinEnvScreens!$J$3:$J$33,$B166,IRPBase_Res_NotinEnvScreens!$K$3:$K$33,$C166)</f>
        <v>0</v>
      </c>
      <c r="BS166">
        <v>0</v>
      </c>
      <c r="BV166">
        <f>SUMIFS(Indev_Online_Res_NotinIRPBase!$P$3:$P$313,Indev_Online_Res_NotinIRPBase!$Y$3:$Y$313,$B166,Indev_Online_Res_NotinIRPBase!$Z$3:$Z$313,$C166,Indev_Online_Res_NotinIRPBase!$I$3:$I$313,"&lt;9/1/2023")+SUMIFS(Indev_Online_Res_NotinIRPBase!$Q$3:$Q$313,Indev_Online_Res_NotinIRPBase!$Y$3:$Y$313,$B166,Indev_Online_Res_NotinIRPBase!$Z$3:$Z$313,$C166,Indev_Online_Res_NotinIRPBase!$I$3:$I$313,"&lt;9/1/2023")</f>
        <v>0</v>
      </c>
      <c r="BW166">
        <f>SUMIFS(Indev_Online_Res_NotinIRPBase!$S$3:$S$313,Indev_Online_Res_NotinIRPBase!$Y$3:$Y$313,$B166,Indev_Online_Res_NotinIRPBase!$Z$3:$Z$313,$C166,Indev_Online_Res_NotinIRPBase!$I$3:$I$313,"&lt;9/1/2023")+SUMIFS(Indev_Online_Res_NotinIRPBase!$T$3:$T$313,Indev_Online_Res_NotinIRPBase!$Y$3:$Y$313,$B166,Indev_Online_Res_NotinIRPBase!$Z$3:$Z$313,$C166,Indev_Online_Res_NotinIRPBase!$I$3:$I$313,"&lt;9/1/2023")+SUMIFS(Indev_Online_Res_NotinIRPBase!$U$3:$U$313,Indev_Online_Res_NotinIRPBase!$Y$3:$Y$313,$B166,Indev_Online_Res_NotinIRPBase!$Z$3:$Z$313,$C166,Indev_Online_Res_NotinIRPBase!$I$3:$I$313,"&lt;9/1/2023")</f>
        <v>0</v>
      </c>
    </row>
    <row r="167" spans="1:75">
      <c r="A167" t="s">
        <v>43</v>
      </c>
      <c r="B167" t="s">
        <v>197</v>
      </c>
      <c r="C167">
        <v>115</v>
      </c>
      <c r="E167">
        <f>SUMIFS(IRPBase_Res_NotinTxBase!N$3:N$65,IRPBase_Res_NotinTxBase!$X$3:$X$65,$B167,IRPBase_Res_NotinTxBase!$Y$3:$Y$65,$C167)</f>
        <v>0</v>
      </c>
      <c r="F167">
        <f>SUMIFS(IRPBase_Res_NotinTxBase!O$3:O$65,IRPBase_Res_NotinTxBase!$X$3:$X$65,$B167,IRPBase_Res_NotinTxBase!$Y$3:$Y$65,$C167)</f>
        <v>0</v>
      </c>
      <c r="G167">
        <f>SUMIFS(IRPBase_Res_NotinTxBase!P$3:P$65,IRPBase_Res_NotinTxBase!$X$3:$X$65,$B167,IRPBase_Res_NotinTxBase!$Y$3:$Y$65,$C167)</f>
        <v>0</v>
      </c>
      <c r="H167">
        <f>SUMIFS(IRPBase_Res_NotinTxBase!Q$3:Q$65,IRPBase_Res_NotinTxBase!$X$3:$X$65,$B167,IRPBase_Res_NotinTxBase!$Y$3:$Y$65,$C167)</f>
        <v>0</v>
      </c>
      <c r="M167">
        <f>SUMIFS(IRPBase_Res_NotinTxBase!R$3:R$65,IRPBase_Res_NotinTxBase!$X$3:$X$65,$B167,IRPBase_Res_NotinTxBase!$Y$3:$Y$65,$C167)</f>
        <v>0</v>
      </c>
      <c r="N167">
        <f>SUMIFS(IRPBase_Res_NotinTxBase!S$3:S$65,IRPBase_Res_NotinTxBase!$X$3:$X$65,$B167,IRPBase_Res_NotinTxBase!$Y$3:$Y$65,$C167)</f>
        <v>0</v>
      </c>
      <c r="O167">
        <f>SUMIFS(IRPBase_Res_NotinTxBase!T$3:T$65,IRPBase_Res_NotinTxBase!$X$3:$X$65,$B167,IRPBase_Res_NotinTxBase!$Y$3:$Y$65,$C167)</f>
        <v>0</v>
      </c>
      <c r="P167">
        <f>SUMIFS(IRPBase_Res_NotinTxBase!U$3:U$65,IRPBase_Res_NotinTxBase!$X$3:$X$65,$B167,IRPBase_Res_NotinTxBase!$Y$3:$Y$65,$C167)</f>
        <v>0</v>
      </c>
      <c r="Q167">
        <f>SUMIFS(IRPBase_Res_NotinTxBase!V$3:V$65,IRPBase_Res_NotinTxBase!$X$3:$X$65,$B167,IRPBase_Res_NotinTxBase!$Y$3:$Y$65,$C167)</f>
        <v>0</v>
      </c>
      <c r="R167">
        <f>SUMIFS(IRPBase_Res_NotinTxBase!W$3:W$65,IRPBase_Res_NotinTxBase!$X$3:$X$65,$B167,IRPBase_Res_NotinTxBase!$Y$3:$Y$65,$C167)</f>
        <v>0</v>
      </c>
      <c r="S167">
        <f t="shared" si="31"/>
        <v>0</v>
      </c>
      <c r="U167">
        <f>SUMIFS(Indev_Online_Res_NotinIRPBase!N$3:N$340,Indev_Online_Res_NotinIRPBase!$Y$3:$Y$340,$B167,Indev_Online_Res_NotinIRPBase!$Z$3:$Z$340,$C167)</f>
        <v>0</v>
      </c>
      <c r="V167">
        <f>SUMIFS(Indev_Online_Res_NotinIRPBase!O$3:O$340,Indev_Online_Res_NotinIRPBase!$Y$3:$Y$340,$B167,Indev_Online_Res_NotinIRPBase!$Z$3:$Z$340,$C167)</f>
        <v>0</v>
      </c>
      <c r="W167">
        <f>SUMIFS(Indev_Online_Res_NotinIRPBase!P$3:P$340,Indev_Online_Res_NotinIRPBase!$Y$3:$Y$340,$B167,Indev_Online_Res_NotinIRPBase!$Z$3:$Z$340,$C167)</f>
        <v>0</v>
      </c>
      <c r="X167">
        <f>SUMIFS(Indev_Online_Res_NotinIRPBase!Q$3:Q$340,Indev_Online_Res_NotinIRPBase!$Y$3:$Y$340,$B167,Indev_Online_Res_NotinIRPBase!$Z$3:$Z$340,$C167)</f>
        <v>0</v>
      </c>
      <c r="Y167">
        <f>SUMIFS(Indev_Online_Res_NotinIRPBase!R$3:R$340,Indev_Online_Res_NotinIRPBase!$Y$3:$Y$340,$B167,Indev_Online_Res_NotinIRPBase!$Z$3:$Z$340,$C167)</f>
        <v>0</v>
      </c>
      <c r="AC167">
        <f>SUMIFS(Indev_Online_Res_NotinIRPBase!S$3:S$340,Indev_Online_Res_NotinIRPBase!$Y$3:$Y$340,$B167,Indev_Online_Res_NotinIRPBase!$Z$3:$Z$340,$C167)</f>
        <v>0</v>
      </c>
      <c r="AD167">
        <f>SUMIFS(Indev_Online_Res_NotinIRPBase!T$3:T$340,Indev_Online_Res_NotinIRPBase!$Y$3:$Y$340,$B167,Indev_Online_Res_NotinIRPBase!$Z$3:$Z$340,$C167)</f>
        <v>0</v>
      </c>
      <c r="AE167">
        <f>SUMIFS(Indev_Online_Res_NotinIRPBase!U$3:U$340,Indev_Online_Res_NotinIRPBase!$Y$3:$Y$340,$B167,Indev_Online_Res_NotinIRPBase!$Z$3:$Z$340,$C167)</f>
        <v>0</v>
      </c>
      <c r="AF167">
        <f>SUMIFS(Indev_Online_Res_NotinIRPBase!V$3:V$340,Indev_Online_Res_NotinIRPBase!$Y$3:$Y$340,$B167,Indev_Online_Res_NotinIRPBase!$Z$3:$Z$340,$C167)</f>
        <v>0</v>
      </c>
      <c r="AG167">
        <f>SUMIFS(Indev_Online_Res_NotinIRPBase!W$3:W$340,Indev_Online_Res_NotinIRPBase!$Y$3:$Y$340,$B167,Indev_Online_Res_NotinIRPBase!$Z$3:$Z$340,$C167)</f>
        <v>0</v>
      </c>
      <c r="AH167">
        <f>SUMIFS(Indev_Online_Res_NotinIRPBase!X$3:X$340,Indev_Online_Res_NotinIRPBase!$Y$3:$Y$340,$B167,Indev_Online_Res_NotinIRPBase!$Z$3:$Z$340,$C167)</f>
        <v>0</v>
      </c>
      <c r="AI167">
        <f t="shared" si="32"/>
        <v>0</v>
      </c>
      <c r="AK167">
        <f>SUMIFS(Indev_Online_Res_NotinIRPBase!N$3:N$340,Indev_Online_Res_NotinIRPBase!$Y$3:$Y$340,$B167,Indev_Online_Res_NotinIRPBase!$Z$3:$Z$340,$C167,Indev_Online_Res_NotinIRPBase!$J$3:$J$340,"Yes",Indev_Online_Res_NotinIRPBase!$I$3:$I$340,"&lt;1/1/2024")+SUMIFS(Indev_Online_Res_NotinIRPBase!N$3:N$340,Indev_Online_Res_NotinIRPBase!$Y$3:$Y$340,$B167,Indev_Online_Res_NotinIRPBase!$Z$3:$Z$340,$C167,Indev_Online_Res_NotinIRPBase!$AB$3:$AB$340,"1")</f>
        <v>0</v>
      </c>
      <c r="AL167">
        <f>SUMIFS(Indev_Online_Res_NotinIRPBase!O$3:O$340,Indev_Online_Res_NotinIRPBase!$Y$3:$Y$340,$B167,Indev_Online_Res_NotinIRPBase!$Z$3:$Z$340,$C167,Indev_Online_Res_NotinIRPBase!$J$3:$J$340,"Yes",Indev_Online_Res_NotinIRPBase!$I$3:$I$340,"&lt;1/1/2024")+SUMIFS(Indev_Online_Res_NotinIRPBase!O$3:O$340,Indev_Online_Res_NotinIRPBase!$Y$3:$Y$340,$B167,Indev_Online_Res_NotinIRPBase!$Z$3:$Z$340,$C167,Indev_Online_Res_NotinIRPBase!$AB$3:$AB$340,"1")</f>
        <v>0</v>
      </c>
      <c r="AM167">
        <f>SUMIFS(Indev_Online_Res_NotinIRPBase!P$3:P$340,Indev_Online_Res_NotinIRPBase!$Y$3:$Y$340,$B167,Indev_Online_Res_NotinIRPBase!$Z$3:$Z$340,$C167,Indev_Online_Res_NotinIRPBase!$J$3:$J$340,"Yes",Indev_Online_Res_NotinIRPBase!$I$3:$I$340,"&lt;1/1/2024")+SUMIFS(Indev_Online_Res_NotinIRPBase!P$3:P$340,Indev_Online_Res_NotinIRPBase!$Y$3:$Y$340,$B167,Indev_Online_Res_NotinIRPBase!$Z$3:$Z$340,$C167,Indev_Online_Res_NotinIRPBase!$AB$3:$AB$340,"1")</f>
        <v>0</v>
      </c>
      <c r="AN167">
        <f>SUMIFS(Indev_Online_Res_NotinIRPBase!Q$3:Q$340,Indev_Online_Res_NotinIRPBase!$Y$3:$Y$340,$B167,Indev_Online_Res_NotinIRPBase!$Z$3:$Z$340,$C167,Indev_Online_Res_NotinIRPBase!$J$3:$J$340,"Yes",Indev_Online_Res_NotinIRPBase!$I$3:$I$340,"&lt;1/1/2024")+SUMIFS(Indev_Online_Res_NotinIRPBase!Q$3:Q$340,Indev_Online_Res_NotinIRPBase!$Y$3:$Y$340,$B167,Indev_Online_Res_NotinIRPBase!$Z$3:$Z$340,$C167,Indev_Online_Res_NotinIRPBase!$AB$3:$AB$340,"1")</f>
        <v>0</v>
      </c>
      <c r="AO167">
        <f>SUMIFS(Indev_Online_Res_NotinIRPBase!R$3:R$340,Indev_Online_Res_NotinIRPBase!$Y$3:$Y$340,$B167,Indev_Online_Res_NotinIRPBase!$Z$3:$Z$340,$C167,Indev_Online_Res_NotinIRPBase!$J$3:$J$340,"Yes",Indev_Online_Res_NotinIRPBase!$I$3:$I$340,"&lt;1/1/2024")+SUMIFS(Indev_Online_Res_NotinIRPBase!R$3:R$340,Indev_Online_Res_NotinIRPBase!$Y$3:$Y$340,$B167,Indev_Online_Res_NotinIRPBase!$Z$3:$Z$340,$C167,Indev_Online_Res_NotinIRPBase!$AB$3:$AB$340,"1")</f>
        <v>0</v>
      </c>
      <c r="AS167">
        <f>SUMIFS(Indev_Online_Res_NotinIRPBase!S$3:S$340,Indev_Online_Res_NotinIRPBase!$Y$3:$Y$340,$B167,Indev_Online_Res_NotinIRPBase!$Z$3:$Z$340,$C167,Indev_Online_Res_NotinIRPBase!$J$3:$J$340,"Yes",Indev_Online_Res_NotinIRPBase!$I$3:$I$340,"&lt;1/1/2024")+SUMIFS(Indev_Online_Res_NotinIRPBase!S$3:S$340,Indev_Online_Res_NotinIRPBase!$Y$3:$Y$340,$B167,Indev_Online_Res_NotinIRPBase!$Z$3:$Z$340,$C167,Indev_Online_Res_NotinIRPBase!$AB$3:$AB$340,"1")</f>
        <v>0</v>
      </c>
      <c r="AT167">
        <f>SUMIFS(Indev_Online_Res_NotinIRPBase!T$3:T$340,Indev_Online_Res_NotinIRPBase!$Y$3:$Y$340,$B167,Indev_Online_Res_NotinIRPBase!$Z$3:$Z$340,$C167,Indev_Online_Res_NotinIRPBase!$J$3:$J$340,"Yes",Indev_Online_Res_NotinIRPBase!$I$3:$I$340,"&lt;1/1/2024")+SUMIFS(Indev_Online_Res_NotinIRPBase!T$3:T$340,Indev_Online_Res_NotinIRPBase!$Y$3:$Y$340,$B167,Indev_Online_Res_NotinIRPBase!$Z$3:$Z$340,$C167,Indev_Online_Res_NotinIRPBase!$AB$3:$AB$340,"1")</f>
        <v>0</v>
      </c>
      <c r="AU167">
        <f>SUMIFS(Indev_Online_Res_NotinIRPBase!U$3:U$340,Indev_Online_Res_NotinIRPBase!$Y$3:$Y$340,$B167,Indev_Online_Res_NotinIRPBase!$Z$3:$Z$340,$C167,Indev_Online_Res_NotinIRPBase!$J$3:$J$340,"Yes",Indev_Online_Res_NotinIRPBase!$I$3:$I$340,"&lt;1/1/2024")+SUMIFS(Indev_Online_Res_NotinIRPBase!U$3:U$340,Indev_Online_Res_NotinIRPBase!$Y$3:$Y$340,$B167,Indev_Online_Res_NotinIRPBase!$Z$3:$Z$340,$C167,Indev_Online_Res_NotinIRPBase!$AB$3:$AB$340,"1")</f>
        <v>0</v>
      </c>
      <c r="AV167">
        <f>SUMIFS(Indev_Online_Res_NotinIRPBase!V$3:V$340,Indev_Online_Res_NotinIRPBase!$Y$3:$Y$340,$B167,Indev_Online_Res_NotinIRPBase!$Z$3:$Z$340,$C167,Indev_Online_Res_NotinIRPBase!$J$3:$J$340,"Yes",Indev_Online_Res_NotinIRPBase!$I$3:$I$340,"&lt;1/1/2024")+SUMIFS(Indev_Online_Res_NotinIRPBase!V$3:V$340,Indev_Online_Res_NotinIRPBase!$Y$3:$Y$340,$B167,Indev_Online_Res_NotinIRPBase!$Z$3:$Z$340,$C167,Indev_Online_Res_NotinIRPBase!$AB$3:$AB$340,"1")</f>
        <v>0</v>
      </c>
      <c r="AW167">
        <f>SUMIFS(Indev_Online_Res_NotinIRPBase!W$3:W$340,Indev_Online_Res_NotinIRPBase!$Y$3:$Y$340,$B167,Indev_Online_Res_NotinIRPBase!$Z$3:$Z$340,$C167,Indev_Online_Res_NotinIRPBase!$J$3:$J$340,"Yes",Indev_Online_Res_NotinIRPBase!$I$3:$I$340,"&lt;1/1/2024")+SUMIFS(Indev_Online_Res_NotinIRPBase!W$3:W$340,Indev_Online_Res_NotinIRPBase!$Y$3:$Y$340,$B167,Indev_Online_Res_NotinIRPBase!$Z$3:$Z$340,$C167,Indev_Online_Res_NotinIRPBase!$AB$3:$AB$340,"1")</f>
        <v>0</v>
      </c>
      <c r="AX167">
        <f>SUMIFS(Indev_Online_Res_NotinIRPBase!X$3:X$340,Indev_Online_Res_NotinIRPBase!$Y$3:$Y$340,$B167,Indev_Online_Res_NotinIRPBase!$Z$3:$Z$340,$C167,Indev_Online_Res_NotinIRPBase!$J$3:$J$340,"Yes",Indev_Online_Res_NotinIRPBase!$I$3:$I$340,"&lt;1/1/2024")+SUMIFS(Indev_Online_Res_NotinIRPBase!X$3:X$340,Indev_Online_Res_NotinIRPBase!$Y$3:$Y$340,$B167,Indev_Online_Res_NotinIRPBase!$Z$3:$Z$340,$C167,Indev_Online_Res_NotinIRPBase!$AB$3:$AB$340,"1")</f>
        <v>0</v>
      </c>
      <c r="AY167">
        <f t="shared" si="33"/>
        <v>0</v>
      </c>
      <c r="BA167">
        <f t="shared" si="34"/>
        <v>0</v>
      </c>
      <c r="BB167">
        <f t="shared" si="35"/>
        <v>0</v>
      </c>
      <c r="BC167">
        <f t="shared" si="36"/>
        <v>0</v>
      </c>
      <c r="BD167">
        <f t="shared" si="37"/>
        <v>0</v>
      </c>
      <c r="BE167">
        <f t="shared" si="38"/>
        <v>0</v>
      </c>
      <c r="BI167">
        <f t="shared" si="39"/>
        <v>0</v>
      </c>
      <c r="BJ167">
        <f t="shared" si="40"/>
        <v>0</v>
      </c>
      <c r="BK167">
        <f t="shared" si="41"/>
        <v>0</v>
      </c>
      <c r="BL167">
        <f t="shared" si="42"/>
        <v>0</v>
      </c>
      <c r="BM167">
        <f t="shared" si="43"/>
        <v>0</v>
      </c>
      <c r="BN167">
        <f t="shared" si="44"/>
        <v>0</v>
      </c>
      <c r="BO167">
        <f t="shared" si="45"/>
        <v>0</v>
      </c>
      <c r="BQ167">
        <f>SUMIFS(IRPBase_Res_NotinEnvScreens!$H$3:$H$33,IRPBase_Res_NotinEnvScreens!$J$3:$J$33,$B167,IRPBase_Res_NotinEnvScreens!$K$3:$K$33,$C167)</f>
        <v>0</v>
      </c>
      <c r="BR167">
        <f>SUMIFS(IRPBase_Res_NotinEnvScreens!$I$3:$I$33,IRPBase_Res_NotinEnvScreens!$J$3:$J$33,$B167,IRPBase_Res_NotinEnvScreens!$K$3:$K$33,$C167)</f>
        <v>0</v>
      </c>
      <c r="BS167">
        <v>0</v>
      </c>
      <c r="BV167">
        <f>SUMIFS(Indev_Online_Res_NotinIRPBase!$P$3:$P$313,Indev_Online_Res_NotinIRPBase!$Y$3:$Y$313,$B167,Indev_Online_Res_NotinIRPBase!$Z$3:$Z$313,$C167,Indev_Online_Res_NotinIRPBase!$I$3:$I$313,"&lt;9/1/2023")+SUMIFS(Indev_Online_Res_NotinIRPBase!$Q$3:$Q$313,Indev_Online_Res_NotinIRPBase!$Y$3:$Y$313,$B167,Indev_Online_Res_NotinIRPBase!$Z$3:$Z$313,$C167,Indev_Online_Res_NotinIRPBase!$I$3:$I$313,"&lt;9/1/2023")</f>
        <v>0</v>
      </c>
      <c r="BW167">
        <f>SUMIFS(Indev_Online_Res_NotinIRPBase!$S$3:$S$313,Indev_Online_Res_NotinIRPBase!$Y$3:$Y$313,$B167,Indev_Online_Res_NotinIRPBase!$Z$3:$Z$313,$C167,Indev_Online_Res_NotinIRPBase!$I$3:$I$313,"&lt;9/1/2023")+SUMIFS(Indev_Online_Res_NotinIRPBase!$T$3:$T$313,Indev_Online_Res_NotinIRPBase!$Y$3:$Y$313,$B167,Indev_Online_Res_NotinIRPBase!$Z$3:$Z$313,$C167,Indev_Online_Res_NotinIRPBase!$I$3:$I$313,"&lt;9/1/2023")+SUMIFS(Indev_Online_Res_NotinIRPBase!$U$3:$U$313,Indev_Online_Res_NotinIRPBase!$Y$3:$Y$313,$B167,Indev_Online_Res_NotinIRPBase!$Z$3:$Z$313,$C167,Indev_Online_Res_NotinIRPBase!$I$3:$I$313,"&lt;9/1/2023")</f>
        <v>0</v>
      </c>
    </row>
    <row r="168" spans="1:75">
      <c r="A168" t="s">
        <v>43</v>
      </c>
      <c r="B168" t="s">
        <v>197</v>
      </c>
      <c r="C168">
        <v>60</v>
      </c>
      <c r="E168">
        <f>SUMIFS(IRPBase_Res_NotinTxBase!N$3:N$65,IRPBase_Res_NotinTxBase!$X$3:$X$65,$B168,IRPBase_Res_NotinTxBase!$Y$3:$Y$65,$C168)</f>
        <v>0</v>
      </c>
      <c r="F168">
        <f>SUMIFS(IRPBase_Res_NotinTxBase!O$3:O$65,IRPBase_Res_NotinTxBase!$X$3:$X$65,$B168,IRPBase_Res_NotinTxBase!$Y$3:$Y$65,$C168)</f>
        <v>0</v>
      </c>
      <c r="G168">
        <f>SUMIFS(IRPBase_Res_NotinTxBase!P$3:P$65,IRPBase_Res_NotinTxBase!$X$3:$X$65,$B168,IRPBase_Res_NotinTxBase!$Y$3:$Y$65,$C168)</f>
        <v>0</v>
      </c>
      <c r="H168">
        <f>SUMIFS(IRPBase_Res_NotinTxBase!Q$3:Q$65,IRPBase_Res_NotinTxBase!$X$3:$X$65,$B168,IRPBase_Res_NotinTxBase!$Y$3:$Y$65,$C168)</f>
        <v>0</v>
      </c>
      <c r="M168">
        <f>SUMIFS(IRPBase_Res_NotinTxBase!R$3:R$65,IRPBase_Res_NotinTxBase!$X$3:$X$65,$B168,IRPBase_Res_NotinTxBase!$Y$3:$Y$65,$C168)</f>
        <v>0</v>
      </c>
      <c r="N168">
        <f>SUMIFS(IRPBase_Res_NotinTxBase!S$3:S$65,IRPBase_Res_NotinTxBase!$X$3:$X$65,$B168,IRPBase_Res_NotinTxBase!$Y$3:$Y$65,$C168)</f>
        <v>0</v>
      </c>
      <c r="O168">
        <f>SUMIFS(IRPBase_Res_NotinTxBase!T$3:T$65,IRPBase_Res_NotinTxBase!$X$3:$X$65,$B168,IRPBase_Res_NotinTxBase!$Y$3:$Y$65,$C168)</f>
        <v>0</v>
      </c>
      <c r="P168">
        <f>SUMIFS(IRPBase_Res_NotinTxBase!U$3:U$65,IRPBase_Res_NotinTxBase!$X$3:$X$65,$B168,IRPBase_Res_NotinTxBase!$Y$3:$Y$65,$C168)</f>
        <v>0</v>
      </c>
      <c r="Q168">
        <f>SUMIFS(IRPBase_Res_NotinTxBase!V$3:V$65,IRPBase_Res_NotinTxBase!$X$3:$X$65,$B168,IRPBase_Res_NotinTxBase!$Y$3:$Y$65,$C168)</f>
        <v>0</v>
      </c>
      <c r="R168">
        <f>SUMIFS(IRPBase_Res_NotinTxBase!W$3:W$65,IRPBase_Res_NotinTxBase!$X$3:$X$65,$B168,IRPBase_Res_NotinTxBase!$Y$3:$Y$65,$C168)</f>
        <v>0</v>
      </c>
      <c r="S168">
        <f t="shared" si="31"/>
        <v>0</v>
      </c>
      <c r="U168">
        <f>SUMIFS(Indev_Online_Res_NotinIRPBase!N$3:N$340,Indev_Online_Res_NotinIRPBase!$Y$3:$Y$340,$B168,Indev_Online_Res_NotinIRPBase!$Z$3:$Z$340,$C168)</f>
        <v>0</v>
      </c>
      <c r="V168">
        <f>SUMIFS(Indev_Online_Res_NotinIRPBase!O$3:O$340,Indev_Online_Res_NotinIRPBase!$Y$3:$Y$340,$B168,Indev_Online_Res_NotinIRPBase!$Z$3:$Z$340,$C168)</f>
        <v>0</v>
      </c>
      <c r="W168">
        <f>SUMIFS(Indev_Online_Res_NotinIRPBase!P$3:P$340,Indev_Online_Res_NotinIRPBase!$Y$3:$Y$340,$B168,Indev_Online_Res_NotinIRPBase!$Z$3:$Z$340,$C168)</f>
        <v>0</v>
      </c>
      <c r="X168">
        <f>SUMIFS(Indev_Online_Res_NotinIRPBase!Q$3:Q$340,Indev_Online_Res_NotinIRPBase!$Y$3:$Y$340,$B168,Indev_Online_Res_NotinIRPBase!$Z$3:$Z$340,$C168)</f>
        <v>0</v>
      </c>
      <c r="Y168">
        <f>SUMIFS(Indev_Online_Res_NotinIRPBase!R$3:R$340,Indev_Online_Res_NotinIRPBase!$Y$3:$Y$340,$B168,Indev_Online_Res_NotinIRPBase!$Z$3:$Z$340,$C168)</f>
        <v>0</v>
      </c>
      <c r="AC168">
        <f>SUMIFS(Indev_Online_Res_NotinIRPBase!S$3:S$340,Indev_Online_Res_NotinIRPBase!$Y$3:$Y$340,$B168,Indev_Online_Res_NotinIRPBase!$Z$3:$Z$340,$C168)</f>
        <v>0</v>
      </c>
      <c r="AD168">
        <f>SUMIFS(Indev_Online_Res_NotinIRPBase!T$3:T$340,Indev_Online_Res_NotinIRPBase!$Y$3:$Y$340,$B168,Indev_Online_Res_NotinIRPBase!$Z$3:$Z$340,$C168)</f>
        <v>0</v>
      </c>
      <c r="AE168">
        <f>SUMIFS(Indev_Online_Res_NotinIRPBase!U$3:U$340,Indev_Online_Res_NotinIRPBase!$Y$3:$Y$340,$B168,Indev_Online_Res_NotinIRPBase!$Z$3:$Z$340,$C168)</f>
        <v>0</v>
      </c>
      <c r="AF168">
        <f>SUMIFS(Indev_Online_Res_NotinIRPBase!V$3:V$340,Indev_Online_Res_NotinIRPBase!$Y$3:$Y$340,$B168,Indev_Online_Res_NotinIRPBase!$Z$3:$Z$340,$C168)</f>
        <v>0</v>
      </c>
      <c r="AG168">
        <f>SUMIFS(Indev_Online_Res_NotinIRPBase!W$3:W$340,Indev_Online_Res_NotinIRPBase!$Y$3:$Y$340,$B168,Indev_Online_Res_NotinIRPBase!$Z$3:$Z$340,$C168)</f>
        <v>0</v>
      </c>
      <c r="AH168">
        <f>SUMIFS(Indev_Online_Res_NotinIRPBase!X$3:X$340,Indev_Online_Res_NotinIRPBase!$Y$3:$Y$340,$B168,Indev_Online_Res_NotinIRPBase!$Z$3:$Z$340,$C168)</f>
        <v>0</v>
      </c>
      <c r="AI168">
        <f t="shared" si="32"/>
        <v>0</v>
      </c>
      <c r="AK168">
        <f>SUMIFS(Indev_Online_Res_NotinIRPBase!N$3:N$340,Indev_Online_Res_NotinIRPBase!$Y$3:$Y$340,$B168,Indev_Online_Res_NotinIRPBase!$Z$3:$Z$340,$C168,Indev_Online_Res_NotinIRPBase!$J$3:$J$340,"Yes",Indev_Online_Res_NotinIRPBase!$I$3:$I$340,"&lt;1/1/2024")+SUMIFS(Indev_Online_Res_NotinIRPBase!N$3:N$340,Indev_Online_Res_NotinIRPBase!$Y$3:$Y$340,$B168,Indev_Online_Res_NotinIRPBase!$Z$3:$Z$340,$C168,Indev_Online_Res_NotinIRPBase!$AB$3:$AB$340,"1")</f>
        <v>0</v>
      </c>
      <c r="AL168">
        <f>SUMIFS(Indev_Online_Res_NotinIRPBase!O$3:O$340,Indev_Online_Res_NotinIRPBase!$Y$3:$Y$340,$B168,Indev_Online_Res_NotinIRPBase!$Z$3:$Z$340,$C168,Indev_Online_Res_NotinIRPBase!$J$3:$J$340,"Yes",Indev_Online_Res_NotinIRPBase!$I$3:$I$340,"&lt;1/1/2024")+SUMIFS(Indev_Online_Res_NotinIRPBase!O$3:O$340,Indev_Online_Res_NotinIRPBase!$Y$3:$Y$340,$B168,Indev_Online_Res_NotinIRPBase!$Z$3:$Z$340,$C168,Indev_Online_Res_NotinIRPBase!$AB$3:$AB$340,"1")</f>
        <v>0</v>
      </c>
      <c r="AM168">
        <f>SUMIFS(Indev_Online_Res_NotinIRPBase!P$3:P$340,Indev_Online_Res_NotinIRPBase!$Y$3:$Y$340,$B168,Indev_Online_Res_NotinIRPBase!$Z$3:$Z$340,$C168,Indev_Online_Res_NotinIRPBase!$J$3:$J$340,"Yes",Indev_Online_Res_NotinIRPBase!$I$3:$I$340,"&lt;1/1/2024")+SUMIFS(Indev_Online_Res_NotinIRPBase!P$3:P$340,Indev_Online_Res_NotinIRPBase!$Y$3:$Y$340,$B168,Indev_Online_Res_NotinIRPBase!$Z$3:$Z$340,$C168,Indev_Online_Res_NotinIRPBase!$AB$3:$AB$340,"1")</f>
        <v>0</v>
      </c>
      <c r="AN168">
        <f>SUMIFS(Indev_Online_Res_NotinIRPBase!Q$3:Q$340,Indev_Online_Res_NotinIRPBase!$Y$3:$Y$340,$B168,Indev_Online_Res_NotinIRPBase!$Z$3:$Z$340,$C168,Indev_Online_Res_NotinIRPBase!$J$3:$J$340,"Yes",Indev_Online_Res_NotinIRPBase!$I$3:$I$340,"&lt;1/1/2024")+SUMIFS(Indev_Online_Res_NotinIRPBase!Q$3:Q$340,Indev_Online_Res_NotinIRPBase!$Y$3:$Y$340,$B168,Indev_Online_Res_NotinIRPBase!$Z$3:$Z$340,$C168,Indev_Online_Res_NotinIRPBase!$AB$3:$AB$340,"1")</f>
        <v>0</v>
      </c>
      <c r="AO168">
        <f>SUMIFS(Indev_Online_Res_NotinIRPBase!R$3:R$340,Indev_Online_Res_NotinIRPBase!$Y$3:$Y$340,$B168,Indev_Online_Res_NotinIRPBase!$Z$3:$Z$340,$C168,Indev_Online_Res_NotinIRPBase!$J$3:$J$340,"Yes",Indev_Online_Res_NotinIRPBase!$I$3:$I$340,"&lt;1/1/2024")+SUMIFS(Indev_Online_Res_NotinIRPBase!R$3:R$340,Indev_Online_Res_NotinIRPBase!$Y$3:$Y$340,$B168,Indev_Online_Res_NotinIRPBase!$Z$3:$Z$340,$C168,Indev_Online_Res_NotinIRPBase!$AB$3:$AB$340,"1")</f>
        <v>0</v>
      </c>
      <c r="AS168">
        <f>SUMIFS(Indev_Online_Res_NotinIRPBase!S$3:S$340,Indev_Online_Res_NotinIRPBase!$Y$3:$Y$340,$B168,Indev_Online_Res_NotinIRPBase!$Z$3:$Z$340,$C168,Indev_Online_Res_NotinIRPBase!$J$3:$J$340,"Yes",Indev_Online_Res_NotinIRPBase!$I$3:$I$340,"&lt;1/1/2024")+SUMIFS(Indev_Online_Res_NotinIRPBase!S$3:S$340,Indev_Online_Res_NotinIRPBase!$Y$3:$Y$340,$B168,Indev_Online_Res_NotinIRPBase!$Z$3:$Z$340,$C168,Indev_Online_Res_NotinIRPBase!$AB$3:$AB$340,"1")</f>
        <v>0</v>
      </c>
      <c r="AT168">
        <f>SUMIFS(Indev_Online_Res_NotinIRPBase!T$3:T$340,Indev_Online_Res_NotinIRPBase!$Y$3:$Y$340,$B168,Indev_Online_Res_NotinIRPBase!$Z$3:$Z$340,$C168,Indev_Online_Res_NotinIRPBase!$J$3:$J$340,"Yes",Indev_Online_Res_NotinIRPBase!$I$3:$I$340,"&lt;1/1/2024")+SUMIFS(Indev_Online_Res_NotinIRPBase!T$3:T$340,Indev_Online_Res_NotinIRPBase!$Y$3:$Y$340,$B168,Indev_Online_Res_NotinIRPBase!$Z$3:$Z$340,$C168,Indev_Online_Res_NotinIRPBase!$AB$3:$AB$340,"1")</f>
        <v>0</v>
      </c>
      <c r="AU168">
        <f>SUMIFS(Indev_Online_Res_NotinIRPBase!U$3:U$340,Indev_Online_Res_NotinIRPBase!$Y$3:$Y$340,$B168,Indev_Online_Res_NotinIRPBase!$Z$3:$Z$340,$C168,Indev_Online_Res_NotinIRPBase!$J$3:$J$340,"Yes",Indev_Online_Res_NotinIRPBase!$I$3:$I$340,"&lt;1/1/2024")+SUMIFS(Indev_Online_Res_NotinIRPBase!U$3:U$340,Indev_Online_Res_NotinIRPBase!$Y$3:$Y$340,$B168,Indev_Online_Res_NotinIRPBase!$Z$3:$Z$340,$C168,Indev_Online_Res_NotinIRPBase!$AB$3:$AB$340,"1")</f>
        <v>0</v>
      </c>
      <c r="AV168">
        <f>SUMIFS(Indev_Online_Res_NotinIRPBase!V$3:V$340,Indev_Online_Res_NotinIRPBase!$Y$3:$Y$340,$B168,Indev_Online_Res_NotinIRPBase!$Z$3:$Z$340,$C168,Indev_Online_Res_NotinIRPBase!$J$3:$J$340,"Yes",Indev_Online_Res_NotinIRPBase!$I$3:$I$340,"&lt;1/1/2024")+SUMIFS(Indev_Online_Res_NotinIRPBase!V$3:V$340,Indev_Online_Res_NotinIRPBase!$Y$3:$Y$340,$B168,Indev_Online_Res_NotinIRPBase!$Z$3:$Z$340,$C168,Indev_Online_Res_NotinIRPBase!$AB$3:$AB$340,"1")</f>
        <v>0</v>
      </c>
      <c r="AW168">
        <f>SUMIFS(Indev_Online_Res_NotinIRPBase!W$3:W$340,Indev_Online_Res_NotinIRPBase!$Y$3:$Y$340,$B168,Indev_Online_Res_NotinIRPBase!$Z$3:$Z$340,$C168,Indev_Online_Res_NotinIRPBase!$J$3:$J$340,"Yes",Indev_Online_Res_NotinIRPBase!$I$3:$I$340,"&lt;1/1/2024")+SUMIFS(Indev_Online_Res_NotinIRPBase!W$3:W$340,Indev_Online_Res_NotinIRPBase!$Y$3:$Y$340,$B168,Indev_Online_Res_NotinIRPBase!$Z$3:$Z$340,$C168,Indev_Online_Res_NotinIRPBase!$AB$3:$AB$340,"1")</f>
        <v>0</v>
      </c>
      <c r="AX168">
        <f>SUMIFS(Indev_Online_Res_NotinIRPBase!X$3:X$340,Indev_Online_Res_NotinIRPBase!$Y$3:$Y$340,$B168,Indev_Online_Res_NotinIRPBase!$Z$3:$Z$340,$C168,Indev_Online_Res_NotinIRPBase!$J$3:$J$340,"Yes",Indev_Online_Res_NotinIRPBase!$I$3:$I$340,"&lt;1/1/2024")+SUMIFS(Indev_Online_Res_NotinIRPBase!X$3:X$340,Indev_Online_Res_NotinIRPBase!$Y$3:$Y$340,$B168,Indev_Online_Res_NotinIRPBase!$Z$3:$Z$340,$C168,Indev_Online_Res_NotinIRPBase!$AB$3:$AB$340,"1")</f>
        <v>0</v>
      </c>
      <c r="AY168">
        <f t="shared" si="33"/>
        <v>0</v>
      </c>
      <c r="BA168">
        <f t="shared" si="34"/>
        <v>0</v>
      </c>
      <c r="BB168">
        <f t="shared" si="35"/>
        <v>0</v>
      </c>
      <c r="BC168">
        <f t="shared" si="36"/>
        <v>0</v>
      </c>
      <c r="BD168">
        <f t="shared" si="37"/>
        <v>0</v>
      </c>
      <c r="BE168">
        <f t="shared" si="38"/>
        <v>0</v>
      </c>
      <c r="BI168">
        <f t="shared" si="39"/>
        <v>0</v>
      </c>
      <c r="BJ168">
        <f t="shared" si="40"/>
        <v>0</v>
      </c>
      <c r="BK168">
        <f t="shared" si="41"/>
        <v>0</v>
      </c>
      <c r="BL168">
        <f t="shared" si="42"/>
        <v>0</v>
      </c>
      <c r="BM168">
        <f t="shared" si="43"/>
        <v>0</v>
      </c>
      <c r="BN168">
        <f t="shared" si="44"/>
        <v>0</v>
      </c>
      <c r="BO168">
        <f t="shared" si="45"/>
        <v>0</v>
      </c>
      <c r="BQ168">
        <f>SUMIFS(IRPBase_Res_NotinEnvScreens!$H$3:$H$33,IRPBase_Res_NotinEnvScreens!$J$3:$J$33,$B168,IRPBase_Res_NotinEnvScreens!$K$3:$K$33,$C168)</f>
        <v>0</v>
      </c>
      <c r="BR168">
        <f>SUMIFS(IRPBase_Res_NotinEnvScreens!$I$3:$I$33,IRPBase_Res_NotinEnvScreens!$J$3:$J$33,$B168,IRPBase_Res_NotinEnvScreens!$K$3:$K$33,$C168)</f>
        <v>0</v>
      </c>
      <c r="BS168">
        <v>0</v>
      </c>
      <c r="BV168">
        <f>SUMIFS(Indev_Online_Res_NotinIRPBase!$P$3:$P$313,Indev_Online_Res_NotinIRPBase!$Y$3:$Y$313,$B168,Indev_Online_Res_NotinIRPBase!$Z$3:$Z$313,$C168,Indev_Online_Res_NotinIRPBase!$I$3:$I$313,"&lt;9/1/2023")+SUMIFS(Indev_Online_Res_NotinIRPBase!$Q$3:$Q$313,Indev_Online_Res_NotinIRPBase!$Y$3:$Y$313,$B168,Indev_Online_Res_NotinIRPBase!$Z$3:$Z$313,$C168,Indev_Online_Res_NotinIRPBase!$I$3:$I$313,"&lt;9/1/2023")</f>
        <v>0</v>
      </c>
      <c r="BW168">
        <f>SUMIFS(Indev_Online_Res_NotinIRPBase!$S$3:$S$313,Indev_Online_Res_NotinIRPBase!$Y$3:$Y$313,$B168,Indev_Online_Res_NotinIRPBase!$Z$3:$Z$313,$C168,Indev_Online_Res_NotinIRPBase!$I$3:$I$313,"&lt;9/1/2023")+SUMIFS(Indev_Online_Res_NotinIRPBase!$T$3:$T$313,Indev_Online_Res_NotinIRPBase!$Y$3:$Y$313,$B168,Indev_Online_Res_NotinIRPBase!$Z$3:$Z$313,$C168,Indev_Online_Res_NotinIRPBase!$I$3:$I$313,"&lt;9/1/2023")+SUMIFS(Indev_Online_Res_NotinIRPBase!$U$3:$U$313,Indev_Online_Res_NotinIRPBase!$Y$3:$Y$313,$B168,Indev_Online_Res_NotinIRPBase!$Z$3:$Z$313,$C168,Indev_Online_Res_NotinIRPBase!$I$3:$I$313,"&lt;9/1/2023")</f>
        <v>0</v>
      </c>
    </row>
    <row r="169" spans="1:75">
      <c r="A169" t="s">
        <v>44</v>
      </c>
      <c r="B169" t="s">
        <v>198</v>
      </c>
      <c r="C169">
        <v>115</v>
      </c>
      <c r="E169">
        <f>SUMIFS(IRPBase_Res_NotinTxBase!N$3:N$65,IRPBase_Res_NotinTxBase!$X$3:$X$65,$B169,IRPBase_Res_NotinTxBase!$Y$3:$Y$65,$C169)</f>
        <v>0</v>
      </c>
      <c r="F169">
        <f>SUMIFS(IRPBase_Res_NotinTxBase!O$3:O$65,IRPBase_Res_NotinTxBase!$X$3:$X$65,$B169,IRPBase_Res_NotinTxBase!$Y$3:$Y$65,$C169)</f>
        <v>0</v>
      </c>
      <c r="G169">
        <f>SUMIFS(IRPBase_Res_NotinTxBase!P$3:P$65,IRPBase_Res_NotinTxBase!$X$3:$X$65,$B169,IRPBase_Res_NotinTxBase!$Y$3:$Y$65,$C169)</f>
        <v>0</v>
      </c>
      <c r="H169">
        <f>SUMIFS(IRPBase_Res_NotinTxBase!Q$3:Q$65,IRPBase_Res_NotinTxBase!$X$3:$X$65,$B169,IRPBase_Res_NotinTxBase!$Y$3:$Y$65,$C169)</f>
        <v>0</v>
      </c>
      <c r="M169">
        <f>SUMIFS(IRPBase_Res_NotinTxBase!R$3:R$65,IRPBase_Res_NotinTxBase!$X$3:$X$65,$B169,IRPBase_Res_NotinTxBase!$Y$3:$Y$65,$C169)</f>
        <v>0</v>
      </c>
      <c r="N169">
        <f>SUMIFS(IRPBase_Res_NotinTxBase!S$3:S$65,IRPBase_Res_NotinTxBase!$X$3:$X$65,$B169,IRPBase_Res_NotinTxBase!$Y$3:$Y$65,$C169)</f>
        <v>0</v>
      </c>
      <c r="O169">
        <f>SUMIFS(IRPBase_Res_NotinTxBase!T$3:T$65,IRPBase_Res_NotinTxBase!$X$3:$X$65,$B169,IRPBase_Res_NotinTxBase!$Y$3:$Y$65,$C169)</f>
        <v>0</v>
      </c>
      <c r="P169">
        <f>SUMIFS(IRPBase_Res_NotinTxBase!U$3:U$65,IRPBase_Res_NotinTxBase!$X$3:$X$65,$B169,IRPBase_Res_NotinTxBase!$Y$3:$Y$65,$C169)</f>
        <v>0</v>
      </c>
      <c r="Q169">
        <f>SUMIFS(IRPBase_Res_NotinTxBase!V$3:V$65,IRPBase_Res_NotinTxBase!$X$3:$X$65,$B169,IRPBase_Res_NotinTxBase!$Y$3:$Y$65,$C169)</f>
        <v>0</v>
      </c>
      <c r="R169">
        <f>SUMIFS(IRPBase_Res_NotinTxBase!W$3:W$65,IRPBase_Res_NotinTxBase!$X$3:$X$65,$B169,IRPBase_Res_NotinTxBase!$Y$3:$Y$65,$C169)</f>
        <v>0</v>
      </c>
      <c r="S169">
        <f t="shared" si="31"/>
        <v>0</v>
      </c>
      <c r="U169">
        <f>SUMIFS(Indev_Online_Res_NotinIRPBase!N$3:N$340,Indev_Online_Res_NotinIRPBase!$Y$3:$Y$340,$B169,Indev_Online_Res_NotinIRPBase!$Z$3:$Z$340,$C169)</f>
        <v>0</v>
      </c>
      <c r="V169">
        <f>SUMIFS(Indev_Online_Res_NotinIRPBase!O$3:O$340,Indev_Online_Res_NotinIRPBase!$Y$3:$Y$340,$B169,Indev_Online_Res_NotinIRPBase!$Z$3:$Z$340,$C169)</f>
        <v>0</v>
      </c>
      <c r="W169">
        <f>SUMIFS(Indev_Online_Res_NotinIRPBase!P$3:P$340,Indev_Online_Res_NotinIRPBase!$Y$3:$Y$340,$B169,Indev_Online_Res_NotinIRPBase!$Z$3:$Z$340,$C169)</f>
        <v>0</v>
      </c>
      <c r="X169">
        <f>SUMIFS(Indev_Online_Res_NotinIRPBase!Q$3:Q$340,Indev_Online_Res_NotinIRPBase!$Y$3:$Y$340,$B169,Indev_Online_Res_NotinIRPBase!$Z$3:$Z$340,$C169)</f>
        <v>0</v>
      </c>
      <c r="Y169">
        <f>SUMIFS(Indev_Online_Res_NotinIRPBase!R$3:R$340,Indev_Online_Res_NotinIRPBase!$Y$3:$Y$340,$B169,Indev_Online_Res_NotinIRPBase!$Z$3:$Z$340,$C169)</f>
        <v>0</v>
      </c>
      <c r="AC169">
        <f>SUMIFS(Indev_Online_Res_NotinIRPBase!S$3:S$340,Indev_Online_Res_NotinIRPBase!$Y$3:$Y$340,$B169,Indev_Online_Res_NotinIRPBase!$Z$3:$Z$340,$C169)</f>
        <v>0</v>
      </c>
      <c r="AD169">
        <f>SUMIFS(Indev_Online_Res_NotinIRPBase!T$3:T$340,Indev_Online_Res_NotinIRPBase!$Y$3:$Y$340,$B169,Indev_Online_Res_NotinIRPBase!$Z$3:$Z$340,$C169)</f>
        <v>0</v>
      </c>
      <c r="AE169">
        <f>SUMIFS(Indev_Online_Res_NotinIRPBase!U$3:U$340,Indev_Online_Res_NotinIRPBase!$Y$3:$Y$340,$B169,Indev_Online_Res_NotinIRPBase!$Z$3:$Z$340,$C169)</f>
        <v>0</v>
      </c>
      <c r="AF169">
        <f>SUMIFS(Indev_Online_Res_NotinIRPBase!V$3:V$340,Indev_Online_Res_NotinIRPBase!$Y$3:$Y$340,$B169,Indev_Online_Res_NotinIRPBase!$Z$3:$Z$340,$C169)</f>
        <v>0</v>
      </c>
      <c r="AG169">
        <f>SUMIFS(Indev_Online_Res_NotinIRPBase!W$3:W$340,Indev_Online_Res_NotinIRPBase!$Y$3:$Y$340,$B169,Indev_Online_Res_NotinIRPBase!$Z$3:$Z$340,$C169)</f>
        <v>0</v>
      </c>
      <c r="AH169">
        <f>SUMIFS(Indev_Online_Res_NotinIRPBase!X$3:X$340,Indev_Online_Res_NotinIRPBase!$Y$3:$Y$340,$B169,Indev_Online_Res_NotinIRPBase!$Z$3:$Z$340,$C169)</f>
        <v>0</v>
      </c>
      <c r="AI169">
        <f t="shared" si="32"/>
        <v>0</v>
      </c>
      <c r="AK169">
        <f>SUMIFS(Indev_Online_Res_NotinIRPBase!N$3:N$340,Indev_Online_Res_NotinIRPBase!$Y$3:$Y$340,$B169,Indev_Online_Res_NotinIRPBase!$Z$3:$Z$340,$C169,Indev_Online_Res_NotinIRPBase!$J$3:$J$340,"Yes",Indev_Online_Res_NotinIRPBase!$I$3:$I$340,"&lt;1/1/2024")+SUMIFS(Indev_Online_Res_NotinIRPBase!N$3:N$340,Indev_Online_Res_NotinIRPBase!$Y$3:$Y$340,$B169,Indev_Online_Res_NotinIRPBase!$Z$3:$Z$340,$C169,Indev_Online_Res_NotinIRPBase!$AB$3:$AB$340,"1")</f>
        <v>0</v>
      </c>
      <c r="AL169">
        <f>SUMIFS(Indev_Online_Res_NotinIRPBase!O$3:O$340,Indev_Online_Res_NotinIRPBase!$Y$3:$Y$340,$B169,Indev_Online_Res_NotinIRPBase!$Z$3:$Z$340,$C169,Indev_Online_Res_NotinIRPBase!$J$3:$J$340,"Yes",Indev_Online_Res_NotinIRPBase!$I$3:$I$340,"&lt;1/1/2024")+SUMIFS(Indev_Online_Res_NotinIRPBase!O$3:O$340,Indev_Online_Res_NotinIRPBase!$Y$3:$Y$340,$B169,Indev_Online_Res_NotinIRPBase!$Z$3:$Z$340,$C169,Indev_Online_Res_NotinIRPBase!$AB$3:$AB$340,"1")</f>
        <v>0</v>
      </c>
      <c r="AM169">
        <f>SUMIFS(Indev_Online_Res_NotinIRPBase!P$3:P$340,Indev_Online_Res_NotinIRPBase!$Y$3:$Y$340,$B169,Indev_Online_Res_NotinIRPBase!$Z$3:$Z$340,$C169,Indev_Online_Res_NotinIRPBase!$J$3:$J$340,"Yes",Indev_Online_Res_NotinIRPBase!$I$3:$I$340,"&lt;1/1/2024")+SUMIFS(Indev_Online_Res_NotinIRPBase!P$3:P$340,Indev_Online_Res_NotinIRPBase!$Y$3:$Y$340,$B169,Indev_Online_Res_NotinIRPBase!$Z$3:$Z$340,$C169,Indev_Online_Res_NotinIRPBase!$AB$3:$AB$340,"1")</f>
        <v>0</v>
      </c>
      <c r="AN169">
        <f>SUMIFS(Indev_Online_Res_NotinIRPBase!Q$3:Q$340,Indev_Online_Res_NotinIRPBase!$Y$3:$Y$340,$B169,Indev_Online_Res_NotinIRPBase!$Z$3:$Z$340,$C169,Indev_Online_Res_NotinIRPBase!$J$3:$J$340,"Yes",Indev_Online_Res_NotinIRPBase!$I$3:$I$340,"&lt;1/1/2024")+SUMIFS(Indev_Online_Res_NotinIRPBase!Q$3:Q$340,Indev_Online_Res_NotinIRPBase!$Y$3:$Y$340,$B169,Indev_Online_Res_NotinIRPBase!$Z$3:$Z$340,$C169,Indev_Online_Res_NotinIRPBase!$AB$3:$AB$340,"1")</f>
        <v>0</v>
      </c>
      <c r="AO169">
        <f>SUMIFS(Indev_Online_Res_NotinIRPBase!R$3:R$340,Indev_Online_Res_NotinIRPBase!$Y$3:$Y$340,$B169,Indev_Online_Res_NotinIRPBase!$Z$3:$Z$340,$C169,Indev_Online_Res_NotinIRPBase!$J$3:$J$340,"Yes",Indev_Online_Res_NotinIRPBase!$I$3:$I$340,"&lt;1/1/2024")+SUMIFS(Indev_Online_Res_NotinIRPBase!R$3:R$340,Indev_Online_Res_NotinIRPBase!$Y$3:$Y$340,$B169,Indev_Online_Res_NotinIRPBase!$Z$3:$Z$340,$C169,Indev_Online_Res_NotinIRPBase!$AB$3:$AB$340,"1")</f>
        <v>0</v>
      </c>
      <c r="AS169">
        <f>SUMIFS(Indev_Online_Res_NotinIRPBase!S$3:S$340,Indev_Online_Res_NotinIRPBase!$Y$3:$Y$340,$B169,Indev_Online_Res_NotinIRPBase!$Z$3:$Z$340,$C169,Indev_Online_Res_NotinIRPBase!$J$3:$J$340,"Yes",Indev_Online_Res_NotinIRPBase!$I$3:$I$340,"&lt;1/1/2024")+SUMIFS(Indev_Online_Res_NotinIRPBase!S$3:S$340,Indev_Online_Res_NotinIRPBase!$Y$3:$Y$340,$B169,Indev_Online_Res_NotinIRPBase!$Z$3:$Z$340,$C169,Indev_Online_Res_NotinIRPBase!$AB$3:$AB$340,"1")</f>
        <v>0</v>
      </c>
      <c r="AT169">
        <f>SUMIFS(Indev_Online_Res_NotinIRPBase!T$3:T$340,Indev_Online_Res_NotinIRPBase!$Y$3:$Y$340,$B169,Indev_Online_Res_NotinIRPBase!$Z$3:$Z$340,$C169,Indev_Online_Res_NotinIRPBase!$J$3:$J$340,"Yes",Indev_Online_Res_NotinIRPBase!$I$3:$I$340,"&lt;1/1/2024")+SUMIFS(Indev_Online_Res_NotinIRPBase!T$3:T$340,Indev_Online_Res_NotinIRPBase!$Y$3:$Y$340,$B169,Indev_Online_Res_NotinIRPBase!$Z$3:$Z$340,$C169,Indev_Online_Res_NotinIRPBase!$AB$3:$AB$340,"1")</f>
        <v>0</v>
      </c>
      <c r="AU169">
        <f>SUMIFS(Indev_Online_Res_NotinIRPBase!U$3:U$340,Indev_Online_Res_NotinIRPBase!$Y$3:$Y$340,$B169,Indev_Online_Res_NotinIRPBase!$Z$3:$Z$340,$C169,Indev_Online_Res_NotinIRPBase!$J$3:$J$340,"Yes",Indev_Online_Res_NotinIRPBase!$I$3:$I$340,"&lt;1/1/2024")+SUMIFS(Indev_Online_Res_NotinIRPBase!U$3:U$340,Indev_Online_Res_NotinIRPBase!$Y$3:$Y$340,$B169,Indev_Online_Res_NotinIRPBase!$Z$3:$Z$340,$C169,Indev_Online_Res_NotinIRPBase!$AB$3:$AB$340,"1")</f>
        <v>0</v>
      </c>
      <c r="AV169">
        <f>SUMIFS(Indev_Online_Res_NotinIRPBase!V$3:V$340,Indev_Online_Res_NotinIRPBase!$Y$3:$Y$340,$B169,Indev_Online_Res_NotinIRPBase!$Z$3:$Z$340,$C169,Indev_Online_Res_NotinIRPBase!$J$3:$J$340,"Yes",Indev_Online_Res_NotinIRPBase!$I$3:$I$340,"&lt;1/1/2024")+SUMIFS(Indev_Online_Res_NotinIRPBase!V$3:V$340,Indev_Online_Res_NotinIRPBase!$Y$3:$Y$340,$B169,Indev_Online_Res_NotinIRPBase!$Z$3:$Z$340,$C169,Indev_Online_Res_NotinIRPBase!$AB$3:$AB$340,"1")</f>
        <v>0</v>
      </c>
      <c r="AW169">
        <f>SUMIFS(Indev_Online_Res_NotinIRPBase!W$3:W$340,Indev_Online_Res_NotinIRPBase!$Y$3:$Y$340,$B169,Indev_Online_Res_NotinIRPBase!$Z$3:$Z$340,$C169,Indev_Online_Res_NotinIRPBase!$J$3:$J$340,"Yes",Indev_Online_Res_NotinIRPBase!$I$3:$I$340,"&lt;1/1/2024")+SUMIFS(Indev_Online_Res_NotinIRPBase!W$3:W$340,Indev_Online_Res_NotinIRPBase!$Y$3:$Y$340,$B169,Indev_Online_Res_NotinIRPBase!$Z$3:$Z$340,$C169,Indev_Online_Res_NotinIRPBase!$AB$3:$AB$340,"1")</f>
        <v>0</v>
      </c>
      <c r="AX169">
        <f>SUMIFS(Indev_Online_Res_NotinIRPBase!X$3:X$340,Indev_Online_Res_NotinIRPBase!$Y$3:$Y$340,$B169,Indev_Online_Res_NotinIRPBase!$Z$3:$Z$340,$C169,Indev_Online_Res_NotinIRPBase!$J$3:$J$340,"Yes",Indev_Online_Res_NotinIRPBase!$I$3:$I$340,"&lt;1/1/2024")+SUMIFS(Indev_Online_Res_NotinIRPBase!X$3:X$340,Indev_Online_Res_NotinIRPBase!$Y$3:$Y$340,$B169,Indev_Online_Res_NotinIRPBase!$Z$3:$Z$340,$C169,Indev_Online_Res_NotinIRPBase!$AB$3:$AB$340,"1")</f>
        <v>0</v>
      </c>
      <c r="AY169">
        <f t="shared" si="33"/>
        <v>0</v>
      </c>
      <c r="BA169">
        <f t="shared" si="34"/>
        <v>0</v>
      </c>
      <c r="BB169">
        <f t="shared" si="35"/>
        <v>0</v>
      </c>
      <c r="BC169">
        <f t="shared" si="36"/>
        <v>0</v>
      </c>
      <c r="BD169">
        <f t="shared" si="37"/>
        <v>0</v>
      </c>
      <c r="BE169">
        <f t="shared" si="38"/>
        <v>0</v>
      </c>
      <c r="BI169">
        <f t="shared" si="39"/>
        <v>0</v>
      </c>
      <c r="BJ169">
        <f t="shared" si="40"/>
        <v>0</v>
      </c>
      <c r="BK169">
        <f t="shared" si="41"/>
        <v>0</v>
      </c>
      <c r="BL169">
        <f t="shared" si="42"/>
        <v>0</v>
      </c>
      <c r="BM169">
        <f t="shared" si="43"/>
        <v>0</v>
      </c>
      <c r="BN169">
        <f t="shared" si="44"/>
        <v>0</v>
      </c>
      <c r="BO169">
        <f t="shared" si="45"/>
        <v>0</v>
      </c>
      <c r="BQ169">
        <f>SUMIFS(IRPBase_Res_NotinEnvScreens!$H$3:$H$33,IRPBase_Res_NotinEnvScreens!$J$3:$J$33,$B169,IRPBase_Res_NotinEnvScreens!$K$3:$K$33,$C169)</f>
        <v>0</v>
      </c>
      <c r="BR169">
        <f>SUMIFS(IRPBase_Res_NotinEnvScreens!$I$3:$I$33,IRPBase_Res_NotinEnvScreens!$J$3:$J$33,$B169,IRPBase_Res_NotinEnvScreens!$K$3:$K$33,$C169)</f>
        <v>0</v>
      </c>
      <c r="BS169">
        <v>0</v>
      </c>
      <c r="BV169">
        <f>SUMIFS(Indev_Online_Res_NotinIRPBase!$P$3:$P$313,Indev_Online_Res_NotinIRPBase!$Y$3:$Y$313,$B169,Indev_Online_Res_NotinIRPBase!$Z$3:$Z$313,$C169,Indev_Online_Res_NotinIRPBase!$I$3:$I$313,"&lt;9/1/2023")+SUMIFS(Indev_Online_Res_NotinIRPBase!$Q$3:$Q$313,Indev_Online_Res_NotinIRPBase!$Y$3:$Y$313,$B169,Indev_Online_Res_NotinIRPBase!$Z$3:$Z$313,$C169,Indev_Online_Res_NotinIRPBase!$I$3:$I$313,"&lt;9/1/2023")</f>
        <v>0</v>
      </c>
      <c r="BW169">
        <f>SUMIFS(Indev_Online_Res_NotinIRPBase!$S$3:$S$313,Indev_Online_Res_NotinIRPBase!$Y$3:$Y$313,$B169,Indev_Online_Res_NotinIRPBase!$Z$3:$Z$313,$C169,Indev_Online_Res_NotinIRPBase!$I$3:$I$313,"&lt;9/1/2023")+SUMIFS(Indev_Online_Res_NotinIRPBase!$T$3:$T$313,Indev_Online_Res_NotinIRPBase!$Y$3:$Y$313,$B169,Indev_Online_Res_NotinIRPBase!$Z$3:$Z$313,$C169,Indev_Online_Res_NotinIRPBase!$I$3:$I$313,"&lt;9/1/2023")+SUMIFS(Indev_Online_Res_NotinIRPBase!$U$3:$U$313,Indev_Online_Res_NotinIRPBase!$Y$3:$Y$313,$B169,Indev_Online_Res_NotinIRPBase!$Z$3:$Z$313,$C169,Indev_Online_Res_NotinIRPBase!$I$3:$I$313,"&lt;9/1/2023")</f>
        <v>0</v>
      </c>
    </row>
    <row r="170" spans="1:75">
      <c r="A170" t="s">
        <v>44</v>
      </c>
      <c r="B170" t="s">
        <v>198</v>
      </c>
      <c r="C170">
        <v>230</v>
      </c>
      <c r="E170">
        <f>SUMIFS(IRPBase_Res_NotinTxBase!N$3:N$65,IRPBase_Res_NotinTxBase!$X$3:$X$65,$B170,IRPBase_Res_NotinTxBase!$Y$3:$Y$65,$C170)</f>
        <v>0</v>
      </c>
      <c r="F170">
        <f>SUMIFS(IRPBase_Res_NotinTxBase!O$3:O$65,IRPBase_Res_NotinTxBase!$X$3:$X$65,$B170,IRPBase_Res_NotinTxBase!$Y$3:$Y$65,$C170)</f>
        <v>0</v>
      </c>
      <c r="G170">
        <f>SUMIFS(IRPBase_Res_NotinTxBase!P$3:P$65,IRPBase_Res_NotinTxBase!$X$3:$X$65,$B170,IRPBase_Res_NotinTxBase!$Y$3:$Y$65,$C170)</f>
        <v>0</v>
      </c>
      <c r="H170">
        <f>SUMIFS(IRPBase_Res_NotinTxBase!Q$3:Q$65,IRPBase_Res_NotinTxBase!$X$3:$X$65,$B170,IRPBase_Res_NotinTxBase!$Y$3:$Y$65,$C170)</f>
        <v>0</v>
      </c>
      <c r="M170">
        <f>SUMIFS(IRPBase_Res_NotinTxBase!R$3:R$65,IRPBase_Res_NotinTxBase!$X$3:$X$65,$B170,IRPBase_Res_NotinTxBase!$Y$3:$Y$65,$C170)</f>
        <v>0</v>
      </c>
      <c r="N170">
        <f>SUMIFS(IRPBase_Res_NotinTxBase!S$3:S$65,IRPBase_Res_NotinTxBase!$X$3:$X$65,$B170,IRPBase_Res_NotinTxBase!$Y$3:$Y$65,$C170)</f>
        <v>0</v>
      </c>
      <c r="O170">
        <f>SUMIFS(IRPBase_Res_NotinTxBase!T$3:T$65,IRPBase_Res_NotinTxBase!$X$3:$X$65,$B170,IRPBase_Res_NotinTxBase!$Y$3:$Y$65,$C170)</f>
        <v>0</v>
      </c>
      <c r="P170">
        <f>SUMIFS(IRPBase_Res_NotinTxBase!U$3:U$65,IRPBase_Res_NotinTxBase!$X$3:$X$65,$B170,IRPBase_Res_NotinTxBase!$Y$3:$Y$65,$C170)</f>
        <v>0</v>
      </c>
      <c r="Q170">
        <f>SUMIFS(IRPBase_Res_NotinTxBase!V$3:V$65,IRPBase_Res_NotinTxBase!$X$3:$X$65,$B170,IRPBase_Res_NotinTxBase!$Y$3:$Y$65,$C170)</f>
        <v>0</v>
      </c>
      <c r="R170">
        <f>SUMIFS(IRPBase_Res_NotinTxBase!W$3:W$65,IRPBase_Res_NotinTxBase!$X$3:$X$65,$B170,IRPBase_Res_NotinTxBase!$Y$3:$Y$65,$C170)</f>
        <v>0</v>
      </c>
      <c r="S170">
        <f t="shared" si="31"/>
        <v>0</v>
      </c>
      <c r="U170">
        <f>SUMIFS(Indev_Online_Res_NotinIRPBase!N$3:N$340,Indev_Online_Res_NotinIRPBase!$Y$3:$Y$340,$B170,Indev_Online_Res_NotinIRPBase!$Z$3:$Z$340,$C170)</f>
        <v>0</v>
      </c>
      <c r="V170">
        <f>SUMIFS(Indev_Online_Res_NotinIRPBase!O$3:O$340,Indev_Online_Res_NotinIRPBase!$Y$3:$Y$340,$B170,Indev_Online_Res_NotinIRPBase!$Z$3:$Z$340,$C170)</f>
        <v>0</v>
      </c>
      <c r="W170">
        <f>SUMIFS(Indev_Online_Res_NotinIRPBase!P$3:P$340,Indev_Online_Res_NotinIRPBase!$Y$3:$Y$340,$B170,Indev_Online_Res_NotinIRPBase!$Z$3:$Z$340,$C170)</f>
        <v>0</v>
      </c>
      <c r="X170">
        <f>SUMIFS(Indev_Online_Res_NotinIRPBase!Q$3:Q$340,Indev_Online_Res_NotinIRPBase!$Y$3:$Y$340,$B170,Indev_Online_Res_NotinIRPBase!$Z$3:$Z$340,$C170)</f>
        <v>0</v>
      </c>
      <c r="Y170">
        <f>SUMIFS(Indev_Online_Res_NotinIRPBase!R$3:R$340,Indev_Online_Res_NotinIRPBase!$Y$3:$Y$340,$B170,Indev_Online_Res_NotinIRPBase!$Z$3:$Z$340,$C170)</f>
        <v>0</v>
      </c>
      <c r="AC170">
        <f>SUMIFS(Indev_Online_Res_NotinIRPBase!S$3:S$340,Indev_Online_Res_NotinIRPBase!$Y$3:$Y$340,$B170,Indev_Online_Res_NotinIRPBase!$Z$3:$Z$340,$C170)</f>
        <v>0</v>
      </c>
      <c r="AD170">
        <f>SUMIFS(Indev_Online_Res_NotinIRPBase!T$3:T$340,Indev_Online_Res_NotinIRPBase!$Y$3:$Y$340,$B170,Indev_Online_Res_NotinIRPBase!$Z$3:$Z$340,$C170)</f>
        <v>0</v>
      </c>
      <c r="AE170">
        <f>SUMIFS(Indev_Online_Res_NotinIRPBase!U$3:U$340,Indev_Online_Res_NotinIRPBase!$Y$3:$Y$340,$B170,Indev_Online_Res_NotinIRPBase!$Z$3:$Z$340,$C170)</f>
        <v>0</v>
      </c>
      <c r="AF170">
        <f>SUMIFS(Indev_Online_Res_NotinIRPBase!V$3:V$340,Indev_Online_Res_NotinIRPBase!$Y$3:$Y$340,$B170,Indev_Online_Res_NotinIRPBase!$Z$3:$Z$340,$C170)</f>
        <v>0</v>
      </c>
      <c r="AG170">
        <f>SUMIFS(Indev_Online_Res_NotinIRPBase!W$3:W$340,Indev_Online_Res_NotinIRPBase!$Y$3:$Y$340,$B170,Indev_Online_Res_NotinIRPBase!$Z$3:$Z$340,$C170)</f>
        <v>0</v>
      </c>
      <c r="AH170">
        <f>SUMIFS(Indev_Online_Res_NotinIRPBase!X$3:X$340,Indev_Online_Res_NotinIRPBase!$Y$3:$Y$340,$B170,Indev_Online_Res_NotinIRPBase!$Z$3:$Z$340,$C170)</f>
        <v>0</v>
      </c>
      <c r="AI170">
        <f t="shared" si="32"/>
        <v>0</v>
      </c>
      <c r="AK170">
        <f>SUMIFS(Indev_Online_Res_NotinIRPBase!N$3:N$340,Indev_Online_Res_NotinIRPBase!$Y$3:$Y$340,$B170,Indev_Online_Res_NotinIRPBase!$Z$3:$Z$340,$C170,Indev_Online_Res_NotinIRPBase!$J$3:$J$340,"Yes",Indev_Online_Res_NotinIRPBase!$I$3:$I$340,"&lt;1/1/2024")+SUMIFS(Indev_Online_Res_NotinIRPBase!N$3:N$340,Indev_Online_Res_NotinIRPBase!$Y$3:$Y$340,$B170,Indev_Online_Res_NotinIRPBase!$Z$3:$Z$340,$C170,Indev_Online_Res_NotinIRPBase!$AB$3:$AB$340,"1")</f>
        <v>0</v>
      </c>
      <c r="AL170">
        <f>SUMIFS(Indev_Online_Res_NotinIRPBase!O$3:O$340,Indev_Online_Res_NotinIRPBase!$Y$3:$Y$340,$B170,Indev_Online_Res_NotinIRPBase!$Z$3:$Z$340,$C170,Indev_Online_Res_NotinIRPBase!$J$3:$J$340,"Yes",Indev_Online_Res_NotinIRPBase!$I$3:$I$340,"&lt;1/1/2024")+SUMIFS(Indev_Online_Res_NotinIRPBase!O$3:O$340,Indev_Online_Res_NotinIRPBase!$Y$3:$Y$340,$B170,Indev_Online_Res_NotinIRPBase!$Z$3:$Z$340,$C170,Indev_Online_Res_NotinIRPBase!$AB$3:$AB$340,"1")</f>
        <v>0</v>
      </c>
      <c r="AM170">
        <f>SUMIFS(Indev_Online_Res_NotinIRPBase!P$3:P$340,Indev_Online_Res_NotinIRPBase!$Y$3:$Y$340,$B170,Indev_Online_Res_NotinIRPBase!$Z$3:$Z$340,$C170,Indev_Online_Res_NotinIRPBase!$J$3:$J$340,"Yes",Indev_Online_Res_NotinIRPBase!$I$3:$I$340,"&lt;1/1/2024")+SUMIFS(Indev_Online_Res_NotinIRPBase!P$3:P$340,Indev_Online_Res_NotinIRPBase!$Y$3:$Y$340,$B170,Indev_Online_Res_NotinIRPBase!$Z$3:$Z$340,$C170,Indev_Online_Res_NotinIRPBase!$AB$3:$AB$340,"1")</f>
        <v>0</v>
      </c>
      <c r="AN170">
        <f>SUMIFS(Indev_Online_Res_NotinIRPBase!Q$3:Q$340,Indev_Online_Res_NotinIRPBase!$Y$3:$Y$340,$B170,Indev_Online_Res_NotinIRPBase!$Z$3:$Z$340,$C170,Indev_Online_Res_NotinIRPBase!$J$3:$J$340,"Yes",Indev_Online_Res_NotinIRPBase!$I$3:$I$340,"&lt;1/1/2024")+SUMIFS(Indev_Online_Res_NotinIRPBase!Q$3:Q$340,Indev_Online_Res_NotinIRPBase!$Y$3:$Y$340,$B170,Indev_Online_Res_NotinIRPBase!$Z$3:$Z$340,$C170,Indev_Online_Res_NotinIRPBase!$AB$3:$AB$340,"1")</f>
        <v>0</v>
      </c>
      <c r="AO170">
        <f>SUMIFS(Indev_Online_Res_NotinIRPBase!R$3:R$340,Indev_Online_Res_NotinIRPBase!$Y$3:$Y$340,$B170,Indev_Online_Res_NotinIRPBase!$Z$3:$Z$340,$C170,Indev_Online_Res_NotinIRPBase!$J$3:$J$340,"Yes",Indev_Online_Res_NotinIRPBase!$I$3:$I$340,"&lt;1/1/2024")+SUMIFS(Indev_Online_Res_NotinIRPBase!R$3:R$340,Indev_Online_Res_NotinIRPBase!$Y$3:$Y$340,$B170,Indev_Online_Res_NotinIRPBase!$Z$3:$Z$340,$C170,Indev_Online_Res_NotinIRPBase!$AB$3:$AB$340,"1")</f>
        <v>0</v>
      </c>
      <c r="AS170">
        <f>SUMIFS(Indev_Online_Res_NotinIRPBase!S$3:S$340,Indev_Online_Res_NotinIRPBase!$Y$3:$Y$340,$B170,Indev_Online_Res_NotinIRPBase!$Z$3:$Z$340,$C170,Indev_Online_Res_NotinIRPBase!$J$3:$J$340,"Yes",Indev_Online_Res_NotinIRPBase!$I$3:$I$340,"&lt;1/1/2024")+SUMIFS(Indev_Online_Res_NotinIRPBase!S$3:S$340,Indev_Online_Res_NotinIRPBase!$Y$3:$Y$340,$B170,Indev_Online_Res_NotinIRPBase!$Z$3:$Z$340,$C170,Indev_Online_Res_NotinIRPBase!$AB$3:$AB$340,"1")</f>
        <v>0</v>
      </c>
      <c r="AT170">
        <f>SUMIFS(Indev_Online_Res_NotinIRPBase!T$3:T$340,Indev_Online_Res_NotinIRPBase!$Y$3:$Y$340,$B170,Indev_Online_Res_NotinIRPBase!$Z$3:$Z$340,$C170,Indev_Online_Res_NotinIRPBase!$J$3:$J$340,"Yes",Indev_Online_Res_NotinIRPBase!$I$3:$I$340,"&lt;1/1/2024")+SUMIFS(Indev_Online_Res_NotinIRPBase!T$3:T$340,Indev_Online_Res_NotinIRPBase!$Y$3:$Y$340,$B170,Indev_Online_Res_NotinIRPBase!$Z$3:$Z$340,$C170,Indev_Online_Res_NotinIRPBase!$AB$3:$AB$340,"1")</f>
        <v>0</v>
      </c>
      <c r="AU170">
        <f>SUMIFS(Indev_Online_Res_NotinIRPBase!U$3:U$340,Indev_Online_Res_NotinIRPBase!$Y$3:$Y$340,$B170,Indev_Online_Res_NotinIRPBase!$Z$3:$Z$340,$C170,Indev_Online_Res_NotinIRPBase!$J$3:$J$340,"Yes",Indev_Online_Res_NotinIRPBase!$I$3:$I$340,"&lt;1/1/2024")+SUMIFS(Indev_Online_Res_NotinIRPBase!U$3:U$340,Indev_Online_Res_NotinIRPBase!$Y$3:$Y$340,$B170,Indev_Online_Res_NotinIRPBase!$Z$3:$Z$340,$C170,Indev_Online_Res_NotinIRPBase!$AB$3:$AB$340,"1")</f>
        <v>0</v>
      </c>
      <c r="AV170">
        <f>SUMIFS(Indev_Online_Res_NotinIRPBase!V$3:V$340,Indev_Online_Res_NotinIRPBase!$Y$3:$Y$340,$B170,Indev_Online_Res_NotinIRPBase!$Z$3:$Z$340,$C170,Indev_Online_Res_NotinIRPBase!$J$3:$J$340,"Yes",Indev_Online_Res_NotinIRPBase!$I$3:$I$340,"&lt;1/1/2024")+SUMIFS(Indev_Online_Res_NotinIRPBase!V$3:V$340,Indev_Online_Res_NotinIRPBase!$Y$3:$Y$340,$B170,Indev_Online_Res_NotinIRPBase!$Z$3:$Z$340,$C170,Indev_Online_Res_NotinIRPBase!$AB$3:$AB$340,"1")</f>
        <v>0</v>
      </c>
      <c r="AW170">
        <f>SUMIFS(Indev_Online_Res_NotinIRPBase!W$3:W$340,Indev_Online_Res_NotinIRPBase!$Y$3:$Y$340,$B170,Indev_Online_Res_NotinIRPBase!$Z$3:$Z$340,$C170,Indev_Online_Res_NotinIRPBase!$J$3:$J$340,"Yes",Indev_Online_Res_NotinIRPBase!$I$3:$I$340,"&lt;1/1/2024")+SUMIFS(Indev_Online_Res_NotinIRPBase!W$3:W$340,Indev_Online_Res_NotinIRPBase!$Y$3:$Y$340,$B170,Indev_Online_Res_NotinIRPBase!$Z$3:$Z$340,$C170,Indev_Online_Res_NotinIRPBase!$AB$3:$AB$340,"1")</f>
        <v>0</v>
      </c>
      <c r="AX170">
        <f>SUMIFS(Indev_Online_Res_NotinIRPBase!X$3:X$340,Indev_Online_Res_NotinIRPBase!$Y$3:$Y$340,$B170,Indev_Online_Res_NotinIRPBase!$Z$3:$Z$340,$C170,Indev_Online_Res_NotinIRPBase!$J$3:$J$340,"Yes",Indev_Online_Res_NotinIRPBase!$I$3:$I$340,"&lt;1/1/2024")+SUMIFS(Indev_Online_Res_NotinIRPBase!X$3:X$340,Indev_Online_Res_NotinIRPBase!$Y$3:$Y$340,$B170,Indev_Online_Res_NotinIRPBase!$Z$3:$Z$340,$C170,Indev_Online_Res_NotinIRPBase!$AB$3:$AB$340,"1")</f>
        <v>0</v>
      </c>
      <c r="AY170">
        <f t="shared" si="33"/>
        <v>0</v>
      </c>
      <c r="BA170">
        <f t="shared" si="34"/>
        <v>0</v>
      </c>
      <c r="BB170">
        <f t="shared" si="35"/>
        <v>0</v>
      </c>
      <c r="BC170">
        <f t="shared" si="36"/>
        <v>0</v>
      </c>
      <c r="BD170">
        <f t="shared" si="37"/>
        <v>0</v>
      </c>
      <c r="BE170">
        <f t="shared" si="38"/>
        <v>0</v>
      </c>
      <c r="BI170">
        <f t="shared" si="39"/>
        <v>0</v>
      </c>
      <c r="BJ170">
        <f t="shared" si="40"/>
        <v>0</v>
      </c>
      <c r="BK170">
        <f t="shared" si="41"/>
        <v>0</v>
      </c>
      <c r="BL170">
        <f t="shared" si="42"/>
        <v>0</v>
      </c>
      <c r="BM170">
        <f t="shared" si="43"/>
        <v>0</v>
      </c>
      <c r="BN170">
        <f t="shared" si="44"/>
        <v>0</v>
      </c>
      <c r="BO170">
        <f t="shared" si="45"/>
        <v>0</v>
      </c>
      <c r="BQ170">
        <f>SUMIFS(IRPBase_Res_NotinEnvScreens!$H$3:$H$33,IRPBase_Res_NotinEnvScreens!$J$3:$J$33,$B170,IRPBase_Res_NotinEnvScreens!$K$3:$K$33,$C170)</f>
        <v>0</v>
      </c>
      <c r="BR170">
        <f>SUMIFS(IRPBase_Res_NotinEnvScreens!$I$3:$I$33,IRPBase_Res_NotinEnvScreens!$J$3:$J$33,$B170,IRPBase_Res_NotinEnvScreens!$K$3:$K$33,$C170)</f>
        <v>0</v>
      </c>
      <c r="BS170">
        <v>0</v>
      </c>
      <c r="BV170">
        <f>SUMIFS(Indev_Online_Res_NotinIRPBase!$P$3:$P$313,Indev_Online_Res_NotinIRPBase!$Y$3:$Y$313,$B170,Indev_Online_Res_NotinIRPBase!$Z$3:$Z$313,$C170,Indev_Online_Res_NotinIRPBase!$I$3:$I$313,"&lt;9/1/2023")+SUMIFS(Indev_Online_Res_NotinIRPBase!$Q$3:$Q$313,Indev_Online_Res_NotinIRPBase!$Y$3:$Y$313,$B170,Indev_Online_Res_NotinIRPBase!$Z$3:$Z$313,$C170,Indev_Online_Res_NotinIRPBase!$I$3:$I$313,"&lt;9/1/2023")</f>
        <v>0</v>
      </c>
      <c r="BW170">
        <f>SUMIFS(Indev_Online_Res_NotinIRPBase!$S$3:$S$313,Indev_Online_Res_NotinIRPBase!$Y$3:$Y$313,$B170,Indev_Online_Res_NotinIRPBase!$Z$3:$Z$313,$C170,Indev_Online_Res_NotinIRPBase!$I$3:$I$313,"&lt;9/1/2023")+SUMIFS(Indev_Online_Res_NotinIRPBase!$T$3:$T$313,Indev_Online_Res_NotinIRPBase!$Y$3:$Y$313,$B170,Indev_Online_Res_NotinIRPBase!$Z$3:$Z$313,$C170,Indev_Online_Res_NotinIRPBase!$I$3:$I$313,"&lt;9/1/2023")+SUMIFS(Indev_Online_Res_NotinIRPBase!$U$3:$U$313,Indev_Online_Res_NotinIRPBase!$Y$3:$Y$313,$B170,Indev_Online_Res_NotinIRPBase!$Z$3:$Z$313,$C170,Indev_Online_Res_NotinIRPBase!$I$3:$I$313,"&lt;9/1/2023")</f>
        <v>0</v>
      </c>
    </row>
    <row r="171" spans="1:75">
      <c r="A171" t="s">
        <v>52</v>
      </c>
      <c r="B171" t="s">
        <v>199</v>
      </c>
      <c r="C171">
        <v>138</v>
      </c>
      <c r="E171">
        <f>SUMIFS(IRPBase_Res_NotinTxBase!N$3:N$65,IRPBase_Res_NotinTxBase!$X$3:$X$65,$B171,IRPBase_Res_NotinTxBase!$Y$3:$Y$65,$C171)</f>
        <v>0</v>
      </c>
      <c r="F171">
        <f>SUMIFS(IRPBase_Res_NotinTxBase!O$3:O$65,IRPBase_Res_NotinTxBase!$X$3:$X$65,$B171,IRPBase_Res_NotinTxBase!$Y$3:$Y$65,$C171)</f>
        <v>0</v>
      </c>
      <c r="G171">
        <f>SUMIFS(IRPBase_Res_NotinTxBase!P$3:P$65,IRPBase_Res_NotinTxBase!$X$3:$X$65,$B171,IRPBase_Res_NotinTxBase!$Y$3:$Y$65,$C171)</f>
        <v>0</v>
      </c>
      <c r="H171">
        <f>SUMIFS(IRPBase_Res_NotinTxBase!Q$3:Q$65,IRPBase_Res_NotinTxBase!$X$3:$X$65,$B171,IRPBase_Res_NotinTxBase!$Y$3:$Y$65,$C171)</f>
        <v>0</v>
      </c>
      <c r="M171">
        <f>SUMIFS(IRPBase_Res_NotinTxBase!R$3:R$65,IRPBase_Res_NotinTxBase!$X$3:$X$65,$B171,IRPBase_Res_NotinTxBase!$Y$3:$Y$65,$C171)</f>
        <v>0</v>
      </c>
      <c r="N171">
        <f>SUMIFS(IRPBase_Res_NotinTxBase!S$3:S$65,IRPBase_Res_NotinTxBase!$X$3:$X$65,$B171,IRPBase_Res_NotinTxBase!$Y$3:$Y$65,$C171)</f>
        <v>0</v>
      </c>
      <c r="O171">
        <f>SUMIFS(IRPBase_Res_NotinTxBase!T$3:T$65,IRPBase_Res_NotinTxBase!$X$3:$X$65,$B171,IRPBase_Res_NotinTxBase!$Y$3:$Y$65,$C171)</f>
        <v>0</v>
      </c>
      <c r="P171">
        <f>SUMIFS(IRPBase_Res_NotinTxBase!U$3:U$65,IRPBase_Res_NotinTxBase!$X$3:$X$65,$B171,IRPBase_Res_NotinTxBase!$Y$3:$Y$65,$C171)</f>
        <v>0</v>
      </c>
      <c r="Q171">
        <f>SUMIFS(IRPBase_Res_NotinTxBase!V$3:V$65,IRPBase_Res_NotinTxBase!$X$3:$X$65,$B171,IRPBase_Res_NotinTxBase!$Y$3:$Y$65,$C171)</f>
        <v>0</v>
      </c>
      <c r="R171">
        <f>SUMIFS(IRPBase_Res_NotinTxBase!W$3:W$65,IRPBase_Res_NotinTxBase!$X$3:$X$65,$B171,IRPBase_Res_NotinTxBase!$Y$3:$Y$65,$C171)</f>
        <v>0</v>
      </c>
      <c r="S171">
        <f t="shared" si="31"/>
        <v>0</v>
      </c>
      <c r="U171">
        <f>SUMIFS(Indev_Online_Res_NotinIRPBase!N$3:N$340,Indev_Online_Res_NotinIRPBase!$Y$3:$Y$340,$B171,Indev_Online_Res_NotinIRPBase!$Z$3:$Z$340,$C171)</f>
        <v>0</v>
      </c>
      <c r="V171">
        <f>SUMIFS(Indev_Online_Res_NotinIRPBase!O$3:O$340,Indev_Online_Res_NotinIRPBase!$Y$3:$Y$340,$B171,Indev_Online_Res_NotinIRPBase!$Z$3:$Z$340,$C171)</f>
        <v>0</v>
      </c>
      <c r="W171">
        <f>SUMIFS(Indev_Online_Res_NotinIRPBase!P$3:P$340,Indev_Online_Res_NotinIRPBase!$Y$3:$Y$340,$B171,Indev_Online_Res_NotinIRPBase!$Z$3:$Z$340,$C171)</f>
        <v>0</v>
      </c>
      <c r="X171">
        <f>SUMIFS(Indev_Online_Res_NotinIRPBase!Q$3:Q$340,Indev_Online_Res_NotinIRPBase!$Y$3:$Y$340,$B171,Indev_Online_Res_NotinIRPBase!$Z$3:$Z$340,$C171)</f>
        <v>0</v>
      </c>
      <c r="Y171">
        <f>SUMIFS(Indev_Online_Res_NotinIRPBase!R$3:R$340,Indev_Online_Res_NotinIRPBase!$Y$3:$Y$340,$B171,Indev_Online_Res_NotinIRPBase!$Z$3:$Z$340,$C171)</f>
        <v>0</v>
      </c>
      <c r="AC171">
        <f>SUMIFS(Indev_Online_Res_NotinIRPBase!S$3:S$340,Indev_Online_Res_NotinIRPBase!$Y$3:$Y$340,$B171,Indev_Online_Res_NotinIRPBase!$Z$3:$Z$340,$C171)</f>
        <v>0</v>
      </c>
      <c r="AD171">
        <f>SUMIFS(Indev_Online_Res_NotinIRPBase!T$3:T$340,Indev_Online_Res_NotinIRPBase!$Y$3:$Y$340,$B171,Indev_Online_Res_NotinIRPBase!$Z$3:$Z$340,$C171)</f>
        <v>0</v>
      </c>
      <c r="AE171">
        <f>SUMIFS(Indev_Online_Res_NotinIRPBase!U$3:U$340,Indev_Online_Res_NotinIRPBase!$Y$3:$Y$340,$B171,Indev_Online_Res_NotinIRPBase!$Z$3:$Z$340,$C171)</f>
        <v>0</v>
      </c>
      <c r="AF171">
        <f>SUMIFS(Indev_Online_Res_NotinIRPBase!V$3:V$340,Indev_Online_Res_NotinIRPBase!$Y$3:$Y$340,$B171,Indev_Online_Res_NotinIRPBase!$Z$3:$Z$340,$C171)</f>
        <v>0</v>
      </c>
      <c r="AG171">
        <f>SUMIFS(Indev_Online_Res_NotinIRPBase!W$3:W$340,Indev_Online_Res_NotinIRPBase!$Y$3:$Y$340,$B171,Indev_Online_Res_NotinIRPBase!$Z$3:$Z$340,$C171)</f>
        <v>0</v>
      </c>
      <c r="AH171">
        <f>SUMIFS(Indev_Online_Res_NotinIRPBase!X$3:X$340,Indev_Online_Res_NotinIRPBase!$Y$3:$Y$340,$B171,Indev_Online_Res_NotinIRPBase!$Z$3:$Z$340,$C171)</f>
        <v>0</v>
      </c>
      <c r="AI171">
        <f t="shared" si="32"/>
        <v>0</v>
      </c>
      <c r="AK171">
        <f>SUMIFS(Indev_Online_Res_NotinIRPBase!N$3:N$340,Indev_Online_Res_NotinIRPBase!$Y$3:$Y$340,$B171,Indev_Online_Res_NotinIRPBase!$Z$3:$Z$340,$C171,Indev_Online_Res_NotinIRPBase!$J$3:$J$340,"Yes",Indev_Online_Res_NotinIRPBase!$I$3:$I$340,"&lt;1/1/2024")+SUMIFS(Indev_Online_Res_NotinIRPBase!N$3:N$340,Indev_Online_Res_NotinIRPBase!$Y$3:$Y$340,$B171,Indev_Online_Res_NotinIRPBase!$Z$3:$Z$340,$C171,Indev_Online_Res_NotinIRPBase!$AB$3:$AB$340,"1")</f>
        <v>0</v>
      </c>
      <c r="AL171">
        <f>SUMIFS(Indev_Online_Res_NotinIRPBase!O$3:O$340,Indev_Online_Res_NotinIRPBase!$Y$3:$Y$340,$B171,Indev_Online_Res_NotinIRPBase!$Z$3:$Z$340,$C171,Indev_Online_Res_NotinIRPBase!$J$3:$J$340,"Yes",Indev_Online_Res_NotinIRPBase!$I$3:$I$340,"&lt;1/1/2024")+SUMIFS(Indev_Online_Res_NotinIRPBase!O$3:O$340,Indev_Online_Res_NotinIRPBase!$Y$3:$Y$340,$B171,Indev_Online_Res_NotinIRPBase!$Z$3:$Z$340,$C171,Indev_Online_Res_NotinIRPBase!$AB$3:$AB$340,"1")</f>
        <v>0</v>
      </c>
      <c r="AM171">
        <f>SUMIFS(Indev_Online_Res_NotinIRPBase!P$3:P$340,Indev_Online_Res_NotinIRPBase!$Y$3:$Y$340,$B171,Indev_Online_Res_NotinIRPBase!$Z$3:$Z$340,$C171,Indev_Online_Res_NotinIRPBase!$J$3:$J$340,"Yes",Indev_Online_Res_NotinIRPBase!$I$3:$I$340,"&lt;1/1/2024")+SUMIFS(Indev_Online_Res_NotinIRPBase!P$3:P$340,Indev_Online_Res_NotinIRPBase!$Y$3:$Y$340,$B171,Indev_Online_Res_NotinIRPBase!$Z$3:$Z$340,$C171,Indev_Online_Res_NotinIRPBase!$AB$3:$AB$340,"1")</f>
        <v>0</v>
      </c>
      <c r="AN171">
        <f>SUMIFS(Indev_Online_Res_NotinIRPBase!Q$3:Q$340,Indev_Online_Res_NotinIRPBase!$Y$3:$Y$340,$B171,Indev_Online_Res_NotinIRPBase!$Z$3:$Z$340,$C171,Indev_Online_Res_NotinIRPBase!$J$3:$J$340,"Yes",Indev_Online_Res_NotinIRPBase!$I$3:$I$340,"&lt;1/1/2024")+SUMIFS(Indev_Online_Res_NotinIRPBase!Q$3:Q$340,Indev_Online_Res_NotinIRPBase!$Y$3:$Y$340,$B171,Indev_Online_Res_NotinIRPBase!$Z$3:$Z$340,$C171,Indev_Online_Res_NotinIRPBase!$AB$3:$AB$340,"1")</f>
        <v>0</v>
      </c>
      <c r="AO171">
        <f>SUMIFS(Indev_Online_Res_NotinIRPBase!R$3:R$340,Indev_Online_Res_NotinIRPBase!$Y$3:$Y$340,$B171,Indev_Online_Res_NotinIRPBase!$Z$3:$Z$340,$C171,Indev_Online_Res_NotinIRPBase!$J$3:$J$340,"Yes",Indev_Online_Res_NotinIRPBase!$I$3:$I$340,"&lt;1/1/2024")+SUMIFS(Indev_Online_Res_NotinIRPBase!R$3:R$340,Indev_Online_Res_NotinIRPBase!$Y$3:$Y$340,$B171,Indev_Online_Res_NotinIRPBase!$Z$3:$Z$340,$C171,Indev_Online_Res_NotinIRPBase!$AB$3:$AB$340,"1")</f>
        <v>0</v>
      </c>
      <c r="AS171">
        <f>SUMIFS(Indev_Online_Res_NotinIRPBase!S$3:S$340,Indev_Online_Res_NotinIRPBase!$Y$3:$Y$340,$B171,Indev_Online_Res_NotinIRPBase!$Z$3:$Z$340,$C171,Indev_Online_Res_NotinIRPBase!$J$3:$J$340,"Yes",Indev_Online_Res_NotinIRPBase!$I$3:$I$340,"&lt;1/1/2024")+SUMIFS(Indev_Online_Res_NotinIRPBase!S$3:S$340,Indev_Online_Res_NotinIRPBase!$Y$3:$Y$340,$B171,Indev_Online_Res_NotinIRPBase!$Z$3:$Z$340,$C171,Indev_Online_Res_NotinIRPBase!$AB$3:$AB$340,"1")</f>
        <v>0</v>
      </c>
      <c r="AT171">
        <f>SUMIFS(Indev_Online_Res_NotinIRPBase!T$3:T$340,Indev_Online_Res_NotinIRPBase!$Y$3:$Y$340,$B171,Indev_Online_Res_NotinIRPBase!$Z$3:$Z$340,$C171,Indev_Online_Res_NotinIRPBase!$J$3:$J$340,"Yes",Indev_Online_Res_NotinIRPBase!$I$3:$I$340,"&lt;1/1/2024")+SUMIFS(Indev_Online_Res_NotinIRPBase!T$3:T$340,Indev_Online_Res_NotinIRPBase!$Y$3:$Y$340,$B171,Indev_Online_Res_NotinIRPBase!$Z$3:$Z$340,$C171,Indev_Online_Res_NotinIRPBase!$AB$3:$AB$340,"1")</f>
        <v>0</v>
      </c>
      <c r="AU171">
        <f>SUMIFS(Indev_Online_Res_NotinIRPBase!U$3:U$340,Indev_Online_Res_NotinIRPBase!$Y$3:$Y$340,$B171,Indev_Online_Res_NotinIRPBase!$Z$3:$Z$340,$C171,Indev_Online_Res_NotinIRPBase!$J$3:$J$340,"Yes",Indev_Online_Res_NotinIRPBase!$I$3:$I$340,"&lt;1/1/2024")+SUMIFS(Indev_Online_Res_NotinIRPBase!U$3:U$340,Indev_Online_Res_NotinIRPBase!$Y$3:$Y$340,$B171,Indev_Online_Res_NotinIRPBase!$Z$3:$Z$340,$C171,Indev_Online_Res_NotinIRPBase!$AB$3:$AB$340,"1")</f>
        <v>0</v>
      </c>
      <c r="AV171">
        <f>SUMIFS(Indev_Online_Res_NotinIRPBase!V$3:V$340,Indev_Online_Res_NotinIRPBase!$Y$3:$Y$340,$B171,Indev_Online_Res_NotinIRPBase!$Z$3:$Z$340,$C171,Indev_Online_Res_NotinIRPBase!$J$3:$J$340,"Yes",Indev_Online_Res_NotinIRPBase!$I$3:$I$340,"&lt;1/1/2024")+SUMIFS(Indev_Online_Res_NotinIRPBase!V$3:V$340,Indev_Online_Res_NotinIRPBase!$Y$3:$Y$340,$B171,Indev_Online_Res_NotinIRPBase!$Z$3:$Z$340,$C171,Indev_Online_Res_NotinIRPBase!$AB$3:$AB$340,"1")</f>
        <v>0</v>
      </c>
      <c r="AW171">
        <f>SUMIFS(Indev_Online_Res_NotinIRPBase!W$3:W$340,Indev_Online_Res_NotinIRPBase!$Y$3:$Y$340,$B171,Indev_Online_Res_NotinIRPBase!$Z$3:$Z$340,$C171,Indev_Online_Res_NotinIRPBase!$J$3:$J$340,"Yes",Indev_Online_Res_NotinIRPBase!$I$3:$I$340,"&lt;1/1/2024")+SUMIFS(Indev_Online_Res_NotinIRPBase!W$3:W$340,Indev_Online_Res_NotinIRPBase!$Y$3:$Y$340,$B171,Indev_Online_Res_NotinIRPBase!$Z$3:$Z$340,$C171,Indev_Online_Res_NotinIRPBase!$AB$3:$AB$340,"1")</f>
        <v>0</v>
      </c>
      <c r="AX171">
        <f>SUMIFS(Indev_Online_Res_NotinIRPBase!X$3:X$340,Indev_Online_Res_NotinIRPBase!$Y$3:$Y$340,$B171,Indev_Online_Res_NotinIRPBase!$Z$3:$Z$340,$C171,Indev_Online_Res_NotinIRPBase!$J$3:$J$340,"Yes",Indev_Online_Res_NotinIRPBase!$I$3:$I$340,"&lt;1/1/2024")+SUMIFS(Indev_Online_Res_NotinIRPBase!X$3:X$340,Indev_Online_Res_NotinIRPBase!$Y$3:$Y$340,$B171,Indev_Online_Res_NotinIRPBase!$Z$3:$Z$340,$C171,Indev_Online_Res_NotinIRPBase!$AB$3:$AB$340,"1")</f>
        <v>0</v>
      </c>
      <c r="AY171">
        <f t="shared" si="33"/>
        <v>0</v>
      </c>
      <c r="BA171">
        <f t="shared" si="34"/>
        <v>0</v>
      </c>
      <c r="BB171">
        <f t="shared" si="35"/>
        <v>0</v>
      </c>
      <c r="BC171">
        <f t="shared" si="36"/>
        <v>0</v>
      </c>
      <c r="BD171">
        <f t="shared" si="37"/>
        <v>0</v>
      </c>
      <c r="BE171">
        <f t="shared" si="38"/>
        <v>0</v>
      </c>
      <c r="BI171">
        <f t="shared" si="39"/>
        <v>0</v>
      </c>
      <c r="BJ171">
        <f t="shared" si="40"/>
        <v>0</v>
      </c>
      <c r="BK171">
        <f t="shared" si="41"/>
        <v>0</v>
      </c>
      <c r="BL171">
        <f t="shared" si="42"/>
        <v>0</v>
      </c>
      <c r="BM171">
        <f t="shared" si="43"/>
        <v>0</v>
      </c>
      <c r="BN171">
        <f t="shared" si="44"/>
        <v>0</v>
      </c>
      <c r="BO171">
        <f t="shared" si="45"/>
        <v>0</v>
      </c>
      <c r="BQ171">
        <f>SUMIFS(IRPBase_Res_NotinEnvScreens!$H$3:$H$33,IRPBase_Res_NotinEnvScreens!$J$3:$J$33,$B171,IRPBase_Res_NotinEnvScreens!$K$3:$K$33,$C171)</f>
        <v>0</v>
      </c>
      <c r="BR171">
        <f>SUMIFS(IRPBase_Res_NotinEnvScreens!$I$3:$I$33,IRPBase_Res_NotinEnvScreens!$J$3:$J$33,$B171,IRPBase_Res_NotinEnvScreens!$K$3:$K$33,$C171)</f>
        <v>0</v>
      </c>
      <c r="BS171">
        <v>0</v>
      </c>
      <c r="BV171">
        <f>SUMIFS(Indev_Online_Res_NotinIRPBase!$P$3:$P$313,Indev_Online_Res_NotinIRPBase!$Y$3:$Y$313,$B171,Indev_Online_Res_NotinIRPBase!$Z$3:$Z$313,$C171,Indev_Online_Res_NotinIRPBase!$I$3:$I$313,"&lt;9/1/2023")+SUMIFS(Indev_Online_Res_NotinIRPBase!$Q$3:$Q$313,Indev_Online_Res_NotinIRPBase!$Y$3:$Y$313,$B171,Indev_Online_Res_NotinIRPBase!$Z$3:$Z$313,$C171,Indev_Online_Res_NotinIRPBase!$I$3:$I$313,"&lt;9/1/2023")</f>
        <v>0</v>
      </c>
      <c r="BW171">
        <f>SUMIFS(Indev_Online_Res_NotinIRPBase!$S$3:$S$313,Indev_Online_Res_NotinIRPBase!$Y$3:$Y$313,$B171,Indev_Online_Res_NotinIRPBase!$Z$3:$Z$313,$C171,Indev_Online_Res_NotinIRPBase!$I$3:$I$313,"&lt;9/1/2023")+SUMIFS(Indev_Online_Res_NotinIRPBase!$T$3:$T$313,Indev_Online_Res_NotinIRPBase!$Y$3:$Y$313,$B171,Indev_Online_Res_NotinIRPBase!$Z$3:$Z$313,$C171,Indev_Online_Res_NotinIRPBase!$I$3:$I$313,"&lt;9/1/2023")+SUMIFS(Indev_Online_Res_NotinIRPBase!$U$3:$U$313,Indev_Online_Res_NotinIRPBase!$Y$3:$Y$313,$B171,Indev_Online_Res_NotinIRPBase!$Z$3:$Z$313,$C171,Indev_Online_Res_NotinIRPBase!$I$3:$I$313,"&lt;9/1/2023")</f>
        <v>0</v>
      </c>
    </row>
    <row r="172" spans="1:75">
      <c r="A172" t="s">
        <v>52</v>
      </c>
      <c r="B172" t="s">
        <v>199</v>
      </c>
      <c r="C172">
        <v>230</v>
      </c>
      <c r="E172">
        <f>SUMIFS(IRPBase_Res_NotinTxBase!N$3:N$65,IRPBase_Res_NotinTxBase!$X$3:$X$65,$B172,IRPBase_Res_NotinTxBase!$Y$3:$Y$65,$C172)</f>
        <v>0</v>
      </c>
      <c r="F172">
        <f>SUMIFS(IRPBase_Res_NotinTxBase!O$3:O$65,IRPBase_Res_NotinTxBase!$X$3:$X$65,$B172,IRPBase_Res_NotinTxBase!$Y$3:$Y$65,$C172)</f>
        <v>0</v>
      </c>
      <c r="G172">
        <f>SUMIFS(IRPBase_Res_NotinTxBase!P$3:P$65,IRPBase_Res_NotinTxBase!$X$3:$X$65,$B172,IRPBase_Res_NotinTxBase!$Y$3:$Y$65,$C172)</f>
        <v>0</v>
      </c>
      <c r="H172">
        <f>SUMIFS(IRPBase_Res_NotinTxBase!Q$3:Q$65,IRPBase_Res_NotinTxBase!$X$3:$X$65,$B172,IRPBase_Res_NotinTxBase!$Y$3:$Y$65,$C172)</f>
        <v>0</v>
      </c>
      <c r="M172">
        <f>SUMIFS(IRPBase_Res_NotinTxBase!R$3:R$65,IRPBase_Res_NotinTxBase!$X$3:$X$65,$B172,IRPBase_Res_NotinTxBase!$Y$3:$Y$65,$C172)</f>
        <v>0</v>
      </c>
      <c r="N172">
        <f>SUMIFS(IRPBase_Res_NotinTxBase!S$3:S$65,IRPBase_Res_NotinTxBase!$X$3:$X$65,$B172,IRPBase_Res_NotinTxBase!$Y$3:$Y$65,$C172)</f>
        <v>0</v>
      </c>
      <c r="O172">
        <f>SUMIFS(IRPBase_Res_NotinTxBase!T$3:T$65,IRPBase_Res_NotinTxBase!$X$3:$X$65,$B172,IRPBase_Res_NotinTxBase!$Y$3:$Y$65,$C172)</f>
        <v>0</v>
      </c>
      <c r="P172">
        <f>SUMIFS(IRPBase_Res_NotinTxBase!U$3:U$65,IRPBase_Res_NotinTxBase!$X$3:$X$65,$B172,IRPBase_Res_NotinTxBase!$Y$3:$Y$65,$C172)</f>
        <v>0</v>
      </c>
      <c r="Q172">
        <f>SUMIFS(IRPBase_Res_NotinTxBase!V$3:V$65,IRPBase_Res_NotinTxBase!$X$3:$X$65,$B172,IRPBase_Res_NotinTxBase!$Y$3:$Y$65,$C172)</f>
        <v>0</v>
      </c>
      <c r="R172">
        <f>SUMIFS(IRPBase_Res_NotinTxBase!W$3:W$65,IRPBase_Res_NotinTxBase!$X$3:$X$65,$B172,IRPBase_Res_NotinTxBase!$Y$3:$Y$65,$C172)</f>
        <v>0</v>
      </c>
      <c r="S172">
        <f t="shared" si="31"/>
        <v>0</v>
      </c>
      <c r="U172">
        <f>SUMIFS(Indev_Online_Res_NotinIRPBase!N$3:N$340,Indev_Online_Res_NotinIRPBase!$Y$3:$Y$340,$B172,Indev_Online_Res_NotinIRPBase!$Z$3:$Z$340,$C172)</f>
        <v>0</v>
      </c>
      <c r="V172">
        <f>SUMIFS(Indev_Online_Res_NotinIRPBase!O$3:O$340,Indev_Online_Res_NotinIRPBase!$Y$3:$Y$340,$B172,Indev_Online_Res_NotinIRPBase!$Z$3:$Z$340,$C172)</f>
        <v>0</v>
      </c>
      <c r="W172">
        <f>SUMIFS(Indev_Online_Res_NotinIRPBase!P$3:P$340,Indev_Online_Res_NotinIRPBase!$Y$3:$Y$340,$B172,Indev_Online_Res_NotinIRPBase!$Z$3:$Z$340,$C172)</f>
        <v>300</v>
      </c>
      <c r="X172">
        <f>SUMIFS(Indev_Online_Res_NotinIRPBase!Q$3:Q$340,Indev_Online_Res_NotinIRPBase!$Y$3:$Y$340,$B172,Indev_Online_Res_NotinIRPBase!$Z$3:$Z$340,$C172)</f>
        <v>0</v>
      </c>
      <c r="Y172">
        <f>SUMIFS(Indev_Online_Res_NotinIRPBase!R$3:R$340,Indev_Online_Res_NotinIRPBase!$Y$3:$Y$340,$B172,Indev_Online_Res_NotinIRPBase!$Z$3:$Z$340,$C172)</f>
        <v>0</v>
      </c>
      <c r="AC172">
        <f>SUMIFS(Indev_Online_Res_NotinIRPBase!S$3:S$340,Indev_Online_Res_NotinIRPBase!$Y$3:$Y$340,$B172,Indev_Online_Res_NotinIRPBase!$Z$3:$Z$340,$C172)</f>
        <v>0</v>
      </c>
      <c r="AD172">
        <f>SUMIFS(Indev_Online_Res_NotinIRPBase!T$3:T$340,Indev_Online_Res_NotinIRPBase!$Y$3:$Y$340,$B172,Indev_Online_Res_NotinIRPBase!$Z$3:$Z$340,$C172)</f>
        <v>0</v>
      </c>
      <c r="AE172">
        <f>SUMIFS(Indev_Online_Res_NotinIRPBase!U$3:U$340,Indev_Online_Res_NotinIRPBase!$Y$3:$Y$340,$B172,Indev_Online_Res_NotinIRPBase!$Z$3:$Z$340,$C172)</f>
        <v>0</v>
      </c>
      <c r="AF172">
        <f>SUMIFS(Indev_Online_Res_NotinIRPBase!V$3:V$340,Indev_Online_Res_NotinIRPBase!$Y$3:$Y$340,$B172,Indev_Online_Res_NotinIRPBase!$Z$3:$Z$340,$C172)</f>
        <v>0</v>
      </c>
      <c r="AG172">
        <f>SUMIFS(Indev_Online_Res_NotinIRPBase!W$3:W$340,Indev_Online_Res_NotinIRPBase!$Y$3:$Y$340,$B172,Indev_Online_Res_NotinIRPBase!$Z$3:$Z$340,$C172)</f>
        <v>0</v>
      </c>
      <c r="AH172">
        <f>SUMIFS(Indev_Online_Res_NotinIRPBase!X$3:X$340,Indev_Online_Res_NotinIRPBase!$Y$3:$Y$340,$B172,Indev_Online_Res_NotinIRPBase!$Z$3:$Z$340,$C172)</f>
        <v>0</v>
      </c>
      <c r="AI172">
        <f t="shared" si="32"/>
        <v>1</v>
      </c>
      <c r="AK172">
        <f>SUMIFS(Indev_Online_Res_NotinIRPBase!N$3:N$340,Indev_Online_Res_NotinIRPBase!$Y$3:$Y$340,$B172,Indev_Online_Res_NotinIRPBase!$Z$3:$Z$340,$C172,Indev_Online_Res_NotinIRPBase!$J$3:$J$340,"Yes",Indev_Online_Res_NotinIRPBase!$I$3:$I$340,"&lt;1/1/2024")+SUMIFS(Indev_Online_Res_NotinIRPBase!N$3:N$340,Indev_Online_Res_NotinIRPBase!$Y$3:$Y$340,$B172,Indev_Online_Res_NotinIRPBase!$Z$3:$Z$340,$C172,Indev_Online_Res_NotinIRPBase!$AB$3:$AB$340,"1")</f>
        <v>0</v>
      </c>
      <c r="AL172">
        <f>SUMIFS(Indev_Online_Res_NotinIRPBase!O$3:O$340,Indev_Online_Res_NotinIRPBase!$Y$3:$Y$340,$B172,Indev_Online_Res_NotinIRPBase!$Z$3:$Z$340,$C172,Indev_Online_Res_NotinIRPBase!$J$3:$J$340,"Yes",Indev_Online_Res_NotinIRPBase!$I$3:$I$340,"&lt;1/1/2024")+SUMIFS(Indev_Online_Res_NotinIRPBase!O$3:O$340,Indev_Online_Res_NotinIRPBase!$Y$3:$Y$340,$B172,Indev_Online_Res_NotinIRPBase!$Z$3:$Z$340,$C172,Indev_Online_Res_NotinIRPBase!$AB$3:$AB$340,"1")</f>
        <v>0</v>
      </c>
      <c r="AM172">
        <f>SUMIFS(Indev_Online_Res_NotinIRPBase!P$3:P$340,Indev_Online_Res_NotinIRPBase!$Y$3:$Y$340,$B172,Indev_Online_Res_NotinIRPBase!$Z$3:$Z$340,$C172,Indev_Online_Res_NotinIRPBase!$J$3:$J$340,"Yes",Indev_Online_Res_NotinIRPBase!$I$3:$I$340,"&lt;1/1/2024")+SUMIFS(Indev_Online_Res_NotinIRPBase!P$3:P$340,Indev_Online_Res_NotinIRPBase!$Y$3:$Y$340,$B172,Indev_Online_Res_NotinIRPBase!$Z$3:$Z$340,$C172,Indev_Online_Res_NotinIRPBase!$AB$3:$AB$340,"1")</f>
        <v>0</v>
      </c>
      <c r="AN172">
        <f>SUMIFS(Indev_Online_Res_NotinIRPBase!Q$3:Q$340,Indev_Online_Res_NotinIRPBase!$Y$3:$Y$340,$B172,Indev_Online_Res_NotinIRPBase!$Z$3:$Z$340,$C172,Indev_Online_Res_NotinIRPBase!$J$3:$J$340,"Yes",Indev_Online_Res_NotinIRPBase!$I$3:$I$340,"&lt;1/1/2024")+SUMIFS(Indev_Online_Res_NotinIRPBase!Q$3:Q$340,Indev_Online_Res_NotinIRPBase!$Y$3:$Y$340,$B172,Indev_Online_Res_NotinIRPBase!$Z$3:$Z$340,$C172,Indev_Online_Res_NotinIRPBase!$AB$3:$AB$340,"1")</f>
        <v>0</v>
      </c>
      <c r="AO172">
        <f>SUMIFS(Indev_Online_Res_NotinIRPBase!R$3:R$340,Indev_Online_Res_NotinIRPBase!$Y$3:$Y$340,$B172,Indev_Online_Res_NotinIRPBase!$Z$3:$Z$340,$C172,Indev_Online_Res_NotinIRPBase!$J$3:$J$340,"Yes",Indev_Online_Res_NotinIRPBase!$I$3:$I$340,"&lt;1/1/2024")+SUMIFS(Indev_Online_Res_NotinIRPBase!R$3:R$340,Indev_Online_Res_NotinIRPBase!$Y$3:$Y$340,$B172,Indev_Online_Res_NotinIRPBase!$Z$3:$Z$340,$C172,Indev_Online_Res_NotinIRPBase!$AB$3:$AB$340,"1")</f>
        <v>0</v>
      </c>
      <c r="AS172">
        <f>SUMIFS(Indev_Online_Res_NotinIRPBase!S$3:S$340,Indev_Online_Res_NotinIRPBase!$Y$3:$Y$340,$B172,Indev_Online_Res_NotinIRPBase!$Z$3:$Z$340,$C172,Indev_Online_Res_NotinIRPBase!$J$3:$J$340,"Yes",Indev_Online_Res_NotinIRPBase!$I$3:$I$340,"&lt;1/1/2024")+SUMIFS(Indev_Online_Res_NotinIRPBase!S$3:S$340,Indev_Online_Res_NotinIRPBase!$Y$3:$Y$340,$B172,Indev_Online_Res_NotinIRPBase!$Z$3:$Z$340,$C172,Indev_Online_Res_NotinIRPBase!$AB$3:$AB$340,"1")</f>
        <v>0</v>
      </c>
      <c r="AT172">
        <f>SUMIFS(Indev_Online_Res_NotinIRPBase!T$3:T$340,Indev_Online_Res_NotinIRPBase!$Y$3:$Y$340,$B172,Indev_Online_Res_NotinIRPBase!$Z$3:$Z$340,$C172,Indev_Online_Res_NotinIRPBase!$J$3:$J$340,"Yes",Indev_Online_Res_NotinIRPBase!$I$3:$I$340,"&lt;1/1/2024")+SUMIFS(Indev_Online_Res_NotinIRPBase!T$3:T$340,Indev_Online_Res_NotinIRPBase!$Y$3:$Y$340,$B172,Indev_Online_Res_NotinIRPBase!$Z$3:$Z$340,$C172,Indev_Online_Res_NotinIRPBase!$AB$3:$AB$340,"1")</f>
        <v>0</v>
      </c>
      <c r="AU172">
        <f>SUMIFS(Indev_Online_Res_NotinIRPBase!U$3:U$340,Indev_Online_Res_NotinIRPBase!$Y$3:$Y$340,$B172,Indev_Online_Res_NotinIRPBase!$Z$3:$Z$340,$C172,Indev_Online_Res_NotinIRPBase!$J$3:$J$340,"Yes",Indev_Online_Res_NotinIRPBase!$I$3:$I$340,"&lt;1/1/2024")+SUMIFS(Indev_Online_Res_NotinIRPBase!U$3:U$340,Indev_Online_Res_NotinIRPBase!$Y$3:$Y$340,$B172,Indev_Online_Res_NotinIRPBase!$Z$3:$Z$340,$C172,Indev_Online_Res_NotinIRPBase!$AB$3:$AB$340,"1")</f>
        <v>0</v>
      </c>
      <c r="AV172">
        <f>SUMIFS(Indev_Online_Res_NotinIRPBase!V$3:V$340,Indev_Online_Res_NotinIRPBase!$Y$3:$Y$340,$B172,Indev_Online_Res_NotinIRPBase!$Z$3:$Z$340,$C172,Indev_Online_Res_NotinIRPBase!$J$3:$J$340,"Yes",Indev_Online_Res_NotinIRPBase!$I$3:$I$340,"&lt;1/1/2024")+SUMIFS(Indev_Online_Res_NotinIRPBase!V$3:V$340,Indev_Online_Res_NotinIRPBase!$Y$3:$Y$340,$B172,Indev_Online_Res_NotinIRPBase!$Z$3:$Z$340,$C172,Indev_Online_Res_NotinIRPBase!$AB$3:$AB$340,"1")</f>
        <v>0</v>
      </c>
      <c r="AW172">
        <f>SUMIFS(Indev_Online_Res_NotinIRPBase!W$3:W$340,Indev_Online_Res_NotinIRPBase!$Y$3:$Y$340,$B172,Indev_Online_Res_NotinIRPBase!$Z$3:$Z$340,$C172,Indev_Online_Res_NotinIRPBase!$J$3:$J$340,"Yes",Indev_Online_Res_NotinIRPBase!$I$3:$I$340,"&lt;1/1/2024")+SUMIFS(Indev_Online_Res_NotinIRPBase!W$3:W$340,Indev_Online_Res_NotinIRPBase!$Y$3:$Y$340,$B172,Indev_Online_Res_NotinIRPBase!$Z$3:$Z$340,$C172,Indev_Online_Res_NotinIRPBase!$AB$3:$AB$340,"1")</f>
        <v>0</v>
      </c>
      <c r="AX172">
        <f>SUMIFS(Indev_Online_Res_NotinIRPBase!X$3:X$340,Indev_Online_Res_NotinIRPBase!$Y$3:$Y$340,$B172,Indev_Online_Res_NotinIRPBase!$Z$3:$Z$340,$C172,Indev_Online_Res_NotinIRPBase!$J$3:$J$340,"Yes",Indev_Online_Res_NotinIRPBase!$I$3:$I$340,"&lt;1/1/2024")+SUMIFS(Indev_Online_Res_NotinIRPBase!X$3:X$340,Indev_Online_Res_NotinIRPBase!$Y$3:$Y$340,$B172,Indev_Online_Res_NotinIRPBase!$Z$3:$Z$340,$C172,Indev_Online_Res_NotinIRPBase!$AB$3:$AB$340,"1")</f>
        <v>0</v>
      </c>
      <c r="AY172">
        <f t="shared" si="33"/>
        <v>0</v>
      </c>
      <c r="BA172">
        <f t="shared" si="34"/>
        <v>0</v>
      </c>
      <c r="BB172">
        <f t="shared" si="35"/>
        <v>0</v>
      </c>
      <c r="BC172">
        <f t="shared" si="36"/>
        <v>300</v>
      </c>
      <c r="BD172">
        <f t="shared" si="37"/>
        <v>0</v>
      </c>
      <c r="BE172">
        <f t="shared" si="38"/>
        <v>0</v>
      </c>
      <c r="BI172">
        <f t="shared" si="39"/>
        <v>0</v>
      </c>
      <c r="BJ172">
        <f t="shared" si="40"/>
        <v>0</v>
      </c>
      <c r="BK172">
        <f t="shared" si="41"/>
        <v>0</v>
      </c>
      <c r="BL172">
        <f t="shared" si="42"/>
        <v>0</v>
      </c>
      <c r="BM172">
        <f t="shared" si="43"/>
        <v>0</v>
      </c>
      <c r="BN172">
        <f t="shared" si="44"/>
        <v>0</v>
      </c>
      <c r="BO172">
        <f t="shared" si="45"/>
        <v>1</v>
      </c>
      <c r="BQ172">
        <f>SUMIFS(IRPBase_Res_NotinEnvScreens!$H$3:$H$33,IRPBase_Res_NotinEnvScreens!$J$3:$J$33,$B172,IRPBase_Res_NotinEnvScreens!$K$3:$K$33,$C172)</f>
        <v>0</v>
      </c>
      <c r="BR172">
        <f>SUMIFS(IRPBase_Res_NotinEnvScreens!$I$3:$I$33,IRPBase_Res_NotinEnvScreens!$J$3:$J$33,$B172,IRPBase_Res_NotinEnvScreens!$K$3:$K$33,$C172)</f>
        <v>0</v>
      </c>
      <c r="BS172">
        <v>0</v>
      </c>
      <c r="BV172">
        <f>SUMIFS(Indev_Online_Res_NotinIRPBase!$P$3:$P$313,Indev_Online_Res_NotinIRPBase!$Y$3:$Y$313,$B172,Indev_Online_Res_NotinIRPBase!$Z$3:$Z$313,$C172,Indev_Online_Res_NotinIRPBase!$I$3:$I$313,"&lt;9/1/2023")+SUMIFS(Indev_Online_Res_NotinIRPBase!$Q$3:$Q$313,Indev_Online_Res_NotinIRPBase!$Y$3:$Y$313,$B172,Indev_Online_Res_NotinIRPBase!$Z$3:$Z$313,$C172,Indev_Online_Res_NotinIRPBase!$I$3:$I$313,"&lt;9/1/2023")</f>
        <v>0</v>
      </c>
      <c r="BW172">
        <f>SUMIFS(Indev_Online_Res_NotinIRPBase!$S$3:$S$313,Indev_Online_Res_NotinIRPBase!$Y$3:$Y$313,$B172,Indev_Online_Res_NotinIRPBase!$Z$3:$Z$313,$C172,Indev_Online_Res_NotinIRPBase!$I$3:$I$313,"&lt;9/1/2023")+SUMIFS(Indev_Online_Res_NotinIRPBase!$T$3:$T$313,Indev_Online_Res_NotinIRPBase!$Y$3:$Y$313,$B172,Indev_Online_Res_NotinIRPBase!$Z$3:$Z$313,$C172,Indev_Online_Res_NotinIRPBase!$I$3:$I$313,"&lt;9/1/2023")+SUMIFS(Indev_Online_Res_NotinIRPBase!$U$3:$U$313,Indev_Online_Res_NotinIRPBase!$Y$3:$Y$313,$B172,Indev_Online_Res_NotinIRPBase!$Z$3:$Z$313,$C172,Indev_Online_Res_NotinIRPBase!$I$3:$I$313,"&lt;9/1/2023")</f>
        <v>0</v>
      </c>
    </row>
    <row r="173" spans="1:75">
      <c r="A173" t="s">
        <v>52</v>
      </c>
      <c r="B173" t="s">
        <v>199</v>
      </c>
      <c r="C173">
        <v>500</v>
      </c>
      <c r="E173">
        <f>SUMIFS(IRPBase_Res_NotinTxBase!N$3:N$65,IRPBase_Res_NotinTxBase!$X$3:$X$65,$B173,IRPBase_Res_NotinTxBase!$Y$3:$Y$65,$C173)</f>
        <v>0</v>
      </c>
      <c r="F173">
        <f>SUMIFS(IRPBase_Res_NotinTxBase!O$3:O$65,IRPBase_Res_NotinTxBase!$X$3:$X$65,$B173,IRPBase_Res_NotinTxBase!$Y$3:$Y$65,$C173)</f>
        <v>0</v>
      </c>
      <c r="G173">
        <f>SUMIFS(IRPBase_Res_NotinTxBase!P$3:P$65,IRPBase_Res_NotinTxBase!$X$3:$X$65,$B173,IRPBase_Res_NotinTxBase!$Y$3:$Y$65,$C173)</f>
        <v>0</v>
      </c>
      <c r="H173">
        <f>SUMIFS(IRPBase_Res_NotinTxBase!Q$3:Q$65,IRPBase_Res_NotinTxBase!$X$3:$X$65,$B173,IRPBase_Res_NotinTxBase!$Y$3:$Y$65,$C173)</f>
        <v>0</v>
      </c>
      <c r="M173">
        <f>SUMIFS(IRPBase_Res_NotinTxBase!R$3:R$65,IRPBase_Res_NotinTxBase!$X$3:$X$65,$B173,IRPBase_Res_NotinTxBase!$Y$3:$Y$65,$C173)</f>
        <v>0</v>
      </c>
      <c r="N173">
        <f>SUMIFS(IRPBase_Res_NotinTxBase!S$3:S$65,IRPBase_Res_NotinTxBase!$X$3:$X$65,$B173,IRPBase_Res_NotinTxBase!$Y$3:$Y$65,$C173)</f>
        <v>0</v>
      </c>
      <c r="O173">
        <f>SUMIFS(IRPBase_Res_NotinTxBase!T$3:T$65,IRPBase_Res_NotinTxBase!$X$3:$X$65,$B173,IRPBase_Res_NotinTxBase!$Y$3:$Y$65,$C173)</f>
        <v>0</v>
      </c>
      <c r="P173">
        <f>SUMIFS(IRPBase_Res_NotinTxBase!U$3:U$65,IRPBase_Res_NotinTxBase!$X$3:$X$65,$B173,IRPBase_Res_NotinTxBase!$Y$3:$Y$65,$C173)</f>
        <v>0</v>
      </c>
      <c r="Q173">
        <f>SUMIFS(IRPBase_Res_NotinTxBase!V$3:V$65,IRPBase_Res_NotinTxBase!$X$3:$X$65,$B173,IRPBase_Res_NotinTxBase!$Y$3:$Y$65,$C173)</f>
        <v>0</v>
      </c>
      <c r="R173">
        <f>SUMIFS(IRPBase_Res_NotinTxBase!W$3:W$65,IRPBase_Res_NotinTxBase!$X$3:$X$65,$B173,IRPBase_Res_NotinTxBase!$Y$3:$Y$65,$C173)</f>
        <v>0</v>
      </c>
      <c r="S173">
        <f t="shared" si="31"/>
        <v>0</v>
      </c>
      <c r="U173">
        <f>SUMIFS(Indev_Online_Res_NotinIRPBase!N$3:N$340,Indev_Online_Res_NotinIRPBase!$Y$3:$Y$340,$B173,Indev_Online_Res_NotinIRPBase!$Z$3:$Z$340,$C173)</f>
        <v>0</v>
      </c>
      <c r="V173">
        <f>SUMIFS(Indev_Online_Res_NotinIRPBase!O$3:O$340,Indev_Online_Res_NotinIRPBase!$Y$3:$Y$340,$B173,Indev_Online_Res_NotinIRPBase!$Z$3:$Z$340,$C173)</f>
        <v>0</v>
      </c>
      <c r="W173">
        <f>SUMIFS(Indev_Online_Res_NotinIRPBase!P$3:P$340,Indev_Online_Res_NotinIRPBase!$Y$3:$Y$340,$B173,Indev_Online_Res_NotinIRPBase!$Z$3:$Z$340,$C173)</f>
        <v>0</v>
      </c>
      <c r="X173">
        <f>SUMIFS(Indev_Online_Res_NotinIRPBase!Q$3:Q$340,Indev_Online_Res_NotinIRPBase!$Y$3:$Y$340,$B173,Indev_Online_Res_NotinIRPBase!$Z$3:$Z$340,$C173)</f>
        <v>0</v>
      </c>
      <c r="Y173">
        <f>SUMIFS(Indev_Online_Res_NotinIRPBase!R$3:R$340,Indev_Online_Res_NotinIRPBase!$Y$3:$Y$340,$B173,Indev_Online_Res_NotinIRPBase!$Z$3:$Z$340,$C173)</f>
        <v>0</v>
      </c>
      <c r="AC173">
        <f>SUMIFS(Indev_Online_Res_NotinIRPBase!S$3:S$340,Indev_Online_Res_NotinIRPBase!$Y$3:$Y$340,$B173,Indev_Online_Res_NotinIRPBase!$Z$3:$Z$340,$C173)</f>
        <v>0</v>
      </c>
      <c r="AD173">
        <f>SUMIFS(Indev_Online_Res_NotinIRPBase!T$3:T$340,Indev_Online_Res_NotinIRPBase!$Y$3:$Y$340,$B173,Indev_Online_Res_NotinIRPBase!$Z$3:$Z$340,$C173)</f>
        <v>0</v>
      </c>
      <c r="AE173">
        <f>SUMIFS(Indev_Online_Res_NotinIRPBase!U$3:U$340,Indev_Online_Res_NotinIRPBase!$Y$3:$Y$340,$B173,Indev_Online_Res_NotinIRPBase!$Z$3:$Z$340,$C173)</f>
        <v>0</v>
      </c>
      <c r="AF173">
        <f>SUMIFS(Indev_Online_Res_NotinIRPBase!V$3:V$340,Indev_Online_Res_NotinIRPBase!$Y$3:$Y$340,$B173,Indev_Online_Res_NotinIRPBase!$Z$3:$Z$340,$C173)</f>
        <v>0</v>
      </c>
      <c r="AG173">
        <f>SUMIFS(Indev_Online_Res_NotinIRPBase!W$3:W$340,Indev_Online_Res_NotinIRPBase!$Y$3:$Y$340,$B173,Indev_Online_Res_NotinIRPBase!$Z$3:$Z$340,$C173)</f>
        <v>0</v>
      </c>
      <c r="AH173">
        <f>SUMIFS(Indev_Online_Res_NotinIRPBase!X$3:X$340,Indev_Online_Res_NotinIRPBase!$Y$3:$Y$340,$B173,Indev_Online_Res_NotinIRPBase!$Z$3:$Z$340,$C173)</f>
        <v>0</v>
      </c>
      <c r="AI173">
        <f t="shared" si="32"/>
        <v>0</v>
      </c>
      <c r="AK173">
        <f>SUMIFS(Indev_Online_Res_NotinIRPBase!N$3:N$340,Indev_Online_Res_NotinIRPBase!$Y$3:$Y$340,$B173,Indev_Online_Res_NotinIRPBase!$Z$3:$Z$340,$C173,Indev_Online_Res_NotinIRPBase!$J$3:$J$340,"Yes",Indev_Online_Res_NotinIRPBase!$I$3:$I$340,"&lt;1/1/2024")+SUMIFS(Indev_Online_Res_NotinIRPBase!N$3:N$340,Indev_Online_Res_NotinIRPBase!$Y$3:$Y$340,$B173,Indev_Online_Res_NotinIRPBase!$Z$3:$Z$340,$C173,Indev_Online_Res_NotinIRPBase!$AB$3:$AB$340,"1")</f>
        <v>0</v>
      </c>
      <c r="AL173">
        <f>SUMIFS(Indev_Online_Res_NotinIRPBase!O$3:O$340,Indev_Online_Res_NotinIRPBase!$Y$3:$Y$340,$B173,Indev_Online_Res_NotinIRPBase!$Z$3:$Z$340,$C173,Indev_Online_Res_NotinIRPBase!$J$3:$J$340,"Yes",Indev_Online_Res_NotinIRPBase!$I$3:$I$340,"&lt;1/1/2024")+SUMIFS(Indev_Online_Res_NotinIRPBase!O$3:O$340,Indev_Online_Res_NotinIRPBase!$Y$3:$Y$340,$B173,Indev_Online_Res_NotinIRPBase!$Z$3:$Z$340,$C173,Indev_Online_Res_NotinIRPBase!$AB$3:$AB$340,"1")</f>
        <v>0</v>
      </c>
      <c r="AM173">
        <f>SUMIFS(Indev_Online_Res_NotinIRPBase!P$3:P$340,Indev_Online_Res_NotinIRPBase!$Y$3:$Y$340,$B173,Indev_Online_Res_NotinIRPBase!$Z$3:$Z$340,$C173,Indev_Online_Res_NotinIRPBase!$J$3:$J$340,"Yes",Indev_Online_Res_NotinIRPBase!$I$3:$I$340,"&lt;1/1/2024")+SUMIFS(Indev_Online_Res_NotinIRPBase!P$3:P$340,Indev_Online_Res_NotinIRPBase!$Y$3:$Y$340,$B173,Indev_Online_Res_NotinIRPBase!$Z$3:$Z$340,$C173,Indev_Online_Res_NotinIRPBase!$AB$3:$AB$340,"1")</f>
        <v>0</v>
      </c>
      <c r="AN173">
        <f>SUMIFS(Indev_Online_Res_NotinIRPBase!Q$3:Q$340,Indev_Online_Res_NotinIRPBase!$Y$3:$Y$340,$B173,Indev_Online_Res_NotinIRPBase!$Z$3:$Z$340,$C173,Indev_Online_Res_NotinIRPBase!$J$3:$J$340,"Yes",Indev_Online_Res_NotinIRPBase!$I$3:$I$340,"&lt;1/1/2024")+SUMIFS(Indev_Online_Res_NotinIRPBase!Q$3:Q$340,Indev_Online_Res_NotinIRPBase!$Y$3:$Y$340,$B173,Indev_Online_Res_NotinIRPBase!$Z$3:$Z$340,$C173,Indev_Online_Res_NotinIRPBase!$AB$3:$AB$340,"1")</f>
        <v>0</v>
      </c>
      <c r="AO173">
        <f>SUMIFS(Indev_Online_Res_NotinIRPBase!R$3:R$340,Indev_Online_Res_NotinIRPBase!$Y$3:$Y$340,$B173,Indev_Online_Res_NotinIRPBase!$Z$3:$Z$340,$C173,Indev_Online_Res_NotinIRPBase!$J$3:$J$340,"Yes",Indev_Online_Res_NotinIRPBase!$I$3:$I$340,"&lt;1/1/2024")+SUMIFS(Indev_Online_Res_NotinIRPBase!R$3:R$340,Indev_Online_Res_NotinIRPBase!$Y$3:$Y$340,$B173,Indev_Online_Res_NotinIRPBase!$Z$3:$Z$340,$C173,Indev_Online_Res_NotinIRPBase!$AB$3:$AB$340,"1")</f>
        <v>0</v>
      </c>
      <c r="AS173">
        <f>SUMIFS(Indev_Online_Res_NotinIRPBase!S$3:S$340,Indev_Online_Res_NotinIRPBase!$Y$3:$Y$340,$B173,Indev_Online_Res_NotinIRPBase!$Z$3:$Z$340,$C173,Indev_Online_Res_NotinIRPBase!$J$3:$J$340,"Yes",Indev_Online_Res_NotinIRPBase!$I$3:$I$340,"&lt;1/1/2024")+SUMIFS(Indev_Online_Res_NotinIRPBase!S$3:S$340,Indev_Online_Res_NotinIRPBase!$Y$3:$Y$340,$B173,Indev_Online_Res_NotinIRPBase!$Z$3:$Z$340,$C173,Indev_Online_Res_NotinIRPBase!$AB$3:$AB$340,"1")</f>
        <v>0</v>
      </c>
      <c r="AT173">
        <f>SUMIFS(Indev_Online_Res_NotinIRPBase!T$3:T$340,Indev_Online_Res_NotinIRPBase!$Y$3:$Y$340,$B173,Indev_Online_Res_NotinIRPBase!$Z$3:$Z$340,$C173,Indev_Online_Res_NotinIRPBase!$J$3:$J$340,"Yes",Indev_Online_Res_NotinIRPBase!$I$3:$I$340,"&lt;1/1/2024")+SUMIFS(Indev_Online_Res_NotinIRPBase!T$3:T$340,Indev_Online_Res_NotinIRPBase!$Y$3:$Y$340,$B173,Indev_Online_Res_NotinIRPBase!$Z$3:$Z$340,$C173,Indev_Online_Res_NotinIRPBase!$AB$3:$AB$340,"1")</f>
        <v>0</v>
      </c>
      <c r="AU173">
        <f>SUMIFS(Indev_Online_Res_NotinIRPBase!U$3:U$340,Indev_Online_Res_NotinIRPBase!$Y$3:$Y$340,$B173,Indev_Online_Res_NotinIRPBase!$Z$3:$Z$340,$C173,Indev_Online_Res_NotinIRPBase!$J$3:$J$340,"Yes",Indev_Online_Res_NotinIRPBase!$I$3:$I$340,"&lt;1/1/2024")+SUMIFS(Indev_Online_Res_NotinIRPBase!U$3:U$340,Indev_Online_Res_NotinIRPBase!$Y$3:$Y$340,$B173,Indev_Online_Res_NotinIRPBase!$Z$3:$Z$340,$C173,Indev_Online_Res_NotinIRPBase!$AB$3:$AB$340,"1")</f>
        <v>0</v>
      </c>
      <c r="AV173">
        <f>SUMIFS(Indev_Online_Res_NotinIRPBase!V$3:V$340,Indev_Online_Res_NotinIRPBase!$Y$3:$Y$340,$B173,Indev_Online_Res_NotinIRPBase!$Z$3:$Z$340,$C173,Indev_Online_Res_NotinIRPBase!$J$3:$J$340,"Yes",Indev_Online_Res_NotinIRPBase!$I$3:$I$340,"&lt;1/1/2024")+SUMIFS(Indev_Online_Res_NotinIRPBase!V$3:V$340,Indev_Online_Res_NotinIRPBase!$Y$3:$Y$340,$B173,Indev_Online_Res_NotinIRPBase!$Z$3:$Z$340,$C173,Indev_Online_Res_NotinIRPBase!$AB$3:$AB$340,"1")</f>
        <v>0</v>
      </c>
      <c r="AW173">
        <f>SUMIFS(Indev_Online_Res_NotinIRPBase!W$3:W$340,Indev_Online_Res_NotinIRPBase!$Y$3:$Y$340,$B173,Indev_Online_Res_NotinIRPBase!$Z$3:$Z$340,$C173,Indev_Online_Res_NotinIRPBase!$J$3:$J$340,"Yes",Indev_Online_Res_NotinIRPBase!$I$3:$I$340,"&lt;1/1/2024")+SUMIFS(Indev_Online_Res_NotinIRPBase!W$3:W$340,Indev_Online_Res_NotinIRPBase!$Y$3:$Y$340,$B173,Indev_Online_Res_NotinIRPBase!$Z$3:$Z$340,$C173,Indev_Online_Res_NotinIRPBase!$AB$3:$AB$340,"1")</f>
        <v>0</v>
      </c>
      <c r="AX173">
        <f>SUMIFS(Indev_Online_Res_NotinIRPBase!X$3:X$340,Indev_Online_Res_NotinIRPBase!$Y$3:$Y$340,$B173,Indev_Online_Res_NotinIRPBase!$Z$3:$Z$340,$C173,Indev_Online_Res_NotinIRPBase!$J$3:$J$340,"Yes",Indev_Online_Res_NotinIRPBase!$I$3:$I$340,"&lt;1/1/2024")+SUMIFS(Indev_Online_Res_NotinIRPBase!X$3:X$340,Indev_Online_Res_NotinIRPBase!$Y$3:$Y$340,$B173,Indev_Online_Res_NotinIRPBase!$Z$3:$Z$340,$C173,Indev_Online_Res_NotinIRPBase!$AB$3:$AB$340,"1")</f>
        <v>0</v>
      </c>
      <c r="AY173">
        <f t="shared" si="33"/>
        <v>0</v>
      </c>
      <c r="BA173">
        <f t="shared" si="34"/>
        <v>0</v>
      </c>
      <c r="BB173">
        <f t="shared" si="35"/>
        <v>0</v>
      </c>
      <c r="BC173">
        <f t="shared" si="36"/>
        <v>0</v>
      </c>
      <c r="BD173">
        <f t="shared" si="37"/>
        <v>0</v>
      </c>
      <c r="BE173">
        <f t="shared" si="38"/>
        <v>0</v>
      </c>
      <c r="BI173">
        <f t="shared" si="39"/>
        <v>0</v>
      </c>
      <c r="BJ173">
        <f t="shared" si="40"/>
        <v>0</v>
      </c>
      <c r="BK173">
        <f t="shared" si="41"/>
        <v>0</v>
      </c>
      <c r="BL173">
        <f t="shared" si="42"/>
        <v>0</v>
      </c>
      <c r="BM173">
        <f t="shared" si="43"/>
        <v>0</v>
      </c>
      <c r="BN173">
        <f t="shared" si="44"/>
        <v>0</v>
      </c>
      <c r="BO173">
        <f t="shared" si="45"/>
        <v>0</v>
      </c>
      <c r="BQ173">
        <f>SUMIFS(IRPBase_Res_NotinEnvScreens!$H$3:$H$33,IRPBase_Res_NotinEnvScreens!$J$3:$J$33,$B173,IRPBase_Res_NotinEnvScreens!$K$3:$K$33,$C173)</f>
        <v>0</v>
      </c>
      <c r="BR173">
        <f>SUMIFS(IRPBase_Res_NotinEnvScreens!$I$3:$I$33,IRPBase_Res_NotinEnvScreens!$J$3:$J$33,$B173,IRPBase_Res_NotinEnvScreens!$K$3:$K$33,$C173)</f>
        <v>0</v>
      </c>
      <c r="BS173">
        <v>0</v>
      </c>
      <c r="BV173">
        <f>SUMIFS(Indev_Online_Res_NotinIRPBase!$P$3:$P$313,Indev_Online_Res_NotinIRPBase!$Y$3:$Y$313,$B173,Indev_Online_Res_NotinIRPBase!$Z$3:$Z$313,$C173,Indev_Online_Res_NotinIRPBase!$I$3:$I$313,"&lt;9/1/2023")+SUMIFS(Indev_Online_Res_NotinIRPBase!$Q$3:$Q$313,Indev_Online_Res_NotinIRPBase!$Y$3:$Y$313,$B173,Indev_Online_Res_NotinIRPBase!$Z$3:$Z$313,$C173,Indev_Online_Res_NotinIRPBase!$I$3:$I$313,"&lt;9/1/2023")</f>
        <v>0</v>
      </c>
      <c r="BW173">
        <f>SUMIFS(Indev_Online_Res_NotinIRPBase!$S$3:$S$313,Indev_Online_Res_NotinIRPBase!$Y$3:$Y$313,$B173,Indev_Online_Res_NotinIRPBase!$Z$3:$Z$313,$C173,Indev_Online_Res_NotinIRPBase!$I$3:$I$313,"&lt;9/1/2023")+SUMIFS(Indev_Online_Res_NotinIRPBase!$T$3:$T$313,Indev_Online_Res_NotinIRPBase!$Y$3:$Y$313,$B173,Indev_Online_Res_NotinIRPBase!$Z$3:$Z$313,$C173,Indev_Online_Res_NotinIRPBase!$I$3:$I$313,"&lt;9/1/2023")+SUMIFS(Indev_Online_Res_NotinIRPBase!$U$3:$U$313,Indev_Online_Res_NotinIRPBase!$Y$3:$Y$313,$B173,Indev_Online_Res_NotinIRPBase!$Z$3:$Z$313,$C173,Indev_Online_Res_NotinIRPBase!$I$3:$I$313,"&lt;9/1/2023")</f>
        <v>0</v>
      </c>
    </row>
    <row r="174" spans="1:75">
      <c r="A174" t="s">
        <v>44</v>
      </c>
      <c r="B174" t="s">
        <v>200</v>
      </c>
      <c r="C174">
        <v>115</v>
      </c>
      <c r="E174">
        <f>SUMIFS(IRPBase_Res_NotinTxBase!N$3:N$65,IRPBase_Res_NotinTxBase!$X$3:$X$65,$B174,IRPBase_Res_NotinTxBase!$Y$3:$Y$65,$C174)</f>
        <v>0</v>
      </c>
      <c r="F174">
        <f>SUMIFS(IRPBase_Res_NotinTxBase!O$3:O$65,IRPBase_Res_NotinTxBase!$X$3:$X$65,$B174,IRPBase_Res_NotinTxBase!$Y$3:$Y$65,$C174)</f>
        <v>0</v>
      </c>
      <c r="G174">
        <f>SUMIFS(IRPBase_Res_NotinTxBase!P$3:P$65,IRPBase_Res_NotinTxBase!$X$3:$X$65,$B174,IRPBase_Res_NotinTxBase!$Y$3:$Y$65,$C174)</f>
        <v>0</v>
      </c>
      <c r="H174">
        <f>SUMIFS(IRPBase_Res_NotinTxBase!Q$3:Q$65,IRPBase_Res_NotinTxBase!$X$3:$X$65,$B174,IRPBase_Res_NotinTxBase!$Y$3:$Y$65,$C174)</f>
        <v>0</v>
      </c>
      <c r="M174">
        <f>SUMIFS(IRPBase_Res_NotinTxBase!R$3:R$65,IRPBase_Res_NotinTxBase!$X$3:$X$65,$B174,IRPBase_Res_NotinTxBase!$Y$3:$Y$65,$C174)</f>
        <v>0</v>
      </c>
      <c r="N174">
        <f>SUMIFS(IRPBase_Res_NotinTxBase!S$3:S$65,IRPBase_Res_NotinTxBase!$X$3:$X$65,$B174,IRPBase_Res_NotinTxBase!$Y$3:$Y$65,$C174)</f>
        <v>0</v>
      </c>
      <c r="O174">
        <f>SUMIFS(IRPBase_Res_NotinTxBase!T$3:T$65,IRPBase_Res_NotinTxBase!$X$3:$X$65,$B174,IRPBase_Res_NotinTxBase!$Y$3:$Y$65,$C174)</f>
        <v>0</v>
      </c>
      <c r="P174">
        <f>SUMIFS(IRPBase_Res_NotinTxBase!U$3:U$65,IRPBase_Res_NotinTxBase!$X$3:$X$65,$B174,IRPBase_Res_NotinTxBase!$Y$3:$Y$65,$C174)</f>
        <v>0</v>
      </c>
      <c r="Q174">
        <f>SUMIFS(IRPBase_Res_NotinTxBase!V$3:V$65,IRPBase_Res_NotinTxBase!$X$3:$X$65,$B174,IRPBase_Res_NotinTxBase!$Y$3:$Y$65,$C174)</f>
        <v>0</v>
      </c>
      <c r="R174">
        <f>SUMIFS(IRPBase_Res_NotinTxBase!W$3:W$65,IRPBase_Res_NotinTxBase!$X$3:$X$65,$B174,IRPBase_Res_NotinTxBase!$Y$3:$Y$65,$C174)</f>
        <v>0</v>
      </c>
      <c r="S174">
        <f t="shared" si="31"/>
        <v>0</v>
      </c>
      <c r="U174">
        <f>SUMIFS(Indev_Online_Res_NotinIRPBase!N$3:N$340,Indev_Online_Res_NotinIRPBase!$Y$3:$Y$340,$B174,Indev_Online_Res_NotinIRPBase!$Z$3:$Z$340,$C174)</f>
        <v>0</v>
      </c>
      <c r="V174">
        <f>SUMIFS(Indev_Online_Res_NotinIRPBase!O$3:O$340,Indev_Online_Res_NotinIRPBase!$Y$3:$Y$340,$B174,Indev_Online_Res_NotinIRPBase!$Z$3:$Z$340,$C174)</f>
        <v>0</v>
      </c>
      <c r="W174">
        <f>SUMIFS(Indev_Online_Res_NotinIRPBase!P$3:P$340,Indev_Online_Res_NotinIRPBase!$Y$3:$Y$340,$B174,Indev_Online_Res_NotinIRPBase!$Z$3:$Z$340,$C174)</f>
        <v>0</v>
      </c>
      <c r="X174">
        <f>SUMIFS(Indev_Online_Res_NotinIRPBase!Q$3:Q$340,Indev_Online_Res_NotinIRPBase!$Y$3:$Y$340,$B174,Indev_Online_Res_NotinIRPBase!$Z$3:$Z$340,$C174)</f>
        <v>0</v>
      </c>
      <c r="Y174">
        <f>SUMIFS(Indev_Online_Res_NotinIRPBase!R$3:R$340,Indev_Online_Res_NotinIRPBase!$Y$3:$Y$340,$B174,Indev_Online_Res_NotinIRPBase!$Z$3:$Z$340,$C174)</f>
        <v>0</v>
      </c>
      <c r="AC174">
        <f>SUMIFS(Indev_Online_Res_NotinIRPBase!S$3:S$340,Indev_Online_Res_NotinIRPBase!$Y$3:$Y$340,$B174,Indev_Online_Res_NotinIRPBase!$Z$3:$Z$340,$C174)</f>
        <v>0</v>
      </c>
      <c r="AD174">
        <f>SUMIFS(Indev_Online_Res_NotinIRPBase!T$3:T$340,Indev_Online_Res_NotinIRPBase!$Y$3:$Y$340,$B174,Indev_Online_Res_NotinIRPBase!$Z$3:$Z$340,$C174)</f>
        <v>0</v>
      </c>
      <c r="AE174">
        <f>SUMIFS(Indev_Online_Res_NotinIRPBase!U$3:U$340,Indev_Online_Res_NotinIRPBase!$Y$3:$Y$340,$B174,Indev_Online_Res_NotinIRPBase!$Z$3:$Z$340,$C174)</f>
        <v>0</v>
      </c>
      <c r="AF174">
        <f>SUMIFS(Indev_Online_Res_NotinIRPBase!V$3:V$340,Indev_Online_Res_NotinIRPBase!$Y$3:$Y$340,$B174,Indev_Online_Res_NotinIRPBase!$Z$3:$Z$340,$C174)</f>
        <v>0</v>
      </c>
      <c r="AG174">
        <f>SUMIFS(Indev_Online_Res_NotinIRPBase!W$3:W$340,Indev_Online_Res_NotinIRPBase!$Y$3:$Y$340,$B174,Indev_Online_Res_NotinIRPBase!$Z$3:$Z$340,$C174)</f>
        <v>0</v>
      </c>
      <c r="AH174">
        <f>SUMIFS(Indev_Online_Res_NotinIRPBase!X$3:X$340,Indev_Online_Res_NotinIRPBase!$Y$3:$Y$340,$B174,Indev_Online_Res_NotinIRPBase!$Z$3:$Z$340,$C174)</f>
        <v>0</v>
      </c>
      <c r="AI174">
        <f t="shared" si="32"/>
        <v>0</v>
      </c>
      <c r="AK174">
        <f>SUMIFS(Indev_Online_Res_NotinIRPBase!N$3:N$340,Indev_Online_Res_NotinIRPBase!$Y$3:$Y$340,$B174,Indev_Online_Res_NotinIRPBase!$Z$3:$Z$340,$C174,Indev_Online_Res_NotinIRPBase!$J$3:$J$340,"Yes",Indev_Online_Res_NotinIRPBase!$I$3:$I$340,"&lt;1/1/2024")+SUMIFS(Indev_Online_Res_NotinIRPBase!N$3:N$340,Indev_Online_Res_NotinIRPBase!$Y$3:$Y$340,$B174,Indev_Online_Res_NotinIRPBase!$Z$3:$Z$340,$C174,Indev_Online_Res_NotinIRPBase!$AB$3:$AB$340,"1")</f>
        <v>0</v>
      </c>
      <c r="AL174">
        <f>SUMIFS(Indev_Online_Res_NotinIRPBase!O$3:O$340,Indev_Online_Res_NotinIRPBase!$Y$3:$Y$340,$B174,Indev_Online_Res_NotinIRPBase!$Z$3:$Z$340,$C174,Indev_Online_Res_NotinIRPBase!$J$3:$J$340,"Yes",Indev_Online_Res_NotinIRPBase!$I$3:$I$340,"&lt;1/1/2024")+SUMIFS(Indev_Online_Res_NotinIRPBase!O$3:O$340,Indev_Online_Res_NotinIRPBase!$Y$3:$Y$340,$B174,Indev_Online_Res_NotinIRPBase!$Z$3:$Z$340,$C174,Indev_Online_Res_NotinIRPBase!$AB$3:$AB$340,"1")</f>
        <v>0</v>
      </c>
      <c r="AM174">
        <f>SUMIFS(Indev_Online_Res_NotinIRPBase!P$3:P$340,Indev_Online_Res_NotinIRPBase!$Y$3:$Y$340,$B174,Indev_Online_Res_NotinIRPBase!$Z$3:$Z$340,$C174,Indev_Online_Res_NotinIRPBase!$J$3:$J$340,"Yes",Indev_Online_Res_NotinIRPBase!$I$3:$I$340,"&lt;1/1/2024")+SUMIFS(Indev_Online_Res_NotinIRPBase!P$3:P$340,Indev_Online_Res_NotinIRPBase!$Y$3:$Y$340,$B174,Indev_Online_Res_NotinIRPBase!$Z$3:$Z$340,$C174,Indev_Online_Res_NotinIRPBase!$AB$3:$AB$340,"1")</f>
        <v>0</v>
      </c>
      <c r="AN174">
        <f>SUMIFS(Indev_Online_Res_NotinIRPBase!Q$3:Q$340,Indev_Online_Res_NotinIRPBase!$Y$3:$Y$340,$B174,Indev_Online_Res_NotinIRPBase!$Z$3:$Z$340,$C174,Indev_Online_Res_NotinIRPBase!$J$3:$J$340,"Yes",Indev_Online_Res_NotinIRPBase!$I$3:$I$340,"&lt;1/1/2024")+SUMIFS(Indev_Online_Res_NotinIRPBase!Q$3:Q$340,Indev_Online_Res_NotinIRPBase!$Y$3:$Y$340,$B174,Indev_Online_Res_NotinIRPBase!$Z$3:$Z$340,$C174,Indev_Online_Res_NotinIRPBase!$AB$3:$AB$340,"1")</f>
        <v>0</v>
      </c>
      <c r="AO174">
        <f>SUMIFS(Indev_Online_Res_NotinIRPBase!R$3:R$340,Indev_Online_Res_NotinIRPBase!$Y$3:$Y$340,$B174,Indev_Online_Res_NotinIRPBase!$Z$3:$Z$340,$C174,Indev_Online_Res_NotinIRPBase!$J$3:$J$340,"Yes",Indev_Online_Res_NotinIRPBase!$I$3:$I$340,"&lt;1/1/2024")+SUMIFS(Indev_Online_Res_NotinIRPBase!R$3:R$340,Indev_Online_Res_NotinIRPBase!$Y$3:$Y$340,$B174,Indev_Online_Res_NotinIRPBase!$Z$3:$Z$340,$C174,Indev_Online_Res_NotinIRPBase!$AB$3:$AB$340,"1")</f>
        <v>0</v>
      </c>
      <c r="AS174">
        <f>SUMIFS(Indev_Online_Res_NotinIRPBase!S$3:S$340,Indev_Online_Res_NotinIRPBase!$Y$3:$Y$340,$B174,Indev_Online_Res_NotinIRPBase!$Z$3:$Z$340,$C174,Indev_Online_Res_NotinIRPBase!$J$3:$J$340,"Yes",Indev_Online_Res_NotinIRPBase!$I$3:$I$340,"&lt;1/1/2024")+SUMIFS(Indev_Online_Res_NotinIRPBase!S$3:S$340,Indev_Online_Res_NotinIRPBase!$Y$3:$Y$340,$B174,Indev_Online_Res_NotinIRPBase!$Z$3:$Z$340,$C174,Indev_Online_Res_NotinIRPBase!$AB$3:$AB$340,"1")</f>
        <v>0</v>
      </c>
      <c r="AT174">
        <f>SUMIFS(Indev_Online_Res_NotinIRPBase!T$3:T$340,Indev_Online_Res_NotinIRPBase!$Y$3:$Y$340,$B174,Indev_Online_Res_NotinIRPBase!$Z$3:$Z$340,$C174,Indev_Online_Res_NotinIRPBase!$J$3:$J$340,"Yes",Indev_Online_Res_NotinIRPBase!$I$3:$I$340,"&lt;1/1/2024")+SUMIFS(Indev_Online_Res_NotinIRPBase!T$3:T$340,Indev_Online_Res_NotinIRPBase!$Y$3:$Y$340,$B174,Indev_Online_Res_NotinIRPBase!$Z$3:$Z$340,$C174,Indev_Online_Res_NotinIRPBase!$AB$3:$AB$340,"1")</f>
        <v>0</v>
      </c>
      <c r="AU174">
        <f>SUMIFS(Indev_Online_Res_NotinIRPBase!U$3:U$340,Indev_Online_Res_NotinIRPBase!$Y$3:$Y$340,$B174,Indev_Online_Res_NotinIRPBase!$Z$3:$Z$340,$C174,Indev_Online_Res_NotinIRPBase!$J$3:$J$340,"Yes",Indev_Online_Res_NotinIRPBase!$I$3:$I$340,"&lt;1/1/2024")+SUMIFS(Indev_Online_Res_NotinIRPBase!U$3:U$340,Indev_Online_Res_NotinIRPBase!$Y$3:$Y$340,$B174,Indev_Online_Res_NotinIRPBase!$Z$3:$Z$340,$C174,Indev_Online_Res_NotinIRPBase!$AB$3:$AB$340,"1")</f>
        <v>0</v>
      </c>
      <c r="AV174">
        <f>SUMIFS(Indev_Online_Res_NotinIRPBase!V$3:V$340,Indev_Online_Res_NotinIRPBase!$Y$3:$Y$340,$B174,Indev_Online_Res_NotinIRPBase!$Z$3:$Z$340,$C174,Indev_Online_Res_NotinIRPBase!$J$3:$J$340,"Yes",Indev_Online_Res_NotinIRPBase!$I$3:$I$340,"&lt;1/1/2024")+SUMIFS(Indev_Online_Res_NotinIRPBase!V$3:V$340,Indev_Online_Res_NotinIRPBase!$Y$3:$Y$340,$B174,Indev_Online_Res_NotinIRPBase!$Z$3:$Z$340,$C174,Indev_Online_Res_NotinIRPBase!$AB$3:$AB$340,"1")</f>
        <v>0</v>
      </c>
      <c r="AW174">
        <f>SUMIFS(Indev_Online_Res_NotinIRPBase!W$3:W$340,Indev_Online_Res_NotinIRPBase!$Y$3:$Y$340,$B174,Indev_Online_Res_NotinIRPBase!$Z$3:$Z$340,$C174,Indev_Online_Res_NotinIRPBase!$J$3:$J$340,"Yes",Indev_Online_Res_NotinIRPBase!$I$3:$I$340,"&lt;1/1/2024")+SUMIFS(Indev_Online_Res_NotinIRPBase!W$3:W$340,Indev_Online_Res_NotinIRPBase!$Y$3:$Y$340,$B174,Indev_Online_Res_NotinIRPBase!$Z$3:$Z$340,$C174,Indev_Online_Res_NotinIRPBase!$AB$3:$AB$340,"1")</f>
        <v>0</v>
      </c>
      <c r="AX174">
        <f>SUMIFS(Indev_Online_Res_NotinIRPBase!X$3:X$340,Indev_Online_Res_NotinIRPBase!$Y$3:$Y$340,$B174,Indev_Online_Res_NotinIRPBase!$Z$3:$Z$340,$C174,Indev_Online_Res_NotinIRPBase!$J$3:$J$340,"Yes",Indev_Online_Res_NotinIRPBase!$I$3:$I$340,"&lt;1/1/2024")+SUMIFS(Indev_Online_Res_NotinIRPBase!X$3:X$340,Indev_Online_Res_NotinIRPBase!$Y$3:$Y$340,$B174,Indev_Online_Res_NotinIRPBase!$Z$3:$Z$340,$C174,Indev_Online_Res_NotinIRPBase!$AB$3:$AB$340,"1")</f>
        <v>0</v>
      </c>
      <c r="AY174">
        <f t="shared" si="33"/>
        <v>0</v>
      </c>
      <c r="BA174">
        <f t="shared" si="34"/>
        <v>0</v>
      </c>
      <c r="BB174">
        <f t="shared" si="35"/>
        <v>0</v>
      </c>
      <c r="BC174">
        <f t="shared" si="36"/>
        <v>0</v>
      </c>
      <c r="BD174">
        <f t="shared" si="37"/>
        <v>0</v>
      </c>
      <c r="BE174">
        <f t="shared" si="38"/>
        <v>0</v>
      </c>
      <c r="BI174">
        <f t="shared" si="39"/>
        <v>0</v>
      </c>
      <c r="BJ174">
        <f t="shared" si="40"/>
        <v>0</v>
      </c>
      <c r="BK174">
        <f t="shared" si="41"/>
        <v>0</v>
      </c>
      <c r="BL174">
        <f t="shared" si="42"/>
        <v>0</v>
      </c>
      <c r="BM174">
        <f t="shared" si="43"/>
        <v>0</v>
      </c>
      <c r="BN174">
        <f t="shared" si="44"/>
        <v>0</v>
      </c>
      <c r="BO174">
        <f t="shared" si="45"/>
        <v>0</v>
      </c>
      <c r="BQ174">
        <f>SUMIFS(IRPBase_Res_NotinEnvScreens!$H$3:$H$33,IRPBase_Res_NotinEnvScreens!$J$3:$J$33,$B174,IRPBase_Res_NotinEnvScreens!$K$3:$K$33,$C174)</f>
        <v>0</v>
      </c>
      <c r="BR174">
        <f>SUMIFS(IRPBase_Res_NotinEnvScreens!$I$3:$I$33,IRPBase_Res_NotinEnvScreens!$J$3:$J$33,$B174,IRPBase_Res_NotinEnvScreens!$K$3:$K$33,$C174)</f>
        <v>0</v>
      </c>
      <c r="BS174">
        <v>0</v>
      </c>
      <c r="BV174">
        <f>SUMIFS(Indev_Online_Res_NotinIRPBase!$P$3:$P$313,Indev_Online_Res_NotinIRPBase!$Y$3:$Y$313,$B174,Indev_Online_Res_NotinIRPBase!$Z$3:$Z$313,$C174,Indev_Online_Res_NotinIRPBase!$I$3:$I$313,"&lt;9/1/2023")+SUMIFS(Indev_Online_Res_NotinIRPBase!$Q$3:$Q$313,Indev_Online_Res_NotinIRPBase!$Y$3:$Y$313,$B174,Indev_Online_Res_NotinIRPBase!$Z$3:$Z$313,$C174,Indev_Online_Res_NotinIRPBase!$I$3:$I$313,"&lt;9/1/2023")</f>
        <v>0</v>
      </c>
      <c r="BW174">
        <f>SUMIFS(Indev_Online_Res_NotinIRPBase!$S$3:$S$313,Indev_Online_Res_NotinIRPBase!$Y$3:$Y$313,$B174,Indev_Online_Res_NotinIRPBase!$Z$3:$Z$313,$C174,Indev_Online_Res_NotinIRPBase!$I$3:$I$313,"&lt;9/1/2023")+SUMIFS(Indev_Online_Res_NotinIRPBase!$T$3:$T$313,Indev_Online_Res_NotinIRPBase!$Y$3:$Y$313,$B174,Indev_Online_Res_NotinIRPBase!$Z$3:$Z$313,$C174,Indev_Online_Res_NotinIRPBase!$I$3:$I$313,"&lt;9/1/2023")+SUMIFS(Indev_Online_Res_NotinIRPBase!$U$3:$U$313,Indev_Online_Res_NotinIRPBase!$Y$3:$Y$313,$B174,Indev_Online_Res_NotinIRPBase!$Z$3:$Z$313,$C174,Indev_Online_Res_NotinIRPBase!$I$3:$I$313,"&lt;9/1/2023")</f>
        <v>0</v>
      </c>
    </row>
    <row r="175" spans="1:75">
      <c r="A175" t="s">
        <v>44</v>
      </c>
      <c r="B175" t="s">
        <v>201</v>
      </c>
      <c r="C175">
        <v>115</v>
      </c>
      <c r="E175">
        <f>SUMIFS(IRPBase_Res_NotinTxBase!N$3:N$65,IRPBase_Res_NotinTxBase!$X$3:$X$65,$B175,IRPBase_Res_NotinTxBase!$Y$3:$Y$65,$C175)</f>
        <v>0</v>
      </c>
      <c r="F175">
        <f>SUMIFS(IRPBase_Res_NotinTxBase!O$3:O$65,IRPBase_Res_NotinTxBase!$X$3:$X$65,$B175,IRPBase_Res_NotinTxBase!$Y$3:$Y$65,$C175)</f>
        <v>0</v>
      </c>
      <c r="G175">
        <f>SUMIFS(IRPBase_Res_NotinTxBase!P$3:P$65,IRPBase_Res_NotinTxBase!$X$3:$X$65,$B175,IRPBase_Res_NotinTxBase!$Y$3:$Y$65,$C175)</f>
        <v>0</v>
      </c>
      <c r="H175">
        <f>SUMIFS(IRPBase_Res_NotinTxBase!Q$3:Q$65,IRPBase_Res_NotinTxBase!$X$3:$X$65,$B175,IRPBase_Res_NotinTxBase!$Y$3:$Y$65,$C175)</f>
        <v>0</v>
      </c>
      <c r="M175">
        <f>SUMIFS(IRPBase_Res_NotinTxBase!R$3:R$65,IRPBase_Res_NotinTxBase!$X$3:$X$65,$B175,IRPBase_Res_NotinTxBase!$Y$3:$Y$65,$C175)</f>
        <v>0</v>
      </c>
      <c r="N175">
        <f>SUMIFS(IRPBase_Res_NotinTxBase!S$3:S$65,IRPBase_Res_NotinTxBase!$X$3:$X$65,$B175,IRPBase_Res_NotinTxBase!$Y$3:$Y$65,$C175)</f>
        <v>0</v>
      </c>
      <c r="O175">
        <f>SUMIFS(IRPBase_Res_NotinTxBase!T$3:T$65,IRPBase_Res_NotinTxBase!$X$3:$X$65,$B175,IRPBase_Res_NotinTxBase!$Y$3:$Y$65,$C175)</f>
        <v>0</v>
      </c>
      <c r="P175">
        <f>SUMIFS(IRPBase_Res_NotinTxBase!U$3:U$65,IRPBase_Res_NotinTxBase!$X$3:$X$65,$B175,IRPBase_Res_NotinTxBase!$Y$3:$Y$65,$C175)</f>
        <v>0</v>
      </c>
      <c r="Q175">
        <f>SUMIFS(IRPBase_Res_NotinTxBase!V$3:V$65,IRPBase_Res_NotinTxBase!$X$3:$X$65,$B175,IRPBase_Res_NotinTxBase!$Y$3:$Y$65,$C175)</f>
        <v>0</v>
      </c>
      <c r="R175">
        <f>SUMIFS(IRPBase_Res_NotinTxBase!W$3:W$65,IRPBase_Res_NotinTxBase!$X$3:$X$65,$B175,IRPBase_Res_NotinTxBase!$Y$3:$Y$65,$C175)</f>
        <v>0</v>
      </c>
      <c r="S175">
        <f t="shared" si="31"/>
        <v>0</v>
      </c>
      <c r="U175">
        <f>SUMIFS(Indev_Online_Res_NotinIRPBase!N$3:N$340,Indev_Online_Res_NotinIRPBase!$Y$3:$Y$340,$B175,Indev_Online_Res_NotinIRPBase!$Z$3:$Z$340,$C175)</f>
        <v>0</v>
      </c>
      <c r="V175">
        <f>SUMIFS(Indev_Online_Res_NotinIRPBase!O$3:O$340,Indev_Online_Res_NotinIRPBase!$Y$3:$Y$340,$B175,Indev_Online_Res_NotinIRPBase!$Z$3:$Z$340,$C175)</f>
        <v>0</v>
      </c>
      <c r="W175">
        <f>SUMIFS(Indev_Online_Res_NotinIRPBase!P$3:P$340,Indev_Online_Res_NotinIRPBase!$Y$3:$Y$340,$B175,Indev_Online_Res_NotinIRPBase!$Z$3:$Z$340,$C175)</f>
        <v>0</v>
      </c>
      <c r="X175">
        <f>SUMIFS(Indev_Online_Res_NotinIRPBase!Q$3:Q$340,Indev_Online_Res_NotinIRPBase!$Y$3:$Y$340,$B175,Indev_Online_Res_NotinIRPBase!$Z$3:$Z$340,$C175)</f>
        <v>0</v>
      </c>
      <c r="Y175">
        <f>SUMIFS(Indev_Online_Res_NotinIRPBase!R$3:R$340,Indev_Online_Res_NotinIRPBase!$Y$3:$Y$340,$B175,Indev_Online_Res_NotinIRPBase!$Z$3:$Z$340,$C175)</f>
        <v>0</v>
      </c>
      <c r="AC175">
        <f>SUMIFS(Indev_Online_Res_NotinIRPBase!S$3:S$340,Indev_Online_Res_NotinIRPBase!$Y$3:$Y$340,$B175,Indev_Online_Res_NotinIRPBase!$Z$3:$Z$340,$C175)</f>
        <v>0</v>
      </c>
      <c r="AD175">
        <f>SUMIFS(Indev_Online_Res_NotinIRPBase!T$3:T$340,Indev_Online_Res_NotinIRPBase!$Y$3:$Y$340,$B175,Indev_Online_Res_NotinIRPBase!$Z$3:$Z$340,$C175)</f>
        <v>0</v>
      </c>
      <c r="AE175">
        <f>SUMIFS(Indev_Online_Res_NotinIRPBase!U$3:U$340,Indev_Online_Res_NotinIRPBase!$Y$3:$Y$340,$B175,Indev_Online_Res_NotinIRPBase!$Z$3:$Z$340,$C175)</f>
        <v>0</v>
      </c>
      <c r="AF175">
        <f>SUMIFS(Indev_Online_Res_NotinIRPBase!V$3:V$340,Indev_Online_Res_NotinIRPBase!$Y$3:$Y$340,$B175,Indev_Online_Res_NotinIRPBase!$Z$3:$Z$340,$C175)</f>
        <v>0</v>
      </c>
      <c r="AG175">
        <f>SUMIFS(Indev_Online_Res_NotinIRPBase!W$3:W$340,Indev_Online_Res_NotinIRPBase!$Y$3:$Y$340,$B175,Indev_Online_Res_NotinIRPBase!$Z$3:$Z$340,$C175)</f>
        <v>0</v>
      </c>
      <c r="AH175">
        <f>SUMIFS(Indev_Online_Res_NotinIRPBase!X$3:X$340,Indev_Online_Res_NotinIRPBase!$Y$3:$Y$340,$B175,Indev_Online_Res_NotinIRPBase!$Z$3:$Z$340,$C175)</f>
        <v>0</v>
      </c>
      <c r="AI175">
        <f t="shared" si="32"/>
        <v>0</v>
      </c>
      <c r="AK175">
        <f>SUMIFS(Indev_Online_Res_NotinIRPBase!N$3:N$340,Indev_Online_Res_NotinIRPBase!$Y$3:$Y$340,$B175,Indev_Online_Res_NotinIRPBase!$Z$3:$Z$340,$C175,Indev_Online_Res_NotinIRPBase!$J$3:$J$340,"Yes",Indev_Online_Res_NotinIRPBase!$I$3:$I$340,"&lt;1/1/2024")+SUMIFS(Indev_Online_Res_NotinIRPBase!N$3:N$340,Indev_Online_Res_NotinIRPBase!$Y$3:$Y$340,$B175,Indev_Online_Res_NotinIRPBase!$Z$3:$Z$340,$C175,Indev_Online_Res_NotinIRPBase!$AB$3:$AB$340,"1")</f>
        <v>0</v>
      </c>
      <c r="AL175">
        <f>SUMIFS(Indev_Online_Res_NotinIRPBase!O$3:O$340,Indev_Online_Res_NotinIRPBase!$Y$3:$Y$340,$B175,Indev_Online_Res_NotinIRPBase!$Z$3:$Z$340,$C175,Indev_Online_Res_NotinIRPBase!$J$3:$J$340,"Yes",Indev_Online_Res_NotinIRPBase!$I$3:$I$340,"&lt;1/1/2024")+SUMIFS(Indev_Online_Res_NotinIRPBase!O$3:O$340,Indev_Online_Res_NotinIRPBase!$Y$3:$Y$340,$B175,Indev_Online_Res_NotinIRPBase!$Z$3:$Z$340,$C175,Indev_Online_Res_NotinIRPBase!$AB$3:$AB$340,"1")</f>
        <v>0</v>
      </c>
      <c r="AM175">
        <f>SUMIFS(Indev_Online_Res_NotinIRPBase!P$3:P$340,Indev_Online_Res_NotinIRPBase!$Y$3:$Y$340,$B175,Indev_Online_Res_NotinIRPBase!$Z$3:$Z$340,$C175,Indev_Online_Res_NotinIRPBase!$J$3:$J$340,"Yes",Indev_Online_Res_NotinIRPBase!$I$3:$I$340,"&lt;1/1/2024")+SUMIFS(Indev_Online_Res_NotinIRPBase!P$3:P$340,Indev_Online_Res_NotinIRPBase!$Y$3:$Y$340,$B175,Indev_Online_Res_NotinIRPBase!$Z$3:$Z$340,$C175,Indev_Online_Res_NotinIRPBase!$AB$3:$AB$340,"1")</f>
        <v>0</v>
      </c>
      <c r="AN175">
        <f>SUMIFS(Indev_Online_Res_NotinIRPBase!Q$3:Q$340,Indev_Online_Res_NotinIRPBase!$Y$3:$Y$340,$B175,Indev_Online_Res_NotinIRPBase!$Z$3:$Z$340,$C175,Indev_Online_Res_NotinIRPBase!$J$3:$J$340,"Yes",Indev_Online_Res_NotinIRPBase!$I$3:$I$340,"&lt;1/1/2024")+SUMIFS(Indev_Online_Res_NotinIRPBase!Q$3:Q$340,Indev_Online_Res_NotinIRPBase!$Y$3:$Y$340,$B175,Indev_Online_Res_NotinIRPBase!$Z$3:$Z$340,$C175,Indev_Online_Res_NotinIRPBase!$AB$3:$AB$340,"1")</f>
        <v>0</v>
      </c>
      <c r="AO175">
        <f>SUMIFS(Indev_Online_Res_NotinIRPBase!R$3:R$340,Indev_Online_Res_NotinIRPBase!$Y$3:$Y$340,$B175,Indev_Online_Res_NotinIRPBase!$Z$3:$Z$340,$C175,Indev_Online_Res_NotinIRPBase!$J$3:$J$340,"Yes",Indev_Online_Res_NotinIRPBase!$I$3:$I$340,"&lt;1/1/2024")+SUMIFS(Indev_Online_Res_NotinIRPBase!R$3:R$340,Indev_Online_Res_NotinIRPBase!$Y$3:$Y$340,$B175,Indev_Online_Res_NotinIRPBase!$Z$3:$Z$340,$C175,Indev_Online_Res_NotinIRPBase!$AB$3:$AB$340,"1")</f>
        <v>0</v>
      </c>
      <c r="AS175">
        <f>SUMIFS(Indev_Online_Res_NotinIRPBase!S$3:S$340,Indev_Online_Res_NotinIRPBase!$Y$3:$Y$340,$B175,Indev_Online_Res_NotinIRPBase!$Z$3:$Z$340,$C175,Indev_Online_Res_NotinIRPBase!$J$3:$J$340,"Yes",Indev_Online_Res_NotinIRPBase!$I$3:$I$340,"&lt;1/1/2024")+SUMIFS(Indev_Online_Res_NotinIRPBase!S$3:S$340,Indev_Online_Res_NotinIRPBase!$Y$3:$Y$340,$B175,Indev_Online_Res_NotinIRPBase!$Z$3:$Z$340,$C175,Indev_Online_Res_NotinIRPBase!$AB$3:$AB$340,"1")</f>
        <v>0</v>
      </c>
      <c r="AT175">
        <f>SUMIFS(Indev_Online_Res_NotinIRPBase!T$3:T$340,Indev_Online_Res_NotinIRPBase!$Y$3:$Y$340,$B175,Indev_Online_Res_NotinIRPBase!$Z$3:$Z$340,$C175,Indev_Online_Res_NotinIRPBase!$J$3:$J$340,"Yes",Indev_Online_Res_NotinIRPBase!$I$3:$I$340,"&lt;1/1/2024")+SUMIFS(Indev_Online_Res_NotinIRPBase!T$3:T$340,Indev_Online_Res_NotinIRPBase!$Y$3:$Y$340,$B175,Indev_Online_Res_NotinIRPBase!$Z$3:$Z$340,$C175,Indev_Online_Res_NotinIRPBase!$AB$3:$AB$340,"1")</f>
        <v>0</v>
      </c>
      <c r="AU175">
        <f>SUMIFS(Indev_Online_Res_NotinIRPBase!U$3:U$340,Indev_Online_Res_NotinIRPBase!$Y$3:$Y$340,$B175,Indev_Online_Res_NotinIRPBase!$Z$3:$Z$340,$C175,Indev_Online_Res_NotinIRPBase!$J$3:$J$340,"Yes",Indev_Online_Res_NotinIRPBase!$I$3:$I$340,"&lt;1/1/2024")+SUMIFS(Indev_Online_Res_NotinIRPBase!U$3:U$340,Indev_Online_Res_NotinIRPBase!$Y$3:$Y$340,$B175,Indev_Online_Res_NotinIRPBase!$Z$3:$Z$340,$C175,Indev_Online_Res_NotinIRPBase!$AB$3:$AB$340,"1")</f>
        <v>0</v>
      </c>
      <c r="AV175">
        <f>SUMIFS(Indev_Online_Res_NotinIRPBase!V$3:V$340,Indev_Online_Res_NotinIRPBase!$Y$3:$Y$340,$B175,Indev_Online_Res_NotinIRPBase!$Z$3:$Z$340,$C175,Indev_Online_Res_NotinIRPBase!$J$3:$J$340,"Yes",Indev_Online_Res_NotinIRPBase!$I$3:$I$340,"&lt;1/1/2024")+SUMIFS(Indev_Online_Res_NotinIRPBase!V$3:V$340,Indev_Online_Res_NotinIRPBase!$Y$3:$Y$340,$B175,Indev_Online_Res_NotinIRPBase!$Z$3:$Z$340,$C175,Indev_Online_Res_NotinIRPBase!$AB$3:$AB$340,"1")</f>
        <v>0</v>
      </c>
      <c r="AW175">
        <f>SUMIFS(Indev_Online_Res_NotinIRPBase!W$3:W$340,Indev_Online_Res_NotinIRPBase!$Y$3:$Y$340,$B175,Indev_Online_Res_NotinIRPBase!$Z$3:$Z$340,$C175,Indev_Online_Res_NotinIRPBase!$J$3:$J$340,"Yes",Indev_Online_Res_NotinIRPBase!$I$3:$I$340,"&lt;1/1/2024")+SUMIFS(Indev_Online_Res_NotinIRPBase!W$3:W$340,Indev_Online_Res_NotinIRPBase!$Y$3:$Y$340,$B175,Indev_Online_Res_NotinIRPBase!$Z$3:$Z$340,$C175,Indev_Online_Res_NotinIRPBase!$AB$3:$AB$340,"1")</f>
        <v>0</v>
      </c>
      <c r="AX175">
        <f>SUMIFS(Indev_Online_Res_NotinIRPBase!X$3:X$340,Indev_Online_Res_NotinIRPBase!$Y$3:$Y$340,$B175,Indev_Online_Res_NotinIRPBase!$Z$3:$Z$340,$C175,Indev_Online_Res_NotinIRPBase!$J$3:$J$340,"Yes",Indev_Online_Res_NotinIRPBase!$I$3:$I$340,"&lt;1/1/2024")+SUMIFS(Indev_Online_Res_NotinIRPBase!X$3:X$340,Indev_Online_Res_NotinIRPBase!$Y$3:$Y$340,$B175,Indev_Online_Res_NotinIRPBase!$Z$3:$Z$340,$C175,Indev_Online_Res_NotinIRPBase!$AB$3:$AB$340,"1")</f>
        <v>0</v>
      </c>
      <c r="AY175">
        <f t="shared" si="33"/>
        <v>0</v>
      </c>
      <c r="BA175">
        <f t="shared" si="34"/>
        <v>0</v>
      </c>
      <c r="BB175">
        <f t="shared" si="35"/>
        <v>0</v>
      </c>
      <c r="BC175">
        <f t="shared" si="36"/>
        <v>0</v>
      </c>
      <c r="BD175">
        <f t="shared" si="37"/>
        <v>0</v>
      </c>
      <c r="BE175">
        <f t="shared" si="38"/>
        <v>0</v>
      </c>
      <c r="BI175">
        <f t="shared" si="39"/>
        <v>0</v>
      </c>
      <c r="BJ175">
        <f t="shared" si="40"/>
        <v>0</v>
      </c>
      <c r="BK175">
        <f t="shared" si="41"/>
        <v>0</v>
      </c>
      <c r="BL175">
        <f t="shared" si="42"/>
        <v>0</v>
      </c>
      <c r="BM175">
        <f t="shared" si="43"/>
        <v>0</v>
      </c>
      <c r="BN175">
        <f t="shared" si="44"/>
        <v>0</v>
      </c>
      <c r="BO175">
        <f t="shared" si="45"/>
        <v>0</v>
      </c>
      <c r="BQ175">
        <f>SUMIFS(IRPBase_Res_NotinEnvScreens!$H$3:$H$33,IRPBase_Res_NotinEnvScreens!$J$3:$J$33,$B175,IRPBase_Res_NotinEnvScreens!$K$3:$K$33,$C175)</f>
        <v>0</v>
      </c>
      <c r="BR175">
        <f>SUMIFS(IRPBase_Res_NotinEnvScreens!$I$3:$I$33,IRPBase_Res_NotinEnvScreens!$J$3:$J$33,$B175,IRPBase_Res_NotinEnvScreens!$K$3:$K$33,$C175)</f>
        <v>0</v>
      </c>
      <c r="BS175">
        <v>0</v>
      </c>
      <c r="BV175">
        <f>SUMIFS(Indev_Online_Res_NotinIRPBase!$P$3:$P$313,Indev_Online_Res_NotinIRPBase!$Y$3:$Y$313,$B175,Indev_Online_Res_NotinIRPBase!$Z$3:$Z$313,$C175,Indev_Online_Res_NotinIRPBase!$I$3:$I$313,"&lt;9/1/2023")+SUMIFS(Indev_Online_Res_NotinIRPBase!$Q$3:$Q$313,Indev_Online_Res_NotinIRPBase!$Y$3:$Y$313,$B175,Indev_Online_Res_NotinIRPBase!$Z$3:$Z$313,$C175,Indev_Online_Res_NotinIRPBase!$I$3:$I$313,"&lt;9/1/2023")</f>
        <v>0</v>
      </c>
      <c r="BW175">
        <f>SUMIFS(Indev_Online_Res_NotinIRPBase!$S$3:$S$313,Indev_Online_Res_NotinIRPBase!$Y$3:$Y$313,$B175,Indev_Online_Res_NotinIRPBase!$Z$3:$Z$313,$C175,Indev_Online_Res_NotinIRPBase!$I$3:$I$313,"&lt;9/1/2023")+SUMIFS(Indev_Online_Res_NotinIRPBase!$T$3:$T$313,Indev_Online_Res_NotinIRPBase!$Y$3:$Y$313,$B175,Indev_Online_Res_NotinIRPBase!$Z$3:$Z$313,$C175,Indev_Online_Res_NotinIRPBase!$I$3:$I$313,"&lt;9/1/2023")+SUMIFS(Indev_Online_Res_NotinIRPBase!$U$3:$U$313,Indev_Online_Res_NotinIRPBase!$Y$3:$Y$313,$B175,Indev_Online_Res_NotinIRPBase!$Z$3:$Z$313,$C175,Indev_Online_Res_NotinIRPBase!$I$3:$I$313,"&lt;9/1/2023")</f>
        <v>0</v>
      </c>
    </row>
    <row r="176" spans="1:75">
      <c r="A176" t="s">
        <v>44</v>
      </c>
      <c r="B176" t="s">
        <v>202</v>
      </c>
      <c r="C176">
        <v>230</v>
      </c>
      <c r="E176">
        <f>SUMIFS(IRPBase_Res_NotinTxBase!N$3:N$65,IRPBase_Res_NotinTxBase!$X$3:$X$65,$B176,IRPBase_Res_NotinTxBase!$Y$3:$Y$65,$C176)</f>
        <v>0</v>
      </c>
      <c r="F176">
        <f>SUMIFS(IRPBase_Res_NotinTxBase!O$3:O$65,IRPBase_Res_NotinTxBase!$X$3:$X$65,$B176,IRPBase_Res_NotinTxBase!$Y$3:$Y$65,$C176)</f>
        <v>0</v>
      </c>
      <c r="G176">
        <f>SUMIFS(IRPBase_Res_NotinTxBase!P$3:P$65,IRPBase_Res_NotinTxBase!$X$3:$X$65,$B176,IRPBase_Res_NotinTxBase!$Y$3:$Y$65,$C176)</f>
        <v>0</v>
      </c>
      <c r="H176">
        <f>SUMIFS(IRPBase_Res_NotinTxBase!Q$3:Q$65,IRPBase_Res_NotinTxBase!$X$3:$X$65,$B176,IRPBase_Res_NotinTxBase!$Y$3:$Y$65,$C176)</f>
        <v>0</v>
      </c>
      <c r="M176">
        <f>SUMIFS(IRPBase_Res_NotinTxBase!R$3:R$65,IRPBase_Res_NotinTxBase!$X$3:$X$65,$B176,IRPBase_Res_NotinTxBase!$Y$3:$Y$65,$C176)</f>
        <v>0</v>
      </c>
      <c r="N176">
        <f>SUMIFS(IRPBase_Res_NotinTxBase!S$3:S$65,IRPBase_Res_NotinTxBase!$X$3:$X$65,$B176,IRPBase_Res_NotinTxBase!$Y$3:$Y$65,$C176)</f>
        <v>0</v>
      </c>
      <c r="O176">
        <f>SUMIFS(IRPBase_Res_NotinTxBase!T$3:T$65,IRPBase_Res_NotinTxBase!$X$3:$X$65,$B176,IRPBase_Res_NotinTxBase!$Y$3:$Y$65,$C176)</f>
        <v>0</v>
      </c>
      <c r="P176">
        <f>SUMIFS(IRPBase_Res_NotinTxBase!U$3:U$65,IRPBase_Res_NotinTxBase!$X$3:$X$65,$B176,IRPBase_Res_NotinTxBase!$Y$3:$Y$65,$C176)</f>
        <v>0</v>
      </c>
      <c r="Q176">
        <f>SUMIFS(IRPBase_Res_NotinTxBase!V$3:V$65,IRPBase_Res_NotinTxBase!$X$3:$X$65,$B176,IRPBase_Res_NotinTxBase!$Y$3:$Y$65,$C176)</f>
        <v>0</v>
      </c>
      <c r="R176">
        <f>SUMIFS(IRPBase_Res_NotinTxBase!W$3:W$65,IRPBase_Res_NotinTxBase!$X$3:$X$65,$B176,IRPBase_Res_NotinTxBase!$Y$3:$Y$65,$C176)</f>
        <v>0</v>
      </c>
      <c r="S176">
        <f t="shared" si="31"/>
        <v>0</v>
      </c>
      <c r="U176">
        <f>SUMIFS(Indev_Online_Res_NotinIRPBase!N$3:N$340,Indev_Online_Res_NotinIRPBase!$Y$3:$Y$340,$B176,Indev_Online_Res_NotinIRPBase!$Z$3:$Z$340,$C176)</f>
        <v>0</v>
      </c>
      <c r="V176">
        <f>SUMIFS(Indev_Online_Res_NotinIRPBase!O$3:O$340,Indev_Online_Res_NotinIRPBase!$Y$3:$Y$340,$B176,Indev_Online_Res_NotinIRPBase!$Z$3:$Z$340,$C176)</f>
        <v>0</v>
      </c>
      <c r="W176">
        <f>SUMIFS(Indev_Online_Res_NotinIRPBase!P$3:P$340,Indev_Online_Res_NotinIRPBase!$Y$3:$Y$340,$B176,Indev_Online_Res_NotinIRPBase!$Z$3:$Z$340,$C176)</f>
        <v>0</v>
      </c>
      <c r="X176">
        <f>SUMIFS(Indev_Online_Res_NotinIRPBase!Q$3:Q$340,Indev_Online_Res_NotinIRPBase!$Y$3:$Y$340,$B176,Indev_Online_Res_NotinIRPBase!$Z$3:$Z$340,$C176)</f>
        <v>0</v>
      </c>
      <c r="Y176">
        <f>SUMIFS(Indev_Online_Res_NotinIRPBase!R$3:R$340,Indev_Online_Res_NotinIRPBase!$Y$3:$Y$340,$B176,Indev_Online_Res_NotinIRPBase!$Z$3:$Z$340,$C176)</f>
        <v>0</v>
      </c>
      <c r="AC176">
        <f>SUMIFS(Indev_Online_Res_NotinIRPBase!S$3:S$340,Indev_Online_Res_NotinIRPBase!$Y$3:$Y$340,$B176,Indev_Online_Res_NotinIRPBase!$Z$3:$Z$340,$C176)</f>
        <v>0</v>
      </c>
      <c r="AD176">
        <f>SUMIFS(Indev_Online_Res_NotinIRPBase!T$3:T$340,Indev_Online_Res_NotinIRPBase!$Y$3:$Y$340,$B176,Indev_Online_Res_NotinIRPBase!$Z$3:$Z$340,$C176)</f>
        <v>0</v>
      </c>
      <c r="AE176">
        <f>SUMIFS(Indev_Online_Res_NotinIRPBase!U$3:U$340,Indev_Online_Res_NotinIRPBase!$Y$3:$Y$340,$B176,Indev_Online_Res_NotinIRPBase!$Z$3:$Z$340,$C176)</f>
        <v>0</v>
      </c>
      <c r="AF176">
        <f>SUMIFS(Indev_Online_Res_NotinIRPBase!V$3:V$340,Indev_Online_Res_NotinIRPBase!$Y$3:$Y$340,$B176,Indev_Online_Res_NotinIRPBase!$Z$3:$Z$340,$C176)</f>
        <v>0</v>
      </c>
      <c r="AG176">
        <f>SUMIFS(Indev_Online_Res_NotinIRPBase!W$3:W$340,Indev_Online_Res_NotinIRPBase!$Y$3:$Y$340,$B176,Indev_Online_Res_NotinIRPBase!$Z$3:$Z$340,$C176)</f>
        <v>0</v>
      </c>
      <c r="AH176">
        <f>SUMIFS(Indev_Online_Res_NotinIRPBase!X$3:X$340,Indev_Online_Res_NotinIRPBase!$Y$3:$Y$340,$B176,Indev_Online_Res_NotinIRPBase!$Z$3:$Z$340,$C176)</f>
        <v>0</v>
      </c>
      <c r="AI176">
        <f t="shared" si="32"/>
        <v>0</v>
      </c>
      <c r="AK176">
        <f>SUMIFS(Indev_Online_Res_NotinIRPBase!N$3:N$340,Indev_Online_Res_NotinIRPBase!$Y$3:$Y$340,$B176,Indev_Online_Res_NotinIRPBase!$Z$3:$Z$340,$C176,Indev_Online_Res_NotinIRPBase!$J$3:$J$340,"Yes",Indev_Online_Res_NotinIRPBase!$I$3:$I$340,"&lt;1/1/2024")+SUMIFS(Indev_Online_Res_NotinIRPBase!N$3:N$340,Indev_Online_Res_NotinIRPBase!$Y$3:$Y$340,$B176,Indev_Online_Res_NotinIRPBase!$Z$3:$Z$340,$C176,Indev_Online_Res_NotinIRPBase!$AB$3:$AB$340,"1")</f>
        <v>0</v>
      </c>
      <c r="AL176">
        <f>SUMIFS(Indev_Online_Res_NotinIRPBase!O$3:O$340,Indev_Online_Res_NotinIRPBase!$Y$3:$Y$340,$B176,Indev_Online_Res_NotinIRPBase!$Z$3:$Z$340,$C176,Indev_Online_Res_NotinIRPBase!$J$3:$J$340,"Yes",Indev_Online_Res_NotinIRPBase!$I$3:$I$340,"&lt;1/1/2024")+SUMIFS(Indev_Online_Res_NotinIRPBase!O$3:O$340,Indev_Online_Res_NotinIRPBase!$Y$3:$Y$340,$B176,Indev_Online_Res_NotinIRPBase!$Z$3:$Z$340,$C176,Indev_Online_Res_NotinIRPBase!$AB$3:$AB$340,"1")</f>
        <v>0</v>
      </c>
      <c r="AM176">
        <f>SUMIFS(Indev_Online_Res_NotinIRPBase!P$3:P$340,Indev_Online_Res_NotinIRPBase!$Y$3:$Y$340,$B176,Indev_Online_Res_NotinIRPBase!$Z$3:$Z$340,$C176,Indev_Online_Res_NotinIRPBase!$J$3:$J$340,"Yes",Indev_Online_Res_NotinIRPBase!$I$3:$I$340,"&lt;1/1/2024")+SUMIFS(Indev_Online_Res_NotinIRPBase!P$3:P$340,Indev_Online_Res_NotinIRPBase!$Y$3:$Y$340,$B176,Indev_Online_Res_NotinIRPBase!$Z$3:$Z$340,$C176,Indev_Online_Res_NotinIRPBase!$AB$3:$AB$340,"1")</f>
        <v>0</v>
      </c>
      <c r="AN176">
        <f>SUMIFS(Indev_Online_Res_NotinIRPBase!Q$3:Q$340,Indev_Online_Res_NotinIRPBase!$Y$3:$Y$340,$B176,Indev_Online_Res_NotinIRPBase!$Z$3:$Z$340,$C176,Indev_Online_Res_NotinIRPBase!$J$3:$J$340,"Yes",Indev_Online_Res_NotinIRPBase!$I$3:$I$340,"&lt;1/1/2024")+SUMIFS(Indev_Online_Res_NotinIRPBase!Q$3:Q$340,Indev_Online_Res_NotinIRPBase!$Y$3:$Y$340,$B176,Indev_Online_Res_NotinIRPBase!$Z$3:$Z$340,$C176,Indev_Online_Res_NotinIRPBase!$AB$3:$AB$340,"1")</f>
        <v>0</v>
      </c>
      <c r="AO176">
        <f>SUMIFS(Indev_Online_Res_NotinIRPBase!R$3:R$340,Indev_Online_Res_NotinIRPBase!$Y$3:$Y$340,$B176,Indev_Online_Res_NotinIRPBase!$Z$3:$Z$340,$C176,Indev_Online_Res_NotinIRPBase!$J$3:$J$340,"Yes",Indev_Online_Res_NotinIRPBase!$I$3:$I$340,"&lt;1/1/2024")+SUMIFS(Indev_Online_Res_NotinIRPBase!R$3:R$340,Indev_Online_Res_NotinIRPBase!$Y$3:$Y$340,$B176,Indev_Online_Res_NotinIRPBase!$Z$3:$Z$340,$C176,Indev_Online_Res_NotinIRPBase!$AB$3:$AB$340,"1")</f>
        <v>0</v>
      </c>
      <c r="AS176">
        <f>SUMIFS(Indev_Online_Res_NotinIRPBase!S$3:S$340,Indev_Online_Res_NotinIRPBase!$Y$3:$Y$340,$B176,Indev_Online_Res_NotinIRPBase!$Z$3:$Z$340,$C176,Indev_Online_Res_NotinIRPBase!$J$3:$J$340,"Yes",Indev_Online_Res_NotinIRPBase!$I$3:$I$340,"&lt;1/1/2024")+SUMIFS(Indev_Online_Res_NotinIRPBase!S$3:S$340,Indev_Online_Res_NotinIRPBase!$Y$3:$Y$340,$B176,Indev_Online_Res_NotinIRPBase!$Z$3:$Z$340,$C176,Indev_Online_Res_NotinIRPBase!$AB$3:$AB$340,"1")</f>
        <v>0</v>
      </c>
      <c r="AT176">
        <f>SUMIFS(Indev_Online_Res_NotinIRPBase!T$3:T$340,Indev_Online_Res_NotinIRPBase!$Y$3:$Y$340,$B176,Indev_Online_Res_NotinIRPBase!$Z$3:$Z$340,$C176,Indev_Online_Res_NotinIRPBase!$J$3:$J$340,"Yes",Indev_Online_Res_NotinIRPBase!$I$3:$I$340,"&lt;1/1/2024")+SUMIFS(Indev_Online_Res_NotinIRPBase!T$3:T$340,Indev_Online_Res_NotinIRPBase!$Y$3:$Y$340,$B176,Indev_Online_Res_NotinIRPBase!$Z$3:$Z$340,$C176,Indev_Online_Res_NotinIRPBase!$AB$3:$AB$340,"1")</f>
        <v>0</v>
      </c>
      <c r="AU176">
        <f>SUMIFS(Indev_Online_Res_NotinIRPBase!U$3:U$340,Indev_Online_Res_NotinIRPBase!$Y$3:$Y$340,$B176,Indev_Online_Res_NotinIRPBase!$Z$3:$Z$340,$C176,Indev_Online_Res_NotinIRPBase!$J$3:$J$340,"Yes",Indev_Online_Res_NotinIRPBase!$I$3:$I$340,"&lt;1/1/2024")+SUMIFS(Indev_Online_Res_NotinIRPBase!U$3:U$340,Indev_Online_Res_NotinIRPBase!$Y$3:$Y$340,$B176,Indev_Online_Res_NotinIRPBase!$Z$3:$Z$340,$C176,Indev_Online_Res_NotinIRPBase!$AB$3:$AB$340,"1")</f>
        <v>0</v>
      </c>
      <c r="AV176">
        <f>SUMIFS(Indev_Online_Res_NotinIRPBase!V$3:V$340,Indev_Online_Res_NotinIRPBase!$Y$3:$Y$340,$B176,Indev_Online_Res_NotinIRPBase!$Z$3:$Z$340,$C176,Indev_Online_Res_NotinIRPBase!$J$3:$J$340,"Yes",Indev_Online_Res_NotinIRPBase!$I$3:$I$340,"&lt;1/1/2024")+SUMIFS(Indev_Online_Res_NotinIRPBase!V$3:V$340,Indev_Online_Res_NotinIRPBase!$Y$3:$Y$340,$B176,Indev_Online_Res_NotinIRPBase!$Z$3:$Z$340,$C176,Indev_Online_Res_NotinIRPBase!$AB$3:$AB$340,"1")</f>
        <v>0</v>
      </c>
      <c r="AW176">
        <f>SUMIFS(Indev_Online_Res_NotinIRPBase!W$3:W$340,Indev_Online_Res_NotinIRPBase!$Y$3:$Y$340,$B176,Indev_Online_Res_NotinIRPBase!$Z$3:$Z$340,$C176,Indev_Online_Res_NotinIRPBase!$J$3:$J$340,"Yes",Indev_Online_Res_NotinIRPBase!$I$3:$I$340,"&lt;1/1/2024")+SUMIFS(Indev_Online_Res_NotinIRPBase!W$3:W$340,Indev_Online_Res_NotinIRPBase!$Y$3:$Y$340,$B176,Indev_Online_Res_NotinIRPBase!$Z$3:$Z$340,$C176,Indev_Online_Res_NotinIRPBase!$AB$3:$AB$340,"1")</f>
        <v>0</v>
      </c>
      <c r="AX176">
        <f>SUMIFS(Indev_Online_Res_NotinIRPBase!X$3:X$340,Indev_Online_Res_NotinIRPBase!$Y$3:$Y$340,$B176,Indev_Online_Res_NotinIRPBase!$Z$3:$Z$340,$C176,Indev_Online_Res_NotinIRPBase!$J$3:$J$340,"Yes",Indev_Online_Res_NotinIRPBase!$I$3:$I$340,"&lt;1/1/2024")+SUMIFS(Indev_Online_Res_NotinIRPBase!X$3:X$340,Indev_Online_Res_NotinIRPBase!$Y$3:$Y$340,$B176,Indev_Online_Res_NotinIRPBase!$Z$3:$Z$340,$C176,Indev_Online_Res_NotinIRPBase!$AB$3:$AB$340,"1")</f>
        <v>0</v>
      </c>
      <c r="AY176">
        <f t="shared" si="33"/>
        <v>0</v>
      </c>
      <c r="BA176">
        <f t="shared" si="34"/>
        <v>0</v>
      </c>
      <c r="BB176">
        <f t="shared" si="35"/>
        <v>0</v>
      </c>
      <c r="BC176">
        <f t="shared" si="36"/>
        <v>0</v>
      </c>
      <c r="BD176">
        <f t="shared" si="37"/>
        <v>0</v>
      </c>
      <c r="BE176">
        <f t="shared" si="38"/>
        <v>0</v>
      </c>
      <c r="BI176">
        <f t="shared" si="39"/>
        <v>0</v>
      </c>
      <c r="BJ176">
        <f t="shared" si="40"/>
        <v>0</v>
      </c>
      <c r="BK176">
        <f t="shared" si="41"/>
        <v>0</v>
      </c>
      <c r="BL176">
        <f t="shared" si="42"/>
        <v>0</v>
      </c>
      <c r="BM176">
        <f t="shared" si="43"/>
        <v>0</v>
      </c>
      <c r="BN176">
        <f t="shared" si="44"/>
        <v>0</v>
      </c>
      <c r="BO176">
        <f t="shared" si="45"/>
        <v>0</v>
      </c>
      <c r="BQ176">
        <f>SUMIFS(IRPBase_Res_NotinEnvScreens!$H$3:$H$33,IRPBase_Res_NotinEnvScreens!$J$3:$J$33,$B176,IRPBase_Res_NotinEnvScreens!$K$3:$K$33,$C176)</f>
        <v>0</v>
      </c>
      <c r="BR176">
        <f>SUMIFS(IRPBase_Res_NotinEnvScreens!$I$3:$I$33,IRPBase_Res_NotinEnvScreens!$J$3:$J$33,$B176,IRPBase_Res_NotinEnvScreens!$K$3:$K$33,$C176)</f>
        <v>0</v>
      </c>
      <c r="BS176">
        <v>0</v>
      </c>
      <c r="BV176">
        <f>SUMIFS(Indev_Online_Res_NotinIRPBase!$P$3:$P$313,Indev_Online_Res_NotinIRPBase!$Y$3:$Y$313,$B176,Indev_Online_Res_NotinIRPBase!$Z$3:$Z$313,$C176,Indev_Online_Res_NotinIRPBase!$I$3:$I$313,"&lt;9/1/2023")+SUMIFS(Indev_Online_Res_NotinIRPBase!$Q$3:$Q$313,Indev_Online_Res_NotinIRPBase!$Y$3:$Y$313,$B176,Indev_Online_Res_NotinIRPBase!$Z$3:$Z$313,$C176,Indev_Online_Res_NotinIRPBase!$I$3:$I$313,"&lt;9/1/2023")</f>
        <v>0</v>
      </c>
      <c r="BW176">
        <f>SUMIFS(Indev_Online_Res_NotinIRPBase!$S$3:$S$313,Indev_Online_Res_NotinIRPBase!$Y$3:$Y$313,$B176,Indev_Online_Res_NotinIRPBase!$Z$3:$Z$313,$C176,Indev_Online_Res_NotinIRPBase!$I$3:$I$313,"&lt;9/1/2023")+SUMIFS(Indev_Online_Res_NotinIRPBase!$T$3:$T$313,Indev_Online_Res_NotinIRPBase!$Y$3:$Y$313,$B176,Indev_Online_Res_NotinIRPBase!$Z$3:$Z$313,$C176,Indev_Online_Res_NotinIRPBase!$I$3:$I$313,"&lt;9/1/2023")+SUMIFS(Indev_Online_Res_NotinIRPBase!$U$3:$U$313,Indev_Online_Res_NotinIRPBase!$Y$3:$Y$313,$B176,Indev_Online_Res_NotinIRPBase!$Z$3:$Z$313,$C176,Indev_Online_Res_NotinIRPBase!$I$3:$I$313,"&lt;9/1/2023")</f>
        <v>0</v>
      </c>
    </row>
    <row r="177" spans="1:75">
      <c r="A177" t="s">
        <v>52</v>
      </c>
      <c r="B177" t="s">
        <v>203</v>
      </c>
      <c r="C177">
        <v>69</v>
      </c>
      <c r="E177">
        <f>SUMIFS(IRPBase_Res_NotinTxBase!N$3:N$65,IRPBase_Res_NotinTxBase!$X$3:$X$65,$B177,IRPBase_Res_NotinTxBase!$Y$3:$Y$65,$C177)</f>
        <v>0</v>
      </c>
      <c r="F177">
        <f>SUMIFS(IRPBase_Res_NotinTxBase!O$3:O$65,IRPBase_Res_NotinTxBase!$X$3:$X$65,$B177,IRPBase_Res_NotinTxBase!$Y$3:$Y$65,$C177)</f>
        <v>0</v>
      </c>
      <c r="G177">
        <f>SUMIFS(IRPBase_Res_NotinTxBase!P$3:P$65,IRPBase_Res_NotinTxBase!$X$3:$X$65,$B177,IRPBase_Res_NotinTxBase!$Y$3:$Y$65,$C177)</f>
        <v>0</v>
      </c>
      <c r="H177">
        <f>SUMIFS(IRPBase_Res_NotinTxBase!Q$3:Q$65,IRPBase_Res_NotinTxBase!$X$3:$X$65,$B177,IRPBase_Res_NotinTxBase!$Y$3:$Y$65,$C177)</f>
        <v>0</v>
      </c>
      <c r="M177">
        <f>SUMIFS(IRPBase_Res_NotinTxBase!R$3:R$65,IRPBase_Res_NotinTxBase!$X$3:$X$65,$B177,IRPBase_Res_NotinTxBase!$Y$3:$Y$65,$C177)</f>
        <v>0</v>
      </c>
      <c r="N177">
        <f>SUMIFS(IRPBase_Res_NotinTxBase!S$3:S$65,IRPBase_Res_NotinTxBase!$X$3:$X$65,$B177,IRPBase_Res_NotinTxBase!$Y$3:$Y$65,$C177)</f>
        <v>0</v>
      </c>
      <c r="O177">
        <f>SUMIFS(IRPBase_Res_NotinTxBase!T$3:T$65,IRPBase_Res_NotinTxBase!$X$3:$X$65,$B177,IRPBase_Res_NotinTxBase!$Y$3:$Y$65,$C177)</f>
        <v>0</v>
      </c>
      <c r="P177">
        <f>SUMIFS(IRPBase_Res_NotinTxBase!U$3:U$65,IRPBase_Res_NotinTxBase!$X$3:$X$65,$B177,IRPBase_Res_NotinTxBase!$Y$3:$Y$65,$C177)</f>
        <v>0</v>
      </c>
      <c r="Q177">
        <f>SUMIFS(IRPBase_Res_NotinTxBase!V$3:V$65,IRPBase_Res_NotinTxBase!$X$3:$X$65,$B177,IRPBase_Res_NotinTxBase!$Y$3:$Y$65,$C177)</f>
        <v>0</v>
      </c>
      <c r="R177">
        <f>SUMIFS(IRPBase_Res_NotinTxBase!W$3:W$65,IRPBase_Res_NotinTxBase!$X$3:$X$65,$B177,IRPBase_Res_NotinTxBase!$Y$3:$Y$65,$C177)</f>
        <v>0</v>
      </c>
      <c r="S177">
        <f t="shared" si="31"/>
        <v>0</v>
      </c>
      <c r="U177">
        <f>SUMIFS(Indev_Online_Res_NotinIRPBase!N$3:N$340,Indev_Online_Res_NotinIRPBase!$Y$3:$Y$340,$B177,Indev_Online_Res_NotinIRPBase!$Z$3:$Z$340,$C177)</f>
        <v>0</v>
      </c>
      <c r="V177">
        <f>SUMIFS(Indev_Online_Res_NotinIRPBase!O$3:O$340,Indev_Online_Res_NotinIRPBase!$Y$3:$Y$340,$B177,Indev_Online_Res_NotinIRPBase!$Z$3:$Z$340,$C177)</f>
        <v>0</v>
      </c>
      <c r="W177">
        <f>SUMIFS(Indev_Online_Res_NotinIRPBase!P$3:P$340,Indev_Online_Res_NotinIRPBase!$Y$3:$Y$340,$B177,Indev_Online_Res_NotinIRPBase!$Z$3:$Z$340,$C177)</f>
        <v>0</v>
      </c>
      <c r="X177">
        <f>SUMIFS(Indev_Online_Res_NotinIRPBase!Q$3:Q$340,Indev_Online_Res_NotinIRPBase!$Y$3:$Y$340,$B177,Indev_Online_Res_NotinIRPBase!$Z$3:$Z$340,$C177)</f>
        <v>0</v>
      </c>
      <c r="Y177">
        <f>SUMIFS(Indev_Online_Res_NotinIRPBase!R$3:R$340,Indev_Online_Res_NotinIRPBase!$Y$3:$Y$340,$B177,Indev_Online_Res_NotinIRPBase!$Z$3:$Z$340,$C177)</f>
        <v>0</v>
      </c>
      <c r="AC177">
        <f>SUMIFS(Indev_Online_Res_NotinIRPBase!S$3:S$340,Indev_Online_Res_NotinIRPBase!$Y$3:$Y$340,$B177,Indev_Online_Res_NotinIRPBase!$Z$3:$Z$340,$C177)</f>
        <v>0</v>
      </c>
      <c r="AD177">
        <f>SUMIFS(Indev_Online_Res_NotinIRPBase!T$3:T$340,Indev_Online_Res_NotinIRPBase!$Y$3:$Y$340,$B177,Indev_Online_Res_NotinIRPBase!$Z$3:$Z$340,$C177)</f>
        <v>0</v>
      </c>
      <c r="AE177">
        <f>SUMIFS(Indev_Online_Res_NotinIRPBase!U$3:U$340,Indev_Online_Res_NotinIRPBase!$Y$3:$Y$340,$B177,Indev_Online_Res_NotinIRPBase!$Z$3:$Z$340,$C177)</f>
        <v>0</v>
      </c>
      <c r="AF177">
        <f>SUMIFS(Indev_Online_Res_NotinIRPBase!V$3:V$340,Indev_Online_Res_NotinIRPBase!$Y$3:$Y$340,$B177,Indev_Online_Res_NotinIRPBase!$Z$3:$Z$340,$C177)</f>
        <v>50</v>
      </c>
      <c r="AG177">
        <f>SUMIFS(Indev_Online_Res_NotinIRPBase!W$3:W$340,Indev_Online_Res_NotinIRPBase!$Y$3:$Y$340,$B177,Indev_Online_Res_NotinIRPBase!$Z$3:$Z$340,$C177)</f>
        <v>0</v>
      </c>
      <c r="AH177">
        <f>SUMIFS(Indev_Online_Res_NotinIRPBase!X$3:X$340,Indev_Online_Res_NotinIRPBase!$Y$3:$Y$340,$B177,Indev_Online_Res_NotinIRPBase!$Z$3:$Z$340,$C177)</f>
        <v>0</v>
      </c>
      <c r="AI177">
        <f t="shared" si="32"/>
        <v>1</v>
      </c>
      <c r="AK177">
        <f>SUMIFS(Indev_Online_Res_NotinIRPBase!N$3:N$340,Indev_Online_Res_NotinIRPBase!$Y$3:$Y$340,$B177,Indev_Online_Res_NotinIRPBase!$Z$3:$Z$340,$C177,Indev_Online_Res_NotinIRPBase!$J$3:$J$340,"Yes",Indev_Online_Res_NotinIRPBase!$I$3:$I$340,"&lt;1/1/2024")+SUMIFS(Indev_Online_Res_NotinIRPBase!N$3:N$340,Indev_Online_Res_NotinIRPBase!$Y$3:$Y$340,$B177,Indev_Online_Res_NotinIRPBase!$Z$3:$Z$340,$C177,Indev_Online_Res_NotinIRPBase!$AB$3:$AB$340,"1")</f>
        <v>0</v>
      </c>
      <c r="AL177">
        <f>SUMIFS(Indev_Online_Res_NotinIRPBase!O$3:O$340,Indev_Online_Res_NotinIRPBase!$Y$3:$Y$340,$B177,Indev_Online_Res_NotinIRPBase!$Z$3:$Z$340,$C177,Indev_Online_Res_NotinIRPBase!$J$3:$J$340,"Yes",Indev_Online_Res_NotinIRPBase!$I$3:$I$340,"&lt;1/1/2024")+SUMIFS(Indev_Online_Res_NotinIRPBase!O$3:O$340,Indev_Online_Res_NotinIRPBase!$Y$3:$Y$340,$B177,Indev_Online_Res_NotinIRPBase!$Z$3:$Z$340,$C177,Indev_Online_Res_NotinIRPBase!$AB$3:$AB$340,"1")</f>
        <v>0</v>
      </c>
      <c r="AM177">
        <f>SUMIFS(Indev_Online_Res_NotinIRPBase!P$3:P$340,Indev_Online_Res_NotinIRPBase!$Y$3:$Y$340,$B177,Indev_Online_Res_NotinIRPBase!$Z$3:$Z$340,$C177,Indev_Online_Res_NotinIRPBase!$J$3:$J$340,"Yes",Indev_Online_Res_NotinIRPBase!$I$3:$I$340,"&lt;1/1/2024")+SUMIFS(Indev_Online_Res_NotinIRPBase!P$3:P$340,Indev_Online_Res_NotinIRPBase!$Y$3:$Y$340,$B177,Indev_Online_Res_NotinIRPBase!$Z$3:$Z$340,$C177,Indev_Online_Res_NotinIRPBase!$AB$3:$AB$340,"1")</f>
        <v>0</v>
      </c>
      <c r="AN177">
        <f>SUMIFS(Indev_Online_Res_NotinIRPBase!Q$3:Q$340,Indev_Online_Res_NotinIRPBase!$Y$3:$Y$340,$B177,Indev_Online_Res_NotinIRPBase!$Z$3:$Z$340,$C177,Indev_Online_Res_NotinIRPBase!$J$3:$J$340,"Yes",Indev_Online_Res_NotinIRPBase!$I$3:$I$340,"&lt;1/1/2024")+SUMIFS(Indev_Online_Res_NotinIRPBase!Q$3:Q$340,Indev_Online_Res_NotinIRPBase!$Y$3:$Y$340,$B177,Indev_Online_Res_NotinIRPBase!$Z$3:$Z$340,$C177,Indev_Online_Res_NotinIRPBase!$AB$3:$AB$340,"1")</f>
        <v>0</v>
      </c>
      <c r="AO177">
        <f>SUMIFS(Indev_Online_Res_NotinIRPBase!R$3:R$340,Indev_Online_Res_NotinIRPBase!$Y$3:$Y$340,$B177,Indev_Online_Res_NotinIRPBase!$Z$3:$Z$340,$C177,Indev_Online_Res_NotinIRPBase!$J$3:$J$340,"Yes",Indev_Online_Res_NotinIRPBase!$I$3:$I$340,"&lt;1/1/2024")+SUMIFS(Indev_Online_Res_NotinIRPBase!R$3:R$340,Indev_Online_Res_NotinIRPBase!$Y$3:$Y$340,$B177,Indev_Online_Res_NotinIRPBase!$Z$3:$Z$340,$C177,Indev_Online_Res_NotinIRPBase!$AB$3:$AB$340,"1")</f>
        <v>0</v>
      </c>
      <c r="AS177">
        <f>SUMIFS(Indev_Online_Res_NotinIRPBase!S$3:S$340,Indev_Online_Res_NotinIRPBase!$Y$3:$Y$340,$B177,Indev_Online_Res_NotinIRPBase!$Z$3:$Z$340,$C177,Indev_Online_Res_NotinIRPBase!$J$3:$J$340,"Yes",Indev_Online_Res_NotinIRPBase!$I$3:$I$340,"&lt;1/1/2024")+SUMIFS(Indev_Online_Res_NotinIRPBase!S$3:S$340,Indev_Online_Res_NotinIRPBase!$Y$3:$Y$340,$B177,Indev_Online_Res_NotinIRPBase!$Z$3:$Z$340,$C177,Indev_Online_Res_NotinIRPBase!$AB$3:$AB$340,"1")</f>
        <v>0</v>
      </c>
      <c r="AT177">
        <f>SUMIFS(Indev_Online_Res_NotinIRPBase!T$3:T$340,Indev_Online_Res_NotinIRPBase!$Y$3:$Y$340,$B177,Indev_Online_Res_NotinIRPBase!$Z$3:$Z$340,$C177,Indev_Online_Res_NotinIRPBase!$J$3:$J$340,"Yes",Indev_Online_Res_NotinIRPBase!$I$3:$I$340,"&lt;1/1/2024")+SUMIFS(Indev_Online_Res_NotinIRPBase!T$3:T$340,Indev_Online_Res_NotinIRPBase!$Y$3:$Y$340,$B177,Indev_Online_Res_NotinIRPBase!$Z$3:$Z$340,$C177,Indev_Online_Res_NotinIRPBase!$AB$3:$AB$340,"1")</f>
        <v>0</v>
      </c>
      <c r="AU177">
        <f>SUMIFS(Indev_Online_Res_NotinIRPBase!U$3:U$340,Indev_Online_Res_NotinIRPBase!$Y$3:$Y$340,$B177,Indev_Online_Res_NotinIRPBase!$Z$3:$Z$340,$C177,Indev_Online_Res_NotinIRPBase!$J$3:$J$340,"Yes",Indev_Online_Res_NotinIRPBase!$I$3:$I$340,"&lt;1/1/2024")+SUMIFS(Indev_Online_Res_NotinIRPBase!U$3:U$340,Indev_Online_Res_NotinIRPBase!$Y$3:$Y$340,$B177,Indev_Online_Res_NotinIRPBase!$Z$3:$Z$340,$C177,Indev_Online_Res_NotinIRPBase!$AB$3:$AB$340,"1")</f>
        <v>0</v>
      </c>
      <c r="AV177">
        <f>SUMIFS(Indev_Online_Res_NotinIRPBase!V$3:V$340,Indev_Online_Res_NotinIRPBase!$Y$3:$Y$340,$B177,Indev_Online_Res_NotinIRPBase!$Z$3:$Z$340,$C177,Indev_Online_Res_NotinIRPBase!$J$3:$J$340,"Yes",Indev_Online_Res_NotinIRPBase!$I$3:$I$340,"&lt;1/1/2024")+SUMIFS(Indev_Online_Res_NotinIRPBase!V$3:V$340,Indev_Online_Res_NotinIRPBase!$Y$3:$Y$340,$B177,Indev_Online_Res_NotinIRPBase!$Z$3:$Z$340,$C177,Indev_Online_Res_NotinIRPBase!$AB$3:$AB$340,"1")</f>
        <v>0</v>
      </c>
      <c r="AW177">
        <f>SUMIFS(Indev_Online_Res_NotinIRPBase!W$3:W$340,Indev_Online_Res_NotinIRPBase!$Y$3:$Y$340,$B177,Indev_Online_Res_NotinIRPBase!$Z$3:$Z$340,$C177,Indev_Online_Res_NotinIRPBase!$J$3:$J$340,"Yes",Indev_Online_Res_NotinIRPBase!$I$3:$I$340,"&lt;1/1/2024")+SUMIFS(Indev_Online_Res_NotinIRPBase!W$3:W$340,Indev_Online_Res_NotinIRPBase!$Y$3:$Y$340,$B177,Indev_Online_Res_NotinIRPBase!$Z$3:$Z$340,$C177,Indev_Online_Res_NotinIRPBase!$AB$3:$AB$340,"1")</f>
        <v>0</v>
      </c>
      <c r="AX177">
        <f>SUMIFS(Indev_Online_Res_NotinIRPBase!X$3:X$340,Indev_Online_Res_NotinIRPBase!$Y$3:$Y$340,$B177,Indev_Online_Res_NotinIRPBase!$Z$3:$Z$340,$C177,Indev_Online_Res_NotinIRPBase!$J$3:$J$340,"Yes",Indev_Online_Res_NotinIRPBase!$I$3:$I$340,"&lt;1/1/2024")+SUMIFS(Indev_Online_Res_NotinIRPBase!X$3:X$340,Indev_Online_Res_NotinIRPBase!$Y$3:$Y$340,$B177,Indev_Online_Res_NotinIRPBase!$Z$3:$Z$340,$C177,Indev_Online_Res_NotinIRPBase!$AB$3:$AB$340,"1")</f>
        <v>0</v>
      </c>
      <c r="AY177">
        <f t="shared" si="33"/>
        <v>0</v>
      </c>
      <c r="BA177">
        <f t="shared" si="34"/>
        <v>0</v>
      </c>
      <c r="BB177">
        <f t="shared" si="35"/>
        <v>0</v>
      </c>
      <c r="BC177">
        <f t="shared" si="36"/>
        <v>0</v>
      </c>
      <c r="BD177">
        <f t="shared" si="37"/>
        <v>0</v>
      </c>
      <c r="BE177">
        <f t="shared" si="38"/>
        <v>0</v>
      </c>
      <c r="BI177">
        <f t="shared" si="39"/>
        <v>0</v>
      </c>
      <c r="BJ177">
        <f t="shared" si="40"/>
        <v>0</v>
      </c>
      <c r="BK177">
        <f t="shared" si="41"/>
        <v>0</v>
      </c>
      <c r="BL177">
        <f t="shared" si="42"/>
        <v>50</v>
      </c>
      <c r="BM177">
        <f t="shared" si="43"/>
        <v>0</v>
      </c>
      <c r="BN177">
        <f t="shared" si="44"/>
        <v>0</v>
      </c>
      <c r="BO177">
        <f t="shared" si="45"/>
        <v>1</v>
      </c>
      <c r="BQ177">
        <f>SUMIFS(IRPBase_Res_NotinEnvScreens!$H$3:$H$33,IRPBase_Res_NotinEnvScreens!$J$3:$J$33,$B177,IRPBase_Res_NotinEnvScreens!$K$3:$K$33,$C177)</f>
        <v>0</v>
      </c>
      <c r="BR177">
        <f>SUMIFS(IRPBase_Res_NotinEnvScreens!$I$3:$I$33,IRPBase_Res_NotinEnvScreens!$J$3:$J$33,$B177,IRPBase_Res_NotinEnvScreens!$K$3:$K$33,$C177)</f>
        <v>0</v>
      </c>
      <c r="BS177">
        <v>0</v>
      </c>
      <c r="BV177">
        <f>SUMIFS(Indev_Online_Res_NotinIRPBase!$P$3:$P$313,Indev_Online_Res_NotinIRPBase!$Y$3:$Y$313,$B177,Indev_Online_Res_NotinIRPBase!$Z$3:$Z$313,$C177,Indev_Online_Res_NotinIRPBase!$I$3:$I$313,"&lt;9/1/2023")+SUMIFS(Indev_Online_Res_NotinIRPBase!$Q$3:$Q$313,Indev_Online_Res_NotinIRPBase!$Y$3:$Y$313,$B177,Indev_Online_Res_NotinIRPBase!$Z$3:$Z$313,$C177,Indev_Online_Res_NotinIRPBase!$I$3:$I$313,"&lt;9/1/2023")</f>
        <v>0</v>
      </c>
      <c r="BW177">
        <f>SUMIFS(Indev_Online_Res_NotinIRPBase!$S$3:$S$313,Indev_Online_Res_NotinIRPBase!$Y$3:$Y$313,$B177,Indev_Online_Res_NotinIRPBase!$Z$3:$Z$313,$C177,Indev_Online_Res_NotinIRPBase!$I$3:$I$313,"&lt;9/1/2023")+SUMIFS(Indev_Online_Res_NotinIRPBase!$T$3:$T$313,Indev_Online_Res_NotinIRPBase!$Y$3:$Y$313,$B177,Indev_Online_Res_NotinIRPBase!$Z$3:$Z$313,$C177,Indev_Online_Res_NotinIRPBase!$I$3:$I$313,"&lt;9/1/2023")+SUMIFS(Indev_Online_Res_NotinIRPBase!$U$3:$U$313,Indev_Online_Res_NotinIRPBase!$Y$3:$Y$313,$B177,Indev_Online_Res_NotinIRPBase!$Z$3:$Z$313,$C177,Indev_Online_Res_NotinIRPBase!$I$3:$I$313,"&lt;9/1/2023")</f>
        <v>0</v>
      </c>
    </row>
    <row r="178" spans="1:75">
      <c r="A178" t="s">
        <v>51</v>
      </c>
      <c r="B178" t="s">
        <v>204</v>
      </c>
      <c r="C178">
        <v>230</v>
      </c>
      <c r="E178">
        <f>SUMIFS(IRPBase_Res_NotinTxBase!N$3:N$65,IRPBase_Res_NotinTxBase!$X$3:$X$65,$B178,IRPBase_Res_NotinTxBase!$Y$3:$Y$65,$C178)</f>
        <v>0</v>
      </c>
      <c r="F178">
        <f>SUMIFS(IRPBase_Res_NotinTxBase!O$3:O$65,IRPBase_Res_NotinTxBase!$X$3:$X$65,$B178,IRPBase_Res_NotinTxBase!$Y$3:$Y$65,$C178)</f>
        <v>0</v>
      </c>
      <c r="G178">
        <f>SUMIFS(IRPBase_Res_NotinTxBase!P$3:P$65,IRPBase_Res_NotinTxBase!$X$3:$X$65,$B178,IRPBase_Res_NotinTxBase!$Y$3:$Y$65,$C178)</f>
        <v>0</v>
      </c>
      <c r="H178">
        <f>SUMIFS(IRPBase_Res_NotinTxBase!Q$3:Q$65,IRPBase_Res_NotinTxBase!$X$3:$X$65,$B178,IRPBase_Res_NotinTxBase!$Y$3:$Y$65,$C178)</f>
        <v>0</v>
      </c>
      <c r="M178">
        <f>SUMIFS(IRPBase_Res_NotinTxBase!R$3:R$65,IRPBase_Res_NotinTxBase!$X$3:$X$65,$B178,IRPBase_Res_NotinTxBase!$Y$3:$Y$65,$C178)</f>
        <v>0</v>
      </c>
      <c r="N178">
        <f>SUMIFS(IRPBase_Res_NotinTxBase!S$3:S$65,IRPBase_Res_NotinTxBase!$X$3:$X$65,$B178,IRPBase_Res_NotinTxBase!$Y$3:$Y$65,$C178)</f>
        <v>0</v>
      </c>
      <c r="O178">
        <f>SUMIFS(IRPBase_Res_NotinTxBase!T$3:T$65,IRPBase_Res_NotinTxBase!$X$3:$X$65,$B178,IRPBase_Res_NotinTxBase!$Y$3:$Y$65,$C178)</f>
        <v>0</v>
      </c>
      <c r="P178">
        <f>SUMIFS(IRPBase_Res_NotinTxBase!U$3:U$65,IRPBase_Res_NotinTxBase!$X$3:$X$65,$B178,IRPBase_Res_NotinTxBase!$Y$3:$Y$65,$C178)</f>
        <v>100</v>
      </c>
      <c r="Q178">
        <f>SUMIFS(IRPBase_Res_NotinTxBase!V$3:V$65,IRPBase_Res_NotinTxBase!$X$3:$X$65,$B178,IRPBase_Res_NotinTxBase!$Y$3:$Y$65,$C178)</f>
        <v>0</v>
      </c>
      <c r="R178">
        <f>SUMIFS(IRPBase_Res_NotinTxBase!W$3:W$65,IRPBase_Res_NotinTxBase!$X$3:$X$65,$B178,IRPBase_Res_NotinTxBase!$Y$3:$Y$65,$C178)</f>
        <v>0</v>
      </c>
      <c r="S178">
        <f t="shared" si="31"/>
        <v>1</v>
      </c>
      <c r="U178">
        <f>SUMIFS(Indev_Online_Res_NotinIRPBase!N$3:N$340,Indev_Online_Res_NotinIRPBase!$Y$3:$Y$340,$B178,Indev_Online_Res_NotinIRPBase!$Z$3:$Z$340,$C178)</f>
        <v>0</v>
      </c>
      <c r="V178">
        <f>SUMIFS(Indev_Online_Res_NotinIRPBase!O$3:O$340,Indev_Online_Res_NotinIRPBase!$Y$3:$Y$340,$B178,Indev_Online_Res_NotinIRPBase!$Z$3:$Z$340,$C178)</f>
        <v>0</v>
      </c>
      <c r="W178">
        <f>SUMIFS(Indev_Online_Res_NotinIRPBase!P$3:P$340,Indev_Online_Res_NotinIRPBase!$Y$3:$Y$340,$B178,Indev_Online_Res_NotinIRPBase!$Z$3:$Z$340,$C178)</f>
        <v>0</v>
      </c>
      <c r="X178">
        <f>SUMIFS(Indev_Online_Res_NotinIRPBase!Q$3:Q$340,Indev_Online_Res_NotinIRPBase!$Y$3:$Y$340,$B178,Indev_Online_Res_NotinIRPBase!$Z$3:$Z$340,$C178)</f>
        <v>0</v>
      </c>
      <c r="Y178">
        <f>SUMIFS(Indev_Online_Res_NotinIRPBase!R$3:R$340,Indev_Online_Res_NotinIRPBase!$Y$3:$Y$340,$B178,Indev_Online_Res_NotinIRPBase!$Z$3:$Z$340,$C178)</f>
        <v>0</v>
      </c>
      <c r="AC178">
        <f>SUMIFS(Indev_Online_Res_NotinIRPBase!S$3:S$340,Indev_Online_Res_NotinIRPBase!$Y$3:$Y$340,$B178,Indev_Online_Res_NotinIRPBase!$Z$3:$Z$340,$C178)</f>
        <v>0</v>
      </c>
      <c r="AD178">
        <f>SUMIFS(Indev_Online_Res_NotinIRPBase!T$3:T$340,Indev_Online_Res_NotinIRPBase!$Y$3:$Y$340,$B178,Indev_Online_Res_NotinIRPBase!$Z$3:$Z$340,$C178)</f>
        <v>0</v>
      </c>
      <c r="AE178">
        <f>SUMIFS(Indev_Online_Res_NotinIRPBase!U$3:U$340,Indev_Online_Res_NotinIRPBase!$Y$3:$Y$340,$B178,Indev_Online_Res_NotinIRPBase!$Z$3:$Z$340,$C178)</f>
        <v>0</v>
      </c>
      <c r="AF178">
        <f>SUMIFS(Indev_Online_Res_NotinIRPBase!V$3:V$340,Indev_Online_Res_NotinIRPBase!$Y$3:$Y$340,$B178,Indev_Online_Res_NotinIRPBase!$Z$3:$Z$340,$C178)</f>
        <v>65</v>
      </c>
      <c r="AG178">
        <f>SUMIFS(Indev_Online_Res_NotinIRPBase!W$3:W$340,Indev_Online_Res_NotinIRPBase!$Y$3:$Y$340,$B178,Indev_Online_Res_NotinIRPBase!$Z$3:$Z$340,$C178)</f>
        <v>0</v>
      </c>
      <c r="AH178">
        <f>SUMIFS(Indev_Online_Res_NotinIRPBase!X$3:X$340,Indev_Online_Res_NotinIRPBase!$Y$3:$Y$340,$B178,Indev_Online_Res_NotinIRPBase!$Z$3:$Z$340,$C178)</f>
        <v>0</v>
      </c>
      <c r="AI178">
        <f t="shared" si="32"/>
        <v>1</v>
      </c>
      <c r="AK178">
        <f>SUMIFS(Indev_Online_Res_NotinIRPBase!N$3:N$340,Indev_Online_Res_NotinIRPBase!$Y$3:$Y$340,$B178,Indev_Online_Res_NotinIRPBase!$Z$3:$Z$340,$C178,Indev_Online_Res_NotinIRPBase!$J$3:$J$340,"Yes",Indev_Online_Res_NotinIRPBase!$I$3:$I$340,"&lt;1/1/2024")+SUMIFS(Indev_Online_Res_NotinIRPBase!N$3:N$340,Indev_Online_Res_NotinIRPBase!$Y$3:$Y$340,$B178,Indev_Online_Res_NotinIRPBase!$Z$3:$Z$340,$C178,Indev_Online_Res_NotinIRPBase!$AB$3:$AB$340,"1")</f>
        <v>0</v>
      </c>
      <c r="AL178">
        <f>SUMIFS(Indev_Online_Res_NotinIRPBase!O$3:O$340,Indev_Online_Res_NotinIRPBase!$Y$3:$Y$340,$B178,Indev_Online_Res_NotinIRPBase!$Z$3:$Z$340,$C178,Indev_Online_Res_NotinIRPBase!$J$3:$J$340,"Yes",Indev_Online_Res_NotinIRPBase!$I$3:$I$340,"&lt;1/1/2024")+SUMIFS(Indev_Online_Res_NotinIRPBase!O$3:O$340,Indev_Online_Res_NotinIRPBase!$Y$3:$Y$340,$B178,Indev_Online_Res_NotinIRPBase!$Z$3:$Z$340,$C178,Indev_Online_Res_NotinIRPBase!$AB$3:$AB$340,"1")</f>
        <v>0</v>
      </c>
      <c r="AM178">
        <f>SUMIFS(Indev_Online_Res_NotinIRPBase!P$3:P$340,Indev_Online_Res_NotinIRPBase!$Y$3:$Y$340,$B178,Indev_Online_Res_NotinIRPBase!$Z$3:$Z$340,$C178,Indev_Online_Res_NotinIRPBase!$J$3:$J$340,"Yes",Indev_Online_Res_NotinIRPBase!$I$3:$I$340,"&lt;1/1/2024")+SUMIFS(Indev_Online_Res_NotinIRPBase!P$3:P$340,Indev_Online_Res_NotinIRPBase!$Y$3:$Y$340,$B178,Indev_Online_Res_NotinIRPBase!$Z$3:$Z$340,$C178,Indev_Online_Res_NotinIRPBase!$AB$3:$AB$340,"1")</f>
        <v>0</v>
      </c>
      <c r="AN178">
        <f>SUMIFS(Indev_Online_Res_NotinIRPBase!Q$3:Q$340,Indev_Online_Res_NotinIRPBase!$Y$3:$Y$340,$B178,Indev_Online_Res_NotinIRPBase!$Z$3:$Z$340,$C178,Indev_Online_Res_NotinIRPBase!$J$3:$J$340,"Yes",Indev_Online_Res_NotinIRPBase!$I$3:$I$340,"&lt;1/1/2024")+SUMIFS(Indev_Online_Res_NotinIRPBase!Q$3:Q$340,Indev_Online_Res_NotinIRPBase!$Y$3:$Y$340,$B178,Indev_Online_Res_NotinIRPBase!$Z$3:$Z$340,$C178,Indev_Online_Res_NotinIRPBase!$AB$3:$AB$340,"1")</f>
        <v>0</v>
      </c>
      <c r="AO178">
        <f>SUMIFS(Indev_Online_Res_NotinIRPBase!R$3:R$340,Indev_Online_Res_NotinIRPBase!$Y$3:$Y$340,$B178,Indev_Online_Res_NotinIRPBase!$Z$3:$Z$340,$C178,Indev_Online_Res_NotinIRPBase!$J$3:$J$340,"Yes",Indev_Online_Res_NotinIRPBase!$I$3:$I$340,"&lt;1/1/2024")+SUMIFS(Indev_Online_Res_NotinIRPBase!R$3:R$340,Indev_Online_Res_NotinIRPBase!$Y$3:$Y$340,$B178,Indev_Online_Res_NotinIRPBase!$Z$3:$Z$340,$C178,Indev_Online_Res_NotinIRPBase!$AB$3:$AB$340,"1")</f>
        <v>0</v>
      </c>
      <c r="AS178">
        <f>SUMIFS(Indev_Online_Res_NotinIRPBase!S$3:S$340,Indev_Online_Res_NotinIRPBase!$Y$3:$Y$340,$B178,Indev_Online_Res_NotinIRPBase!$Z$3:$Z$340,$C178,Indev_Online_Res_NotinIRPBase!$J$3:$J$340,"Yes",Indev_Online_Res_NotinIRPBase!$I$3:$I$340,"&lt;1/1/2024")+SUMIFS(Indev_Online_Res_NotinIRPBase!S$3:S$340,Indev_Online_Res_NotinIRPBase!$Y$3:$Y$340,$B178,Indev_Online_Res_NotinIRPBase!$Z$3:$Z$340,$C178,Indev_Online_Res_NotinIRPBase!$AB$3:$AB$340,"1")</f>
        <v>0</v>
      </c>
      <c r="AT178">
        <f>SUMIFS(Indev_Online_Res_NotinIRPBase!T$3:T$340,Indev_Online_Res_NotinIRPBase!$Y$3:$Y$340,$B178,Indev_Online_Res_NotinIRPBase!$Z$3:$Z$340,$C178,Indev_Online_Res_NotinIRPBase!$J$3:$J$340,"Yes",Indev_Online_Res_NotinIRPBase!$I$3:$I$340,"&lt;1/1/2024")+SUMIFS(Indev_Online_Res_NotinIRPBase!T$3:T$340,Indev_Online_Res_NotinIRPBase!$Y$3:$Y$340,$B178,Indev_Online_Res_NotinIRPBase!$Z$3:$Z$340,$C178,Indev_Online_Res_NotinIRPBase!$AB$3:$AB$340,"1")</f>
        <v>0</v>
      </c>
      <c r="AU178">
        <f>SUMIFS(Indev_Online_Res_NotinIRPBase!U$3:U$340,Indev_Online_Res_NotinIRPBase!$Y$3:$Y$340,$B178,Indev_Online_Res_NotinIRPBase!$Z$3:$Z$340,$C178,Indev_Online_Res_NotinIRPBase!$J$3:$J$340,"Yes",Indev_Online_Res_NotinIRPBase!$I$3:$I$340,"&lt;1/1/2024")+SUMIFS(Indev_Online_Res_NotinIRPBase!U$3:U$340,Indev_Online_Res_NotinIRPBase!$Y$3:$Y$340,$B178,Indev_Online_Res_NotinIRPBase!$Z$3:$Z$340,$C178,Indev_Online_Res_NotinIRPBase!$AB$3:$AB$340,"1")</f>
        <v>0</v>
      </c>
      <c r="AV178">
        <f>SUMIFS(Indev_Online_Res_NotinIRPBase!V$3:V$340,Indev_Online_Res_NotinIRPBase!$Y$3:$Y$340,$B178,Indev_Online_Res_NotinIRPBase!$Z$3:$Z$340,$C178,Indev_Online_Res_NotinIRPBase!$J$3:$J$340,"Yes",Indev_Online_Res_NotinIRPBase!$I$3:$I$340,"&lt;1/1/2024")+SUMIFS(Indev_Online_Res_NotinIRPBase!V$3:V$340,Indev_Online_Res_NotinIRPBase!$Y$3:$Y$340,$B178,Indev_Online_Res_NotinIRPBase!$Z$3:$Z$340,$C178,Indev_Online_Res_NotinIRPBase!$AB$3:$AB$340,"1")</f>
        <v>0</v>
      </c>
      <c r="AW178">
        <f>SUMIFS(Indev_Online_Res_NotinIRPBase!W$3:W$340,Indev_Online_Res_NotinIRPBase!$Y$3:$Y$340,$B178,Indev_Online_Res_NotinIRPBase!$Z$3:$Z$340,$C178,Indev_Online_Res_NotinIRPBase!$J$3:$J$340,"Yes",Indev_Online_Res_NotinIRPBase!$I$3:$I$340,"&lt;1/1/2024")+SUMIFS(Indev_Online_Res_NotinIRPBase!W$3:W$340,Indev_Online_Res_NotinIRPBase!$Y$3:$Y$340,$B178,Indev_Online_Res_NotinIRPBase!$Z$3:$Z$340,$C178,Indev_Online_Res_NotinIRPBase!$AB$3:$AB$340,"1")</f>
        <v>0</v>
      </c>
      <c r="AX178">
        <f>SUMIFS(Indev_Online_Res_NotinIRPBase!X$3:X$340,Indev_Online_Res_NotinIRPBase!$Y$3:$Y$340,$B178,Indev_Online_Res_NotinIRPBase!$Z$3:$Z$340,$C178,Indev_Online_Res_NotinIRPBase!$J$3:$J$340,"Yes",Indev_Online_Res_NotinIRPBase!$I$3:$I$340,"&lt;1/1/2024")+SUMIFS(Indev_Online_Res_NotinIRPBase!X$3:X$340,Indev_Online_Res_NotinIRPBase!$Y$3:$Y$340,$B178,Indev_Online_Res_NotinIRPBase!$Z$3:$Z$340,$C178,Indev_Online_Res_NotinIRPBase!$AB$3:$AB$340,"1")</f>
        <v>0</v>
      </c>
      <c r="AY178">
        <f t="shared" si="33"/>
        <v>0</v>
      </c>
      <c r="BA178">
        <f t="shared" si="34"/>
        <v>0</v>
      </c>
      <c r="BB178">
        <f t="shared" si="35"/>
        <v>0</v>
      </c>
      <c r="BC178">
        <f t="shared" si="36"/>
        <v>0</v>
      </c>
      <c r="BD178">
        <f t="shared" si="37"/>
        <v>0</v>
      </c>
      <c r="BE178">
        <f t="shared" si="38"/>
        <v>0</v>
      </c>
      <c r="BI178">
        <f t="shared" si="39"/>
        <v>0</v>
      </c>
      <c r="BJ178">
        <f t="shared" si="40"/>
        <v>0</v>
      </c>
      <c r="BK178">
        <f t="shared" si="41"/>
        <v>0</v>
      </c>
      <c r="BL178">
        <f t="shared" si="42"/>
        <v>65</v>
      </c>
      <c r="BM178">
        <f t="shared" si="43"/>
        <v>0</v>
      </c>
      <c r="BN178">
        <f t="shared" si="44"/>
        <v>0</v>
      </c>
      <c r="BO178">
        <f t="shared" si="45"/>
        <v>1</v>
      </c>
      <c r="BQ178">
        <f>SUMIFS(IRPBase_Res_NotinEnvScreens!$H$3:$H$33,IRPBase_Res_NotinEnvScreens!$J$3:$J$33,$B178,IRPBase_Res_NotinEnvScreens!$K$3:$K$33,$C178)</f>
        <v>0</v>
      </c>
      <c r="BR178">
        <f>SUMIFS(IRPBase_Res_NotinEnvScreens!$I$3:$I$33,IRPBase_Res_NotinEnvScreens!$J$3:$J$33,$B178,IRPBase_Res_NotinEnvScreens!$K$3:$K$33,$C178)</f>
        <v>0</v>
      </c>
      <c r="BS178">
        <v>0</v>
      </c>
      <c r="BV178">
        <f>SUMIFS(Indev_Online_Res_NotinIRPBase!$P$3:$P$313,Indev_Online_Res_NotinIRPBase!$Y$3:$Y$313,$B178,Indev_Online_Res_NotinIRPBase!$Z$3:$Z$313,$C178,Indev_Online_Res_NotinIRPBase!$I$3:$I$313,"&lt;9/1/2023")+SUMIFS(Indev_Online_Res_NotinIRPBase!$Q$3:$Q$313,Indev_Online_Res_NotinIRPBase!$Y$3:$Y$313,$B178,Indev_Online_Res_NotinIRPBase!$Z$3:$Z$313,$C178,Indev_Online_Res_NotinIRPBase!$I$3:$I$313,"&lt;9/1/2023")</f>
        <v>0</v>
      </c>
      <c r="BW178">
        <f>SUMIFS(Indev_Online_Res_NotinIRPBase!$S$3:$S$313,Indev_Online_Res_NotinIRPBase!$Y$3:$Y$313,$B178,Indev_Online_Res_NotinIRPBase!$Z$3:$Z$313,$C178,Indev_Online_Res_NotinIRPBase!$I$3:$I$313,"&lt;9/1/2023")+SUMIFS(Indev_Online_Res_NotinIRPBase!$T$3:$T$313,Indev_Online_Res_NotinIRPBase!$Y$3:$Y$313,$B178,Indev_Online_Res_NotinIRPBase!$Z$3:$Z$313,$C178,Indev_Online_Res_NotinIRPBase!$I$3:$I$313,"&lt;9/1/2023")+SUMIFS(Indev_Online_Res_NotinIRPBase!$U$3:$U$313,Indev_Online_Res_NotinIRPBase!$Y$3:$Y$313,$B178,Indev_Online_Res_NotinIRPBase!$Z$3:$Z$313,$C178,Indev_Online_Res_NotinIRPBase!$I$3:$I$313,"&lt;9/1/2023")</f>
        <v>0</v>
      </c>
    </row>
    <row r="179" spans="1:75">
      <c r="A179" t="s">
        <v>44</v>
      </c>
      <c r="B179" t="s">
        <v>205</v>
      </c>
      <c r="C179">
        <v>115</v>
      </c>
      <c r="E179">
        <f>SUMIFS(IRPBase_Res_NotinTxBase!N$3:N$65,IRPBase_Res_NotinTxBase!$X$3:$X$65,$B179,IRPBase_Res_NotinTxBase!$Y$3:$Y$65,$C179)</f>
        <v>0</v>
      </c>
      <c r="F179">
        <f>SUMIFS(IRPBase_Res_NotinTxBase!O$3:O$65,IRPBase_Res_NotinTxBase!$X$3:$X$65,$B179,IRPBase_Res_NotinTxBase!$Y$3:$Y$65,$C179)</f>
        <v>0</v>
      </c>
      <c r="G179">
        <f>SUMIFS(IRPBase_Res_NotinTxBase!P$3:P$65,IRPBase_Res_NotinTxBase!$X$3:$X$65,$B179,IRPBase_Res_NotinTxBase!$Y$3:$Y$65,$C179)</f>
        <v>0</v>
      </c>
      <c r="H179">
        <f>SUMIFS(IRPBase_Res_NotinTxBase!Q$3:Q$65,IRPBase_Res_NotinTxBase!$X$3:$X$65,$B179,IRPBase_Res_NotinTxBase!$Y$3:$Y$65,$C179)</f>
        <v>0</v>
      </c>
      <c r="M179">
        <f>SUMIFS(IRPBase_Res_NotinTxBase!R$3:R$65,IRPBase_Res_NotinTxBase!$X$3:$X$65,$B179,IRPBase_Res_NotinTxBase!$Y$3:$Y$65,$C179)</f>
        <v>0</v>
      </c>
      <c r="N179">
        <f>SUMIFS(IRPBase_Res_NotinTxBase!S$3:S$65,IRPBase_Res_NotinTxBase!$X$3:$X$65,$B179,IRPBase_Res_NotinTxBase!$Y$3:$Y$65,$C179)</f>
        <v>0</v>
      </c>
      <c r="O179">
        <f>SUMIFS(IRPBase_Res_NotinTxBase!T$3:T$65,IRPBase_Res_NotinTxBase!$X$3:$X$65,$B179,IRPBase_Res_NotinTxBase!$Y$3:$Y$65,$C179)</f>
        <v>0</v>
      </c>
      <c r="P179">
        <f>SUMIFS(IRPBase_Res_NotinTxBase!U$3:U$65,IRPBase_Res_NotinTxBase!$X$3:$X$65,$B179,IRPBase_Res_NotinTxBase!$Y$3:$Y$65,$C179)</f>
        <v>0</v>
      </c>
      <c r="Q179">
        <f>SUMIFS(IRPBase_Res_NotinTxBase!V$3:V$65,IRPBase_Res_NotinTxBase!$X$3:$X$65,$B179,IRPBase_Res_NotinTxBase!$Y$3:$Y$65,$C179)</f>
        <v>0</v>
      </c>
      <c r="R179">
        <f>SUMIFS(IRPBase_Res_NotinTxBase!W$3:W$65,IRPBase_Res_NotinTxBase!$X$3:$X$65,$B179,IRPBase_Res_NotinTxBase!$Y$3:$Y$65,$C179)</f>
        <v>0</v>
      </c>
      <c r="S179">
        <f t="shared" si="31"/>
        <v>0</v>
      </c>
      <c r="U179">
        <f>SUMIFS(Indev_Online_Res_NotinIRPBase!N$3:N$340,Indev_Online_Res_NotinIRPBase!$Y$3:$Y$340,$B179,Indev_Online_Res_NotinIRPBase!$Z$3:$Z$340,$C179)</f>
        <v>0</v>
      </c>
      <c r="V179">
        <f>SUMIFS(Indev_Online_Res_NotinIRPBase!O$3:O$340,Indev_Online_Res_NotinIRPBase!$Y$3:$Y$340,$B179,Indev_Online_Res_NotinIRPBase!$Z$3:$Z$340,$C179)</f>
        <v>0</v>
      </c>
      <c r="W179">
        <f>SUMIFS(Indev_Online_Res_NotinIRPBase!P$3:P$340,Indev_Online_Res_NotinIRPBase!$Y$3:$Y$340,$B179,Indev_Online_Res_NotinIRPBase!$Z$3:$Z$340,$C179)</f>
        <v>0</v>
      </c>
      <c r="X179">
        <f>SUMIFS(Indev_Online_Res_NotinIRPBase!Q$3:Q$340,Indev_Online_Res_NotinIRPBase!$Y$3:$Y$340,$B179,Indev_Online_Res_NotinIRPBase!$Z$3:$Z$340,$C179)</f>
        <v>0</v>
      </c>
      <c r="Y179">
        <f>SUMIFS(Indev_Online_Res_NotinIRPBase!R$3:R$340,Indev_Online_Res_NotinIRPBase!$Y$3:$Y$340,$B179,Indev_Online_Res_NotinIRPBase!$Z$3:$Z$340,$C179)</f>
        <v>0</v>
      </c>
      <c r="AC179">
        <f>SUMIFS(Indev_Online_Res_NotinIRPBase!S$3:S$340,Indev_Online_Res_NotinIRPBase!$Y$3:$Y$340,$B179,Indev_Online_Res_NotinIRPBase!$Z$3:$Z$340,$C179)</f>
        <v>0</v>
      </c>
      <c r="AD179">
        <f>SUMIFS(Indev_Online_Res_NotinIRPBase!T$3:T$340,Indev_Online_Res_NotinIRPBase!$Y$3:$Y$340,$B179,Indev_Online_Res_NotinIRPBase!$Z$3:$Z$340,$C179)</f>
        <v>0</v>
      </c>
      <c r="AE179">
        <f>SUMIFS(Indev_Online_Res_NotinIRPBase!U$3:U$340,Indev_Online_Res_NotinIRPBase!$Y$3:$Y$340,$B179,Indev_Online_Res_NotinIRPBase!$Z$3:$Z$340,$C179)</f>
        <v>0</v>
      </c>
      <c r="AF179">
        <f>SUMIFS(Indev_Online_Res_NotinIRPBase!V$3:V$340,Indev_Online_Res_NotinIRPBase!$Y$3:$Y$340,$B179,Indev_Online_Res_NotinIRPBase!$Z$3:$Z$340,$C179)</f>
        <v>0</v>
      </c>
      <c r="AG179">
        <f>SUMIFS(Indev_Online_Res_NotinIRPBase!W$3:W$340,Indev_Online_Res_NotinIRPBase!$Y$3:$Y$340,$B179,Indev_Online_Res_NotinIRPBase!$Z$3:$Z$340,$C179)</f>
        <v>0</v>
      </c>
      <c r="AH179">
        <f>SUMIFS(Indev_Online_Res_NotinIRPBase!X$3:X$340,Indev_Online_Res_NotinIRPBase!$Y$3:$Y$340,$B179,Indev_Online_Res_NotinIRPBase!$Z$3:$Z$340,$C179)</f>
        <v>0</v>
      </c>
      <c r="AI179">
        <f t="shared" si="32"/>
        <v>0</v>
      </c>
      <c r="AK179">
        <f>SUMIFS(Indev_Online_Res_NotinIRPBase!N$3:N$340,Indev_Online_Res_NotinIRPBase!$Y$3:$Y$340,$B179,Indev_Online_Res_NotinIRPBase!$Z$3:$Z$340,$C179,Indev_Online_Res_NotinIRPBase!$J$3:$J$340,"Yes",Indev_Online_Res_NotinIRPBase!$I$3:$I$340,"&lt;1/1/2024")+SUMIFS(Indev_Online_Res_NotinIRPBase!N$3:N$340,Indev_Online_Res_NotinIRPBase!$Y$3:$Y$340,$B179,Indev_Online_Res_NotinIRPBase!$Z$3:$Z$340,$C179,Indev_Online_Res_NotinIRPBase!$AB$3:$AB$340,"1")</f>
        <v>0</v>
      </c>
      <c r="AL179">
        <f>SUMIFS(Indev_Online_Res_NotinIRPBase!O$3:O$340,Indev_Online_Res_NotinIRPBase!$Y$3:$Y$340,$B179,Indev_Online_Res_NotinIRPBase!$Z$3:$Z$340,$C179,Indev_Online_Res_NotinIRPBase!$J$3:$J$340,"Yes",Indev_Online_Res_NotinIRPBase!$I$3:$I$340,"&lt;1/1/2024")+SUMIFS(Indev_Online_Res_NotinIRPBase!O$3:O$340,Indev_Online_Res_NotinIRPBase!$Y$3:$Y$340,$B179,Indev_Online_Res_NotinIRPBase!$Z$3:$Z$340,$C179,Indev_Online_Res_NotinIRPBase!$AB$3:$AB$340,"1")</f>
        <v>0</v>
      </c>
      <c r="AM179">
        <f>SUMIFS(Indev_Online_Res_NotinIRPBase!P$3:P$340,Indev_Online_Res_NotinIRPBase!$Y$3:$Y$340,$B179,Indev_Online_Res_NotinIRPBase!$Z$3:$Z$340,$C179,Indev_Online_Res_NotinIRPBase!$J$3:$J$340,"Yes",Indev_Online_Res_NotinIRPBase!$I$3:$I$340,"&lt;1/1/2024")+SUMIFS(Indev_Online_Res_NotinIRPBase!P$3:P$340,Indev_Online_Res_NotinIRPBase!$Y$3:$Y$340,$B179,Indev_Online_Res_NotinIRPBase!$Z$3:$Z$340,$C179,Indev_Online_Res_NotinIRPBase!$AB$3:$AB$340,"1")</f>
        <v>0</v>
      </c>
      <c r="AN179">
        <f>SUMIFS(Indev_Online_Res_NotinIRPBase!Q$3:Q$340,Indev_Online_Res_NotinIRPBase!$Y$3:$Y$340,$B179,Indev_Online_Res_NotinIRPBase!$Z$3:$Z$340,$C179,Indev_Online_Res_NotinIRPBase!$J$3:$J$340,"Yes",Indev_Online_Res_NotinIRPBase!$I$3:$I$340,"&lt;1/1/2024")+SUMIFS(Indev_Online_Res_NotinIRPBase!Q$3:Q$340,Indev_Online_Res_NotinIRPBase!$Y$3:$Y$340,$B179,Indev_Online_Res_NotinIRPBase!$Z$3:$Z$340,$C179,Indev_Online_Res_NotinIRPBase!$AB$3:$AB$340,"1")</f>
        <v>0</v>
      </c>
      <c r="AO179">
        <f>SUMIFS(Indev_Online_Res_NotinIRPBase!R$3:R$340,Indev_Online_Res_NotinIRPBase!$Y$3:$Y$340,$B179,Indev_Online_Res_NotinIRPBase!$Z$3:$Z$340,$C179,Indev_Online_Res_NotinIRPBase!$J$3:$J$340,"Yes",Indev_Online_Res_NotinIRPBase!$I$3:$I$340,"&lt;1/1/2024")+SUMIFS(Indev_Online_Res_NotinIRPBase!R$3:R$340,Indev_Online_Res_NotinIRPBase!$Y$3:$Y$340,$B179,Indev_Online_Res_NotinIRPBase!$Z$3:$Z$340,$C179,Indev_Online_Res_NotinIRPBase!$AB$3:$AB$340,"1")</f>
        <v>0</v>
      </c>
      <c r="AS179">
        <f>SUMIFS(Indev_Online_Res_NotinIRPBase!S$3:S$340,Indev_Online_Res_NotinIRPBase!$Y$3:$Y$340,$B179,Indev_Online_Res_NotinIRPBase!$Z$3:$Z$340,$C179,Indev_Online_Res_NotinIRPBase!$J$3:$J$340,"Yes",Indev_Online_Res_NotinIRPBase!$I$3:$I$340,"&lt;1/1/2024")+SUMIFS(Indev_Online_Res_NotinIRPBase!S$3:S$340,Indev_Online_Res_NotinIRPBase!$Y$3:$Y$340,$B179,Indev_Online_Res_NotinIRPBase!$Z$3:$Z$340,$C179,Indev_Online_Res_NotinIRPBase!$AB$3:$AB$340,"1")</f>
        <v>0</v>
      </c>
      <c r="AT179">
        <f>SUMIFS(Indev_Online_Res_NotinIRPBase!T$3:T$340,Indev_Online_Res_NotinIRPBase!$Y$3:$Y$340,$B179,Indev_Online_Res_NotinIRPBase!$Z$3:$Z$340,$C179,Indev_Online_Res_NotinIRPBase!$J$3:$J$340,"Yes",Indev_Online_Res_NotinIRPBase!$I$3:$I$340,"&lt;1/1/2024")+SUMIFS(Indev_Online_Res_NotinIRPBase!T$3:T$340,Indev_Online_Res_NotinIRPBase!$Y$3:$Y$340,$B179,Indev_Online_Res_NotinIRPBase!$Z$3:$Z$340,$C179,Indev_Online_Res_NotinIRPBase!$AB$3:$AB$340,"1")</f>
        <v>0</v>
      </c>
      <c r="AU179">
        <f>SUMIFS(Indev_Online_Res_NotinIRPBase!U$3:U$340,Indev_Online_Res_NotinIRPBase!$Y$3:$Y$340,$B179,Indev_Online_Res_NotinIRPBase!$Z$3:$Z$340,$C179,Indev_Online_Res_NotinIRPBase!$J$3:$J$340,"Yes",Indev_Online_Res_NotinIRPBase!$I$3:$I$340,"&lt;1/1/2024")+SUMIFS(Indev_Online_Res_NotinIRPBase!U$3:U$340,Indev_Online_Res_NotinIRPBase!$Y$3:$Y$340,$B179,Indev_Online_Res_NotinIRPBase!$Z$3:$Z$340,$C179,Indev_Online_Res_NotinIRPBase!$AB$3:$AB$340,"1")</f>
        <v>0</v>
      </c>
      <c r="AV179">
        <f>SUMIFS(Indev_Online_Res_NotinIRPBase!V$3:V$340,Indev_Online_Res_NotinIRPBase!$Y$3:$Y$340,$B179,Indev_Online_Res_NotinIRPBase!$Z$3:$Z$340,$C179,Indev_Online_Res_NotinIRPBase!$J$3:$J$340,"Yes",Indev_Online_Res_NotinIRPBase!$I$3:$I$340,"&lt;1/1/2024")+SUMIFS(Indev_Online_Res_NotinIRPBase!V$3:V$340,Indev_Online_Res_NotinIRPBase!$Y$3:$Y$340,$B179,Indev_Online_Res_NotinIRPBase!$Z$3:$Z$340,$C179,Indev_Online_Res_NotinIRPBase!$AB$3:$AB$340,"1")</f>
        <v>0</v>
      </c>
      <c r="AW179">
        <f>SUMIFS(Indev_Online_Res_NotinIRPBase!W$3:W$340,Indev_Online_Res_NotinIRPBase!$Y$3:$Y$340,$B179,Indev_Online_Res_NotinIRPBase!$Z$3:$Z$340,$C179,Indev_Online_Res_NotinIRPBase!$J$3:$J$340,"Yes",Indev_Online_Res_NotinIRPBase!$I$3:$I$340,"&lt;1/1/2024")+SUMIFS(Indev_Online_Res_NotinIRPBase!W$3:W$340,Indev_Online_Res_NotinIRPBase!$Y$3:$Y$340,$B179,Indev_Online_Res_NotinIRPBase!$Z$3:$Z$340,$C179,Indev_Online_Res_NotinIRPBase!$AB$3:$AB$340,"1")</f>
        <v>0</v>
      </c>
      <c r="AX179">
        <f>SUMIFS(Indev_Online_Res_NotinIRPBase!X$3:X$340,Indev_Online_Res_NotinIRPBase!$Y$3:$Y$340,$B179,Indev_Online_Res_NotinIRPBase!$Z$3:$Z$340,$C179,Indev_Online_Res_NotinIRPBase!$J$3:$J$340,"Yes",Indev_Online_Res_NotinIRPBase!$I$3:$I$340,"&lt;1/1/2024")+SUMIFS(Indev_Online_Res_NotinIRPBase!X$3:X$340,Indev_Online_Res_NotinIRPBase!$Y$3:$Y$340,$B179,Indev_Online_Res_NotinIRPBase!$Z$3:$Z$340,$C179,Indev_Online_Res_NotinIRPBase!$AB$3:$AB$340,"1")</f>
        <v>0</v>
      </c>
      <c r="AY179">
        <f t="shared" si="33"/>
        <v>0</v>
      </c>
      <c r="BA179">
        <f t="shared" si="34"/>
        <v>0</v>
      </c>
      <c r="BB179">
        <f t="shared" si="35"/>
        <v>0</v>
      </c>
      <c r="BC179">
        <f t="shared" si="36"/>
        <v>0</v>
      </c>
      <c r="BD179">
        <f t="shared" si="37"/>
        <v>0</v>
      </c>
      <c r="BE179">
        <f t="shared" si="38"/>
        <v>0</v>
      </c>
      <c r="BI179">
        <f t="shared" si="39"/>
        <v>0</v>
      </c>
      <c r="BJ179">
        <f t="shared" si="40"/>
        <v>0</v>
      </c>
      <c r="BK179">
        <f t="shared" si="41"/>
        <v>0</v>
      </c>
      <c r="BL179">
        <f t="shared" si="42"/>
        <v>0</v>
      </c>
      <c r="BM179">
        <f t="shared" si="43"/>
        <v>0</v>
      </c>
      <c r="BN179">
        <f t="shared" si="44"/>
        <v>0</v>
      </c>
      <c r="BO179">
        <f t="shared" si="45"/>
        <v>0</v>
      </c>
      <c r="BQ179">
        <f>SUMIFS(IRPBase_Res_NotinEnvScreens!$H$3:$H$33,IRPBase_Res_NotinEnvScreens!$J$3:$J$33,$B179,IRPBase_Res_NotinEnvScreens!$K$3:$K$33,$C179)</f>
        <v>0</v>
      </c>
      <c r="BR179">
        <f>SUMIFS(IRPBase_Res_NotinEnvScreens!$I$3:$I$33,IRPBase_Res_NotinEnvScreens!$J$3:$J$33,$B179,IRPBase_Res_NotinEnvScreens!$K$3:$K$33,$C179)</f>
        <v>0</v>
      </c>
      <c r="BS179">
        <v>0</v>
      </c>
      <c r="BV179">
        <f>SUMIFS(Indev_Online_Res_NotinIRPBase!$P$3:$P$313,Indev_Online_Res_NotinIRPBase!$Y$3:$Y$313,$B179,Indev_Online_Res_NotinIRPBase!$Z$3:$Z$313,$C179,Indev_Online_Res_NotinIRPBase!$I$3:$I$313,"&lt;9/1/2023")+SUMIFS(Indev_Online_Res_NotinIRPBase!$Q$3:$Q$313,Indev_Online_Res_NotinIRPBase!$Y$3:$Y$313,$B179,Indev_Online_Res_NotinIRPBase!$Z$3:$Z$313,$C179,Indev_Online_Res_NotinIRPBase!$I$3:$I$313,"&lt;9/1/2023")</f>
        <v>0</v>
      </c>
      <c r="BW179">
        <f>SUMIFS(Indev_Online_Res_NotinIRPBase!$S$3:$S$313,Indev_Online_Res_NotinIRPBase!$Y$3:$Y$313,$B179,Indev_Online_Res_NotinIRPBase!$Z$3:$Z$313,$C179,Indev_Online_Res_NotinIRPBase!$I$3:$I$313,"&lt;9/1/2023")+SUMIFS(Indev_Online_Res_NotinIRPBase!$T$3:$T$313,Indev_Online_Res_NotinIRPBase!$Y$3:$Y$313,$B179,Indev_Online_Res_NotinIRPBase!$Z$3:$Z$313,$C179,Indev_Online_Res_NotinIRPBase!$I$3:$I$313,"&lt;9/1/2023")+SUMIFS(Indev_Online_Res_NotinIRPBase!$U$3:$U$313,Indev_Online_Res_NotinIRPBase!$Y$3:$Y$313,$B179,Indev_Online_Res_NotinIRPBase!$Z$3:$Z$313,$C179,Indev_Online_Res_NotinIRPBase!$I$3:$I$313,"&lt;9/1/2023")</f>
        <v>0</v>
      </c>
    </row>
    <row r="180" spans="1:75">
      <c r="A180" t="s">
        <v>43</v>
      </c>
      <c r="B180" t="s">
        <v>206</v>
      </c>
      <c r="C180">
        <v>115</v>
      </c>
      <c r="E180">
        <f>SUMIFS(IRPBase_Res_NotinTxBase!N$3:N$65,IRPBase_Res_NotinTxBase!$X$3:$X$65,$B180,IRPBase_Res_NotinTxBase!$Y$3:$Y$65,$C180)</f>
        <v>0</v>
      </c>
      <c r="F180">
        <f>SUMIFS(IRPBase_Res_NotinTxBase!O$3:O$65,IRPBase_Res_NotinTxBase!$X$3:$X$65,$B180,IRPBase_Res_NotinTxBase!$Y$3:$Y$65,$C180)</f>
        <v>0</v>
      </c>
      <c r="G180">
        <f>SUMIFS(IRPBase_Res_NotinTxBase!P$3:P$65,IRPBase_Res_NotinTxBase!$X$3:$X$65,$B180,IRPBase_Res_NotinTxBase!$Y$3:$Y$65,$C180)</f>
        <v>0</v>
      </c>
      <c r="H180">
        <f>SUMIFS(IRPBase_Res_NotinTxBase!Q$3:Q$65,IRPBase_Res_NotinTxBase!$X$3:$X$65,$B180,IRPBase_Res_NotinTxBase!$Y$3:$Y$65,$C180)</f>
        <v>0</v>
      </c>
      <c r="M180">
        <f>SUMIFS(IRPBase_Res_NotinTxBase!R$3:R$65,IRPBase_Res_NotinTxBase!$X$3:$X$65,$B180,IRPBase_Res_NotinTxBase!$Y$3:$Y$65,$C180)</f>
        <v>0</v>
      </c>
      <c r="N180">
        <f>SUMIFS(IRPBase_Res_NotinTxBase!S$3:S$65,IRPBase_Res_NotinTxBase!$X$3:$X$65,$B180,IRPBase_Res_NotinTxBase!$Y$3:$Y$65,$C180)</f>
        <v>0</v>
      </c>
      <c r="O180">
        <f>SUMIFS(IRPBase_Res_NotinTxBase!T$3:T$65,IRPBase_Res_NotinTxBase!$X$3:$X$65,$B180,IRPBase_Res_NotinTxBase!$Y$3:$Y$65,$C180)</f>
        <v>0</v>
      </c>
      <c r="P180">
        <f>SUMIFS(IRPBase_Res_NotinTxBase!U$3:U$65,IRPBase_Res_NotinTxBase!$X$3:$X$65,$B180,IRPBase_Res_NotinTxBase!$Y$3:$Y$65,$C180)</f>
        <v>0</v>
      </c>
      <c r="Q180">
        <f>SUMIFS(IRPBase_Res_NotinTxBase!V$3:V$65,IRPBase_Res_NotinTxBase!$X$3:$X$65,$B180,IRPBase_Res_NotinTxBase!$Y$3:$Y$65,$C180)</f>
        <v>0</v>
      </c>
      <c r="R180">
        <f>SUMIFS(IRPBase_Res_NotinTxBase!W$3:W$65,IRPBase_Res_NotinTxBase!$X$3:$X$65,$B180,IRPBase_Res_NotinTxBase!$Y$3:$Y$65,$C180)</f>
        <v>0</v>
      </c>
      <c r="S180">
        <f t="shared" si="31"/>
        <v>0</v>
      </c>
      <c r="U180">
        <f>SUMIFS(Indev_Online_Res_NotinIRPBase!N$3:N$340,Indev_Online_Res_NotinIRPBase!$Y$3:$Y$340,$B180,Indev_Online_Res_NotinIRPBase!$Z$3:$Z$340,$C180)</f>
        <v>0</v>
      </c>
      <c r="V180">
        <f>SUMIFS(Indev_Online_Res_NotinIRPBase!O$3:O$340,Indev_Online_Res_NotinIRPBase!$Y$3:$Y$340,$B180,Indev_Online_Res_NotinIRPBase!$Z$3:$Z$340,$C180)</f>
        <v>0</v>
      </c>
      <c r="W180">
        <f>SUMIFS(Indev_Online_Res_NotinIRPBase!P$3:P$340,Indev_Online_Res_NotinIRPBase!$Y$3:$Y$340,$B180,Indev_Online_Res_NotinIRPBase!$Z$3:$Z$340,$C180)</f>
        <v>0</v>
      </c>
      <c r="X180">
        <f>SUMIFS(Indev_Online_Res_NotinIRPBase!Q$3:Q$340,Indev_Online_Res_NotinIRPBase!$Y$3:$Y$340,$B180,Indev_Online_Res_NotinIRPBase!$Z$3:$Z$340,$C180)</f>
        <v>0</v>
      </c>
      <c r="Y180">
        <f>SUMIFS(Indev_Online_Res_NotinIRPBase!R$3:R$340,Indev_Online_Res_NotinIRPBase!$Y$3:$Y$340,$B180,Indev_Online_Res_NotinIRPBase!$Z$3:$Z$340,$C180)</f>
        <v>0</v>
      </c>
      <c r="AC180">
        <f>SUMIFS(Indev_Online_Res_NotinIRPBase!S$3:S$340,Indev_Online_Res_NotinIRPBase!$Y$3:$Y$340,$B180,Indev_Online_Res_NotinIRPBase!$Z$3:$Z$340,$C180)</f>
        <v>0</v>
      </c>
      <c r="AD180">
        <f>SUMIFS(Indev_Online_Res_NotinIRPBase!T$3:T$340,Indev_Online_Res_NotinIRPBase!$Y$3:$Y$340,$B180,Indev_Online_Res_NotinIRPBase!$Z$3:$Z$340,$C180)</f>
        <v>0</v>
      </c>
      <c r="AE180">
        <f>SUMIFS(Indev_Online_Res_NotinIRPBase!U$3:U$340,Indev_Online_Res_NotinIRPBase!$Y$3:$Y$340,$B180,Indev_Online_Res_NotinIRPBase!$Z$3:$Z$340,$C180)</f>
        <v>0</v>
      </c>
      <c r="AF180">
        <f>SUMIFS(Indev_Online_Res_NotinIRPBase!V$3:V$340,Indev_Online_Res_NotinIRPBase!$Y$3:$Y$340,$B180,Indev_Online_Res_NotinIRPBase!$Z$3:$Z$340,$C180)</f>
        <v>0</v>
      </c>
      <c r="AG180">
        <f>SUMIFS(Indev_Online_Res_NotinIRPBase!W$3:W$340,Indev_Online_Res_NotinIRPBase!$Y$3:$Y$340,$B180,Indev_Online_Res_NotinIRPBase!$Z$3:$Z$340,$C180)</f>
        <v>0</v>
      </c>
      <c r="AH180">
        <f>SUMIFS(Indev_Online_Res_NotinIRPBase!X$3:X$340,Indev_Online_Res_NotinIRPBase!$Y$3:$Y$340,$B180,Indev_Online_Res_NotinIRPBase!$Z$3:$Z$340,$C180)</f>
        <v>0</v>
      </c>
      <c r="AI180">
        <f t="shared" si="32"/>
        <v>0</v>
      </c>
      <c r="AK180">
        <f>SUMIFS(Indev_Online_Res_NotinIRPBase!N$3:N$340,Indev_Online_Res_NotinIRPBase!$Y$3:$Y$340,$B180,Indev_Online_Res_NotinIRPBase!$Z$3:$Z$340,$C180,Indev_Online_Res_NotinIRPBase!$J$3:$J$340,"Yes",Indev_Online_Res_NotinIRPBase!$I$3:$I$340,"&lt;1/1/2024")+SUMIFS(Indev_Online_Res_NotinIRPBase!N$3:N$340,Indev_Online_Res_NotinIRPBase!$Y$3:$Y$340,$B180,Indev_Online_Res_NotinIRPBase!$Z$3:$Z$340,$C180,Indev_Online_Res_NotinIRPBase!$AB$3:$AB$340,"1")</f>
        <v>0</v>
      </c>
      <c r="AL180">
        <f>SUMIFS(Indev_Online_Res_NotinIRPBase!O$3:O$340,Indev_Online_Res_NotinIRPBase!$Y$3:$Y$340,$B180,Indev_Online_Res_NotinIRPBase!$Z$3:$Z$340,$C180,Indev_Online_Res_NotinIRPBase!$J$3:$J$340,"Yes",Indev_Online_Res_NotinIRPBase!$I$3:$I$340,"&lt;1/1/2024")+SUMIFS(Indev_Online_Res_NotinIRPBase!O$3:O$340,Indev_Online_Res_NotinIRPBase!$Y$3:$Y$340,$B180,Indev_Online_Res_NotinIRPBase!$Z$3:$Z$340,$C180,Indev_Online_Res_NotinIRPBase!$AB$3:$AB$340,"1")</f>
        <v>0</v>
      </c>
      <c r="AM180">
        <f>SUMIFS(Indev_Online_Res_NotinIRPBase!P$3:P$340,Indev_Online_Res_NotinIRPBase!$Y$3:$Y$340,$B180,Indev_Online_Res_NotinIRPBase!$Z$3:$Z$340,$C180,Indev_Online_Res_NotinIRPBase!$J$3:$J$340,"Yes",Indev_Online_Res_NotinIRPBase!$I$3:$I$340,"&lt;1/1/2024")+SUMIFS(Indev_Online_Res_NotinIRPBase!P$3:P$340,Indev_Online_Res_NotinIRPBase!$Y$3:$Y$340,$B180,Indev_Online_Res_NotinIRPBase!$Z$3:$Z$340,$C180,Indev_Online_Res_NotinIRPBase!$AB$3:$AB$340,"1")</f>
        <v>0</v>
      </c>
      <c r="AN180">
        <f>SUMIFS(Indev_Online_Res_NotinIRPBase!Q$3:Q$340,Indev_Online_Res_NotinIRPBase!$Y$3:$Y$340,$B180,Indev_Online_Res_NotinIRPBase!$Z$3:$Z$340,$C180,Indev_Online_Res_NotinIRPBase!$J$3:$J$340,"Yes",Indev_Online_Res_NotinIRPBase!$I$3:$I$340,"&lt;1/1/2024")+SUMIFS(Indev_Online_Res_NotinIRPBase!Q$3:Q$340,Indev_Online_Res_NotinIRPBase!$Y$3:$Y$340,$B180,Indev_Online_Res_NotinIRPBase!$Z$3:$Z$340,$C180,Indev_Online_Res_NotinIRPBase!$AB$3:$AB$340,"1")</f>
        <v>0</v>
      </c>
      <c r="AO180">
        <f>SUMIFS(Indev_Online_Res_NotinIRPBase!R$3:R$340,Indev_Online_Res_NotinIRPBase!$Y$3:$Y$340,$B180,Indev_Online_Res_NotinIRPBase!$Z$3:$Z$340,$C180,Indev_Online_Res_NotinIRPBase!$J$3:$J$340,"Yes",Indev_Online_Res_NotinIRPBase!$I$3:$I$340,"&lt;1/1/2024")+SUMIFS(Indev_Online_Res_NotinIRPBase!R$3:R$340,Indev_Online_Res_NotinIRPBase!$Y$3:$Y$340,$B180,Indev_Online_Res_NotinIRPBase!$Z$3:$Z$340,$C180,Indev_Online_Res_NotinIRPBase!$AB$3:$AB$340,"1")</f>
        <v>0</v>
      </c>
      <c r="AS180">
        <f>SUMIFS(Indev_Online_Res_NotinIRPBase!S$3:S$340,Indev_Online_Res_NotinIRPBase!$Y$3:$Y$340,$B180,Indev_Online_Res_NotinIRPBase!$Z$3:$Z$340,$C180,Indev_Online_Res_NotinIRPBase!$J$3:$J$340,"Yes",Indev_Online_Res_NotinIRPBase!$I$3:$I$340,"&lt;1/1/2024")+SUMIFS(Indev_Online_Res_NotinIRPBase!S$3:S$340,Indev_Online_Res_NotinIRPBase!$Y$3:$Y$340,$B180,Indev_Online_Res_NotinIRPBase!$Z$3:$Z$340,$C180,Indev_Online_Res_NotinIRPBase!$AB$3:$AB$340,"1")</f>
        <v>0</v>
      </c>
      <c r="AT180">
        <f>SUMIFS(Indev_Online_Res_NotinIRPBase!T$3:T$340,Indev_Online_Res_NotinIRPBase!$Y$3:$Y$340,$B180,Indev_Online_Res_NotinIRPBase!$Z$3:$Z$340,$C180,Indev_Online_Res_NotinIRPBase!$J$3:$J$340,"Yes",Indev_Online_Res_NotinIRPBase!$I$3:$I$340,"&lt;1/1/2024")+SUMIFS(Indev_Online_Res_NotinIRPBase!T$3:T$340,Indev_Online_Res_NotinIRPBase!$Y$3:$Y$340,$B180,Indev_Online_Res_NotinIRPBase!$Z$3:$Z$340,$C180,Indev_Online_Res_NotinIRPBase!$AB$3:$AB$340,"1")</f>
        <v>0</v>
      </c>
      <c r="AU180">
        <f>SUMIFS(Indev_Online_Res_NotinIRPBase!U$3:U$340,Indev_Online_Res_NotinIRPBase!$Y$3:$Y$340,$B180,Indev_Online_Res_NotinIRPBase!$Z$3:$Z$340,$C180,Indev_Online_Res_NotinIRPBase!$J$3:$J$340,"Yes",Indev_Online_Res_NotinIRPBase!$I$3:$I$340,"&lt;1/1/2024")+SUMIFS(Indev_Online_Res_NotinIRPBase!U$3:U$340,Indev_Online_Res_NotinIRPBase!$Y$3:$Y$340,$B180,Indev_Online_Res_NotinIRPBase!$Z$3:$Z$340,$C180,Indev_Online_Res_NotinIRPBase!$AB$3:$AB$340,"1")</f>
        <v>0</v>
      </c>
      <c r="AV180">
        <f>SUMIFS(Indev_Online_Res_NotinIRPBase!V$3:V$340,Indev_Online_Res_NotinIRPBase!$Y$3:$Y$340,$B180,Indev_Online_Res_NotinIRPBase!$Z$3:$Z$340,$C180,Indev_Online_Res_NotinIRPBase!$J$3:$J$340,"Yes",Indev_Online_Res_NotinIRPBase!$I$3:$I$340,"&lt;1/1/2024")+SUMIFS(Indev_Online_Res_NotinIRPBase!V$3:V$340,Indev_Online_Res_NotinIRPBase!$Y$3:$Y$340,$B180,Indev_Online_Res_NotinIRPBase!$Z$3:$Z$340,$C180,Indev_Online_Res_NotinIRPBase!$AB$3:$AB$340,"1")</f>
        <v>0</v>
      </c>
      <c r="AW180">
        <f>SUMIFS(Indev_Online_Res_NotinIRPBase!W$3:W$340,Indev_Online_Res_NotinIRPBase!$Y$3:$Y$340,$B180,Indev_Online_Res_NotinIRPBase!$Z$3:$Z$340,$C180,Indev_Online_Res_NotinIRPBase!$J$3:$J$340,"Yes",Indev_Online_Res_NotinIRPBase!$I$3:$I$340,"&lt;1/1/2024")+SUMIFS(Indev_Online_Res_NotinIRPBase!W$3:W$340,Indev_Online_Res_NotinIRPBase!$Y$3:$Y$340,$B180,Indev_Online_Res_NotinIRPBase!$Z$3:$Z$340,$C180,Indev_Online_Res_NotinIRPBase!$AB$3:$AB$340,"1")</f>
        <v>0</v>
      </c>
      <c r="AX180">
        <f>SUMIFS(Indev_Online_Res_NotinIRPBase!X$3:X$340,Indev_Online_Res_NotinIRPBase!$Y$3:$Y$340,$B180,Indev_Online_Res_NotinIRPBase!$Z$3:$Z$340,$C180,Indev_Online_Res_NotinIRPBase!$J$3:$J$340,"Yes",Indev_Online_Res_NotinIRPBase!$I$3:$I$340,"&lt;1/1/2024")+SUMIFS(Indev_Online_Res_NotinIRPBase!X$3:X$340,Indev_Online_Res_NotinIRPBase!$Y$3:$Y$340,$B180,Indev_Online_Res_NotinIRPBase!$Z$3:$Z$340,$C180,Indev_Online_Res_NotinIRPBase!$AB$3:$AB$340,"1")</f>
        <v>0</v>
      </c>
      <c r="AY180">
        <f t="shared" si="33"/>
        <v>0</v>
      </c>
      <c r="BA180">
        <f t="shared" si="34"/>
        <v>0</v>
      </c>
      <c r="BB180">
        <f t="shared" si="35"/>
        <v>0</v>
      </c>
      <c r="BC180">
        <f t="shared" si="36"/>
        <v>0</v>
      </c>
      <c r="BD180">
        <f t="shared" si="37"/>
        <v>0</v>
      </c>
      <c r="BE180">
        <f t="shared" si="38"/>
        <v>0</v>
      </c>
      <c r="BI180">
        <f t="shared" si="39"/>
        <v>0</v>
      </c>
      <c r="BJ180">
        <f t="shared" si="40"/>
        <v>0</v>
      </c>
      <c r="BK180">
        <f t="shared" si="41"/>
        <v>0</v>
      </c>
      <c r="BL180">
        <f t="shared" si="42"/>
        <v>0</v>
      </c>
      <c r="BM180">
        <f t="shared" si="43"/>
        <v>0</v>
      </c>
      <c r="BN180">
        <f t="shared" si="44"/>
        <v>0</v>
      </c>
      <c r="BO180">
        <f t="shared" si="45"/>
        <v>0</v>
      </c>
      <c r="BQ180">
        <f>SUMIFS(IRPBase_Res_NotinEnvScreens!$H$3:$H$33,IRPBase_Res_NotinEnvScreens!$J$3:$J$33,$B180,IRPBase_Res_NotinEnvScreens!$K$3:$K$33,$C180)</f>
        <v>0</v>
      </c>
      <c r="BR180">
        <f>SUMIFS(IRPBase_Res_NotinEnvScreens!$I$3:$I$33,IRPBase_Res_NotinEnvScreens!$J$3:$J$33,$B180,IRPBase_Res_NotinEnvScreens!$K$3:$K$33,$C180)</f>
        <v>0</v>
      </c>
      <c r="BS180">
        <v>0</v>
      </c>
      <c r="BV180">
        <f>SUMIFS(Indev_Online_Res_NotinIRPBase!$P$3:$P$313,Indev_Online_Res_NotinIRPBase!$Y$3:$Y$313,$B180,Indev_Online_Res_NotinIRPBase!$Z$3:$Z$313,$C180,Indev_Online_Res_NotinIRPBase!$I$3:$I$313,"&lt;9/1/2023")+SUMIFS(Indev_Online_Res_NotinIRPBase!$Q$3:$Q$313,Indev_Online_Res_NotinIRPBase!$Y$3:$Y$313,$B180,Indev_Online_Res_NotinIRPBase!$Z$3:$Z$313,$C180,Indev_Online_Res_NotinIRPBase!$I$3:$I$313,"&lt;9/1/2023")</f>
        <v>0</v>
      </c>
      <c r="BW180">
        <f>SUMIFS(Indev_Online_Res_NotinIRPBase!$S$3:$S$313,Indev_Online_Res_NotinIRPBase!$Y$3:$Y$313,$B180,Indev_Online_Res_NotinIRPBase!$Z$3:$Z$313,$C180,Indev_Online_Res_NotinIRPBase!$I$3:$I$313,"&lt;9/1/2023")+SUMIFS(Indev_Online_Res_NotinIRPBase!$T$3:$T$313,Indev_Online_Res_NotinIRPBase!$Y$3:$Y$313,$B180,Indev_Online_Res_NotinIRPBase!$Z$3:$Z$313,$C180,Indev_Online_Res_NotinIRPBase!$I$3:$I$313,"&lt;9/1/2023")+SUMIFS(Indev_Online_Res_NotinIRPBase!$U$3:$U$313,Indev_Online_Res_NotinIRPBase!$Y$3:$Y$313,$B180,Indev_Online_Res_NotinIRPBase!$Z$3:$Z$313,$C180,Indev_Online_Res_NotinIRPBase!$I$3:$I$313,"&lt;9/1/2023")</f>
        <v>0</v>
      </c>
    </row>
    <row r="181" spans="1:75">
      <c r="A181" t="s">
        <v>45</v>
      </c>
      <c r="B181" t="s">
        <v>207</v>
      </c>
      <c r="C181">
        <v>115</v>
      </c>
      <c r="E181">
        <f>SUMIFS(IRPBase_Res_NotinTxBase!N$3:N$65,IRPBase_Res_NotinTxBase!$X$3:$X$65,$B181,IRPBase_Res_NotinTxBase!$Y$3:$Y$65,$C181)</f>
        <v>0</v>
      </c>
      <c r="F181">
        <f>SUMIFS(IRPBase_Res_NotinTxBase!O$3:O$65,IRPBase_Res_NotinTxBase!$X$3:$X$65,$B181,IRPBase_Res_NotinTxBase!$Y$3:$Y$65,$C181)</f>
        <v>0</v>
      </c>
      <c r="G181">
        <f>SUMIFS(IRPBase_Res_NotinTxBase!P$3:P$65,IRPBase_Res_NotinTxBase!$X$3:$X$65,$B181,IRPBase_Res_NotinTxBase!$Y$3:$Y$65,$C181)</f>
        <v>0</v>
      </c>
      <c r="H181">
        <f>SUMIFS(IRPBase_Res_NotinTxBase!Q$3:Q$65,IRPBase_Res_NotinTxBase!$X$3:$X$65,$B181,IRPBase_Res_NotinTxBase!$Y$3:$Y$65,$C181)</f>
        <v>0</v>
      </c>
      <c r="M181">
        <f>SUMIFS(IRPBase_Res_NotinTxBase!R$3:R$65,IRPBase_Res_NotinTxBase!$X$3:$X$65,$B181,IRPBase_Res_NotinTxBase!$Y$3:$Y$65,$C181)</f>
        <v>0</v>
      </c>
      <c r="N181">
        <f>SUMIFS(IRPBase_Res_NotinTxBase!S$3:S$65,IRPBase_Res_NotinTxBase!$X$3:$X$65,$B181,IRPBase_Res_NotinTxBase!$Y$3:$Y$65,$C181)</f>
        <v>0</v>
      </c>
      <c r="O181">
        <f>SUMIFS(IRPBase_Res_NotinTxBase!T$3:T$65,IRPBase_Res_NotinTxBase!$X$3:$X$65,$B181,IRPBase_Res_NotinTxBase!$Y$3:$Y$65,$C181)</f>
        <v>0</v>
      </c>
      <c r="P181">
        <f>SUMIFS(IRPBase_Res_NotinTxBase!U$3:U$65,IRPBase_Res_NotinTxBase!$X$3:$X$65,$B181,IRPBase_Res_NotinTxBase!$Y$3:$Y$65,$C181)</f>
        <v>0</v>
      </c>
      <c r="Q181">
        <f>SUMIFS(IRPBase_Res_NotinTxBase!V$3:V$65,IRPBase_Res_NotinTxBase!$X$3:$X$65,$B181,IRPBase_Res_NotinTxBase!$Y$3:$Y$65,$C181)</f>
        <v>0</v>
      </c>
      <c r="R181">
        <f>SUMIFS(IRPBase_Res_NotinTxBase!W$3:W$65,IRPBase_Res_NotinTxBase!$X$3:$X$65,$B181,IRPBase_Res_NotinTxBase!$Y$3:$Y$65,$C181)</f>
        <v>0</v>
      </c>
      <c r="S181">
        <f t="shared" si="31"/>
        <v>0</v>
      </c>
      <c r="U181">
        <f>SUMIFS(Indev_Online_Res_NotinIRPBase!N$3:N$340,Indev_Online_Res_NotinIRPBase!$Y$3:$Y$340,$B181,Indev_Online_Res_NotinIRPBase!$Z$3:$Z$340,$C181)</f>
        <v>0</v>
      </c>
      <c r="V181">
        <f>SUMIFS(Indev_Online_Res_NotinIRPBase!O$3:O$340,Indev_Online_Res_NotinIRPBase!$Y$3:$Y$340,$B181,Indev_Online_Res_NotinIRPBase!$Z$3:$Z$340,$C181)</f>
        <v>0</v>
      </c>
      <c r="W181">
        <f>SUMIFS(Indev_Online_Res_NotinIRPBase!P$3:P$340,Indev_Online_Res_NotinIRPBase!$Y$3:$Y$340,$B181,Indev_Online_Res_NotinIRPBase!$Z$3:$Z$340,$C181)</f>
        <v>0</v>
      </c>
      <c r="X181">
        <f>SUMIFS(Indev_Online_Res_NotinIRPBase!Q$3:Q$340,Indev_Online_Res_NotinIRPBase!$Y$3:$Y$340,$B181,Indev_Online_Res_NotinIRPBase!$Z$3:$Z$340,$C181)</f>
        <v>0</v>
      </c>
      <c r="Y181">
        <f>SUMIFS(Indev_Online_Res_NotinIRPBase!R$3:R$340,Indev_Online_Res_NotinIRPBase!$Y$3:$Y$340,$B181,Indev_Online_Res_NotinIRPBase!$Z$3:$Z$340,$C181)</f>
        <v>0</v>
      </c>
      <c r="AC181">
        <f>SUMIFS(Indev_Online_Res_NotinIRPBase!S$3:S$340,Indev_Online_Res_NotinIRPBase!$Y$3:$Y$340,$B181,Indev_Online_Res_NotinIRPBase!$Z$3:$Z$340,$C181)</f>
        <v>3</v>
      </c>
      <c r="AD181">
        <f>SUMIFS(Indev_Online_Res_NotinIRPBase!T$3:T$340,Indev_Online_Res_NotinIRPBase!$Y$3:$Y$340,$B181,Indev_Online_Res_NotinIRPBase!$Z$3:$Z$340,$C181)</f>
        <v>0</v>
      </c>
      <c r="AE181">
        <f>SUMIFS(Indev_Online_Res_NotinIRPBase!U$3:U$340,Indev_Online_Res_NotinIRPBase!$Y$3:$Y$340,$B181,Indev_Online_Res_NotinIRPBase!$Z$3:$Z$340,$C181)</f>
        <v>0</v>
      </c>
      <c r="AF181">
        <f>SUMIFS(Indev_Online_Res_NotinIRPBase!V$3:V$340,Indev_Online_Res_NotinIRPBase!$Y$3:$Y$340,$B181,Indev_Online_Res_NotinIRPBase!$Z$3:$Z$340,$C181)</f>
        <v>0</v>
      </c>
      <c r="AG181">
        <f>SUMIFS(Indev_Online_Res_NotinIRPBase!W$3:W$340,Indev_Online_Res_NotinIRPBase!$Y$3:$Y$340,$B181,Indev_Online_Res_NotinIRPBase!$Z$3:$Z$340,$C181)</f>
        <v>0</v>
      </c>
      <c r="AH181">
        <f>SUMIFS(Indev_Online_Res_NotinIRPBase!X$3:X$340,Indev_Online_Res_NotinIRPBase!$Y$3:$Y$340,$B181,Indev_Online_Res_NotinIRPBase!$Z$3:$Z$340,$C181)</f>
        <v>0</v>
      </c>
      <c r="AI181">
        <f t="shared" si="32"/>
        <v>1</v>
      </c>
      <c r="AK181">
        <f>SUMIFS(Indev_Online_Res_NotinIRPBase!N$3:N$340,Indev_Online_Res_NotinIRPBase!$Y$3:$Y$340,$B181,Indev_Online_Res_NotinIRPBase!$Z$3:$Z$340,$C181,Indev_Online_Res_NotinIRPBase!$J$3:$J$340,"Yes",Indev_Online_Res_NotinIRPBase!$I$3:$I$340,"&lt;1/1/2024")+SUMIFS(Indev_Online_Res_NotinIRPBase!N$3:N$340,Indev_Online_Res_NotinIRPBase!$Y$3:$Y$340,$B181,Indev_Online_Res_NotinIRPBase!$Z$3:$Z$340,$C181,Indev_Online_Res_NotinIRPBase!$AB$3:$AB$340,"1")</f>
        <v>0</v>
      </c>
      <c r="AL181">
        <f>SUMIFS(Indev_Online_Res_NotinIRPBase!O$3:O$340,Indev_Online_Res_NotinIRPBase!$Y$3:$Y$340,$B181,Indev_Online_Res_NotinIRPBase!$Z$3:$Z$340,$C181,Indev_Online_Res_NotinIRPBase!$J$3:$J$340,"Yes",Indev_Online_Res_NotinIRPBase!$I$3:$I$340,"&lt;1/1/2024")+SUMIFS(Indev_Online_Res_NotinIRPBase!O$3:O$340,Indev_Online_Res_NotinIRPBase!$Y$3:$Y$340,$B181,Indev_Online_Res_NotinIRPBase!$Z$3:$Z$340,$C181,Indev_Online_Res_NotinIRPBase!$AB$3:$AB$340,"1")</f>
        <v>0</v>
      </c>
      <c r="AM181">
        <f>SUMIFS(Indev_Online_Res_NotinIRPBase!P$3:P$340,Indev_Online_Res_NotinIRPBase!$Y$3:$Y$340,$B181,Indev_Online_Res_NotinIRPBase!$Z$3:$Z$340,$C181,Indev_Online_Res_NotinIRPBase!$J$3:$J$340,"Yes",Indev_Online_Res_NotinIRPBase!$I$3:$I$340,"&lt;1/1/2024")+SUMIFS(Indev_Online_Res_NotinIRPBase!P$3:P$340,Indev_Online_Res_NotinIRPBase!$Y$3:$Y$340,$B181,Indev_Online_Res_NotinIRPBase!$Z$3:$Z$340,$C181,Indev_Online_Res_NotinIRPBase!$AB$3:$AB$340,"1")</f>
        <v>0</v>
      </c>
      <c r="AN181">
        <f>SUMIFS(Indev_Online_Res_NotinIRPBase!Q$3:Q$340,Indev_Online_Res_NotinIRPBase!$Y$3:$Y$340,$B181,Indev_Online_Res_NotinIRPBase!$Z$3:$Z$340,$C181,Indev_Online_Res_NotinIRPBase!$J$3:$J$340,"Yes",Indev_Online_Res_NotinIRPBase!$I$3:$I$340,"&lt;1/1/2024")+SUMIFS(Indev_Online_Res_NotinIRPBase!Q$3:Q$340,Indev_Online_Res_NotinIRPBase!$Y$3:$Y$340,$B181,Indev_Online_Res_NotinIRPBase!$Z$3:$Z$340,$C181,Indev_Online_Res_NotinIRPBase!$AB$3:$AB$340,"1")</f>
        <v>0</v>
      </c>
      <c r="AO181">
        <f>SUMIFS(Indev_Online_Res_NotinIRPBase!R$3:R$340,Indev_Online_Res_NotinIRPBase!$Y$3:$Y$340,$B181,Indev_Online_Res_NotinIRPBase!$Z$3:$Z$340,$C181,Indev_Online_Res_NotinIRPBase!$J$3:$J$340,"Yes",Indev_Online_Res_NotinIRPBase!$I$3:$I$340,"&lt;1/1/2024")+SUMIFS(Indev_Online_Res_NotinIRPBase!R$3:R$340,Indev_Online_Res_NotinIRPBase!$Y$3:$Y$340,$B181,Indev_Online_Res_NotinIRPBase!$Z$3:$Z$340,$C181,Indev_Online_Res_NotinIRPBase!$AB$3:$AB$340,"1")</f>
        <v>0</v>
      </c>
      <c r="AS181">
        <f>SUMIFS(Indev_Online_Res_NotinIRPBase!S$3:S$340,Indev_Online_Res_NotinIRPBase!$Y$3:$Y$340,$B181,Indev_Online_Res_NotinIRPBase!$Z$3:$Z$340,$C181,Indev_Online_Res_NotinIRPBase!$J$3:$J$340,"Yes",Indev_Online_Res_NotinIRPBase!$I$3:$I$340,"&lt;1/1/2024")+SUMIFS(Indev_Online_Res_NotinIRPBase!S$3:S$340,Indev_Online_Res_NotinIRPBase!$Y$3:$Y$340,$B181,Indev_Online_Res_NotinIRPBase!$Z$3:$Z$340,$C181,Indev_Online_Res_NotinIRPBase!$AB$3:$AB$340,"1")</f>
        <v>0</v>
      </c>
      <c r="AT181">
        <f>SUMIFS(Indev_Online_Res_NotinIRPBase!T$3:T$340,Indev_Online_Res_NotinIRPBase!$Y$3:$Y$340,$B181,Indev_Online_Res_NotinIRPBase!$Z$3:$Z$340,$C181,Indev_Online_Res_NotinIRPBase!$J$3:$J$340,"Yes",Indev_Online_Res_NotinIRPBase!$I$3:$I$340,"&lt;1/1/2024")+SUMIFS(Indev_Online_Res_NotinIRPBase!T$3:T$340,Indev_Online_Res_NotinIRPBase!$Y$3:$Y$340,$B181,Indev_Online_Res_NotinIRPBase!$Z$3:$Z$340,$C181,Indev_Online_Res_NotinIRPBase!$AB$3:$AB$340,"1")</f>
        <v>0</v>
      </c>
      <c r="AU181">
        <f>SUMIFS(Indev_Online_Res_NotinIRPBase!U$3:U$340,Indev_Online_Res_NotinIRPBase!$Y$3:$Y$340,$B181,Indev_Online_Res_NotinIRPBase!$Z$3:$Z$340,$C181,Indev_Online_Res_NotinIRPBase!$J$3:$J$340,"Yes",Indev_Online_Res_NotinIRPBase!$I$3:$I$340,"&lt;1/1/2024")+SUMIFS(Indev_Online_Res_NotinIRPBase!U$3:U$340,Indev_Online_Res_NotinIRPBase!$Y$3:$Y$340,$B181,Indev_Online_Res_NotinIRPBase!$Z$3:$Z$340,$C181,Indev_Online_Res_NotinIRPBase!$AB$3:$AB$340,"1")</f>
        <v>0</v>
      </c>
      <c r="AV181">
        <f>SUMIFS(Indev_Online_Res_NotinIRPBase!V$3:V$340,Indev_Online_Res_NotinIRPBase!$Y$3:$Y$340,$B181,Indev_Online_Res_NotinIRPBase!$Z$3:$Z$340,$C181,Indev_Online_Res_NotinIRPBase!$J$3:$J$340,"Yes",Indev_Online_Res_NotinIRPBase!$I$3:$I$340,"&lt;1/1/2024")+SUMIFS(Indev_Online_Res_NotinIRPBase!V$3:V$340,Indev_Online_Res_NotinIRPBase!$Y$3:$Y$340,$B181,Indev_Online_Res_NotinIRPBase!$Z$3:$Z$340,$C181,Indev_Online_Res_NotinIRPBase!$AB$3:$AB$340,"1")</f>
        <v>0</v>
      </c>
      <c r="AW181">
        <f>SUMIFS(Indev_Online_Res_NotinIRPBase!W$3:W$340,Indev_Online_Res_NotinIRPBase!$Y$3:$Y$340,$B181,Indev_Online_Res_NotinIRPBase!$Z$3:$Z$340,$C181,Indev_Online_Res_NotinIRPBase!$J$3:$J$340,"Yes",Indev_Online_Res_NotinIRPBase!$I$3:$I$340,"&lt;1/1/2024")+SUMIFS(Indev_Online_Res_NotinIRPBase!W$3:W$340,Indev_Online_Res_NotinIRPBase!$Y$3:$Y$340,$B181,Indev_Online_Res_NotinIRPBase!$Z$3:$Z$340,$C181,Indev_Online_Res_NotinIRPBase!$AB$3:$AB$340,"1")</f>
        <v>0</v>
      </c>
      <c r="AX181">
        <f>SUMIFS(Indev_Online_Res_NotinIRPBase!X$3:X$340,Indev_Online_Res_NotinIRPBase!$Y$3:$Y$340,$B181,Indev_Online_Res_NotinIRPBase!$Z$3:$Z$340,$C181,Indev_Online_Res_NotinIRPBase!$J$3:$J$340,"Yes",Indev_Online_Res_NotinIRPBase!$I$3:$I$340,"&lt;1/1/2024")+SUMIFS(Indev_Online_Res_NotinIRPBase!X$3:X$340,Indev_Online_Res_NotinIRPBase!$Y$3:$Y$340,$B181,Indev_Online_Res_NotinIRPBase!$Z$3:$Z$340,$C181,Indev_Online_Res_NotinIRPBase!$AB$3:$AB$340,"1")</f>
        <v>0</v>
      </c>
      <c r="AY181">
        <f t="shared" si="33"/>
        <v>0</v>
      </c>
      <c r="BA181">
        <f t="shared" si="34"/>
        <v>0</v>
      </c>
      <c r="BB181">
        <f t="shared" si="35"/>
        <v>0</v>
      </c>
      <c r="BC181">
        <f t="shared" si="36"/>
        <v>0</v>
      </c>
      <c r="BD181">
        <f t="shared" si="37"/>
        <v>0</v>
      </c>
      <c r="BE181">
        <f t="shared" si="38"/>
        <v>0</v>
      </c>
      <c r="BI181">
        <f t="shared" si="39"/>
        <v>3</v>
      </c>
      <c r="BJ181">
        <f t="shared" si="40"/>
        <v>0</v>
      </c>
      <c r="BK181">
        <f t="shared" si="41"/>
        <v>0</v>
      </c>
      <c r="BL181">
        <f t="shared" si="42"/>
        <v>0</v>
      </c>
      <c r="BM181">
        <f t="shared" si="43"/>
        <v>0</v>
      </c>
      <c r="BN181">
        <f t="shared" si="44"/>
        <v>0</v>
      </c>
      <c r="BO181">
        <f t="shared" si="45"/>
        <v>1</v>
      </c>
      <c r="BQ181">
        <f>SUMIFS(IRPBase_Res_NotinEnvScreens!$H$3:$H$33,IRPBase_Res_NotinEnvScreens!$J$3:$J$33,$B181,IRPBase_Res_NotinEnvScreens!$K$3:$K$33,$C181)</f>
        <v>0</v>
      </c>
      <c r="BR181">
        <f>SUMIFS(IRPBase_Res_NotinEnvScreens!$I$3:$I$33,IRPBase_Res_NotinEnvScreens!$J$3:$J$33,$B181,IRPBase_Res_NotinEnvScreens!$K$3:$K$33,$C181)</f>
        <v>0</v>
      </c>
      <c r="BS181">
        <v>0</v>
      </c>
      <c r="BV181">
        <f>SUMIFS(Indev_Online_Res_NotinIRPBase!$P$3:$P$313,Indev_Online_Res_NotinIRPBase!$Y$3:$Y$313,$B181,Indev_Online_Res_NotinIRPBase!$Z$3:$Z$313,$C181,Indev_Online_Res_NotinIRPBase!$I$3:$I$313,"&lt;9/1/2023")+SUMIFS(Indev_Online_Res_NotinIRPBase!$Q$3:$Q$313,Indev_Online_Res_NotinIRPBase!$Y$3:$Y$313,$B181,Indev_Online_Res_NotinIRPBase!$Z$3:$Z$313,$C181,Indev_Online_Res_NotinIRPBase!$I$3:$I$313,"&lt;9/1/2023")</f>
        <v>0</v>
      </c>
      <c r="BW181">
        <f>SUMIFS(Indev_Online_Res_NotinIRPBase!$S$3:$S$313,Indev_Online_Res_NotinIRPBase!$Y$3:$Y$313,$B181,Indev_Online_Res_NotinIRPBase!$Z$3:$Z$313,$C181,Indev_Online_Res_NotinIRPBase!$I$3:$I$313,"&lt;9/1/2023")+SUMIFS(Indev_Online_Res_NotinIRPBase!$T$3:$T$313,Indev_Online_Res_NotinIRPBase!$Y$3:$Y$313,$B181,Indev_Online_Res_NotinIRPBase!$Z$3:$Z$313,$C181,Indev_Online_Res_NotinIRPBase!$I$3:$I$313,"&lt;9/1/2023")+SUMIFS(Indev_Online_Res_NotinIRPBase!$U$3:$U$313,Indev_Online_Res_NotinIRPBase!$Y$3:$Y$313,$B181,Indev_Online_Res_NotinIRPBase!$Z$3:$Z$313,$C181,Indev_Online_Res_NotinIRPBase!$I$3:$I$313,"&lt;9/1/2023")</f>
        <v>0</v>
      </c>
    </row>
    <row r="182" spans="1:75">
      <c r="A182" t="s">
        <v>48</v>
      </c>
      <c r="B182" t="s">
        <v>208</v>
      </c>
      <c r="C182">
        <v>230</v>
      </c>
      <c r="E182">
        <f>SUMIFS(IRPBase_Res_NotinTxBase!N$3:N$65,IRPBase_Res_NotinTxBase!$X$3:$X$65,$B182,IRPBase_Res_NotinTxBase!$Y$3:$Y$65,$C182)</f>
        <v>0</v>
      </c>
      <c r="F182">
        <f>SUMIFS(IRPBase_Res_NotinTxBase!O$3:O$65,IRPBase_Res_NotinTxBase!$X$3:$X$65,$B182,IRPBase_Res_NotinTxBase!$Y$3:$Y$65,$C182)</f>
        <v>0</v>
      </c>
      <c r="G182">
        <f>SUMIFS(IRPBase_Res_NotinTxBase!P$3:P$65,IRPBase_Res_NotinTxBase!$X$3:$X$65,$B182,IRPBase_Res_NotinTxBase!$Y$3:$Y$65,$C182)</f>
        <v>0</v>
      </c>
      <c r="H182">
        <f>SUMIFS(IRPBase_Res_NotinTxBase!Q$3:Q$65,IRPBase_Res_NotinTxBase!$X$3:$X$65,$B182,IRPBase_Res_NotinTxBase!$Y$3:$Y$65,$C182)</f>
        <v>0</v>
      </c>
      <c r="M182">
        <f>SUMIFS(IRPBase_Res_NotinTxBase!R$3:R$65,IRPBase_Res_NotinTxBase!$X$3:$X$65,$B182,IRPBase_Res_NotinTxBase!$Y$3:$Y$65,$C182)</f>
        <v>0</v>
      </c>
      <c r="N182">
        <f>SUMIFS(IRPBase_Res_NotinTxBase!S$3:S$65,IRPBase_Res_NotinTxBase!$X$3:$X$65,$B182,IRPBase_Res_NotinTxBase!$Y$3:$Y$65,$C182)</f>
        <v>0</v>
      </c>
      <c r="O182">
        <f>SUMIFS(IRPBase_Res_NotinTxBase!T$3:T$65,IRPBase_Res_NotinTxBase!$X$3:$X$65,$B182,IRPBase_Res_NotinTxBase!$Y$3:$Y$65,$C182)</f>
        <v>0</v>
      </c>
      <c r="P182">
        <f>SUMIFS(IRPBase_Res_NotinTxBase!U$3:U$65,IRPBase_Res_NotinTxBase!$X$3:$X$65,$B182,IRPBase_Res_NotinTxBase!$Y$3:$Y$65,$C182)</f>
        <v>0</v>
      </c>
      <c r="Q182">
        <f>SUMIFS(IRPBase_Res_NotinTxBase!V$3:V$65,IRPBase_Res_NotinTxBase!$X$3:$X$65,$B182,IRPBase_Res_NotinTxBase!$Y$3:$Y$65,$C182)</f>
        <v>0</v>
      </c>
      <c r="R182">
        <f>SUMIFS(IRPBase_Res_NotinTxBase!W$3:W$65,IRPBase_Res_NotinTxBase!$X$3:$X$65,$B182,IRPBase_Res_NotinTxBase!$Y$3:$Y$65,$C182)</f>
        <v>0</v>
      </c>
      <c r="S182">
        <f t="shared" si="31"/>
        <v>0</v>
      </c>
      <c r="U182">
        <f>SUMIFS(Indev_Online_Res_NotinIRPBase!N$3:N$340,Indev_Online_Res_NotinIRPBase!$Y$3:$Y$340,$B182,Indev_Online_Res_NotinIRPBase!$Z$3:$Z$340,$C182)</f>
        <v>0</v>
      </c>
      <c r="V182">
        <f>SUMIFS(Indev_Online_Res_NotinIRPBase!O$3:O$340,Indev_Online_Res_NotinIRPBase!$Y$3:$Y$340,$B182,Indev_Online_Res_NotinIRPBase!$Z$3:$Z$340,$C182)</f>
        <v>0</v>
      </c>
      <c r="W182">
        <f>SUMIFS(Indev_Online_Res_NotinIRPBase!P$3:P$340,Indev_Online_Res_NotinIRPBase!$Y$3:$Y$340,$B182,Indev_Online_Res_NotinIRPBase!$Z$3:$Z$340,$C182)</f>
        <v>0</v>
      </c>
      <c r="X182">
        <f>SUMIFS(Indev_Online_Res_NotinIRPBase!Q$3:Q$340,Indev_Online_Res_NotinIRPBase!$Y$3:$Y$340,$B182,Indev_Online_Res_NotinIRPBase!$Z$3:$Z$340,$C182)</f>
        <v>0</v>
      </c>
      <c r="Y182">
        <f>SUMIFS(Indev_Online_Res_NotinIRPBase!R$3:R$340,Indev_Online_Res_NotinIRPBase!$Y$3:$Y$340,$B182,Indev_Online_Res_NotinIRPBase!$Z$3:$Z$340,$C182)</f>
        <v>0</v>
      </c>
      <c r="AC182">
        <f>SUMIFS(Indev_Online_Res_NotinIRPBase!S$3:S$340,Indev_Online_Res_NotinIRPBase!$Y$3:$Y$340,$B182,Indev_Online_Res_NotinIRPBase!$Z$3:$Z$340,$C182)</f>
        <v>0</v>
      </c>
      <c r="AD182">
        <f>SUMIFS(Indev_Online_Res_NotinIRPBase!T$3:T$340,Indev_Online_Res_NotinIRPBase!$Y$3:$Y$340,$B182,Indev_Online_Res_NotinIRPBase!$Z$3:$Z$340,$C182)</f>
        <v>0</v>
      </c>
      <c r="AE182">
        <f>SUMIFS(Indev_Online_Res_NotinIRPBase!U$3:U$340,Indev_Online_Res_NotinIRPBase!$Y$3:$Y$340,$B182,Indev_Online_Res_NotinIRPBase!$Z$3:$Z$340,$C182)</f>
        <v>0</v>
      </c>
      <c r="AF182">
        <f>SUMIFS(Indev_Online_Res_NotinIRPBase!V$3:V$340,Indev_Online_Res_NotinIRPBase!$Y$3:$Y$340,$B182,Indev_Online_Res_NotinIRPBase!$Z$3:$Z$340,$C182)</f>
        <v>0</v>
      </c>
      <c r="AG182">
        <f>SUMIFS(Indev_Online_Res_NotinIRPBase!W$3:W$340,Indev_Online_Res_NotinIRPBase!$Y$3:$Y$340,$B182,Indev_Online_Res_NotinIRPBase!$Z$3:$Z$340,$C182)</f>
        <v>0</v>
      </c>
      <c r="AH182">
        <f>SUMIFS(Indev_Online_Res_NotinIRPBase!X$3:X$340,Indev_Online_Res_NotinIRPBase!$Y$3:$Y$340,$B182,Indev_Online_Res_NotinIRPBase!$Z$3:$Z$340,$C182)</f>
        <v>0</v>
      </c>
      <c r="AI182">
        <f t="shared" si="32"/>
        <v>0</v>
      </c>
      <c r="AK182">
        <f>SUMIFS(Indev_Online_Res_NotinIRPBase!N$3:N$340,Indev_Online_Res_NotinIRPBase!$Y$3:$Y$340,$B182,Indev_Online_Res_NotinIRPBase!$Z$3:$Z$340,$C182,Indev_Online_Res_NotinIRPBase!$J$3:$J$340,"Yes",Indev_Online_Res_NotinIRPBase!$I$3:$I$340,"&lt;1/1/2024")+SUMIFS(Indev_Online_Res_NotinIRPBase!N$3:N$340,Indev_Online_Res_NotinIRPBase!$Y$3:$Y$340,$B182,Indev_Online_Res_NotinIRPBase!$Z$3:$Z$340,$C182,Indev_Online_Res_NotinIRPBase!$AB$3:$AB$340,"1")</f>
        <v>0</v>
      </c>
      <c r="AL182">
        <f>SUMIFS(Indev_Online_Res_NotinIRPBase!O$3:O$340,Indev_Online_Res_NotinIRPBase!$Y$3:$Y$340,$B182,Indev_Online_Res_NotinIRPBase!$Z$3:$Z$340,$C182,Indev_Online_Res_NotinIRPBase!$J$3:$J$340,"Yes",Indev_Online_Res_NotinIRPBase!$I$3:$I$340,"&lt;1/1/2024")+SUMIFS(Indev_Online_Res_NotinIRPBase!O$3:O$340,Indev_Online_Res_NotinIRPBase!$Y$3:$Y$340,$B182,Indev_Online_Res_NotinIRPBase!$Z$3:$Z$340,$C182,Indev_Online_Res_NotinIRPBase!$AB$3:$AB$340,"1")</f>
        <v>0</v>
      </c>
      <c r="AM182">
        <f>SUMIFS(Indev_Online_Res_NotinIRPBase!P$3:P$340,Indev_Online_Res_NotinIRPBase!$Y$3:$Y$340,$B182,Indev_Online_Res_NotinIRPBase!$Z$3:$Z$340,$C182,Indev_Online_Res_NotinIRPBase!$J$3:$J$340,"Yes",Indev_Online_Res_NotinIRPBase!$I$3:$I$340,"&lt;1/1/2024")+SUMIFS(Indev_Online_Res_NotinIRPBase!P$3:P$340,Indev_Online_Res_NotinIRPBase!$Y$3:$Y$340,$B182,Indev_Online_Res_NotinIRPBase!$Z$3:$Z$340,$C182,Indev_Online_Res_NotinIRPBase!$AB$3:$AB$340,"1")</f>
        <v>0</v>
      </c>
      <c r="AN182">
        <f>SUMIFS(Indev_Online_Res_NotinIRPBase!Q$3:Q$340,Indev_Online_Res_NotinIRPBase!$Y$3:$Y$340,$B182,Indev_Online_Res_NotinIRPBase!$Z$3:$Z$340,$C182,Indev_Online_Res_NotinIRPBase!$J$3:$J$340,"Yes",Indev_Online_Res_NotinIRPBase!$I$3:$I$340,"&lt;1/1/2024")+SUMIFS(Indev_Online_Res_NotinIRPBase!Q$3:Q$340,Indev_Online_Res_NotinIRPBase!$Y$3:$Y$340,$B182,Indev_Online_Res_NotinIRPBase!$Z$3:$Z$340,$C182,Indev_Online_Res_NotinIRPBase!$AB$3:$AB$340,"1")</f>
        <v>0</v>
      </c>
      <c r="AO182">
        <f>SUMIFS(Indev_Online_Res_NotinIRPBase!R$3:R$340,Indev_Online_Res_NotinIRPBase!$Y$3:$Y$340,$B182,Indev_Online_Res_NotinIRPBase!$Z$3:$Z$340,$C182,Indev_Online_Res_NotinIRPBase!$J$3:$J$340,"Yes",Indev_Online_Res_NotinIRPBase!$I$3:$I$340,"&lt;1/1/2024")+SUMIFS(Indev_Online_Res_NotinIRPBase!R$3:R$340,Indev_Online_Res_NotinIRPBase!$Y$3:$Y$340,$B182,Indev_Online_Res_NotinIRPBase!$Z$3:$Z$340,$C182,Indev_Online_Res_NotinIRPBase!$AB$3:$AB$340,"1")</f>
        <v>0</v>
      </c>
      <c r="AS182">
        <f>SUMIFS(Indev_Online_Res_NotinIRPBase!S$3:S$340,Indev_Online_Res_NotinIRPBase!$Y$3:$Y$340,$B182,Indev_Online_Res_NotinIRPBase!$Z$3:$Z$340,$C182,Indev_Online_Res_NotinIRPBase!$J$3:$J$340,"Yes",Indev_Online_Res_NotinIRPBase!$I$3:$I$340,"&lt;1/1/2024")+SUMIFS(Indev_Online_Res_NotinIRPBase!S$3:S$340,Indev_Online_Res_NotinIRPBase!$Y$3:$Y$340,$B182,Indev_Online_Res_NotinIRPBase!$Z$3:$Z$340,$C182,Indev_Online_Res_NotinIRPBase!$AB$3:$AB$340,"1")</f>
        <v>0</v>
      </c>
      <c r="AT182">
        <f>SUMIFS(Indev_Online_Res_NotinIRPBase!T$3:T$340,Indev_Online_Res_NotinIRPBase!$Y$3:$Y$340,$B182,Indev_Online_Res_NotinIRPBase!$Z$3:$Z$340,$C182,Indev_Online_Res_NotinIRPBase!$J$3:$J$340,"Yes",Indev_Online_Res_NotinIRPBase!$I$3:$I$340,"&lt;1/1/2024")+SUMIFS(Indev_Online_Res_NotinIRPBase!T$3:T$340,Indev_Online_Res_NotinIRPBase!$Y$3:$Y$340,$B182,Indev_Online_Res_NotinIRPBase!$Z$3:$Z$340,$C182,Indev_Online_Res_NotinIRPBase!$AB$3:$AB$340,"1")</f>
        <v>0</v>
      </c>
      <c r="AU182">
        <f>SUMIFS(Indev_Online_Res_NotinIRPBase!U$3:U$340,Indev_Online_Res_NotinIRPBase!$Y$3:$Y$340,$B182,Indev_Online_Res_NotinIRPBase!$Z$3:$Z$340,$C182,Indev_Online_Res_NotinIRPBase!$J$3:$J$340,"Yes",Indev_Online_Res_NotinIRPBase!$I$3:$I$340,"&lt;1/1/2024")+SUMIFS(Indev_Online_Res_NotinIRPBase!U$3:U$340,Indev_Online_Res_NotinIRPBase!$Y$3:$Y$340,$B182,Indev_Online_Res_NotinIRPBase!$Z$3:$Z$340,$C182,Indev_Online_Res_NotinIRPBase!$AB$3:$AB$340,"1")</f>
        <v>0</v>
      </c>
      <c r="AV182">
        <f>SUMIFS(Indev_Online_Res_NotinIRPBase!V$3:V$340,Indev_Online_Res_NotinIRPBase!$Y$3:$Y$340,$B182,Indev_Online_Res_NotinIRPBase!$Z$3:$Z$340,$C182,Indev_Online_Res_NotinIRPBase!$J$3:$J$340,"Yes",Indev_Online_Res_NotinIRPBase!$I$3:$I$340,"&lt;1/1/2024")+SUMIFS(Indev_Online_Res_NotinIRPBase!V$3:V$340,Indev_Online_Res_NotinIRPBase!$Y$3:$Y$340,$B182,Indev_Online_Res_NotinIRPBase!$Z$3:$Z$340,$C182,Indev_Online_Res_NotinIRPBase!$AB$3:$AB$340,"1")</f>
        <v>0</v>
      </c>
      <c r="AW182">
        <f>SUMIFS(Indev_Online_Res_NotinIRPBase!W$3:W$340,Indev_Online_Res_NotinIRPBase!$Y$3:$Y$340,$B182,Indev_Online_Res_NotinIRPBase!$Z$3:$Z$340,$C182,Indev_Online_Res_NotinIRPBase!$J$3:$J$340,"Yes",Indev_Online_Res_NotinIRPBase!$I$3:$I$340,"&lt;1/1/2024")+SUMIFS(Indev_Online_Res_NotinIRPBase!W$3:W$340,Indev_Online_Res_NotinIRPBase!$Y$3:$Y$340,$B182,Indev_Online_Res_NotinIRPBase!$Z$3:$Z$340,$C182,Indev_Online_Res_NotinIRPBase!$AB$3:$AB$340,"1")</f>
        <v>0</v>
      </c>
      <c r="AX182">
        <f>SUMIFS(Indev_Online_Res_NotinIRPBase!X$3:X$340,Indev_Online_Res_NotinIRPBase!$Y$3:$Y$340,$B182,Indev_Online_Res_NotinIRPBase!$Z$3:$Z$340,$C182,Indev_Online_Res_NotinIRPBase!$J$3:$J$340,"Yes",Indev_Online_Res_NotinIRPBase!$I$3:$I$340,"&lt;1/1/2024")+SUMIFS(Indev_Online_Res_NotinIRPBase!X$3:X$340,Indev_Online_Res_NotinIRPBase!$Y$3:$Y$340,$B182,Indev_Online_Res_NotinIRPBase!$Z$3:$Z$340,$C182,Indev_Online_Res_NotinIRPBase!$AB$3:$AB$340,"1")</f>
        <v>0</v>
      </c>
      <c r="AY182">
        <f t="shared" si="33"/>
        <v>0</v>
      </c>
      <c r="BA182">
        <f t="shared" si="34"/>
        <v>0</v>
      </c>
      <c r="BB182">
        <f t="shared" si="35"/>
        <v>0</v>
      </c>
      <c r="BC182">
        <f t="shared" si="36"/>
        <v>0</v>
      </c>
      <c r="BD182">
        <f t="shared" si="37"/>
        <v>0</v>
      </c>
      <c r="BE182">
        <f t="shared" si="38"/>
        <v>0</v>
      </c>
      <c r="BI182">
        <f t="shared" si="39"/>
        <v>0</v>
      </c>
      <c r="BJ182">
        <f t="shared" si="40"/>
        <v>0</v>
      </c>
      <c r="BK182">
        <f t="shared" si="41"/>
        <v>0</v>
      </c>
      <c r="BL182">
        <f t="shared" si="42"/>
        <v>0</v>
      </c>
      <c r="BM182">
        <f t="shared" si="43"/>
        <v>0</v>
      </c>
      <c r="BN182">
        <f t="shared" si="44"/>
        <v>0</v>
      </c>
      <c r="BO182">
        <f t="shared" si="45"/>
        <v>0</v>
      </c>
      <c r="BQ182">
        <f>SUMIFS(IRPBase_Res_NotinEnvScreens!$H$3:$H$33,IRPBase_Res_NotinEnvScreens!$J$3:$J$33,$B182,IRPBase_Res_NotinEnvScreens!$K$3:$K$33,$C182)</f>
        <v>0</v>
      </c>
      <c r="BR182">
        <f>SUMIFS(IRPBase_Res_NotinEnvScreens!$I$3:$I$33,IRPBase_Res_NotinEnvScreens!$J$3:$J$33,$B182,IRPBase_Res_NotinEnvScreens!$K$3:$K$33,$C182)</f>
        <v>0</v>
      </c>
      <c r="BS182">
        <v>0</v>
      </c>
      <c r="BV182">
        <f>SUMIFS(Indev_Online_Res_NotinIRPBase!$P$3:$P$313,Indev_Online_Res_NotinIRPBase!$Y$3:$Y$313,$B182,Indev_Online_Res_NotinIRPBase!$Z$3:$Z$313,$C182,Indev_Online_Res_NotinIRPBase!$I$3:$I$313,"&lt;9/1/2023")+SUMIFS(Indev_Online_Res_NotinIRPBase!$Q$3:$Q$313,Indev_Online_Res_NotinIRPBase!$Y$3:$Y$313,$B182,Indev_Online_Res_NotinIRPBase!$Z$3:$Z$313,$C182,Indev_Online_Res_NotinIRPBase!$I$3:$I$313,"&lt;9/1/2023")</f>
        <v>0</v>
      </c>
      <c r="BW182">
        <f>SUMIFS(Indev_Online_Res_NotinIRPBase!$S$3:$S$313,Indev_Online_Res_NotinIRPBase!$Y$3:$Y$313,$B182,Indev_Online_Res_NotinIRPBase!$Z$3:$Z$313,$C182,Indev_Online_Res_NotinIRPBase!$I$3:$I$313,"&lt;9/1/2023")+SUMIFS(Indev_Online_Res_NotinIRPBase!$T$3:$T$313,Indev_Online_Res_NotinIRPBase!$Y$3:$Y$313,$B182,Indev_Online_Res_NotinIRPBase!$Z$3:$Z$313,$C182,Indev_Online_Res_NotinIRPBase!$I$3:$I$313,"&lt;9/1/2023")+SUMIFS(Indev_Online_Res_NotinIRPBase!$U$3:$U$313,Indev_Online_Res_NotinIRPBase!$Y$3:$Y$313,$B182,Indev_Online_Res_NotinIRPBase!$Z$3:$Z$313,$C182,Indev_Online_Res_NotinIRPBase!$I$3:$I$313,"&lt;9/1/2023")</f>
        <v>0</v>
      </c>
    </row>
    <row r="183" spans="1:75">
      <c r="A183" t="s">
        <v>44</v>
      </c>
      <c r="B183" t="s">
        <v>209</v>
      </c>
      <c r="C183">
        <v>115</v>
      </c>
      <c r="E183">
        <f>SUMIFS(IRPBase_Res_NotinTxBase!N$3:N$65,IRPBase_Res_NotinTxBase!$X$3:$X$65,$B183,IRPBase_Res_NotinTxBase!$Y$3:$Y$65,$C183)</f>
        <v>0</v>
      </c>
      <c r="F183">
        <f>SUMIFS(IRPBase_Res_NotinTxBase!O$3:O$65,IRPBase_Res_NotinTxBase!$X$3:$X$65,$B183,IRPBase_Res_NotinTxBase!$Y$3:$Y$65,$C183)</f>
        <v>0</v>
      </c>
      <c r="G183">
        <f>SUMIFS(IRPBase_Res_NotinTxBase!P$3:P$65,IRPBase_Res_NotinTxBase!$X$3:$X$65,$B183,IRPBase_Res_NotinTxBase!$Y$3:$Y$65,$C183)</f>
        <v>0</v>
      </c>
      <c r="H183">
        <f>SUMIFS(IRPBase_Res_NotinTxBase!Q$3:Q$65,IRPBase_Res_NotinTxBase!$X$3:$X$65,$B183,IRPBase_Res_NotinTxBase!$Y$3:$Y$65,$C183)</f>
        <v>0</v>
      </c>
      <c r="M183">
        <f>SUMIFS(IRPBase_Res_NotinTxBase!R$3:R$65,IRPBase_Res_NotinTxBase!$X$3:$X$65,$B183,IRPBase_Res_NotinTxBase!$Y$3:$Y$65,$C183)</f>
        <v>0</v>
      </c>
      <c r="N183">
        <f>SUMIFS(IRPBase_Res_NotinTxBase!S$3:S$65,IRPBase_Res_NotinTxBase!$X$3:$X$65,$B183,IRPBase_Res_NotinTxBase!$Y$3:$Y$65,$C183)</f>
        <v>0</v>
      </c>
      <c r="O183">
        <f>SUMIFS(IRPBase_Res_NotinTxBase!T$3:T$65,IRPBase_Res_NotinTxBase!$X$3:$X$65,$B183,IRPBase_Res_NotinTxBase!$Y$3:$Y$65,$C183)</f>
        <v>0</v>
      </c>
      <c r="P183">
        <f>SUMIFS(IRPBase_Res_NotinTxBase!U$3:U$65,IRPBase_Res_NotinTxBase!$X$3:$X$65,$B183,IRPBase_Res_NotinTxBase!$Y$3:$Y$65,$C183)</f>
        <v>0</v>
      </c>
      <c r="Q183">
        <f>SUMIFS(IRPBase_Res_NotinTxBase!V$3:V$65,IRPBase_Res_NotinTxBase!$X$3:$X$65,$B183,IRPBase_Res_NotinTxBase!$Y$3:$Y$65,$C183)</f>
        <v>0</v>
      </c>
      <c r="R183">
        <f>SUMIFS(IRPBase_Res_NotinTxBase!W$3:W$65,IRPBase_Res_NotinTxBase!$X$3:$X$65,$B183,IRPBase_Res_NotinTxBase!$Y$3:$Y$65,$C183)</f>
        <v>0</v>
      </c>
      <c r="S183">
        <f t="shared" si="31"/>
        <v>0</v>
      </c>
      <c r="U183">
        <f>SUMIFS(Indev_Online_Res_NotinIRPBase!N$3:N$340,Indev_Online_Res_NotinIRPBase!$Y$3:$Y$340,$B183,Indev_Online_Res_NotinIRPBase!$Z$3:$Z$340,$C183)</f>
        <v>0</v>
      </c>
      <c r="V183">
        <f>SUMIFS(Indev_Online_Res_NotinIRPBase!O$3:O$340,Indev_Online_Res_NotinIRPBase!$Y$3:$Y$340,$B183,Indev_Online_Res_NotinIRPBase!$Z$3:$Z$340,$C183)</f>
        <v>0</v>
      </c>
      <c r="W183">
        <f>SUMIFS(Indev_Online_Res_NotinIRPBase!P$3:P$340,Indev_Online_Res_NotinIRPBase!$Y$3:$Y$340,$B183,Indev_Online_Res_NotinIRPBase!$Z$3:$Z$340,$C183)</f>
        <v>0</v>
      </c>
      <c r="X183">
        <f>SUMIFS(Indev_Online_Res_NotinIRPBase!Q$3:Q$340,Indev_Online_Res_NotinIRPBase!$Y$3:$Y$340,$B183,Indev_Online_Res_NotinIRPBase!$Z$3:$Z$340,$C183)</f>
        <v>0</v>
      </c>
      <c r="Y183">
        <f>SUMIFS(Indev_Online_Res_NotinIRPBase!R$3:R$340,Indev_Online_Res_NotinIRPBase!$Y$3:$Y$340,$B183,Indev_Online_Res_NotinIRPBase!$Z$3:$Z$340,$C183)</f>
        <v>0</v>
      </c>
      <c r="AC183">
        <f>SUMIFS(Indev_Online_Res_NotinIRPBase!S$3:S$340,Indev_Online_Res_NotinIRPBase!$Y$3:$Y$340,$B183,Indev_Online_Res_NotinIRPBase!$Z$3:$Z$340,$C183)</f>
        <v>0</v>
      </c>
      <c r="AD183">
        <f>SUMIFS(Indev_Online_Res_NotinIRPBase!T$3:T$340,Indev_Online_Res_NotinIRPBase!$Y$3:$Y$340,$B183,Indev_Online_Res_NotinIRPBase!$Z$3:$Z$340,$C183)</f>
        <v>0</v>
      </c>
      <c r="AE183">
        <f>SUMIFS(Indev_Online_Res_NotinIRPBase!U$3:U$340,Indev_Online_Res_NotinIRPBase!$Y$3:$Y$340,$B183,Indev_Online_Res_NotinIRPBase!$Z$3:$Z$340,$C183)</f>
        <v>0</v>
      </c>
      <c r="AF183">
        <f>SUMIFS(Indev_Online_Res_NotinIRPBase!V$3:V$340,Indev_Online_Res_NotinIRPBase!$Y$3:$Y$340,$B183,Indev_Online_Res_NotinIRPBase!$Z$3:$Z$340,$C183)</f>
        <v>0</v>
      </c>
      <c r="AG183">
        <f>SUMIFS(Indev_Online_Res_NotinIRPBase!W$3:W$340,Indev_Online_Res_NotinIRPBase!$Y$3:$Y$340,$B183,Indev_Online_Res_NotinIRPBase!$Z$3:$Z$340,$C183)</f>
        <v>0</v>
      </c>
      <c r="AH183">
        <f>SUMIFS(Indev_Online_Res_NotinIRPBase!X$3:X$340,Indev_Online_Res_NotinIRPBase!$Y$3:$Y$340,$B183,Indev_Online_Res_NotinIRPBase!$Z$3:$Z$340,$C183)</f>
        <v>0</v>
      </c>
      <c r="AI183">
        <f t="shared" si="32"/>
        <v>0</v>
      </c>
      <c r="AK183">
        <f>SUMIFS(Indev_Online_Res_NotinIRPBase!N$3:N$340,Indev_Online_Res_NotinIRPBase!$Y$3:$Y$340,$B183,Indev_Online_Res_NotinIRPBase!$Z$3:$Z$340,$C183,Indev_Online_Res_NotinIRPBase!$J$3:$J$340,"Yes",Indev_Online_Res_NotinIRPBase!$I$3:$I$340,"&lt;1/1/2024")+SUMIFS(Indev_Online_Res_NotinIRPBase!N$3:N$340,Indev_Online_Res_NotinIRPBase!$Y$3:$Y$340,$B183,Indev_Online_Res_NotinIRPBase!$Z$3:$Z$340,$C183,Indev_Online_Res_NotinIRPBase!$AB$3:$AB$340,"1")</f>
        <v>0</v>
      </c>
      <c r="AL183">
        <f>SUMIFS(Indev_Online_Res_NotinIRPBase!O$3:O$340,Indev_Online_Res_NotinIRPBase!$Y$3:$Y$340,$B183,Indev_Online_Res_NotinIRPBase!$Z$3:$Z$340,$C183,Indev_Online_Res_NotinIRPBase!$J$3:$J$340,"Yes",Indev_Online_Res_NotinIRPBase!$I$3:$I$340,"&lt;1/1/2024")+SUMIFS(Indev_Online_Res_NotinIRPBase!O$3:O$340,Indev_Online_Res_NotinIRPBase!$Y$3:$Y$340,$B183,Indev_Online_Res_NotinIRPBase!$Z$3:$Z$340,$C183,Indev_Online_Res_NotinIRPBase!$AB$3:$AB$340,"1")</f>
        <v>0</v>
      </c>
      <c r="AM183">
        <f>SUMIFS(Indev_Online_Res_NotinIRPBase!P$3:P$340,Indev_Online_Res_NotinIRPBase!$Y$3:$Y$340,$B183,Indev_Online_Res_NotinIRPBase!$Z$3:$Z$340,$C183,Indev_Online_Res_NotinIRPBase!$J$3:$J$340,"Yes",Indev_Online_Res_NotinIRPBase!$I$3:$I$340,"&lt;1/1/2024")+SUMIFS(Indev_Online_Res_NotinIRPBase!P$3:P$340,Indev_Online_Res_NotinIRPBase!$Y$3:$Y$340,$B183,Indev_Online_Res_NotinIRPBase!$Z$3:$Z$340,$C183,Indev_Online_Res_NotinIRPBase!$AB$3:$AB$340,"1")</f>
        <v>0</v>
      </c>
      <c r="AN183">
        <f>SUMIFS(Indev_Online_Res_NotinIRPBase!Q$3:Q$340,Indev_Online_Res_NotinIRPBase!$Y$3:$Y$340,$B183,Indev_Online_Res_NotinIRPBase!$Z$3:$Z$340,$C183,Indev_Online_Res_NotinIRPBase!$J$3:$J$340,"Yes",Indev_Online_Res_NotinIRPBase!$I$3:$I$340,"&lt;1/1/2024")+SUMIFS(Indev_Online_Res_NotinIRPBase!Q$3:Q$340,Indev_Online_Res_NotinIRPBase!$Y$3:$Y$340,$B183,Indev_Online_Res_NotinIRPBase!$Z$3:$Z$340,$C183,Indev_Online_Res_NotinIRPBase!$AB$3:$AB$340,"1")</f>
        <v>0</v>
      </c>
      <c r="AO183">
        <f>SUMIFS(Indev_Online_Res_NotinIRPBase!R$3:R$340,Indev_Online_Res_NotinIRPBase!$Y$3:$Y$340,$B183,Indev_Online_Res_NotinIRPBase!$Z$3:$Z$340,$C183,Indev_Online_Res_NotinIRPBase!$J$3:$J$340,"Yes",Indev_Online_Res_NotinIRPBase!$I$3:$I$340,"&lt;1/1/2024")+SUMIFS(Indev_Online_Res_NotinIRPBase!R$3:R$340,Indev_Online_Res_NotinIRPBase!$Y$3:$Y$340,$B183,Indev_Online_Res_NotinIRPBase!$Z$3:$Z$340,$C183,Indev_Online_Res_NotinIRPBase!$AB$3:$AB$340,"1")</f>
        <v>0</v>
      </c>
      <c r="AS183">
        <f>SUMIFS(Indev_Online_Res_NotinIRPBase!S$3:S$340,Indev_Online_Res_NotinIRPBase!$Y$3:$Y$340,$B183,Indev_Online_Res_NotinIRPBase!$Z$3:$Z$340,$C183,Indev_Online_Res_NotinIRPBase!$J$3:$J$340,"Yes",Indev_Online_Res_NotinIRPBase!$I$3:$I$340,"&lt;1/1/2024")+SUMIFS(Indev_Online_Res_NotinIRPBase!S$3:S$340,Indev_Online_Res_NotinIRPBase!$Y$3:$Y$340,$B183,Indev_Online_Res_NotinIRPBase!$Z$3:$Z$340,$C183,Indev_Online_Res_NotinIRPBase!$AB$3:$AB$340,"1")</f>
        <v>0</v>
      </c>
      <c r="AT183">
        <f>SUMIFS(Indev_Online_Res_NotinIRPBase!T$3:T$340,Indev_Online_Res_NotinIRPBase!$Y$3:$Y$340,$B183,Indev_Online_Res_NotinIRPBase!$Z$3:$Z$340,$C183,Indev_Online_Res_NotinIRPBase!$J$3:$J$340,"Yes",Indev_Online_Res_NotinIRPBase!$I$3:$I$340,"&lt;1/1/2024")+SUMIFS(Indev_Online_Res_NotinIRPBase!T$3:T$340,Indev_Online_Res_NotinIRPBase!$Y$3:$Y$340,$B183,Indev_Online_Res_NotinIRPBase!$Z$3:$Z$340,$C183,Indev_Online_Res_NotinIRPBase!$AB$3:$AB$340,"1")</f>
        <v>0</v>
      </c>
      <c r="AU183">
        <f>SUMIFS(Indev_Online_Res_NotinIRPBase!U$3:U$340,Indev_Online_Res_NotinIRPBase!$Y$3:$Y$340,$B183,Indev_Online_Res_NotinIRPBase!$Z$3:$Z$340,$C183,Indev_Online_Res_NotinIRPBase!$J$3:$J$340,"Yes",Indev_Online_Res_NotinIRPBase!$I$3:$I$340,"&lt;1/1/2024")+SUMIFS(Indev_Online_Res_NotinIRPBase!U$3:U$340,Indev_Online_Res_NotinIRPBase!$Y$3:$Y$340,$B183,Indev_Online_Res_NotinIRPBase!$Z$3:$Z$340,$C183,Indev_Online_Res_NotinIRPBase!$AB$3:$AB$340,"1")</f>
        <v>0</v>
      </c>
      <c r="AV183">
        <f>SUMIFS(Indev_Online_Res_NotinIRPBase!V$3:V$340,Indev_Online_Res_NotinIRPBase!$Y$3:$Y$340,$B183,Indev_Online_Res_NotinIRPBase!$Z$3:$Z$340,$C183,Indev_Online_Res_NotinIRPBase!$J$3:$J$340,"Yes",Indev_Online_Res_NotinIRPBase!$I$3:$I$340,"&lt;1/1/2024")+SUMIFS(Indev_Online_Res_NotinIRPBase!V$3:V$340,Indev_Online_Res_NotinIRPBase!$Y$3:$Y$340,$B183,Indev_Online_Res_NotinIRPBase!$Z$3:$Z$340,$C183,Indev_Online_Res_NotinIRPBase!$AB$3:$AB$340,"1")</f>
        <v>0</v>
      </c>
      <c r="AW183">
        <f>SUMIFS(Indev_Online_Res_NotinIRPBase!W$3:W$340,Indev_Online_Res_NotinIRPBase!$Y$3:$Y$340,$B183,Indev_Online_Res_NotinIRPBase!$Z$3:$Z$340,$C183,Indev_Online_Res_NotinIRPBase!$J$3:$J$340,"Yes",Indev_Online_Res_NotinIRPBase!$I$3:$I$340,"&lt;1/1/2024")+SUMIFS(Indev_Online_Res_NotinIRPBase!W$3:W$340,Indev_Online_Res_NotinIRPBase!$Y$3:$Y$340,$B183,Indev_Online_Res_NotinIRPBase!$Z$3:$Z$340,$C183,Indev_Online_Res_NotinIRPBase!$AB$3:$AB$340,"1")</f>
        <v>0</v>
      </c>
      <c r="AX183">
        <f>SUMIFS(Indev_Online_Res_NotinIRPBase!X$3:X$340,Indev_Online_Res_NotinIRPBase!$Y$3:$Y$340,$B183,Indev_Online_Res_NotinIRPBase!$Z$3:$Z$340,$C183,Indev_Online_Res_NotinIRPBase!$J$3:$J$340,"Yes",Indev_Online_Res_NotinIRPBase!$I$3:$I$340,"&lt;1/1/2024")+SUMIFS(Indev_Online_Res_NotinIRPBase!X$3:X$340,Indev_Online_Res_NotinIRPBase!$Y$3:$Y$340,$B183,Indev_Online_Res_NotinIRPBase!$Z$3:$Z$340,$C183,Indev_Online_Res_NotinIRPBase!$AB$3:$AB$340,"1")</f>
        <v>0</v>
      </c>
      <c r="AY183">
        <f t="shared" si="33"/>
        <v>0</v>
      </c>
      <c r="BA183">
        <f t="shared" si="34"/>
        <v>0</v>
      </c>
      <c r="BB183">
        <f t="shared" si="35"/>
        <v>0</v>
      </c>
      <c r="BC183">
        <f t="shared" si="36"/>
        <v>0</v>
      </c>
      <c r="BD183">
        <f t="shared" si="37"/>
        <v>0</v>
      </c>
      <c r="BE183">
        <f t="shared" si="38"/>
        <v>0</v>
      </c>
      <c r="BI183">
        <f t="shared" si="39"/>
        <v>0</v>
      </c>
      <c r="BJ183">
        <f t="shared" si="40"/>
        <v>0</v>
      </c>
      <c r="BK183">
        <f t="shared" si="41"/>
        <v>0</v>
      </c>
      <c r="BL183">
        <f t="shared" si="42"/>
        <v>0</v>
      </c>
      <c r="BM183">
        <f t="shared" si="43"/>
        <v>0</v>
      </c>
      <c r="BN183">
        <f t="shared" si="44"/>
        <v>0</v>
      </c>
      <c r="BO183">
        <f t="shared" si="45"/>
        <v>0</v>
      </c>
      <c r="BQ183">
        <f>SUMIFS(IRPBase_Res_NotinEnvScreens!$H$3:$H$33,IRPBase_Res_NotinEnvScreens!$J$3:$J$33,$B183,IRPBase_Res_NotinEnvScreens!$K$3:$K$33,$C183)</f>
        <v>0</v>
      </c>
      <c r="BR183">
        <f>SUMIFS(IRPBase_Res_NotinEnvScreens!$I$3:$I$33,IRPBase_Res_NotinEnvScreens!$J$3:$J$33,$B183,IRPBase_Res_NotinEnvScreens!$K$3:$K$33,$C183)</f>
        <v>0</v>
      </c>
      <c r="BS183">
        <v>0</v>
      </c>
      <c r="BV183">
        <f>SUMIFS(Indev_Online_Res_NotinIRPBase!$P$3:$P$313,Indev_Online_Res_NotinIRPBase!$Y$3:$Y$313,$B183,Indev_Online_Res_NotinIRPBase!$Z$3:$Z$313,$C183,Indev_Online_Res_NotinIRPBase!$I$3:$I$313,"&lt;9/1/2023")+SUMIFS(Indev_Online_Res_NotinIRPBase!$Q$3:$Q$313,Indev_Online_Res_NotinIRPBase!$Y$3:$Y$313,$B183,Indev_Online_Res_NotinIRPBase!$Z$3:$Z$313,$C183,Indev_Online_Res_NotinIRPBase!$I$3:$I$313,"&lt;9/1/2023")</f>
        <v>0</v>
      </c>
      <c r="BW183">
        <f>SUMIFS(Indev_Online_Res_NotinIRPBase!$S$3:$S$313,Indev_Online_Res_NotinIRPBase!$Y$3:$Y$313,$B183,Indev_Online_Res_NotinIRPBase!$Z$3:$Z$313,$C183,Indev_Online_Res_NotinIRPBase!$I$3:$I$313,"&lt;9/1/2023")+SUMIFS(Indev_Online_Res_NotinIRPBase!$T$3:$T$313,Indev_Online_Res_NotinIRPBase!$Y$3:$Y$313,$B183,Indev_Online_Res_NotinIRPBase!$Z$3:$Z$313,$C183,Indev_Online_Res_NotinIRPBase!$I$3:$I$313,"&lt;9/1/2023")+SUMIFS(Indev_Online_Res_NotinIRPBase!$U$3:$U$313,Indev_Online_Res_NotinIRPBase!$Y$3:$Y$313,$B183,Indev_Online_Res_NotinIRPBase!$Z$3:$Z$313,$C183,Indev_Online_Res_NotinIRPBase!$I$3:$I$313,"&lt;9/1/2023")</f>
        <v>0</v>
      </c>
    </row>
    <row r="184" spans="1:75">
      <c r="A184" t="s">
        <v>48</v>
      </c>
      <c r="B184" t="s">
        <v>210</v>
      </c>
      <c r="C184">
        <v>230</v>
      </c>
      <c r="E184">
        <f>SUMIFS(IRPBase_Res_NotinTxBase!N$3:N$65,IRPBase_Res_NotinTxBase!$X$3:$X$65,$B184,IRPBase_Res_NotinTxBase!$Y$3:$Y$65,$C184)</f>
        <v>0</v>
      </c>
      <c r="F184">
        <f>SUMIFS(IRPBase_Res_NotinTxBase!O$3:O$65,IRPBase_Res_NotinTxBase!$X$3:$X$65,$B184,IRPBase_Res_NotinTxBase!$Y$3:$Y$65,$C184)</f>
        <v>0</v>
      </c>
      <c r="G184">
        <f>SUMIFS(IRPBase_Res_NotinTxBase!P$3:P$65,IRPBase_Res_NotinTxBase!$X$3:$X$65,$B184,IRPBase_Res_NotinTxBase!$Y$3:$Y$65,$C184)</f>
        <v>0</v>
      </c>
      <c r="H184">
        <f>SUMIFS(IRPBase_Res_NotinTxBase!Q$3:Q$65,IRPBase_Res_NotinTxBase!$X$3:$X$65,$B184,IRPBase_Res_NotinTxBase!$Y$3:$Y$65,$C184)</f>
        <v>0</v>
      </c>
      <c r="M184">
        <f>SUMIFS(IRPBase_Res_NotinTxBase!R$3:R$65,IRPBase_Res_NotinTxBase!$X$3:$X$65,$B184,IRPBase_Res_NotinTxBase!$Y$3:$Y$65,$C184)</f>
        <v>0</v>
      </c>
      <c r="N184">
        <f>SUMIFS(IRPBase_Res_NotinTxBase!S$3:S$65,IRPBase_Res_NotinTxBase!$X$3:$X$65,$B184,IRPBase_Res_NotinTxBase!$Y$3:$Y$65,$C184)</f>
        <v>0</v>
      </c>
      <c r="O184">
        <f>SUMIFS(IRPBase_Res_NotinTxBase!T$3:T$65,IRPBase_Res_NotinTxBase!$X$3:$X$65,$B184,IRPBase_Res_NotinTxBase!$Y$3:$Y$65,$C184)</f>
        <v>0</v>
      </c>
      <c r="P184">
        <f>SUMIFS(IRPBase_Res_NotinTxBase!U$3:U$65,IRPBase_Res_NotinTxBase!$X$3:$X$65,$B184,IRPBase_Res_NotinTxBase!$Y$3:$Y$65,$C184)</f>
        <v>0</v>
      </c>
      <c r="Q184">
        <f>SUMIFS(IRPBase_Res_NotinTxBase!V$3:V$65,IRPBase_Res_NotinTxBase!$X$3:$X$65,$B184,IRPBase_Res_NotinTxBase!$Y$3:$Y$65,$C184)</f>
        <v>0</v>
      </c>
      <c r="R184">
        <f>SUMIFS(IRPBase_Res_NotinTxBase!W$3:W$65,IRPBase_Res_NotinTxBase!$X$3:$X$65,$B184,IRPBase_Res_NotinTxBase!$Y$3:$Y$65,$C184)</f>
        <v>0</v>
      </c>
      <c r="S184">
        <f t="shared" si="31"/>
        <v>0</v>
      </c>
      <c r="U184">
        <f>SUMIFS(Indev_Online_Res_NotinIRPBase!N$3:N$340,Indev_Online_Res_NotinIRPBase!$Y$3:$Y$340,$B184,Indev_Online_Res_NotinIRPBase!$Z$3:$Z$340,$C184)</f>
        <v>0</v>
      </c>
      <c r="V184">
        <f>SUMIFS(Indev_Online_Res_NotinIRPBase!O$3:O$340,Indev_Online_Res_NotinIRPBase!$Y$3:$Y$340,$B184,Indev_Online_Res_NotinIRPBase!$Z$3:$Z$340,$C184)</f>
        <v>0</v>
      </c>
      <c r="W184">
        <f>SUMIFS(Indev_Online_Res_NotinIRPBase!P$3:P$340,Indev_Online_Res_NotinIRPBase!$Y$3:$Y$340,$B184,Indev_Online_Res_NotinIRPBase!$Z$3:$Z$340,$C184)</f>
        <v>0</v>
      </c>
      <c r="X184">
        <f>SUMIFS(Indev_Online_Res_NotinIRPBase!Q$3:Q$340,Indev_Online_Res_NotinIRPBase!$Y$3:$Y$340,$B184,Indev_Online_Res_NotinIRPBase!$Z$3:$Z$340,$C184)</f>
        <v>0</v>
      </c>
      <c r="Y184">
        <f>SUMIFS(Indev_Online_Res_NotinIRPBase!R$3:R$340,Indev_Online_Res_NotinIRPBase!$Y$3:$Y$340,$B184,Indev_Online_Res_NotinIRPBase!$Z$3:$Z$340,$C184)</f>
        <v>0</v>
      </c>
      <c r="AC184">
        <f>SUMIFS(Indev_Online_Res_NotinIRPBase!S$3:S$340,Indev_Online_Res_NotinIRPBase!$Y$3:$Y$340,$B184,Indev_Online_Res_NotinIRPBase!$Z$3:$Z$340,$C184)</f>
        <v>0</v>
      </c>
      <c r="AD184">
        <f>SUMIFS(Indev_Online_Res_NotinIRPBase!T$3:T$340,Indev_Online_Res_NotinIRPBase!$Y$3:$Y$340,$B184,Indev_Online_Res_NotinIRPBase!$Z$3:$Z$340,$C184)</f>
        <v>0</v>
      </c>
      <c r="AE184">
        <f>SUMIFS(Indev_Online_Res_NotinIRPBase!U$3:U$340,Indev_Online_Res_NotinIRPBase!$Y$3:$Y$340,$B184,Indev_Online_Res_NotinIRPBase!$Z$3:$Z$340,$C184)</f>
        <v>0</v>
      </c>
      <c r="AF184">
        <f>SUMIFS(Indev_Online_Res_NotinIRPBase!V$3:V$340,Indev_Online_Res_NotinIRPBase!$Y$3:$Y$340,$B184,Indev_Online_Res_NotinIRPBase!$Z$3:$Z$340,$C184)</f>
        <v>0</v>
      </c>
      <c r="AG184">
        <f>SUMIFS(Indev_Online_Res_NotinIRPBase!W$3:W$340,Indev_Online_Res_NotinIRPBase!$Y$3:$Y$340,$B184,Indev_Online_Res_NotinIRPBase!$Z$3:$Z$340,$C184)</f>
        <v>0</v>
      </c>
      <c r="AH184">
        <f>SUMIFS(Indev_Online_Res_NotinIRPBase!X$3:X$340,Indev_Online_Res_NotinIRPBase!$Y$3:$Y$340,$B184,Indev_Online_Res_NotinIRPBase!$Z$3:$Z$340,$C184)</f>
        <v>0</v>
      </c>
      <c r="AI184">
        <f t="shared" si="32"/>
        <v>0</v>
      </c>
      <c r="AK184">
        <f>SUMIFS(Indev_Online_Res_NotinIRPBase!N$3:N$340,Indev_Online_Res_NotinIRPBase!$Y$3:$Y$340,$B184,Indev_Online_Res_NotinIRPBase!$Z$3:$Z$340,$C184,Indev_Online_Res_NotinIRPBase!$J$3:$J$340,"Yes",Indev_Online_Res_NotinIRPBase!$I$3:$I$340,"&lt;1/1/2024")+SUMIFS(Indev_Online_Res_NotinIRPBase!N$3:N$340,Indev_Online_Res_NotinIRPBase!$Y$3:$Y$340,$B184,Indev_Online_Res_NotinIRPBase!$Z$3:$Z$340,$C184,Indev_Online_Res_NotinIRPBase!$AB$3:$AB$340,"1")</f>
        <v>0</v>
      </c>
      <c r="AL184">
        <f>SUMIFS(Indev_Online_Res_NotinIRPBase!O$3:O$340,Indev_Online_Res_NotinIRPBase!$Y$3:$Y$340,$B184,Indev_Online_Res_NotinIRPBase!$Z$3:$Z$340,$C184,Indev_Online_Res_NotinIRPBase!$J$3:$J$340,"Yes",Indev_Online_Res_NotinIRPBase!$I$3:$I$340,"&lt;1/1/2024")+SUMIFS(Indev_Online_Res_NotinIRPBase!O$3:O$340,Indev_Online_Res_NotinIRPBase!$Y$3:$Y$340,$B184,Indev_Online_Res_NotinIRPBase!$Z$3:$Z$340,$C184,Indev_Online_Res_NotinIRPBase!$AB$3:$AB$340,"1")</f>
        <v>0</v>
      </c>
      <c r="AM184">
        <f>SUMIFS(Indev_Online_Res_NotinIRPBase!P$3:P$340,Indev_Online_Res_NotinIRPBase!$Y$3:$Y$340,$B184,Indev_Online_Res_NotinIRPBase!$Z$3:$Z$340,$C184,Indev_Online_Res_NotinIRPBase!$J$3:$J$340,"Yes",Indev_Online_Res_NotinIRPBase!$I$3:$I$340,"&lt;1/1/2024")+SUMIFS(Indev_Online_Res_NotinIRPBase!P$3:P$340,Indev_Online_Res_NotinIRPBase!$Y$3:$Y$340,$B184,Indev_Online_Res_NotinIRPBase!$Z$3:$Z$340,$C184,Indev_Online_Res_NotinIRPBase!$AB$3:$AB$340,"1")</f>
        <v>0</v>
      </c>
      <c r="AN184">
        <f>SUMIFS(Indev_Online_Res_NotinIRPBase!Q$3:Q$340,Indev_Online_Res_NotinIRPBase!$Y$3:$Y$340,$B184,Indev_Online_Res_NotinIRPBase!$Z$3:$Z$340,$C184,Indev_Online_Res_NotinIRPBase!$J$3:$J$340,"Yes",Indev_Online_Res_NotinIRPBase!$I$3:$I$340,"&lt;1/1/2024")+SUMIFS(Indev_Online_Res_NotinIRPBase!Q$3:Q$340,Indev_Online_Res_NotinIRPBase!$Y$3:$Y$340,$B184,Indev_Online_Res_NotinIRPBase!$Z$3:$Z$340,$C184,Indev_Online_Res_NotinIRPBase!$AB$3:$AB$340,"1")</f>
        <v>0</v>
      </c>
      <c r="AO184">
        <f>SUMIFS(Indev_Online_Res_NotinIRPBase!R$3:R$340,Indev_Online_Res_NotinIRPBase!$Y$3:$Y$340,$B184,Indev_Online_Res_NotinIRPBase!$Z$3:$Z$340,$C184,Indev_Online_Res_NotinIRPBase!$J$3:$J$340,"Yes",Indev_Online_Res_NotinIRPBase!$I$3:$I$340,"&lt;1/1/2024")+SUMIFS(Indev_Online_Res_NotinIRPBase!R$3:R$340,Indev_Online_Res_NotinIRPBase!$Y$3:$Y$340,$B184,Indev_Online_Res_NotinIRPBase!$Z$3:$Z$340,$C184,Indev_Online_Res_NotinIRPBase!$AB$3:$AB$340,"1")</f>
        <v>0</v>
      </c>
      <c r="AS184">
        <f>SUMIFS(Indev_Online_Res_NotinIRPBase!S$3:S$340,Indev_Online_Res_NotinIRPBase!$Y$3:$Y$340,$B184,Indev_Online_Res_NotinIRPBase!$Z$3:$Z$340,$C184,Indev_Online_Res_NotinIRPBase!$J$3:$J$340,"Yes",Indev_Online_Res_NotinIRPBase!$I$3:$I$340,"&lt;1/1/2024")+SUMIFS(Indev_Online_Res_NotinIRPBase!S$3:S$340,Indev_Online_Res_NotinIRPBase!$Y$3:$Y$340,$B184,Indev_Online_Res_NotinIRPBase!$Z$3:$Z$340,$C184,Indev_Online_Res_NotinIRPBase!$AB$3:$AB$340,"1")</f>
        <v>0</v>
      </c>
      <c r="AT184">
        <f>SUMIFS(Indev_Online_Res_NotinIRPBase!T$3:T$340,Indev_Online_Res_NotinIRPBase!$Y$3:$Y$340,$B184,Indev_Online_Res_NotinIRPBase!$Z$3:$Z$340,$C184,Indev_Online_Res_NotinIRPBase!$J$3:$J$340,"Yes",Indev_Online_Res_NotinIRPBase!$I$3:$I$340,"&lt;1/1/2024")+SUMIFS(Indev_Online_Res_NotinIRPBase!T$3:T$340,Indev_Online_Res_NotinIRPBase!$Y$3:$Y$340,$B184,Indev_Online_Res_NotinIRPBase!$Z$3:$Z$340,$C184,Indev_Online_Res_NotinIRPBase!$AB$3:$AB$340,"1")</f>
        <v>0</v>
      </c>
      <c r="AU184">
        <f>SUMIFS(Indev_Online_Res_NotinIRPBase!U$3:U$340,Indev_Online_Res_NotinIRPBase!$Y$3:$Y$340,$B184,Indev_Online_Res_NotinIRPBase!$Z$3:$Z$340,$C184,Indev_Online_Res_NotinIRPBase!$J$3:$J$340,"Yes",Indev_Online_Res_NotinIRPBase!$I$3:$I$340,"&lt;1/1/2024")+SUMIFS(Indev_Online_Res_NotinIRPBase!U$3:U$340,Indev_Online_Res_NotinIRPBase!$Y$3:$Y$340,$B184,Indev_Online_Res_NotinIRPBase!$Z$3:$Z$340,$C184,Indev_Online_Res_NotinIRPBase!$AB$3:$AB$340,"1")</f>
        <v>0</v>
      </c>
      <c r="AV184">
        <f>SUMIFS(Indev_Online_Res_NotinIRPBase!V$3:V$340,Indev_Online_Res_NotinIRPBase!$Y$3:$Y$340,$B184,Indev_Online_Res_NotinIRPBase!$Z$3:$Z$340,$C184,Indev_Online_Res_NotinIRPBase!$J$3:$J$340,"Yes",Indev_Online_Res_NotinIRPBase!$I$3:$I$340,"&lt;1/1/2024")+SUMIFS(Indev_Online_Res_NotinIRPBase!V$3:V$340,Indev_Online_Res_NotinIRPBase!$Y$3:$Y$340,$B184,Indev_Online_Res_NotinIRPBase!$Z$3:$Z$340,$C184,Indev_Online_Res_NotinIRPBase!$AB$3:$AB$340,"1")</f>
        <v>0</v>
      </c>
      <c r="AW184">
        <f>SUMIFS(Indev_Online_Res_NotinIRPBase!W$3:W$340,Indev_Online_Res_NotinIRPBase!$Y$3:$Y$340,$B184,Indev_Online_Res_NotinIRPBase!$Z$3:$Z$340,$C184,Indev_Online_Res_NotinIRPBase!$J$3:$J$340,"Yes",Indev_Online_Res_NotinIRPBase!$I$3:$I$340,"&lt;1/1/2024")+SUMIFS(Indev_Online_Res_NotinIRPBase!W$3:W$340,Indev_Online_Res_NotinIRPBase!$Y$3:$Y$340,$B184,Indev_Online_Res_NotinIRPBase!$Z$3:$Z$340,$C184,Indev_Online_Res_NotinIRPBase!$AB$3:$AB$340,"1")</f>
        <v>0</v>
      </c>
      <c r="AX184">
        <f>SUMIFS(Indev_Online_Res_NotinIRPBase!X$3:X$340,Indev_Online_Res_NotinIRPBase!$Y$3:$Y$340,$B184,Indev_Online_Res_NotinIRPBase!$Z$3:$Z$340,$C184,Indev_Online_Res_NotinIRPBase!$J$3:$J$340,"Yes",Indev_Online_Res_NotinIRPBase!$I$3:$I$340,"&lt;1/1/2024")+SUMIFS(Indev_Online_Res_NotinIRPBase!X$3:X$340,Indev_Online_Res_NotinIRPBase!$Y$3:$Y$340,$B184,Indev_Online_Res_NotinIRPBase!$Z$3:$Z$340,$C184,Indev_Online_Res_NotinIRPBase!$AB$3:$AB$340,"1")</f>
        <v>0</v>
      </c>
      <c r="AY184">
        <f t="shared" si="33"/>
        <v>0</v>
      </c>
      <c r="BA184">
        <f t="shared" si="34"/>
        <v>0</v>
      </c>
      <c r="BB184">
        <f t="shared" si="35"/>
        <v>0</v>
      </c>
      <c r="BC184">
        <f t="shared" si="36"/>
        <v>0</v>
      </c>
      <c r="BD184">
        <f t="shared" si="37"/>
        <v>0</v>
      </c>
      <c r="BE184">
        <f t="shared" si="38"/>
        <v>0</v>
      </c>
      <c r="BI184">
        <f t="shared" si="39"/>
        <v>0</v>
      </c>
      <c r="BJ184">
        <f t="shared" si="40"/>
        <v>0</v>
      </c>
      <c r="BK184">
        <f t="shared" si="41"/>
        <v>0</v>
      </c>
      <c r="BL184">
        <f t="shared" si="42"/>
        <v>0</v>
      </c>
      <c r="BM184">
        <f t="shared" si="43"/>
        <v>0</v>
      </c>
      <c r="BN184">
        <f t="shared" si="44"/>
        <v>0</v>
      </c>
      <c r="BO184">
        <f t="shared" si="45"/>
        <v>0</v>
      </c>
      <c r="BQ184">
        <f>SUMIFS(IRPBase_Res_NotinEnvScreens!$H$3:$H$33,IRPBase_Res_NotinEnvScreens!$J$3:$J$33,$B184,IRPBase_Res_NotinEnvScreens!$K$3:$K$33,$C184)</f>
        <v>0</v>
      </c>
      <c r="BR184">
        <f>SUMIFS(IRPBase_Res_NotinEnvScreens!$I$3:$I$33,IRPBase_Res_NotinEnvScreens!$J$3:$J$33,$B184,IRPBase_Res_NotinEnvScreens!$K$3:$K$33,$C184)</f>
        <v>0</v>
      </c>
      <c r="BS184">
        <v>0</v>
      </c>
      <c r="BV184">
        <f>SUMIFS(Indev_Online_Res_NotinIRPBase!$P$3:$P$313,Indev_Online_Res_NotinIRPBase!$Y$3:$Y$313,$B184,Indev_Online_Res_NotinIRPBase!$Z$3:$Z$313,$C184,Indev_Online_Res_NotinIRPBase!$I$3:$I$313,"&lt;9/1/2023")+SUMIFS(Indev_Online_Res_NotinIRPBase!$Q$3:$Q$313,Indev_Online_Res_NotinIRPBase!$Y$3:$Y$313,$B184,Indev_Online_Res_NotinIRPBase!$Z$3:$Z$313,$C184,Indev_Online_Res_NotinIRPBase!$I$3:$I$313,"&lt;9/1/2023")</f>
        <v>0</v>
      </c>
      <c r="BW184">
        <f>SUMIFS(Indev_Online_Res_NotinIRPBase!$S$3:$S$313,Indev_Online_Res_NotinIRPBase!$Y$3:$Y$313,$B184,Indev_Online_Res_NotinIRPBase!$Z$3:$Z$313,$C184,Indev_Online_Res_NotinIRPBase!$I$3:$I$313,"&lt;9/1/2023")+SUMIFS(Indev_Online_Res_NotinIRPBase!$T$3:$T$313,Indev_Online_Res_NotinIRPBase!$Y$3:$Y$313,$B184,Indev_Online_Res_NotinIRPBase!$Z$3:$Z$313,$C184,Indev_Online_Res_NotinIRPBase!$I$3:$I$313,"&lt;9/1/2023")+SUMIFS(Indev_Online_Res_NotinIRPBase!$U$3:$U$313,Indev_Online_Res_NotinIRPBase!$Y$3:$Y$313,$B184,Indev_Online_Res_NotinIRPBase!$Z$3:$Z$313,$C184,Indev_Online_Res_NotinIRPBase!$I$3:$I$313,"&lt;9/1/2023")</f>
        <v>0</v>
      </c>
    </row>
    <row r="185" spans="1:75">
      <c r="A185" t="s">
        <v>50</v>
      </c>
      <c r="B185" t="s">
        <v>211</v>
      </c>
      <c r="C185">
        <v>230</v>
      </c>
      <c r="E185">
        <f>SUMIFS(IRPBase_Res_NotinTxBase!N$3:N$65,IRPBase_Res_NotinTxBase!$X$3:$X$65,$B185,IRPBase_Res_NotinTxBase!$Y$3:$Y$65,$C185)</f>
        <v>45</v>
      </c>
      <c r="F185">
        <f>SUMIFS(IRPBase_Res_NotinTxBase!O$3:O$65,IRPBase_Res_NotinTxBase!$X$3:$X$65,$B185,IRPBase_Res_NotinTxBase!$Y$3:$Y$65,$C185)</f>
        <v>0</v>
      </c>
      <c r="G185">
        <f>SUMIFS(IRPBase_Res_NotinTxBase!P$3:P$65,IRPBase_Res_NotinTxBase!$X$3:$X$65,$B185,IRPBase_Res_NotinTxBase!$Y$3:$Y$65,$C185)</f>
        <v>0</v>
      </c>
      <c r="H185">
        <f>SUMIFS(IRPBase_Res_NotinTxBase!Q$3:Q$65,IRPBase_Res_NotinTxBase!$X$3:$X$65,$B185,IRPBase_Res_NotinTxBase!$Y$3:$Y$65,$C185)</f>
        <v>0</v>
      </c>
      <c r="M185">
        <f>SUMIFS(IRPBase_Res_NotinTxBase!R$3:R$65,IRPBase_Res_NotinTxBase!$X$3:$X$65,$B185,IRPBase_Res_NotinTxBase!$Y$3:$Y$65,$C185)</f>
        <v>0</v>
      </c>
      <c r="N185">
        <f>SUMIFS(IRPBase_Res_NotinTxBase!S$3:S$65,IRPBase_Res_NotinTxBase!$X$3:$X$65,$B185,IRPBase_Res_NotinTxBase!$Y$3:$Y$65,$C185)</f>
        <v>0</v>
      </c>
      <c r="O185">
        <f>SUMIFS(IRPBase_Res_NotinTxBase!T$3:T$65,IRPBase_Res_NotinTxBase!$X$3:$X$65,$B185,IRPBase_Res_NotinTxBase!$Y$3:$Y$65,$C185)</f>
        <v>0</v>
      </c>
      <c r="P185">
        <f>SUMIFS(IRPBase_Res_NotinTxBase!U$3:U$65,IRPBase_Res_NotinTxBase!$X$3:$X$65,$B185,IRPBase_Res_NotinTxBase!$Y$3:$Y$65,$C185)</f>
        <v>0</v>
      </c>
      <c r="Q185">
        <f>SUMIFS(IRPBase_Res_NotinTxBase!V$3:V$65,IRPBase_Res_NotinTxBase!$X$3:$X$65,$B185,IRPBase_Res_NotinTxBase!$Y$3:$Y$65,$C185)</f>
        <v>0</v>
      </c>
      <c r="R185">
        <f>SUMIFS(IRPBase_Res_NotinTxBase!W$3:W$65,IRPBase_Res_NotinTxBase!$X$3:$X$65,$B185,IRPBase_Res_NotinTxBase!$Y$3:$Y$65,$C185)</f>
        <v>0</v>
      </c>
      <c r="S185">
        <f t="shared" si="31"/>
        <v>1</v>
      </c>
      <c r="U185">
        <f>SUMIFS(Indev_Online_Res_NotinIRPBase!N$3:N$340,Indev_Online_Res_NotinIRPBase!$Y$3:$Y$340,$B185,Indev_Online_Res_NotinIRPBase!$Z$3:$Z$340,$C185)</f>
        <v>0</v>
      </c>
      <c r="V185">
        <f>SUMIFS(Indev_Online_Res_NotinIRPBase!O$3:O$340,Indev_Online_Res_NotinIRPBase!$Y$3:$Y$340,$B185,Indev_Online_Res_NotinIRPBase!$Z$3:$Z$340,$C185)</f>
        <v>0</v>
      </c>
      <c r="W185">
        <f>SUMIFS(Indev_Online_Res_NotinIRPBase!P$3:P$340,Indev_Online_Res_NotinIRPBase!$Y$3:$Y$340,$B185,Indev_Online_Res_NotinIRPBase!$Z$3:$Z$340,$C185)</f>
        <v>0</v>
      </c>
      <c r="X185">
        <f>SUMIFS(Indev_Online_Res_NotinIRPBase!Q$3:Q$340,Indev_Online_Res_NotinIRPBase!$Y$3:$Y$340,$B185,Indev_Online_Res_NotinIRPBase!$Z$3:$Z$340,$C185)</f>
        <v>0</v>
      </c>
      <c r="Y185">
        <f>SUMIFS(Indev_Online_Res_NotinIRPBase!R$3:R$340,Indev_Online_Res_NotinIRPBase!$Y$3:$Y$340,$B185,Indev_Online_Res_NotinIRPBase!$Z$3:$Z$340,$C185)</f>
        <v>0</v>
      </c>
      <c r="AC185">
        <f>SUMIFS(Indev_Online_Res_NotinIRPBase!S$3:S$340,Indev_Online_Res_NotinIRPBase!$Y$3:$Y$340,$B185,Indev_Online_Res_NotinIRPBase!$Z$3:$Z$340,$C185)</f>
        <v>0</v>
      </c>
      <c r="AD185">
        <f>SUMIFS(Indev_Online_Res_NotinIRPBase!T$3:T$340,Indev_Online_Res_NotinIRPBase!$Y$3:$Y$340,$B185,Indev_Online_Res_NotinIRPBase!$Z$3:$Z$340,$C185)</f>
        <v>0</v>
      </c>
      <c r="AE185">
        <f>SUMIFS(Indev_Online_Res_NotinIRPBase!U$3:U$340,Indev_Online_Res_NotinIRPBase!$Y$3:$Y$340,$B185,Indev_Online_Res_NotinIRPBase!$Z$3:$Z$340,$C185)</f>
        <v>0</v>
      </c>
      <c r="AF185">
        <f>SUMIFS(Indev_Online_Res_NotinIRPBase!V$3:V$340,Indev_Online_Res_NotinIRPBase!$Y$3:$Y$340,$B185,Indev_Online_Res_NotinIRPBase!$Z$3:$Z$340,$C185)</f>
        <v>279</v>
      </c>
      <c r="AG185">
        <f>SUMIFS(Indev_Online_Res_NotinIRPBase!W$3:W$340,Indev_Online_Res_NotinIRPBase!$Y$3:$Y$340,$B185,Indev_Online_Res_NotinIRPBase!$Z$3:$Z$340,$C185)</f>
        <v>0</v>
      </c>
      <c r="AH185">
        <f>SUMIFS(Indev_Online_Res_NotinIRPBase!X$3:X$340,Indev_Online_Res_NotinIRPBase!$Y$3:$Y$340,$B185,Indev_Online_Res_NotinIRPBase!$Z$3:$Z$340,$C185)</f>
        <v>0</v>
      </c>
      <c r="AI185">
        <f t="shared" si="32"/>
        <v>1</v>
      </c>
      <c r="AK185">
        <f>SUMIFS(Indev_Online_Res_NotinIRPBase!N$3:N$340,Indev_Online_Res_NotinIRPBase!$Y$3:$Y$340,$B185,Indev_Online_Res_NotinIRPBase!$Z$3:$Z$340,$C185,Indev_Online_Res_NotinIRPBase!$J$3:$J$340,"Yes",Indev_Online_Res_NotinIRPBase!$I$3:$I$340,"&lt;1/1/2024")+SUMIFS(Indev_Online_Res_NotinIRPBase!N$3:N$340,Indev_Online_Res_NotinIRPBase!$Y$3:$Y$340,$B185,Indev_Online_Res_NotinIRPBase!$Z$3:$Z$340,$C185,Indev_Online_Res_NotinIRPBase!$AB$3:$AB$340,"1")</f>
        <v>0</v>
      </c>
      <c r="AL185">
        <f>SUMIFS(Indev_Online_Res_NotinIRPBase!O$3:O$340,Indev_Online_Res_NotinIRPBase!$Y$3:$Y$340,$B185,Indev_Online_Res_NotinIRPBase!$Z$3:$Z$340,$C185,Indev_Online_Res_NotinIRPBase!$J$3:$J$340,"Yes",Indev_Online_Res_NotinIRPBase!$I$3:$I$340,"&lt;1/1/2024")+SUMIFS(Indev_Online_Res_NotinIRPBase!O$3:O$340,Indev_Online_Res_NotinIRPBase!$Y$3:$Y$340,$B185,Indev_Online_Res_NotinIRPBase!$Z$3:$Z$340,$C185,Indev_Online_Res_NotinIRPBase!$AB$3:$AB$340,"1")</f>
        <v>0</v>
      </c>
      <c r="AM185">
        <f>SUMIFS(Indev_Online_Res_NotinIRPBase!P$3:P$340,Indev_Online_Res_NotinIRPBase!$Y$3:$Y$340,$B185,Indev_Online_Res_NotinIRPBase!$Z$3:$Z$340,$C185,Indev_Online_Res_NotinIRPBase!$J$3:$J$340,"Yes",Indev_Online_Res_NotinIRPBase!$I$3:$I$340,"&lt;1/1/2024")+SUMIFS(Indev_Online_Res_NotinIRPBase!P$3:P$340,Indev_Online_Res_NotinIRPBase!$Y$3:$Y$340,$B185,Indev_Online_Res_NotinIRPBase!$Z$3:$Z$340,$C185,Indev_Online_Res_NotinIRPBase!$AB$3:$AB$340,"1")</f>
        <v>0</v>
      </c>
      <c r="AN185">
        <f>SUMIFS(Indev_Online_Res_NotinIRPBase!Q$3:Q$340,Indev_Online_Res_NotinIRPBase!$Y$3:$Y$340,$B185,Indev_Online_Res_NotinIRPBase!$Z$3:$Z$340,$C185,Indev_Online_Res_NotinIRPBase!$J$3:$J$340,"Yes",Indev_Online_Res_NotinIRPBase!$I$3:$I$340,"&lt;1/1/2024")+SUMIFS(Indev_Online_Res_NotinIRPBase!Q$3:Q$340,Indev_Online_Res_NotinIRPBase!$Y$3:$Y$340,$B185,Indev_Online_Res_NotinIRPBase!$Z$3:$Z$340,$C185,Indev_Online_Res_NotinIRPBase!$AB$3:$AB$340,"1")</f>
        <v>0</v>
      </c>
      <c r="AO185">
        <f>SUMIFS(Indev_Online_Res_NotinIRPBase!R$3:R$340,Indev_Online_Res_NotinIRPBase!$Y$3:$Y$340,$B185,Indev_Online_Res_NotinIRPBase!$Z$3:$Z$340,$C185,Indev_Online_Res_NotinIRPBase!$J$3:$J$340,"Yes",Indev_Online_Res_NotinIRPBase!$I$3:$I$340,"&lt;1/1/2024")+SUMIFS(Indev_Online_Res_NotinIRPBase!R$3:R$340,Indev_Online_Res_NotinIRPBase!$Y$3:$Y$340,$B185,Indev_Online_Res_NotinIRPBase!$Z$3:$Z$340,$C185,Indev_Online_Res_NotinIRPBase!$AB$3:$AB$340,"1")</f>
        <v>0</v>
      </c>
      <c r="AS185">
        <f>SUMIFS(Indev_Online_Res_NotinIRPBase!S$3:S$340,Indev_Online_Res_NotinIRPBase!$Y$3:$Y$340,$B185,Indev_Online_Res_NotinIRPBase!$Z$3:$Z$340,$C185,Indev_Online_Res_NotinIRPBase!$J$3:$J$340,"Yes",Indev_Online_Res_NotinIRPBase!$I$3:$I$340,"&lt;1/1/2024")+SUMIFS(Indev_Online_Res_NotinIRPBase!S$3:S$340,Indev_Online_Res_NotinIRPBase!$Y$3:$Y$340,$B185,Indev_Online_Res_NotinIRPBase!$Z$3:$Z$340,$C185,Indev_Online_Res_NotinIRPBase!$AB$3:$AB$340,"1")</f>
        <v>0</v>
      </c>
      <c r="AT185">
        <f>SUMIFS(Indev_Online_Res_NotinIRPBase!T$3:T$340,Indev_Online_Res_NotinIRPBase!$Y$3:$Y$340,$B185,Indev_Online_Res_NotinIRPBase!$Z$3:$Z$340,$C185,Indev_Online_Res_NotinIRPBase!$J$3:$J$340,"Yes",Indev_Online_Res_NotinIRPBase!$I$3:$I$340,"&lt;1/1/2024")+SUMIFS(Indev_Online_Res_NotinIRPBase!T$3:T$340,Indev_Online_Res_NotinIRPBase!$Y$3:$Y$340,$B185,Indev_Online_Res_NotinIRPBase!$Z$3:$Z$340,$C185,Indev_Online_Res_NotinIRPBase!$AB$3:$AB$340,"1")</f>
        <v>0</v>
      </c>
      <c r="AU185">
        <f>SUMIFS(Indev_Online_Res_NotinIRPBase!U$3:U$340,Indev_Online_Res_NotinIRPBase!$Y$3:$Y$340,$B185,Indev_Online_Res_NotinIRPBase!$Z$3:$Z$340,$C185,Indev_Online_Res_NotinIRPBase!$J$3:$J$340,"Yes",Indev_Online_Res_NotinIRPBase!$I$3:$I$340,"&lt;1/1/2024")+SUMIFS(Indev_Online_Res_NotinIRPBase!U$3:U$340,Indev_Online_Res_NotinIRPBase!$Y$3:$Y$340,$B185,Indev_Online_Res_NotinIRPBase!$Z$3:$Z$340,$C185,Indev_Online_Res_NotinIRPBase!$AB$3:$AB$340,"1")</f>
        <v>0</v>
      </c>
      <c r="AV185">
        <f>SUMIFS(Indev_Online_Res_NotinIRPBase!V$3:V$340,Indev_Online_Res_NotinIRPBase!$Y$3:$Y$340,$B185,Indev_Online_Res_NotinIRPBase!$Z$3:$Z$340,$C185,Indev_Online_Res_NotinIRPBase!$J$3:$J$340,"Yes",Indev_Online_Res_NotinIRPBase!$I$3:$I$340,"&lt;1/1/2024")+SUMIFS(Indev_Online_Res_NotinIRPBase!V$3:V$340,Indev_Online_Res_NotinIRPBase!$Y$3:$Y$340,$B185,Indev_Online_Res_NotinIRPBase!$Z$3:$Z$340,$C185,Indev_Online_Res_NotinIRPBase!$AB$3:$AB$340,"1")</f>
        <v>0</v>
      </c>
      <c r="AW185">
        <f>SUMIFS(Indev_Online_Res_NotinIRPBase!W$3:W$340,Indev_Online_Res_NotinIRPBase!$Y$3:$Y$340,$B185,Indev_Online_Res_NotinIRPBase!$Z$3:$Z$340,$C185,Indev_Online_Res_NotinIRPBase!$J$3:$J$340,"Yes",Indev_Online_Res_NotinIRPBase!$I$3:$I$340,"&lt;1/1/2024")+SUMIFS(Indev_Online_Res_NotinIRPBase!W$3:W$340,Indev_Online_Res_NotinIRPBase!$Y$3:$Y$340,$B185,Indev_Online_Res_NotinIRPBase!$Z$3:$Z$340,$C185,Indev_Online_Res_NotinIRPBase!$AB$3:$AB$340,"1")</f>
        <v>0</v>
      </c>
      <c r="AX185">
        <f>SUMIFS(Indev_Online_Res_NotinIRPBase!X$3:X$340,Indev_Online_Res_NotinIRPBase!$Y$3:$Y$340,$B185,Indev_Online_Res_NotinIRPBase!$Z$3:$Z$340,$C185,Indev_Online_Res_NotinIRPBase!$J$3:$J$340,"Yes",Indev_Online_Res_NotinIRPBase!$I$3:$I$340,"&lt;1/1/2024")+SUMIFS(Indev_Online_Res_NotinIRPBase!X$3:X$340,Indev_Online_Res_NotinIRPBase!$Y$3:$Y$340,$B185,Indev_Online_Res_NotinIRPBase!$Z$3:$Z$340,$C185,Indev_Online_Res_NotinIRPBase!$AB$3:$AB$340,"1")</f>
        <v>0</v>
      </c>
      <c r="AY185">
        <f t="shared" si="33"/>
        <v>0</v>
      </c>
      <c r="BA185">
        <f t="shared" si="34"/>
        <v>0</v>
      </c>
      <c r="BB185">
        <f t="shared" si="35"/>
        <v>0</v>
      </c>
      <c r="BC185">
        <f t="shared" si="36"/>
        <v>0</v>
      </c>
      <c r="BD185">
        <f t="shared" si="37"/>
        <v>0</v>
      </c>
      <c r="BE185">
        <f t="shared" si="38"/>
        <v>0</v>
      </c>
      <c r="BI185">
        <f t="shared" si="39"/>
        <v>0</v>
      </c>
      <c r="BJ185">
        <f t="shared" si="40"/>
        <v>0</v>
      </c>
      <c r="BK185">
        <f t="shared" si="41"/>
        <v>0</v>
      </c>
      <c r="BL185">
        <f t="shared" si="42"/>
        <v>279</v>
      </c>
      <c r="BM185">
        <f t="shared" si="43"/>
        <v>0</v>
      </c>
      <c r="BN185">
        <f t="shared" si="44"/>
        <v>0</v>
      </c>
      <c r="BO185">
        <f t="shared" si="45"/>
        <v>1</v>
      </c>
      <c r="BQ185">
        <f>SUMIFS(IRPBase_Res_NotinEnvScreens!$H$3:$H$33,IRPBase_Res_NotinEnvScreens!$J$3:$J$33,$B185,IRPBase_Res_NotinEnvScreens!$K$3:$K$33,$C185)</f>
        <v>0</v>
      </c>
      <c r="BR185">
        <f>SUMIFS(IRPBase_Res_NotinEnvScreens!$I$3:$I$33,IRPBase_Res_NotinEnvScreens!$J$3:$J$33,$B185,IRPBase_Res_NotinEnvScreens!$K$3:$K$33,$C185)</f>
        <v>0</v>
      </c>
      <c r="BS185">
        <v>83</v>
      </c>
      <c r="BV185">
        <f>SUMIFS(Indev_Online_Res_NotinIRPBase!$P$3:$P$313,Indev_Online_Res_NotinIRPBase!$Y$3:$Y$313,$B185,Indev_Online_Res_NotinIRPBase!$Z$3:$Z$313,$C185,Indev_Online_Res_NotinIRPBase!$I$3:$I$313,"&lt;9/1/2023")+SUMIFS(Indev_Online_Res_NotinIRPBase!$Q$3:$Q$313,Indev_Online_Res_NotinIRPBase!$Y$3:$Y$313,$B185,Indev_Online_Res_NotinIRPBase!$Z$3:$Z$313,$C185,Indev_Online_Res_NotinIRPBase!$I$3:$I$313,"&lt;9/1/2023")</f>
        <v>0</v>
      </c>
      <c r="BW185">
        <f>SUMIFS(Indev_Online_Res_NotinIRPBase!$S$3:$S$313,Indev_Online_Res_NotinIRPBase!$Y$3:$Y$313,$B185,Indev_Online_Res_NotinIRPBase!$Z$3:$Z$313,$C185,Indev_Online_Res_NotinIRPBase!$I$3:$I$313,"&lt;9/1/2023")+SUMIFS(Indev_Online_Res_NotinIRPBase!$T$3:$T$313,Indev_Online_Res_NotinIRPBase!$Y$3:$Y$313,$B185,Indev_Online_Res_NotinIRPBase!$Z$3:$Z$313,$C185,Indev_Online_Res_NotinIRPBase!$I$3:$I$313,"&lt;9/1/2023")+SUMIFS(Indev_Online_Res_NotinIRPBase!$U$3:$U$313,Indev_Online_Res_NotinIRPBase!$Y$3:$Y$313,$B185,Indev_Online_Res_NotinIRPBase!$Z$3:$Z$313,$C185,Indev_Online_Res_NotinIRPBase!$I$3:$I$313,"&lt;9/1/2023")</f>
        <v>0</v>
      </c>
    </row>
    <row r="186" spans="1:75">
      <c r="A186" t="s">
        <v>50</v>
      </c>
      <c r="B186" t="s">
        <v>211</v>
      </c>
      <c r="C186">
        <v>500</v>
      </c>
      <c r="E186">
        <f>SUMIFS(IRPBase_Res_NotinTxBase!N$3:N$65,IRPBase_Res_NotinTxBase!$X$3:$X$65,$B186,IRPBase_Res_NotinTxBase!$Y$3:$Y$65,$C186)</f>
        <v>0</v>
      </c>
      <c r="F186">
        <f>SUMIFS(IRPBase_Res_NotinTxBase!O$3:O$65,IRPBase_Res_NotinTxBase!$X$3:$X$65,$B186,IRPBase_Res_NotinTxBase!$Y$3:$Y$65,$C186)</f>
        <v>0</v>
      </c>
      <c r="G186">
        <f>SUMIFS(IRPBase_Res_NotinTxBase!P$3:P$65,IRPBase_Res_NotinTxBase!$X$3:$X$65,$B186,IRPBase_Res_NotinTxBase!$Y$3:$Y$65,$C186)</f>
        <v>0</v>
      </c>
      <c r="H186">
        <f>SUMIFS(IRPBase_Res_NotinTxBase!Q$3:Q$65,IRPBase_Res_NotinTxBase!$X$3:$X$65,$B186,IRPBase_Res_NotinTxBase!$Y$3:$Y$65,$C186)</f>
        <v>0</v>
      </c>
      <c r="M186">
        <f>SUMIFS(IRPBase_Res_NotinTxBase!R$3:R$65,IRPBase_Res_NotinTxBase!$X$3:$X$65,$B186,IRPBase_Res_NotinTxBase!$Y$3:$Y$65,$C186)</f>
        <v>0</v>
      </c>
      <c r="N186">
        <f>SUMIFS(IRPBase_Res_NotinTxBase!S$3:S$65,IRPBase_Res_NotinTxBase!$X$3:$X$65,$B186,IRPBase_Res_NotinTxBase!$Y$3:$Y$65,$C186)</f>
        <v>0</v>
      </c>
      <c r="O186">
        <f>SUMIFS(IRPBase_Res_NotinTxBase!T$3:T$65,IRPBase_Res_NotinTxBase!$X$3:$X$65,$B186,IRPBase_Res_NotinTxBase!$Y$3:$Y$65,$C186)</f>
        <v>0</v>
      </c>
      <c r="P186">
        <f>SUMIFS(IRPBase_Res_NotinTxBase!U$3:U$65,IRPBase_Res_NotinTxBase!$X$3:$X$65,$B186,IRPBase_Res_NotinTxBase!$Y$3:$Y$65,$C186)</f>
        <v>0</v>
      </c>
      <c r="Q186">
        <f>SUMIFS(IRPBase_Res_NotinTxBase!V$3:V$65,IRPBase_Res_NotinTxBase!$X$3:$X$65,$B186,IRPBase_Res_NotinTxBase!$Y$3:$Y$65,$C186)</f>
        <v>0</v>
      </c>
      <c r="R186">
        <f>SUMIFS(IRPBase_Res_NotinTxBase!W$3:W$65,IRPBase_Res_NotinTxBase!$X$3:$X$65,$B186,IRPBase_Res_NotinTxBase!$Y$3:$Y$65,$C186)</f>
        <v>0</v>
      </c>
      <c r="S186">
        <f t="shared" si="31"/>
        <v>0</v>
      </c>
      <c r="U186">
        <f>SUMIFS(Indev_Online_Res_NotinIRPBase!N$3:N$340,Indev_Online_Res_NotinIRPBase!$Y$3:$Y$340,$B186,Indev_Online_Res_NotinIRPBase!$Z$3:$Z$340,$C186)</f>
        <v>0</v>
      </c>
      <c r="V186">
        <f>SUMIFS(Indev_Online_Res_NotinIRPBase!O$3:O$340,Indev_Online_Res_NotinIRPBase!$Y$3:$Y$340,$B186,Indev_Online_Res_NotinIRPBase!$Z$3:$Z$340,$C186)</f>
        <v>0</v>
      </c>
      <c r="W186">
        <f>SUMIFS(Indev_Online_Res_NotinIRPBase!P$3:P$340,Indev_Online_Res_NotinIRPBase!$Y$3:$Y$340,$B186,Indev_Online_Res_NotinIRPBase!$Z$3:$Z$340,$C186)</f>
        <v>0</v>
      </c>
      <c r="X186">
        <f>SUMIFS(Indev_Online_Res_NotinIRPBase!Q$3:Q$340,Indev_Online_Res_NotinIRPBase!$Y$3:$Y$340,$B186,Indev_Online_Res_NotinIRPBase!$Z$3:$Z$340,$C186)</f>
        <v>0</v>
      </c>
      <c r="Y186">
        <f>SUMIFS(Indev_Online_Res_NotinIRPBase!R$3:R$340,Indev_Online_Res_NotinIRPBase!$Y$3:$Y$340,$B186,Indev_Online_Res_NotinIRPBase!$Z$3:$Z$340,$C186)</f>
        <v>51</v>
      </c>
      <c r="AC186">
        <f>SUMIFS(Indev_Online_Res_NotinIRPBase!S$3:S$340,Indev_Online_Res_NotinIRPBase!$Y$3:$Y$340,$B186,Indev_Online_Res_NotinIRPBase!$Z$3:$Z$340,$C186)</f>
        <v>0</v>
      </c>
      <c r="AD186">
        <f>SUMIFS(Indev_Online_Res_NotinIRPBase!T$3:T$340,Indev_Online_Res_NotinIRPBase!$Y$3:$Y$340,$B186,Indev_Online_Res_NotinIRPBase!$Z$3:$Z$340,$C186)</f>
        <v>0</v>
      </c>
      <c r="AE186">
        <f>SUMIFS(Indev_Online_Res_NotinIRPBase!U$3:U$340,Indev_Online_Res_NotinIRPBase!$Y$3:$Y$340,$B186,Indev_Online_Res_NotinIRPBase!$Z$3:$Z$340,$C186)</f>
        <v>0</v>
      </c>
      <c r="AF186">
        <f>SUMIFS(Indev_Online_Res_NotinIRPBase!V$3:V$340,Indev_Online_Res_NotinIRPBase!$Y$3:$Y$340,$B186,Indev_Online_Res_NotinIRPBase!$Z$3:$Z$340,$C186)</f>
        <v>0</v>
      </c>
      <c r="AG186">
        <f>SUMIFS(Indev_Online_Res_NotinIRPBase!W$3:W$340,Indev_Online_Res_NotinIRPBase!$Y$3:$Y$340,$B186,Indev_Online_Res_NotinIRPBase!$Z$3:$Z$340,$C186)</f>
        <v>0</v>
      </c>
      <c r="AH186">
        <f>SUMIFS(Indev_Online_Res_NotinIRPBase!X$3:X$340,Indev_Online_Res_NotinIRPBase!$Y$3:$Y$340,$B186,Indev_Online_Res_NotinIRPBase!$Z$3:$Z$340,$C186)</f>
        <v>0</v>
      </c>
      <c r="AI186">
        <f t="shared" si="32"/>
        <v>1</v>
      </c>
      <c r="AK186">
        <f>SUMIFS(Indev_Online_Res_NotinIRPBase!N$3:N$340,Indev_Online_Res_NotinIRPBase!$Y$3:$Y$340,$B186,Indev_Online_Res_NotinIRPBase!$Z$3:$Z$340,$C186,Indev_Online_Res_NotinIRPBase!$J$3:$J$340,"Yes",Indev_Online_Res_NotinIRPBase!$I$3:$I$340,"&lt;1/1/2024")+SUMIFS(Indev_Online_Res_NotinIRPBase!N$3:N$340,Indev_Online_Res_NotinIRPBase!$Y$3:$Y$340,$B186,Indev_Online_Res_NotinIRPBase!$Z$3:$Z$340,$C186,Indev_Online_Res_NotinIRPBase!$AB$3:$AB$340,"1")</f>
        <v>0</v>
      </c>
      <c r="AL186">
        <f>SUMIFS(Indev_Online_Res_NotinIRPBase!O$3:O$340,Indev_Online_Res_NotinIRPBase!$Y$3:$Y$340,$B186,Indev_Online_Res_NotinIRPBase!$Z$3:$Z$340,$C186,Indev_Online_Res_NotinIRPBase!$J$3:$J$340,"Yes",Indev_Online_Res_NotinIRPBase!$I$3:$I$340,"&lt;1/1/2024")+SUMIFS(Indev_Online_Res_NotinIRPBase!O$3:O$340,Indev_Online_Res_NotinIRPBase!$Y$3:$Y$340,$B186,Indev_Online_Res_NotinIRPBase!$Z$3:$Z$340,$C186,Indev_Online_Res_NotinIRPBase!$AB$3:$AB$340,"1")</f>
        <v>0</v>
      </c>
      <c r="AM186">
        <f>SUMIFS(Indev_Online_Res_NotinIRPBase!P$3:P$340,Indev_Online_Res_NotinIRPBase!$Y$3:$Y$340,$B186,Indev_Online_Res_NotinIRPBase!$Z$3:$Z$340,$C186,Indev_Online_Res_NotinIRPBase!$J$3:$J$340,"Yes",Indev_Online_Res_NotinIRPBase!$I$3:$I$340,"&lt;1/1/2024")+SUMIFS(Indev_Online_Res_NotinIRPBase!P$3:P$340,Indev_Online_Res_NotinIRPBase!$Y$3:$Y$340,$B186,Indev_Online_Res_NotinIRPBase!$Z$3:$Z$340,$C186,Indev_Online_Res_NotinIRPBase!$AB$3:$AB$340,"1")</f>
        <v>0</v>
      </c>
      <c r="AN186">
        <f>SUMIFS(Indev_Online_Res_NotinIRPBase!Q$3:Q$340,Indev_Online_Res_NotinIRPBase!$Y$3:$Y$340,$B186,Indev_Online_Res_NotinIRPBase!$Z$3:$Z$340,$C186,Indev_Online_Res_NotinIRPBase!$J$3:$J$340,"Yes",Indev_Online_Res_NotinIRPBase!$I$3:$I$340,"&lt;1/1/2024")+SUMIFS(Indev_Online_Res_NotinIRPBase!Q$3:Q$340,Indev_Online_Res_NotinIRPBase!$Y$3:$Y$340,$B186,Indev_Online_Res_NotinIRPBase!$Z$3:$Z$340,$C186,Indev_Online_Res_NotinIRPBase!$AB$3:$AB$340,"1")</f>
        <v>0</v>
      </c>
      <c r="AO186">
        <f>SUMIFS(Indev_Online_Res_NotinIRPBase!R$3:R$340,Indev_Online_Res_NotinIRPBase!$Y$3:$Y$340,$B186,Indev_Online_Res_NotinIRPBase!$Z$3:$Z$340,$C186,Indev_Online_Res_NotinIRPBase!$J$3:$J$340,"Yes",Indev_Online_Res_NotinIRPBase!$I$3:$I$340,"&lt;1/1/2024")+SUMIFS(Indev_Online_Res_NotinIRPBase!R$3:R$340,Indev_Online_Res_NotinIRPBase!$Y$3:$Y$340,$B186,Indev_Online_Res_NotinIRPBase!$Z$3:$Z$340,$C186,Indev_Online_Res_NotinIRPBase!$AB$3:$AB$340,"1")</f>
        <v>0</v>
      </c>
      <c r="AS186">
        <f>SUMIFS(Indev_Online_Res_NotinIRPBase!S$3:S$340,Indev_Online_Res_NotinIRPBase!$Y$3:$Y$340,$B186,Indev_Online_Res_NotinIRPBase!$Z$3:$Z$340,$C186,Indev_Online_Res_NotinIRPBase!$J$3:$J$340,"Yes",Indev_Online_Res_NotinIRPBase!$I$3:$I$340,"&lt;1/1/2024")+SUMIFS(Indev_Online_Res_NotinIRPBase!S$3:S$340,Indev_Online_Res_NotinIRPBase!$Y$3:$Y$340,$B186,Indev_Online_Res_NotinIRPBase!$Z$3:$Z$340,$C186,Indev_Online_Res_NotinIRPBase!$AB$3:$AB$340,"1")</f>
        <v>0</v>
      </c>
      <c r="AT186">
        <f>SUMIFS(Indev_Online_Res_NotinIRPBase!T$3:T$340,Indev_Online_Res_NotinIRPBase!$Y$3:$Y$340,$B186,Indev_Online_Res_NotinIRPBase!$Z$3:$Z$340,$C186,Indev_Online_Res_NotinIRPBase!$J$3:$J$340,"Yes",Indev_Online_Res_NotinIRPBase!$I$3:$I$340,"&lt;1/1/2024")+SUMIFS(Indev_Online_Res_NotinIRPBase!T$3:T$340,Indev_Online_Res_NotinIRPBase!$Y$3:$Y$340,$B186,Indev_Online_Res_NotinIRPBase!$Z$3:$Z$340,$C186,Indev_Online_Res_NotinIRPBase!$AB$3:$AB$340,"1")</f>
        <v>0</v>
      </c>
      <c r="AU186">
        <f>SUMIFS(Indev_Online_Res_NotinIRPBase!U$3:U$340,Indev_Online_Res_NotinIRPBase!$Y$3:$Y$340,$B186,Indev_Online_Res_NotinIRPBase!$Z$3:$Z$340,$C186,Indev_Online_Res_NotinIRPBase!$J$3:$J$340,"Yes",Indev_Online_Res_NotinIRPBase!$I$3:$I$340,"&lt;1/1/2024")+SUMIFS(Indev_Online_Res_NotinIRPBase!U$3:U$340,Indev_Online_Res_NotinIRPBase!$Y$3:$Y$340,$B186,Indev_Online_Res_NotinIRPBase!$Z$3:$Z$340,$C186,Indev_Online_Res_NotinIRPBase!$AB$3:$AB$340,"1")</f>
        <v>0</v>
      </c>
      <c r="AV186">
        <f>SUMIFS(Indev_Online_Res_NotinIRPBase!V$3:V$340,Indev_Online_Res_NotinIRPBase!$Y$3:$Y$340,$B186,Indev_Online_Res_NotinIRPBase!$Z$3:$Z$340,$C186,Indev_Online_Res_NotinIRPBase!$J$3:$J$340,"Yes",Indev_Online_Res_NotinIRPBase!$I$3:$I$340,"&lt;1/1/2024")+SUMIFS(Indev_Online_Res_NotinIRPBase!V$3:V$340,Indev_Online_Res_NotinIRPBase!$Y$3:$Y$340,$B186,Indev_Online_Res_NotinIRPBase!$Z$3:$Z$340,$C186,Indev_Online_Res_NotinIRPBase!$AB$3:$AB$340,"1")</f>
        <v>0</v>
      </c>
      <c r="AW186">
        <f>SUMIFS(Indev_Online_Res_NotinIRPBase!W$3:W$340,Indev_Online_Res_NotinIRPBase!$Y$3:$Y$340,$B186,Indev_Online_Res_NotinIRPBase!$Z$3:$Z$340,$C186,Indev_Online_Res_NotinIRPBase!$J$3:$J$340,"Yes",Indev_Online_Res_NotinIRPBase!$I$3:$I$340,"&lt;1/1/2024")+SUMIFS(Indev_Online_Res_NotinIRPBase!W$3:W$340,Indev_Online_Res_NotinIRPBase!$Y$3:$Y$340,$B186,Indev_Online_Res_NotinIRPBase!$Z$3:$Z$340,$C186,Indev_Online_Res_NotinIRPBase!$AB$3:$AB$340,"1")</f>
        <v>0</v>
      </c>
      <c r="AX186">
        <f>SUMIFS(Indev_Online_Res_NotinIRPBase!X$3:X$340,Indev_Online_Res_NotinIRPBase!$Y$3:$Y$340,$B186,Indev_Online_Res_NotinIRPBase!$Z$3:$Z$340,$C186,Indev_Online_Res_NotinIRPBase!$J$3:$J$340,"Yes",Indev_Online_Res_NotinIRPBase!$I$3:$I$340,"&lt;1/1/2024")+SUMIFS(Indev_Online_Res_NotinIRPBase!X$3:X$340,Indev_Online_Res_NotinIRPBase!$Y$3:$Y$340,$B186,Indev_Online_Res_NotinIRPBase!$Z$3:$Z$340,$C186,Indev_Online_Res_NotinIRPBase!$AB$3:$AB$340,"1")</f>
        <v>0</v>
      </c>
      <c r="AY186">
        <f t="shared" si="33"/>
        <v>0</v>
      </c>
      <c r="BA186">
        <f t="shared" si="34"/>
        <v>0</v>
      </c>
      <c r="BB186">
        <f t="shared" si="35"/>
        <v>0</v>
      </c>
      <c r="BC186">
        <f t="shared" si="36"/>
        <v>0</v>
      </c>
      <c r="BD186">
        <f t="shared" si="37"/>
        <v>0</v>
      </c>
      <c r="BE186">
        <f t="shared" si="38"/>
        <v>51</v>
      </c>
      <c r="BI186">
        <f t="shared" si="39"/>
        <v>0</v>
      </c>
      <c r="BJ186">
        <f t="shared" si="40"/>
        <v>0</v>
      </c>
      <c r="BK186">
        <f t="shared" si="41"/>
        <v>0</v>
      </c>
      <c r="BL186">
        <f t="shared" si="42"/>
        <v>0</v>
      </c>
      <c r="BM186">
        <f t="shared" si="43"/>
        <v>0</v>
      </c>
      <c r="BN186">
        <f t="shared" si="44"/>
        <v>0</v>
      </c>
      <c r="BO186">
        <f t="shared" si="45"/>
        <v>1</v>
      </c>
      <c r="BQ186">
        <f>SUMIFS(IRPBase_Res_NotinEnvScreens!$H$3:$H$33,IRPBase_Res_NotinEnvScreens!$J$3:$J$33,$B186,IRPBase_Res_NotinEnvScreens!$K$3:$K$33,$C186)</f>
        <v>0</v>
      </c>
      <c r="BR186">
        <f>SUMIFS(IRPBase_Res_NotinEnvScreens!$I$3:$I$33,IRPBase_Res_NotinEnvScreens!$J$3:$J$33,$B186,IRPBase_Res_NotinEnvScreens!$K$3:$K$33,$C186)</f>
        <v>0</v>
      </c>
      <c r="BS186">
        <v>0</v>
      </c>
      <c r="BV186">
        <f>SUMIFS(Indev_Online_Res_NotinIRPBase!$P$3:$P$313,Indev_Online_Res_NotinIRPBase!$Y$3:$Y$313,$B186,Indev_Online_Res_NotinIRPBase!$Z$3:$Z$313,$C186,Indev_Online_Res_NotinIRPBase!$I$3:$I$313,"&lt;9/1/2023")+SUMIFS(Indev_Online_Res_NotinIRPBase!$Q$3:$Q$313,Indev_Online_Res_NotinIRPBase!$Y$3:$Y$313,$B186,Indev_Online_Res_NotinIRPBase!$Z$3:$Z$313,$C186,Indev_Online_Res_NotinIRPBase!$I$3:$I$313,"&lt;9/1/2023")</f>
        <v>0</v>
      </c>
      <c r="BW186">
        <f>SUMIFS(Indev_Online_Res_NotinIRPBase!$S$3:$S$313,Indev_Online_Res_NotinIRPBase!$Y$3:$Y$313,$B186,Indev_Online_Res_NotinIRPBase!$Z$3:$Z$313,$C186,Indev_Online_Res_NotinIRPBase!$I$3:$I$313,"&lt;9/1/2023")+SUMIFS(Indev_Online_Res_NotinIRPBase!$T$3:$T$313,Indev_Online_Res_NotinIRPBase!$Y$3:$Y$313,$B186,Indev_Online_Res_NotinIRPBase!$Z$3:$Z$313,$C186,Indev_Online_Res_NotinIRPBase!$I$3:$I$313,"&lt;9/1/2023")+SUMIFS(Indev_Online_Res_NotinIRPBase!$U$3:$U$313,Indev_Online_Res_NotinIRPBase!$Y$3:$Y$313,$B186,Indev_Online_Res_NotinIRPBase!$Z$3:$Z$313,$C186,Indev_Online_Res_NotinIRPBase!$I$3:$I$313,"&lt;9/1/2023")</f>
        <v>0</v>
      </c>
    </row>
    <row r="187" spans="1:75">
      <c r="A187" t="s">
        <v>47</v>
      </c>
      <c r="B187" t="s">
        <v>212</v>
      </c>
      <c r="C187">
        <v>66</v>
      </c>
      <c r="E187">
        <f>SUMIFS(IRPBase_Res_NotinTxBase!N$3:N$65,IRPBase_Res_NotinTxBase!$X$3:$X$65,$B187,IRPBase_Res_NotinTxBase!$Y$3:$Y$65,$C187)</f>
        <v>0</v>
      </c>
      <c r="F187">
        <f>SUMIFS(IRPBase_Res_NotinTxBase!O$3:O$65,IRPBase_Res_NotinTxBase!$X$3:$X$65,$B187,IRPBase_Res_NotinTxBase!$Y$3:$Y$65,$C187)</f>
        <v>0</v>
      </c>
      <c r="G187">
        <f>SUMIFS(IRPBase_Res_NotinTxBase!P$3:P$65,IRPBase_Res_NotinTxBase!$X$3:$X$65,$B187,IRPBase_Res_NotinTxBase!$Y$3:$Y$65,$C187)</f>
        <v>0</v>
      </c>
      <c r="H187">
        <f>SUMIFS(IRPBase_Res_NotinTxBase!Q$3:Q$65,IRPBase_Res_NotinTxBase!$X$3:$X$65,$B187,IRPBase_Res_NotinTxBase!$Y$3:$Y$65,$C187)</f>
        <v>0</v>
      </c>
      <c r="M187">
        <f>SUMIFS(IRPBase_Res_NotinTxBase!R$3:R$65,IRPBase_Res_NotinTxBase!$X$3:$X$65,$B187,IRPBase_Res_NotinTxBase!$Y$3:$Y$65,$C187)</f>
        <v>0</v>
      </c>
      <c r="N187">
        <f>SUMIFS(IRPBase_Res_NotinTxBase!S$3:S$65,IRPBase_Res_NotinTxBase!$X$3:$X$65,$B187,IRPBase_Res_NotinTxBase!$Y$3:$Y$65,$C187)</f>
        <v>0</v>
      </c>
      <c r="O187">
        <f>SUMIFS(IRPBase_Res_NotinTxBase!T$3:T$65,IRPBase_Res_NotinTxBase!$X$3:$X$65,$B187,IRPBase_Res_NotinTxBase!$Y$3:$Y$65,$C187)</f>
        <v>0</v>
      </c>
      <c r="P187">
        <f>SUMIFS(IRPBase_Res_NotinTxBase!U$3:U$65,IRPBase_Res_NotinTxBase!$X$3:$X$65,$B187,IRPBase_Res_NotinTxBase!$Y$3:$Y$65,$C187)</f>
        <v>0</v>
      </c>
      <c r="Q187">
        <f>SUMIFS(IRPBase_Res_NotinTxBase!V$3:V$65,IRPBase_Res_NotinTxBase!$X$3:$X$65,$B187,IRPBase_Res_NotinTxBase!$Y$3:$Y$65,$C187)</f>
        <v>0</v>
      </c>
      <c r="R187">
        <f>SUMIFS(IRPBase_Res_NotinTxBase!W$3:W$65,IRPBase_Res_NotinTxBase!$X$3:$X$65,$B187,IRPBase_Res_NotinTxBase!$Y$3:$Y$65,$C187)</f>
        <v>0</v>
      </c>
      <c r="S187">
        <f t="shared" si="31"/>
        <v>0</v>
      </c>
      <c r="U187">
        <f>SUMIFS(Indev_Online_Res_NotinIRPBase!N$3:N$340,Indev_Online_Res_NotinIRPBase!$Y$3:$Y$340,$B187,Indev_Online_Res_NotinIRPBase!$Z$3:$Z$340,$C187)</f>
        <v>0</v>
      </c>
      <c r="V187">
        <f>SUMIFS(Indev_Online_Res_NotinIRPBase!O$3:O$340,Indev_Online_Res_NotinIRPBase!$Y$3:$Y$340,$B187,Indev_Online_Res_NotinIRPBase!$Z$3:$Z$340,$C187)</f>
        <v>0</v>
      </c>
      <c r="W187">
        <f>SUMIFS(Indev_Online_Res_NotinIRPBase!P$3:P$340,Indev_Online_Res_NotinIRPBase!$Y$3:$Y$340,$B187,Indev_Online_Res_NotinIRPBase!$Z$3:$Z$340,$C187)</f>
        <v>0</v>
      </c>
      <c r="X187">
        <f>SUMIFS(Indev_Online_Res_NotinIRPBase!Q$3:Q$340,Indev_Online_Res_NotinIRPBase!$Y$3:$Y$340,$B187,Indev_Online_Res_NotinIRPBase!$Z$3:$Z$340,$C187)</f>
        <v>0</v>
      </c>
      <c r="Y187">
        <f>SUMIFS(Indev_Online_Res_NotinIRPBase!R$3:R$340,Indev_Online_Res_NotinIRPBase!$Y$3:$Y$340,$B187,Indev_Online_Res_NotinIRPBase!$Z$3:$Z$340,$C187)</f>
        <v>0</v>
      </c>
      <c r="AC187">
        <f>SUMIFS(Indev_Online_Res_NotinIRPBase!S$3:S$340,Indev_Online_Res_NotinIRPBase!$Y$3:$Y$340,$B187,Indev_Online_Res_NotinIRPBase!$Z$3:$Z$340,$C187)</f>
        <v>0</v>
      </c>
      <c r="AD187">
        <f>SUMIFS(Indev_Online_Res_NotinIRPBase!T$3:T$340,Indev_Online_Res_NotinIRPBase!$Y$3:$Y$340,$B187,Indev_Online_Res_NotinIRPBase!$Z$3:$Z$340,$C187)</f>
        <v>0</v>
      </c>
      <c r="AE187">
        <f>SUMIFS(Indev_Online_Res_NotinIRPBase!U$3:U$340,Indev_Online_Res_NotinIRPBase!$Y$3:$Y$340,$B187,Indev_Online_Res_NotinIRPBase!$Z$3:$Z$340,$C187)</f>
        <v>0</v>
      </c>
      <c r="AF187">
        <f>SUMIFS(Indev_Online_Res_NotinIRPBase!V$3:V$340,Indev_Online_Res_NotinIRPBase!$Y$3:$Y$340,$B187,Indev_Online_Res_NotinIRPBase!$Z$3:$Z$340,$C187)</f>
        <v>0</v>
      </c>
      <c r="AG187">
        <f>SUMIFS(Indev_Online_Res_NotinIRPBase!W$3:W$340,Indev_Online_Res_NotinIRPBase!$Y$3:$Y$340,$B187,Indev_Online_Res_NotinIRPBase!$Z$3:$Z$340,$C187)</f>
        <v>0</v>
      </c>
      <c r="AH187">
        <f>SUMIFS(Indev_Online_Res_NotinIRPBase!X$3:X$340,Indev_Online_Res_NotinIRPBase!$Y$3:$Y$340,$B187,Indev_Online_Res_NotinIRPBase!$Z$3:$Z$340,$C187)</f>
        <v>0</v>
      </c>
      <c r="AI187">
        <f t="shared" si="32"/>
        <v>0</v>
      </c>
      <c r="AK187">
        <f>SUMIFS(Indev_Online_Res_NotinIRPBase!N$3:N$340,Indev_Online_Res_NotinIRPBase!$Y$3:$Y$340,$B187,Indev_Online_Res_NotinIRPBase!$Z$3:$Z$340,$C187,Indev_Online_Res_NotinIRPBase!$J$3:$J$340,"Yes",Indev_Online_Res_NotinIRPBase!$I$3:$I$340,"&lt;1/1/2024")+SUMIFS(Indev_Online_Res_NotinIRPBase!N$3:N$340,Indev_Online_Res_NotinIRPBase!$Y$3:$Y$340,$B187,Indev_Online_Res_NotinIRPBase!$Z$3:$Z$340,$C187,Indev_Online_Res_NotinIRPBase!$AB$3:$AB$340,"1")</f>
        <v>0</v>
      </c>
      <c r="AL187">
        <f>SUMIFS(Indev_Online_Res_NotinIRPBase!O$3:O$340,Indev_Online_Res_NotinIRPBase!$Y$3:$Y$340,$B187,Indev_Online_Res_NotinIRPBase!$Z$3:$Z$340,$C187,Indev_Online_Res_NotinIRPBase!$J$3:$J$340,"Yes",Indev_Online_Res_NotinIRPBase!$I$3:$I$340,"&lt;1/1/2024")+SUMIFS(Indev_Online_Res_NotinIRPBase!O$3:O$340,Indev_Online_Res_NotinIRPBase!$Y$3:$Y$340,$B187,Indev_Online_Res_NotinIRPBase!$Z$3:$Z$340,$C187,Indev_Online_Res_NotinIRPBase!$AB$3:$AB$340,"1")</f>
        <v>0</v>
      </c>
      <c r="AM187">
        <f>SUMIFS(Indev_Online_Res_NotinIRPBase!P$3:P$340,Indev_Online_Res_NotinIRPBase!$Y$3:$Y$340,$B187,Indev_Online_Res_NotinIRPBase!$Z$3:$Z$340,$C187,Indev_Online_Res_NotinIRPBase!$J$3:$J$340,"Yes",Indev_Online_Res_NotinIRPBase!$I$3:$I$340,"&lt;1/1/2024")+SUMIFS(Indev_Online_Res_NotinIRPBase!P$3:P$340,Indev_Online_Res_NotinIRPBase!$Y$3:$Y$340,$B187,Indev_Online_Res_NotinIRPBase!$Z$3:$Z$340,$C187,Indev_Online_Res_NotinIRPBase!$AB$3:$AB$340,"1")</f>
        <v>0</v>
      </c>
      <c r="AN187">
        <f>SUMIFS(Indev_Online_Res_NotinIRPBase!Q$3:Q$340,Indev_Online_Res_NotinIRPBase!$Y$3:$Y$340,$B187,Indev_Online_Res_NotinIRPBase!$Z$3:$Z$340,$C187,Indev_Online_Res_NotinIRPBase!$J$3:$J$340,"Yes",Indev_Online_Res_NotinIRPBase!$I$3:$I$340,"&lt;1/1/2024")+SUMIFS(Indev_Online_Res_NotinIRPBase!Q$3:Q$340,Indev_Online_Res_NotinIRPBase!$Y$3:$Y$340,$B187,Indev_Online_Res_NotinIRPBase!$Z$3:$Z$340,$C187,Indev_Online_Res_NotinIRPBase!$AB$3:$AB$340,"1")</f>
        <v>0</v>
      </c>
      <c r="AO187">
        <f>SUMIFS(Indev_Online_Res_NotinIRPBase!R$3:R$340,Indev_Online_Res_NotinIRPBase!$Y$3:$Y$340,$B187,Indev_Online_Res_NotinIRPBase!$Z$3:$Z$340,$C187,Indev_Online_Res_NotinIRPBase!$J$3:$J$340,"Yes",Indev_Online_Res_NotinIRPBase!$I$3:$I$340,"&lt;1/1/2024")+SUMIFS(Indev_Online_Res_NotinIRPBase!R$3:R$340,Indev_Online_Res_NotinIRPBase!$Y$3:$Y$340,$B187,Indev_Online_Res_NotinIRPBase!$Z$3:$Z$340,$C187,Indev_Online_Res_NotinIRPBase!$AB$3:$AB$340,"1")</f>
        <v>0</v>
      </c>
      <c r="AS187">
        <f>SUMIFS(Indev_Online_Res_NotinIRPBase!S$3:S$340,Indev_Online_Res_NotinIRPBase!$Y$3:$Y$340,$B187,Indev_Online_Res_NotinIRPBase!$Z$3:$Z$340,$C187,Indev_Online_Res_NotinIRPBase!$J$3:$J$340,"Yes",Indev_Online_Res_NotinIRPBase!$I$3:$I$340,"&lt;1/1/2024")+SUMIFS(Indev_Online_Res_NotinIRPBase!S$3:S$340,Indev_Online_Res_NotinIRPBase!$Y$3:$Y$340,$B187,Indev_Online_Res_NotinIRPBase!$Z$3:$Z$340,$C187,Indev_Online_Res_NotinIRPBase!$AB$3:$AB$340,"1")</f>
        <v>0</v>
      </c>
      <c r="AT187">
        <f>SUMIFS(Indev_Online_Res_NotinIRPBase!T$3:T$340,Indev_Online_Res_NotinIRPBase!$Y$3:$Y$340,$B187,Indev_Online_Res_NotinIRPBase!$Z$3:$Z$340,$C187,Indev_Online_Res_NotinIRPBase!$J$3:$J$340,"Yes",Indev_Online_Res_NotinIRPBase!$I$3:$I$340,"&lt;1/1/2024")+SUMIFS(Indev_Online_Res_NotinIRPBase!T$3:T$340,Indev_Online_Res_NotinIRPBase!$Y$3:$Y$340,$B187,Indev_Online_Res_NotinIRPBase!$Z$3:$Z$340,$C187,Indev_Online_Res_NotinIRPBase!$AB$3:$AB$340,"1")</f>
        <v>0</v>
      </c>
      <c r="AU187">
        <f>SUMIFS(Indev_Online_Res_NotinIRPBase!U$3:U$340,Indev_Online_Res_NotinIRPBase!$Y$3:$Y$340,$B187,Indev_Online_Res_NotinIRPBase!$Z$3:$Z$340,$C187,Indev_Online_Res_NotinIRPBase!$J$3:$J$340,"Yes",Indev_Online_Res_NotinIRPBase!$I$3:$I$340,"&lt;1/1/2024")+SUMIFS(Indev_Online_Res_NotinIRPBase!U$3:U$340,Indev_Online_Res_NotinIRPBase!$Y$3:$Y$340,$B187,Indev_Online_Res_NotinIRPBase!$Z$3:$Z$340,$C187,Indev_Online_Res_NotinIRPBase!$AB$3:$AB$340,"1")</f>
        <v>0</v>
      </c>
      <c r="AV187">
        <f>SUMIFS(Indev_Online_Res_NotinIRPBase!V$3:V$340,Indev_Online_Res_NotinIRPBase!$Y$3:$Y$340,$B187,Indev_Online_Res_NotinIRPBase!$Z$3:$Z$340,$C187,Indev_Online_Res_NotinIRPBase!$J$3:$J$340,"Yes",Indev_Online_Res_NotinIRPBase!$I$3:$I$340,"&lt;1/1/2024")+SUMIFS(Indev_Online_Res_NotinIRPBase!V$3:V$340,Indev_Online_Res_NotinIRPBase!$Y$3:$Y$340,$B187,Indev_Online_Res_NotinIRPBase!$Z$3:$Z$340,$C187,Indev_Online_Res_NotinIRPBase!$AB$3:$AB$340,"1")</f>
        <v>0</v>
      </c>
      <c r="AW187">
        <f>SUMIFS(Indev_Online_Res_NotinIRPBase!W$3:W$340,Indev_Online_Res_NotinIRPBase!$Y$3:$Y$340,$B187,Indev_Online_Res_NotinIRPBase!$Z$3:$Z$340,$C187,Indev_Online_Res_NotinIRPBase!$J$3:$J$340,"Yes",Indev_Online_Res_NotinIRPBase!$I$3:$I$340,"&lt;1/1/2024")+SUMIFS(Indev_Online_Res_NotinIRPBase!W$3:W$340,Indev_Online_Res_NotinIRPBase!$Y$3:$Y$340,$B187,Indev_Online_Res_NotinIRPBase!$Z$3:$Z$340,$C187,Indev_Online_Res_NotinIRPBase!$AB$3:$AB$340,"1")</f>
        <v>0</v>
      </c>
      <c r="AX187">
        <f>SUMIFS(Indev_Online_Res_NotinIRPBase!X$3:X$340,Indev_Online_Res_NotinIRPBase!$Y$3:$Y$340,$B187,Indev_Online_Res_NotinIRPBase!$Z$3:$Z$340,$C187,Indev_Online_Res_NotinIRPBase!$J$3:$J$340,"Yes",Indev_Online_Res_NotinIRPBase!$I$3:$I$340,"&lt;1/1/2024")+SUMIFS(Indev_Online_Res_NotinIRPBase!X$3:X$340,Indev_Online_Res_NotinIRPBase!$Y$3:$Y$340,$B187,Indev_Online_Res_NotinIRPBase!$Z$3:$Z$340,$C187,Indev_Online_Res_NotinIRPBase!$AB$3:$AB$340,"1")</f>
        <v>0</v>
      </c>
      <c r="AY187">
        <f t="shared" si="33"/>
        <v>0</v>
      </c>
      <c r="BA187">
        <f t="shared" si="34"/>
        <v>0</v>
      </c>
      <c r="BB187">
        <f t="shared" si="35"/>
        <v>0</v>
      </c>
      <c r="BC187">
        <f t="shared" si="36"/>
        <v>0</v>
      </c>
      <c r="BD187">
        <f t="shared" si="37"/>
        <v>0</v>
      </c>
      <c r="BE187">
        <f t="shared" si="38"/>
        <v>0</v>
      </c>
      <c r="BI187">
        <f t="shared" si="39"/>
        <v>0</v>
      </c>
      <c r="BJ187">
        <f t="shared" si="40"/>
        <v>0</v>
      </c>
      <c r="BK187">
        <f t="shared" si="41"/>
        <v>0</v>
      </c>
      <c r="BL187">
        <f t="shared" si="42"/>
        <v>0</v>
      </c>
      <c r="BM187">
        <f t="shared" si="43"/>
        <v>0</v>
      </c>
      <c r="BN187">
        <f t="shared" si="44"/>
        <v>0</v>
      </c>
      <c r="BO187">
        <f t="shared" si="45"/>
        <v>0</v>
      </c>
      <c r="BQ187">
        <f>SUMIFS(IRPBase_Res_NotinEnvScreens!$H$3:$H$33,IRPBase_Res_NotinEnvScreens!$J$3:$J$33,$B187,IRPBase_Res_NotinEnvScreens!$K$3:$K$33,$C187)</f>
        <v>0</v>
      </c>
      <c r="BR187">
        <f>SUMIFS(IRPBase_Res_NotinEnvScreens!$I$3:$I$33,IRPBase_Res_NotinEnvScreens!$J$3:$J$33,$B187,IRPBase_Res_NotinEnvScreens!$K$3:$K$33,$C187)</f>
        <v>0</v>
      </c>
      <c r="BS187">
        <v>0</v>
      </c>
      <c r="BV187">
        <f>SUMIFS(Indev_Online_Res_NotinIRPBase!$P$3:$P$313,Indev_Online_Res_NotinIRPBase!$Y$3:$Y$313,$B187,Indev_Online_Res_NotinIRPBase!$Z$3:$Z$313,$C187,Indev_Online_Res_NotinIRPBase!$I$3:$I$313,"&lt;9/1/2023")+SUMIFS(Indev_Online_Res_NotinIRPBase!$Q$3:$Q$313,Indev_Online_Res_NotinIRPBase!$Y$3:$Y$313,$B187,Indev_Online_Res_NotinIRPBase!$Z$3:$Z$313,$C187,Indev_Online_Res_NotinIRPBase!$I$3:$I$313,"&lt;9/1/2023")</f>
        <v>0</v>
      </c>
      <c r="BW187">
        <f>SUMIFS(Indev_Online_Res_NotinIRPBase!$S$3:$S$313,Indev_Online_Res_NotinIRPBase!$Y$3:$Y$313,$B187,Indev_Online_Res_NotinIRPBase!$Z$3:$Z$313,$C187,Indev_Online_Res_NotinIRPBase!$I$3:$I$313,"&lt;9/1/2023")+SUMIFS(Indev_Online_Res_NotinIRPBase!$T$3:$T$313,Indev_Online_Res_NotinIRPBase!$Y$3:$Y$313,$B187,Indev_Online_Res_NotinIRPBase!$Z$3:$Z$313,$C187,Indev_Online_Res_NotinIRPBase!$I$3:$I$313,"&lt;9/1/2023")+SUMIFS(Indev_Online_Res_NotinIRPBase!$U$3:$U$313,Indev_Online_Res_NotinIRPBase!$Y$3:$Y$313,$B187,Indev_Online_Res_NotinIRPBase!$Z$3:$Z$313,$C187,Indev_Online_Res_NotinIRPBase!$I$3:$I$313,"&lt;9/1/2023")</f>
        <v>0</v>
      </c>
    </row>
    <row r="188" spans="1:75">
      <c r="A188" t="s">
        <v>46</v>
      </c>
      <c r="B188" t="s">
        <v>213</v>
      </c>
      <c r="C188">
        <v>230</v>
      </c>
      <c r="E188">
        <f>SUMIFS(IRPBase_Res_NotinTxBase!N$3:N$65,IRPBase_Res_NotinTxBase!$X$3:$X$65,$B188,IRPBase_Res_NotinTxBase!$Y$3:$Y$65,$C188)</f>
        <v>0</v>
      </c>
      <c r="F188">
        <f>SUMIFS(IRPBase_Res_NotinTxBase!O$3:O$65,IRPBase_Res_NotinTxBase!$X$3:$X$65,$B188,IRPBase_Res_NotinTxBase!$Y$3:$Y$65,$C188)</f>
        <v>0</v>
      </c>
      <c r="G188">
        <f>SUMIFS(IRPBase_Res_NotinTxBase!P$3:P$65,IRPBase_Res_NotinTxBase!$X$3:$X$65,$B188,IRPBase_Res_NotinTxBase!$Y$3:$Y$65,$C188)</f>
        <v>0</v>
      </c>
      <c r="H188">
        <f>SUMIFS(IRPBase_Res_NotinTxBase!Q$3:Q$65,IRPBase_Res_NotinTxBase!$X$3:$X$65,$B188,IRPBase_Res_NotinTxBase!$Y$3:$Y$65,$C188)</f>
        <v>0</v>
      </c>
      <c r="M188">
        <f>SUMIFS(IRPBase_Res_NotinTxBase!R$3:R$65,IRPBase_Res_NotinTxBase!$X$3:$X$65,$B188,IRPBase_Res_NotinTxBase!$Y$3:$Y$65,$C188)</f>
        <v>0</v>
      </c>
      <c r="N188">
        <f>SUMIFS(IRPBase_Res_NotinTxBase!S$3:S$65,IRPBase_Res_NotinTxBase!$X$3:$X$65,$B188,IRPBase_Res_NotinTxBase!$Y$3:$Y$65,$C188)</f>
        <v>0</v>
      </c>
      <c r="O188">
        <f>SUMIFS(IRPBase_Res_NotinTxBase!T$3:T$65,IRPBase_Res_NotinTxBase!$X$3:$X$65,$B188,IRPBase_Res_NotinTxBase!$Y$3:$Y$65,$C188)</f>
        <v>0</v>
      </c>
      <c r="P188">
        <f>SUMIFS(IRPBase_Res_NotinTxBase!U$3:U$65,IRPBase_Res_NotinTxBase!$X$3:$X$65,$B188,IRPBase_Res_NotinTxBase!$Y$3:$Y$65,$C188)</f>
        <v>0</v>
      </c>
      <c r="Q188">
        <f>SUMIFS(IRPBase_Res_NotinTxBase!V$3:V$65,IRPBase_Res_NotinTxBase!$X$3:$X$65,$B188,IRPBase_Res_NotinTxBase!$Y$3:$Y$65,$C188)</f>
        <v>0</v>
      </c>
      <c r="R188">
        <f>SUMIFS(IRPBase_Res_NotinTxBase!W$3:W$65,IRPBase_Res_NotinTxBase!$X$3:$X$65,$B188,IRPBase_Res_NotinTxBase!$Y$3:$Y$65,$C188)</f>
        <v>0</v>
      </c>
      <c r="S188">
        <f t="shared" si="31"/>
        <v>0</v>
      </c>
      <c r="U188">
        <f>SUMIFS(Indev_Online_Res_NotinIRPBase!N$3:N$340,Indev_Online_Res_NotinIRPBase!$Y$3:$Y$340,$B188,Indev_Online_Res_NotinIRPBase!$Z$3:$Z$340,$C188)</f>
        <v>0</v>
      </c>
      <c r="V188">
        <f>SUMIFS(Indev_Online_Res_NotinIRPBase!O$3:O$340,Indev_Online_Res_NotinIRPBase!$Y$3:$Y$340,$B188,Indev_Online_Res_NotinIRPBase!$Z$3:$Z$340,$C188)</f>
        <v>0</v>
      </c>
      <c r="W188">
        <f>SUMIFS(Indev_Online_Res_NotinIRPBase!P$3:P$340,Indev_Online_Res_NotinIRPBase!$Y$3:$Y$340,$B188,Indev_Online_Res_NotinIRPBase!$Z$3:$Z$340,$C188)</f>
        <v>0</v>
      </c>
      <c r="X188">
        <f>SUMIFS(Indev_Online_Res_NotinIRPBase!Q$3:Q$340,Indev_Online_Res_NotinIRPBase!$Y$3:$Y$340,$B188,Indev_Online_Res_NotinIRPBase!$Z$3:$Z$340,$C188)</f>
        <v>0</v>
      </c>
      <c r="Y188">
        <f>SUMIFS(Indev_Online_Res_NotinIRPBase!R$3:R$340,Indev_Online_Res_NotinIRPBase!$Y$3:$Y$340,$B188,Indev_Online_Res_NotinIRPBase!$Z$3:$Z$340,$C188)</f>
        <v>0</v>
      </c>
      <c r="AC188">
        <f>SUMIFS(Indev_Online_Res_NotinIRPBase!S$3:S$340,Indev_Online_Res_NotinIRPBase!$Y$3:$Y$340,$B188,Indev_Online_Res_NotinIRPBase!$Z$3:$Z$340,$C188)</f>
        <v>0</v>
      </c>
      <c r="AD188">
        <f>SUMIFS(Indev_Online_Res_NotinIRPBase!T$3:T$340,Indev_Online_Res_NotinIRPBase!$Y$3:$Y$340,$B188,Indev_Online_Res_NotinIRPBase!$Z$3:$Z$340,$C188)</f>
        <v>0</v>
      </c>
      <c r="AE188">
        <f>SUMIFS(Indev_Online_Res_NotinIRPBase!U$3:U$340,Indev_Online_Res_NotinIRPBase!$Y$3:$Y$340,$B188,Indev_Online_Res_NotinIRPBase!$Z$3:$Z$340,$C188)</f>
        <v>0</v>
      </c>
      <c r="AF188">
        <f>SUMIFS(Indev_Online_Res_NotinIRPBase!V$3:V$340,Indev_Online_Res_NotinIRPBase!$Y$3:$Y$340,$B188,Indev_Online_Res_NotinIRPBase!$Z$3:$Z$340,$C188)</f>
        <v>0</v>
      </c>
      <c r="AG188">
        <f>SUMIFS(Indev_Online_Res_NotinIRPBase!W$3:W$340,Indev_Online_Res_NotinIRPBase!$Y$3:$Y$340,$B188,Indev_Online_Res_NotinIRPBase!$Z$3:$Z$340,$C188)</f>
        <v>0</v>
      </c>
      <c r="AH188">
        <f>SUMIFS(Indev_Online_Res_NotinIRPBase!X$3:X$340,Indev_Online_Res_NotinIRPBase!$Y$3:$Y$340,$B188,Indev_Online_Res_NotinIRPBase!$Z$3:$Z$340,$C188)</f>
        <v>0</v>
      </c>
      <c r="AI188">
        <f t="shared" si="32"/>
        <v>0</v>
      </c>
      <c r="AK188">
        <f>SUMIFS(Indev_Online_Res_NotinIRPBase!N$3:N$340,Indev_Online_Res_NotinIRPBase!$Y$3:$Y$340,$B188,Indev_Online_Res_NotinIRPBase!$Z$3:$Z$340,$C188,Indev_Online_Res_NotinIRPBase!$J$3:$J$340,"Yes",Indev_Online_Res_NotinIRPBase!$I$3:$I$340,"&lt;1/1/2024")+SUMIFS(Indev_Online_Res_NotinIRPBase!N$3:N$340,Indev_Online_Res_NotinIRPBase!$Y$3:$Y$340,$B188,Indev_Online_Res_NotinIRPBase!$Z$3:$Z$340,$C188,Indev_Online_Res_NotinIRPBase!$AB$3:$AB$340,"1")</f>
        <v>0</v>
      </c>
      <c r="AL188">
        <f>SUMIFS(Indev_Online_Res_NotinIRPBase!O$3:O$340,Indev_Online_Res_NotinIRPBase!$Y$3:$Y$340,$B188,Indev_Online_Res_NotinIRPBase!$Z$3:$Z$340,$C188,Indev_Online_Res_NotinIRPBase!$J$3:$J$340,"Yes",Indev_Online_Res_NotinIRPBase!$I$3:$I$340,"&lt;1/1/2024")+SUMIFS(Indev_Online_Res_NotinIRPBase!O$3:O$340,Indev_Online_Res_NotinIRPBase!$Y$3:$Y$340,$B188,Indev_Online_Res_NotinIRPBase!$Z$3:$Z$340,$C188,Indev_Online_Res_NotinIRPBase!$AB$3:$AB$340,"1")</f>
        <v>0</v>
      </c>
      <c r="AM188">
        <f>SUMIFS(Indev_Online_Res_NotinIRPBase!P$3:P$340,Indev_Online_Res_NotinIRPBase!$Y$3:$Y$340,$B188,Indev_Online_Res_NotinIRPBase!$Z$3:$Z$340,$C188,Indev_Online_Res_NotinIRPBase!$J$3:$J$340,"Yes",Indev_Online_Res_NotinIRPBase!$I$3:$I$340,"&lt;1/1/2024")+SUMIFS(Indev_Online_Res_NotinIRPBase!P$3:P$340,Indev_Online_Res_NotinIRPBase!$Y$3:$Y$340,$B188,Indev_Online_Res_NotinIRPBase!$Z$3:$Z$340,$C188,Indev_Online_Res_NotinIRPBase!$AB$3:$AB$340,"1")</f>
        <v>0</v>
      </c>
      <c r="AN188">
        <f>SUMIFS(Indev_Online_Res_NotinIRPBase!Q$3:Q$340,Indev_Online_Res_NotinIRPBase!$Y$3:$Y$340,$B188,Indev_Online_Res_NotinIRPBase!$Z$3:$Z$340,$C188,Indev_Online_Res_NotinIRPBase!$J$3:$J$340,"Yes",Indev_Online_Res_NotinIRPBase!$I$3:$I$340,"&lt;1/1/2024")+SUMIFS(Indev_Online_Res_NotinIRPBase!Q$3:Q$340,Indev_Online_Res_NotinIRPBase!$Y$3:$Y$340,$B188,Indev_Online_Res_NotinIRPBase!$Z$3:$Z$340,$C188,Indev_Online_Res_NotinIRPBase!$AB$3:$AB$340,"1")</f>
        <v>0</v>
      </c>
      <c r="AO188">
        <f>SUMIFS(Indev_Online_Res_NotinIRPBase!R$3:R$340,Indev_Online_Res_NotinIRPBase!$Y$3:$Y$340,$B188,Indev_Online_Res_NotinIRPBase!$Z$3:$Z$340,$C188,Indev_Online_Res_NotinIRPBase!$J$3:$J$340,"Yes",Indev_Online_Res_NotinIRPBase!$I$3:$I$340,"&lt;1/1/2024")+SUMIFS(Indev_Online_Res_NotinIRPBase!R$3:R$340,Indev_Online_Res_NotinIRPBase!$Y$3:$Y$340,$B188,Indev_Online_Res_NotinIRPBase!$Z$3:$Z$340,$C188,Indev_Online_Res_NotinIRPBase!$AB$3:$AB$340,"1")</f>
        <v>0</v>
      </c>
      <c r="AS188">
        <f>SUMIFS(Indev_Online_Res_NotinIRPBase!S$3:S$340,Indev_Online_Res_NotinIRPBase!$Y$3:$Y$340,$B188,Indev_Online_Res_NotinIRPBase!$Z$3:$Z$340,$C188,Indev_Online_Res_NotinIRPBase!$J$3:$J$340,"Yes",Indev_Online_Res_NotinIRPBase!$I$3:$I$340,"&lt;1/1/2024")+SUMIFS(Indev_Online_Res_NotinIRPBase!S$3:S$340,Indev_Online_Res_NotinIRPBase!$Y$3:$Y$340,$B188,Indev_Online_Res_NotinIRPBase!$Z$3:$Z$340,$C188,Indev_Online_Res_NotinIRPBase!$AB$3:$AB$340,"1")</f>
        <v>0</v>
      </c>
      <c r="AT188">
        <f>SUMIFS(Indev_Online_Res_NotinIRPBase!T$3:T$340,Indev_Online_Res_NotinIRPBase!$Y$3:$Y$340,$B188,Indev_Online_Res_NotinIRPBase!$Z$3:$Z$340,$C188,Indev_Online_Res_NotinIRPBase!$J$3:$J$340,"Yes",Indev_Online_Res_NotinIRPBase!$I$3:$I$340,"&lt;1/1/2024")+SUMIFS(Indev_Online_Res_NotinIRPBase!T$3:T$340,Indev_Online_Res_NotinIRPBase!$Y$3:$Y$340,$B188,Indev_Online_Res_NotinIRPBase!$Z$3:$Z$340,$C188,Indev_Online_Res_NotinIRPBase!$AB$3:$AB$340,"1")</f>
        <v>0</v>
      </c>
      <c r="AU188">
        <f>SUMIFS(Indev_Online_Res_NotinIRPBase!U$3:U$340,Indev_Online_Res_NotinIRPBase!$Y$3:$Y$340,$B188,Indev_Online_Res_NotinIRPBase!$Z$3:$Z$340,$C188,Indev_Online_Res_NotinIRPBase!$J$3:$J$340,"Yes",Indev_Online_Res_NotinIRPBase!$I$3:$I$340,"&lt;1/1/2024")+SUMIFS(Indev_Online_Res_NotinIRPBase!U$3:U$340,Indev_Online_Res_NotinIRPBase!$Y$3:$Y$340,$B188,Indev_Online_Res_NotinIRPBase!$Z$3:$Z$340,$C188,Indev_Online_Res_NotinIRPBase!$AB$3:$AB$340,"1")</f>
        <v>0</v>
      </c>
      <c r="AV188">
        <f>SUMIFS(Indev_Online_Res_NotinIRPBase!V$3:V$340,Indev_Online_Res_NotinIRPBase!$Y$3:$Y$340,$B188,Indev_Online_Res_NotinIRPBase!$Z$3:$Z$340,$C188,Indev_Online_Res_NotinIRPBase!$J$3:$J$340,"Yes",Indev_Online_Res_NotinIRPBase!$I$3:$I$340,"&lt;1/1/2024")+SUMIFS(Indev_Online_Res_NotinIRPBase!V$3:V$340,Indev_Online_Res_NotinIRPBase!$Y$3:$Y$340,$B188,Indev_Online_Res_NotinIRPBase!$Z$3:$Z$340,$C188,Indev_Online_Res_NotinIRPBase!$AB$3:$AB$340,"1")</f>
        <v>0</v>
      </c>
      <c r="AW188">
        <f>SUMIFS(Indev_Online_Res_NotinIRPBase!W$3:W$340,Indev_Online_Res_NotinIRPBase!$Y$3:$Y$340,$B188,Indev_Online_Res_NotinIRPBase!$Z$3:$Z$340,$C188,Indev_Online_Res_NotinIRPBase!$J$3:$J$340,"Yes",Indev_Online_Res_NotinIRPBase!$I$3:$I$340,"&lt;1/1/2024")+SUMIFS(Indev_Online_Res_NotinIRPBase!W$3:W$340,Indev_Online_Res_NotinIRPBase!$Y$3:$Y$340,$B188,Indev_Online_Res_NotinIRPBase!$Z$3:$Z$340,$C188,Indev_Online_Res_NotinIRPBase!$AB$3:$AB$340,"1")</f>
        <v>0</v>
      </c>
      <c r="AX188">
        <f>SUMIFS(Indev_Online_Res_NotinIRPBase!X$3:X$340,Indev_Online_Res_NotinIRPBase!$Y$3:$Y$340,$B188,Indev_Online_Res_NotinIRPBase!$Z$3:$Z$340,$C188,Indev_Online_Res_NotinIRPBase!$J$3:$J$340,"Yes",Indev_Online_Res_NotinIRPBase!$I$3:$I$340,"&lt;1/1/2024")+SUMIFS(Indev_Online_Res_NotinIRPBase!X$3:X$340,Indev_Online_Res_NotinIRPBase!$Y$3:$Y$340,$B188,Indev_Online_Res_NotinIRPBase!$Z$3:$Z$340,$C188,Indev_Online_Res_NotinIRPBase!$AB$3:$AB$340,"1")</f>
        <v>0</v>
      </c>
      <c r="AY188">
        <f t="shared" si="33"/>
        <v>0</v>
      </c>
      <c r="BA188">
        <f t="shared" si="34"/>
        <v>0</v>
      </c>
      <c r="BB188">
        <f t="shared" si="35"/>
        <v>0</v>
      </c>
      <c r="BC188">
        <f t="shared" si="36"/>
        <v>0</v>
      </c>
      <c r="BD188">
        <f t="shared" si="37"/>
        <v>0</v>
      </c>
      <c r="BE188">
        <f t="shared" si="38"/>
        <v>0</v>
      </c>
      <c r="BI188">
        <f t="shared" si="39"/>
        <v>0</v>
      </c>
      <c r="BJ188">
        <f t="shared" si="40"/>
        <v>0</v>
      </c>
      <c r="BK188">
        <f t="shared" si="41"/>
        <v>0</v>
      </c>
      <c r="BL188">
        <f t="shared" si="42"/>
        <v>0</v>
      </c>
      <c r="BM188">
        <f t="shared" si="43"/>
        <v>0</v>
      </c>
      <c r="BN188">
        <f t="shared" si="44"/>
        <v>0</v>
      </c>
      <c r="BO188">
        <f t="shared" si="45"/>
        <v>0</v>
      </c>
      <c r="BQ188">
        <f>SUMIFS(IRPBase_Res_NotinEnvScreens!$H$3:$H$33,IRPBase_Res_NotinEnvScreens!$J$3:$J$33,$B188,IRPBase_Res_NotinEnvScreens!$K$3:$K$33,$C188)</f>
        <v>0</v>
      </c>
      <c r="BR188">
        <f>SUMIFS(IRPBase_Res_NotinEnvScreens!$I$3:$I$33,IRPBase_Res_NotinEnvScreens!$J$3:$J$33,$B188,IRPBase_Res_NotinEnvScreens!$K$3:$K$33,$C188)</f>
        <v>0</v>
      </c>
      <c r="BS188">
        <v>0</v>
      </c>
      <c r="BV188">
        <f>SUMIFS(Indev_Online_Res_NotinIRPBase!$P$3:$P$313,Indev_Online_Res_NotinIRPBase!$Y$3:$Y$313,$B188,Indev_Online_Res_NotinIRPBase!$Z$3:$Z$313,$C188,Indev_Online_Res_NotinIRPBase!$I$3:$I$313,"&lt;9/1/2023")+SUMIFS(Indev_Online_Res_NotinIRPBase!$Q$3:$Q$313,Indev_Online_Res_NotinIRPBase!$Y$3:$Y$313,$B188,Indev_Online_Res_NotinIRPBase!$Z$3:$Z$313,$C188,Indev_Online_Res_NotinIRPBase!$I$3:$I$313,"&lt;9/1/2023")</f>
        <v>0</v>
      </c>
      <c r="BW188">
        <f>SUMIFS(Indev_Online_Res_NotinIRPBase!$S$3:$S$313,Indev_Online_Res_NotinIRPBase!$Y$3:$Y$313,$B188,Indev_Online_Res_NotinIRPBase!$Z$3:$Z$313,$C188,Indev_Online_Res_NotinIRPBase!$I$3:$I$313,"&lt;9/1/2023")+SUMIFS(Indev_Online_Res_NotinIRPBase!$T$3:$T$313,Indev_Online_Res_NotinIRPBase!$Y$3:$Y$313,$B188,Indev_Online_Res_NotinIRPBase!$Z$3:$Z$313,$C188,Indev_Online_Res_NotinIRPBase!$I$3:$I$313,"&lt;9/1/2023")+SUMIFS(Indev_Online_Res_NotinIRPBase!$U$3:$U$313,Indev_Online_Res_NotinIRPBase!$Y$3:$Y$313,$B188,Indev_Online_Res_NotinIRPBase!$Z$3:$Z$313,$C188,Indev_Online_Res_NotinIRPBase!$I$3:$I$313,"&lt;9/1/2023")</f>
        <v>0</v>
      </c>
    </row>
    <row r="189" spans="1:75">
      <c r="A189" t="s">
        <v>52</v>
      </c>
      <c r="B189" t="s">
        <v>214</v>
      </c>
      <c r="C189">
        <v>69</v>
      </c>
      <c r="E189">
        <f>SUMIFS(IRPBase_Res_NotinTxBase!N$3:N$65,IRPBase_Res_NotinTxBase!$X$3:$X$65,$B189,IRPBase_Res_NotinTxBase!$Y$3:$Y$65,$C189)</f>
        <v>0</v>
      </c>
      <c r="F189">
        <f>SUMIFS(IRPBase_Res_NotinTxBase!O$3:O$65,IRPBase_Res_NotinTxBase!$X$3:$X$65,$B189,IRPBase_Res_NotinTxBase!$Y$3:$Y$65,$C189)</f>
        <v>0</v>
      </c>
      <c r="G189">
        <f>SUMIFS(IRPBase_Res_NotinTxBase!P$3:P$65,IRPBase_Res_NotinTxBase!$X$3:$X$65,$B189,IRPBase_Res_NotinTxBase!$Y$3:$Y$65,$C189)</f>
        <v>0</v>
      </c>
      <c r="H189">
        <f>SUMIFS(IRPBase_Res_NotinTxBase!Q$3:Q$65,IRPBase_Res_NotinTxBase!$X$3:$X$65,$B189,IRPBase_Res_NotinTxBase!$Y$3:$Y$65,$C189)</f>
        <v>0</v>
      </c>
      <c r="M189">
        <f>SUMIFS(IRPBase_Res_NotinTxBase!R$3:R$65,IRPBase_Res_NotinTxBase!$X$3:$X$65,$B189,IRPBase_Res_NotinTxBase!$Y$3:$Y$65,$C189)</f>
        <v>0</v>
      </c>
      <c r="N189">
        <f>SUMIFS(IRPBase_Res_NotinTxBase!S$3:S$65,IRPBase_Res_NotinTxBase!$X$3:$X$65,$B189,IRPBase_Res_NotinTxBase!$Y$3:$Y$65,$C189)</f>
        <v>0</v>
      </c>
      <c r="O189">
        <f>SUMIFS(IRPBase_Res_NotinTxBase!T$3:T$65,IRPBase_Res_NotinTxBase!$X$3:$X$65,$B189,IRPBase_Res_NotinTxBase!$Y$3:$Y$65,$C189)</f>
        <v>0</v>
      </c>
      <c r="P189">
        <f>SUMIFS(IRPBase_Res_NotinTxBase!U$3:U$65,IRPBase_Res_NotinTxBase!$X$3:$X$65,$B189,IRPBase_Res_NotinTxBase!$Y$3:$Y$65,$C189)</f>
        <v>0</v>
      </c>
      <c r="Q189">
        <f>SUMIFS(IRPBase_Res_NotinTxBase!V$3:V$65,IRPBase_Res_NotinTxBase!$X$3:$X$65,$B189,IRPBase_Res_NotinTxBase!$Y$3:$Y$65,$C189)</f>
        <v>0</v>
      </c>
      <c r="R189">
        <f>SUMIFS(IRPBase_Res_NotinTxBase!W$3:W$65,IRPBase_Res_NotinTxBase!$X$3:$X$65,$B189,IRPBase_Res_NotinTxBase!$Y$3:$Y$65,$C189)</f>
        <v>0</v>
      </c>
      <c r="S189">
        <f t="shared" si="31"/>
        <v>0</v>
      </c>
      <c r="U189">
        <f>SUMIFS(Indev_Online_Res_NotinIRPBase!N$3:N$340,Indev_Online_Res_NotinIRPBase!$Y$3:$Y$340,$B189,Indev_Online_Res_NotinIRPBase!$Z$3:$Z$340,$C189)</f>
        <v>0</v>
      </c>
      <c r="V189">
        <f>SUMIFS(Indev_Online_Res_NotinIRPBase!O$3:O$340,Indev_Online_Res_NotinIRPBase!$Y$3:$Y$340,$B189,Indev_Online_Res_NotinIRPBase!$Z$3:$Z$340,$C189)</f>
        <v>0</v>
      </c>
      <c r="W189">
        <f>SUMIFS(Indev_Online_Res_NotinIRPBase!P$3:P$340,Indev_Online_Res_NotinIRPBase!$Y$3:$Y$340,$B189,Indev_Online_Res_NotinIRPBase!$Z$3:$Z$340,$C189)</f>
        <v>0</v>
      </c>
      <c r="X189">
        <f>SUMIFS(Indev_Online_Res_NotinIRPBase!Q$3:Q$340,Indev_Online_Res_NotinIRPBase!$Y$3:$Y$340,$B189,Indev_Online_Res_NotinIRPBase!$Z$3:$Z$340,$C189)</f>
        <v>0</v>
      </c>
      <c r="Y189">
        <f>SUMIFS(Indev_Online_Res_NotinIRPBase!R$3:R$340,Indev_Online_Res_NotinIRPBase!$Y$3:$Y$340,$B189,Indev_Online_Res_NotinIRPBase!$Z$3:$Z$340,$C189)</f>
        <v>0</v>
      </c>
      <c r="AC189">
        <f>SUMIFS(Indev_Online_Res_NotinIRPBase!S$3:S$340,Indev_Online_Res_NotinIRPBase!$Y$3:$Y$340,$B189,Indev_Online_Res_NotinIRPBase!$Z$3:$Z$340,$C189)</f>
        <v>0</v>
      </c>
      <c r="AD189">
        <f>SUMIFS(Indev_Online_Res_NotinIRPBase!T$3:T$340,Indev_Online_Res_NotinIRPBase!$Y$3:$Y$340,$B189,Indev_Online_Res_NotinIRPBase!$Z$3:$Z$340,$C189)</f>
        <v>0</v>
      </c>
      <c r="AE189">
        <f>SUMIFS(Indev_Online_Res_NotinIRPBase!U$3:U$340,Indev_Online_Res_NotinIRPBase!$Y$3:$Y$340,$B189,Indev_Online_Res_NotinIRPBase!$Z$3:$Z$340,$C189)</f>
        <v>0</v>
      </c>
      <c r="AF189">
        <f>SUMIFS(Indev_Online_Res_NotinIRPBase!V$3:V$340,Indev_Online_Res_NotinIRPBase!$Y$3:$Y$340,$B189,Indev_Online_Res_NotinIRPBase!$Z$3:$Z$340,$C189)</f>
        <v>9.75</v>
      </c>
      <c r="AG189">
        <f>SUMIFS(Indev_Online_Res_NotinIRPBase!W$3:W$340,Indev_Online_Res_NotinIRPBase!$Y$3:$Y$340,$B189,Indev_Online_Res_NotinIRPBase!$Z$3:$Z$340,$C189)</f>
        <v>0</v>
      </c>
      <c r="AH189">
        <f>SUMIFS(Indev_Online_Res_NotinIRPBase!X$3:X$340,Indev_Online_Res_NotinIRPBase!$Y$3:$Y$340,$B189,Indev_Online_Res_NotinIRPBase!$Z$3:$Z$340,$C189)</f>
        <v>0</v>
      </c>
      <c r="AI189">
        <f t="shared" si="32"/>
        <v>1</v>
      </c>
      <c r="AK189">
        <f>SUMIFS(Indev_Online_Res_NotinIRPBase!N$3:N$340,Indev_Online_Res_NotinIRPBase!$Y$3:$Y$340,$B189,Indev_Online_Res_NotinIRPBase!$Z$3:$Z$340,$C189,Indev_Online_Res_NotinIRPBase!$J$3:$J$340,"Yes",Indev_Online_Res_NotinIRPBase!$I$3:$I$340,"&lt;1/1/2024")+SUMIFS(Indev_Online_Res_NotinIRPBase!N$3:N$340,Indev_Online_Res_NotinIRPBase!$Y$3:$Y$340,$B189,Indev_Online_Res_NotinIRPBase!$Z$3:$Z$340,$C189,Indev_Online_Res_NotinIRPBase!$AB$3:$AB$340,"1")</f>
        <v>0</v>
      </c>
      <c r="AL189">
        <f>SUMIFS(Indev_Online_Res_NotinIRPBase!O$3:O$340,Indev_Online_Res_NotinIRPBase!$Y$3:$Y$340,$B189,Indev_Online_Res_NotinIRPBase!$Z$3:$Z$340,$C189,Indev_Online_Res_NotinIRPBase!$J$3:$J$340,"Yes",Indev_Online_Res_NotinIRPBase!$I$3:$I$340,"&lt;1/1/2024")+SUMIFS(Indev_Online_Res_NotinIRPBase!O$3:O$340,Indev_Online_Res_NotinIRPBase!$Y$3:$Y$340,$B189,Indev_Online_Res_NotinIRPBase!$Z$3:$Z$340,$C189,Indev_Online_Res_NotinIRPBase!$AB$3:$AB$340,"1")</f>
        <v>0</v>
      </c>
      <c r="AM189">
        <f>SUMIFS(Indev_Online_Res_NotinIRPBase!P$3:P$340,Indev_Online_Res_NotinIRPBase!$Y$3:$Y$340,$B189,Indev_Online_Res_NotinIRPBase!$Z$3:$Z$340,$C189,Indev_Online_Res_NotinIRPBase!$J$3:$J$340,"Yes",Indev_Online_Res_NotinIRPBase!$I$3:$I$340,"&lt;1/1/2024")+SUMIFS(Indev_Online_Res_NotinIRPBase!P$3:P$340,Indev_Online_Res_NotinIRPBase!$Y$3:$Y$340,$B189,Indev_Online_Res_NotinIRPBase!$Z$3:$Z$340,$C189,Indev_Online_Res_NotinIRPBase!$AB$3:$AB$340,"1")</f>
        <v>0</v>
      </c>
      <c r="AN189">
        <f>SUMIFS(Indev_Online_Res_NotinIRPBase!Q$3:Q$340,Indev_Online_Res_NotinIRPBase!$Y$3:$Y$340,$B189,Indev_Online_Res_NotinIRPBase!$Z$3:$Z$340,$C189,Indev_Online_Res_NotinIRPBase!$J$3:$J$340,"Yes",Indev_Online_Res_NotinIRPBase!$I$3:$I$340,"&lt;1/1/2024")+SUMIFS(Indev_Online_Res_NotinIRPBase!Q$3:Q$340,Indev_Online_Res_NotinIRPBase!$Y$3:$Y$340,$B189,Indev_Online_Res_NotinIRPBase!$Z$3:$Z$340,$C189,Indev_Online_Res_NotinIRPBase!$AB$3:$AB$340,"1")</f>
        <v>0</v>
      </c>
      <c r="AO189">
        <f>SUMIFS(Indev_Online_Res_NotinIRPBase!R$3:R$340,Indev_Online_Res_NotinIRPBase!$Y$3:$Y$340,$B189,Indev_Online_Res_NotinIRPBase!$Z$3:$Z$340,$C189,Indev_Online_Res_NotinIRPBase!$J$3:$J$340,"Yes",Indev_Online_Res_NotinIRPBase!$I$3:$I$340,"&lt;1/1/2024")+SUMIFS(Indev_Online_Res_NotinIRPBase!R$3:R$340,Indev_Online_Res_NotinIRPBase!$Y$3:$Y$340,$B189,Indev_Online_Res_NotinIRPBase!$Z$3:$Z$340,$C189,Indev_Online_Res_NotinIRPBase!$AB$3:$AB$340,"1")</f>
        <v>0</v>
      </c>
      <c r="AS189">
        <f>SUMIFS(Indev_Online_Res_NotinIRPBase!S$3:S$340,Indev_Online_Res_NotinIRPBase!$Y$3:$Y$340,$B189,Indev_Online_Res_NotinIRPBase!$Z$3:$Z$340,$C189,Indev_Online_Res_NotinIRPBase!$J$3:$J$340,"Yes",Indev_Online_Res_NotinIRPBase!$I$3:$I$340,"&lt;1/1/2024")+SUMIFS(Indev_Online_Res_NotinIRPBase!S$3:S$340,Indev_Online_Res_NotinIRPBase!$Y$3:$Y$340,$B189,Indev_Online_Res_NotinIRPBase!$Z$3:$Z$340,$C189,Indev_Online_Res_NotinIRPBase!$AB$3:$AB$340,"1")</f>
        <v>0</v>
      </c>
      <c r="AT189">
        <f>SUMIFS(Indev_Online_Res_NotinIRPBase!T$3:T$340,Indev_Online_Res_NotinIRPBase!$Y$3:$Y$340,$B189,Indev_Online_Res_NotinIRPBase!$Z$3:$Z$340,$C189,Indev_Online_Res_NotinIRPBase!$J$3:$J$340,"Yes",Indev_Online_Res_NotinIRPBase!$I$3:$I$340,"&lt;1/1/2024")+SUMIFS(Indev_Online_Res_NotinIRPBase!T$3:T$340,Indev_Online_Res_NotinIRPBase!$Y$3:$Y$340,$B189,Indev_Online_Res_NotinIRPBase!$Z$3:$Z$340,$C189,Indev_Online_Res_NotinIRPBase!$AB$3:$AB$340,"1")</f>
        <v>0</v>
      </c>
      <c r="AU189">
        <f>SUMIFS(Indev_Online_Res_NotinIRPBase!U$3:U$340,Indev_Online_Res_NotinIRPBase!$Y$3:$Y$340,$B189,Indev_Online_Res_NotinIRPBase!$Z$3:$Z$340,$C189,Indev_Online_Res_NotinIRPBase!$J$3:$J$340,"Yes",Indev_Online_Res_NotinIRPBase!$I$3:$I$340,"&lt;1/1/2024")+SUMIFS(Indev_Online_Res_NotinIRPBase!U$3:U$340,Indev_Online_Res_NotinIRPBase!$Y$3:$Y$340,$B189,Indev_Online_Res_NotinIRPBase!$Z$3:$Z$340,$C189,Indev_Online_Res_NotinIRPBase!$AB$3:$AB$340,"1")</f>
        <v>0</v>
      </c>
      <c r="AV189">
        <f>SUMIFS(Indev_Online_Res_NotinIRPBase!V$3:V$340,Indev_Online_Res_NotinIRPBase!$Y$3:$Y$340,$B189,Indev_Online_Res_NotinIRPBase!$Z$3:$Z$340,$C189,Indev_Online_Res_NotinIRPBase!$J$3:$J$340,"Yes",Indev_Online_Res_NotinIRPBase!$I$3:$I$340,"&lt;1/1/2024")+SUMIFS(Indev_Online_Res_NotinIRPBase!V$3:V$340,Indev_Online_Res_NotinIRPBase!$Y$3:$Y$340,$B189,Indev_Online_Res_NotinIRPBase!$Z$3:$Z$340,$C189,Indev_Online_Res_NotinIRPBase!$AB$3:$AB$340,"1")</f>
        <v>0</v>
      </c>
      <c r="AW189">
        <f>SUMIFS(Indev_Online_Res_NotinIRPBase!W$3:W$340,Indev_Online_Res_NotinIRPBase!$Y$3:$Y$340,$B189,Indev_Online_Res_NotinIRPBase!$Z$3:$Z$340,$C189,Indev_Online_Res_NotinIRPBase!$J$3:$J$340,"Yes",Indev_Online_Res_NotinIRPBase!$I$3:$I$340,"&lt;1/1/2024")+SUMIFS(Indev_Online_Res_NotinIRPBase!W$3:W$340,Indev_Online_Res_NotinIRPBase!$Y$3:$Y$340,$B189,Indev_Online_Res_NotinIRPBase!$Z$3:$Z$340,$C189,Indev_Online_Res_NotinIRPBase!$AB$3:$AB$340,"1")</f>
        <v>0</v>
      </c>
      <c r="AX189">
        <f>SUMIFS(Indev_Online_Res_NotinIRPBase!X$3:X$340,Indev_Online_Res_NotinIRPBase!$Y$3:$Y$340,$B189,Indev_Online_Res_NotinIRPBase!$Z$3:$Z$340,$C189,Indev_Online_Res_NotinIRPBase!$J$3:$J$340,"Yes",Indev_Online_Res_NotinIRPBase!$I$3:$I$340,"&lt;1/1/2024")+SUMIFS(Indev_Online_Res_NotinIRPBase!X$3:X$340,Indev_Online_Res_NotinIRPBase!$Y$3:$Y$340,$B189,Indev_Online_Res_NotinIRPBase!$Z$3:$Z$340,$C189,Indev_Online_Res_NotinIRPBase!$AB$3:$AB$340,"1")</f>
        <v>0</v>
      </c>
      <c r="AY189">
        <f t="shared" si="33"/>
        <v>0</v>
      </c>
      <c r="BA189">
        <f t="shared" si="34"/>
        <v>0</v>
      </c>
      <c r="BB189">
        <f t="shared" si="35"/>
        <v>0</v>
      </c>
      <c r="BC189">
        <f t="shared" si="36"/>
        <v>0</v>
      </c>
      <c r="BD189">
        <f t="shared" si="37"/>
        <v>0</v>
      </c>
      <c r="BE189">
        <f t="shared" si="38"/>
        <v>0</v>
      </c>
      <c r="BI189">
        <f t="shared" si="39"/>
        <v>0</v>
      </c>
      <c r="BJ189">
        <f t="shared" si="40"/>
        <v>0</v>
      </c>
      <c r="BK189">
        <f t="shared" si="41"/>
        <v>0</v>
      </c>
      <c r="BL189">
        <f t="shared" si="42"/>
        <v>9.75</v>
      </c>
      <c r="BM189">
        <f t="shared" si="43"/>
        <v>0</v>
      </c>
      <c r="BN189">
        <f t="shared" si="44"/>
        <v>0</v>
      </c>
      <c r="BO189">
        <f t="shared" si="45"/>
        <v>1</v>
      </c>
      <c r="BQ189">
        <f>SUMIFS(IRPBase_Res_NotinEnvScreens!$H$3:$H$33,IRPBase_Res_NotinEnvScreens!$J$3:$J$33,$B189,IRPBase_Res_NotinEnvScreens!$K$3:$K$33,$C189)</f>
        <v>0</v>
      </c>
      <c r="BR189">
        <f>SUMIFS(IRPBase_Res_NotinEnvScreens!$I$3:$I$33,IRPBase_Res_NotinEnvScreens!$J$3:$J$33,$B189,IRPBase_Res_NotinEnvScreens!$K$3:$K$33,$C189)</f>
        <v>0</v>
      </c>
      <c r="BS189">
        <v>0</v>
      </c>
      <c r="BV189">
        <f>SUMIFS(Indev_Online_Res_NotinIRPBase!$P$3:$P$313,Indev_Online_Res_NotinIRPBase!$Y$3:$Y$313,$B189,Indev_Online_Res_NotinIRPBase!$Z$3:$Z$313,$C189,Indev_Online_Res_NotinIRPBase!$I$3:$I$313,"&lt;9/1/2023")+SUMIFS(Indev_Online_Res_NotinIRPBase!$Q$3:$Q$313,Indev_Online_Res_NotinIRPBase!$Y$3:$Y$313,$B189,Indev_Online_Res_NotinIRPBase!$Z$3:$Z$313,$C189,Indev_Online_Res_NotinIRPBase!$I$3:$I$313,"&lt;9/1/2023")</f>
        <v>0</v>
      </c>
      <c r="BW189">
        <f>SUMIFS(Indev_Online_Res_NotinIRPBase!$S$3:$S$313,Indev_Online_Res_NotinIRPBase!$Y$3:$Y$313,$B189,Indev_Online_Res_NotinIRPBase!$Z$3:$Z$313,$C189,Indev_Online_Res_NotinIRPBase!$I$3:$I$313,"&lt;9/1/2023")+SUMIFS(Indev_Online_Res_NotinIRPBase!$T$3:$T$313,Indev_Online_Res_NotinIRPBase!$Y$3:$Y$313,$B189,Indev_Online_Res_NotinIRPBase!$Z$3:$Z$313,$C189,Indev_Online_Res_NotinIRPBase!$I$3:$I$313,"&lt;9/1/2023")+SUMIFS(Indev_Online_Res_NotinIRPBase!$U$3:$U$313,Indev_Online_Res_NotinIRPBase!$Y$3:$Y$313,$B189,Indev_Online_Res_NotinIRPBase!$Z$3:$Z$313,$C189,Indev_Online_Res_NotinIRPBase!$I$3:$I$313,"&lt;9/1/2023")</f>
        <v>0</v>
      </c>
    </row>
    <row r="190" spans="1:75">
      <c r="A190" t="s">
        <v>48</v>
      </c>
      <c r="B190" t="s">
        <v>215</v>
      </c>
      <c r="C190">
        <v>230</v>
      </c>
      <c r="E190">
        <f>SUMIFS(IRPBase_Res_NotinTxBase!N$3:N$65,IRPBase_Res_NotinTxBase!$X$3:$X$65,$B190,IRPBase_Res_NotinTxBase!$Y$3:$Y$65,$C190)</f>
        <v>0</v>
      </c>
      <c r="F190">
        <f>SUMIFS(IRPBase_Res_NotinTxBase!O$3:O$65,IRPBase_Res_NotinTxBase!$X$3:$X$65,$B190,IRPBase_Res_NotinTxBase!$Y$3:$Y$65,$C190)</f>
        <v>0</v>
      </c>
      <c r="G190">
        <f>SUMIFS(IRPBase_Res_NotinTxBase!P$3:P$65,IRPBase_Res_NotinTxBase!$X$3:$X$65,$B190,IRPBase_Res_NotinTxBase!$Y$3:$Y$65,$C190)</f>
        <v>0</v>
      </c>
      <c r="H190">
        <f>SUMIFS(IRPBase_Res_NotinTxBase!Q$3:Q$65,IRPBase_Res_NotinTxBase!$X$3:$X$65,$B190,IRPBase_Res_NotinTxBase!$Y$3:$Y$65,$C190)</f>
        <v>0</v>
      </c>
      <c r="M190">
        <f>SUMIFS(IRPBase_Res_NotinTxBase!R$3:R$65,IRPBase_Res_NotinTxBase!$X$3:$X$65,$B190,IRPBase_Res_NotinTxBase!$Y$3:$Y$65,$C190)</f>
        <v>0</v>
      </c>
      <c r="N190">
        <f>SUMIFS(IRPBase_Res_NotinTxBase!S$3:S$65,IRPBase_Res_NotinTxBase!$X$3:$X$65,$B190,IRPBase_Res_NotinTxBase!$Y$3:$Y$65,$C190)</f>
        <v>0</v>
      </c>
      <c r="O190">
        <f>SUMIFS(IRPBase_Res_NotinTxBase!T$3:T$65,IRPBase_Res_NotinTxBase!$X$3:$X$65,$B190,IRPBase_Res_NotinTxBase!$Y$3:$Y$65,$C190)</f>
        <v>0</v>
      </c>
      <c r="P190">
        <f>SUMIFS(IRPBase_Res_NotinTxBase!U$3:U$65,IRPBase_Res_NotinTxBase!$X$3:$X$65,$B190,IRPBase_Res_NotinTxBase!$Y$3:$Y$65,$C190)</f>
        <v>0</v>
      </c>
      <c r="Q190">
        <f>SUMIFS(IRPBase_Res_NotinTxBase!V$3:V$65,IRPBase_Res_NotinTxBase!$X$3:$X$65,$B190,IRPBase_Res_NotinTxBase!$Y$3:$Y$65,$C190)</f>
        <v>0</v>
      </c>
      <c r="R190">
        <f>SUMIFS(IRPBase_Res_NotinTxBase!W$3:W$65,IRPBase_Res_NotinTxBase!$X$3:$X$65,$B190,IRPBase_Res_NotinTxBase!$Y$3:$Y$65,$C190)</f>
        <v>0</v>
      </c>
      <c r="S190">
        <f t="shared" si="31"/>
        <v>0</v>
      </c>
      <c r="U190">
        <f>SUMIFS(Indev_Online_Res_NotinIRPBase!N$3:N$340,Indev_Online_Res_NotinIRPBase!$Y$3:$Y$340,$B190,Indev_Online_Res_NotinIRPBase!$Z$3:$Z$340,$C190)</f>
        <v>0</v>
      </c>
      <c r="V190">
        <f>SUMIFS(Indev_Online_Res_NotinIRPBase!O$3:O$340,Indev_Online_Res_NotinIRPBase!$Y$3:$Y$340,$B190,Indev_Online_Res_NotinIRPBase!$Z$3:$Z$340,$C190)</f>
        <v>0</v>
      </c>
      <c r="W190">
        <f>SUMIFS(Indev_Online_Res_NotinIRPBase!P$3:P$340,Indev_Online_Res_NotinIRPBase!$Y$3:$Y$340,$B190,Indev_Online_Res_NotinIRPBase!$Z$3:$Z$340,$C190)</f>
        <v>0</v>
      </c>
      <c r="X190">
        <f>SUMIFS(Indev_Online_Res_NotinIRPBase!Q$3:Q$340,Indev_Online_Res_NotinIRPBase!$Y$3:$Y$340,$B190,Indev_Online_Res_NotinIRPBase!$Z$3:$Z$340,$C190)</f>
        <v>0</v>
      </c>
      <c r="Y190">
        <f>SUMIFS(Indev_Online_Res_NotinIRPBase!R$3:R$340,Indev_Online_Res_NotinIRPBase!$Y$3:$Y$340,$B190,Indev_Online_Res_NotinIRPBase!$Z$3:$Z$340,$C190)</f>
        <v>0</v>
      </c>
      <c r="AC190">
        <f>SUMIFS(Indev_Online_Res_NotinIRPBase!S$3:S$340,Indev_Online_Res_NotinIRPBase!$Y$3:$Y$340,$B190,Indev_Online_Res_NotinIRPBase!$Z$3:$Z$340,$C190)</f>
        <v>0</v>
      </c>
      <c r="AD190">
        <f>SUMIFS(Indev_Online_Res_NotinIRPBase!T$3:T$340,Indev_Online_Res_NotinIRPBase!$Y$3:$Y$340,$B190,Indev_Online_Res_NotinIRPBase!$Z$3:$Z$340,$C190)</f>
        <v>0</v>
      </c>
      <c r="AE190">
        <f>SUMIFS(Indev_Online_Res_NotinIRPBase!U$3:U$340,Indev_Online_Res_NotinIRPBase!$Y$3:$Y$340,$B190,Indev_Online_Res_NotinIRPBase!$Z$3:$Z$340,$C190)</f>
        <v>0</v>
      </c>
      <c r="AF190">
        <f>SUMIFS(Indev_Online_Res_NotinIRPBase!V$3:V$340,Indev_Online_Res_NotinIRPBase!$Y$3:$Y$340,$B190,Indev_Online_Res_NotinIRPBase!$Z$3:$Z$340,$C190)</f>
        <v>0</v>
      </c>
      <c r="AG190">
        <f>SUMIFS(Indev_Online_Res_NotinIRPBase!W$3:W$340,Indev_Online_Res_NotinIRPBase!$Y$3:$Y$340,$B190,Indev_Online_Res_NotinIRPBase!$Z$3:$Z$340,$C190)</f>
        <v>0</v>
      </c>
      <c r="AH190">
        <f>SUMIFS(Indev_Online_Res_NotinIRPBase!X$3:X$340,Indev_Online_Res_NotinIRPBase!$Y$3:$Y$340,$B190,Indev_Online_Res_NotinIRPBase!$Z$3:$Z$340,$C190)</f>
        <v>0</v>
      </c>
      <c r="AI190">
        <f t="shared" si="32"/>
        <v>0</v>
      </c>
      <c r="AK190">
        <f>SUMIFS(Indev_Online_Res_NotinIRPBase!N$3:N$340,Indev_Online_Res_NotinIRPBase!$Y$3:$Y$340,$B190,Indev_Online_Res_NotinIRPBase!$Z$3:$Z$340,$C190,Indev_Online_Res_NotinIRPBase!$J$3:$J$340,"Yes",Indev_Online_Res_NotinIRPBase!$I$3:$I$340,"&lt;1/1/2024")+SUMIFS(Indev_Online_Res_NotinIRPBase!N$3:N$340,Indev_Online_Res_NotinIRPBase!$Y$3:$Y$340,$B190,Indev_Online_Res_NotinIRPBase!$Z$3:$Z$340,$C190,Indev_Online_Res_NotinIRPBase!$AB$3:$AB$340,"1")</f>
        <v>0</v>
      </c>
      <c r="AL190">
        <f>SUMIFS(Indev_Online_Res_NotinIRPBase!O$3:O$340,Indev_Online_Res_NotinIRPBase!$Y$3:$Y$340,$B190,Indev_Online_Res_NotinIRPBase!$Z$3:$Z$340,$C190,Indev_Online_Res_NotinIRPBase!$J$3:$J$340,"Yes",Indev_Online_Res_NotinIRPBase!$I$3:$I$340,"&lt;1/1/2024")+SUMIFS(Indev_Online_Res_NotinIRPBase!O$3:O$340,Indev_Online_Res_NotinIRPBase!$Y$3:$Y$340,$B190,Indev_Online_Res_NotinIRPBase!$Z$3:$Z$340,$C190,Indev_Online_Res_NotinIRPBase!$AB$3:$AB$340,"1")</f>
        <v>0</v>
      </c>
      <c r="AM190">
        <f>SUMIFS(Indev_Online_Res_NotinIRPBase!P$3:P$340,Indev_Online_Res_NotinIRPBase!$Y$3:$Y$340,$B190,Indev_Online_Res_NotinIRPBase!$Z$3:$Z$340,$C190,Indev_Online_Res_NotinIRPBase!$J$3:$J$340,"Yes",Indev_Online_Res_NotinIRPBase!$I$3:$I$340,"&lt;1/1/2024")+SUMIFS(Indev_Online_Res_NotinIRPBase!P$3:P$340,Indev_Online_Res_NotinIRPBase!$Y$3:$Y$340,$B190,Indev_Online_Res_NotinIRPBase!$Z$3:$Z$340,$C190,Indev_Online_Res_NotinIRPBase!$AB$3:$AB$340,"1")</f>
        <v>0</v>
      </c>
      <c r="AN190">
        <f>SUMIFS(Indev_Online_Res_NotinIRPBase!Q$3:Q$340,Indev_Online_Res_NotinIRPBase!$Y$3:$Y$340,$B190,Indev_Online_Res_NotinIRPBase!$Z$3:$Z$340,$C190,Indev_Online_Res_NotinIRPBase!$J$3:$J$340,"Yes",Indev_Online_Res_NotinIRPBase!$I$3:$I$340,"&lt;1/1/2024")+SUMIFS(Indev_Online_Res_NotinIRPBase!Q$3:Q$340,Indev_Online_Res_NotinIRPBase!$Y$3:$Y$340,$B190,Indev_Online_Res_NotinIRPBase!$Z$3:$Z$340,$C190,Indev_Online_Res_NotinIRPBase!$AB$3:$AB$340,"1")</f>
        <v>0</v>
      </c>
      <c r="AO190">
        <f>SUMIFS(Indev_Online_Res_NotinIRPBase!R$3:R$340,Indev_Online_Res_NotinIRPBase!$Y$3:$Y$340,$B190,Indev_Online_Res_NotinIRPBase!$Z$3:$Z$340,$C190,Indev_Online_Res_NotinIRPBase!$J$3:$J$340,"Yes",Indev_Online_Res_NotinIRPBase!$I$3:$I$340,"&lt;1/1/2024")+SUMIFS(Indev_Online_Res_NotinIRPBase!R$3:R$340,Indev_Online_Res_NotinIRPBase!$Y$3:$Y$340,$B190,Indev_Online_Res_NotinIRPBase!$Z$3:$Z$340,$C190,Indev_Online_Res_NotinIRPBase!$AB$3:$AB$340,"1")</f>
        <v>0</v>
      </c>
      <c r="AS190">
        <f>SUMIFS(Indev_Online_Res_NotinIRPBase!S$3:S$340,Indev_Online_Res_NotinIRPBase!$Y$3:$Y$340,$B190,Indev_Online_Res_NotinIRPBase!$Z$3:$Z$340,$C190,Indev_Online_Res_NotinIRPBase!$J$3:$J$340,"Yes",Indev_Online_Res_NotinIRPBase!$I$3:$I$340,"&lt;1/1/2024")+SUMIFS(Indev_Online_Res_NotinIRPBase!S$3:S$340,Indev_Online_Res_NotinIRPBase!$Y$3:$Y$340,$B190,Indev_Online_Res_NotinIRPBase!$Z$3:$Z$340,$C190,Indev_Online_Res_NotinIRPBase!$AB$3:$AB$340,"1")</f>
        <v>0</v>
      </c>
      <c r="AT190">
        <f>SUMIFS(Indev_Online_Res_NotinIRPBase!T$3:T$340,Indev_Online_Res_NotinIRPBase!$Y$3:$Y$340,$B190,Indev_Online_Res_NotinIRPBase!$Z$3:$Z$340,$C190,Indev_Online_Res_NotinIRPBase!$J$3:$J$340,"Yes",Indev_Online_Res_NotinIRPBase!$I$3:$I$340,"&lt;1/1/2024")+SUMIFS(Indev_Online_Res_NotinIRPBase!T$3:T$340,Indev_Online_Res_NotinIRPBase!$Y$3:$Y$340,$B190,Indev_Online_Res_NotinIRPBase!$Z$3:$Z$340,$C190,Indev_Online_Res_NotinIRPBase!$AB$3:$AB$340,"1")</f>
        <v>0</v>
      </c>
      <c r="AU190">
        <f>SUMIFS(Indev_Online_Res_NotinIRPBase!U$3:U$340,Indev_Online_Res_NotinIRPBase!$Y$3:$Y$340,$B190,Indev_Online_Res_NotinIRPBase!$Z$3:$Z$340,$C190,Indev_Online_Res_NotinIRPBase!$J$3:$J$340,"Yes",Indev_Online_Res_NotinIRPBase!$I$3:$I$340,"&lt;1/1/2024")+SUMIFS(Indev_Online_Res_NotinIRPBase!U$3:U$340,Indev_Online_Res_NotinIRPBase!$Y$3:$Y$340,$B190,Indev_Online_Res_NotinIRPBase!$Z$3:$Z$340,$C190,Indev_Online_Res_NotinIRPBase!$AB$3:$AB$340,"1")</f>
        <v>0</v>
      </c>
      <c r="AV190">
        <f>SUMIFS(Indev_Online_Res_NotinIRPBase!V$3:V$340,Indev_Online_Res_NotinIRPBase!$Y$3:$Y$340,$B190,Indev_Online_Res_NotinIRPBase!$Z$3:$Z$340,$C190,Indev_Online_Res_NotinIRPBase!$J$3:$J$340,"Yes",Indev_Online_Res_NotinIRPBase!$I$3:$I$340,"&lt;1/1/2024")+SUMIFS(Indev_Online_Res_NotinIRPBase!V$3:V$340,Indev_Online_Res_NotinIRPBase!$Y$3:$Y$340,$B190,Indev_Online_Res_NotinIRPBase!$Z$3:$Z$340,$C190,Indev_Online_Res_NotinIRPBase!$AB$3:$AB$340,"1")</f>
        <v>0</v>
      </c>
      <c r="AW190">
        <f>SUMIFS(Indev_Online_Res_NotinIRPBase!W$3:W$340,Indev_Online_Res_NotinIRPBase!$Y$3:$Y$340,$B190,Indev_Online_Res_NotinIRPBase!$Z$3:$Z$340,$C190,Indev_Online_Res_NotinIRPBase!$J$3:$J$340,"Yes",Indev_Online_Res_NotinIRPBase!$I$3:$I$340,"&lt;1/1/2024")+SUMIFS(Indev_Online_Res_NotinIRPBase!W$3:W$340,Indev_Online_Res_NotinIRPBase!$Y$3:$Y$340,$B190,Indev_Online_Res_NotinIRPBase!$Z$3:$Z$340,$C190,Indev_Online_Res_NotinIRPBase!$AB$3:$AB$340,"1")</f>
        <v>0</v>
      </c>
      <c r="AX190">
        <f>SUMIFS(Indev_Online_Res_NotinIRPBase!X$3:X$340,Indev_Online_Res_NotinIRPBase!$Y$3:$Y$340,$B190,Indev_Online_Res_NotinIRPBase!$Z$3:$Z$340,$C190,Indev_Online_Res_NotinIRPBase!$J$3:$J$340,"Yes",Indev_Online_Res_NotinIRPBase!$I$3:$I$340,"&lt;1/1/2024")+SUMIFS(Indev_Online_Res_NotinIRPBase!X$3:X$340,Indev_Online_Res_NotinIRPBase!$Y$3:$Y$340,$B190,Indev_Online_Res_NotinIRPBase!$Z$3:$Z$340,$C190,Indev_Online_Res_NotinIRPBase!$AB$3:$AB$340,"1")</f>
        <v>0</v>
      </c>
      <c r="AY190">
        <f t="shared" si="33"/>
        <v>0</v>
      </c>
      <c r="BA190">
        <f t="shared" si="34"/>
        <v>0</v>
      </c>
      <c r="BB190">
        <f t="shared" si="35"/>
        <v>0</v>
      </c>
      <c r="BC190">
        <f t="shared" si="36"/>
        <v>0</v>
      </c>
      <c r="BD190">
        <f t="shared" si="37"/>
        <v>0</v>
      </c>
      <c r="BE190">
        <f t="shared" si="38"/>
        <v>0</v>
      </c>
      <c r="BI190">
        <f t="shared" si="39"/>
        <v>0</v>
      </c>
      <c r="BJ190">
        <f t="shared" si="40"/>
        <v>0</v>
      </c>
      <c r="BK190">
        <f t="shared" si="41"/>
        <v>0</v>
      </c>
      <c r="BL190">
        <f t="shared" si="42"/>
        <v>0</v>
      </c>
      <c r="BM190">
        <f t="shared" si="43"/>
        <v>0</v>
      </c>
      <c r="BN190">
        <f t="shared" si="44"/>
        <v>0</v>
      </c>
      <c r="BO190">
        <f t="shared" si="45"/>
        <v>0</v>
      </c>
      <c r="BQ190">
        <f>SUMIFS(IRPBase_Res_NotinEnvScreens!$H$3:$H$33,IRPBase_Res_NotinEnvScreens!$J$3:$J$33,$B190,IRPBase_Res_NotinEnvScreens!$K$3:$K$33,$C190)</f>
        <v>0</v>
      </c>
      <c r="BR190">
        <f>SUMIFS(IRPBase_Res_NotinEnvScreens!$I$3:$I$33,IRPBase_Res_NotinEnvScreens!$J$3:$J$33,$B190,IRPBase_Res_NotinEnvScreens!$K$3:$K$33,$C190)</f>
        <v>0</v>
      </c>
      <c r="BS190">
        <v>0</v>
      </c>
      <c r="BV190">
        <f>SUMIFS(Indev_Online_Res_NotinIRPBase!$P$3:$P$313,Indev_Online_Res_NotinIRPBase!$Y$3:$Y$313,$B190,Indev_Online_Res_NotinIRPBase!$Z$3:$Z$313,$C190,Indev_Online_Res_NotinIRPBase!$I$3:$I$313,"&lt;9/1/2023")+SUMIFS(Indev_Online_Res_NotinIRPBase!$Q$3:$Q$313,Indev_Online_Res_NotinIRPBase!$Y$3:$Y$313,$B190,Indev_Online_Res_NotinIRPBase!$Z$3:$Z$313,$C190,Indev_Online_Res_NotinIRPBase!$I$3:$I$313,"&lt;9/1/2023")</f>
        <v>0</v>
      </c>
      <c r="BW190">
        <f>SUMIFS(Indev_Online_Res_NotinIRPBase!$S$3:$S$313,Indev_Online_Res_NotinIRPBase!$Y$3:$Y$313,$B190,Indev_Online_Res_NotinIRPBase!$Z$3:$Z$313,$C190,Indev_Online_Res_NotinIRPBase!$I$3:$I$313,"&lt;9/1/2023")+SUMIFS(Indev_Online_Res_NotinIRPBase!$T$3:$T$313,Indev_Online_Res_NotinIRPBase!$Y$3:$Y$313,$B190,Indev_Online_Res_NotinIRPBase!$Z$3:$Z$313,$C190,Indev_Online_Res_NotinIRPBase!$I$3:$I$313,"&lt;9/1/2023")+SUMIFS(Indev_Online_Res_NotinIRPBase!$U$3:$U$313,Indev_Online_Res_NotinIRPBase!$Y$3:$Y$313,$B190,Indev_Online_Res_NotinIRPBase!$Z$3:$Z$313,$C190,Indev_Online_Res_NotinIRPBase!$I$3:$I$313,"&lt;9/1/2023")</f>
        <v>0</v>
      </c>
    </row>
    <row r="191" spans="1:75">
      <c r="A191" t="s">
        <v>52</v>
      </c>
      <c r="B191" t="s">
        <v>216</v>
      </c>
      <c r="C191">
        <v>138</v>
      </c>
      <c r="E191">
        <f>SUMIFS(IRPBase_Res_NotinTxBase!N$3:N$65,IRPBase_Res_NotinTxBase!$X$3:$X$65,$B191,IRPBase_Res_NotinTxBase!$Y$3:$Y$65,$C191)</f>
        <v>0</v>
      </c>
      <c r="F191">
        <f>SUMIFS(IRPBase_Res_NotinTxBase!O$3:O$65,IRPBase_Res_NotinTxBase!$X$3:$X$65,$B191,IRPBase_Res_NotinTxBase!$Y$3:$Y$65,$C191)</f>
        <v>0</v>
      </c>
      <c r="G191">
        <f>SUMIFS(IRPBase_Res_NotinTxBase!P$3:P$65,IRPBase_Res_NotinTxBase!$X$3:$X$65,$B191,IRPBase_Res_NotinTxBase!$Y$3:$Y$65,$C191)</f>
        <v>0</v>
      </c>
      <c r="H191">
        <f>SUMIFS(IRPBase_Res_NotinTxBase!Q$3:Q$65,IRPBase_Res_NotinTxBase!$X$3:$X$65,$B191,IRPBase_Res_NotinTxBase!$Y$3:$Y$65,$C191)</f>
        <v>0</v>
      </c>
      <c r="M191">
        <f>SUMIFS(IRPBase_Res_NotinTxBase!R$3:R$65,IRPBase_Res_NotinTxBase!$X$3:$X$65,$B191,IRPBase_Res_NotinTxBase!$Y$3:$Y$65,$C191)</f>
        <v>0</v>
      </c>
      <c r="N191">
        <f>SUMIFS(IRPBase_Res_NotinTxBase!S$3:S$65,IRPBase_Res_NotinTxBase!$X$3:$X$65,$B191,IRPBase_Res_NotinTxBase!$Y$3:$Y$65,$C191)</f>
        <v>0</v>
      </c>
      <c r="O191">
        <f>SUMIFS(IRPBase_Res_NotinTxBase!T$3:T$65,IRPBase_Res_NotinTxBase!$X$3:$X$65,$B191,IRPBase_Res_NotinTxBase!$Y$3:$Y$65,$C191)</f>
        <v>0</v>
      </c>
      <c r="P191">
        <f>SUMIFS(IRPBase_Res_NotinTxBase!U$3:U$65,IRPBase_Res_NotinTxBase!$X$3:$X$65,$B191,IRPBase_Res_NotinTxBase!$Y$3:$Y$65,$C191)</f>
        <v>0</v>
      </c>
      <c r="Q191">
        <f>SUMIFS(IRPBase_Res_NotinTxBase!V$3:V$65,IRPBase_Res_NotinTxBase!$X$3:$X$65,$B191,IRPBase_Res_NotinTxBase!$Y$3:$Y$65,$C191)</f>
        <v>0</v>
      </c>
      <c r="R191">
        <f>SUMIFS(IRPBase_Res_NotinTxBase!W$3:W$65,IRPBase_Res_NotinTxBase!$X$3:$X$65,$B191,IRPBase_Res_NotinTxBase!$Y$3:$Y$65,$C191)</f>
        <v>0</v>
      </c>
      <c r="S191">
        <f t="shared" si="31"/>
        <v>0</v>
      </c>
      <c r="U191">
        <f>SUMIFS(Indev_Online_Res_NotinIRPBase!N$3:N$340,Indev_Online_Res_NotinIRPBase!$Y$3:$Y$340,$B191,Indev_Online_Res_NotinIRPBase!$Z$3:$Z$340,$C191)</f>
        <v>0</v>
      </c>
      <c r="V191">
        <f>SUMIFS(Indev_Online_Res_NotinIRPBase!O$3:O$340,Indev_Online_Res_NotinIRPBase!$Y$3:$Y$340,$B191,Indev_Online_Res_NotinIRPBase!$Z$3:$Z$340,$C191)</f>
        <v>0</v>
      </c>
      <c r="W191">
        <f>SUMIFS(Indev_Online_Res_NotinIRPBase!P$3:P$340,Indev_Online_Res_NotinIRPBase!$Y$3:$Y$340,$B191,Indev_Online_Res_NotinIRPBase!$Z$3:$Z$340,$C191)</f>
        <v>0</v>
      </c>
      <c r="X191">
        <f>SUMIFS(Indev_Online_Res_NotinIRPBase!Q$3:Q$340,Indev_Online_Res_NotinIRPBase!$Y$3:$Y$340,$B191,Indev_Online_Res_NotinIRPBase!$Z$3:$Z$340,$C191)</f>
        <v>0</v>
      </c>
      <c r="Y191">
        <f>SUMIFS(Indev_Online_Res_NotinIRPBase!R$3:R$340,Indev_Online_Res_NotinIRPBase!$Y$3:$Y$340,$B191,Indev_Online_Res_NotinIRPBase!$Z$3:$Z$340,$C191)</f>
        <v>0</v>
      </c>
      <c r="AC191">
        <f>SUMIFS(Indev_Online_Res_NotinIRPBase!S$3:S$340,Indev_Online_Res_NotinIRPBase!$Y$3:$Y$340,$B191,Indev_Online_Res_NotinIRPBase!$Z$3:$Z$340,$C191)</f>
        <v>0</v>
      </c>
      <c r="AD191">
        <f>SUMIFS(Indev_Online_Res_NotinIRPBase!T$3:T$340,Indev_Online_Res_NotinIRPBase!$Y$3:$Y$340,$B191,Indev_Online_Res_NotinIRPBase!$Z$3:$Z$340,$C191)</f>
        <v>0</v>
      </c>
      <c r="AE191">
        <f>SUMIFS(Indev_Online_Res_NotinIRPBase!U$3:U$340,Indev_Online_Res_NotinIRPBase!$Y$3:$Y$340,$B191,Indev_Online_Res_NotinIRPBase!$Z$3:$Z$340,$C191)</f>
        <v>0</v>
      </c>
      <c r="AF191">
        <f>SUMIFS(Indev_Online_Res_NotinIRPBase!V$3:V$340,Indev_Online_Res_NotinIRPBase!$Y$3:$Y$340,$B191,Indev_Online_Res_NotinIRPBase!$Z$3:$Z$340,$C191)</f>
        <v>0</v>
      </c>
      <c r="AG191">
        <f>SUMIFS(Indev_Online_Res_NotinIRPBase!W$3:W$340,Indev_Online_Res_NotinIRPBase!$Y$3:$Y$340,$B191,Indev_Online_Res_NotinIRPBase!$Z$3:$Z$340,$C191)</f>
        <v>0</v>
      </c>
      <c r="AH191">
        <f>SUMIFS(Indev_Online_Res_NotinIRPBase!X$3:X$340,Indev_Online_Res_NotinIRPBase!$Y$3:$Y$340,$B191,Indev_Online_Res_NotinIRPBase!$Z$3:$Z$340,$C191)</f>
        <v>0</v>
      </c>
      <c r="AI191">
        <f t="shared" si="32"/>
        <v>0</v>
      </c>
      <c r="AK191">
        <f>SUMIFS(Indev_Online_Res_NotinIRPBase!N$3:N$340,Indev_Online_Res_NotinIRPBase!$Y$3:$Y$340,$B191,Indev_Online_Res_NotinIRPBase!$Z$3:$Z$340,$C191,Indev_Online_Res_NotinIRPBase!$J$3:$J$340,"Yes",Indev_Online_Res_NotinIRPBase!$I$3:$I$340,"&lt;1/1/2024")+SUMIFS(Indev_Online_Res_NotinIRPBase!N$3:N$340,Indev_Online_Res_NotinIRPBase!$Y$3:$Y$340,$B191,Indev_Online_Res_NotinIRPBase!$Z$3:$Z$340,$C191,Indev_Online_Res_NotinIRPBase!$AB$3:$AB$340,"1")</f>
        <v>0</v>
      </c>
      <c r="AL191">
        <f>SUMIFS(Indev_Online_Res_NotinIRPBase!O$3:O$340,Indev_Online_Res_NotinIRPBase!$Y$3:$Y$340,$B191,Indev_Online_Res_NotinIRPBase!$Z$3:$Z$340,$C191,Indev_Online_Res_NotinIRPBase!$J$3:$J$340,"Yes",Indev_Online_Res_NotinIRPBase!$I$3:$I$340,"&lt;1/1/2024")+SUMIFS(Indev_Online_Res_NotinIRPBase!O$3:O$340,Indev_Online_Res_NotinIRPBase!$Y$3:$Y$340,$B191,Indev_Online_Res_NotinIRPBase!$Z$3:$Z$340,$C191,Indev_Online_Res_NotinIRPBase!$AB$3:$AB$340,"1")</f>
        <v>0</v>
      </c>
      <c r="AM191">
        <f>SUMIFS(Indev_Online_Res_NotinIRPBase!P$3:P$340,Indev_Online_Res_NotinIRPBase!$Y$3:$Y$340,$B191,Indev_Online_Res_NotinIRPBase!$Z$3:$Z$340,$C191,Indev_Online_Res_NotinIRPBase!$J$3:$J$340,"Yes",Indev_Online_Res_NotinIRPBase!$I$3:$I$340,"&lt;1/1/2024")+SUMIFS(Indev_Online_Res_NotinIRPBase!P$3:P$340,Indev_Online_Res_NotinIRPBase!$Y$3:$Y$340,$B191,Indev_Online_Res_NotinIRPBase!$Z$3:$Z$340,$C191,Indev_Online_Res_NotinIRPBase!$AB$3:$AB$340,"1")</f>
        <v>0</v>
      </c>
      <c r="AN191">
        <f>SUMIFS(Indev_Online_Res_NotinIRPBase!Q$3:Q$340,Indev_Online_Res_NotinIRPBase!$Y$3:$Y$340,$B191,Indev_Online_Res_NotinIRPBase!$Z$3:$Z$340,$C191,Indev_Online_Res_NotinIRPBase!$J$3:$J$340,"Yes",Indev_Online_Res_NotinIRPBase!$I$3:$I$340,"&lt;1/1/2024")+SUMIFS(Indev_Online_Res_NotinIRPBase!Q$3:Q$340,Indev_Online_Res_NotinIRPBase!$Y$3:$Y$340,$B191,Indev_Online_Res_NotinIRPBase!$Z$3:$Z$340,$C191,Indev_Online_Res_NotinIRPBase!$AB$3:$AB$340,"1")</f>
        <v>0</v>
      </c>
      <c r="AO191">
        <f>SUMIFS(Indev_Online_Res_NotinIRPBase!R$3:R$340,Indev_Online_Res_NotinIRPBase!$Y$3:$Y$340,$B191,Indev_Online_Res_NotinIRPBase!$Z$3:$Z$340,$C191,Indev_Online_Res_NotinIRPBase!$J$3:$J$340,"Yes",Indev_Online_Res_NotinIRPBase!$I$3:$I$340,"&lt;1/1/2024")+SUMIFS(Indev_Online_Res_NotinIRPBase!R$3:R$340,Indev_Online_Res_NotinIRPBase!$Y$3:$Y$340,$B191,Indev_Online_Res_NotinIRPBase!$Z$3:$Z$340,$C191,Indev_Online_Res_NotinIRPBase!$AB$3:$AB$340,"1")</f>
        <v>0</v>
      </c>
      <c r="AS191">
        <f>SUMIFS(Indev_Online_Res_NotinIRPBase!S$3:S$340,Indev_Online_Res_NotinIRPBase!$Y$3:$Y$340,$B191,Indev_Online_Res_NotinIRPBase!$Z$3:$Z$340,$C191,Indev_Online_Res_NotinIRPBase!$J$3:$J$340,"Yes",Indev_Online_Res_NotinIRPBase!$I$3:$I$340,"&lt;1/1/2024")+SUMIFS(Indev_Online_Res_NotinIRPBase!S$3:S$340,Indev_Online_Res_NotinIRPBase!$Y$3:$Y$340,$B191,Indev_Online_Res_NotinIRPBase!$Z$3:$Z$340,$C191,Indev_Online_Res_NotinIRPBase!$AB$3:$AB$340,"1")</f>
        <v>0</v>
      </c>
      <c r="AT191">
        <f>SUMIFS(Indev_Online_Res_NotinIRPBase!T$3:T$340,Indev_Online_Res_NotinIRPBase!$Y$3:$Y$340,$B191,Indev_Online_Res_NotinIRPBase!$Z$3:$Z$340,$C191,Indev_Online_Res_NotinIRPBase!$J$3:$J$340,"Yes",Indev_Online_Res_NotinIRPBase!$I$3:$I$340,"&lt;1/1/2024")+SUMIFS(Indev_Online_Res_NotinIRPBase!T$3:T$340,Indev_Online_Res_NotinIRPBase!$Y$3:$Y$340,$B191,Indev_Online_Res_NotinIRPBase!$Z$3:$Z$340,$C191,Indev_Online_Res_NotinIRPBase!$AB$3:$AB$340,"1")</f>
        <v>0</v>
      </c>
      <c r="AU191">
        <f>SUMIFS(Indev_Online_Res_NotinIRPBase!U$3:U$340,Indev_Online_Res_NotinIRPBase!$Y$3:$Y$340,$B191,Indev_Online_Res_NotinIRPBase!$Z$3:$Z$340,$C191,Indev_Online_Res_NotinIRPBase!$J$3:$J$340,"Yes",Indev_Online_Res_NotinIRPBase!$I$3:$I$340,"&lt;1/1/2024")+SUMIFS(Indev_Online_Res_NotinIRPBase!U$3:U$340,Indev_Online_Res_NotinIRPBase!$Y$3:$Y$340,$B191,Indev_Online_Res_NotinIRPBase!$Z$3:$Z$340,$C191,Indev_Online_Res_NotinIRPBase!$AB$3:$AB$340,"1")</f>
        <v>0</v>
      </c>
      <c r="AV191">
        <f>SUMIFS(Indev_Online_Res_NotinIRPBase!V$3:V$340,Indev_Online_Res_NotinIRPBase!$Y$3:$Y$340,$B191,Indev_Online_Res_NotinIRPBase!$Z$3:$Z$340,$C191,Indev_Online_Res_NotinIRPBase!$J$3:$J$340,"Yes",Indev_Online_Res_NotinIRPBase!$I$3:$I$340,"&lt;1/1/2024")+SUMIFS(Indev_Online_Res_NotinIRPBase!V$3:V$340,Indev_Online_Res_NotinIRPBase!$Y$3:$Y$340,$B191,Indev_Online_Res_NotinIRPBase!$Z$3:$Z$340,$C191,Indev_Online_Res_NotinIRPBase!$AB$3:$AB$340,"1")</f>
        <v>0</v>
      </c>
      <c r="AW191">
        <f>SUMIFS(Indev_Online_Res_NotinIRPBase!W$3:W$340,Indev_Online_Res_NotinIRPBase!$Y$3:$Y$340,$B191,Indev_Online_Res_NotinIRPBase!$Z$3:$Z$340,$C191,Indev_Online_Res_NotinIRPBase!$J$3:$J$340,"Yes",Indev_Online_Res_NotinIRPBase!$I$3:$I$340,"&lt;1/1/2024")+SUMIFS(Indev_Online_Res_NotinIRPBase!W$3:W$340,Indev_Online_Res_NotinIRPBase!$Y$3:$Y$340,$B191,Indev_Online_Res_NotinIRPBase!$Z$3:$Z$340,$C191,Indev_Online_Res_NotinIRPBase!$AB$3:$AB$340,"1")</f>
        <v>0</v>
      </c>
      <c r="AX191">
        <f>SUMIFS(Indev_Online_Res_NotinIRPBase!X$3:X$340,Indev_Online_Res_NotinIRPBase!$Y$3:$Y$340,$B191,Indev_Online_Res_NotinIRPBase!$Z$3:$Z$340,$C191,Indev_Online_Res_NotinIRPBase!$J$3:$J$340,"Yes",Indev_Online_Res_NotinIRPBase!$I$3:$I$340,"&lt;1/1/2024")+SUMIFS(Indev_Online_Res_NotinIRPBase!X$3:X$340,Indev_Online_Res_NotinIRPBase!$Y$3:$Y$340,$B191,Indev_Online_Res_NotinIRPBase!$Z$3:$Z$340,$C191,Indev_Online_Res_NotinIRPBase!$AB$3:$AB$340,"1")</f>
        <v>0</v>
      </c>
      <c r="AY191">
        <f t="shared" si="33"/>
        <v>0</v>
      </c>
      <c r="BA191">
        <f t="shared" si="34"/>
        <v>0</v>
      </c>
      <c r="BB191">
        <f t="shared" si="35"/>
        <v>0</v>
      </c>
      <c r="BC191">
        <f t="shared" si="36"/>
        <v>0</v>
      </c>
      <c r="BD191">
        <f t="shared" si="37"/>
        <v>0</v>
      </c>
      <c r="BE191">
        <f t="shared" si="38"/>
        <v>0</v>
      </c>
      <c r="BI191">
        <f t="shared" si="39"/>
        <v>0</v>
      </c>
      <c r="BJ191">
        <f t="shared" si="40"/>
        <v>0</v>
      </c>
      <c r="BK191">
        <f t="shared" si="41"/>
        <v>0</v>
      </c>
      <c r="BL191">
        <f t="shared" si="42"/>
        <v>0</v>
      </c>
      <c r="BM191">
        <f t="shared" si="43"/>
        <v>0</v>
      </c>
      <c r="BN191">
        <f t="shared" si="44"/>
        <v>0</v>
      </c>
      <c r="BO191">
        <f t="shared" si="45"/>
        <v>0</v>
      </c>
      <c r="BQ191">
        <f>SUMIFS(IRPBase_Res_NotinEnvScreens!$H$3:$H$33,IRPBase_Res_NotinEnvScreens!$J$3:$J$33,$B191,IRPBase_Res_NotinEnvScreens!$K$3:$K$33,$C191)</f>
        <v>0</v>
      </c>
      <c r="BR191">
        <f>SUMIFS(IRPBase_Res_NotinEnvScreens!$I$3:$I$33,IRPBase_Res_NotinEnvScreens!$J$3:$J$33,$B191,IRPBase_Res_NotinEnvScreens!$K$3:$K$33,$C191)</f>
        <v>0</v>
      </c>
      <c r="BS191">
        <v>0</v>
      </c>
      <c r="BV191">
        <f>SUMIFS(Indev_Online_Res_NotinIRPBase!$P$3:$P$313,Indev_Online_Res_NotinIRPBase!$Y$3:$Y$313,$B191,Indev_Online_Res_NotinIRPBase!$Z$3:$Z$313,$C191,Indev_Online_Res_NotinIRPBase!$I$3:$I$313,"&lt;9/1/2023")+SUMIFS(Indev_Online_Res_NotinIRPBase!$Q$3:$Q$313,Indev_Online_Res_NotinIRPBase!$Y$3:$Y$313,$B191,Indev_Online_Res_NotinIRPBase!$Z$3:$Z$313,$C191,Indev_Online_Res_NotinIRPBase!$I$3:$I$313,"&lt;9/1/2023")</f>
        <v>0</v>
      </c>
      <c r="BW191">
        <f>SUMIFS(Indev_Online_Res_NotinIRPBase!$S$3:$S$313,Indev_Online_Res_NotinIRPBase!$Y$3:$Y$313,$B191,Indev_Online_Res_NotinIRPBase!$Z$3:$Z$313,$C191,Indev_Online_Res_NotinIRPBase!$I$3:$I$313,"&lt;9/1/2023")+SUMIFS(Indev_Online_Res_NotinIRPBase!$T$3:$T$313,Indev_Online_Res_NotinIRPBase!$Y$3:$Y$313,$B191,Indev_Online_Res_NotinIRPBase!$Z$3:$Z$313,$C191,Indev_Online_Res_NotinIRPBase!$I$3:$I$313,"&lt;9/1/2023")+SUMIFS(Indev_Online_Res_NotinIRPBase!$U$3:$U$313,Indev_Online_Res_NotinIRPBase!$Y$3:$Y$313,$B191,Indev_Online_Res_NotinIRPBase!$Z$3:$Z$313,$C191,Indev_Online_Res_NotinIRPBase!$I$3:$I$313,"&lt;9/1/2023")</f>
        <v>0</v>
      </c>
    </row>
    <row r="192" spans="1:75">
      <c r="A192" t="s">
        <v>52</v>
      </c>
      <c r="B192" t="s">
        <v>216</v>
      </c>
      <c r="C192">
        <v>230</v>
      </c>
      <c r="E192">
        <f>SUMIFS(IRPBase_Res_NotinTxBase!N$3:N$65,IRPBase_Res_NotinTxBase!$X$3:$X$65,$B192,IRPBase_Res_NotinTxBase!$Y$3:$Y$65,$C192)</f>
        <v>0</v>
      </c>
      <c r="F192">
        <f>SUMIFS(IRPBase_Res_NotinTxBase!O$3:O$65,IRPBase_Res_NotinTxBase!$X$3:$X$65,$B192,IRPBase_Res_NotinTxBase!$Y$3:$Y$65,$C192)</f>
        <v>0</v>
      </c>
      <c r="G192">
        <f>SUMIFS(IRPBase_Res_NotinTxBase!P$3:P$65,IRPBase_Res_NotinTxBase!$X$3:$X$65,$B192,IRPBase_Res_NotinTxBase!$Y$3:$Y$65,$C192)</f>
        <v>0</v>
      </c>
      <c r="H192">
        <f>SUMIFS(IRPBase_Res_NotinTxBase!Q$3:Q$65,IRPBase_Res_NotinTxBase!$X$3:$X$65,$B192,IRPBase_Res_NotinTxBase!$Y$3:$Y$65,$C192)</f>
        <v>0</v>
      </c>
      <c r="M192">
        <f>SUMIFS(IRPBase_Res_NotinTxBase!R$3:R$65,IRPBase_Res_NotinTxBase!$X$3:$X$65,$B192,IRPBase_Res_NotinTxBase!$Y$3:$Y$65,$C192)</f>
        <v>0</v>
      </c>
      <c r="N192">
        <f>SUMIFS(IRPBase_Res_NotinTxBase!S$3:S$65,IRPBase_Res_NotinTxBase!$X$3:$X$65,$B192,IRPBase_Res_NotinTxBase!$Y$3:$Y$65,$C192)</f>
        <v>0</v>
      </c>
      <c r="O192">
        <f>SUMIFS(IRPBase_Res_NotinTxBase!T$3:T$65,IRPBase_Res_NotinTxBase!$X$3:$X$65,$B192,IRPBase_Res_NotinTxBase!$Y$3:$Y$65,$C192)</f>
        <v>0</v>
      </c>
      <c r="P192">
        <f>SUMIFS(IRPBase_Res_NotinTxBase!U$3:U$65,IRPBase_Res_NotinTxBase!$X$3:$X$65,$B192,IRPBase_Res_NotinTxBase!$Y$3:$Y$65,$C192)</f>
        <v>0</v>
      </c>
      <c r="Q192">
        <f>SUMIFS(IRPBase_Res_NotinTxBase!V$3:V$65,IRPBase_Res_NotinTxBase!$X$3:$X$65,$B192,IRPBase_Res_NotinTxBase!$Y$3:$Y$65,$C192)</f>
        <v>0</v>
      </c>
      <c r="R192">
        <f>SUMIFS(IRPBase_Res_NotinTxBase!W$3:W$65,IRPBase_Res_NotinTxBase!$X$3:$X$65,$B192,IRPBase_Res_NotinTxBase!$Y$3:$Y$65,$C192)</f>
        <v>0</v>
      </c>
      <c r="S192">
        <f t="shared" si="31"/>
        <v>0</v>
      </c>
      <c r="U192">
        <f>SUMIFS(Indev_Online_Res_NotinIRPBase!N$3:N$340,Indev_Online_Res_NotinIRPBase!$Y$3:$Y$340,$B192,Indev_Online_Res_NotinIRPBase!$Z$3:$Z$340,$C192)</f>
        <v>0</v>
      </c>
      <c r="V192">
        <f>SUMIFS(Indev_Online_Res_NotinIRPBase!O$3:O$340,Indev_Online_Res_NotinIRPBase!$Y$3:$Y$340,$B192,Indev_Online_Res_NotinIRPBase!$Z$3:$Z$340,$C192)</f>
        <v>0</v>
      </c>
      <c r="W192">
        <f>SUMIFS(Indev_Online_Res_NotinIRPBase!P$3:P$340,Indev_Online_Res_NotinIRPBase!$Y$3:$Y$340,$B192,Indev_Online_Res_NotinIRPBase!$Z$3:$Z$340,$C192)</f>
        <v>0</v>
      </c>
      <c r="X192">
        <f>SUMIFS(Indev_Online_Res_NotinIRPBase!Q$3:Q$340,Indev_Online_Res_NotinIRPBase!$Y$3:$Y$340,$B192,Indev_Online_Res_NotinIRPBase!$Z$3:$Z$340,$C192)</f>
        <v>0</v>
      </c>
      <c r="Y192">
        <f>SUMIFS(Indev_Online_Res_NotinIRPBase!R$3:R$340,Indev_Online_Res_NotinIRPBase!$Y$3:$Y$340,$B192,Indev_Online_Res_NotinIRPBase!$Z$3:$Z$340,$C192)</f>
        <v>0</v>
      </c>
      <c r="AC192">
        <f>SUMIFS(Indev_Online_Res_NotinIRPBase!S$3:S$340,Indev_Online_Res_NotinIRPBase!$Y$3:$Y$340,$B192,Indev_Online_Res_NotinIRPBase!$Z$3:$Z$340,$C192)</f>
        <v>0</v>
      </c>
      <c r="AD192">
        <f>SUMIFS(Indev_Online_Res_NotinIRPBase!T$3:T$340,Indev_Online_Res_NotinIRPBase!$Y$3:$Y$340,$B192,Indev_Online_Res_NotinIRPBase!$Z$3:$Z$340,$C192)</f>
        <v>0</v>
      </c>
      <c r="AE192">
        <f>SUMIFS(Indev_Online_Res_NotinIRPBase!U$3:U$340,Indev_Online_Res_NotinIRPBase!$Y$3:$Y$340,$B192,Indev_Online_Res_NotinIRPBase!$Z$3:$Z$340,$C192)</f>
        <v>0</v>
      </c>
      <c r="AF192">
        <f>SUMIFS(Indev_Online_Res_NotinIRPBase!V$3:V$340,Indev_Online_Res_NotinIRPBase!$Y$3:$Y$340,$B192,Indev_Online_Res_NotinIRPBase!$Z$3:$Z$340,$C192)</f>
        <v>0</v>
      </c>
      <c r="AG192">
        <f>SUMIFS(Indev_Online_Res_NotinIRPBase!W$3:W$340,Indev_Online_Res_NotinIRPBase!$Y$3:$Y$340,$B192,Indev_Online_Res_NotinIRPBase!$Z$3:$Z$340,$C192)</f>
        <v>0</v>
      </c>
      <c r="AH192">
        <f>SUMIFS(Indev_Online_Res_NotinIRPBase!X$3:X$340,Indev_Online_Res_NotinIRPBase!$Y$3:$Y$340,$B192,Indev_Online_Res_NotinIRPBase!$Z$3:$Z$340,$C192)</f>
        <v>0</v>
      </c>
      <c r="AI192">
        <f t="shared" si="32"/>
        <v>0</v>
      </c>
      <c r="AK192">
        <f>SUMIFS(Indev_Online_Res_NotinIRPBase!N$3:N$340,Indev_Online_Res_NotinIRPBase!$Y$3:$Y$340,$B192,Indev_Online_Res_NotinIRPBase!$Z$3:$Z$340,$C192,Indev_Online_Res_NotinIRPBase!$J$3:$J$340,"Yes",Indev_Online_Res_NotinIRPBase!$I$3:$I$340,"&lt;1/1/2024")+SUMIFS(Indev_Online_Res_NotinIRPBase!N$3:N$340,Indev_Online_Res_NotinIRPBase!$Y$3:$Y$340,$B192,Indev_Online_Res_NotinIRPBase!$Z$3:$Z$340,$C192,Indev_Online_Res_NotinIRPBase!$AB$3:$AB$340,"1")</f>
        <v>0</v>
      </c>
      <c r="AL192">
        <f>SUMIFS(Indev_Online_Res_NotinIRPBase!O$3:O$340,Indev_Online_Res_NotinIRPBase!$Y$3:$Y$340,$B192,Indev_Online_Res_NotinIRPBase!$Z$3:$Z$340,$C192,Indev_Online_Res_NotinIRPBase!$J$3:$J$340,"Yes",Indev_Online_Res_NotinIRPBase!$I$3:$I$340,"&lt;1/1/2024")+SUMIFS(Indev_Online_Res_NotinIRPBase!O$3:O$340,Indev_Online_Res_NotinIRPBase!$Y$3:$Y$340,$B192,Indev_Online_Res_NotinIRPBase!$Z$3:$Z$340,$C192,Indev_Online_Res_NotinIRPBase!$AB$3:$AB$340,"1")</f>
        <v>0</v>
      </c>
      <c r="AM192">
        <f>SUMIFS(Indev_Online_Res_NotinIRPBase!P$3:P$340,Indev_Online_Res_NotinIRPBase!$Y$3:$Y$340,$B192,Indev_Online_Res_NotinIRPBase!$Z$3:$Z$340,$C192,Indev_Online_Res_NotinIRPBase!$J$3:$J$340,"Yes",Indev_Online_Res_NotinIRPBase!$I$3:$I$340,"&lt;1/1/2024")+SUMIFS(Indev_Online_Res_NotinIRPBase!P$3:P$340,Indev_Online_Res_NotinIRPBase!$Y$3:$Y$340,$B192,Indev_Online_Res_NotinIRPBase!$Z$3:$Z$340,$C192,Indev_Online_Res_NotinIRPBase!$AB$3:$AB$340,"1")</f>
        <v>0</v>
      </c>
      <c r="AN192">
        <f>SUMIFS(Indev_Online_Res_NotinIRPBase!Q$3:Q$340,Indev_Online_Res_NotinIRPBase!$Y$3:$Y$340,$B192,Indev_Online_Res_NotinIRPBase!$Z$3:$Z$340,$C192,Indev_Online_Res_NotinIRPBase!$J$3:$J$340,"Yes",Indev_Online_Res_NotinIRPBase!$I$3:$I$340,"&lt;1/1/2024")+SUMIFS(Indev_Online_Res_NotinIRPBase!Q$3:Q$340,Indev_Online_Res_NotinIRPBase!$Y$3:$Y$340,$B192,Indev_Online_Res_NotinIRPBase!$Z$3:$Z$340,$C192,Indev_Online_Res_NotinIRPBase!$AB$3:$AB$340,"1")</f>
        <v>0</v>
      </c>
      <c r="AO192">
        <f>SUMIFS(Indev_Online_Res_NotinIRPBase!R$3:R$340,Indev_Online_Res_NotinIRPBase!$Y$3:$Y$340,$B192,Indev_Online_Res_NotinIRPBase!$Z$3:$Z$340,$C192,Indev_Online_Res_NotinIRPBase!$J$3:$J$340,"Yes",Indev_Online_Res_NotinIRPBase!$I$3:$I$340,"&lt;1/1/2024")+SUMIFS(Indev_Online_Res_NotinIRPBase!R$3:R$340,Indev_Online_Res_NotinIRPBase!$Y$3:$Y$340,$B192,Indev_Online_Res_NotinIRPBase!$Z$3:$Z$340,$C192,Indev_Online_Res_NotinIRPBase!$AB$3:$AB$340,"1")</f>
        <v>0</v>
      </c>
      <c r="AS192">
        <f>SUMIFS(Indev_Online_Res_NotinIRPBase!S$3:S$340,Indev_Online_Res_NotinIRPBase!$Y$3:$Y$340,$B192,Indev_Online_Res_NotinIRPBase!$Z$3:$Z$340,$C192,Indev_Online_Res_NotinIRPBase!$J$3:$J$340,"Yes",Indev_Online_Res_NotinIRPBase!$I$3:$I$340,"&lt;1/1/2024")+SUMIFS(Indev_Online_Res_NotinIRPBase!S$3:S$340,Indev_Online_Res_NotinIRPBase!$Y$3:$Y$340,$B192,Indev_Online_Res_NotinIRPBase!$Z$3:$Z$340,$C192,Indev_Online_Res_NotinIRPBase!$AB$3:$AB$340,"1")</f>
        <v>0</v>
      </c>
      <c r="AT192">
        <f>SUMIFS(Indev_Online_Res_NotinIRPBase!T$3:T$340,Indev_Online_Res_NotinIRPBase!$Y$3:$Y$340,$B192,Indev_Online_Res_NotinIRPBase!$Z$3:$Z$340,$C192,Indev_Online_Res_NotinIRPBase!$J$3:$J$340,"Yes",Indev_Online_Res_NotinIRPBase!$I$3:$I$340,"&lt;1/1/2024")+SUMIFS(Indev_Online_Res_NotinIRPBase!T$3:T$340,Indev_Online_Res_NotinIRPBase!$Y$3:$Y$340,$B192,Indev_Online_Res_NotinIRPBase!$Z$3:$Z$340,$C192,Indev_Online_Res_NotinIRPBase!$AB$3:$AB$340,"1")</f>
        <v>0</v>
      </c>
      <c r="AU192">
        <f>SUMIFS(Indev_Online_Res_NotinIRPBase!U$3:U$340,Indev_Online_Res_NotinIRPBase!$Y$3:$Y$340,$B192,Indev_Online_Res_NotinIRPBase!$Z$3:$Z$340,$C192,Indev_Online_Res_NotinIRPBase!$J$3:$J$340,"Yes",Indev_Online_Res_NotinIRPBase!$I$3:$I$340,"&lt;1/1/2024")+SUMIFS(Indev_Online_Res_NotinIRPBase!U$3:U$340,Indev_Online_Res_NotinIRPBase!$Y$3:$Y$340,$B192,Indev_Online_Res_NotinIRPBase!$Z$3:$Z$340,$C192,Indev_Online_Res_NotinIRPBase!$AB$3:$AB$340,"1")</f>
        <v>0</v>
      </c>
      <c r="AV192">
        <f>SUMIFS(Indev_Online_Res_NotinIRPBase!V$3:V$340,Indev_Online_Res_NotinIRPBase!$Y$3:$Y$340,$B192,Indev_Online_Res_NotinIRPBase!$Z$3:$Z$340,$C192,Indev_Online_Res_NotinIRPBase!$J$3:$J$340,"Yes",Indev_Online_Res_NotinIRPBase!$I$3:$I$340,"&lt;1/1/2024")+SUMIFS(Indev_Online_Res_NotinIRPBase!V$3:V$340,Indev_Online_Res_NotinIRPBase!$Y$3:$Y$340,$B192,Indev_Online_Res_NotinIRPBase!$Z$3:$Z$340,$C192,Indev_Online_Res_NotinIRPBase!$AB$3:$AB$340,"1")</f>
        <v>0</v>
      </c>
      <c r="AW192">
        <f>SUMIFS(Indev_Online_Res_NotinIRPBase!W$3:W$340,Indev_Online_Res_NotinIRPBase!$Y$3:$Y$340,$B192,Indev_Online_Res_NotinIRPBase!$Z$3:$Z$340,$C192,Indev_Online_Res_NotinIRPBase!$J$3:$J$340,"Yes",Indev_Online_Res_NotinIRPBase!$I$3:$I$340,"&lt;1/1/2024")+SUMIFS(Indev_Online_Res_NotinIRPBase!W$3:W$340,Indev_Online_Res_NotinIRPBase!$Y$3:$Y$340,$B192,Indev_Online_Res_NotinIRPBase!$Z$3:$Z$340,$C192,Indev_Online_Res_NotinIRPBase!$AB$3:$AB$340,"1")</f>
        <v>0</v>
      </c>
      <c r="AX192">
        <f>SUMIFS(Indev_Online_Res_NotinIRPBase!X$3:X$340,Indev_Online_Res_NotinIRPBase!$Y$3:$Y$340,$B192,Indev_Online_Res_NotinIRPBase!$Z$3:$Z$340,$C192,Indev_Online_Res_NotinIRPBase!$J$3:$J$340,"Yes",Indev_Online_Res_NotinIRPBase!$I$3:$I$340,"&lt;1/1/2024")+SUMIFS(Indev_Online_Res_NotinIRPBase!X$3:X$340,Indev_Online_Res_NotinIRPBase!$Y$3:$Y$340,$B192,Indev_Online_Res_NotinIRPBase!$Z$3:$Z$340,$C192,Indev_Online_Res_NotinIRPBase!$AB$3:$AB$340,"1")</f>
        <v>0</v>
      </c>
      <c r="AY192">
        <f t="shared" si="33"/>
        <v>0</v>
      </c>
      <c r="BA192">
        <f t="shared" si="34"/>
        <v>0</v>
      </c>
      <c r="BB192">
        <f t="shared" si="35"/>
        <v>0</v>
      </c>
      <c r="BC192">
        <f t="shared" si="36"/>
        <v>0</v>
      </c>
      <c r="BD192">
        <f t="shared" si="37"/>
        <v>0</v>
      </c>
      <c r="BE192">
        <f t="shared" si="38"/>
        <v>0</v>
      </c>
      <c r="BI192">
        <f t="shared" si="39"/>
        <v>0</v>
      </c>
      <c r="BJ192">
        <f t="shared" si="40"/>
        <v>0</v>
      </c>
      <c r="BK192">
        <f t="shared" si="41"/>
        <v>0</v>
      </c>
      <c r="BL192">
        <f t="shared" si="42"/>
        <v>0</v>
      </c>
      <c r="BM192">
        <f t="shared" si="43"/>
        <v>0</v>
      </c>
      <c r="BN192">
        <f t="shared" si="44"/>
        <v>0</v>
      </c>
      <c r="BO192">
        <f t="shared" si="45"/>
        <v>0</v>
      </c>
      <c r="BQ192">
        <f>SUMIFS(IRPBase_Res_NotinEnvScreens!$H$3:$H$33,IRPBase_Res_NotinEnvScreens!$J$3:$J$33,$B192,IRPBase_Res_NotinEnvScreens!$K$3:$K$33,$C192)</f>
        <v>0</v>
      </c>
      <c r="BR192">
        <f>SUMIFS(IRPBase_Res_NotinEnvScreens!$I$3:$I$33,IRPBase_Res_NotinEnvScreens!$J$3:$J$33,$B192,IRPBase_Res_NotinEnvScreens!$K$3:$K$33,$C192)</f>
        <v>0</v>
      </c>
      <c r="BS192">
        <v>0</v>
      </c>
      <c r="BV192">
        <f>SUMIFS(Indev_Online_Res_NotinIRPBase!$P$3:$P$313,Indev_Online_Res_NotinIRPBase!$Y$3:$Y$313,$B192,Indev_Online_Res_NotinIRPBase!$Z$3:$Z$313,$C192,Indev_Online_Res_NotinIRPBase!$I$3:$I$313,"&lt;9/1/2023")+SUMIFS(Indev_Online_Res_NotinIRPBase!$Q$3:$Q$313,Indev_Online_Res_NotinIRPBase!$Y$3:$Y$313,$B192,Indev_Online_Res_NotinIRPBase!$Z$3:$Z$313,$C192,Indev_Online_Res_NotinIRPBase!$I$3:$I$313,"&lt;9/1/2023")</f>
        <v>0</v>
      </c>
      <c r="BW192">
        <f>SUMIFS(Indev_Online_Res_NotinIRPBase!$S$3:$S$313,Indev_Online_Res_NotinIRPBase!$Y$3:$Y$313,$B192,Indev_Online_Res_NotinIRPBase!$Z$3:$Z$313,$C192,Indev_Online_Res_NotinIRPBase!$I$3:$I$313,"&lt;9/1/2023")+SUMIFS(Indev_Online_Res_NotinIRPBase!$T$3:$T$313,Indev_Online_Res_NotinIRPBase!$Y$3:$Y$313,$B192,Indev_Online_Res_NotinIRPBase!$Z$3:$Z$313,$C192,Indev_Online_Res_NotinIRPBase!$I$3:$I$313,"&lt;9/1/2023")+SUMIFS(Indev_Online_Res_NotinIRPBase!$U$3:$U$313,Indev_Online_Res_NotinIRPBase!$Y$3:$Y$313,$B192,Indev_Online_Res_NotinIRPBase!$Z$3:$Z$313,$C192,Indev_Online_Res_NotinIRPBase!$I$3:$I$313,"&lt;9/1/2023")</f>
        <v>0</v>
      </c>
    </row>
    <row r="193" spans="1:75">
      <c r="A193" t="s">
        <v>52</v>
      </c>
      <c r="B193" t="s">
        <v>217</v>
      </c>
      <c r="C193">
        <v>230</v>
      </c>
      <c r="E193">
        <f>SUMIFS(IRPBase_Res_NotinTxBase!N$3:N$65,IRPBase_Res_NotinTxBase!$X$3:$X$65,$B193,IRPBase_Res_NotinTxBase!$Y$3:$Y$65,$C193)</f>
        <v>0</v>
      </c>
      <c r="F193">
        <f>SUMIFS(IRPBase_Res_NotinTxBase!O$3:O$65,IRPBase_Res_NotinTxBase!$X$3:$X$65,$B193,IRPBase_Res_NotinTxBase!$Y$3:$Y$65,$C193)</f>
        <v>0</v>
      </c>
      <c r="G193">
        <f>SUMIFS(IRPBase_Res_NotinTxBase!P$3:P$65,IRPBase_Res_NotinTxBase!$X$3:$X$65,$B193,IRPBase_Res_NotinTxBase!$Y$3:$Y$65,$C193)</f>
        <v>0</v>
      </c>
      <c r="H193">
        <f>SUMIFS(IRPBase_Res_NotinTxBase!Q$3:Q$65,IRPBase_Res_NotinTxBase!$X$3:$X$65,$B193,IRPBase_Res_NotinTxBase!$Y$3:$Y$65,$C193)</f>
        <v>0</v>
      </c>
      <c r="M193">
        <f>SUMIFS(IRPBase_Res_NotinTxBase!R$3:R$65,IRPBase_Res_NotinTxBase!$X$3:$X$65,$B193,IRPBase_Res_NotinTxBase!$Y$3:$Y$65,$C193)</f>
        <v>0</v>
      </c>
      <c r="N193">
        <f>SUMIFS(IRPBase_Res_NotinTxBase!S$3:S$65,IRPBase_Res_NotinTxBase!$X$3:$X$65,$B193,IRPBase_Res_NotinTxBase!$Y$3:$Y$65,$C193)</f>
        <v>0</v>
      </c>
      <c r="O193">
        <f>SUMIFS(IRPBase_Res_NotinTxBase!T$3:T$65,IRPBase_Res_NotinTxBase!$X$3:$X$65,$B193,IRPBase_Res_NotinTxBase!$Y$3:$Y$65,$C193)</f>
        <v>0</v>
      </c>
      <c r="P193">
        <f>SUMIFS(IRPBase_Res_NotinTxBase!U$3:U$65,IRPBase_Res_NotinTxBase!$X$3:$X$65,$B193,IRPBase_Res_NotinTxBase!$Y$3:$Y$65,$C193)</f>
        <v>0</v>
      </c>
      <c r="Q193">
        <f>SUMIFS(IRPBase_Res_NotinTxBase!V$3:V$65,IRPBase_Res_NotinTxBase!$X$3:$X$65,$B193,IRPBase_Res_NotinTxBase!$Y$3:$Y$65,$C193)</f>
        <v>50</v>
      </c>
      <c r="R193">
        <f>SUMIFS(IRPBase_Res_NotinTxBase!W$3:W$65,IRPBase_Res_NotinTxBase!$X$3:$X$65,$B193,IRPBase_Res_NotinTxBase!$Y$3:$Y$65,$C193)</f>
        <v>0</v>
      </c>
      <c r="S193">
        <f t="shared" si="31"/>
        <v>1</v>
      </c>
      <c r="U193">
        <f>SUMIFS(Indev_Online_Res_NotinIRPBase!N$3:N$340,Indev_Online_Res_NotinIRPBase!$Y$3:$Y$340,$B193,Indev_Online_Res_NotinIRPBase!$Z$3:$Z$340,$C193)</f>
        <v>0</v>
      </c>
      <c r="V193">
        <f>SUMIFS(Indev_Online_Res_NotinIRPBase!O$3:O$340,Indev_Online_Res_NotinIRPBase!$Y$3:$Y$340,$B193,Indev_Online_Res_NotinIRPBase!$Z$3:$Z$340,$C193)</f>
        <v>0</v>
      </c>
      <c r="W193">
        <f>SUMIFS(Indev_Online_Res_NotinIRPBase!P$3:P$340,Indev_Online_Res_NotinIRPBase!$Y$3:$Y$340,$B193,Indev_Online_Res_NotinIRPBase!$Z$3:$Z$340,$C193)</f>
        <v>0</v>
      </c>
      <c r="X193">
        <f>SUMIFS(Indev_Online_Res_NotinIRPBase!Q$3:Q$340,Indev_Online_Res_NotinIRPBase!$Y$3:$Y$340,$B193,Indev_Online_Res_NotinIRPBase!$Z$3:$Z$340,$C193)</f>
        <v>0</v>
      </c>
      <c r="Y193">
        <f>SUMIFS(Indev_Online_Res_NotinIRPBase!R$3:R$340,Indev_Online_Res_NotinIRPBase!$Y$3:$Y$340,$B193,Indev_Online_Res_NotinIRPBase!$Z$3:$Z$340,$C193)</f>
        <v>0</v>
      </c>
      <c r="AC193">
        <f>SUMIFS(Indev_Online_Res_NotinIRPBase!S$3:S$340,Indev_Online_Res_NotinIRPBase!$Y$3:$Y$340,$B193,Indev_Online_Res_NotinIRPBase!$Z$3:$Z$340,$C193)</f>
        <v>0</v>
      </c>
      <c r="AD193">
        <f>SUMIFS(Indev_Online_Res_NotinIRPBase!T$3:T$340,Indev_Online_Res_NotinIRPBase!$Y$3:$Y$340,$B193,Indev_Online_Res_NotinIRPBase!$Z$3:$Z$340,$C193)</f>
        <v>0</v>
      </c>
      <c r="AE193">
        <f>SUMIFS(Indev_Online_Res_NotinIRPBase!U$3:U$340,Indev_Online_Res_NotinIRPBase!$Y$3:$Y$340,$B193,Indev_Online_Res_NotinIRPBase!$Z$3:$Z$340,$C193)</f>
        <v>0</v>
      </c>
      <c r="AF193">
        <f>SUMIFS(Indev_Online_Res_NotinIRPBase!V$3:V$340,Indev_Online_Res_NotinIRPBase!$Y$3:$Y$340,$B193,Indev_Online_Res_NotinIRPBase!$Z$3:$Z$340,$C193)</f>
        <v>0</v>
      </c>
      <c r="AG193">
        <f>SUMIFS(Indev_Online_Res_NotinIRPBase!W$3:W$340,Indev_Online_Res_NotinIRPBase!$Y$3:$Y$340,$B193,Indev_Online_Res_NotinIRPBase!$Z$3:$Z$340,$C193)</f>
        <v>0</v>
      </c>
      <c r="AH193">
        <f>SUMIFS(Indev_Online_Res_NotinIRPBase!X$3:X$340,Indev_Online_Res_NotinIRPBase!$Y$3:$Y$340,$B193,Indev_Online_Res_NotinIRPBase!$Z$3:$Z$340,$C193)</f>
        <v>0</v>
      </c>
      <c r="AI193">
        <f t="shared" si="32"/>
        <v>0</v>
      </c>
      <c r="AK193">
        <f>SUMIFS(Indev_Online_Res_NotinIRPBase!N$3:N$340,Indev_Online_Res_NotinIRPBase!$Y$3:$Y$340,$B193,Indev_Online_Res_NotinIRPBase!$Z$3:$Z$340,$C193,Indev_Online_Res_NotinIRPBase!$J$3:$J$340,"Yes",Indev_Online_Res_NotinIRPBase!$I$3:$I$340,"&lt;1/1/2024")+SUMIFS(Indev_Online_Res_NotinIRPBase!N$3:N$340,Indev_Online_Res_NotinIRPBase!$Y$3:$Y$340,$B193,Indev_Online_Res_NotinIRPBase!$Z$3:$Z$340,$C193,Indev_Online_Res_NotinIRPBase!$AB$3:$AB$340,"1")</f>
        <v>0</v>
      </c>
      <c r="AL193">
        <f>SUMIFS(Indev_Online_Res_NotinIRPBase!O$3:O$340,Indev_Online_Res_NotinIRPBase!$Y$3:$Y$340,$B193,Indev_Online_Res_NotinIRPBase!$Z$3:$Z$340,$C193,Indev_Online_Res_NotinIRPBase!$J$3:$J$340,"Yes",Indev_Online_Res_NotinIRPBase!$I$3:$I$340,"&lt;1/1/2024")+SUMIFS(Indev_Online_Res_NotinIRPBase!O$3:O$340,Indev_Online_Res_NotinIRPBase!$Y$3:$Y$340,$B193,Indev_Online_Res_NotinIRPBase!$Z$3:$Z$340,$C193,Indev_Online_Res_NotinIRPBase!$AB$3:$AB$340,"1")</f>
        <v>0</v>
      </c>
      <c r="AM193">
        <f>SUMIFS(Indev_Online_Res_NotinIRPBase!P$3:P$340,Indev_Online_Res_NotinIRPBase!$Y$3:$Y$340,$B193,Indev_Online_Res_NotinIRPBase!$Z$3:$Z$340,$C193,Indev_Online_Res_NotinIRPBase!$J$3:$J$340,"Yes",Indev_Online_Res_NotinIRPBase!$I$3:$I$340,"&lt;1/1/2024")+SUMIFS(Indev_Online_Res_NotinIRPBase!P$3:P$340,Indev_Online_Res_NotinIRPBase!$Y$3:$Y$340,$B193,Indev_Online_Res_NotinIRPBase!$Z$3:$Z$340,$C193,Indev_Online_Res_NotinIRPBase!$AB$3:$AB$340,"1")</f>
        <v>0</v>
      </c>
      <c r="AN193">
        <f>SUMIFS(Indev_Online_Res_NotinIRPBase!Q$3:Q$340,Indev_Online_Res_NotinIRPBase!$Y$3:$Y$340,$B193,Indev_Online_Res_NotinIRPBase!$Z$3:$Z$340,$C193,Indev_Online_Res_NotinIRPBase!$J$3:$J$340,"Yes",Indev_Online_Res_NotinIRPBase!$I$3:$I$340,"&lt;1/1/2024")+SUMIFS(Indev_Online_Res_NotinIRPBase!Q$3:Q$340,Indev_Online_Res_NotinIRPBase!$Y$3:$Y$340,$B193,Indev_Online_Res_NotinIRPBase!$Z$3:$Z$340,$C193,Indev_Online_Res_NotinIRPBase!$AB$3:$AB$340,"1")</f>
        <v>0</v>
      </c>
      <c r="AO193">
        <f>SUMIFS(Indev_Online_Res_NotinIRPBase!R$3:R$340,Indev_Online_Res_NotinIRPBase!$Y$3:$Y$340,$B193,Indev_Online_Res_NotinIRPBase!$Z$3:$Z$340,$C193,Indev_Online_Res_NotinIRPBase!$J$3:$J$340,"Yes",Indev_Online_Res_NotinIRPBase!$I$3:$I$340,"&lt;1/1/2024")+SUMIFS(Indev_Online_Res_NotinIRPBase!R$3:R$340,Indev_Online_Res_NotinIRPBase!$Y$3:$Y$340,$B193,Indev_Online_Res_NotinIRPBase!$Z$3:$Z$340,$C193,Indev_Online_Res_NotinIRPBase!$AB$3:$AB$340,"1")</f>
        <v>0</v>
      </c>
      <c r="AS193">
        <f>SUMIFS(Indev_Online_Res_NotinIRPBase!S$3:S$340,Indev_Online_Res_NotinIRPBase!$Y$3:$Y$340,$B193,Indev_Online_Res_NotinIRPBase!$Z$3:$Z$340,$C193,Indev_Online_Res_NotinIRPBase!$J$3:$J$340,"Yes",Indev_Online_Res_NotinIRPBase!$I$3:$I$340,"&lt;1/1/2024")+SUMIFS(Indev_Online_Res_NotinIRPBase!S$3:S$340,Indev_Online_Res_NotinIRPBase!$Y$3:$Y$340,$B193,Indev_Online_Res_NotinIRPBase!$Z$3:$Z$340,$C193,Indev_Online_Res_NotinIRPBase!$AB$3:$AB$340,"1")</f>
        <v>0</v>
      </c>
      <c r="AT193">
        <f>SUMIFS(Indev_Online_Res_NotinIRPBase!T$3:T$340,Indev_Online_Res_NotinIRPBase!$Y$3:$Y$340,$B193,Indev_Online_Res_NotinIRPBase!$Z$3:$Z$340,$C193,Indev_Online_Res_NotinIRPBase!$J$3:$J$340,"Yes",Indev_Online_Res_NotinIRPBase!$I$3:$I$340,"&lt;1/1/2024")+SUMIFS(Indev_Online_Res_NotinIRPBase!T$3:T$340,Indev_Online_Res_NotinIRPBase!$Y$3:$Y$340,$B193,Indev_Online_Res_NotinIRPBase!$Z$3:$Z$340,$C193,Indev_Online_Res_NotinIRPBase!$AB$3:$AB$340,"1")</f>
        <v>0</v>
      </c>
      <c r="AU193">
        <f>SUMIFS(Indev_Online_Res_NotinIRPBase!U$3:U$340,Indev_Online_Res_NotinIRPBase!$Y$3:$Y$340,$B193,Indev_Online_Res_NotinIRPBase!$Z$3:$Z$340,$C193,Indev_Online_Res_NotinIRPBase!$J$3:$J$340,"Yes",Indev_Online_Res_NotinIRPBase!$I$3:$I$340,"&lt;1/1/2024")+SUMIFS(Indev_Online_Res_NotinIRPBase!U$3:U$340,Indev_Online_Res_NotinIRPBase!$Y$3:$Y$340,$B193,Indev_Online_Res_NotinIRPBase!$Z$3:$Z$340,$C193,Indev_Online_Res_NotinIRPBase!$AB$3:$AB$340,"1")</f>
        <v>0</v>
      </c>
      <c r="AV193">
        <f>SUMIFS(Indev_Online_Res_NotinIRPBase!V$3:V$340,Indev_Online_Res_NotinIRPBase!$Y$3:$Y$340,$B193,Indev_Online_Res_NotinIRPBase!$Z$3:$Z$340,$C193,Indev_Online_Res_NotinIRPBase!$J$3:$J$340,"Yes",Indev_Online_Res_NotinIRPBase!$I$3:$I$340,"&lt;1/1/2024")+SUMIFS(Indev_Online_Res_NotinIRPBase!V$3:V$340,Indev_Online_Res_NotinIRPBase!$Y$3:$Y$340,$B193,Indev_Online_Res_NotinIRPBase!$Z$3:$Z$340,$C193,Indev_Online_Res_NotinIRPBase!$AB$3:$AB$340,"1")</f>
        <v>0</v>
      </c>
      <c r="AW193">
        <f>SUMIFS(Indev_Online_Res_NotinIRPBase!W$3:W$340,Indev_Online_Res_NotinIRPBase!$Y$3:$Y$340,$B193,Indev_Online_Res_NotinIRPBase!$Z$3:$Z$340,$C193,Indev_Online_Res_NotinIRPBase!$J$3:$J$340,"Yes",Indev_Online_Res_NotinIRPBase!$I$3:$I$340,"&lt;1/1/2024")+SUMIFS(Indev_Online_Res_NotinIRPBase!W$3:W$340,Indev_Online_Res_NotinIRPBase!$Y$3:$Y$340,$B193,Indev_Online_Res_NotinIRPBase!$Z$3:$Z$340,$C193,Indev_Online_Res_NotinIRPBase!$AB$3:$AB$340,"1")</f>
        <v>0</v>
      </c>
      <c r="AX193">
        <f>SUMIFS(Indev_Online_Res_NotinIRPBase!X$3:X$340,Indev_Online_Res_NotinIRPBase!$Y$3:$Y$340,$B193,Indev_Online_Res_NotinIRPBase!$Z$3:$Z$340,$C193,Indev_Online_Res_NotinIRPBase!$J$3:$J$340,"Yes",Indev_Online_Res_NotinIRPBase!$I$3:$I$340,"&lt;1/1/2024")+SUMIFS(Indev_Online_Res_NotinIRPBase!X$3:X$340,Indev_Online_Res_NotinIRPBase!$Y$3:$Y$340,$B193,Indev_Online_Res_NotinIRPBase!$Z$3:$Z$340,$C193,Indev_Online_Res_NotinIRPBase!$AB$3:$AB$340,"1")</f>
        <v>0</v>
      </c>
      <c r="AY193">
        <f t="shared" si="33"/>
        <v>0</v>
      </c>
      <c r="BA193">
        <f t="shared" si="34"/>
        <v>0</v>
      </c>
      <c r="BB193">
        <f t="shared" si="35"/>
        <v>0</v>
      </c>
      <c r="BC193">
        <f t="shared" si="36"/>
        <v>0</v>
      </c>
      <c r="BD193">
        <f t="shared" si="37"/>
        <v>0</v>
      </c>
      <c r="BE193">
        <f t="shared" si="38"/>
        <v>0</v>
      </c>
      <c r="BI193">
        <f t="shared" si="39"/>
        <v>0</v>
      </c>
      <c r="BJ193">
        <f t="shared" si="40"/>
        <v>0</v>
      </c>
      <c r="BK193">
        <f t="shared" si="41"/>
        <v>0</v>
      </c>
      <c r="BL193">
        <f t="shared" si="42"/>
        <v>0</v>
      </c>
      <c r="BM193">
        <f t="shared" si="43"/>
        <v>0</v>
      </c>
      <c r="BN193">
        <f t="shared" si="44"/>
        <v>0</v>
      </c>
      <c r="BO193">
        <f t="shared" si="45"/>
        <v>0</v>
      </c>
      <c r="BQ193">
        <f>SUMIFS(IRPBase_Res_NotinEnvScreens!$H$3:$H$33,IRPBase_Res_NotinEnvScreens!$J$3:$J$33,$B193,IRPBase_Res_NotinEnvScreens!$K$3:$K$33,$C193)</f>
        <v>0</v>
      </c>
      <c r="BR193">
        <f>SUMIFS(IRPBase_Res_NotinEnvScreens!$I$3:$I$33,IRPBase_Res_NotinEnvScreens!$J$3:$J$33,$B193,IRPBase_Res_NotinEnvScreens!$K$3:$K$33,$C193)</f>
        <v>0</v>
      </c>
      <c r="BS193">
        <v>0</v>
      </c>
      <c r="BV193">
        <f>SUMIFS(Indev_Online_Res_NotinIRPBase!$P$3:$P$313,Indev_Online_Res_NotinIRPBase!$Y$3:$Y$313,$B193,Indev_Online_Res_NotinIRPBase!$Z$3:$Z$313,$C193,Indev_Online_Res_NotinIRPBase!$I$3:$I$313,"&lt;9/1/2023")+SUMIFS(Indev_Online_Res_NotinIRPBase!$Q$3:$Q$313,Indev_Online_Res_NotinIRPBase!$Y$3:$Y$313,$B193,Indev_Online_Res_NotinIRPBase!$Z$3:$Z$313,$C193,Indev_Online_Res_NotinIRPBase!$I$3:$I$313,"&lt;9/1/2023")</f>
        <v>0</v>
      </c>
      <c r="BW193">
        <f>SUMIFS(Indev_Online_Res_NotinIRPBase!$S$3:$S$313,Indev_Online_Res_NotinIRPBase!$Y$3:$Y$313,$B193,Indev_Online_Res_NotinIRPBase!$Z$3:$Z$313,$C193,Indev_Online_Res_NotinIRPBase!$I$3:$I$313,"&lt;9/1/2023")+SUMIFS(Indev_Online_Res_NotinIRPBase!$T$3:$T$313,Indev_Online_Res_NotinIRPBase!$Y$3:$Y$313,$B193,Indev_Online_Res_NotinIRPBase!$Z$3:$Z$313,$C193,Indev_Online_Res_NotinIRPBase!$I$3:$I$313,"&lt;9/1/2023")+SUMIFS(Indev_Online_Res_NotinIRPBase!$U$3:$U$313,Indev_Online_Res_NotinIRPBase!$Y$3:$Y$313,$B193,Indev_Online_Res_NotinIRPBase!$Z$3:$Z$313,$C193,Indev_Online_Res_NotinIRPBase!$I$3:$I$313,"&lt;9/1/2023")</f>
        <v>0</v>
      </c>
    </row>
    <row r="194" spans="1:75">
      <c r="A194" t="s">
        <v>52</v>
      </c>
      <c r="B194" t="s">
        <v>217</v>
      </c>
      <c r="C194">
        <v>69</v>
      </c>
      <c r="E194">
        <f>SUMIFS(IRPBase_Res_NotinTxBase!N$3:N$65,IRPBase_Res_NotinTxBase!$X$3:$X$65,$B194,IRPBase_Res_NotinTxBase!$Y$3:$Y$65,$C194)</f>
        <v>0</v>
      </c>
      <c r="F194">
        <f>SUMIFS(IRPBase_Res_NotinTxBase!O$3:O$65,IRPBase_Res_NotinTxBase!$X$3:$X$65,$B194,IRPBase_Res_NotinTxBase!$Y$3:$Y$65,$C194)</f>
        <v>0</v>
      </c>
      <c r="G194">
        <f>SUMIFS(IRPBase_Res_NotinTxBase!P$3:P$65,IRPBase_Res_NotinTxBase!$X$3:$X$65,$B194,IRPBase_Res_NotinTxBase!$Y$3:$Y$65,$C194)</f>
        <v>0</v>
      </c>
      <c r="H194">
        <f>SUMIFS(IRPBase_Res_NotinTxBase!Q$3:Q$65,IRPBase_Res_NotinTxBase!$X$3:$X$65,$B194,IRPBase_Res_NotinTxBase!$Y$3:$Y$65,$C194)</f>
        <v>0</v>
      </c>
      <c r="M194">
        <f>SUMIFS(IRPBase_Res_NotinTxBase!R$3:R$65,IRPBase_Res_NotinTxBase!$X$3:$X$65,$B194,IRPBase_Res_NotinTxBase!$Y$3:$Y$65,$C194)</f>
        <v>0</v>
      </c>
      <c r="N194">
        <f>SUMIFS(IRPBase_Res_NotinTxBase!S$3:S$65,IRPBase_Res_NotinTxBase!$X$3:$X$65,$B194,IRPBase_Res_NotinTxBase!$Y$3:$Y$65,$C194)</f>
        <v>0</v>
      </c>
      <c r="O194">
        <f>SUMIFS(IRPBase_Res_NotinTxBase!T$3:T$65,IRPBase_Res_NotinTxBase!$X$3:$X$65,$B194,IRPBase_Res_NotinTxBase!$Y$3:$Y$65,$C194)</f>
        <v>0</v>
      </c>
      <c r="P194">
        <f>SUMIFS(IRPBase_Res_NotinTxBase!U$3:U$65,IRPBase_Res_NotinTxBase!$X$3:$X$65,$B194,IRPBase_Res_NotinTxBase!$Y$3:$Y$65,$C194)</f>
        <v>0</v>
      </c>
      <c r="Q194">
        <f>SUMIFS(IRPBase_Res_NotinTxBase!V$3:V$65,IRPBase_Res_NotinTxBase!$X$3:$X$65,$B194,IRPBase_Res_NotinTxBase!$Y$3:$Y$65,$C194)</f>
        <v>0</v>
      </c>
      <c r="R194">
        <f>SUMIFS(IRPBase_Res_NotinTxBase!W$3:W$65,IRPBase_Res_NotinTxBase!$X$3:$X$65,$B194,IRPBase_Res_NotinTxBase!$Y$3:$Y$65,$C194)</f>
        <v>0</v>
      </c>
      <c r="S194">
        <f t="shared" si="31"/>
        <v>0</v>
      </c>
      <c r="U194">
        <f>SUMIFS(Indev_Online_Res_NotinIRPBase!N$3:N$340,Indev_Online_Res_NotinIRPBase!$Y$3:$Y$340,$B194,Indev_Online_Res_NotinIRPBase!$Z$3:$Z$340,$C194)</f>
        <v>0</v>
      </c>
      <c r="V194">
        <f>SUMIFS(Indev_Online_Res_NotinIRPBase!O$3:O$340,Indev_Online_Res_NotinIRPBase!$Y$3:$Y$340,$B194,Indev_Online_Res_NotinIRPBase!$Z$3:$Z$340,$C194)</f>
        <v>0</v>
      </c>
      <c r="W194">
        <f>SUMIFS(Indev_Online_Res_NotinIRPBase!P$3:P$340,Indev_Online_Res_NotinIRPBase!$Y$3:$Y$340,$B194,Indev_Online_Res_NotinIRPBase!$Z$3:$Z$340,$C194)</f>
        <v>0</v>
      </c>
      <c r="X194">
        <f>SUMIFS(Indev_Online_Res_NotinIRPBase!Q$3:Q$340,Indev_Online_Res_NotinIRPBase!$Y$3:$Y$340,$B194,Indev_Online_Res_NotinIRPBase!$Z$3:$Z$340,$C194)</f>
        <v>0</v>
      </c>
      <c r="Y194">
        <f>SUMIFS(Indev_Online_Res_NotinIRPBase!R$3:R$340,Indev_Online_Res_NotinIRPBase!$Y$3:$Y$340,$B194,Indev_Online_Res_NotinIRPBase!$Z$3:$Z$340,$C194)</f>
        <v>0</v>
      </c>
      <c r="AC194">
        <f>SUMIFS(Indev_Online_Res_NotinIRPBase!S$3:S$340,Indev_Online_Res_NotinIRPBase!$Y$3:$Y$340,$B194,Indev_Online_Res_NotinIRPBase!$Z$3:$Z$340,$C194)</f>
        <v>0</v>
      </c>
      <c r="AD194">
        <f>SUMIFS(Indev_Online_Res_NotinIRPBase!T$3:T$340,Indev_Online_Res_NotinIRPBase!$Y$3:$Y$340,$B194,Indev_Online_Res_NotinIRPBase!$Z$3:$Z$340,$C194)</f>
        <v>0</v>
      </c>
      <c r="AE194">
        <f>SUMIFS(Indev_Online_Res_NotinIRPBase!U$3:U$340,Indev_Online_Res_NotinIRPBase!$Y$3:$Y$340,$B194,Indev_Online_Res_NotinIRPBase!$Z$3:$Z$340,$C194)</f>
        <v>0</v>
      </c>
      <c r="AF194">
        <f>SUMIFS(Indev_Online_Res_NotinIRPBase!V$3:V$340,Indev_Online_Res_NotinIRPBase!$Y$3:$Y$340,$B194,Indev_Online_Res_NotinIRPBase!$Z$3:$Z$340,$C194)</f>
        <v>13</v>
      </c>
      <c r="AG194">
        <f>SUMIFS(Indev_Online_Res_NotinIRPBase!W$3:W$340,Indev_Online_Res_NotinIRPBase!$Y$3:$Y$340,$B194,Indev_Online_Res_NotinIRPBase!$Z$3:$Z$340,$C194)</f>
        <v>0</v>
      </c>
      <c r="AH194">
        <f>SUMIFS(Indev_Online_Res_NotinIRPBase!X$3:X$340,Indev_Online_Res_NotinIRPBase!$Y$3:$Y$340,$B194,Indev_Online_Res_NotinIRPBase!$Z$3:$Z$340,$C194)</f>
        <v>0</v>
      </c>
      <c r="AI194">
        <f t="shared" si="32"/>
        <v>1</v>
      </c>
      <c r="AK194">
        <f>SUMIFS(Indev_Online_Res_NotinIRPBase!N$3:N$340,Indev_Online_Res_NotinIRPBase!$Y$3:$Y$340,$B194,Indev_Online_Res_NotinIRPBase!$Z$3:$Z$340,$C194,Indev_Online_Res_NotinIRPBase!$J$3:$J$340,"Yes",Indev_Online_Res_NotinIRPBase!$I$3:$I$340,"&lt;1/1/2024")+SUMIFS(Indev_Online_Res_NotinIRPBase!N$3:N$340,Indev_Online_Res_NotinIRPBase!$Y$3:$Y$340,$B194,Indev_Online_Res_NotinIRPBase!$Z$3:$Z$340,$C194,Indev_Online_Res_NotinIRPBase!$AB$3:$AB$340,"1")</f>
        <v>0</v>
      </c>
      <c r="AL194">
        <f>SUMIFS(Indev_Online_Res_NotinIRPBase!O$3:O$340,Indev_Online_Res_NotinIRPBase!$Y$3:$Y$340,$B194,Indev_Online_Res_NotinIRPBase!$Z$3:$Z$340,$C194,Indev_Online_Res_NotinIRPBase!$J$3:$J$340,"Yes",Indev_Online_Res_NotinIRPBase!$I$3:$I$340,"&lt;1/1/2024")+SUMIFS(Indev_Online_Res_NotinIRPBase!O$3:O$340,Indev_Online_Res_NotinIRPBase!$Y$3:$Y$340,$B194,Indev_Online_Res_NotinIRPBase!$Z$3:$Z$340,$C194,Indev_Online_Res_NotinIRPBase!$AB$3:$AB$340,"1")</f>
        <v>0</v>
      </c>
      <c r="AM194">
        <f>SUMIFS(Indev_Online_Res_NotinIRPBase!P$3:P$340,Indev_Online_Res_NotinIRPBase!$Y$3:$Y$340,$B194,Indev_Online_Res_NotinIRPBase!$Z$3:$Z$340,$C194,Indev_Online_Res_NotinIRPBase!$J$3:$J$340,"Yes",Indev_Online_Res_NotinIRPBase!$I$3:$I$340,"&lt;1/1/2024")+SUMIFS(Indev_Online_Res_NotinIRPBase!P$3:P$340,Indev_Online_Res_NotinIRPBase!$Y$3:$Y$340,$B194,Indev_Online_Res_NotinIRPBase!$Z$3:$Z$340,$C194,Indev_Online_Res_NotinIRPBase!$AB$3:$AB$340,"1")</f>
        <v>0</v>
      </c>
      <c r="AN194">
        <f>SUMIFS(Indev_Online_Res_NotinIRPBase!Q$3:Q$340,Indev_Online_Res_NotinIRPBase!$Y$3:$Y$340,$B194,Indev_Online_Res_NotinIRPBase!$Z$3:$Z$340,$C194,Indev_Online_Res_NotinIRPBase!$J$3:$J$340,"Yes",Indev_Online_Res_NotinIRPBase!$I$3:$I$340,"&lt;1/1/2024")+SUMIFS(Indev_Online_Res_NotinIRPBase!Q$3:Q$340,Indev_Online_Res_NotinIRPBase!$Y$3:$Y$340,$B194,Indev_Online_Res_NotinIRPBase!$Z$3:$Z$340,$C194,Indev_Online_Res_NotinIRPBase!$AB$3:$AB$340,"1")</f>
        <v>0</v>
      </c>
      <c r="AO194">
        <f>SUMIFS(Indev_Online_Res_NotinIRPBase!R$3:R$340,Indev_Online_Res_NotinIRPBase!$Y$3:$Y$340,$B194,Indev_Online_Res_NotinIRPBase!$Z$3:$Z$340,$C194,Indev_Online_Res_NotinIRPBase!$J$3:$J$340,"Yes",Indev_Online_Res_NotinIRPBase!$I$3:$I$340,"&lt;1/1/2024")+SUMIFS(Indev_Online_Res_NotinIRPBase!R$3:R$340,Indev_Online_Res_NotinIRPBase!$Y$3:$Y$340,$B194,Indev_Online_Res_NotinIRPBase!$Z$3:$Z$340,$C194,Indev_Online_Res_NotinIRPBase!$AB$3:$AB$340,"1")</f>
        <v>0</v>
      </c>
      <c r="AS194">
        <f>SUMIFS(Indev_Online_Res_NotinIRPBase!S$3:S$340,Indev_Online_Res_NotinIRPBase!$Y$3:$Y$340,$B194,Indev_Online_Res_NotinIRPBase!$Z$3:$Z$340,$C194,Indev_Online_Res_NotinIRPBase!$J$3:$J$340,"Yes",Indev_Online_Res_NotinIRPBase!$I$3:$I$340,"&lt;1/1/2024")+SUMIFS(Indev_Online_Res_NotinIRPBase!S$3:S$340,Indev_Online_Res_NotinIRPBase!$Y$3:$Y$340,$B194,Indev_Online_Res_NotinIRPBase!$Z$3:$Z$340,$C194,Indev_Online_Res_NotinIRPBase!$AB$3:$AB$340,"1")</f>
        <v>0</v>
      </c>
      <c r="AT194">
        <f>SUMIFS(Indev_Online_Res_NotinIRPBase!T$3:T$340,Indev_Online_Res_NotinIRPBase!$Y$3:$Y$340,$B194,Indev_Online_Res_NotinIRPBase!$Z$3:$Z$340,$C194,Indev_Online_Res_NotinIRPBase!$J$3:$J$340,"Yes",Indev_Online_Res_NotinIRPBase!$I$3:$I$340,"&lt;1/1/2024")+SUMIFS(Indev_Online_Res_NotinIRPBase!T$3:T$340,Indev_Online_Res_NotinIRPBase!$Y$3:$Y$340,$B194,Indev_Online_Res_NotinIRPBase!$Z$3:$Z$340,$C194,Indev_Online_Res_NotinIRPBase!$AB$3:$AB$340,"1")</f>
        <v>0</v>
      </c>
      <c r="AU194">
        <f>SUMIFS(Indev_Online_Res_NotinIRPBase!U$3:U$340,Indev_Online_Res_NotinIRPBase!$Y$3:$Y$340,$B194,Indev_Online_Res_NotinIRPBase!$Z$3:$Z$340,$C194,Indev_Online_Res_NotinIRPBase!$J$3:$J$340,"Yes",Indev_Online_Res_NotinIRPBase!$I$3:$I$340,"&lt;1/1/2024")+SUMIFS(Indev_Online_Res_NotinIRPBase!U$3:U$340,Indev_Online_Res_NotinIRPBase!$Y$3:$Y$340,$B194,Indev_Online_Res_NotinIRPBase!$Z$3:$Z$340,$C194,Indev_Online_Res_NotinIRPBase!$AB$3:$AB$340,"1")</f>
        <v>0</v>
      </c>
      <c r="AV194">
        <f>SUMIFS(Indev_Online_Res_NotinIRPBase!V$3:V$340,Indev_Online_Res_NotinIRPBase!$Y$3:$Y$340,$B194,Indev_Online_Res_NotinIRPBase!$Z$3:$Z$340,$C194,Indev_Online_Res_NotinIRPBase!$J$3:$J$340,"Yes",Indev_Online_Res_NotinIRPBase!$I$3:$I$340,"&lt;1/1/2024")+SUMIFS(Indev_Online_Res_NotinIRPBase!V$3:V$340,Indev_Online_Res_NotinIRPBase!$Y$3:$Y$340,$B194,Indev_Online_Res_NotinIRPBase!$Z$3:$Z$340,$C194,Indev_Online_Res_NotinIRPBase!$AB$3:$AB$340,"1")</f>
        <v>13</v>
      </c>
      <c r="AW194">
        <f>SUMIFS(Indev_Online_Res_NotinIRPBase!W$3:W$340,Indev_Online_Res_NotinIRPBase!$Y$3:$Y$340,$B194,Indev_Online_Res_NotinIRPBase!$Z$3:$Z$340,$C194,Indev_Online_Res_NotinIRPBase!$J$3:$J$340,"Yes",Indev_Online_Res_NotinIRPBase!$I$3:$I$340,"&lt;1/1/2024")+SUMIFS(Indev_Online_Res_NotinIRPBase!W$3:W$340,Indev_Online_Res_NotinIRPBase!$Y$3:$Y$340,$B194,Indev_Online_Res_NotinIRPBase!$Z$3:$Z$340,$C194,Indev_Online_Res_NotinIRPBase!$AB$3:$AB$340,"1")</f>
        <v>0</v>
      </c>
      <c r="AX194">
        <f>SUMIFS(Indev_Online_Res_NotinIRPBase!X$3:X$340,Indev_Online_Res_NotinIRPBase!$Y$3:$Y$340,$B194,Indev_Online_Res_NotinIRPBase!$Z$3:$Z$340,$C194,Indev_Online_Res_NotinIRPBase!$J$3:$J$340,"Yes",Indev_Online_Res_NotinIRPBase!$I$3:$I$340,"&lt;1/1/2024")+SUMIFS(Indev_Online_Res_NotinIRPBase!X$3:X$340,Indev_Online_Res_NotinIRPBase!$Y$3:$Y$340,$B194,Indev_Online_Res_NotinIRPBase!$Z$3:$Z$340,$C194,Indev_Online_Res_NotinIRPBase!$AB$3:$AB$340,"1")</f>
        <v>0</v>
      </c>
      <c r="AY194">
        <f t="shared" si="33"/>
        <v>1</v>
      </c>
      <c r="BA194">
        <f t="shared" si="34"/>
        <v>0</v>
      </c>
      <c r="BB194">
        <f t="shared" si="35"/>
        <v>0</v>
      </c>
      <c r="BC194">
        <f t="shared" si="36"/>
        <v>0</v>
      </c>
      <c r="BD194">
        <f t="shared" si="37"/>
        <v>0</v>
      </c>
      <c r="BE194">
        <f t="shared" si="38"/>
        <v>0</v>
      </c>
      <c r="BI194">
        <f t="shared" si="39"/>
        <v>0</v>
      </c>
      <c r="BJ194">
        <f t="shared" si="40"/>
        <v>0</v>
      </c>
      <c r="BK194">
        <f t="shared" si="41"/>
        <v>0</v>
      </c>
      <c r="BL194">
        <f t="shared" si="42"/>
        <v>0</v>
      </c>
      <c r="BM194">
        <f t="shared" si="43"/>
        <v>0</v>
      </c>
      <c r="BN194">
        <f t="shared" si="44"/>
        <v>0</v>
      </c>
      <c r="BO194">
        <f t="shared" si="45"/>
        <v>0</v>
      </c>
      <c r="BQ194">
        <f>SUMIFS(IRPBase_Res_NotinEnvScreens!$H$3:$H$33,IRPBase_Res_NotinEnvScreens!$J$3:$J$33,$B194,IRPBase_Res_NotinEnvScreens!$K$3:$K$33,$C194)</f>
        <v>0</v>
      </c>
      <c r="BR194">
        <f>SUMIFS(IRPBase_Res_NotinEnvScreens!$I$3:$I$33,IRPBase_Res_NotinEnvScreens!$J$3:$J$33,$B194,IRPBase_Res_NotinEnvScreens!$K$3:$K$33,$C194)</f>
        <v>0</v>
      </c>
      <c r="BS194">
        <v>0</v>
      </c>
      <c r="BV194">
        <f>SUMIFS(Indev_Online_Res_NotinIRPBase!$P$3:$P$313,Indev_Online_Res_NotinIRPBase!$Y$3:$Y$313,$B194,Indev_Online_Res_NotinIRPBase!$Z$3:$Z$313,$C194,Indev_Online_Res_NotinIRPBase!$I$3:$I$313,"&lt;9/1/2023")+SUMIFS(Indev_Online_Res_NotinIRPBase!$Q$3:$Q$313,Indev_Online_Res_NotinIRPBase!$Y$3:$Y$313,$B194,Indev_Online_Res_NotinIRPBase!$Z$3:$Z$313,$C194,Indev_Online_Res_NotinIRPBase!$I$3:$I$313,"&lt;9/1/2023")</f>
        <v>0</v>
      </c>
      <c r="BW194">
        <f>SUMIFS(Indev_Online_Res_NotinIRPBase!$S$3:$S$313,Indev_Online_Res_NotinIRPBase!$Y$3:$Y$313,$B194,Indev_Online_Res_NotinIRPBase!$Z$3:$Z$313,$C194,Indev_Online_Res_NotinIRPBase!$I$3:$I$313,"&lt;9/1/2023")+SUMIFS(Indev_Online_Res_NotinIRPBase!$T$3:$T$313,Indev_Online_Res_NotinIRPBase!$Y$3:$Y$313,$B194,Indev_Online_Res_NotinIRPBase!$Z$3:$Z$313,$C194,Indev_Online_Res_NotinIRPBase!$I$3:$I$313,"&lt;9/1/2023")+SUMIFS(Indev_Online_Res_NotinIRPBase!$U$3:$U$313,Indev_Online_Res_NotinIRPBase!$Y$3:$Y$313,$B194,Indev_Online_Res_NotinIRPBase!$Z$3:$Z$313,$C194,Indev_Online_Res_NotinIRPBase!$I$3:$I$313,"&lt;9/1/2023")</f>
        <v>0</v>
      </c>
    </row>
    <row r="195" spans="1:75">
      <c r="A195" t="s">
        <v>46</v>
      </c>
      <c r="B195" t="s">
        <v>218</v>
      </c>
      <c r="C195">
        <v>230</v>
      </c>
      <c r="E195">
        <f>SUMIFS(IRPBase_Res_NotinTxBase!N$3:N$65,IRPBase_Res_NotinTxBase!$X$3:$X$65,$B195,IRPBase_Res_NotinTxBase!$Y$3:$Y$65,$C195)</f>
        <v>0</v>
      </c>
      <c r="F195">
        <f>SUMIFS(IRPBase_Res_NotinTxBase!O$3:O$65,IRPBase_Res_NotinTxBase!$X$3:$X$65,$B195,IRPBase_Res_NotinTxBase!$Y$3:$Y$65,$C195)</f>
        <v>0</v>
      </c>
      <c r="G195">
        <f>SUMIFS(IRPBase_Res_NotinTxBase!P$3:P$65,IRPBase_Res_NotinTxBase!$X$3:$X$65,$B195,IRPBase_Res_NotinTxBase!$Y$3:$Y$65,$C195)</f>
        <v>0</v>
      </c>
      <c r="H195">
        <f>SUMIFS(IRPBase_Res_NotinTxBase!Q$3:Q$65,IRPBase_Res_NotinTxBase!$X$3:$X$65,$B195,IRPBase_Res_NotinTxBase!$Y$3:$Y$65,$C195)</f>
        <v>0</v>
      </c>
      <c r="M195">
        <f>SUMIFS(IRPBase_Res_NotinTxBase!R$3:R$65,IRPBase_Res_NotinTxBase!$X$3:$X$65,$B195,IRPBase_Res_NotinTxBase!$Y$3:$Y$65,$C195)</f>
        <v>0</v>
      </c>
      <c r="N195">
        <f>SUMIFS(IRPBase_Res_NotinTxBase!S$3:S$65,IRPBase_Res_NotinTxBase!$X$3:$X$65,$B195,IRPBase_Res_NotinTxBase!$Y$3:$Y$65,$C195)</f>
        <v>0</v>
      </c>
      <c r="O195">
        <f>SUMIFS(IRPBase_Res_NotinTxBase!T$3:T$65,IRPBase_Res_NotinTxBase!$X$3:$X$65,$B195,IRPBase_Res_NotinTxBase!$Y$3:$Y$65,$C195)</f>
        <v>0</v>
      </c>
      <c r="P195">
        <f>SUMIFS(IRPBase_Res_NotinTxBase!U$3:U$65,IRPBase_Res_NotinTxBase!$X$3:$X$65,$B195,IRPBase_Res_NotinTxBase!$Y$3:$Y$65,$C195)</f>
        <v>0</v>
      </c>
      <c r="Q195">
        <f>SUMIFS(IRPBase_Res_NotinTxBase!V$3:V$65,IRPBase_Res_NotinTxBase!$X$3:$X$65,$B195,IRPBase_Res_NotinTxBase!$Y$3:$Y$65,$C195)</f>
        <v>0</v>
      </c>
      <c r="R195">
        <f>SUMIFS(IRPBase_Res_NotinTxBase!W$3:W$65,IRPBase_Res_NotinTxBase!$X$3:$X$65,$B195,IRPBase_Res_NotinTxBase!$Y$3:$Y$65,$C195)</f>
        <v>0</v>
      </c>
      <c r="S195">
        <f t="shared" si="31"/>
        <v>0</v>
      </c>
      <c r="U195">
        <f>SUMIFS(Indev_Online_Res_NotinIRPBase!N$3:N$340,Indev_Online_Res_NotinIRPBase!$Y$3:$Y$340,$B195,Indev_Online_Res_NotinIRPBase!$Z$3:$Z$340,$C195)</f>
        <v>0</v>
      </c>
      <c r="V195">
        <f>SUMIFS(Indev_Online_Res_NotinIRPBase!O$3:O$340,Indev_Online_Res_NotinIRPBase!$Y$3:$Y$340,$B195,Indev_Online_Res_NotinIRPBase!$Z$3:$Z$340,$C195)</f>
        <v>0</v>
      </c>
      <c r="W195">
        <f>SUMIFS(Indev_Online_Res_NotinIRPBase!P$3:P$340,Indev_Online_Res_NotinIRPBase!$Y$3:$Y$340,$B195,Indev_Online_Res_NotinIRPBase!$Z$3:$Z$340,$C195)</f>
        <v>0</v>
      </c>
      <c r="X195">
        <f>SUMIFS(Indev_Online_Res_NotinIRPBase!Q$3:Q$340,Indev_Online_Res_NotinIRPBase!$Y$3:$Y$340,$B195,Indev_Online_Res_NotinIRPBase!$Z$3:$Z$340,$C195)</f>
        <v>0</v>
      </c>
      <c r="Y195">
        <f>SUMIFS(Indev_Online_Res_NotinIRPBase!R$3:R$340,Indev_Online_Res_NotinIRPBase!$Y$3:$Y$340,$B195,Indev_Online_Res_NotinIRPBase!$Z$3:$Z$340,$C195)</f>
        <v>0</v>
      </c>
      <c r="AC195">
        <f>SUMIFS(Indev_Online_Res_NotinIRPBase!S$3:S$340,Indev_Online_Res_NotinIRPBase!$Y$3:$Y$340,$B195,Indev_Online_Res_NotinIRPBase!$Z$3:$Z$340,$C195)</f>
        <v>0</v>
      </c>
      <c r="AD195">
        <f>SUMIFS(Indev_Online_Res_NotinIRPBase!T$3:T$340,Indev_Online_Res_NotinIRPBase!$Y$3:$Y$340,$B195,Indev_Online_Res_NotinIRPBase!$Z$3:$Z$340,$C195)</f>
        <v>0</v>
      </c>
      <c r="AE195">
        <f>SUMIFS(Indev_Online_Res_NotinIRPBase!U$3:U$340,Indev_Online_Res_NotinIRPBase!$Y$3:$Y$340,$B195,Indev_Online_Res_NotinIRPBase!$Z$3:$Z$340,$C195)</f>
        <v>0</v>
      </c>
      <c r="AF195">
        <f>SUMIFS(Indev_Online_Res_NotinIRPBase!V$3:V$340,Indev_Online_Res_NotinIRPBase!$Y$3:$Y$340,$B195,Indev_Online_Res_NotinIRPBase!$Z$3:$Z$340,$C195)</f>
        <v>0</v>
      </c>
      <c r="AG195">
        <f>SUMIFS(Indev_Online_Res_NotinIRPBase!W$3:W$340,Indev_Online_Res_NotinIRPBase!$Y$3:$Y$340,$B195,Indev_Online_Res_NotinIRPBase!$Z$3:$Z$340,$C195)</f>
        <v>0</v>
      </c>
      <c r="AH195">
        <f>SUMIFS(Indev_Online_Res_NotinIRPBase!X$3:X$340,Indev_Online_Res_NotinIRPBase!$Y$3:$Y$340,$B195,Indev_Online_Res_NotinIRPBase!$Z$3:$Z$340,$C195)</f>
        <v>0</v>
      </c>
      <c r="AI195">
        <f t="shared" si="32"/>
        <v>0</v>
      </c>
      <c r="AK195">
        <f>SUMIFS(Indev_Online_Res_NotinIRPBase!N$3:N$340,Indev_Online_Res_NotinIRPBase!$Y$3:$Y$340,$B195,Indev_Online_Res_NotinIRPBase!$Z$3:$Z$340,$C195,Indev_Online_Res_NotinIRPBase!$J$3:$J$340,"Yes",Indev_Online_Res_NotinIRPBase!$I$3:$I$340,"&lt;1/1/2024")+SUMIFS(Indev_Online_Res_NotinIRPBase!N$3:N$340,Indev_Online_Res_NotinIRPBase!$Y$3:$Y$340,$B195,Indev_Online_Res_NotinIRPBase!$Z$3:$Z$340,$C195,Indev_Online_Res_NotinIRPBase!$AB$3:$AB$340,"1")</f>
        <v>0</v>
      </c>
      <c r="AL195">
        <f>SUMIFS(Indev_Online_Res_NotinIRPBase!O$3:O$340,Indev_Online_Res_NotinIRPBase!$Y$3:$Y$340,$B195,Indev_Online_Res_NotinIRPBase!$Z$3:$Z$340,$C195,Indev_Online_Res_NotinIRPBase!$J$3:$J$340,"Yes",Indev_Online_Res_NotinIRPBase!$I$3:$I$340,"&lt;1/1/2024")+SUMIFS(Indev_Online_Res_NotinIRPBase!O$3:O$340,Indev_Online_Res_NotinIRPBase!$Y$3:$Y$340,$B195,Indev_Online_Res_NotinIRPBase!$Z$3:$Z$340,$C195,Indev_Online_Res_NotinIRPBase!$AB$3:$AB$340,"1")</f>
        <v>0</v>
      </c>
      <c r="AM195">
        <f>SUMIFS(Indev_Online_Res_NotinIRPBase!P$3:P$340,Indev_Online_Res_NotinIRPBase!$Y$3:$Y$340,$B195,Indev_Online_Res_NotinIRPBase!$Z$3:$Z$340,$C195,Indev_Online_Res_NotinIRPBase!$J$3:$J$340,"Yes",Indev_Online_Res_NotinIRPBase!$I$3:$I$340,"&lt;1/1/2024")+SUMIFS(Indev_Online_Res_NotinIRPBase!P$3:P$340,Indev_Online_Res_NotinIRPBase!$Y$3:$Y$340,$B195,Indev_Online_Res_NotinIRPBase!$Z$3:$Z$340,$C195,Indev_Online_Res_NotinIRPBase!$AB$3:$AB$340,"1")</f>
        <v>0</v>
      </c>
      <c r="AN195">
        <f>SUMIFS(Indev_Online_Res_NotinIRPBase!Q$3:Q$340,Indev_Online_Res_NotinIRPBase!$Y$3:$Y$340,$B195,Indev_Online_Res_NotinIRPBase!$Z$3:$Z$340,$C195,Indev_Online_Res_NotinIRPBase!$J$3:$J$340,"Yes",Indev_Online_Res_NotinIRPBase!$I$3:$I$340,"&lt;1/1/2024")+SUMIFS(Indev_Online_Res_NotinIRPBase!Q$3:Q$340,Indev_Online_Res_NotinIRPBase!$Y$3:$Y$340,$B195,Indev_Online_Res_NotinIRPBase!$Z$3:$Z$340,$C195,Indev_Online_Res_NotinIRPBase!$AB$3:$AB$340,"1")</f>
        <v>0</v>
      </c>
      <c r="AO195">
        <f>SUMIFS(Indev_Online_Res_NotinIRPBase!R$3:R$340,Indev_Online_Res_NotinIRPBase!$Y$3:$Y$340,$B195,Indev_Online_Res_NotinIRPBase!$Z$3:$Z$340,$C195,Indev_Online_Res_NotinIRPBase!$J$3:$J$340,"Yes",Indev_Online_Res_NotinIRPBase!$I$3:$I$340,"&lt;1/1/2024")+SUMIFS(Indev_Online_Res_NotinIRPBase!R$3:R$340,Indev_Online_Res_NotinIRPBase!$Y$3:$Y$340,$B195,Indev_Online_Res_NotinIRPBase!$Z$3:$Z$340,$C195,Indev_Online_Res_NotinIRPBase!$AB$3:$AB$340,"1")</f>
        <v>0</v>
      </c>
      <c r="AS195">
        <f>SUMIFS(Indev_Online_Res_NotinIRPBase!S$3:S$340,Indev_Online_Res_NotinIRPBase!$Y$3:$Y$340,$B195,Indev_Online_Res_NotinIRPBase!$Z$3:$Z$340,$C195,Indev_Online_Res_NotinIRPBase!$J$3:$J$340,"Yes",Indev_Online_Res_NotinIRPBase!$I$3:$I$340,"&lt;1/1/2024")+SUMIFS(Indev_Online_Res_NotinIRPBase!S$3:S$340,Indev_Online_Res_NotinIRPBase!$Y$3:$Y$340,$B195,Indev_Online_Res_NotinIRPBase!$Z$3:$Z$340,$C195,Indev_Online_Res_NotinIRPBase!$AB$3:$AB$340,"1")</f>
        <v>0</v>
      </c>
      <c r="AT195">
        <f>SUMIFS(Indev_Online_Res_NotinIRPBase!T$3:T$340,Indev_Online_Res_NotinIRPBase!$Y$3:$Y$340,$B195,Indev_Online_Res_NotinIRPBase!$Z$3:$Z$340,$C195,Indev_Online_Res_NotinIRPBase!$J$3:$J$340,"Yes",Indev_Online_Res_NotinIRPBase!$I$3:$I$340,"&lt;1/1/2024")+SUMIFS(Indev_Online_Res_NotinIRPBase!T$3:T$340,Indev_Online_Res_NotinIRPBase!$Y$3:$Y$340,$B195,Indev_Online_Res_NotinIRPBase!$Z$3:$Z$340,$C195,Indev_Online_Res_NotinIRPBase!$AB$3:$AB$340,"1")</f>
        <v>0</v>
      </c>
      <c r="AU195">
        <f>SUMIFS(Indev_Online_Res_NotinIRPBase!U$3:U$340,Indev_Online_Res_NotinIRPBase!$Y$3:$Y$340,$B195,Indev_Online_Res_NotinIRPBase!$Z$3:$Z$340,$C195,Indev_Online_Res_NotinIRPBase!$J$3:$J$340,"Yes",Indev_Online_Res_NotinIRPBase!$I$3:$I$340,"&lt;1/1/2024")+SUMIFS(Indev_Online_Res_NotinIRPBase!U$3:U$340,Indev_Online_Res_NotinIRPBase!$Y$3:$Y$340,$B195,Indev_Online_Res_NotinIRPBase!$Z$3:$Z$340,$C195,Indev_Online_Res_NotinIRPBase!$AB$3:$AB$340,"1")</f>
        <v>0</v>
      </c>
      <c r="AV195">
        <f>SUMIFS(Indev_Online_Res_NotinIRPBase!V$3:V$340,Indev_Online_Res_NotinIRPBase!$Y$3:$Y$340,$B195,Indev_Online_Res_NotinIRPBase!$Z$3:$Z$340,$C195,Indev_Online_Res_NotinIRPBase!$J$3:$J$340,"Yes",Indev_Online_Res_NotinIRPBase!$I$3:$I$340,"&lt;1/1/2024")+SUMIFS(Indev_Online_Res_NotinIRPBase!V$3:V$340,Indev_Online_Res_NotinIRPBase!$Y$3:$Y$340,$B195,Indev_Online_Res_NotinIRPBase!$Z$3:$Z$340,$C195,Indev_Online_Res_NotinIRPBase!$AB$3:$AB$340,"1")</f>
        <v>0</v>
      </c>
      <c r="AW195">
        <f>SUMIFS(Indev_Online_Res_NotinIRPBase!W$3:W$340,Indev_Online_Res_NotinIRPBase!$Y$3:$Y$340,$B195,Indev_Online_Res_NotinIRPBase!$Z$3:$Z$340,$C195,Indev_Online_Res_NotinIRPBase!$J$3:$J$340,"Yes",Indev_Online_Res_NotinIRPBase!$I$3:$I$340,"&lt;1/1/2024")+SUMIFS(Indev_Online_Res_NotinIRPBase!W$3:W$340,Indev_Online_Res_NotinIRPBase!$Y$3:$Y$340,$B195,Indev_Online_Res_NotinIRPBase!$Z$3:$Z$340,$C195,Indev_Online_Res_NotinIRPBase!$AB$3:$AB$340,"1")</f>
        <v>0</v>
      </c>
      <c r="AX195">
        <f>SUMIFS(Indev_Online_Res_NotinIRPBase!X$3:X$340,Indev_Online_Res_NotinIRPBase!$Y$3:$Y$340,$B195,Indev_Online_Res_NotinIRPBase!$Z$3:$Z$340,$C195,Indev_Online_Res_NotinIRPBase!$J$3:$J$340,"Yes",Indev_Online_Res_NotinIRPBase!$I$3:$I$340,"&lt;1/1/2024")+SUMIFS(Indev_Online_Res_NotinIRPBase!X$3:X$340,Indev_Online_Res_NotinIRPBase!$Y$3:$Y$340,$B195,Indev_Online_Res_NotinIRPBase!$Z$3:$Z$340,$C195,Indev_Online_Res_NotinIRPBase!$AB$3:$AB$340,"1")</f>
        <v>0</v>
      </c>
      <c r="AY195">
        <f t="shared" si="33"/>
        <v>0</v>
      </c>
      <c r="BA195">
        <f t="shared" si="34"/>
        <v>0</v>
      </c>
      <c r="BB195">
        <f t="shared" si="35"/>
        <v>0</v>
      </c>
      <c r="BC195">
        <f t="shared" si="36"/>
        <v>0</v>
      </c>
      <c r="BD195">
        <f t="shared" si="37"/>
        <v>0</v>
      </c>
      <c r="BE195">
        <f t="shared" si="38"/>
        <v>0</v>
      </c>
      <c r="BI195">
        <f t="shared" si="39"/>
        <v>0</v>
      </c>
      <c r="BJ195">
        <f t="shared" si="40"/>
        <v>0</v>
      </c>
      <c r="BK195">
        <f t="shared" si="41"/>
        <v>0</v>
      </c>
      <c r="BL195">
        <f t="shared" si="42"/>
        <v>0</v>
      </c>
      <c r="BM195">
        <f t="shared" si="43"/>
        <v>0</v>
      </c>
      <c r="BN195">
        <f t="shared" si="44"/>
        <v>0</v>
      </c>
      <c r="BO195">
        <f t="shared" si="45"/>
        <v>0</v>
      </c>
      <c r="BQ195">
        <f>SUMIFS(IRPBase_Res_NotinEnvScreens!$H$3:$H$33,IRPBase_Res_NotinEnvScreens!$J$3:$J$33,$B195,IRPBase_Res_NotinEnvScreens!$K$3:$K$33,$C195)</f>
        <v>0</v>
      </c>
      <c r="BR195">
        <f>SUMIFS(IRPBase_Res_NotinEnvScreens!$I$3:$I$33,IRPBase_Res_NotinEnvScreens!$J$3:$J$33,$B195,IRPBase_Res_NotinEnvScreens!$K$3:$K$33,$C195)</f>
        <v>0</v>
      </c>
      <c r="BS195">
        <v>0</v>
      </c>
      <c r="BV195">
        <f>SUMIFS(Indev_Online_Res_NotinIRPBase!$P$3:$P$313,Indev_Online_Res_NotinIRPBase!$Y$3:$Y$313,$B195,Indev_Online_Res_NotinIRPBase!$Z$3:$Z$313,$C195,Indev_Online_Res_NotinIRPBase!$I$3:$I$313,"&lt;9/1/2023")+SUMIFS(Indev_Online_Res_NotinIRPBase!$Q$3:$Q$313,Indev_Online_Res_NotinIRPBase!$Y$3:$Y$313,$B195,Indev_Online_Res_NotinIRPBase!$Z$3:$Z$313,$C195,Indev_Online_Res_NotinIRPBase!$I$3:$I$313,"&lt;9/1/2023")</f>
        <v>0</v>
      </c>
      <c r="BW195">
        <f>SUMIFS(Indev_Online_Res_NotinIRPBase!$S$3:$S$313,Indev_Online_Res_NotinIRPBase!$Y$3:$Y$313,$B195,Indev_Online_Res_NotinIRPBase!$Z$3:$Z$313,$C195,Indev_Online_Res_NotinIRPBase!$I$3:$I$313,"&lt;9/1/2023")+SUMIFS(Indev_Online_Res_NotinIRPBase!$T$3:$T$313,Indev_Online_Res_NotinIRPBase!$Y$3:$Y$313,$B195,Indev_Online_Res_NotinIRPBase!$Z$3:$Z$313,$C195,Indev_Online_Res_NotinIRPBase!$I$3:$I$313,"&lt;9/1/2023")+SUMIFS(Indev_Online_Res_NotinIRPBase!$U$3:$U$313,Indev_Online_Res_NotinIRPBase!$Y$3:$Y$313,$B195,Indev_Online_Res_NotinIRPBase!$Z$3:$Z$313,$C195,Indev_Online_Res_NotinIRPBase!$I$3:$I$313,"&lt;9/1/2023")</f>
        <v>0</v>
      </c>
    </row>
    <row r="196" spans="1:75">
      <c r="A196" t="s">
        <v>51</v>
      </c>
      <c r="B196" t="s">
        <v>219</v>
      </c>
      <c r="C196">
        <v>230</v>
      </c>
      <c r="E196">
        <f>SUMIFS(IRPBase_Res_NotinTxBase!N$3:N$65,IRPBase_Res_NotinTxBase!$X$3:$X$65,$B196,IRPBase_Res_NotinTxBase!$Y$3:$Y$65,$C196)</f>
        <v>0</v>
      </c>
      <c r="F196">
        <f>SUMIFS(IRPBase_Res_NotinTxBase!O$3:O$65,IRPBase_Res_NotinTxBase!$X$3:$X$65,$B196,IRPBase_Res_NotinTxBase!$Y$3:$Y$65,$C196)</f>
        <v>0</v>
      </c>
      <c r="G196">
        <f>SUMIFS(IRPBase_Res_NotinTxBase!P$3:P$65,IRPBase_Res_NotinTxBase!$X$3:$X$65,$B196,IRPBase_Res_NotinTxBase!$Y$3:$Y$65,$C196)</f>
        <v>0</v>
      </c>
      <c r="H196">
        <f>SUMIFS(IRPBase_Res_NotinTxBase!Q$3:Q$65,IRPBase_Res_NotinTxBase!$X$3:$X$65,$B196,IRPBase_Res_NotinTxBase!$Y$3:$Y$65,$C196)</f>
        <v>0</v>
      </c>
      <c r="M196">
        <f>SUMIFS(IRPBase_Res_NotinTxBase!R$3:R$65,IRPBase_Res_NotinTxBase!$X$3:$X$65,$B196,IRPBase_Res_NotinTxBase!$Y$3:$Y$65,$C196)</f>
        <v>0</v>
      </c>
      <c r="N196">
        <f>SUMIFS(IRPBase_Res_NotinTxBase!S$3:S$65,IRPBase_Res_NotinTxBase!$X$3:$X$65,$B196,IRPBase_Res_NotinTxBase!$Y$3:$Y$65,$C196)</f>
        <v>0</v>
      </c>
      <c r="O196">
        <f>SUMIFS(IRPBase_Res_NotinTxBase!T$3:T$65,IRPBase_Res_NotinTxBase!$X$3:$X$65,$B196,IRPBase_Res_NotinTxBase!$Y$3:$Y$65,$C196)</f>
        <v>0</v>
      </c>
      <c r="P196">
        <f>SUMIFS(IRPBase_Res_NotinTxBase!U$3:U$65,IRPBase_Res_NotinTxBase!$X$3:$X$65,$B196,IRPBase_Res_NotinTxBase!$Y$3:$Y$65,$C196)</f>
        <v>100</v>
      </c>
      <c r="Q196">
        <f>SUMIFS(IRPBase_Res_NotinTxBase!V$3:V$65,IRPBase_Res_NotinTxBase!$X$3:$X$65,$B196,IRPBase_Res_NotinTxBase!$Y$3:$Y$65,$C196)</f>
        <v>0</v>
      </c>
      <c r="R196">
        <f>SUMIFS(IRPBase_Res_NotinTxBase!W$3:W$65,IRPBase_Res_NotinTxBase!$X$3:$X$65,$B196,IRPBase_Res_NotinTxBase!$Y$3:$Y$65,$C196)</f>
        <v>0</v>
      </c>
      <c r="S196">
        <f t="shared" si="31"/>
        <v>1</v>
      </c>
      <c r="U196">
        <f>SUMIFS(Indev_Online_Res_NotinIRPBase!N$3:N$340,Indev_Online_Res_NotinIRPBase!$Y$3:$Y$340,$B196,Indev_Online_Res_NotinIRPBase!$Z$3:$Z$340,$C196)</f>
        <v>0</v>
      </c>
      <c r="V196">
        <f>SUMIFS(Indev_Online_Res_NotinIRPBase!O$3:O$340,Indev_Online_Res_NotinIRPBase!$Y$3:$Y$340,$B196,Indev_Online_Res_NotinIRPBase!$Z$3:$Z$340,$C196)</f>
        <v>0</v>
      </c>
      <c r="W196">
        <f>SUMIFS(Indev_Online_Res_NotinIRPBase!P$3:P$340,Indev_Online_Res_NotinIRPBase!$Y$3:$Y$340,$B196,Indev_Online_Res_NotinIRPBase!$Z$3:$Z$340,$C196)</f>
        <v>0</v>
      </c>
      <c r="X196">
        <f>SUMIFS(Indev_Online_Res_NotinIRPBase!Q$3:Q$340,Indev_Online_Res_NotinIRPBase!$Y$3:$Y$340,$B196,Indev_Online_Res_NotinIRPBase!$Z$3:$Z$340,$C196)</f>
        <v>0</v>
      </c>
      <c r="Y196">
        <f>SUMIFS(Indev_Online_Res_NotinIRPBase!R$3:R$340,Indev_Online_Res_NotinIRPBase!$Y$3:$Y$340,$B196,Indev_Online_Res_NotinIRPBase!$Z$3:$Z$340,$C196)</f>
        <v>0</v>
      </c>
      <c r="AC196">
        <f>SUMIFS(Indev_Online_Res_NotinIRPBase!S$3:S$340,Indev_Online_Res_NotinIRPBase!$Y$3:$Y$340,$B196,Indev_Online_Res_NotinIRPBase!$Z$3:$Z$340,$C196)</f>
        <v>0</v>
      </c>
      <c r="AD196">
        <f>SUMIFS(Indev_Online_Res_NotinIRPBase!T$3:T$340,Indev_Online_Res_NotinIRPBase!$Y$3:$Y$340,$B196,Indev_Online_Res_NotinIRPBase!$Z$3:$Z$340,$C196)</f>
        <v>0</v>
      </c>
      <c r="AE196">
        <f>SUMIFS(Indev_Online_Res_NotinIRPBase!U$3:U$340,Indev_Online_Res_NotinIRPBase!$Y$3:$Y$340,$B196,Indev_Online_Res_NotinIRPBase!$Z$3:$Z$340,$C196)</f>
        <v>0</v>
      </c>
      <c r="AF196">
        <f>SUMIFS(Indev_Online_Res_NotinIRPBase!V$3:V$340,Indev_Online_Res_NotinIRPBase!$Y$3:$Y$340,$B196,Indev_Online_Res_NotinIRPBase!$Z$3:$Z$340,$C196)</f>
        <v>170</v>
      </c>
      <c r="AG196">
        <f>SUMIFS(Indev_Online_Res_NotinIRPBase!W$3:W$340,Indev_Online_Res_NotinIRPBase!$Y$3:$Y$340,$B196,Indev_Online_Res_NotinIRPBase!$Z$3:$Z$340,$C196)</f>
        <v>0</v>
      </c>
      <c r="AH196">
        <f>SUMIFS(Indev_Online_Res_NotinIRPBase!X$3:X$340,Indev_Online_Res_NotinIRPBase!$Y$3:$Y$340,$B196,Indev_Online_Res_NotinIRPBase!$Z$3:$Z$340,$C196)</f>
        <v>0</v>
      </c>
      <c r="AI196">
        <f t="shared" si="32"/>
        <v>1</v>
      </c>
      <c r="AK196">
        <f>SUMIFS(Indev_Online_Res_NotinIRPBase!N$3:N$340,Indev_Online_Res_NotinIRPBase!$Y$3:$Y$340,$B196,Indev_Online_Res_NotinIRPBase!$Z$3:$Z$340,$C196,Indev_Online_Res_NotinIRPBase!$J$3:$J$340,"Yes",Indev_Online_Res_NotinIRPBase!$I$3:$I$340,"&lt;1/1/2024")+SUMIFS(Indev_Online_Res_NotinIRPBase!N$3:N$340,Indev_Online_Res_NotinIRPBase!$Y$3:$Y$340,$B196,Indev_Online_Res_NotinIRPBase!$Z$3:$Z$340,$C196,Indev_Online_Res_NotinIRPBase!$AB$3:$AB$340,"1")</f>
        <v>0</v>
      </c>
      <c r="AL196">
        <f>SUMIFS(Indev_Online_Res_NotinIRPBase!O$3:O$340,Indev_Online_Res_NotinIRPBase!$Y$3:$Y$340,$B196,Indev_Online_Res_NotinIRPBase!$Z$3:$Z$340,$C196,Indev_Online_Res_NotinIRPBase!$J$3:$J$340,"Yes",Indev_Online_Res_NotinIRPBase!$I$3:$I$340,"&lt;1/1/2024")+SUMIFS(Indev_Online_Res_NotinIRPBase!O$3:O$340,Indev_Online_Res_NotinIRPBase!$Y$3:$Y$340,$B196,Indev_Online_Res_NotinIRPBase!$Z$3:$Z$340,$C196,Indev_Online_Res_NotinIRPBase!$AB$3:$AB$340,"1")</f>
        <v>0</v>
      </c>
      <c r="AM196">
        <f>SUMIFS(Indev_Online_Res_NotinIRPBase!P$3:P$340,Indev_Online_Res_NotinIRPBase!$Y$3:$Y$340,$B196,Indev_Online_Res_NotinIRPBase!$Z$3:$Z$340,$C196,Indev_Online_Res_NotinIRPBase!$J$3:$J$340,"Yes",Indev_Online_Res_NotinIRPBase!$I$3:$I$340,"&lt;1/1/2024")+SUMIFS(Indev_Online_Res_NotinIRPBase!P$3:P$340,Indev_Online_Res_NotinIRPBase!$Y$3:$Y$340,$B196,Indev_Online_Res_NotinIRPBase!$Z$3:$Z$340,$C196,Indev_Online_Res_NotinIRPBase!$AB$3:$AB$340,"1")</f>
        <v>0</v>
      </c>
      <c r="AN196">
        <f>SUMIFS(Indev_Online_Res_NotinIRPBase!Q$3:Q$340,Indev_Online_Res_NotinIRPBase!$Y$3:$Y$340,$B196,Indev_Online_Res_NotinIRPBase!$Z$3:$Z$340,$C196,Indev_Online_Res_NotinIRPBase!$J$3:$J$340,"Yes",Indev_Online_Res_NotinIRPBase!$I$3:$I$340,"&lt;1/1/2024")+SUMIFS(Indev_Online_Res_NotinIRPBase!Q$3:Q$340,Indev_Online_Res_NotinIRPBase!$Y$3:$Y$340,$B196,Indev_Online_Res_NotinIRPBase!$Z$3:$Z$340,$C196,Indev_Online_Res_NotinIRPBase!$AB$3:$AB$340,"1")</f>
        <v>0</v>
      </c>
      <c r="AO196">
        <f>SUMIFS(Indev_Online_Res_NotinIRPBase!R$3:R$340,Indev_Online_Res_NotinIRPBase!$Y$3:$Y$340,$B196,Indev_Online_Res_NotinIRPBase!$Z$3:$Z$340,$C196,Indev_Online_Res_NotinIRPBase!$J$3:$J$340,"Yes",Indev_Online_Res_NotinIRPBase!$I$3:$I$340,"&lt;1/1/2024")+SUMIFS(Indev_Online_Res_NotinIRPBase!R$3:R$340,Indev_Online_Res_NotinIRPBase!$Y$3:$Y$340,$B196,Indev_Online_Res_NotinIRPBase!$Z$3:$Z$340,$C196,Indev_Online_Res_NotinIRPBase!$AB$3:$AB$340,"1")</f>
        <v>0</v>
      </c>
      <c r="AS196">
        <f>SUMIFS(Indev_Online_Res_NotinIRPBase!S$3:S$340,Indev_Online_Res_NotinIRPBase!$Y$3:$Y$340,$B196,Indev_Online_Res_NotinIRPBase!$Z$3:$Z$340,$C196,Indev_Online_Res_NotinIRPBase!$J$3:$J$340,"Yes",Indev_Online_Res_NotinIRPBase!$I$3:$I$340,"&lt;1/1/2024")+SUMIFS(Indev_Online_Res_NotinIRPBase!S$3:S$340,Indev_Online_Res_NotinIRPBase!$Y$3:$Y$340,$B196,Indev_Online_Res_NotinIRPBase!$Z$3:$Z$340,$C196,Indev_Online_Res_NotinIRPBase!$AB$3:$AB$340,"1")</f>
        <v>0</v>
      </c>
      <c r="AT196">
        <f>SUMIFS(Indev_Online_Res_NotinIRPBase!T$3:T$340,Indev_Online_Res_NotinIRPBase!$Y$3:$Y$340,$B196,Indev_Online_Res_NotinIRPBase!$Z$3:$Z$340,$C196,Indev_Online_Res_NotinIRPBase!$J$3:$J$340,"Yes",Indev_Online_Res_NotinIRPBase!$I$3:$I$340,"&lt;1/1/2024")+SUMIFS(Indev_Online_Res_NotinIRPBase!T$3:T$340,Indev_Online_Res_NotinIRPBase!$Y$3:$Y$340,$B196,Indev_Online_Res_NotinIRPBase!$Z$3:$Z$340,$C196,Indev_Online_Res_NotinIRPBase!$AB$3:$AB$340,"1")</f>
        <v>0</v>
      </c>
      <c r="AU196">
        <f>SUMIFS(Indev_Online_Res_NotinIRPBase!U$3:U$340,Indev_Online_Res_NotinIRPBase!$Y$3:$Y$340,$B196,Indev_Online_Res_NotinIRPBase!$Z$3:$Z$340,$C196,Indev_Online_Res_NotinIRPBase!$J$3:$J$340,"Yes",Indev_Online_Res_NotinIRPBase!$I$3:$I$340,"&lt;1/1/2024")+SUMIFS(Indev_Online_Res_NotinIRPBase!U$3:U$340,Indev_Online_Res_NotinIRPBase!$Y$3:$Y$340,$B196,Indev_Online_Res_NotinIRPBase!$Z$3:$Z$340,$C196,Indev_Online_Res_NotinIRPBase!$AB$3:$AB$340,"1")</f>
        <v>0</v>
      </c>
      <c r="AV196">
        <f>SUMIFS(Indev_Online_Res_NotinIRPBase!V$3:V$340,Indev_Online_Res_NotinIRPBase!$Y$3:$Y$340,$B196,Indev_Online_Res_NotinIRPBase!$Z$3:$Z$340,$C196,Indev_Online_Res_NotinIRPBase!$J$3:$J$340,"Yes",Indev_Online_Res_NotinIRPBase!$I$3:$I$340,"&lt;1/1/2024")+SUMIFS(Indev_Online_Res_NotinIRPBase!V$3:V$340,Indev_Online_Res_NotinIRPBase!$Y$3:$Y$340,$B196,Indev_Online_Res_NotinIRPBase!$Z$3:$Z$340,$C196,Indev_Online_Res_NotinIRPBase!$AB$3:$AB$340,"1")</f>
        <v>0</v>
      </c>
      <c r="AW196">
        <f>SUMIFS(Indev_Online_Res_NotinIRPBase!W$3:W$340,Indev_Online_Res_NotinIRPBase!$Y$3:$Y$340,$B196,Indev_Online_Res_NotinIRPBase!$Z$3:$Z$340,$C196,Indev_Online_Res_NotinIRPBase!$J$3:$J$340,"Yes",Indev_Online_Res_NotinIRPBase!$I$3:$I$340,"&lt;1/1/2024")+SUMIFS(Indev_Online_Res_NotinIRPBase!W$3:W$340,Indev_Online_Res_NotinIRPBase!$Y$3:$Y$340,$B196,Indev_Online_Res_NotinIRPBase!$Z$3:$Z$340,$C196,Indev_Online_Res_NotinIRPBase!$AB$3:$AB$340,"1")</f>
        <v>0</v>
      </c>
      <c r="AX196">
        <f>SUMIFS(Indev_Online_Res_NotinIRPBase!X$3:X$340,Indev_Online_Res_NotinIRPBase!$Y$3:$Y$340,$B196,Indev_Online_Res_NotinIRPBase!$Z$3:$Z$340,$C196,Indev_Online_Res_NotinIRPBase!$J$3:$J$340,"Yes",Indev_Online_Res_NotinIRPBase!$I$3:$I$340,"&lt;1/1/2024")+SUMIFS(Indev_Online_Res_NotinIRPBase!X$3:X$340,Indev_Online_Res_NotinIRPBase!$Y$3:$Y$340,$B196,Indev_Online_Res_NotinIRPBase!$Z$3:$Z$340,$C196,Indev_Online_Res_NotinIRPBase!$AB$3:$AB$340,"1")</f>
        <v>0</v>
      </c>
      <c r="AY196">
        <f t="shared" si="33"/>
        <v>0</v>
      </c>
      <c r="BA196">
        <f t="shared" si="34"/>
        <v>0</v>
      </c>
      <c r="BB196">
        <f t="shared" si="35"/>
        <v>0</v>
      </c>
      <c r="BC196">
        <f t="shared" si="36"/>
        <v>0</v>
      </c>
      <c r="BD196">
        <f t="shared" si="37"/>
        <v>0</v>
      </c>
      <c r="BE196">
        <f t="shared" si="38"/>
        <v>0</v>
      </c>
      <c r="BI196">
        <f t="shared" si="39"/>
        <v>0</v>
      </c>
      <c r="BJ196">
        <f t="shared" si="40"/>
        <v>0</v>
      </c>
      <c r="BK196">
        <f t="shared" si="41"/>
        <v>0</v>
      </c>
      <c r="BL196">
        <f t="shared" si="42"/>
        <v>170</v>
      </c>
      <c r="BM196">
        <f t="shared" si="43"/>
        <v>0</v>
      </c>
      <c r="BN196">
        <f t="shared" si="44"/>
        <v>0</v>
      </c>
      <c r="BO196">
        <f t="shared" si="45"/>
        <v>1</v>
      </c>
      <c r="BQ196">
        <f>SUMIFS(IRPBase_Res_NotinEnvScreens!$H$3:$H$33,IRPBase_Res_NotinEnvScreens!$J$3:$J$33,$B196,IRPBase_Res_NotinEnvScreens!$K$3:$K$33,$C196)</f>
        <v>0</v>
      </c>
      <c r="BR196">
        <f>SUMIFS(IRPBase_Res_NotinEnvScreens!$I$3:$I$33,IRPBase_Res_NotinEnvScreens!$J$3:$J$33,$B196,IRPBase_Res_NotinEnvScreens!$K$3:$K$33,$C196)</f>
        <v>0</v>
      </c>
      <c r="BS196">
        <v>0</v>
      </c>
      <c r="BV196">
        <f>SUMIFS(Indev_Online_Res_NotinIRPBase!$P$3:$P$313,Indev_Online_Res_NotinIRPBase!$Y$3:$Y$313,$B196,Indev_Online_Res_NotinIRPBase!$Z$3:$Z$313,$C196,Indev_Online_Res_NotinIRPBase!$I$3:$I$313,"&lt;9/1/2023")+SUMIFS(Indev_Online_Res_NotinIRPBase!$Q$3:$Q$313,Indev_Online_Res_NotinIRPBase!$Y$3:$Y$313,$B196,Indev_Online_Res_NotinIRPBase!$Z$3:$Z$313,$C196,Indev_Online_Res_NotinIRPBase!$I$3:$I$313,"&lt;9/1/2023")</f>
        <v>0</v>
      </c>
      <c r="BW196">
        <f>SUMIFS(Indev_Online_Res_NotinIRPBase!$S$3:$S$313,Indev_Online_Res_NotinIRPBase!$Y$3:$Y$313,$B196,Indev_Online_Res_NotinIRPBase!$Z$3:$Z$313,$C196,Indev_Online_Res_NotinIRPBase!$I$3:$I$313,"&lt;9/1/2023")+SUMIFS(Indev_Online_Res_NotinIRPBase!$T$3:$T$313,Indev_Online_Res_NotinIRPBase!$Y$3:$Y$313,$B196,Indev_Online_Res_NotinIRPBase!$Z$3:$Z$313,$C196,Indev_Online_Res_NotinIRPBase!$I$3:$I$313,"&lt;9/1/2023")+SUMIFS(Indev_Online_Res_NotinIRPBase!$U$3:$U$313,Indev_Online_Res_NotinIRPBase!$Y$3:$Y$313,$B196,Indev_Online_Res_NotinIRPBase!$Z$3:$Z$313,$C196,Indev_Online_Res_NotinIRPBase!$I$3:$I$313,"&lt;9/1/2023")</f>
        <v>0</v>
      </c>
    </row>
    <row r="197" spans="1:75">
      <c r="A197" t="s">
        <v>44</v>
      </c>
      <c r="B197" t="s">
        <v>220</v>
      </c>
      <c r="C197">
        <v>115</v>
      </c>
      <c r="E197">
        <f>SUMIFS(IRPBase_Res_NotinTxBase!N$3:N$65,IRPBase_Res_NotinTxBase!$X$3:$X$65,$B197,IRPBase_Res_NotinTxBase!$Y$3:$Y$65,$C197)</f>
        <v>0</v>
      </c>
      <c r="F197">
        <f>SUMIFS(IRPBase_Res_NotinTxBase!O$3:O$65,IRPBase_Res_NotinTxBase!$X$3:$X$65,$B197,IRPBase_Res_NotinTxBase!$Y$3:$Y$65,$C197)</f>
        <v>0</v>
      </c>
      <c r="G197">
        <f>SUMIFS(IRPBase_Res_NotinTxBase!P$3:P$65,IRPBase_Res_NotinTxBase!$X$3:$X$65,$B197,IRPBase_Res_NotinTxBase!$Y$3:$Y$65,$C197)</f>
        <v>0</v>
      </c>
      <c r="H197">
        <f>SUMIFS(IRPBase_Res_NotinTxBase!Q$3:Q$65,IRPBase_Res_NotinTxBase!$X$3:$X$65,$B197,IRPBase_Res_NotinTxBase!$Y$3:$Y$65,$C197)</f>
        <v>0</v>
      </c>
      <c r="M197">
        <f>SUMIFS(IRPBase_Res_NotinTxBase!R$3:R$65,IRPBase_Res_NotinTxBase!$X$3:$X$65,$B197,IRPBase_Res_NotinTxBase!$Y$3:$Y$65,$C197)</f>
        <v>0</v>
      </c>
      <c r="N197">
        <f>SUMIFS(IRPBase_Res_NotinTxBase!S$3:S$65,IRPBase_Res_NotinTxBase!$X$3:$X$65,$B197,IRPBase_Res_NotinTxBase!$Y$3:$Y$65,$C197)</f>
        <v>0</v>
      </c>
      <c r="O197">
        <f>SUMIFS(IRPBase_Res_NotinTxBase!T$3:T$65,IRPBase_Res_NotinTxBase!$X$3:$X$65,$B197,IRPBase_Res_NotinTxBase!$Y$3:$Y$65,$C197)</f>
        <v>0</v>
      </c>
      <c r="P197">
        <f>SUMIFS(IRPBase_Res_NotinTxBase!U$3:U$65,IRPBase_Res_NotinTxBase!$X$3:$X$65,$B197,IRPBase_Res_NotinTxBase!$Y$3:$Y$65,$C197)</f>
        <v>0</v>
      </c>
      <c r="Q197">
        <f>SUMIFS(IRPBase_Res_NotinTxBase!V$3:V$65,IRPBase_Res_NotinTxBase!$X$3:$X$65,$B197,IRPBase_Res_NotinTxBase!$Y$3:$Y$65,$C197)</f>
        <v>0</v>
      </c>
      <c r="R197">
        <f>SUMIFS(IRPBase_Res_NotinTxBase!W$3:W$65,IRPBase_Res_NotinTxBase!$X$3:$X$65,$B197,IRPBase_Res_NotinTxBase!$Y$3:$Y$65,$C197)</f>
        <v>0</v>
      </c>
      <c r="S197">
        <f t="shared" ref="S197:S260" si="46">IF(SUM(E197:R197)&gt;0,1,0)</f>
        <v>0</v>
      </c>
      <c r="U197">
        <f>SUMIFS(Indev_Online_Res_NotinIRPBase!N$3:N$340,Indev_Online_Res_NotinIRPBase!$Y$3:$Y$340,$B197,Indev_Online_Res_NotinIRPBase!$Z$3:$Z$340,$C197)</f>
        <v>0</v>
      </c>
      <c r="V197">
        <f>SUMIFS(Indev_Online_Res_NotinIRPBase!O$3:O$340,Indev_Online_Res_NotinIRPBase!$Y$3:$Y$340,$B197,Indev_Online_Res_NotinIRPBase!$Z$3:$Z$340,$C197)</f>
        <v>0</v>
      </c>
      <c r="W197">
        <f>SUMIFS(Indev_Online_Res_NotinIRPBase!P$3:P$340,Indev_Online_Res_NotinIRPBase!$Y$3:$Y$340,$B197,Indev_Online_Res_NotinIRPBase!$Z$3:$Z$340,$C197)</f>
        <v>0</v>
      </c>
      <c r="X197">
        <f>SUMIFS(Indev_Online_Res_NotinIRPBase!Q$3:Q$340,Indev_Online_Res_NotinIRPBase!$Y$3:$Y$340,$B197,Indev_Online_Res_NotinIRPBase!$Z$3:$Z$340,$C197)</f>
        <v>0</v>
      </c>
      <c r="Y197">
        <f>SUMIFS(Indev_Online_Res_NotinIRPBase!R$3:R$340,Indev_Online_Res_NotinIRPBase!$Y$3:$Y$340,$B197,Indev_Online_Res_NotinIRPBase!$Z$3:$Z$340,$C197)</f>
        <v>0</v>
      </c>
      <c r="AC197">
        <f>SUMIFS(Indev_Online_Res_NotinIRPBase!S$3:S$340,Indev_Online_Res_NotinIRPBase!$Y$3:$Y$340,$B197,Indev_Online_Res_NotinIRPBase!$Z$3:$Z$340,$C197)</f>
        <v>0</v>
      </c>
      <c r="AD197">
        <f>SUMIFS(Indev_Online_Res_NotinIRPBase!T$3:T$340,Indev_Online_Res_NotinIRPBase!$Y$3:$Y$340,$B197,Indev_Online_Res_NotinIRPBase!$Z$3:$Z$340,$C197)</f>
        <v>0</v>
      </c>
      <c r="AE197">
        <f>SUMIFS(Indev_Online_Res_NotinIRPBase!U$3:U$340,Indev_Online_Res_NotinIRPBase!$Y$3:$Y$340,$B197,Indev_Online_Res_NotinIRPBase!$Z$3:$Z$340,$C197)</f>
        <v>0</v>
      </c>
      <c r="AF197">
        <f>SUMIFS(Indev_Online_Res_NotinIRPBase!V$3:V$340,Indev_Online_Res_NotinIRPBase!$Y$3:$Y$340,$B197,Indev_Online_Res_NotinIRPBase!$Z$3:$Z$340,$C197)</f>
        <v>0</v>
      </c>
      <c r="AG197">
        <f>SUMIFS(Indev_Online_Res_NotinIRPBase!W$3:W$340,Indev_Online_Res_NotinIRPBase!$Y$3:$Y$340,$B197,Indev_Online_Res_NotinIRPBase!$Z$3:$Z$340,$C197)</f>
        <v>0</v>
      </c>
      <c r="AH197">
        <f>SUMIFS(Indev_Online_Res_NotinIRPBase!X$3:X$340,Indev_Online_Res_NotinIRPBase!$Y$3:$Y$340,$B197,Indev_Online_Res_NotinIRPBase!$Z$3:$Z$340,$C197)</f>
        <v>0</v>
      </c>
      <c r="AI197">
        <f t="shared" ref="AI197:AI260" si="47">IF(SUM(U197:AH197)&gt;0,1,0)</f>
        <v>0</v>
      </c>
      <c r="AK197">
        <f>SUMIFS(Indev_Online_Res_NotinIRPBase!N$3:N$340,Indev_Online_Res_NotinIRPBase!$Y$3:$Y$340,$B197,Indev_Online_Res_NotinIRPBase!$Z$3:$Z$340,$C197,Indev_Online_Res_NotinIRPBase!$J$3:$J$340,"Yes",Indev_Online_Res_NotinIRPBase!$I$3:$I$340,"&lt;1/1/2024")+SUMIFS(Indev_Online_Res_NotinIRPBase!N$3:N$340,Indev_Online_Res_NotinIRPBase!$Y$3:$Y$340,$B197,Indev_Online_Res_NotinIRPBase!$Z$3:$Z$340,$C197,Indev_Online_Res_NotinIRPBase!$AB$3:$AB$340,"1")</f>
        <v>0</v>
      </c>
      <c r="AL197">
        <f>SUMIFS(Indev_Online_Res_NotinIRPBase!O$3:O$340,Indev_Online_Res_NotinIRPBase!$Y$3:$Y$340,$B197,Indev_Online_Res_NotinIRPBase!$Z$3:$Z$340,$C197,Indev_Online_Res_NotinIRPBase!$J$3:$J$340,"Yes",Indev_Online_Res_NotinIRPBase!$I$3:$I$340,"&lt;1/1/2024")+SUMIFS(Indev_Online_Res_NotinIRPBase!O$3:O$340,Indev_Online_Res_NotinIRPBase!$Y$3:$Y$340,$B197,Indev_Online_Res_NotinIRPBase!$Z$3:$Z$340,$C197,Indev_Online_Res_NotinIRPBase!$AB$3:$AB$340,"1")</f>
        <v>0</v>
      </c>
      <c r="AM197">
        <f>SUMIFS(Indev_Online_Res_NotinIRPBase!P$3:P$340,Indev_Online_Res_NotinIRPBase!$Y$3:$Y$340,$B197,Indev_Online_Res_NotinIRPBase!$Z$3:$Z$340,$C197,Indev_Online_Res_NotinIRPBase!$J$3:$J$340,"Yes",Indev_Online_Res_NotinIRPBase!$I$3:$I$340,"&lt;1/1/2024")+SUMIFS(Indev_Online_Res_NotinIRPBase!P$3:P$340,Indev_Online_Res_NotinIRPBase!$Y$3:$Y$340,$B197,Indev_Online_Res_NotinIRPBase!$Z$3:$Z$340,$C197,Indev_Online_Res_NotinIRPBase!$AB$3:$AB$340,"1")</f>
        <v>0</v>
      </c>
      <c r="AN197">
        <f>SUMIFS(Indev_Online_Res_NotinIRPBase!Q$3:Q$340,Indev_Online_Res_NotinIRPBase!$Y$3:$Y$340,$B197,Indev_Online_Res_NotinIRPBase!$Z$3:$Z$340,$C197,Indev_Online_Res_NotinIRPBase!$J$3:$J$340,"Yes",Indev_Online_Res_NotinIRPBase!$I$3:$I$340,"&lt;1/1/2024")+SUMIFS(Indev_Online_Res_NotinIRPBase!Q$3:Q$340,Indev_Online_Res_NotinIRPBase!$Y$3:$Y$340,$B197,Indev_Online_Res_NotinIRPBase!$Z$3:$Z$340,$C197,Indev_Online_Res_NotinIRPBase!$AB$3:$AB$340,"1")</f>
        <v>0</v>
      </c>
      <c r="AO197">
        <f>SUMIFS(Indev_Online_Res_NotinIRPBase!R$3:R$340,Indev_Online_Res_NotinIRPBase!$Y$3:$Y$340,$B197,Indev_Online_Res_NotinIRPBase!$Z$3:$Z$340,$C197,Indev_Online_Res_NotinIRPBase!$J$3:$J$340,"Yes",Indev_Online_Res_NotinIRPBase!$I$3:$I$340,"&lt;1/1/2024")+SUMIFS(Indev_Online_Res_NotinIRPBase!R$3:R$340,Indev_Online_Res_NotinIRPBase!$Y$3:$Y$340,$B197,Indev_Online_Res_NotinIRPBase!$Z$3:$Z$340,$C197,Indev_Online_Res_NotinIRPBase!$AB$3:$AB$340,"1")</f>
        <v>0</v>
      </c>
      <c r="AS197">
        <f>SUMIFS(Indev_Online_Res_NotinIRPBase!S$3:S$340,Indev_Online_Res_NotinIRPBase!$Y$3:$Y$340,$B197,Indev_Online_Res_NotinIRPBase!$Z$3:$Z$340,$C197,Indev_Online_Res_NotinIRPBase!$J$3:$J$340,"Yes",Indev_Online_Res_NotinIRPBase!$I$3:$I$340,"&lt;1/1/2024")+SUMIFS(Indev_Online_Res_NotinIRPBase!S$3:S$340,Indev_Online_Res_NotinIRPBase!$Y$3:$Y$340,$B197,Indev_Online_Res_NotinIRPBase!$Z$3:$Z$340,$C197,Indev_Online_Res_NotinIRPBase!$AB$3:$AB$340,"1")</f>
        <v>0</v>
      </c>
      <c r="AT197">
        <f>SUMIFS(Indev_Online_Res_NotinIRPBase!T$3:T$340,Indev_Online_Res_NotinIRPBase!$Y$3:$Y$340,$B197,Indev_Online_Res_NotinIRPBase!$Z$3:$Z$340,$C197,Indev_Online_Res_NotinIRPBase!$J$3:$J$340,"Yes",Indev_Online_Res_NotinIRPBase!$I$3:$I$340,"&lt;1/1/2024")+SUMIFS(Indev_Online_Res_NotinIRPBase!T$3:T$340,Indev_Online_Res_NotinIRPBase!$Y$3:$Y$340,$B197,Indev_Online_Res_NotinIRPBase!$Z$3:$Z$340,$C197,Indev_Online_Res_NotinIRPBase!$AB$3:$AB$340,"1")</f>
        <v>0</v>
      </c>
      <c r="AU197">
        <f>SUMIFS(Indev_Online_Res_NotinIRPBase!U$3:U$340,Indev_Online_Res_NotinIRPBase!$Y$3:$Y$340,$B197,Indev_Online_Res_NotinIRPBase!$Z$3:$Z$340,$C197,Indev_Online_Res_NotinIRPBase!$J$3:$J$340,"Yes",Indev_Online_Res_NotinIRPBase!$I$3:$I$340,"&lt;1/1/2024")+SUMIFS(Indev_Online_Res_NotinIRPBase!U$3:U$340,Indev_Online_Res_NotinIRPBase!$Y$3:$Y$340,$B197,Indev_Online_Res_NotinIRPBase!$Z$3:$Z$340,$C197,Indev_Online_Res_NotinIRPBase!$AB$3:$AB$340,"1")</f>
        <v>0</v>
      </c>
      <c r="AV197">
        <f>SUMIFS(Indev_Online_Res_NotinIRPBase!V$3:V$340,Indev_Online_Res_NotinIRPBase!$Y$3:$Y$340,$B197,Indev_Online_Res_NotinIRPBase!$Z$3:$Z$340,$C197,Indev_Online_Res_NotinIRPBase!$J$3:$J$340,"Yes",Indev_Online_Res_NotinIRPBase!$I$3:$I$340,"&lt;1/1/2024")+SUMIFS(Indev_Online_Res_NotinIRPBase!V$3:V$340,Indev_Online_Res_NotinIRPBase!$Y$3:$Y$340,$B197,Indev_Online_Res_NotinIRPBase!$Z$3:$Z$340,$C197,Indev_Online_Res_NotinIRPBase!$AB$3:$AB$340,"1")</f>
        <v>0</v>
      </c>
      <c r="AW197">
        <f>SUMIFS(Indev_Online_Res_NotinIRPBase!W$3:W$340,Indev_Online_Res_NotinIRPBase!$Y$3:$Y$340,$B197,Indev_Online_Res_NotinIRPBase!$Z$3:$Z$340,$C197,Indev_Online_Res_NotinIRPBase!$J$3:$J$340,"Yes",Indev_Online_Res_NotinIRPBase!$I$3:$I$340,"&lt;1/1/2024")+SUMIFS(Indev_Online_Res_NotinIRPBase!W$3:W$340,Indev_Online_Res_NotinIRPBase!$Y$3:$Y$340,$B197,Indev_Online_Res_NotinIRPBase!$Z$3:$Z$340,$C197,Indev_Online_Res_NotinIRPBase!$AB$3:$AB$340,"1")</f>
        <v>0</v>
      </c>
      <c r="AX197">
        <f>SUMIFS(Indev_Online_Res_NotinIRPBase!X$3:X$340,Indev_Online_Res_NotinIRPBase!$Y$3:$Y$340,$B197,Indev_Online_Res_NotinIRPBase!$Z$3:$Z$340,$C197,Indev_Online_Res_NotinIRPBase!$J$3:$J$340,"Yes",Indev_Online_Res_NotinIRPBase!$I$3:$I$340,"&lt;1/1/2024")+SUMIFS(Indev_Online_Res_NotinIRPBase!X$3:X$340,Indev_Online_Res_NotinIRPBase!$Y$3:$Y$340,$B197,Indev_Online_Res_NotinIRPBase!$Z$3:$Z$340,$C197,Indev_Online_Res_NotinIRPBase!$AB$3:$AB$340,"1")</f>
        <v>0</v>
      </c>
      <c r="AY197">
        <f t="shared" ref="AY197:AY260" si="48">IF(SUM(AK197:AX197)&gt;0,1,0)</f>
        <v>0</v>
      </c>
      <c r="BA197">
        <f t="shared" ref="BA197:BA260" si="49">U197-AK197</f>
        <v>0</v>
      </c>
      <c r="BB197">
        <f t="shared" ref="BB197:BB260" si="50">V197-AL197</f>
        <v>0</v>
      </c>
      <c r="BC197">
        <f t="shared" ref="BC197:BC260" si="51">W197-AM197</f>
        <v>0</v>
      </c>
      <c r="BD197">
        <f t="shared" ref="BD197:BD260" si="52">X197-AN197</f>
        <v>0</v>
      </c>
      <c r="BE197">
        <f t="shared" ref="BE197:BE260" si="53">Y197-AO197</f>
        <v>0</v>
      </c>
      <c r="BI197">
        <f t="shared" ref="BI197:BI260" si="54">AC197-AS197</f>
        <v>0</v>
      </c>
      <c r="BJ197">
        <f t="shared" ref="BJ197:BJ260" si="55">AD197-AT197</f>
        <v>0</v>
      </c>
      <c r="BK197">
        <f t="shared" ref="BK197:BK260" si="56">AE197-AU197</f>
        <v>0</v>
      </c>
      <c r="BL197">
        <f t="shared" ref="BL197:BL260" si="57">AF197-AV197</f>
        <v>0</v>
      </c>
      <c r="BM197">
        <f t="shared" ref="BM197:BM260" si="58">AG197-AW197</f>
        <v>0</v>
      </c>
      <c r="BN197">
        <f t="shared" ref="BN197:BN260" si="59">AH197-AX197</f>
        <v>0</v>
      </c>
      <c r="BO197">
        <f t="shared" ref="BO197:BO260" si="60">IF(SUM(BA197:BN197)&gt;0,1,0)</f>
        <v>0</v>
      </c>
      <c r="BQ197">
        <f>SUMIFS(IRPBase_Res_NotinEnvScreens!$H$3:$H$33,IRPBase_Res_NotinEnvScreens!$J$3:$J$33,$B197,IRPBase_Res_NotinEnvScreens!$K$3:$K$33,$C197)</f>
        <v>0</v>
      </c>
      <c r="BR197">
        <f>SUMIFS(IRPBase_Res_NotinEnvScreens!$I$3:$I$33,IRPBase_Res_NotinEnvScreens!$J$3:$J$33,$B197,IRPBase_Res_NotinEnvScreens!$K$3:$K$33,$C197)</f>
        <v>0</v>
      </c>
      <c r="BS197">
        <v>0</v>
      </c>
      <c r="BV197">
        <f>SUMIFS(Indev_Online_Res_NotinIRPBase!$P$3:$P$313,Indev_Online_Res_NotinIRPBase!$Y$3:$Y$313,$B197,Indev_Online_Res_NotinIRPBase!$Z$3:$Z$313,$C197,Indev_Online_Res_NotinIRPBase!$I$3:$I$313,"&lt;9/1/2023")+SUMIFS(Indev_Online_Res_NotinIRPBase!$Q$3:$Q$313,Indev_Online_Res_NotinIRPBase!$Y$3:$Y$313,$B197,Indev_Online_Res_NotinIRPBase!$Z$3:$Z$313,$C197,Indev_Online_Res_NotinIRPBase!$I$3:$I$313,"&lt;9/1/2023")</f>
        <v>0</v>
      </c>
      <c r="BW197">
        <f>SUMIFS(Indev_Online_Res_NotinIRPBase!$S$3:$S$313,Indev_Online_Res_NotinIRPBase!$Y$3:$Y$313,$B197,Indev_Online_Res_NotinIRPBase!$Z$3:$Z$313,$C197,Indev_Online_Res_NotinIRPBase!$I$3:$I$313,"&lt;9/1/2023")+SUMIFS(Indev_Online_Res_NotinIRPBase!$T$3:$T$313,Indev_Online_Res_NotinIRPBase!$Y$3:$Y$313,$B197,Indev_Online_Res_NotinIRPBase!$Z$3:$Z$313,$C197,Indev_Online_Res_NotinIRPBase!$I$3:$I$313,"&lt;9/1/2023")+SUMIFS(Indev_Online_Res_NotinIRPBase!$U$3:$U$313,Indev_Online_Res_NotinIRPBase!$Y$3:$Y$313,$B197,Indev_Online_Res_NotinIRPBase!$Z$3:$Z$313,$C197,Indev_Online_Res_NotinIRPBase!$I$3:$I$313,"&lt;9/1/2023")</f>
        <v>0</v>
      </c>
    </row>
    <row r="198" spans="1:75">
      <c r="A198" t="s">
        <v>44</v>
      </c>
      <c r="B198" t="s">
        <v>220</v>
      </c>
      <c r="C198">
        <v>60</v>
      </c>
      <c r="E198">
        <f>SUMIFS(IRPBase_Res_NotinTxBase!N$3:N$65,IRPBase_Res_NotinTxBase!$X$3:$X$65,$B198,IRPBase_Res_NotinTxBase!$Y$3:$Y$65,$C198)</f>
        <v>0</v>
      </c>
      <c r="F198">
        <f>SUMIFS(IRPBase_Res_NotinTxBase!O$3:O$65,IRPBase_Res_NotinTxBase!$X$3:$X$65,$B198,IRPBase_Res_NotinTxBase!$Y$3:$Y$65,$C198)</f>
        <v>0</v>
      </c>
      <c r="G198">
        <f>SUMIFS(IRPBase_Res_NotinTxBase!P$3:P$65,IRPBase_Res_NotinTxBase!$X$3:$X$65,$B198,IRPBase_Res_NotinTxBase!$Y$3:$Y$65,$C198)</f>
        <v>0</v>
      </c>
      <c r="H198">
        <f>SUMIFS(IRPBase_Res_NotinTxBase!Q$3:Q$65,IRPBase_Res_NotinTxBase!$X$3:$X$65,$B198,IRPBase_Res_NotinTxBase!$Y$3:$Y$65,$C198)</f>
        <v>0</v>
      </c>
      <c r="M198">
        <f>SUMIFS(IRPBase_Res_NotinTxBase!R$3:R$65,IRPBase_Res_NotinTxBase!$X$3:$X$65,$B198,IRPBase_Res_NotinTxBase!$Y$3:$Y$65,$C198)</f>
        <v>0</v>
      </c>
      <c r="N198">
        <f>SUMIFS(IRPBase_Res_NotinTxBase!S$3:S$65,IRPBase_Res_NotinTxBase!$X$3:$X$65,$B198,IRPBase_Res_NotinTxBase!$Y$3:$Y$65,$C198)</f>
        <v>0</v>
      </c>
      <c r="O198">
        <f>SUMIFS(IRPBase_Res_NotinTxBase!T$3:T$65,IRPBase_Res_NotinTxBase!$X$3:$X$65,$B198,IRPBase_Res_NotinTxBase!$Y$3:$Y$65,$C198)</f>
        <v>0</v>
      </c>
      <c r="P198">
        <f>SUMIFS(IRPBase_Res_NotinTxBase!U$3:U$65,IRPBase_Res_NotinTxBase!$X$3:$X$65,$B198,IRPBase_Res_NotinTxBase!$Y$3:$Y$65,$C198)</f>
        <v>0</v>
      </c>
      <c r="Q198">
        <f>SUMIFS(IRPBase_Res_NotinTxBase!V$3:V$65,IRPBase_Res_NotinTxBase!$X$3:$X$65,$B198,IRPBase_Res_NotinTxBase!$Y$3:$Y$65,$C198)</f>
        <v>0</v>
      </c>
      <c r="R198">
        <f>SUMIFS(IRPBase_Res_NotinTxBase!W$3:W$65,IRPBase_Res_NotinTxBase!$X$3:$X$65,$B198,IRPBase_Res_NotinTxBase!$Y$3:$Y$65,$C198)</f>
        <v>0</v>
      </c>
      <c r="S198">
        <f t="shared" si="46"/>
        <v>0</v>
      </c>
      <c r="U198">
        <f>SUMIFS(Indev_Online_Res_NotinIRPBase!N$3:N$340,Indev_Online_Res_NotinIRPBase!$Y$3:$Y$340,$B198,Indev_Online_Res_NotinIRPBase!$Z$3:$Z$340,$C198)</f>
        <v>0</v>
      </c>
      <c r="V198">
        <f>SUMIFS(Indev_Online_Res_NotinIRPBase!O$3:O$340,Indev_Online_Res_NotinIRPBase!$Y$3:$Y$340,$B198,Indev_Online_Res_NotinIRPBase!$Z$3:$Z$340,$C198)</f>
        <v>0</v>
      </c>
      <c r="W198">
        <f>SUMIFS(Indev_Online_Res_NotinIRPBase!P$3:P$340,Indev_Online_Res_NotinIRPBase!$Y$3:$Y$340,$B198,Indev_Online_Res_NotinIRPBase!$Z$3:$Z$340,$C198)</f>
        <v>0</v>
      </c>
      <c r="X198">
        <f>SUMIFS(Indev_Online_Res_NotinIRPBase!Q$3:Q$340,Indev_Online_Res_NotinIRPBase!$Y$3:$Y$340,$B198,Indev_Online_Res_NotinIRPBase!$Z$3:$Z$340,$C198)</f>
        <v>0</v>
      </c>
      <c r="Y198">
        <f>SUMIFS(Indev_Online_Res_NotinIRPBase!R$3:R$340,Indev_Online_Res_NotinIRPBase!$Y$3:$Y$340,$B198,Indev_Online_Res_NotinIRPBase!$Z$3:$Z$340,$C198)</f>
        <v>0</v>
      </c>
      <c r="AC198">
        <f>SUMIFS(Indev_Online_Res_NotinIRPBase!S$3:S$340,Indev_Online_Res_NotinIRPBase!$Y$3:$Y$340,$B198,Indev_Online_Res_NotinIRPBase!$Z$3:$Z$340,$C198)</f>
        <v>0</v>
      </c>
      <c r="AD198">
        <f>SUMIFS(Indev_Online_Res_NotinIRPBase!T$3:T$340,Indev_Online_Res_NotinIRPBase!$Y$3:$Y$340,$B198,Indev_Online_Res_NotinIRPBase!$Z$3:$Z$340,$C198)</f>
        <v>0</v>
      </c>
      <c r="AE198">
        <f>SUMIFS(Indev_Online_Res_NotinIRPBase!U$3:U$340,Indev_Online_Res_NotinIRPBase!$Y$3:$Y$340,$B198,Indev_Online_Res_NotinIRPBase!$Z$3:$Z$340,$C198)</f>
        <v>0</v>
      </c>
      <c r="AF198">
        <f>SUMIFS(Indev_Online_Res_NotinIRPBase!V$3:V$340,Indev_Online_Res_NotinIRPBase!$Y$3:$Y$340,$B198,Indev_Online_Res_NotinIRPBase!$Z$3:$Z$340,$C198)</f>
        <v>0</v>
      </c>
      <c r="AG198">
        <f>SUMIFS(Indev_Online_Res_NotinIRPBase!W$3:W$340,Indev_Online_Res_NotinIRPBase!$Y$3:$Y$340,$B198,Indev_Online_Res_NotinIRPBase!$Z$3:$Z$340,$C198)</f>
        <v>0</v>
      </c>
      <c r="AH198">
        <f>SUMIFS(Indev_Online_Res_NotinIRPBase!X$3:X$340,Indev_Online_Res_NotinIRPBase!$Y$3:$Y$340,$B198,Indev_Online_Res_NotinIRPBase!$Z$3:$Z$340,$C198)</f>
        <v>0</v>
      </c>
      <c r="AI198">
        <f t="shared" si="47"/>
        <v>0</v>
      </c>
      <c r="AK198">
        <f>SUMIFS(Indev_Online_Res_NotinIRPBase!N$3:N$340,Indev_Online_Res_NotinIRPBase!$Y$3:$Y$340,$B198,Indev_Online_Res_NotinIRPBase!$Z$3:$Z$340,$C198,Indev_Online_Res_NotinIRPBase!$J$3:$J$340,"Yes",Indev_Online_Res_NotinIRPBase!$I$3:$I$340,"&lt;1/1/2024")+SUMIFS(Indev_Online_Res_NotinIRPBase!N$3:N$340,Indev_Online_Res_NotinIRPBase!$Y$3:$Y$340,$B198,Indev_Online_Res_NotinIRPBase!$Z$3:$Z$340,$C198,Indev_Online_Res_NotinIRPBase!$AB$3:$AB$340,"1")</f>
        <v>0</v>
      </c>
      <c r="AL198">
        <f>SUMIFS(Indev_Online_Res_NotinIRPBase!O$3:O$340,Indev_Online_Res_NotinIRPBase!$Y$3:$Y$340,$B198,Indev_Online_Res_NotinIRPBase!$Z$3:$Z$340,$C198,Indev_Online_Res_NotinIRPBase!$J$3:$J$340,"Yes",Indev_Online_Res_NotinIRPBase!$I$3:$I$340,"&lt;1/1/2024")+SUMIFS(Indev_Online_Res_NotinIRPBase!O$3:O$340,Indev_Online_Res_NotinIRPBase!$Y$3:$Y$340,$B198,Indev_Online_Res_NotinIRPBase!$Z$3:$Z$340,$C198,Indev_Online_Res_NotinIRPBase!$AB$3:$AB$340,"1")</f>
        <v>0</v>
      </c>
      <c r="AM198">
        <f>SUMIFS(Indev_Online_Res_NotinIRPBase!P$3:P$340,Indev_Online_Res_NotinIRPBase!$Y$3:$Y$340,$B198,Indev_Online_Res_NotinIRPBase!$Z$3:$Z$340,$C198,Indev_Online_Res_NotinIRPBase!$J$3:$J$340,"Yes",Indev_Online_Res_NotinIRPBase!$I$3:$I$340,"&lt;1/1/2024")+SUMIFS(Indev_Online_Res_NotinIRPBase!P$3:P$340,Indev_Online_Res_NotinIRPBase!$Y$3:$Y$340,$B198,Indev_Online_Res_NotinIRPBase!$Z$3:$Z$340,$C198,Indev_Online_Res_NotinIRPBase!$AB$3:$AB$340,"1")</f>
        <v>0</v>
      </c>
      <c r="AN198">
        <f>SUMIFS(Indev_Online_Res_NotinIRPBase!Q$3:Q$340,Indev_Online_Res_NotinIRPBase!$Y$3:$Y$340,$B198,Indev_Online_Res_NotinIRPBase!$Z$3:$Z$340,$C198,Indev_Online_Res_NotinIRPBase!$J$3:$J$340,"Yes",Indev_Online_Res_NotinIRPBase!$I$3:$I$340,"&lt;1/1/2024")+SUMIFS(Indev_Online_Res_NotinIRPBase!Q$3:Q$340,Indev_Online_Res_NotinIRPBase!$Y$3:$Y$340,$B198,Indev_Online_Res_NotinIRPBase!$Z$3:$Z$340,$C198,Indev_Online_Res_NotinIRPBase!$AB$3:$AB$340,"1")</f>
        <v>0</v>
      </c>
      <c r="AO198">
        <f>SUMIFS(Indev_Online_Res_NotinIRPBase!R$3:R$340,Indev_Online_Res_NotinIRPBase!$Y$3:$Y$340,$B198,Indev_Online_Res_NotinIRPBase!$Z$3:$Z$340,$C198,Indev_Online_Res_NotinIRPBase!$J$3:$J$340,"Yes",Indev_Online_Res_NotinIRPBase!$I$3:$I$340,"&lt;1/1/2024")+SUMIFS(Indev_Online_Res_NotinIRPBase!R$3:R$340,Indev_Online_Res_NotinIRPBase!$Y$3:$Y$340,$B198,Indev_Online_Res_NotinIRPBase!$Z$3:$Z$340,$C198,Indev_Online_Res_NotinIRPBase!$AB$3:$AB$340,"1")</f>
        <v>0</v>
      </c>
      <c r="AS198">
        <f>SUMIFS(Indev_Online_Res_NotinIRPBase!S$3:S$340,Indev_Online_Res_NotinIRPBase!$Y$3:$Y$340,$B198,Indev_Online_Res_NotinIRPBase!$Z$3:$Z$340,$C198,Indev_Online_Res_NotinIRPBase!$J$3:$J$340,"Yes",Indev_Online_Res_NotinIRPBase!$I$3:$I$340,"&lt;1/1/2024")+SUMIFS(Indev_Online_Res_NotinIRPBase!S$3:S$340,Indev_Online_Res_NotinIRPBase!$Y$3:$Y$340,$B198,Indev_Online_Res_NotinIRPBase!$Z$3:$Z$340,$C198,Indev_Online_Res_NotinIRPBase!$AB$3:$AB$340,"1")</f>
        <v>0</v>
      </c>
      <c r="AT198">
        <f>SUMIFS(Indev_Online_Res_NotinIRPBase!T$3:T$340,Indev_Online_Res_NotinIRPBase!$Y$3:$Y$340,$B198,Indev_Online_Res_NotinIRPBase!$Z$3:$Z$340,$C198,Indev_Online_Res_NotinIRPBase!$J$3:$J$340,"Yes",Indev_Online_Res_NotinIRPBase!$I$3:$I$340,"&lt;1/1/2024")+SUMIFS(Indev_Online_Res_NotinIRPBase!T$3:T$340,Indev_Online_Res_NotinIRPBase!$Y$3:$Y$340,$B198,Indev_Online_Res_NotinIRPBase!$Z$3:$Z$340,$C198,Indev_Online_Res_NotinIRPBase!$AB$3:$AB$340,"1")</f>
        <v>0</v>
      </c>
      <c r="AU198">
        <f>SUMIFS(Indev_Online_Res_NotinIRPBase!U$3:U$340,Indev_Online_Res_NotinIRPBase!$Y$3:$Y$340,$B198,Indev_Online_Res_NotinIRPBase!$Z$3:$Z$340,$C198,Indev_Online_Res_NotinIRPBase!$J$3:$J$340,"Yes",Indev_Online_Res_NotinIRPBase!$I$3:$I$340,"&lt;1/1/2024")+SUMIFS(Indev_Online_Res_NotinIRPBase!U$3:U$340,Indev_Online_Res_NotinIRPBase!$Y$3:$Y$340,$B198,Indev_Online_Res_NotinIRPBase!$Z$3:$Z$340,$C198,Indev_Online_Res_NotinIRPBase!$AB$3:$AB$340,"1")</f>
        <v>0</v>
      </c>
      <c r="AV198">
        <f>SUMIFS(Indev_Online_Res_NotinIRPBase!V$3:V$340,Indev_Online_Res_NotinIRPBase!$Y$3:$Y$340,$B198,Indev_Online_Res_NotinIRPBase!$Z$3:$Z$340,$C198,Indev_Online_Res_NotinIRPBase!$J$3:$J$340,"Yes",Indev_Online_Res_NotinIRPBase!$I$3:$I$340,"&lt;1/1/2024")+SUMIFS(Indev_Online_Res_NotinIRPBase!V$3:V$340,Indev_Online_Res_NotinIRPBase!$Y$3:$Y$340,$B198,Indev_Online_Res_NotinIRPBase!$Z$3:$Z$340,$C198,Indev_Online_Res_NotinIRPBase!$AB$3:$AB$340,"1")</f>
        <v>0</v>
      </c>
      <c r="AW198">
        <f>SUMIFS(Indev_Online_Res_NotinIRPBase!W$3:W$340,Indev_Online_Res_NotinIRPBase!$Y$3:$Y$340,$B198,Indev_Online_Res_NotinIRPBase!$Z$3:$Z$340,$C198,Indev_Online_Res_NotinIRPBase!$J$3:$J$340,"Yes",Indev_Online_Res_NotinIRPBase!$I$3:$I$340,"&lt;1/1/2024")+SUMIFS(Indev_Online_Res_NotinIRPBase!W$3:W$340,Indev_Online_Res_NotinIRPBase!$Y$3:$Y$340,$B198,Indev_Online_Res_NotinIRPBase!$Z$3:$Z$340,$C198,Indev_Online_Res_NotinIRPBase!$AB$3:$AB$340,"1")</f>
        <v>0</v>
      </c>
      <c r="AX198">
        <f>SUMIFS(Indev_Online_Res_NotinIRPBase!X$3:X$340,Indev_Online_Res_NotinIRPBase!$Y$3:$Y$340,$B198,Indev_Online_Res_NotinIRPBase!$Z$3:$Z$340,$C198,Indev_Online_Res_NotinIRPBase!$J$3:$J$340,"Yes",Indev_Online_Res_NotinIRPBase!$I$3:$I$340,"&lt;1/1/2024")+SUMIFS(Indev_Online_Res_NotinIRPBase!X$3:X$340,Indev_Online_Res_NotinIRPBase!$Y$3:$Y$340,$B198,Indev_Online_Res_NotinIRPBase!$Z$3:$Z$340,$C198,Indev_Online_Res_NotinIRPBase!$AB$3:$AB$340,"1")</f>
        <v>0</v>
      </c>
      <c r="AY198">
        <f t="shared" si="48"/>
        <v>0</v>
      </c>
      <c r="BA198">
        <f t="shared" si="49"/>
        <v>0</v>
      </c>
      <c r="BB198">
        <f t="shared" si="50"/>
        <v>0</v>
      </c>
      <c r="BC198">
        <f t="shared" si="51"/>
        <v>0</v>
      </c>
      <c r="BD198">
        <f t="shared" si="52"/>
        <v>0</v>
      </c>
      <c r="BE198">
        <f t="shared" si="53"/>
        <v>0</v>
      </c>
      <c r="BI198">
        <f t="shared" si="54"/>
        <v>0</v>
      </c>
      <c r="BJ198">
        <f t="shared" si="55"/>
        <v>0</v>
      </c>
      <c r="BK198">
        <f t="shared" si="56"/>
        <v>0</v>
      </c>
      <c r="BL198">
        <f t="shared" si="57"/>
        <v>0</v>
      </c>
      <c r="BM198">
        <f t="shared" si="58"/>
        <v>0</v>
      </c>
      <c r="BN198">
        <f t="shared" si="59"/>
        <v>0</v>
      </c>
      <c r="BO198">
        <f t="shared" si="60"/>
        <v>0</v>
      </c>
      <c r="BQ198">
        <f>SUMIFS(IRPBase_Res_NotinEnvScreens!$H$3:$H$33,IRPBase_Res_NotinEnvScreens!$J$3:$J$33,$B198,IRPBase_Res_NotinEnvScreens!$K$3:$K$33,$C198)</f>
        <v>0</v>
      </c>
      <c r="BR198">
        <f>SUMIFS(IRPBase_Res_NotinEnvScreens!$I$3:$I$33,IRPBase_Res_NotinEnvScreens!$J$3:$J$33,$B198,IRPBase_Res_NotinEnvScreens!$K$3:$K$33,$C198)</f>
        <v>0</v>
      </c>
      <c r="BS198">
        <v>0</v>
      </c>
      <c r="BV198">
        <f>SUMIFS(Indev_Online_Res_NotinIRPBase!$P$3:$P$313,Indev_Online_Res_NotinIRPBase!$Y$3:$Y$313,$B198,Indev_Online_Res_NotinIRPBase!$Z$3:$Z$313,$C198,Indev_Online_Res_NotinIRPBase!$I$3:$I$313,"&lt;9/1/2023")+SUMIFS(Indev_Online_Res_NotinIRPBase!$Q$3:$Q$313,Indev_Online_Res_NotinIRPBase!$Y$3:$Y$313,$B198,Indev_Online_Res_NotinIRPBase!$Z$3:$Z$313,$C198,Indev_Online_Res_NotinIRPBase!$I$3:$I$313,"&lt;9/1/2023")</f>
        <v>0</v>
      </c>
      <c r="BW198">
        <f>SUMIFS(Indev_Online_Res_NotinIRPBase!$S$3:$S$313,Indev_Online_Res_NotinIRPBase!$Y$3:$Y$313,$B198,Indev_Online_Res_NotinIRPBase!$Z$3:$Z$313,$C198,Indev_Online_Res_NotinIRPBase!$I$3:$I$313,"&lt;9/1/2023")+SUMIFS(Indev_Online_Res_NotinIRPBase!$T$3:$T$313,Indev_Online_Res_NotinIRPBase!$Y$3:$Y$313,$B198,Indev_Online_Res_NotinIRPBase!$Z$3:$Z$313,$C198,Indev_Online_Res_NotinIRPBase!$I$3:$I$313,"&lt;9/1/2023")+SUMIFS(Indev_Online_Res_NotinIRPBase!$U$3:$U$313,Indev_Online_Res_NotinIRPBase!$Y$3:$Y$313,$B198,Indev_Online_Res_NotinIRPBase!$Z$3:$Z$313,$C198,Indev_Online_Res_NotinIRPBase!$I$3:$I$313,"&lt;9/1/2023")</f>
        <v>0</v>
      </c>
    </row>
    <row r="199" spans="1:75">
      <c r="A199" t="s">
        <v>45</v>
      </c>
      <c r="B199" t="s">
        <v>221</v>
      </c>
      <c r="C199">
        <v>115</v>
      </c>
      <c r="E199">
        <f>SUMIFS(IRPBase_Res_NotinTxBase!N$3:N$65,IRPBase_Res_NotinTxBase!$X$3:$X$65,$B199,IRPBase_Res_NotinTxBase!$Y$3:$Y$65,$C199)</f>
        <v>0</v>
      </c>
      <c r="F199">
        <f>SUMIFS(IRPBase_Res_NotinTxBase!O$3:O$65,IRPBase_Res_NotinTxBase!$X$3:$X$65,$B199,IRPBase_Res_NotinTxBase!$Y$3:$Y$65,$C199)</f>
        <v>0</v>
      </c>
      <c r="G199">
        <f>SUMIFS(IRPBase_Res_NotinTxBase!P$3:P$65,IRPBase_Res_NotinTxBase!$X$3:$X$65,$B199,IRPBase_Res_NotinTxBase!$Y$3:$Y$65,$C199)</f>
        <v>0</v>
      </c>
      <c r="H199">
        <f>SUMIFS(IRPBase_Res_NotinTxBase!Q$3:Q$65,IRPBase_Res_NotinTxBase!$X$3:$X$65,$B199,IRPBase_Res_NotinTxBase!$Y$3:$Y$65,$C199)</f>
        <v>0</v>
      </c>
      <c r="M199">
        <f>SUMIFS(IRPBase_Res_NotinTxBase!R$3:R$65,IRPBase_Res_NotinTxBase!$X$3:$X$65,$B199,IRPBase_Res_NotinTxBase!$Y$3:$Y$65,$C199)</f>
        <v>0</v>
      </c>
      <c r="N199">
        <f>SUMIFS(IRPBase_Res_NotinTxBase!S$3:S$65,IRPBase_Res_NotinTxBase!$X$3:$X$65,$B199,IRPBase_Res_NotinTxBase!$Y$3:$Y$65,$C199)</f>
        <v>0</v>
      </c>
      <c r="O199">
        <f>SUMIFS(IRPBase_Res_NotinTxBase!T$3:T$65,IRPBase_Res_NotinTxBase!$X$3:$X$65,$B199,IRPBase_Res_NotinTxBase!$Y$3:$Y$65,$C199)</f>
        <v>0</v>
      </c>
      <c r="P199">
        <f>SUMIFS(IRPBase_Res_NotinTxBase!U$3:U$65,IRPBase_Res_NotinTxBase!$X$3:$X$65,$B199,IRPBase_Res_NotinTxBase!$Y$3:$Y$65,$C199)</f>
        <v>0</v>
      </c>
      <c r="Q199">
        <f>SUMIFS(IRPBase_Res_NotinTxBase!V$3:V$65,IRPBase_Res_NotinTxBase!$X$3:$X$65,$B199,IRPBase_Res_NotinTxBase!$Y$3:$Y$65,$C199)</f>
        <v>0</v>
      </c>
      <c r="R199">
        <f>SUMIFS(IRPBase_Res_NotinTxBase!W$3:W$65,IRPBase_Res_NotinTxBase!$X$3:$X$65,$B199,IRPBase_Res_NotinTxBase!$Y$3:$Y$65,$C199)</f>
        <v>0</v>
      </c>
      <c r="S199">
        <f t="shared" si="46"/>
        <v>0</v>
      </c>
      <c r="U199">
        <f>SUMIFS(Indev_Online_Res_NotinIRPBase!N$3:N$340,Indev_Online_Res_NotinIRPBase!$Y$3:$Y$340,$B199,Indev_Online_Res_NotinIRPBase!$Z$3:$Z$340,$C199)</f>
        <v>0</v>
      </c>
      <c r="V199">
        <f>SUMIFS(Indev_Online_Res_NotinIRPBase!O$3:O$340,Indev_Online_Res_NotinIRPBase!$Y$3:$Y$340,$B199,Indev_Online_Res_NotinIRPBase!$Z$3:$Z$340,$C199)</f>
        <v>0</v>
      </c>
      <c r="W199">
        <f>SUMIFS(Indev_Online_Res_NotinIRPBase!P$3:P$340,Indev_Online_Res_NotinIRPBase!$Y$3:$Y$340,$B199,Indev_Online_Res_NotinIRPBase!$Z$3:$Z$340,$C199)</f>
        <v>0</v>
      </c>
      <c r="X199">
        <f>SUMIFS(Indev_Online_Res_NotinIRPBase!Q$3:Q$340,Indev_Online_Res_NotinIRPBase!$Y$3:$Y$340,$B199,Indev_Online_Res_NotinIRPBase!$Z$3:$Z$340,$C199)</f>
        <v>0</v>
      </c>
      <c r="Y199">
        <f>SUMIFS(Indev_Online_Res_NotinIRPBase!R$3:R$340,Indev_Online_Res_NotinIRPBase!$Y$3:$Y$340,$B199,Indev_Online_Res_NotinIRPBase!$Z$3:$Z$340,$C199)</f>
        <v>0</v>
      </c>
      <c r="AC199">
        <f>SUMIFS(Indev_Online_Res_NotinIRPBase!S$3:S$340,Indev_Online_Res_NotinIRPBase!$Y$3:$Y$340,$B199,Indev_Online_Res_NotinIRPBase!$Z$3:$Z$340,$C199)</f>
        <v>0</v>
      </c>
      <c r="AD199">
        <f>SUMIFS(Indev_Online_Res_NotinIRPBase!T$3:T$340,Indev_Online_Res_NotinIRPBase!$Y$3:$Y$340,$B199,Indev_Online_Res_NotinIRPBase!$Z$3:$Z$340,$C199)</f>
        <v>0</v>
      </c>
      <c r="AE199">
        <f>SUMIFS(Indev_Online_Res_NotinIRPBase!U$3:U$340,Indev_Online_Res_NotinIRPBase!$Y$3:$Y$340,$B199,Indev_Online_Res_NotinIRPBase!$Z$3:$Z$340,$C199)</f>
        <v>0</v>
      </c>
      <c r="AF199">
        <f>SUMIFS(Indev_Online_Res_NotinIRPBase!V$3:V$340,Indev_Online_Res_NotinIRPBase!$Y$3:$Y$340,$B199,Indev_Online_Res_NotinIRPBase!$Z$3:$Z$340,$C199)</f>
        <v>0</v>
      </c>
      <c r="AG199">
        <f>SUMIFS(Indev_Online_Res_NotinIRPBase!W$3:W$340,Indev_Online_Res_NotinIRPBase!$Y$3:$Y$340,$B199,Indev_Online_Res_NotinIRPBase!$Z$3:$Z$340,$C199)</f>
        <v>0</v>
      </c>
      <c r="AH199">
        <f>SUMIFS(Indev_Online_Res_NotinIRPBase!X$3:X$340,Indev_Online_Res_NotinIRPBase!$Y$3:$Y$340,$B199,Indev_Online_Res_NotinIRPBase!$Z$3:$Z$340,$C199)</f>
        <v>0</v>
      </c>
      <c r="AI199">
        <f t="shared" si="47"/>
        <v>0</v>
      </c>
      <c r="AK199">
        <f>SUMIFS(Indev_Online_Res_NotinIRPBase!N$3:N$340,Indev_Online_Res_NotinIRPBase!$Y$3:$Y$340,$B199,Indev_Online_Res_NotinIRPBase!$Z$3:$Z$340,$C199,Indev_Online_Res_NotinIRPBase!$J$3:$J$340,"Yes",Indev_Online_Res_NotinIRPBase!$I$3:$I$340,"&lt;1/1/2024")+SUMIFS(Indev_Online_Res_NotinIRPBase!N$3:N$340,Indev_Online_Res_NotinIRPBase!$Y$3:$Y$340,$B199,Indev_Online_Res_NotinIRPBase!$Z$3:$Z$340,$C199,Indev_Online_Res_NotinIRPBase!$AB$3:$AB$340,"1")</f>
        <v>0</v>
      </c>
      <c r="AL199">
        <f>SUMIFS(Indev_Online_Res_NotinIRPBase!O$3:O$340,Indev_Online_Res_NotinIRPBase!$Y$3:$Y$340,$B199,Indev_Online_Res_NotinIRPBase!$Z$3:$Z$340,$C199,Indev_Online_Res_NotinIRPBase!$J$3:$J$340,"Yes",Indev_Online_Res_NotinIRPBase!$I$3:$I$340,"&lt;1/1/2024")+SUMIFS(Indev_Online_Res_NotinIRPBase!O$3:O$340,Indev_Online_Res_NotinIRPBase!$Y$3:$Y$340,$B199,Indev_Online_Res_NotinIRPBase!$Z$3:$Z$340,$C199,Indev_Online_Res_NotinIRPBase!$AB$3:$AB$340,"1")</f>
        <v>0</v>
      </c>
      <c r="AM199">
        <f>SUMIFS(Indev_Online_Res_NotinIRPBase!P$3:P$340,Indev_Online_Res_NotinIRPBase!$Y$3:$Y$340,$B199,Indev_Online_Res_NotinIRPBase!$Z$3:$Z$340,$C199,Indev_Online_Res_NotinIRPBase!$J$3:$J$340,"Yes",Indev_Online_Res_NotinIRPBase!$I$3:$I$340,"&lt;1/1/2024")+SUMIFS(Indev_Online_Res_NotinIRPBase!P$3:P$340,Indev_Online_Res_NotinIRPBase!$Y$3:$Y$340,$B199,Indev_Online_Res_NotinIRPBase!$Z$3:$Z$340,$C199,Indev_Online_Res_NotinIRPBase!$AB$3:$AB$340,"1")</f>
        <v>0</v>
      </c>
      <c r="AN199">
        <f>SUMIFS(Indev_Online_Res_NotinIRPBase!Q$3:Q$340,Indev_Online_Res_NotinIRPBase!$Y$3:$Y$340,$B199,Indev_Online_Res_NotinIRPBase!$Z$3:$Z$340,$C199,Indev_Online_Res_NotinIRPBase!$J$3:$J$340,"Yes",Indev_Online_Res_NotinIRPBase!$I$3:$I$340,"&lt;1/1/2024")+SUMIFS(Indev_Online_Res_NotinIRPBase!Q$3:Q$340,Indev_Online_Res_NotinIRPBase!$Y$3:$Y$340,$B199,Indev_Online_Res_NotinIRPBase!$Z$3:$Z$340,$C199,Indev_Online_Res_NotinIRPBase!$AB$3:$AB$340,"1")</f>
        <v>0</v>
      </c>
      <c r="AO199">
        <f>SUMIFS(Indev_Online_Res_NotinIRPBase!R$3:R$340,Indev_Online_Res_NotinIRPBase!$Y$3:$Y$340,$B199,Indev_Online_Res_NotinIRPBase!$Z$3:$Z$340,$C199,Indev_Online_Res_NotinIRPBase!$J$3:$J$340,"Yes",Indev_Online_Res_NotinIRPBase!$I$3:$I$340,"&lt;1/1/2024")+SUMIFS(Indev_Online_Res_NotinIRPBase!R$3:R$340,Indev_Online_Res_NotinIRPBase!$Y$3:$Y$340,$B199,Indev_Online_Res_NotinIRPBase!$Z$3:$Z$340,$C199,Indev_Online_Res_NotinIRPBase!$AB$3:$AB$340,"1")</f>
        <v>0</v>
      </c>
      <c r="AS199">
        <f>SUMIFS(Indev_Online_Res_NotinIRPBase!S$3:S$340,Indev_Online_Res_NotinIRPBase!$Y$3:$Y$340,$B199,Indev_Online_Res_NotinIRPBase!$Z$3:$Z$340,$C199,Indev_Online_Res_NotinIRPBase!$J$3:$J$340,"Yes",Indev_Online_Res_NotinIRPBase!$I$3:$I$340,"&lt;1/1/2024")+SUMIFS(Indev_Online_Res_NotinIRPBase!S$3:S$340,Indev_Online_Res_NotinIRPBase!$Y$3:$Y$340,$B199,Indev_Online_Res_NotinIRPBase!$Z$3:$Z$340,$C199,Indev_Online_Res_NotinIRPBase!$AB$3:$AB$340,"1")</f>
        <v>0</v>
      </c>
      <c r="AT199">
        <f>SUMIFS(Indev_Online_Res_NotinIRPBase!T$3:T$340,Indev_Online_Res_NotinIRPBase!$Y$3:$Y$340,$B199,Indev_Online_Res_NotinIRPBase!$Z$3:$Z$340,$C199,Indev_Online_Res_NotinIRPBase!$J$3:$J$340,"Yes",Indev_Online_Res_NotinIRPBase!$I$3:$I$340,"&lt;1/1/2024")+SUMIFS(Indev_Online_Res_NotinIRPBase!T$3:T$340,Indev_Online_Res_NotinIRPBase!$Y$3:$Y$340,$B199,Indev_Online_Res_NotinIRPBase!$Z$3:$Z$340,$C199,Indev_Online_Res_NotinIRPBase!$AB$3:$AB$340,"1")</f>
        <v>0</v>
      </c>
      <c r="AU199">
        <f>SUMIFS(Indev_Online_Res_NotinIRPBase!U$3:U$340,Indev_Online_Res_NotinIRPBase!$Y$3:$Y$340,$B199,Indev_Online_Res_NotinIRPBase!$Z$3:$Z$340,$C199,Indev_Online_Res_NotinIRPBase!$J$3:$J$340,"Yes",Indev_Online_Res_NotinIRPBase!$I$3:$I$340,"&lt;1/1/2024")+SUMIFS(Indev_Online_Res_NotinIRPBase!U$3:U$340,Indev_Online_Res_NotinIRPBase!$Y$3:$Y$340,$B199,Indev_Online_Res_NotinIRPBase!$Z$3:$Z$340,$C199,Indev_Online_Res_NotinIRPBase!$AB$3:$AB$340,"1")</f>
        <v>0</v>
      </c>
      <c r="AV199">
        <f>SUMIFS(Indev_Online_Res_NotinIRPBase!V$3:V$340,Indev_Online_Res_NotinIRPBase!$Y$3:$Y$340,$B199,Indev_Online_Res_NotinIRPBase!$Z$3:$Z$340,$C199,Indev_Online_Res_NotinIRPBase!$J$3:$J$340,"Yes",Indev_Online_Res_NotinIRPBase!$I$3:$I$340,"&lt;1/1/2024")+SUMIFS(Indev_Online_Res_NotinIRPBase!V$3:V$340,Indev_Online_Res_NotinIRPBase!$Y$3:$Y$340,$B199,Indev_Online_Res_NotinIRPBase!$Z$3:$Z$340,$C199,Indev_Online_Res_NotinIRPBase!$AB$3:$AB$340,"1")</f>
        <v>0</v>
      </c>
      <c r="AW199">
        <f>SUMIFS(Indev_Online_Res_NotinIRPBase!W$3:W$340,Indev_Online_Res_NotinIRPBase!$Y$3:$Y$340,$B199,Indev_Online_Res_NotinIRPBase!$Z$3:$Z$340,$C199,Indev_Online_Res_NotinIRPBase!$J$3:$J$340,"Yes",Indev_Online_Res_NotinIRPBase!$I$3:$I$340,"&lt;1/1/2024")+SUMIFS(Indev_Online_Res_NotinIRPBase!W$3:W$340,Indev_Online_Res_NotinIRPBase!$Y$3:$Y$340,$B199,Indev_Online_Res_NotinIRPBase!$Z$3:$Z$340,$C199,Indev_Online_Res_NotinIRPBase!$AB$3:$AB$340,"1")</f>
        <v>0</v>
      </c>
      <c r="AX199">
        <f>SUMIFS(Indev_Online_Res_NotinIRPBase!X$3:X$340,Indev_Online_Res_NotinIRPBase!$Y$3:$Y$340,$B199,Indev_Online_Res_NotinIRPBase!$Z$3:$Z$340,$C199,Indev_Online_Res_NotinIRPBase!$J$3:$J$340,"Yes",Indev_Online_Res_NotinIRPBase!$I$3:$I$340,"&lt;1/1/2024")+SUMIFS(Indev_Online_Res_NotinIRPBase!X$3:X$340,Indev_Online_Res_NotinIRPBase!$Y$3:$Y$340,$B199,Indev_Online_Res_NotinIRPBase!$Z$3:$Z$340,$C199,Indev_Online_Res_NotinIRPBase!$AB$3:$AB$340,"1")</f>
        <v>0</v>
      </c>
      <c r="AY199">
        <f t="shared" si="48"/>
        <v>0</v>
      </c>
      <c r="BA199">
        <f t="shared" si="49"/>
        <v>0</v>
      </c>
      <c r="BB199">
        <f t="shared" si="50"/>
        <v>0</v>
      </c>
      <c r="BC199">
        <f t="shared" si="51"/>
        <v>0</v>
      </c>
      <c r="BD199">
        <f t="shared" si="52"/>
        <v>0</v>
      </c>
      <c r="BE199">
        <f t="shared" si="53"/>
        <v>0</v>
      </c>
      <c r="BI199">
        <f t="shared" si="54"/>
        <v>0</v>
      </c>
      <c r="BJ199">
        <f t="shared" si="55"/>
        <v>0</v>
      </c>
      <c r="BK199">
        <f t="shared" si="56"/>
        <v>0</v>
      </c>
      <c r="BL199">
        <f t="shared" si="57"/>
        <v>0</v>
      </c>
      <c r="BM199">
        <f t="shared" si="58"/>
        <v>0</v>
      </c>
      <c r="BN199">
        <f t="shared" si="59"/>
        <v>0</v>
      </c>
      <c r="BO199">
        <f t="shared" si="60"/>
        <v>0</v>
      </c>
      <c r="BQ199">
        <f>SUMIFS(IRPBase_Res_NotinEnvScreens!$H$3:$H$33,IRPBase_Res_NotinEnvScreens!$J$3:$J$33,$B199,IRPBase_Res_NotinEnvScreens!$K$3:$K$33,$C199)</f>
        <v>0</v>
      </c>
      <c r="BR199">
        <f>SUMIFS(IRPBase_Res_NotinEnvScreens!$I$3:$I$33,IRPBase_Res_NotinEnvScreens!$J$3:$J$33,$B199,IRPBase_Res_NotinEnvScreens!$K$3:$K$33,$C199)</f>
        <v>0</v>
      </c>
      <c r="BS199">
        <v>0</v>
      </c>
      <c r="BV199">
        <f>SUMIFS(Indev_Online_Res_NotinIRPBase!$P$3:$P$313,Indev_Online_Res_NotinIRPBase!$Y$3:$Y$313,$B199,Indev_Online_Res_NotinIRPBase!$Z$3:$Z$313,$C199,Indev_Online_Res_NotinIRPBase!$I$3:$I$313,"&lt;9/1/2023")+SUMIFS(Indev_Online_Res_NotinIRPBase!$Q$3:$Q$313,Indev_Online_Res_NotinIRPBase!$Y$3:$Y$313,$B199,Indev_Online_Res_NotinIRPBase!$Z$3:$Z$313,$C199,Indev_Online_Res_NotinIRPBase!$I$3:$I$313,"&lt;9/1/2023")</f>
        <v>0</v>
      </c>
      <c r="BW199">
        <f>SUMIFS(Indev_Online_Res_NotinIRPBase!$S$3:$S$313,Indev_Online_Res_NotinIRPBase!$Y$3:$Y$313,$B199,Indev_Online_Res_NotinIRPBase!$Z$3:$Z$313,$C199,Indev_Online_Res_NotinIRPBase!$I$3:$I$313,"&lt;9/1/2023")+SUMIFS(Indev_Online_Res_NotinIRPBase!$T$3:$T$313,Indev_Online_Res_NotinIRPBase!$Y$3:$Y$313,$B199,Indev_Online_Res_NotinIRPBase!$Z$3:$Z$313,$C199,Indev_Online_Res_NotinIRPBase!$I$3:$I$313,"&lt;9/1/2023")+SUMIFS(Indev_Online_Res_NotinIRPBase!$U$3:$U$313,Indev_Online_Res_NotinIRPBase!$Y$3:$Y$313,$B199,Indev_Online_Res_NotinIRPBase!$Z$3:$Z$313,$C199,Indev_Online_Res_NotinIRPBase!$I$3:$I$313,"&lt;9/1/2023")</f>
        <v>0</v>
      </c>
    </row>
    <row r="200" spans="1:75">
      <c r="A200" t="s">
        <v>45</v>
      </c>
      <c r="B200" t="s">
        <v>222</v>
      </c>
      <c r="C200">
        <v>115</v>
      </c>
      <c r="E200">
        <f>SUMIFS(IRPBase_Res_NotinTxBase!N$3:N$65,IRPBase_Res_NotinTxBase!$X$3:$X$65,$B200,IRPBase_Res_NotinTxBase!$Y$3:$Y$65,$C200)</f>
        <v>0</v>
      </c>
      <c r="F200">
        <f>SUMIFS(IRPBase_Res_NotinTxBase!O$3:O$65,IRPBase_Res_NotinTxBase!$X$3:$X$65,$B200,IRPBase_Res_NotinTxBase!$Y$3:$Y$65,$C200)</f>
        <v>0</v>
      </c>
      <c r="G200">
        <f>SUMIFS(IRPBase_Res_NotinTxBase!P$3:P$65,IRPBase_Res_NotinTxBase!$X$3:$X$65,$B200,IRPBase_Res_NotinTxBase!$Y$3:$Y$65,$C200)</f>
        <v>0</v>
      </c>
      <c r="H200">
        <f>SUMIFS(IRPBase_Res_NotinTxBase!Q$3:Q$65,IRPBase_Res_NotinTxBase!$X$3:$X$65,$B200,IRPBase_Res_NotinTxBase!$Y$3:$Y$65,$C200)</f>
        <v>0</v>
      </c>
      <c r="M200">
        <f>SUMIFS(IRPBase_Res_NotinTxBase!R$3:R$65,IRPBase_Res_NotinTxBase!$X$3:$X$65,$B200,IRPBase_Res_NotinTxBase!$Y$3:$Y$65,$C200)</f>
        <v>0</v>
      </c>
      <c r="N200">
        <f>SUMIFS(IRPBase_Res_NotinTxBase!S$3:S$65,IRPBase_Res_NotinTxBase!$X$3:$X$65,$B200,IRPBase_Res_NotinTxBase!$Y$3:$Y$65,$C200)</f>
        <v>0</v>
      </c>
      <c r="O200">
        <f>SUMIFS(IRPBase_Res_NotinTxBase!T$3:T$65,IRPBase_Res_NotinTxBase!$X$3:$X$65,$B200,IRPBase_Res_NotinTxBase!$Y$3:$Y$65,$C200)</f>
        <v>0</v>
      </c>
      <c r="P200">
        <f>SUMIFS(IRPBase_Res_NotinTxBase!U$3:U$65,IRPBase_Res_NotinTxBase!$X$3:$X$65,$B200,IRPBase_Res_NotinTxBase!$Y$3:$Y$65,$C200)</f>
        <v>0</v>
      </c>
      <c r="Q200">
        <f>SUMIFS(IRPBase_Res_NotinTxBase!V$3:V$65,IRPBase_Res_NotinTxBase!$X$3:$X$65,$B200,IRPBase_Res_NotinTxBase!$Y$3:$Y$65,$C200)</f>
        <v>0</v>
      </c>
      <c r="R200">
        <f>SUMIFS(IRPBase_Res_NotinTxBase!W$3:W$65,IRPBase_Res_NotinTxBase!$X$3:$X$65,$B200,IRPBase_Res_NotinTxBase!$Y$3:$Y$65,$C200)</f>
        <v>0</v>
      </c>
      <c r="S200">
        <f t="shared" si="46"/>
        <v>0</v>
      </c>
      <c r="U200">
        <f>SUMIFS(Indev_Online_Res_NotinIRPBase!N$3:N$340,Indev_Online_Res_NotinIRPBase!$Y$3:$Y$340,$B200,Indev_Online_Res_NotinIRPBase!$Z$3:$Z$340,$C200)</f>
        <v>0</v>
      </c>
      <c r="V200">
        <f>SUMIFS(Indev_Online_Res_NotinIRPBase!O$3:O$340,Indev_Online_Res_NotinIRPBase!$Y$3:$Y$340,$B200,Indev_Online_Res_NotinIRPBase!$Z$3:$Z$340,$C200)</f>
        <v>0</v>
      </c>
      <c r="W200">
        <f>SUMIFS(Indev_Online_Res_NotinIRPBase!P$3:P$340,Indev_Online_Res_NotinIRPBase!$Y$3:$Y$340,$B200,Indev_Online_Res_NotinIRPBase!$Z$3:$Z$340,$C200)</f>
        <v>0</v>
      </c>
      <c r="X200">
        <f>SUMIFS(Indev_Online_Res_NotinIRPBase!Q$3:Q$340,Indev_Online_Res_NotinIRPBase!$Y$3:$Y$340,$B200,Indev_Online_Res_NotinIRPBase!$Z$3:$Z$340,$C200)</f>
        <v>0</v>
      </c>
      <c r="Y200">
        <f>SUMIFS(Indev_Online_Res_NotinIRPBase!R$3:R$340,Indev_Online_Res_NotinIRPBase!$Y$3:$Y$340,$B200,Indev_Online_Res_NotinIRPBase!$Z$3:$Z$340,$C200)</f>
        <v>0</v>
      </c>
      <c r="AC200">
        <f>SUMIFS(Indev_Online_Res_NotinIRPBase!S$3:S$340,Indev_Online_Res_NotinIRPBase!$Y$3:$Y$340,$B200,Indev_Online_Res_NotinIRPBase!$Z$3:$Z$340,$C200)</f>
        <v>0</v>
      </c>
      <c r="AD200">
        <f>SUMIFS(Indev_Online_Res_NotinIRPBase!T$3:T$340,Indev_Online_Res_NotinIRPBase!$Y$3:$Y$340,$B200,Indev_Online_Res_NotinIRPBase!$Z$3:$Z$340,$C200)</f>
        <v>0</v>
      </c>
      <c r="AE200">
        <f>SUMIFS(Indev_Online_Res_NotinIRPBase!U$3:U$340,Indev_Online_Res_NotinIRPBase!$Y$3:$Y$340,$B200,Indev_Online_Res_NotinIRPBase!$Z$3:$Z$340,$C200)</f>
        <v>0</v>
      </c>
      <c r="AF200">
        <f>SUMIFS(Indev_Online_Res_NotinIRPBase!V$3:V$340,Indev_Online_Res_NotinIRPBase!$Y$3:$Y$340,$B200,Indev_Online_Res_NotinIRPBase!$Z$3:$Z$340,$C200)</f>
        <v>0</v>
      </c>
      <c r="AG200">
        <f>SUMIFS(Indev_Online_Res_NotinIRPBase!W$3:W$340,Indev_Online_Res_NotinIRPBase!$Y$3:$Y$340,$B200,Indev_Online_Res_NotinIRPBase!$Z$3:$Z$340,$C200)</f>
        <v>0</v>
      </c>
      <c r="AH200">
        <f>SUMIFS(Indev_Online_Res_NotinIRPBase!X$3:X$340,Indev_Online_Res_NotinIRPBase!$Y$3:$Y$340,$B200,Indev_Online_Res_NotinIRPBase!$Z$3:$Z$340,$C200)</f>
        <v>0</v>
      </c>
      <c r="AI200">
        <f t="shared" si="47"/>
        <v>0</v>
      </c>
      <c r="AK200">
        <f>SUMIFS(Indev_Online_Res_NotinIRPBase!N$3:N$340,Indev_Online_Res_NotinIRPBase!$Y$3:$Y$340,$B200,Indev_Online_Res_NotinIRPBase!$Z$3:$Z$340,$C200,Indev_Online_Res_NotinIRPBase!$J$3:$J$340,"Yes",Indev_Online_Res_NotinIRPBase!$I$3:$I$340,"&lt;1/1/2024")+SUMIFS(Indev_Online_Res_NotinIRPBase!N$3:N$340,Indev_Online_Res_NotinIRPBase!$Y$3:$Y$340,$B200,Indev_Online_Res_NotinIRPBase!$Z$3:$Z$340,$C200,Indev_Online_Res_NotinIRPBase!$AB$3:$AB$340,"1")</f>
        <v>0</v>
      </c>
      <c r="AL200">
        <f>SUMIFS(Indev_Online_Res_NotinIRPBase!O$3:O$340,Indev_Online_Res_NotinIRPBase!$Y$3:$Y$340,$B200,Indev_Online_Res_NotinIRPBase!$Z$3:$Z$340,$C200,Indev_Online_Res_NotinIRPBase!$J$3:$J$340,"Yes",Indev_Online_Res_NotinIRPBase!$I$3:$I$340,"&lt;1/1/2024")+SUMIFS(Indev_Online_Res_NotinIRPBase!O$3:O$340,Indev_Online_Res_NotinIRPBase!$Y$3:$Y$340,$B200,Indev_Online_Res_NotinIRPBase!$Z$3:$Z$340,$C200,Indev_Online_Res_NotinIRPBase!$AB$3:$AB$340,"1")</f>
        <v>0</v>
      </c>
      <c r="AM200">
        <f>SUMIFS(Indev_Online_Res_NotinIRPBase!P$3:P$340,Indev_Online_Res_NotinIRPBase!$Y$3:$Y$340,$B200,Indev_Online_Res_NotinIRPBase!$Z$3:$Z$340,$C200,Indev_Online_Res_NotinIRPBase!$J$3:$J$340,"Yes",Indev_Online_Res_NotinIRPBase!$I$3:$I$340,"&lt;1/1/2024")+SUMIFS(Indev_Online_Res_NotinIRPBase!P$3:P$340,Indev_Online_Res_NotinIRPBase!$Y$3:$Y$340,$B200,Indev_Online_Res_NotinIRPBase!$Z$3:$Z$340,$C200,Indev_Online_Res_NotinIRPBase!$AB$3:$AB$340,"1")</f>
        <v>0</v>
      </c>
      <c r="AN200">
        <f>SUMIFS(Indev_Online_Res_NotinIRPBase!Q$3:Q$340,Indev_Online_Res_NotinIRPBase!$Y$3:$Y$340,$B200,Indev_Online_Res_NotinIRPBase!$Z$3:$Z$340,$C200,Indev_Online_Res_NotinIRPBase!$J$3:$J$340,"Yes",Indev_Online_Res_NotinIRPBase!$I$3:$I$340,"&lt;1/1/2024")+SUMIFS(Indev_Online_Res_NotinIRPBase!Q$3:Q$340,Indev_Online_Res_NotinIRPBase!$Y$3:$Y$340,$B200,Indev_Online_Res_NotinIRPBase!$Z$3:$Z$340,$C200,Indev_Online_Res_NotinIRPBase!$AB$3:$AB$340,"1")</f>
        <v>0</v>
      </c>
      <c r="AO200">
        <f>SUMIFS(Indev_Online_Res_NotinIRPBase!R$3:R$340,Indev_Online_Res_NotinIRPBase!$Y$3:$Y$340,$B200,Indev_Online_Res_NotinIRPBase!$Z$3:$Z$340,$C200,Indev_Online_Res_NotinIRPBase!$J$3:$J$340,"Yes",Indev_Online_Res_NotinIRPBase!$I$3:$I$340,"&lt;1/1/2024")+SUMIFS(Indev_Online_Res_NotinIRPBase!R$3:R$340,Indev_Online_Res_NotinIRPBase!$Y$3:$Y$340,$B200,Indev_Online_Res_NotinIRPBase!$Z$3:$Z$340,$C200,Indev_Online_Res_NotinIRPBase!$AB$3:$AB$340,"1")</f>
        <v>0</v>
      </c>
      <c r="AS200">
        <f>SUMIFS(Indev_Online_Res_NotinIRPBase!S$3:S$340,Indev_Online_Res_NotinIRPBase!$Y$3:$Y$340,$B200,Indev_Online_Res_NotinIRPBase!$Z$3:$Z$340,$C200,Indev_Online_Res_NotinIRPBase!$J$3:$J$340,"Yes",Indev_Online_Res_NotinIRPBase!$I$3:$I$340,"&lt;1/1/2024")+SUMIFS(Indev_Online_Res_NotinIRPBase!S$3:S$340,Indev_Online_Res_NotinIRPBase!$Y$3:$Y$340,$B200,Indev_Online_Res_NotinIRPBase!$Z$3:$Z$340,$C200,Indev_Online_Res_NotinIRPBase!$AB$3:$AB$340,"1")</f>
        <v>0</v>
      </c>
      <c r="AT200">
        <f>SUMIFS(Indev_Online_Res_NotinIRPBase!T$3:T$340,Indev_Online_Res_NotinIRPBase!$Y$3:$Y$340,$B200,Indev_Online_Res_NotinIRPBase!$Z$3:$Z$340,$C200,Indev_Online_Res_NotinIRPBase!$J$3:$J$340,"Yes",Indev_Online_Res_NotinIRPBase!$I$3:$I$340,"&lt;1/1/2024")+SUMIFS(Indev_Online_Res_NotinIRPBase!T$3:T$340,Indev_Online_Res_NotinIRPBase!$Y$3:$Y$340,$B200,Indev_Online_Res_NotinIRPBase!$Z$3:$Z$340,$C200,Indev_Online_Res_NotinIRPBase!$AB$3:$AB$340,"1")</f>
        <v>0</v>
      </c>
      <c r="AU200">
        <f>SUMIFS(Indev_Online_Res_NotinIRPBase!U$3:U$340,Indev_Online_Res_NotinIRPBase!$Y$3:$Y$340,$B200,Indev_Online_Res_NotinIRPBase!$Z$3:$Z$340,$C200,Indev_Online_Res_NotinIRPBase!$J$3:$J$340,"Yes",Indev_Online_Res_NotinIRPBase!$I$3:$I$340,"&lt;1/1/2024")+SUMIFS(Indev_Online_Res_NotinIRPBase!U$3:U$340,Indev_Online_Res_NotinIRPBase!$Y$3:$Y$340,$B200,Indev_Online_Res_NotinIRPBase!$Z$3:$Z$340,$C200,Indev_Online_Res_NotinIRPBase!$AB$3:$AB$340,"1")</f>
        <v>0</v>
      </c>
      <c r="AV200">
        <f>SUMIFS(Indev_Online_Res_NotinIRPBase!V$3:V$340,Indev_Online_Res_NotinIRPBase!$Y$3:$Y$340,$B200,Indev_Online_Res_NotinIRPBase!$Z$3:$Z$340,$C200,Indev_Online_Res_NotinIRPBase!$J$3:$J$340,"Yes",Indev_Online_Res_NotinIRPBase!$I$3:$I$340,"&lt;1/1/2024")+SUMIFS(Indev_Online_Res_NotinIRPBase!V$3:V$340,Indev_Online_Res_NotinIRPBase!$Y$3:$Y$340,$B200,Indev_Online_Res_NotinIRPBase!$Z$3:$Z$340,$C200,Indev_Online_Res_NotinIRPBase!$AB$3:$AB$340,"1")</f>
        <v>0</v>
      </c>
      <c r="AW200">
        <f>SUMIFS(Indev_Online_Res_NotinIRPBase!W$3:W$340,Indev_Online_Res_NotinIRPBase!$Y$3:$Y$340,$B200,Indev_Online_Res_NotinIRPBase!$Z$3:$Z$340,$C200,Indev_Online_Res_NotinIRPBase!$J$3:$J$340,"Yes",Indev_Online_Res_NotinIRPBase!$I$3:$I$340,"&lt;1/1/2024")+SUMIFS(Indev_Online_Res_NotinIRPBase!W$3:W$340,Indev_Online_Res_NotinIRPBase!$Y$3:$Y$340,$B200,Indev_Online_Res_NotinIRPBase!$Z$3:$Z$340,$C200,Indev_Online_Res_NotinIRPBase!$AB$3:$AB$340,"1")</f>
        <v>0</v>
      </c>
      <c r="AX200">
        <f>SUMIFS(Indev_Online_Res_NotinIRPBase!X$3:X$340,Indev_Online_Res_NotinIRPBase!$Y$3:$Y$340,$B200,Indev_Online_Res_NotinIRPBase!$Z$3:$Z$340,$C200,Indev_Online_Res_NotinIRPBase!$J$3:$J$340,"Yes",Indev_Online_Res_NotinIRPBase!$I$3:$I$340,"&lt;1/1/2024")+SUMIFS(Indev_Online_Res_NotinIRPBase!X$3:X$340,Indev_Online_Res_NotinIRPBase!$Y$3:$Y$340,$B200,Indev_Online_Res_NotinIRPBase!$Z$3:$Z$340,$C200,Indev_Online_Res_NotinIRPBase!$AB$3:$AB$340,"1")</f>
        <v>0</v>
      </c>
      <c r="AY200">
        <f t="shared" si="48"/>
        <v>0</v>
      </c>
      <c r="BA200">
        <f t="shared" si="49"/>
        <v>0</v>
      </c>
      <c r="BB200">
        <f t="shared" si="50"/>
        <v>0</v>
      </c>
      <c r="BC200">
        <f t="shared" si="51"/>
        <v>0</v>
      </c>
      <c r="BD200">
        <f t="shared" si="52"/>
        <v>0</v>
      </c>
      <c r="BE200">
        <f t="shared" si="53"/>
        <v>0</v>
      </c>
      <c r="BI200">
        <f t="shared" si="54"/>
        <v>0</v>
      </c>
      <c r="BJ200">
        <f t="shared" si="55"/>
        <v>0</v>
      </c>
      <c r="BK200">
        <f t="shared" si="56"/>
        <v>0</v>
      </c>
      <c r="BL200">
        <f t="shared" si="57"/>
        <v>0</v>
      </c>
      <c r="BM200">
        <f t="shared" si="58"/>
        <v>0</v>
      </c>
      <c r="BN200">
        <f t="shared" si="59"/>
        <v>0</v>
      </c>
      <c r="BO200">
        <f t="shared" si="60"/>
        <v>0</v>
      </c>
      <c r="BQ200">
        <f>SUMIFS(IRPBase_Res_NotinEnvScreens!$H$3:$H$33,IRPBase_Res_NotinEnvScreens!$J$3:$J$33,$B200,IRPBase_Res_NotinEnvScreens!$K$3:$K$33,$C200)</f>
        <v>0</v>
      </c>
      <c r="BR200">
        <f>SUMIFS(IRPBase_Res_NotinEnvScreens!$I$3:$I$33,IRPBase_Res_NotinEnvScreens!$J$3:$J$33,$B200,IRPBase_Res_NotinEnvScreens!$K$3:$K$33,$C200)</f>
        <v>0</v>
      </c>
      <c r="BS200">
        <v>0</v>
      </c>
      <c r="BV200">
        <f>SUMIFS(Indev_Online_Res_NotinIRPBase!$P$3:$P$313,Indev_Online_Res_NotinIRPBase!$Y$3:$Y$313,$B200,Indev_Online_Res_NotinIRPBase!$Z$3:$Z$313,$C200,Indev_Online_Res_NotinIRPBase!$I$3:$I$313,"&lt;9/1/2023")+SUMIFS(Indev_Online_Res_NotinIRPBase!$Q$3:$Q$313,Indev_Online_Res_NotinIRPBase!$Y$3:$Y$313,$B200,Indev_Online_Res_NotinIRPBase!$Z$3:$Z$313,$C200,Indev_Online_Res_NotinIRPBase!$I$3:$I$313,"&lt;9/1/2023")</f>
        <v>0</v>
      </c>
      <c r="BW200">
        <f>SUMIFS(Indev_Online_Res_NotinIRPBase!$S$3:$S$313,Indev_Online_Res_NotinIRPBase!$Y$3:$Y$313,$B200,Indev_Online_Res_NotinIRPBase!$Z$3:$Z$313,$C200,Indev_Online_Res_NotinIRPBase!$I$3:$I$313,"&lt;9/1/2023")+SUMIFS(Indev_Online_Res_NotinIRPBase!$T$3:$T$313,Indev_Online_Res_NotinIRPBase!$Y$3:$Y$313,$B200,Indev_Online_Res_NotinIRPBase!$Z$3:$Z$313,$C200,Indev_Online_Res_NotinIRPBase!$I$3:$I$313,"&lt;9/1/2023")+SUMIFS(Indev_Online_Res_NotinIRPBase!$U$3:$U$313,Indev_Online_Res_NotinIRPBase!$Y$3:$Y$313,$B200,Indev_Online_Res_NotinIRPBase!$Z$3:$Z$313,$C200,Indev_Online_Res_NotinIRPBase!$I$3:$I$313,"&lt;9/1/2023")</f>
        <v>0</v>
      </c>
    </row>
    <row r="201" spans="1:75">
      <c r="A201" t="s">
        <v>46</v>
      </c>
      <c r="B201" t="s">
        <v>223</v>
      </c>
      <c r="C201">
        <v>115</v>
      </c>
      <c r="E201">
        <f>SUMIFS(IRPBase_Res_NotinTxBase!N$3:N$65,IRPBase_Res_NotinTxBase!$X$3:$X$65,$B201,IRPBase_Res_NotinTxBase!$Y$3:$Y$65,$C201)</f>
        <v>0</v>
      </c>
      <c r="F201">
        <f>SUMIFS(IRPBase_Res_NotinTxBase!O$3:O$65,IRPBase_Res_NotinTxBase!$X$3:$X$65,$B201,IRPBase_Res_NotinTxBase!$Y$3:$Y$65,$C201)</f>
        <v>0</v>
      </c>
      <c r="G201">
        <f>SUMIFS(IRPBase_Res_NotinTxBase!P$3:P$65,IRPBase_Res_NotinTxBase!$X$3:$X$65,$B201,IRPBase_Res_NotinTxBase!$Y$3:$Y$65,$C201)</f>
        <v>0</v>
      </c>
      <c r="H201">
        <f>SUMIFS(IRPBase_Res_NotinTxBase!Q$3:Q$65,IRPBase_Res_NotinTxBase!$X$3:$X$65,$B201,IRPBase_Res_NotinTxBase!$Y$3:$Y$65,$C201)</f>
        <v>0</v>
      </c>
      <c r="M201">
        <f>SUMIFS(IRPBase_Res_NotinTxBase!R$3:R$65,IRPBase_Res_NotinTxBase!$X$3:$X$65,$B201,IRPBase_Res_NotinTxBase!$Y$3:$Y$65,$C201)</f>
        <v>0</v>
      </c>
      <c r="N201">
        <f>SUMIFS(IRPBase_Res_NotinTxBase!S$3:S$65,IRPBase_Res_NotinTxBase!$X$3:$X$65,$B201,IRPBase_Res_NotinTxBase!$Y$3:$Y$65,$C201)</f>
        <v>0</v>
      </c>
      <c r="O201">
        <f>SUMIFS(IRPBase_Res_NotinTxBase!T$3:T$65,IRPBase_Res_NotinTxBase!$X$3:$X$65,$B201,IRPBase_Res_NotinTxBase!$Y$3:$Y$65,$C201)</f>
        <v>0</v>
      </c>
      <c r="P201">
        <f>SUMIFS(IRPBase_Res_NotinTxBase!U$3:U$65,IRPBase_Res_NotinTxBase!$X$3:$X$65,$B201,IRPBase_Res_NotinTxBase!$Y$3:$Y$65,$C201)</f>
        <v>10</v>
      </c>
      <c r="Q201">
        <f>SUMIFS(IRPBase_Res_NotinTxBase!V$3:V$65,IRPBase_Res_NotinTxBase!$X$3:$X$65,$B201,IRPBase_Res_NotinTxBase!$Y$3:$Y$65,$C201)</f>
        <v>0</v>
      </c>
      <c r="R201">
        <f>SUMIFS(IRPBase_Res_NotinTxBase!W$3:W$65,IRPBase_Res_NotinTxBase!$X$3:$X$65,$B201,IRPBase_Res_NotinTxBase!$Y$3:$Y$65,$C201)</f>
        <v>0</v>
      </c>
      <c r="S201">
        <f t="shared" si="46"/>
        <v>1</v>
      </c>
      <c r="U201">
        <f>SUMIFS(Indev_Online_Res_NotinIRPBase!N$3:N$340,Indev_Online_Res_NotinIRPBase!$Y$3:$Y$340,$B201,Indev_Online_Res_NotinIRPBase!$Z$3:$Z$340,$C201)</f>
        <v>0</v>
      </c>
      <c r="V201">
        <f>SUMIFS(Indev_Online_Res_NotinIRPBase!O$3:O$340,Indev_Online_Res_NotinIRPBase!$Y$3:$Y$340,$B201,Indev_Online_Res_NotinIRPBase!$Z$3:$Z$340,$C201)</f>
        <v>0</v>
      </c>
      <c r="W201">
        <f>SUMIFS(Indev_Online_Res_NotinIRPBase!P$3:P$340,Indev_Online_Res_NotinIRPBase!$Y$3:$Y$340,$B201,Indev_Online_Res_NotinIRPBase!$Z$3:$Z$340,$C201)</f>
        <v>0</v>
      </c>
      <c r="X201">
        <f>SUMIFS(Indev_Online_Res_NotinIRPBase!Q$3:Q$340,Indev_Online_Res_NotinIRPBase!$Y$3:$Y$340,$B201,Indev_Online_Res_NotinIRPBase!$Z$3:$Z$340,$C201)</f>
        <v>0</v>
      </c>
      <c r="Y201">
        <f>SUMIFS(Indev_Online_Res_NotinIRPBase!R$3:R$340,Indev_Online_Res_NotinIRPBase!$Y$3:$Y$340,$B201,Indev_Online_Res_NotinIRPBase!$Z$3:$Z$340,$C201)</f>
        <v>0</v>
      </c>
      <c r="AC201">
        <f>SUMIFS(Indev_Online_Res_NotinIRPBase!S$3:S$340,Indev_Online_Res_NotinIRPBase!$Y$3:$Y$340,$B201,Indev_Online_Res_NotinIRPBase!$Z$3:$Z$340,$C201)</f>
        <v>0</v>
      </c>
      <c r="AD201">
        <f>SUMIFS(Indev_Online_Res_NotinIRPBase!T$3:T$340,Indev_Online_Res_NotinIRPBase!$Y$3:$Y$340,$B201,Indev_Online_Res_NotinIRPBase!$Z$3:$Z$340,$C201)</f>
        <v>0</v>
      </c>
      <c r="AE201">
        <f>SUMIFS(Indev_Online_Res_NotinIRPBase!U$3:U$340,Indev_Online_Res_NotinIRPBase!$Y$3:$Y$340,$B201,Indev_Online_Res_NotinIRPBase!$Z$3:$Z$340,$C201)</f>
        <v>0</v>
      </c>
      <c r="AF201">
        <f>SUMIFS(Indev_Online_Res_NotinIRPBase!V$3:V$340,Indev_Online_Res_NotinIRPBase!$Y$3:$Y$340,$B201,Indev_Online_Res_NotinIRPBase!$Z$3:$Z$340,$C201)</f>
        <v>0</v>
      </c>
      <c r="AG201">
        <f>SUMIFS(Indev_Online_Res_NotinIRPBase!W$3:W$340,Indev_Online_Res_NotinIRPBase!$Y$3:$Y$340,$B201,Indev_Online_Res_NotinIRPBase!$Z$3:$Z$340,$C201)</f>
        <v>0</v>
      </c>
      <c r="AH201">
        <f>SUMIFS(Indev_Online_Res_NotinIRPBase!X$3:X$340,Indev_Online_Res_NotinIRPBase!$Y$3:$Y$340,$B201,Indev_Online_Res_NotinIRPBase!$Z$3:$Z$340,$C201)</f>
        <v>0</v>
      </c>
      <c r="AI201">
        <f t="shared" si="47"/>
        <v>0</v>
      </c>
      <c r="AK201">
        <f>SUMIFS(Indev_Online_Res_NotinIRPBase!N$3:N$340,Indev_Online_Res_NotinIRPBase!$Y$3:$Y$340,$B201,Indev_Online_Res_NotinIRPBase!$Z$3:$Z$340,$C201,Indev_Online_Res_NotinIRPBase!$J$3:$J$340,"Yes",Indev_Online_Res_NotinIRPBase!$I$3:$I$340,"&lt;1/1/2024")+SUMIFS(Indev_Online_Res_NotinIRPBase!N$3:N$340,Indev_Online_Res_NotinIRPBase!$Y$3:$Y$340,$B201,Indev_Online_Res_NotinIRPBase!$Z$3:$Z$340,$C201,Indev_Online_Res_NotinIRPBase!$AB$3:$AB$340,"1")</f>
        <v>0</v>
      </c>
      <c r="AL201">
        <f>SUMIFS(Indev_Online_Res_NotinIRPBase!O$3:O$340,Indev_Online_Res_NotinIRPBase!$Y$3:$Y$340,$B201,Indev_Online_Res_NotinIRPBase!$Z$3:$Z$340,$C201,Indev_Online_Res_NotinIRPBase!$J$3:$J$340,"Yes",Indev_Online_Res_NotinIRPBase!$I$3:$I$340,"&lt;1/1/2024")+SUMIFS(Indev_Online_Res_NotinIRPBase!O$3:O$340,Indev_Online_Res_NotinIRPBase!$Y$3:$Y$340,$B201,Indev_Online_Res_NotinIRPBase!$Z$3:$Z$340,$C201,Indev_Online_Res_NotinIRPBase!$AB$3:$AB$340,"1")</f>
        <v>0</v>
      </c>
      <c r="AM201">
        <f>SUMIFS(Indev_Online_Res_NotinIRPBase!P$3:P$340,Indev_Online_Res_NotinIRPBase!$Y$3:$Y$340,$B201,Indev_Online_Res_NotinIRPBase!$Z$3:$Z$340,$C201,Indev_Online_Res_NotinIRPBase!$J$3:$J$340,"Yes",Indev_Online_Res_NotinIRPBase!$I$3:$I$340,"&lt;1/1/2024")+SUMIFS(Indev_Online_Res_NotinIRPBase!P$3:P$340,Indev_Online_Res_NotinIRPBase!$Y$3:$Y$340,$B201,Indev_Online_Res_NotinIRPBase!$Z$3:$Z$340,$C201,Indev_Online_Res_NotinIRPBase!$AB$3:$AB$340,"1")</f>
        <v>0</v>
      </c>
      <c r="AN201">
        <f>SUMIFS(Indev_Online_Res_NotinIRPBase!Q$3:Q$340,Indev_Online_Res_NotinIRPBase!$Y$3:$Y$340,$B201,Indev_Online_Res_NotinIRPBase!$Z$3:$Z$340,$C201,Indev_Online_Res_NotinIRPBase!$J$3:$J$340,"Yes",Indev_Online_Res_NotinIRPBase!$I$3:$I$340,"&lt;1/1/2024")+SUMIFS(Indev_Online_Res_NotinIRPBase!Q$3:Q$340,Indev_Online_Res_NotinIRPBase!$Y$3:$Y$340,$B201,Indev_Online_Res_NotinIRPBase!$Z$3:$Z$340,$C201,Indev_Online_Res_NotinIRPBase!$AB$3:$AB$340,"1")</f>
        <v>0</v>
      </c>
      <c r="AO201">
        <f>SUMIFS(Indev_Online_Res_NotinIRPBase!R$3:R$340,Indev_Online_Res_NotinIRPBase!$Y$3:$Y$340,$B201,Indev_Online_Res_NotinIRPBase!$Z$3:$Z$340,$C201,Indev_Online_Res_NotinIRPBase!$J$3:$J$340,"Yes",Indev_Online_Res_NotinIRPBase!$I$3:$I$340,"&lt;1/1/2024")+SUMIFS(Indev_Online_Res_NotinIRPBase!R$3:R$340,Indev_Online_Res_NotinIRPBase!$Y$3:$Y$340,$B201,Indev_Online_Res_NotinIRPBase!$Z$3:$Z$340,$C201,Indev_Online_Res_NotinIRPBase!$AB$3:$AB$340,"1")</f>
        <v>0</v>
      </c>
      <c r="AS201">
        <f>SUMIFS(Indev_Online_Res_NotinIRPBase!S$3:S$340,Indev_Online_Res_NotinIRPBase!$Y$3:$Y$340,$B201,Indev_Online_Res_NotinIRPBase!$Z$3:$Z$340,$C201,Indev_Online_Res_NotinIRPBase!$J$3:$J$340,"Yes",Indev_Online_Res_NotinIRPBase!$I$3:$I$340,"&lt;1/1/2024")+SUMIFS(Indev_Online_Res_NotinIRPBase!S$3:S$340,Indev_Online_Res_NotinIRPBase!$Y$3:$Y$340,$B201,Indev_Online_Res_NotinIRPBase!$Z$3:$Z$340,$C201,Indev_Online_Res_NotinIRPBase!$AB$3:$AB$340,"1")</f>
        <v>0</v>
      </c>
      <c r="AT201">
        <f>SUMIFS(Indev_Online_Res_NotinIRPBase!T$3:T$340,Indev_Online_Res_NotinIRPBase!$Y$3:$Y$340,$B201,Indev_Online_Res_NotinIRPBase!$Z$3:$Z$340,$C201,Indev_Online_Res_NotinIRPBase!$J$3:$J$340,"Yes",Indev_Online_Res_NotinIRPBase!$I$3:$I$340,"&lt;1/1/2024")+SUMIFS(Indev_Online_Res_NotinIRPBase!T$3:T$340,Indev_Online_Res_NotinIRPBase!$Y$3:$Y$340,$B201,Indev_Online_Res_NotinIRPBase!$Z$3:$Z$340,$C201,Indev_Online_Res_NotinIRPBase!$AB$3:$AB$340,"1")</f>
        <v>0</v>
      </c>
      <c r="AU201">
        <f>SUMIFS(Indev_Online_Res_NotinIRPBase!U$3:U$340,Indev_Online_Res_NotinIRPBase!$Y$3:$Y$340,$B201,Indev_Online_Res_NotinIRPBase!$Z$3:$Z$340,$C201,Indev_Online_Res_NotinIRPBase!$J$3:$J$340,"Yes",Indev_Online_Res_NotinIRPBase!$I$3:$I$340,"&lt;1/1/2024")+SUMIFS(Indev_Online_Res_NotinIRPBase!U$3:U$340,Indev_Online_Res_NotinIRPBase!$Y$3:$Y$340,$B201,Indev_Online_Res_NotinIRPBase!$Z$3:$Z$340,$C201,Indev_Online_Res_NotinIRPBase!$AB$3:$AB$340,"1")</f>
        <v>0</v>
      </c>
      <c r="AV201">
        <f>SUMIFS(Indev_Online_Res_NotinIRPBase!V$3:V$340,Indev_Online_Res_NotinIRPBase!$Y$3:$Y$340,$B201,Indev_Online_Res_NotinIRPBase!$Z$3:$Z$340,$C201,Indev_Online_Res_NotinIRPBase!$J$3:$J$340,"Yes",Indev_Online_Res_NotinIRPBase!$I$3:$I$340,"&lt;1/1/2024")+SUMIFS(Indev_Online_Res_NotinIRPBase!V$3:V$340,Indev_Online_Res_NotinIRPBase!$Y$3:$Y$340,$B201,Indev_Online_Res_NotinIRPBase!$Z$3:$Z$340,$C201,Indev_Online_Res_NotinIRPBase!$AB$3:$AB$340,"1")</f>
        <v>0</v>
      </c>
      <c r="AW201">
        <f>SUMIFS(Indev_Online_Res_NotinIRPBase!W$3:W$340,Indev_Online_Res_NotinIRPBase!$Y$3:$Y$340,$B201,Indev_Online_Res_NotinIRPBase!$Z$3:$Z$340,$C201,Indev_Online_Res_NotinIRPBase!$J$3:$J$340,"Yes",Indev_Online_Res_NotinIRPBase!$I$3:$I$340,"&lt;1/1/2024")+SUMIFS(Indev_Online_Res_NotinIRPBase!W$3:W$340,Indev_Online_Res_NotinIRPBase!$Y$3:$Y$340,$B201,Indev_Online_Res_NotinIRPBase!$Z$3:$Z$340,$C201,Indev_Online_Res_NotinIRPBase!$AB$3:$AB$340,"1")</f>
        <v>0</v>
      </c>
      <c r="AX201">
        <f>SUMIFS(Indev_Online_Res_NotinIRPBase!X$3:X$340,Indev_Online_Res_NotinIRPBase!$Y$3:$Y$340,$B201,Indev_Online_Res_NotinIRPBase!$Z$3:$Z$340,$C201,Indev_Online_Res_NotinIRPBase!$J$3:$J$340,"Yes",Indev_Online_Res_NotinIRPBase!$I$3:$I$340,"&lt;1/1/2024")+SUMIFS(Indev_Online_Res_NotinIRPBase!X$3:X$340,Indev_Online_Res_NotinIRPBase!$Y$3:$Y$340,$B201,Indev_Online_Res_NotinIRPBase!$Z$3:$Z$340,$C201,Indev_Online_Res_NotinIRPBase!$AB$3:$AB$340,"1")</f>
        <v>0</v>
      </c>
      <c r="AY201">
        <f t="shared" si="48"/>
        <v>0</v>
      </c>
      <c r="BA201">
        <f t="shared" si="49"/>
        <v>0</v>
      </c>
      <c r="BB201">
        <f t="shared" si="50"/>
        <v>0</v>
      </c>
      <c r="BC201">
        <f t="shared" si="51"/>
        <v>0</v>
      </c>
      <c r="BD201">
        <f t="shared" si="52"/>
        <v>0</v>
      </c>
      <c r="BE201">
        <f t="shared" si="53"/>
        <v>0</v>
      </c>
      <c r="BI201">
        <f t="shared" si="54"/>
        <v>0</v>
      </c>
      <c r="BJ201">
        <f t="shared" si="55"/>
        <v>0</v>
      </c>
      <c r="BK201">
        <f t="shared" si="56"/>
        <v>0</v>
      </c>
      <c r="BL201">
        <f t="shared" si="57"/>
        <v>0</v>
      </c>
      <c r="BM201">
        <f t="shared" si="58"/>
        <v>0</v>
      </c>
      <c r="BN201">
        <f t="shared" si="59"/>
        <v>0</v>
      </c>
      <c r="BO201">
        <f t="shared" si="60"/>
        <v>0</v>
      </c>
      <c r="BQ201">
        <f>SUMIFS(IRPBase_Res_NotinEnvScreens!$H$3:$H$33,IRPBase_Res_NotinEnvScreens!$J$3:$J$33,$B201,IRPBase_Res_NotinEnvScreens!$K$3:$K$33,$C201)</f>
        <v>0</v>
      </c>
      <c r="BR201">
        <f>SUMIFS(IRPBase_Res_NotinEnvScreens!$I$3:$I$33,IRPBase_Res_NotinEnvScreens!$J$3:$J$33,$B201,IRPBase_Res_NotinEnvScreens!$K$3:$K$33,$C201)</f>
        <v>0</v>
      </c>
      <c r="BS201">
        <v>0</v>
      </c>
      <c r="BV201">
        <f>SUMIFS(Indev_Online_Res_NotinIRPBase!$P$3:$P$313,Indev_Online_Res_NotinIRPBase!$Y$3:$Y$313,$B201,Indev_Online_Res_NotinIRPBase!$Z$3:$Z$313,$C201,Indev_Online_Res_NotinIRPBase!$I$3:$I$313,"&lt;9/1/2023")+SUMIFS(Indev_Online_Res_NotinIRPBase!$Q$3:$Q$313,Indev_Online_Res_NotinIRPBase!$Y$3:$Y$313,$B201,Indev_Online_Res_NotinIRPBase!$Z$3:$Z$313,$C201,Indev_Online_Res_NotinIRPBase!$I$3:$I$313,"&lt;9/1/2023")</f>
        <v>0</v>
      </c>
      <c r="BW201">
        <f>SUMIFS(Indev_Online_Res_NotinIRPBase!$S$3:$S$313,Indev_Online_Res_NotinIRPBase!$Y$3:$Y$313,$B201,Indev_Online_Res_NotinIRPBase!$Z$3:$Z$313,$C201,Indev_Online_Res_NotinIRPBase!$I$3:$I$313,"&lt;9/1/2023")+SUMIFS(Indev_Online_Res_NotinIRPBase!$T$3:$T$313,Indev_Online_Res_NotinIRPBase!$Y$3:$Y$313,$B201,Indev_Online_Res_NotinIRPBase!$Z$3:$Z$313,$C201,Indev_Online_Res_NotinIRPBase!$I$3:$I$313,"&lt;9/1/2023")+SUMIFS(Indev_Online_Res_NotinIRPBase!$U$3:$U$313,Indev_Online_Res_NotinIRPBase!$Y$3:$Y$313,$B201,Indev_Online_Res_NotinIRPBase!$Z$3:$Z$313,$C201,Indev_Online_Res_NotinIRPBase!$I$3:$I$313,"&lt;9/1/2023")</f>
        <v>0</v>
      </c>
    </row>
    <row r="202" spans="1:75">
      <c r="A202" t="s">
        <v>46</v>
      </c>
      <c r="B202" t="s">
        <v>224</v>
      </c>
      <c r="C202">
        <v>115</v>
      </c>
      <c r="E202">
        <f>SUMIFS(IRPBase_Res_NotinTxBase!N$3:N$65,IRPBase_Res_NotinTxBase!$X$3:$X$65,$B202,IRPBase_Res_NotinTxBase!$Y$3:$Y$65,$C202)</f>
        <v>0</v>
      </c>
      <c r="F202">
        <f>SUMIFS(IRPBase_Res_NotinTxBase!O$3:O$65,IRPBase_Res_NotinTxBase!$X$3:$X$65,$B202,IRPBase_Res_NotinTxBase!$Y$3:$Y$65,$C202)</f>
        <v>0</v>
      </c>
      <c r="G202">
        <f>SUMIFS(IRPBase_Res_NotinTxBase!P$3:P$65,IRPBase_Res_NotinTxBase!$X$3:$X$65,$B202,IRPBase_Res_NotinTxBase!$Y$3:$Y$65,$C202)</f>
        <v>0</v>
      </c>
      <c r="H202">
        <f>SUMIFS(IRPBase_Res_NotinTxBase!Q$3:Q$65,IRPBase_Res_NotinTxBase!$X$3:$X$65,$B202,IRPBase_Res_NotinTxBase!$Y$3:$Y$65,$C202)</f>
        <v>0</v>
      </c>
      <c r="M202">
        <f>SUMIFS(IRPBase_Res_NotinTxBase!R$3:R$65,IRPBase_Res_NotinTxBase!$X$3:$X$65,$B202,IRPBase_Res_NotinTxBase!$Y$3:$Y$65,$C202)</f>
        <v>0</v>
      </c>
      <c r="N202">
        <f>SUMIFS(IRPBase_Res_NotinTxBase!S$3:S$65,IRPBase_Res_NotinTxBase!$X$3:$X$65,$B202,IRPBase_Res_NotinTxBase!$Y$3:$Y$65,$C202)</f>
        <v>0</v>
      </c>
      <c r="O202">
        <f>SUMIFS(IRPBase_Res_NotinTxBase!T$3:T$65,IRPBase_Res_NotinTxBase!$X$3:$X$65,$B202,IRPBase_Res_NotinTxBase!$Y$3:$Y$65,$C202)</f>
        <v>0</v>
      </c>
      <c r="P202">
        <f>SUMIFS(IRPBase_Res_NotinTxBase!U$3:U$65,IRPBase_Res_NotinTxBase!$X$3:$X$65,$B202,IRPBase_Res_NotinTxBase!$Y$3:$Y$65,$C202)</f>
        <v>0</v>
      </c>
      <c r="Q202">
        <f>SUMIFS(IRPBase_Res_NotinTxBase!V$3:V$65,IRPBase_Res_NotinTxBase!$X$3:$X$65,$B202,IRPBase_Res_NotinTxBase!$Y$3:$Y$65,$C202)</f>
        <v>0</v>
      </c>
      <c r="R202">
        <f>SUMIFS(IRPBase_Res_NotinTxBase!W$3:W$65,IRPBase_Res_NotinTxBase!$X$3:$X$65,$B202,IRPBase_Res_NotinTxBase!$Y$3:$Y$65,$C202)</f>
        <v>0</v>
      </c>
      <c r="S202">
        <f t="shared" si="46"/>
        <v>0</v>
      </c>
      <c r="U202">
        <f>SUMIFS(Indev_Online_Res_NotinIRPBase!N$3:N$340,Indev_Online_Res_NotinIRPBase!$Y$3:$Y$340,$B202,Indev_Online_Res_NotinIRPBase!$Z$3:$Z$340,$C202)</f>
        <v>0</v>
      </c>
      <c r="V202">
        <f>SUMIFS(Indev_Online_Res_NotinIRPBase!O$3:O$340,Indev_Online_Res_NotinIRPBase!$Y$3:$Y$340,$B202,Indev_Online_Res_NotinIRPBase!$Z$3:$Z$340,$C202)</f>
        <v>0</v>
      </c>
      <c r="W202">
        <f>SUMIFS(Indev_Online_Res_NotinIRPBase!P$3:P$340,Indev_Online_Res_NotinIRPBase!$Y$3:$Y$340,$B202,Indev_Online_Res_NotinIRPBase!$Z$3:$Z$340,$C202)</f>
        <v>0</v>
      </c>
      <c r="X202">
        <f>SUMIFS(Indev_Online_Res_NotinIRPBase!Q$3:Q$340,Indev_Online_Res_NotinIRPBase!$Y$3:$Y$340,$B202,Indev_Online_Res_NotinIRPBase!$Z$3:$Z$340,$C202)</f>
        <v>0</v>
      </c>
      <c r="Y202">
        <f>SUMIFS(Indev_Online_Res_NotinIRPBase!R$3:R$340,Indev_Online_Res_NotinIRPBase!$Y$3:$Y$340,$B202,Indev_Online_Res_NotinIRPBase!$Z$3:$Z$340,$C202)</f>
        <v>0</v>
      </c>
      <c r="AC202">
        <f>SUMIFS(Indev_Online_Res_NotinIRPBase!S$3:S$340,Indev_Online_Res_NotinIRPBase!$Y$3:$Y$340,$B202,Indev_Online_Res_NotinIRPBase!$Z$3:$Z$340,$C202)</f>
        <v>0</v>
      </c>
      <c r="AD202">
        <f>SUMIFS(Indev_Online_Res_NotinIRPBase!T$3:T$340,Indev_Online_Res_NotinIRPBase!$Y$3:$Y$340,$B202,Indev_Online_Res_NotinIRPBase!$Z$3:$Z$340,$C202)</f>
        <v>0</v>
      </c>
      <c r="AE202">
        <f>SUMIFS(Indev_Online_Res_NotinIRPBase!U$3:U$340,Indev_Online_Res_NotinIRPBase!$Y$3:$Y$340,$B202,Indev_Online_Res_NotinIRPBase!$Z$3:$Z$340,$C202)</f>
        <v>0</v>
      </c>
      <c r="AF202">
        <f>SUMIFS(Indev_Online_Res_NotinIRPBase!V$3:V$340,Indev_Online_Res_NotinIRPBase!$Y$3:$Y$340,$B202,Indev_Online_Res_NotinIRPBase!$Z$3:$Z$340,$C202)</f>
        <v>0</v>
      </c>
      <c r="AG202">
        <f>SUMIFS(Indev_Online_Res_NotinIRPBase!W$3:W$340,Indev_Online_Res_NotinIRPBase!$Y$3:$Y$340,$B202,Indev_Online_Res_NotinIRPBase!$Z$3:$Z$340,$C202)</f>
        <v>0</v>
      </c>
      <c r="AH202">
        <f>SUMIFS(Indev_Online_Res_NotinIRPBase!X$3:X$340,Indev_Online_Res_NotinIRPBase!$Y$3:$Y$340,$B202,Indev_Online_Res_NotinIRPBase!$Z$3:$Z$340,$C202)</f>
        <v>0</v>
      </c>
      <c r="AI202">
        <f t="shared" si="47"/>
        <v>0</v>
      </c>
      <c r="AK202">
        <f>SUMIFS(Indev_Online_Res_NotinIRPBase!N$3:N$340,Indev_Online_Res_NotinIRPBase!$Y$3:$Y$340,$B202,Indev_Online_Res_NotinIRPBase!$Z$3:$Z$340,$C202,Indev_Online_Res_NotinIRPBase!$J$3:$J$340,"Yes",Indev_Online_Res_NotinIRPBase!$I$3:$I$340,"&lt;1/1/2024")+SUMIFS(Indev_Online_Res_NotinIRPBase!N$3:N$340,Indev_Online_Res_NotinIRPBase!$Y$3:$Y$340,$B202,Indev_Online_Res_NotinIRPBase!$Z$3:$Z$340,$C202,Indev_Online_Res_NotinIRPBase!$AB$3:$AB$340,"1")</f>
        <v>0</v>
      </c>
      <c r="AL202">
        <f>SUMIFS(Indev_Online_Res_NotinIRPBase!O$3:O$340,Indev_Online_Res_NotinIRPBase!$Y$3:$Y$340,$B202,Indev_Online_Res_NotinIRPBase!$Z$3:$Z$340,$C202,Indev_Online_Res_NotinIRPBase!$J$3:$J$340,"Yes",Indev_Online_Res_NotinIRPBase!$I$3:$I$340,"&lt;1/1/2024")+SUMIFS(Indev_Online_Res_NotinIRPBase!O$3:O$340,Indev_Online_Res_NotinIRPBase!$Y$3:$Y$340,$B202,Indev_Online_Res_NotinIRPBase!$Z$3:$Z$340,$C202,Indev_Online_Res_NotinIRPBase!$AB$3:$AB$340,"1")</f>
        <v>0</v>
      </c>
      <c r="AM202">
        <f>SUMIFS(Indev_Online_Res_NotinIRPBase!P$3:P$340,Indev_Online_Res_NotinIRPBase!$Y$3:$Y$340,$B202,Indev_Online_Res_NotinIRPBase!$Z$3:$Z$340,$C202,Indev_Online_Res_NotinIRPBase!$J$3:$J$340,"Yes",Indev_Online_Res_NotinIRPBase!$I$3:$I$340,"&lt;1/1/2024")+SUMIFS(Indev_Online_Res_NotinIRPBase!P$3:P$340,Indev_Online_Res_NotinIRPBase!$Y$3:$Y$340,$B202,Indev_Online_Res_NotinIRPBase!$Z$3:$Z$340,$C202,Indev_Online_Res_NotinIRPBase!$AB$3:$AB$340,"1")</f>
        <v>0</v>
      </c>
      <c r="AN202">
        <f>SUMIFS(Indev_Online_Res_NotinIRPBase!Q$3:Q$340,Indev_Online_Res_NotinIRPBase!$Y$3:$Y$340,$B202,Indev_Online_Res_NotinIRPBase!$Z$3:$Z$340,$C202,Indev_Online_Res_NotinIRPBase!$J$3:$J$340,"Yes",Indev_Online_Res_NotinIRPBase!$I$3:$I$340,"&lt;1/1/2024")+SUMIFS(Indev_Online_Res_NotinIRPBase!Q$3:Q$340,Indev_Online_Res_NotinIRPBase!$Y$3:$Y$340,$B202,Indev_Online_Res_NotinIRPBase!$Z$3:$Z$340,$C202,Indev_Online_Res_NotinIRPBase!$AB$3:$AB$340,"1")</f>
        <v>0</v>
      </c>
      <c r="AO202">
        <f>SUMIFS(Indev_Online_Res_NotinIRPBase!R$3:R$340,Indev_Online_Res_NotinIRPBase!$Y$3:$Y$340,$B202,Indev_Online_Res_NotinIRPBase!$Z$3:$Z$340,$C202,Indev_Online_Res_NotinIRPBase!$J$3:$J$340,"Yes",Indev_Online_Res_NotinIRPBase!$I$3:$I$340,"&lt;1/1/2024")+SUMIFS(Indev_Online_Res_NotinIRPBase!R$3:R$340,Indev_Online_Res_NotinIRPBase!$Y$3:$Y$340,$B202,Indev_Online_Res_NotinIRPBase!$Z$3:$Z$340,$C202,Indev_Online_Res_NotinIRPBase!$AB$3:$AB$340,"1")</f>
        <v>0</v>
      </c>
      <c r="AS202">
        <f>SUMIFS(Indev_Online_Res_NotinIRPBase!S$3:S$340,Indev_Online_Res_NotinIRPBase!$Y$3:$Y$340,$B202,Indev_Online_Res_NotinIRPBase!$Z$3:$Z$340,$C202,Indev_Online_Res_NotinIRPBase!$J$3:$J$340,"Yes",Indev_Online_Res_NotinIRPBase!$I$3:$I$340,"&lt;1/1/2024")+SUMIFS(Indev_Online_Res_NotinIRPBase!S$3:S$340,Indev_Online_Res_NotinIRPBase!$Y$3:$Y$340,$B202,Indev_Online_Res_NotinIRPBase!$Z$3:$Z$340,$C202,Indev_Online_Res_NotinIRPBase!$AB$3:$AB$340,"1")</f>
        <v>0</v>
      </c>
      <c r="AT202">
        <f>SUMIFS(Indev_Online_Res_NotinIRPBase!T$3:T$340,Indev_Online_Res_NotinIRPBase!$Y$3:$Y$340,$B202,Indev_Online_Res_NotinIRPBase!$Z$3:$Z$340,$C202,Indev_Online_Res_NotinIRPBase!$J$3:$J$340,"Yes",Indev_Online_Res_NotinIRPBase!$I$3:$I$340,"&lt;1/1/2024")+SUMIFS(Indev_Online_Res_NotinIRPBase!T$3:T$340,Indev_Online_Res_NotinIRPBase!$Y$3:$Y$340,$B202,Indev_Online_Res_NotinIRPBase!$Z$3:$Z$340,$C202,Indev_Online_Res_NotinIRPBase!$AB$3:$AB$340,"1")</f>
        <v>0</v>
      </c>
      <c r="AU202">
        <f>SUMIFS(Indev_Online_Res_NotinIRPBase!U$3:U$340,Indev_Online_Res_NotinIRPBase!$Y$3:$Y$340,$B202,Indev_Online_Res_NotinIRPBase!$Z$3:$Z$340,$C202,Indev_Online_Res_NotinIRPBase!$J$3:$J$340,"Yes",Indev_Online_Res_NotinIRPBase!$I$3:$I$340,"&lt;1/1/2024")+SUMIFS(Indev_Online_Res_NotinIRPBase!U$3:U$340,Indev_Online_Res_NotinIRPBase!$Y$3:$Y$340,$B202,Indev_Online_Res_NotinIRPBase!$Z$3:$Z$340,$C202,Indev_Online_Res_NotinIRPBase!$AB$3:$AB$340,"1")</f>
        <v>0</v>
      </c>
      <c r="AV202">
        <f>SUMIFS(Indev_Online_Res_NotinIRPBase!V$3:V$340,Indev_Online_Res_NotinIRPBase!$Y$3:$Y$340,$B202,Indev_Online_Res_NotinIRPBase!$Z$3:$Z$340,$C202,Indev_Online_Res_NotinIRPBase!$J$3:$J$340,"Yes",Indev_Online_Res_NotinIRPBase!$I$3:$I$340,"&lt;1/1/2024")+SUMIFS(Indev_Online_Res_NotinIRPBase!V$3:V$340,Indev_Online_Res_NotinIRPBase!$Y$3:$Y$340,$B202,Indev_Online_Res_NotinIRPBase!$Z$3:$Z$340,$C202,Indev_Online_Res_NotinIRPBase!$AB$3:$AB$340,"1")</f>
        <v>0</v>
      </c>
      <c r="AW202">
        <f>SUMIFS(Indev_Online_Res_NotinIRPBase!W$3:W$340,Indev_Online_Res_NotinIRPBase!$Y$3:$Y$340,$B202,Indev_Online_Res_NotinIRPBase!$Z$3:$Z$340,$C202,Indev_Online_Res_NotinIRPBase!$J$3:$J$340,"Yes",Indev_Online_Res_NotinIRPBase!$I$3:$I$340,"&lt;1/1/2024")+SUMIFS(Indev_Online_Res_NotinIRPBase!W$3:W$340,Indev_Online_Res_NotinIRPBase!$Y$3:$Y$340,$B202,Indev_Online_Res_NotinIRPBase!$Z$3:$Z$340,$C202,Indev_Online_Res_NotinIRPBase!$AB$3:$AB$340,"1")</f>
        <v>0</v>
      </c>
      <c r="AX202">
        <f>SUMIFS(Indev_Online_Res_NotinIRPBase!X$3:X$340,Indev_Online_Res_NotinIRPBase!$Y$3:$Y$340,$B202,Indev_Online_Res_NotinIRPBase!$Z$3:$Z$340,$C202,Indev_Online_Res_NotinIRPBase!$J$3:$J$340,"Yes",Indev_Online_Res_NotinIRPBase!$I$3:$I$340,"&lt;1/1/2024")+SUMIFS(Indev_Online_Res_NotinIRPBase!X$3:X$340,Indev_Online_Res_NotinIRPBase!$Y$3:$Y$340,$B202,Indev_Online_Res_NotinIRPBase!$Z$3:$Z$340,$C202,Indev_Online_Res_NotinIRPBase!$AB$3:$AB$340,"1")</f>
        <v>0</v>
      </c>
      <c r="AY202">
        <f t="shared" si="48"/>
        <v>0</v>
      </c>
      <c r="BA202">
        <f t="shared" si="49"/>
        <v>0</v>
      </c>
      <c r="BB202">
        <f t="shared" si="50"/>
        <v>0</v>
      </c>
      <c r="BC202">
        <f t="shared" si="51"/>
        <v>0</v>
      </c>
      <c r="BD202">
        <f t="shared" si="52"/>
        <v>0</v>
      </c>
      <c r="BE202">
        <f t="shared" si="53"/>
        <v>0</v>
      </c>
      <c r="BI202">
        <f t="shared" si="54"/>
        <v>0</v>
      </c>
      <c r="BJ202">
        <f t="shared" si="55"/>
        <v>0</v>
      </c>
      <c r="BK202">
        <f t="shared" si="56"/>
        <v>0</v>
      </c>
      <c r="BL202">
        <f t="shared" si="57"/>
        <v>0</v>
      </c>
      <c r="BM202">
        <f t="shared" si="58"/>
        <v>0</v>
      </c>
      <c r="BN202">
        <f t="shared" si="59"/>
        <v>0</v>
      </c>
      <c r="BO202">
        <f t="shared" si="60"/>
        <v>0</v>
      </c>
      <c r="BQ202">
        <f>SUMIFS(IRPBase_Res_NotinEnvScreens!$H$3:$H$33,IRPBase_Res_NotinEnvScreens!$J$3:$J$33,$B202,IRPBase_Res_NotinEnvScreens!$K$3:$K$33,$C202)</f>
        <v>0</v>
      </c>
      <c r="BR202">
        <f>SUMIFS(IRPBase_Res_NotinEnvScreens!$I$3:$I$33,IRPBase_Res_NotinEnvScreens!$J$3:$J$33,$B202,IRPBase_Res_NotinEnvScreens!$K$3:$K$33,$C202)</f>
        <v>0</v>
      </c>
      <c r="BS202">
        <v>0</v>
      </c>
      <c r="BV202">
        <f>SUMIFS(Indev_Online_Res_NotinIRPBase!$P$3:$P$313,Indev_Online_Res_NotinIRPBase!$Y$3:$Y$313,$B202,Indev_Online_Res_NotinIRPBase!$Z$3:$Z$313,$C202,Indev_Online_Res_NotinIRPBase!$I$3:$I$313,"&lt;9/1/2023")+SUMIFS(Indev_Online_Res_NotinIRPBase!$Q$3:$Q$313,Indev_Online_Res_NotinIRPBase!$Y$3:$Y$313,$B202,Indev_Online_Res_NotinIRPBase!$Z$3:$Z$313,$C202,Indev_Online_Res_NotinIRPBase!$I$3:$I$313,"&lt;9/1/2023")</f>
        <v>0</v>
      </c>
      <c r="BW202">
        <f>SUMIFS(Indev_Online_Res_NotinIRPBase!$S$3:$S$313,Indev_Online_Res_NotinIRPBase!$Y$3:$Y$313,$B202,Indev_Online_Res_NotinIRPBase!$Z$3:$Z$313,$C202,Indev_Online_Res_NotinIRPBase!$I$3:$I$313,"&lt;9/1/2023")+SUMIFS(Indev_Online_Res_NotinIRPBase!$T$3:$T$313,Indev_Online_Res_NotinIRPBase!$Y$3:$Y$313,$B202,Indev_Online_Res_NotinIRPBase!$Z$3:$Z$313,$C202,Indev_Online_Res_NotinIRPBase!$I$3:$I$313,"&lt;9/1/2023")+SUMIFS(Indev_Online_Res_NotinIRPBase!$U$3:$U$313,Indev_Online_Res_NotinIRPBase!$Y$3:$Y$313,$B202,Indev_Online_Res_NotinIRPBase!$Z$3:$Z$313,$C202,Indev_Online_Res_NotinIRPBase!$I$3:$I$313,"&lt;9/1/2023")</f>
        <v>0</v>
      </c>
    </row>
    <row r="203" spans="1:75">
      <c r="A203" t="s">
        <v>43</v>
      </c>
      <c r="B203" t="s">
        <v>225</v>
      </c>
      <c r="C203">
        <v>500</v>
      </c>
      <c r="E203">
        <f>SUMIFS(IRPBase_Res_NotinTxBase!N$3:N$65,IRPBase_Res_NotinTxBase!$X$3:$X$65,$B203,IRPBase_Res_NotinTxBase!$Y$3:$Y$65,$C203)</f>
        <v>0</v>
      </c>
      <c r="F203">
        <f>SUMIFS(IRPBase_Res_NotinTxBase!O$3:O$65,IRPBase_Res_NotinTxBase!$X$3:$X$65,$B203,IRPBase_Res_NotinTxBase!$Y$3:$Y$65,$C203)</f>
        <v>0</v>
      </c>
      <c r="G203">
        <f>SUMIFS(IRPBase_Res_NotinTxBase!P$3:P$65,IRPBase_Res_NotinTxBase!$X$3:$X$65,$B203,IRPBase_Res_NotinTxBase!$Y$3:$Y$65,$C203)</f>
        <v>0</v>
      </c>
      <c r="H203">
        <f>SUMIFS(IRPBase_Res_NotinTxBase!Q$3:Q$65,IRPBase_Res_NotinTxBase!$X$3:$X$65,$B203,IRPBase_Res_NotinTxBase!$Y$3:$Y$65,$C203)</f>
        <v>0</v>
      </c>
      <c r="M203">
        <f>SUMIFS(IRPBase_Res_NotinTxBase!R$3:R$65,IRPBase_Res_NotinTxBase!$X$3:$X$65,$B203,IRPBase_Res_NotinTxBase!$Y$3:$Y$65,$C203)</f>
        <v>0</v>
      </c>
      <c r="N203">
        <f>SUMIFS(IRPBase_Res_NotinTxBase!S$3:S$65,IRPBase_Res_NotinTxBase!$X$3:$X$65,$B203,IRPBase_Res_NotinTxBase!$Y$3:$Y$65,$C203)</f>
        <v>0</v>
      </c>
      <c r="O203">
        <f>SUMIFS(IRPBase_Res_NotinTxBase!T$3:T$65,IRPBase_Res_NotinTxBase!$X$3:$X$65,$B203,IRPBase_Res_NotinTxBase!$Y$3:$Y$65,$C203)</f>
        <v>0</v>
      </c>
      <c r="P203">
        <f>SUMIFS(IRPBase_Res_NotinTxBase!U$3:U$65,IRPBase_Res_NotinTxBase!$X$3:$X$65,$B203,IRPBase_Res_NotinTxBase!$Y$3:$Y$65,$C203)</f>
        <v>0</v>
      </c>
      <c r="Q203">
        <f>SUMIFS(IRPBase_Res_NotinTxBase!V$3:V$65,IRPBase_Res_NotinTxBase!$X$3:$X$65,$B203,IRPBase_Res_NotinTxBase!$Y$3:$Y$65,$C203)</f>
        <v>0</v>
      </c>
      <c r="R203">
        <f>SUMIFS(IRPBase_Res_NotinTxBase!W$3:W$65,IRPBase_Res_NotinTxBase!$X$3:$X$65,$B203,IRPBase_Res_NotinTxBase!$Y$3:$Y$65,$C203)</f>
        <v>0</v>
      </c>
      <c r="S203">
        <f t="shared" si="46"/>
        <v>0</v>
      </c>
      <c r="U203">
        <f>SUMIFS(Indev_Online_Res_NotinIRPBase!N$3:N$340,Indev_Online_Res_NotinIRPBase!$Y$3:$Y$340,$B203,Indev_Online_Res_NotinIRPBase!$Z$3:$Z$340,$C203)</f>
        <v>0</v>
      </c>
      <c r="V203">
        <f>SUMIFS(Indev_Online_Res_NotinIRPBase!O$3:O$340,Indev_Online_Res_NotinIRPBase!$Y$3:$Y$340,$B203,Indev_Online_Res_NotinIRPBase!$Z$3:$Z$340,$C203)</f>
        <v>0</v>
      </c>
      <c r="W203">
        <f>SUMIFS(Indev_Online_Res_NotinIRPBase!P$3:P$340,Indev_Online_Res_NotinIRPBase!$Y$3:$Y$340,$B203,Indev_Online_Res_NotinIRPBase!$Z$3:$Z$340,$C203)</f>
        <v>0</v>
      </c>
      <c r="X203">
        <f>SUMIFS(Indev_Online_Res_NotinIRPBase!Q$3:Q$340,Indev_Online_Res_NotinIRPBase!$Y$3:$Y$340,$B203,Indev_Online_Res_NotinIRPBase!$Z$3:$Z$340,$C203)</f>
        <v>0</v>
      </c>
      <c r="Y203">
        <f>SUMIFS(Indev_Online_Res_NotinIRPBase!R$3:R$340,Indev_Online_Res_NotinIRPBase!$Y$3:$Y$340,$B203,Indev_Online_Res_NotinIRPBase!$Z$3:$Z$340,$C203)</f>
        <v>0</v>
      </c>
      <c r="AC203">
        <f>SUMIFS(Indev_Online_Res_NotinIRPBase!S$3:S$340,Indev_Online_Res_NotinIRPBase!$Y$3:$Y$340,$B203,Indev_Online_Res_NotinIRPBase!$Z$3:$Z$340,$C203)</f>
        <v>0</v>
      </c>
      <c r="AD203">
        <f>SUMIFS(Indev_Online_Res_NotinIRPBase!T$3:T$340,Indev_Online_Res_NotinIRPBase!$Y$3:$Y$340,$B203,Indev_Online_Res_NotinIRPBase!$Z$3:$Z$340,$C203)</f>
        <v>0</v>
      </c>
      <c r="AE203">
        <f>SUMIFS(Indev_Online_Res_NotinIRPBase!U$3:U$340,Indev_Online_Res_NotinIRPBase!$Y$3:$Y$340,$B203,Indev_Online_Res_NotinIRPBase!$Z$3:$Z$340,$C203)</f>
        <v>0</v>
      </c>
      <c r="AF203">
        <f>SUMIFS(Indev_Online_Res_NotinIRPBase!V$3:V$340,Indev_Online_Res_NotinIRPBase!$Y$3:$Y$340,$B203,Indev_Online_Res_NotinIRPBase!$Z$3:$Z$340,$C203)</f>
        <v>0</v>
      </c>
      <c r="AG203">
        <f>SUMIFS(Indev_Online_Res_NotinIRPBase!W$3:W$340,Indev_Online_Res_NotinIRPBase!$Y$3:$Y$340,$B203,Indev_Online_Res_NotinIRPBase!$Z$3:$Z$340,$C203)</f>
        <v>0</v>
      </c>
      <c r="AH203">
        <f>SUMIFS(Indev_Online_Res_NotinIRPBase!X$3:X$340,Indev_Online_Res_NotinIRPBase!$Y$3:$Y$340,$B203,Indev_Online_Res_NotinIRPBase!$Z$3:$Z$340,$C203)</f>
        <v>0</v>
      </c>
      <c r="AI203">
        <f t="shared" si="47"/>
        <v>0</v>
      </c>
      <c r="AK203">
        <f>SUMIFS(Indev_Online_Res_NotinIRPBase!N$3:N$340,Indev_Online_Res_NotinIRPBase!$Y$3:$Y$340,$B203,Indev_Online_Res_NotinIRPBase!$Z$3:$Z$340,$C203,Indev_Online_Res_NotinIRPBase!$J$3:$J$340,"Yes",Indev_Online_Res_NotinIRPBase!$I$3:$I$340,"&lt;1/1/2024")+SUMIFS(Indev_Online_Res_NotinIRPBase!N$3:N$340,Indev_Online_Res_NotinIRPBase!$Y$3:$Y$340,$B203,Indev_Online_Res_NotinIRPBase!$Z$3:$Z$340,$C203,Indev_Online_Res_NotinIRPBase!$AB$3:$AB$340,"1")</f>
        <v>0</v>
      </c>
      <c r="AL203">
        <f>SUMIFS(Indev_Online_Res_NotinIRPBase!O$3:O$340,Indev_Online_Res_NotinIRPBase!$Y$3:$Y$340,$B203,Indev_Online_Res_NotinIRPBase!$Z$3:$Z$340,$C203,Indev_Online_Res_NotinIRPBase!$J$3:$J$340,"Yes",Indev_Online_Res_NotinIRPBase!$I$3:$I$340,"&lt;1/1/2024")+SUMIFS(Indev_Online_Res_NotinIRPBase!O$3:O$340,Indev_Online_Res_NotinIRPBase!$Y$3:$Y$340,$B203,Indev_Online_Res_NotinIRPBase!$Z$3:$Z$340,$C203,Indev_Online_Res_NotinIRPBase!$AB$3:$AB$340,"1")</f>
        <v>0</v>
      </c>
      <c r="AM203">
        <f>SUMIFS(Indev_Online_Res_NotinIRPBase!P$3:P$340,Indev_Online_Res_NotinIRPBase!$Y$3:$Y$340,$B203,Indev_Online_Res_NotinIRPBase!$Z$3:$Z$340,$C203,Indev_Online_Res_NotinIRPBase!$J$3:$J$340,"Yes",Indev_Online_Res_NotinIRPBase!$I$3:$I$340,"&lt;1/1/2024")+SUMIFS(Indev_Online_Res_NotinIRPBase!P$3:P$340,Indev_Online_Res_NotinIRPBase!$Y$3:$Y$340,$B203,Indev_Online_Res_NotinIRPBase!$Z$3:$Z$340,$C203,Indev_Online_Res_NotinIRPBase!$AB$3:$AB$340,"1")</f>
        <v>0</v>
      </c>
      <c r="AN203">
        <f>SUMIFS(Indev_Online_Res_NotinIRPBase!Q$3:Q$340,Indev_Online_Res_NotinIRPBase!$Y$3:$Y$340,$B203,Indev_Online_Res_NotinIRPBase!$Z$3:$Z$340,$C203,Indev_Online_Res_NotinIRPBase!$J$3:$J$340,"Yes",Indev_Online_Res_NotinIRPBase!$I$3:$I$340,"&lt;1/1/2024")+SUMIFS(Indev_Online_Res_NotinIRPBase!Q$3:Q$340,Indev_Online_Res_NotinIRPBase!$Y$3:$Y$340,$B203,Indev_Online_Res_NotinIRPBase!$Z$3:$Z$340,$C203,Indev_Online_Res_NotinIRPBase!$AB$3:$AB$340,"1")</f>
        <v>0</v>
      </c>
      <c r="AO203">
        <f>SUMIFS(Indev_Online_Res_NotinIRPBase!R$3:R$340,Indev_Online_Res_NotinIRPBase!$Y$3:$Y$340,$B203,Indev_Online_Res_NotinIRPBase!$Z$3:$Z$340,$C203,Indev_Online_Res_NotinIRPBase!$J$3:$J$340,"Yes",Indev_Online_Res_NotinIRPBase!$I$3:$I$340,"&lt;1/1/2024")+SUMIFS(Indev_Online_Res_NotinIRPBase!R$3:R$340,Indev_Online_Res_NotinIRPBase!$Y$3:$Y$340,$B203,Indev_Online_Res_NotinIRPBase!$Z$3:$Z$340,$C203,Indev_Online_Res_NotinIRPBase!$AB$3:$AB$340,"1")</f>
        <v>0</v>
      </c>
      <c r="AS203">
        <f>SUMIFS(Indev_Online_Res_NotinIRPBase!S$3:S$340,Indev_Online_Res_NotinIRPBase!$Y$3:$Y$340,$B203,Indev_Online_Res_NotinIRPBase!$Z$3:$Z$340,$C203,Indev_Online_Res_NotinIRPBase!$J$3:$J$340,"Yes",Indev_Online_Res_NotinIRPBase!$I$3:$I$340,"&lt;1/1/2024")+SUMIFS(Indev_Online_Res_NotinIRPBase!S$3:S$340,Indev_Online_Res_NotinIRPBase!$Y$3:$Y$340,$B203,Indev_Online_Res_NotinIRPBase!$Z$3:$Z$340,$C203,Indev_Online_Res_NotinIRPBase!$AB$3:$AB$340,"1")</f>
        <v>0</v>
      </c>
      <c r="AT203">
        <f>SUMIFS(Indev_Online_Res_NotinIRPBase!T$3:T$340,Indev_Online_Res_NotinIRPBase!$Y$3:$Y$340,$B203,Indev_Online_Res_NotinIRPBase!$Z$3:$Z$340,$C203,Indev_Online_Res_NotinIRPBase!$J$3:$J$340,"Yes",Indev_Online_Res_NotinIRPBase!$I$3:$I$340,"&lt;1/1/2024")+SUMIFS(Indev_Online_Res_NotinIRPBase!T$3:T$340,Indev_Online_Res_NotinIRPBase!$Y$3:$Y$340,$B203,Indev_Online_Res_NotinIRPBase!$Z$3:$Z$340,$C203,Indev_Online_Res_NotinIRPBase!$AB$3:$AB$340,"1")</f>
        <v>0</v>
      </c>
      <c r="AU203">
        <f>SUMIFS(Indev_Online_Res_NotinIRPBase!U$3:U$340,Indev_Online_Res_NotinIRPBase!$Y$3:$Y$340,$B203,Indev_Online_Res_NotinIRPBase!$Z$3:$Z$340,$C203,Indev_Online_Res_NotinIRPBase!$J$3:$J$340,"Yes",Indev_Online_Res_NotinIRPBase!$I$3:$I$340,"&lt;1/1/2024")+SUMIFS(Indev_Online_Res_NotinIRPBase!U$3:U$340,Indev_Online_Res_NotinIRPBase!$Y$3:$Y$340,$B203,Indev_Online_Res_NotinIRPBase!$Z$3:$Z$340,$C203,Indev_Online_Res_NotinIRPBase!$AB$3:$AB$340,"1")</f>
        <v>0</v>
      </c>
      <c r="AV203">
        <f>SUMIFS(Indev_Online_Res_NotinIRPBase!V$3:V$340,Indev_Online_Res_NotinIRPBase!$Y$3:$Y$340,$B203,Indev_Online_Res_NotinIRPBase!$Z$3:$Z$340,$C203,Indev_Online_Res_NotinIRPBase!$J$3:$J$340,"Yes",Indev_Online_Res_NotinIRPBase!$I$3:$I$340,"&lt;1/1/2024")+SUMIFS(Indev_Online_Res_NotinIRPBase!V$3:V$340,Indev_Online_Res_NotinIRPBase!$Y$3:$Y$340,$B203,Indev_Online_Res_NotinIRPBase!$Z$3:$Z$340,$C203,Indev_Online_Res_NotinIRPBase!$AB$3:$AB$340,"1")</f>
        <v>0</v>
      </c>
      <c r="AW203">
        <f>SUMIFS(Indev_Online_Res_NotinIRPBase!W$3:W$340,Indev_Online_Res_NotinIRPBase!$Y$3:$Y$340,$B203,Indev_Online_Res_NotinIRPBase!$Z$3:$Z$340,$C203,Indev_Online_Res_NotinIRPBase!$J$3:$J$340,"Yes",Indev_Online_Res_NotinIRPBase!$I$3:$I$340,"&lt;1/1/2024")+SUMIFS(Indev_Online_Res_NotinIRPBase!W$3:W$340,Indev_Online_Res_NotinIRPBase!$Y$3:$Y$340,$B203,Indev_Online_Res_NotinIRPBase!$Z$3:$Z$340,$C203,Indev_Online_Res_NotinIRPBase!$AB$3:$AB$340,"1")</f>
        <v>0</v>
      </c>
      <c r="AX203">
        <f>SUMIFS(Indev_Online_Res_NotinIRPBase!X$3:X$340,Indev_Online_Res_NotinIRPBase!$Y$3:$Y$340,$B203,Indev_Online_Res_NotinIRPBase!$Z$3:$Z$340,$C203,Indev_Online_Res_NotinIRPBase!$J$3:$J$340,"Yes",Indev_Online_Res_NotinIRPBase!$I$3:$I$340,"&lt;1/1/2024")+SUMIFS(Indev_Online_Res_NotinIRPBase!X$3:X$340,Indev_Online_Res_NotinIRPBase!$Y$3:$Y$340,$B203,Indev_Online_Res_NotinIRPBase!$Z$3:$Z$340,$C203,Indev_Online_Res_NotinIRPBase!$AB$3:$AB$340,"1")</f>
        <v>0</v>
      </c>
      <c r="AY203">
        <f t="shared" si="48"/>
        <v>0</v>
      </c>
      <c r="BA203">
        <f t="shared" si="49"/>
        <v>0</v>
      </c>
      <c r="BB203">
        <f t="shared" si="50"/>
        <v>0</v>
      </c>
      <c r="BC203">
        <f t="shared" si="51"/>
        <v>0</v>
      </c>
      <c r="BD203">
        <f t="shared" si="52"/>
        <v>0</v>
      </c>
      <c r="BE203">
        <f t="shared" si="53"/>
        <v>0</v>
      </c>
      <c r="BI203">
        <f t="shared" si="54"/>
        <v>0</v>
      </c>
      <c r="BJ203">
        <f t="shared" si="55"/>
        <v>0</v>
      </c>
      <c r="BK203">
        <f t="shared" si="56"/>
        <v>0</v>
      </c>
      <c r="BL203">
        <f t="shared" si="57"/>
        <v>0</v>
      </c>
      <c r="BM203">
        <f t="shared" si="58"/>
        <v>0</v>
      </c>
      <c r="BN203">
        <f t="shared" si="59"/>
        <v>0</v>
      </c>
      <c r="BO203">
        <f t="shared" si="60"/>
        <v>0</v>
      </c>
      <c r="BQ203">
        <f>SUMIFS(IRPBase_Res_NotinEnvScreens!$H$3:$H$33,IRPBase_Res_NotinEnvScreens!$J$3:$J$33,$B203,IRPBase_Res_NotinEnvScreens!$K$3:$K$33,$C203)</f>
        <v>0</v>
      </c>
      <c r="BR203">
        <f>SUMIFS(IRPBase_Res_NotinEnvScreens!$I$3:$I$33,IRPBase_Res_NotinEnvScreens!$J$3:$J$33,$B203,IRPBase_Res_NotinEnvScreens!$K$3:$K$33,$C203)</f>
        <v>0</v>
      </c>
      <c r="BS203">
        <v>0</v>
      </c>
      <c r="BV203">
        <f>SUMIFS(Indev_Online_Res_NotinIRPBase!$P$3:$P$313,Indev_Online_Res_NotinIRPBase!$Y$3:$Y$313,$B203,Indev_Online_Res_NotinIRPBase!$Z$3:$Z$313,$C203,Indev_Online_Res_NotinIRPBase!$I$3:$I$313,"&lt;9/1/2023")+SUMIFS(Indev_Online_Res_NotinIRPBase!$Q$3:$Q$313,Indev_Online_Res_NotinIRPBase!$Y$3:$Y$313,$B203,Indev_Online_Res_NotinIRPBase!$Z$3:$Z$313,$C203,Indev_Online_Res_NotinIRPBase!$I$3:$I$313,"&lt;9/1/2023")</f>
        <v>0</v>
      </c>
      <c r="BW203">
        <f>SUMIFS(Indev_Online_Res_NotinIRPBase!$S$3:$S$313,Indev_Online_Res_NotinIRPBase!$Y$3:$Y$313,$B203,Indev_Online_Res_NotinIRPBase!$Z$3:$Z$313,$C203,Indev_Online_Res_NotinIRPBase!$I$3:$I$313,"&lt;9/1/2023")+SUMIFS(Indev_Online_Res_NotinIRPBase!$T$3:$T$313,Indev_Online_Res_NotinIRPBase!$Y$3:$Y$313,$B203,Indev_Online_Res_NotinIRPBase!$Z$3:$Z$313,$C203,Indev_Online_Res_NotinIRPBase!$I$3:$I$313,"&lt;9/1/2023")+SUMIFS(Indev_Online_Res_NotinIRPBase!$U$3:$U$313,Indev_Online_Res_NotinIRPBase!$Y$3:$Y$313,$B203,Indev_Online_Res_NotinIRPBase!$Z$3:$Z$313,$C203,Indev_Online_Res_NotinIRPBase!$I$3:$I$313,"&lt;9/1/2023")</f>
        <v>0</v>
      </c>
    </row>
    <row r="204" spans="1:75">
      <c r="A204" t="s">
        <v>44</v>
      </c>
      <c r="B204" t="s">
        <v>226</v>
      </c>
      <c r="C204">
        <v>115</v>
      </c>
      <c r="E204">
        <f>SUMIFS(IRPBase_Res_NotinTxBase!N$3:N$65,IRPBase_Res_NotinTxBase!$X$3:$X$65,$B204,IRPBase_Res_NotinTxBase!$Y$3:$Y$65,$C204)</f>
        <v>0</v>
      </c>
      <c r="F204">
        <f>SUMIFS(IRPBase_Res_NotinTxBase!O$3:O$65,IRPBase_Res_NotinTxBase!$X$3:$X$65,$B204,IRPBase_Res_NotinTxBase!$Y$3:$Y$65,$C204)</f>
        <v>0</v>
      </c>
      <c r="G204">
        <f>SUMIFS(IRPBase_Res_NotinTxBase!P$3:P$65,IRPBase_Res_NotinTxBase!$X$3:$X$65,$B204,IRPBase_Res_NotinTxBase!$Y$3:$Y$65,$C204)</f>
        <v>0</v>
      </c>
      <c r="H204">
        <f>SUMIFS(IRPBase_Res_NotinTxBase!Q$3:Q$65,IRPBase_Res_NotinTxBase!$X$3:$X$65,$B204,IRPBase_Res_NotinTxBase!$Y$3:$Y$65,$C204)</f>
        <v>0</v>
      </c>
      <c r="M204">
        <f>SUMIFS(IRPBase_Res_NotinTxBase!R$3:R$65,IRPBase_Res_NotinTxBase!$X$3:$X$65,$B204,IRPBase_Res_NotinTxBase!$Y$3:$Y$65,$C204)</f>
        <v>0</v>
      </c>
      <c r="N204">
        <f>SUMIFS(IRPBase_Res_NotinTxBase!S$3:S$65,IRPBase_Res_NotinTxBase!$X$3:$X$65,$B204,IRPBase_Res_NotinTxBase!$Y$3:$Y$65,$C204)</f>
        <v>0</v>
      </c>
      <c r="O204">
        <f>SUMIFS(IRPBase_Res_NotinTxBase!T$3:T$65,IRPBase_Res_NotinTxBase!$X$3:$X$65,$B204,IRPBase_Res_NotinTxBase!$Y$3:$Y$65,$C204)</f>
        <v>0</v>
      </c>
      <c r="P204">
        <f>SUMIFS(IRPBase_Res_NotinTxBase!U$3:U$65,IRPBase_Res_NotinTxBase!$X$3:$X$65,$B204,IRPBase_Res_NotinTxBase!$Y$3:$Y$65,$C204)</f>
        <v>0</v>
      </c>
      <c r="Q204">
        <f>SUMIFS(IRPBase_Res_NotinTxBase!V$3:V$65,IRPBase_Res_NotinTxBase!$X$3:$X$65,$B204,IRPBase_Res_NotinTxBase!$Y$3:$Y$65,$C204)</f>
        <v>0</v>
      </c>
      <c r="R204">
        <f>SUMIFS(IRPBase_Res_NotinTxBase!W$3:W$65,IRPBase_Res_NotinTxBase!$X$3:$X$65,$B204,IRPBase_Res_NotinTxBase!$Y$3:$Y$65,$C204)</f>
        <v>0</v>
      </c>
      <c r="S204">
        <f t="shared" si="46"/>
        <v>0</v>
      </c>
      <c r="U204">
        <f>SUMIFS(Indev_Online_Res_NotinIRPBase!N$3:N$340,Indev_Online_Res_NotinIRPBase!$Y$3:$Y$340,$B204,Indev_Online_Res_NotinIRPBase!$Z$3:$Z$340,$C204)</f>
        <v>0</v>
      </c>
      <c r="V204">
        <f>SUMIFS(Indev_Online_Res_NotinIRPBase!O$3:O$340,Indev_Online_Res_NotinIRPBase!$Y$3:$Y$340,$B204,Indev_Online_Res_NotinIRPBase!$Z$3:$Z$340,$C204)</f>
        <v>0</v>
      </c>
      <c r="W204">
        <f>SUMIFS(Indev_Online_Res_NotinIRPBase!P$3:P$340,Indev_Online_Res_NotinIRPBase!$Y$3:$Y$340,$B204,Indev_Online_Res_NotinIRPBase!$Z$3:$Z$340,$C204)</f>
        <v>0</v>
      </c>
      <c r="X204">
        <f>SUMIFS(Indev_Online_Res_NotinIRPBase!Q$3:Q$340,Indev_Online_Res_NotinIRPBase!$Y$3:$Y$340,$B204,Indev_Online_Res_NotinIRPBase!$Z$3:$Z$340,$C204)</f>
        <v>0</v>
      </c>
      <c r="Y204">
        <f>SUMIFS(Indev_Online_Res_NotinIRPBase!R$3:R$340,Indev_Online_Res_NotinIRPBase!$Y$3:$Y$340,$B204,Indev_Online_Res_NotinIRPBase!$Z$3:$Z$340,$C204)</f>
        <v>0</v>
      </c>
      <c r="AC204">
        <f>SUMIFS(Indev_Online_Res_NotinIRPBase!S$3:S$340,Indev_Online_Res_NotinIRPBase!$Y$3:$Y$340,$B204,Indev_Online_Res_NotinIRPBase!$Z$3:$Z$340,$C204)</f>
        <v>0</v>
      </c>
      <c r="AD204">
        <f>SUMIFS(Indev_Online_Res_NotinIRPBase!T$3:T$340,Indev_Online_Res_NotinIRPBase!$Y$3:$Y$340,$B204,Indev_Online_Res_NotinIRPBase!$Z$3:$Z$340,$C204)</f>
        <v>0</v>
      </c>
      <c r="AE204">
        <f>SUMIFS(Indev_Online_Res_NotinIRPBase!U$3:U$340,Indev_Online_Res_NotinIRPBase!$Y$3:$Y$340,$B204,Indev_Online_Res_NotinIRPBase!$Z$3:$Z$340,$C204)</f>
        <v>0</v>
      </c>
      <c r="AF204">
        <f>SUMIFS(Indev_Online_Res_NotinIRPBase!V$3:V$340,Indev_Online_Res_NotinIRPBase!$Y$3:$Y$340,$B204,Indev_Online_Res_NotinIRPBase!$Z$3:$Z$340,$C204)</f>
        <v>0</v>
      </c>
      <c r="AG204">
        <f>SUMIFS(Indev_Online_Res_NotinIRPBase!W$3:W$340,Indev_Online_Res_NotinIRPBase!$Y$3:$Y$340,$B204,Indev_Online_Res_NotinIRPBase!$Z$3:$Z$340,$C204)</f>
        <v>0</v>
      </c>
      <c r="AH204">
        <f>SUMIFS(Indev_Online_Res_NotinIRPBase!X$3:X$340,Indev_Online_Res_NotinIRPBase!$Y$3:$Y$340,$B204,Indev_Online_Res_NotinIRPBase!$Z$3:$Z$340,$C204)</f>
        <v>0</v>
      </c>
      <c r="AI204">
        <f t="shared" si="47"/>
        <v>0</v>
      </c>
      <c r="AK204">
        <f>SUMIFS(Indev_Online_Res_NotinIRPBase!N$3:N$340,Indev_Online_Res_NotinIRPBase!$Y$3:$Y$340,$B204,Indev_Online_Res_NotinIRPBase!$Z$3:$Z$340,$C204,Indev_Online_Res_NotinIRPBase!$J$3:$J$340,"Yes",Indev_Online_Res_NotinIRPBase!$I$3:$I$340,"&lt;1/1/2024")+SUMIFS(Indev_Online_Res_NotinIRPBase!N$3:N$340,Indev_Online_Res_NotinIRPBase!$Y$3:$Y$340,$B204,Indev_Online_Res_NotinIRPBase!$Z$3:$Z$340,$C204,Indev_Online_Res_NotinIRPBase!$AB$3:$AB$340,"1")</f>
        <v>0</v>
      </c>
      <c r="AL204">
        <f>SUMIFS(Indev_Online_Res_NotinIRPBase!O$3:O$340,Indev_Online_Res_NotinIRPBase!$Y$3:$Y$340,$B204,Indev_Online_Res_NotinIRPBase!$Z$3:$Z$340,$C204,Indev_Online_Res_NotinIRPBase!$J$3:$J$340,"Yes",Indev_Online_Res_NotinIRPBase!$I$3:$I$340,"&lt;1/1/2024")+SUMIFS(Indev_Online_Res_NotinIRPBase!O$3:O$340,Indev_Online_Res_NotinIRPBase!$Y$3:$Y$340,$B204,Indev_Online_Res_NotinIRPBase!$Z$3:$Z$340,$C204,Indev_Online_Res_NotinIRPBase!$AB$3:$AB$340,"1")</f>
        <v>0</v>
      </c>
      <c r="AM204">
        <f>SUMIFS(Indev_Online_Res_NotinIRPBase!P$3:P$340,Indev_Online_Res_NotinIRPBase!$Y$3:$Y$340,$B204,Indev_Online_Res_NotinIRPBase!$Z$3:$Z$340,$C204,Indev_Online_Res_NotinIRPBase!$J$3:$J$340,"Yes",Indev_Online_Res_NotinIRPBase!$I$3:$I$340,"&lt;1/1/2024")+SUMIFS(Indev_Online_Res_NotinIRPBase!P$3:P$340,Indev_Online_Res_NotinIRPBase!$Y$3:$Y$340,$B204,Indev_Online_Res_NotinIRPBase!$Z$3:$Z$340,$C204,Indev_Online_Res_NotinIRPBase!$AB$3:$AB$340,"1")</f>
        <v>0</v>
      </c>
      <c r="AN204">
        <f>SUMIFS(Indev_Online_Res_NotinIRPBase!Q$3:Q$340,Indev_Online_Res_NotinIRPBase!$Y$3:$Y$340,$B204,Indev_Online_Res_NotinIRPBase!$Z$3:$Z$340,$C204,Indev_Online_Res_NotinIRPBase!$J$3:$J$340,"Yes",Indev_Online_Res_NotinIRPBase!$I$3:$I$340,"&lt;1/1/2024")+SUMIFS(Indev_Online_Res_NotinIRPBase!Q$3:Q$340,Indev_Online_Res_NotinIRPBase!$Y$3:$Y$340,$B204,Indev_Online_Res_NotinIRPBase!$Z$3:$Z$340,$C204,Indev_Online_Res_NotinIRPBase!$AB$3:$AB$340,"1")</f>
        <v>0</v>
      </c>
      <c r="AO204">
        <f>SUMIFS(Indev_Online_Res_NotinIRPBase!R$3:R$340,Indev_Online_Res_NotinIRPBase!$Y$3:$Y$340,$B204,Indev_Online_Res_NotinIRPBase!$Z$3:$Z$340,$C204,Indev_Online_Res_NotinIRPBase!$J$3:$J$340,"Yes",Indev_Online_Res_NotinIRPBase!$I$3:$I$340,"&lt;1/1/2024")+SUMIFS(Indev_Online_Res_NotinIRPBase!R$3:R$340,Indev_Online_Res_NotinIRPBase!$Y$3:$Y$340,$B204,Indev_Online_Res_NotinIRPBase!$Z$3:$Z$340,$C204,Indev_Online_Res_NotinIRPBase!$AB$3:$AB$340,"1")</f>
        <v>0</v>
      </c>
      <c r="AS204">
        <f>SUMIFS(Indev_Online_Res_NotinIRPBase!S$3:S$340,Indev_Online_Res_NotinIRPBase!$Y$3:$Y$340,$B204,Indev_Online_Res_NotinIRPBase!$Z$3:$Z$340,$C204,Indev_Online_Res_NotinIRPBase!$J$3:$J$340,"Yes",Indev_Online_Res_NotinIRPBase!$I$3:$I$340,"&lt;1/1/2024")+SUMIFS(Indev_Online_Res_NotinIRPBase!S$3:S$340,Indev_Online_Res_NotinIRPBase!$Y$3:$Y$340,$B204,Indev_Online_Res_NotinIRPBase!$Z$3:$Z$340,$C204,Indev_Online_Res_NotinIRPBase!$AB$3:$AB$340,"1")</f>
        <v>0</v>
      </c>
      <c r="AT204">
        <f>SUMIFS(Indev_Online_Res_NotinIRPBase!T$3:T$340,Indev_Online_Res_NotinIRPBase!$Y$3:$Y$340,$B204,Indev_Online_Res_NotinIRPBase!$Z$3:$Z$340,$C204,Indev_Online_Res_NotinIRPBase!$J$3:$J$340,"Yes",Indev_Online_Res_NotinIRPBase!$I$3:$I$340,"&lt;1/1/2024")+SUMIFS(Indev_Online_Res_NotinIRPBase!T$3:T$340,Indev_Online_Res_NotinIRPBase!$Y$3:$Y$340,$B204,Indev_Online_Res_NotinIRPBase!$Z$3:$Z$340,$C204,Indev_Online_Res_NotinIRPBase!$AB$3:$AB$340,"1")</f>
        <v>0</v>
      </c>
      <c r="AU204">
        <f>SUMIFS(Indev_Online_Res_NotinIRPBase!U$3:U$340,Indev_Online_Res_NotinIRPBase!$Y$3:$Y$340,$B204,Indev_Online_Res_NotinIRPBase!$Z$3:$Z$340,$C204,Indev_Online_Res_NotinIRPBase!$J$3:$J$340,"Yes",Indev_Online_Res_NotinIRPBase!$I$3:$I$340,"&lt;1/1/2024")+SUMIFS(Indev_Online_Res_NotinIRPBase!U$3:U$340,Indev_Online_Res_NotinIRPBase!$Y$3:$Y$340,$B204,Indev_Online_Res_NotinIRPBase!$Z$3:$Z$340,$C204,Indev_Online_Res_NotinIRPBase!$AB$3:$AB$340,"1")</f>
        <v>0</v>
      </c>
      <c r="AV204">
        <f>SUMIFS(Indev_Online_Res_NotinIRPBase!V$3:V$340,Indev_Online_Res_NotinIRPBase!$Y$3:$Y$340,$B204,Indev_Online_Res_NotinIRPBase!$Z$3:$Z$340,$C204,Indev_Online_Res_NotinIRPBase!$J$3:$J$340,"Yes",Indev_Online_Res_NotinIRPBase!$I$3:$I$340,"&lt;1/1/2024")+SUMIFS(Indev_Online_Res_NotinIRPBase!V$3:V$340,Indev_Online_Res_NotinIRPBase!$Y$3:$Y$340,$B204,Indev_Online_Res_NotinIRPBase!$Z$3:$Z$340,$C204,Indev_Online_Res_NotinIRPBase!$AB$3:$AB$340,"1")</f>
        <v>0</v>
      </c>
      <c r="AW204">
        <f>SUMIFS(Indev_Online_Res_NotinIRPBase!W$3:W$340,Indev_Online_Res_NotinIRPBase!$Y$3:$Y$340,$B204,Indev_Online_Res_NotinIRPBase!$Z$3:$Z$340,$C204,Indev_Online_Res_NotinIRPBase!$J$3:$J$340,"Yes",Indev_Online_Res_NotinIRPBase!$I$3:$I$340,"&lt;1/1/2024")+SUMIFS(Indev_Online_Res_NotinIRPBase!W$3:W$340,Indev_Online_Res_NotinIRPBase!$Y$3:$Y$340,$B204,Indev_Online_Res_NotinIRPBase!$Z$3:$Z$340,$C204,Indev_Online_Res_NotinIRPBase!$AB$3:$AB$340,"1")</f>
        <v>0</v>
      </c>
      <c r="AX204">
        <f>SUMIFS(Indev_Online_Res_NotinIRPBase!X$3:X$340,Indev_Online_Res_NotinIRPBase!$Y$3:$Y$340,$B204,Indev_Online_Res_NotinIRPBase!$Z$3:$Z$340,$C204,Indev_Online_Res_NotinIRPBase!$J$3:$J$340,"Yes",Indev_Online_Res_NotinIRPBase!$I$3:$I$340,"&lt;1/1/2024")+SUMIFS(Indev_Online_Res_NotinIRPBase!X$3:X$340,Indev_Online_Res_NotinIRPBase!$Y$3:$Y$340,$B204,Indev_Online_Res_NotinIRPBase!$Z$3:$Z$340,$C204,Indev_Online_Res_NotinIRPBase!$AB$3:$AB$340,"1")</f>
        <v>0</v>
      </c>
      <c r="AY204">
        <f t="shared" si="48"/>
        <v>0</v>
      </c>
      <c r="BA204">
        <f t="shared" si="49"/>
        <v>0</v>
      </c>
      <c r="BB204">
        <f t="shared" si="50"/>
        <v>0</v>
      </c>
      <c r="BC204">
        <f t="shared" si="51"/>
        <v>0</v>
      </c>
      <c r="BD204">
        <f t="shared" si="52"/>
        <v>0</v>
      </c>
      <c r="BE204">
        <f t="shared" si="53"/>
        <v>0</v>
      </c>
      <c r="BI204">
        <f t="shared" si="54"/>
        <v>0</v>
      </c>
      <c r="BJ204">
        <f t="shared" si="55"/>
        <v>0</v>
      </c>
      <c r="BK204">
        <f t="shared" si="56"/>
        <v>0</v>
      </c>
      <c r="BL204">
        <f t="shared" si="57"/>
        <v>0</v>
      </c>
      <c r="BM204">
        <f t="shared" si="58"/>
        <v>0</v>
      </c>
      <c r="BN204">
        <f t="shared" si="59"/>
        <v>0</v>
      </c>
      <c r="BO204">
        <f t="shared" si="60"/>
        <v>0</v>
      </c>
      <c r="BQ204">
        <f>SUMIFS(IRPBase_Res_NotinEnvScreens!$H$3:$H$33,IRPBase_Res_NotinEnvScreens!$J$3:$J$33,$B204,IRPBase_Res_NotinEnvScreens!$K$3:$K$33,$C204)</f>
        <v>0</v>
      </c>
      <c r="BR204">
        <f>SUMIFS(IRPBase_Res_NotinEnvScreens!$I$3:$I$33,IRPBase_Res_NotinEnvScreens!$J$3:$J$33,$B204,IRPBase_Res_NotinEnvScreens!$K$3:$K$33,$C204)</f>
        <v>0</v>
      </c>
      <c r="BS204">
        <v>0</v>
      </c>
      <c r="BV204">
        <f>SUMIFS(Indev_Online_Res_NotinIRPBase!$P$3:$P$313,Indev_Online_Res_NotinIRPBase!$Y$3:$Y$313,$B204,Indev_Online_Res_NotinIRPBase!$Z$3:$Z$313,$C204,Indev_Online_Res_NotinIRPBase!$I$3:$I$313,"&lt;9/1/2023")+SUMIFS(Indev_Online_Res_NotinIRPBase!$Q$3:$Q$313,Indev_Online_Res_NotinIRPBase!$Y$3:$Y$313,$B204,Indev_Online_Res_NotinIRPBase!$Z$3:$Z$313,$C204,Indev_Online_Res_NotinIRPBase!$I$3:$I$313,"&lt;9/1/2023")</f>
        <v>0</v>
      </c>
      <c r="BW204">
        <f>SUMIFS(Indev_Online_Res_NotinIRPBase!$S$3:$S$313,Indev_Online_Res_NotinIRPBase!$Y$3:$Y$313,$B204,Indev_Online_Res_NotinIRPBase!$Z$3:$Z$313,$C204,Indev_Online_Res_NotinIRPBase!$I$3:$I$313,"&lt;9/1/2023")+SUMIFS(Indev_Online_Res_NotinIRPBase!$T$3:$T$313,Indev_Online_Res_NotinIRPBase!$Y$3:$Y$313,$B204,Indev_Online_Res_NotinIRPBase!$Z$3:$Z$313,$C204,Indev_Online_Res_NotinIRPBase!$I$3:$I$313,"&lt;9/1/2023")+SUMIFS(Indev_Online_Res_NotinIRPBase!$U$3:$U$313,Indev_Online_Res_NotinIRPBase!$Y$3:$Y$313,$B204,Indev_Online_Res_NotinIRPBase!$Z$3:$Z$313,$C204,Indev_Online_Res_NotinIRPBase!$I$3:$I$313,"&lt;9/1/2023")</f>
        <v>0</v>
      </c>
    </row>
    <row r="205" spans="1:75">
      <c r="A205" t="s">
        <v>45</v>
      </c>
      <c r="B205" t="s">
        <v>227</v>
      </c>
      <c r="C205">
        <v>230</v>
      </c>
      <c r="E205">
        <f>SUMIFS(IRPBase_Res_NotinTxBase!N$3:N$65,IRPBase_Res_NotinTxBase!$X$3:$X$65,$B205,IRPBase_Res_NotinTxBase!$Y$3:$Y$65,$C205)</f>
        <v>0</v>
      </c>
      <c r="F205">
        <f>SUMIFS(IRPBase_Res_NotinTxBase!O$3:O$65,IRPBase_Res_NotinTxBase!$X$3:$X$65,$B205,IRPBase_Res_NotinTxBase!$Y$3:$Y$65,$C205)</f>
        <v>0</v>
      </c>
      <c r="G205">
        <f>SUMIFS(IRPBase_Res_NotinTxBase!P$3:P$65,IRPBase_Res_NotinTxBase!$X$3:$X$65,$B205,IRPBase_Res_NotinTxBase!$Y$3:$Y$65,$C205)</f>
        <v>0</v>
      </c>
      <c r="H205">
        <f>SUMIFS(IRPBase_Res_NotinTxBase!Q$3:Q$65,IRPBase_Res_NotinTxBase!$X$3:$X$65,$B205,IRPBase_Res_NotinTxBase!$Y$3:$Y$65,$C205)</f>
        <v>0</v>
      </c>
      <c r="M205">
        <f>SUMIFS(IRPBase_Res_NotinTxBase!R$3:R$65,IRPBase_Res_NotinTxBase!$X$3:$X$65,$B205,IRPBase_Res_NotinTxBase!$Y$3:$Y$65,$C205)</f>
        <v>0</v>
      </c>
      <c r="N205">
        <f>SUMIFS(IRPBase_Res_NotinTxBase!S$3:S$65,IRPBase_Res_NotinTxBase!$X$3:$X$65,$B205,IRPBase_Res_NotinTxBase!$Y$3:$Y$65,$C205)</f>
        <v>0</v>
      </c>
      <c r="O205">
        <f>SUMIFS(IRPBase_Res_NotinTxBase!T$3:T$65,IRPBase_Res_NotinTxBase!$X$3:$X$65,$B205,IRPBase_Res_NotinTxBase!$Y$3:$Y$65,$C205)</f>
        <v>0</v>
      </c>
      <c r="P205">
        <f>SUMIFS(IRPBase_Res_NotinTxBase!U$3:U$65,IRPBase_Res_NotinTxBase!$X$3:$X$65,$B205,IRPBase_Res_NotinTxBase!$Y$3:$Y$65,$C205)</f>
        <v>0</v>
      </c>
      <c r="Q205">
        <f>SUMIFS(IRPBase_Res_NotinTxBase!V$3:V$65,IRPBase_Res_NotinTxBase!$X$3:$X$65,$B205,IRPBase_Res_NotinTxBase!$Y$3:$Y$65,$C205)</f>
        <v>0</v>
      </c>
      <c r="R205">
        <f>SUMIFS(IRPBase_Res_NotinTxBase!W$3:W$65,IRPBase_Res_NotinTxBase!$X$3:$X$65,$B205,IRPBase_Res_NotinTxBase!$Y$3:$Y$65,$C205)</f>
        <v>0</v>
      </c>
      <c r="S205">
        <f t="shared" si="46"/>
        <v>0</v>
      </c>
      <c r="U205">
        <f>SUMIFS(Indev_Online_Res_NotinIRPBase!N$3:N$340,Indev_Online_Res_NotinIRPBase!$Y$3:$Y$340,$B205,Indev_Online_Res_NotinIRPBase!$Z$3:$Z$340,$C205)</f>
        <v>0</v>
      </c>
      <c r="V205">
        <f>SUMIFS(Indev_Online_Res_NotinIRPBase!O$3:O$340,Indev_Online_Res_NotinIRPBase!$Y$3:$Y$340,$B205,Indev_Online_Res_NotinIRPBase!$Z$3:$Z$340,$C205)</f>
        <v>0</v>
      </c>
      <c r="W205">
        <f>SUMIFS(Indev_Online_Res_NotinIRPBase!P$3:P$340,Indev_Online_Res_NotinIRPBase!$Y$3:$Y$340,$B205,Indev_Online_Res_NotinIRPBase!$Z$3:$Z$340,$C205)</f>
        <v>0</v>
      </c>
      <c r="X205">
        <f>SUMIFS(Indev_Online_Res_NotinIRPBase!Q$3:Q$340,Indev_Online_Res_NotinIRPBase!$Y$3:$Y$340,$B205,Indev_Online_Res_NotinIRPBase!$Z$3:$Z$340,$C205)</f>
        <v>0</v>
      </c>
      <c r="Y205">
        <f>SUMIFS(Indev_Online_Res_NotinIRPBase!R$3:R$340,Indev_Online_Res_NotinIRPBase!$Y$3:$Y$340,$B205,Indev_Online_Res_NotinIRPBase!$Z$3:$Z$340,$C205)</f>
        <v>0</v>
      </c>
      <c r="AC205">
        <f>SUMIFS(Indev_Online_Res_NotinIRPBase!S$3:S$340,Indev_Online_Res_NotinIRPBase!$Y$3:$Y$340,$B205,Indev_Online_Res_NotinIRPBase!$Z$3:$Z$340,$C205)</f>
        <v>0</v>
      </c>
      <c r="AD205">
        <f>SUMIFS(Indev_Online_Res_NotinIRPBase!T$3:T$340,Indev_Online_Res_NotinIRPBase!$Y$3:$Y$340,$B205,Indev_Online_Res_NotinIRPBase!$Z$3:$Z$340,$C205)</f>
        <v>0</v>
      </c>
      <c r="AE205">
        <f>SUMIFS(Indev_Online_Res_NotinIRPBase!U$3:U$340,Indev_Online_Res_NotinIRPBase!$Y$3:$Y$340,$B205,Indev_Online_Res_NotinIRPBase!$Z$3:$Z$340,$C205)</f>
        <v>0</v>
      </c>
      <c r="AF205">
        <f>SUMIFS(Indev_Online_Res_NotinIRPBase!V$3:V$340,Indev_Online_Res_NotinIRPBase!$Y$3:$Y$340,$B205,Indev_Online_Res_NotinIRPBase!$Z$3:$Z$340,$C205)</f>
        <v>0</v>
      </c>
      <c r="AG205">
        <f>SUMIFS(Indev_Online_Res_NotinIRPBase!W$3:W$340,Indev_Online_Res_NotinIRPBase!$Y$3:$Y$340,$B205,Indev_Online_Res_NotinIRPBase!$Z$3:$Z$340,$C205)</f>
        <v>0</v>
      </c>
      <c r="AH205">
        <f>SUMIFS(Indev_Online_Res_NotinIRPBase!X$3:X$340,Indev_Online_Res_NotinIRPBase!$Y$3:$Y$340,$B205,Indev_Online_Res_NotinIRPBase!$Z$3:$Z$340,$C205)</f>
        <v>0</v>
      </c>
      <c r="AI205">
        <f t="shared" si="47"/>
        <v>0</v>
      </c>
      <c r="AK205">
        <f>SUMIFS(Indev_Online_Res_NotinIRPBase!N$3:N$340,Indev_Online_Res_NotinIRPBase!$Y$3:$Y$340,$B205,Indev_Online_Res_NotinIRPBase!$Z$3:$Z$340,$C205,Indev_Online_Res_NotinIRPBase!$J$3:$J$340,"Yes",Indev_Online_Res_NotinIRPBase!$I$3:$I$340,"&lt;1/1/2024")+SUMIFS(Indev_Online_Res_NotinIRPBase!N$3:N$340,Indev_Online_Res_NotinIRPBase!$Y$3:$Y$340,$B205,Indev_Online_Res_NotinIRPBase!$Z$3:$Z$340,$C205,Indev_Online_Res_NotinIRPBase!$AB$3:$AB$340,"1")</f>
        <v>0</v>
      </c>
      <c r="AL205">
        <f>SUMIFS(Indev_Online_Res_NotinIRPBase!O$3:O$340,Indev_Online_Res_NotinIRPBase!$Y$3:$Y$340,$B205,Indev_Online_Res_NotinIRPBase!$Z$3:$Z$340,$C205,Indev_Online_Res_NotinIRPBase!$J$3:$J$340,"Yes",Indev_Online_Res_NotinIRPBase!$I$3:$I$340,"&lt;1/1/2024")+SUMIFS(Indev_Online_Res_NotinIRPBase!O$3:O$340,Indev_Online_Res_NotinIRPBase!$Y$3:$Y$340,$B205,Indev_Online_Res_NotinIRPBase!$Z$3:$Z$340,$C205,Indev_Online_Res_NotinIRPBase!$AB$3:$AB$340,"1")</f>
        <v>0</v>
      </c>
      <c r="AM205">
        <f>SUMIFS(Indev_Online_Res_NotinIRPBase!P$3:P$340,Indev_Online_Res_NotinIRPBase!$Y$3:$Y$340,$B205,Indev_Online_Res_NotinIRPBase!$Z$3:$Z$340,$C205,Indev_Online_Res_NotinIRPBase!$J$3:$J$340,"Yes",Indev_Online_Res_NotinIRPBase!$I$3:$I$340,"&lt;1/1/2024")+SUMIFS(Indev_Online_Res_NotinIRPBase!P$3:P$340,Indev_Online_Res_NotinIRPBase!$Y$3:$Y$340,$B205,Indev_Online_Res_NotinIRPBase!$Z$3:$Z$340,$C205,Indev_Online_Res_NotinIRPBase!$AB$3:$AB$340,"1")</f>
        <v>0</v>
      </c>
      <c r="AN205">
        <f>SUMIFS(Indev_Online_Res_NotinIRPBase!Q$3:Q$340,Indev_Online_Res_NotinIRPBase!$Y$3:$Y$340,$B205,Indev_Online_Res_NotinIRPBase!$Z$3:$Z$340,$C205,Indev_Online_Res_NotinIRPBase!$J$3:$J$340,"Yes",Indev_Online_Res_NotinIRPBase!$I$3:$I$340,"&lt;1/1/2024")+SUMIFS(Indev_Online_Res_NotinIRPBase!Q$3:Q$340,Indev_Online_Res_NotinIRPBase!$Y$3:$Y$340,$B205,Indev_Online_Res_NotinIRPBase!$Z$3:$Z$340,$C205,Indev_Online_Res_NotinIRPBase!$AB$3:$AB$340,"1")</f>
        <v>0</v>
      </c>
      <c r="AO205">
        <f>SUMIFS(Indev_Online_Res_NotinIRPBase!R$3:R$340,Indev_Online_Res_NotinIRPBase!$Y$3:$Y$340,$B205,Indev_Online_Res_NotinIRPBase!$Z$3:$Z$340,$C205,Indev_Online_Res_NotinIRPBase!$J$3:$J$340,"Yes",Indev_Online_Res_NotinIRPBase!$I$3:$I$340,"&lt;1/1/2024")+SUMIFS(Indev_Online_Res_NotinIRPBase!R$3:R$340,Indev_Online_Res_NotinIRPBase!$Y$3:$Y$340,$B205,Indev_Online_Res_NotinIRPBase!$Z$3:$Z$340,$C205,Indev_Online_Res_NotinIRPBase!$AB$3:$AB$340,"1")</f>
        <v>0</v>
      </c>
      <c r="AS205">
        <f>SUMIFS(Indev_Online_Res_NotinIRPBase!S$3:S$340,Indev_Online_Res_NotinIRPBase!$Y$3:$Y$340,$B205,Indev_Online_Res_NotinIRPBase!$Z$3:$Z$340,$C205,Indev_Online_Res_NotinIRPBase!$J$3:$J$340,"Yes",Indev_Online_Res_NotinIRPBase!$I$3:$I$340,"&lt;1/1/2024")+SUMIFS(Indev_Online_Res_NotinIRPBase!S$3:S$340,Indev_Online_Res_NotinIRPBase!$Y$3:$Y$340,$B205,Indev_Online_Res_NotinIRPBase!$Z$3:$Z$340,$C205,Indev_Online_Res_NotinIRPBase!$AB$3:$AB$340,"1")</f>
        <v>0</v>
      </c>
      <c r="AT205">
        <f>SUMIFS(Indev_Online_Res_NotinIRPBase!T$3:T$340,Indev_Online_Res_NotinIRPBase!$Y$3:$Y$340,$B205,Indev_Online_Res_NotinIRPBase!$Z$3:$Z$340,$C205,Indev_Online_Res_NotinIRPBase!$J$3:$J$340,"Yes",Indev_Online_Res_NotinIRPBase!$I$3:$I$340,"&lt;1/1/2024")+SUMIFS(Indev_Online_Res_NotinIRPBase!T$3:T$340,Indev_Online_Res_NotinIRPBase!$Y$3:$Y$340,$B205,Indev_Online_Res_NotinIRPBase!$Z$3:$Z$340,$C205,Indev_Online_Res_NotinIRPBase!$AB$3:$AB$340,"1")</f>
        <v>0</v>
      </c>
      <c r="AU205">
        <f>SUMIFS(Indev_Online_Res_NotinIRPBase!U$3:U$340,Indev_Online_Res_NotinIRPBase!$Y$3:$Y$340,$B205,Indev_Online_Res_NotinIRPBase!$Z$3:$Z$340,$C205,Indev_Online_Res_NotinIRPBase!$J$3:$J$340,"Yes",Indev_Online_Res_NotinIRPBase!$I$3:$I$340,"&lt;1/1/2024")+SUMIFS(Indev_Online_Res_NotinIRPBase!U$3:U$340,Indev_Online_Res_NotinIRPBase!$Y$3:$Y$340,$B205,Indev_Online_Res_NotinIRPBase!$Z$3:$Z$340,$C205,Indev_Online_Res_NotinIRPBase!$AB$3:$AB$340,"1")</f>
        <v>0</v>
      </c>
      <c r="AV205">
        <f>SUMIFS(Indev_Online_Res_NotinIRPBase!V$3:V$340,Indev_Online_Res_NotinIRPBase!$Y$3:$Y$340,$B205,Indev_Online_Res_NotinIRPBase!$Z$3:$Z$340,$C205,Indev_Online_Res_NotinIRPBase!$J$3:$J$340,"Yes",Indev_Online_Res_NotinIRPBase!$I$3:$I$340,"&lt;1/1/2024")+SUMIFS(Indev_Online_Res_NotinIRPBase!V$3:V$340,Indev_Online_Res_NotinIRPBase!$Y$3:$Y$340,$B205,Indev_Online_Res_NotinIRPBase!$Z$3:$Z$340,$C205,Indev_Online_Res_NotinIRPBase!$AB$3:$AB$340,"1")</f>
        <v>0</v>
      </c>
      <c r="AW205">
        <f>SUMIFS(Indev_Online_Res_NotinIRPBase!W$3:W$340,Indev_Online_Res_NotinIRPBase!$Y$3:$Y$340,$B205,Indev_Online_Res_NotinIRPBase!$Z$3:$Z$340,$C205,Indev_Online_Res_NotinIRPBase!$J$3:$J$340,"Yes",Indev_Online_Res_NotinIRPBase!$I$3:$I$340,"&lt;1/1/2024")+SUMIFS(Indev_Online_Res_NotinIRPBase!W$3:W$340,Indev_Online_Res_NotinIRPBase!$Y$3:$Y$340,$B205,Indev_Online_Res_NotinIRPBase!$Z$3:$Z$340,$C205,Indev_Online_Res_NotinIRPBase!$AB$3:$AB$340,"1")</f>
        <v>0</v>
      </c>
      <c r="AX205">
        <f>SUMIFS(Indev_Online_Res_NotinIRPBase!X$3:X$340,Indev_Online_Res_NotinIRPBase!$Y$3:$Y$340,$B205,Indev_Online_Res_NotinIRPBase!$Z$3:$Z$340,$C205,Indev_Online_Res_NotinIRPBase!$J$3:$J$340,"Yes",Indev_Online_Res_NotinIRPBase!$I$3:$I$340,"&lt;1/1/2024")+SUMIFS(Indev_Online_Res_NotinIRPBase!X$3:X$340,Indev_Online_Res_NotinIRPBase!$Y$3:$Y$340,$B205,Indev_Online_Res_NotinIRPBase!$Z$3:$Z$340,$C205,Indev_Online_Res_NotinIRPBase!$AB$3:$AB$340,"1")</f>
        <v>0</v>
      </c>
      <c r="AY205">
        <f t="shared" si="48"/>
        <v>0</v>
      </c>
      <c r="BA205">
        <f t="shared" si="49"/>
        <v>0</v>
      </c>
      <c r="BB205">
        <f t="shared" si="50"/>
        <v>0</v>
      </c>
      <c r="BC205">
        <f t="shared" si="51"/>
        <v>0</v>
      </c>
      <c r="BD205">
        <f t="shared" si="52"/>
        <v>0</v>
      </c>
      <c r="BE205">
        <f t="shared" si="53"/>
        <v>0</v>
      </c>
      <c r="BI205">
        <f t="shared" si="54"/>
        <v>0</v>
      </c>
      <c r="BJ205">
        <f t="shared" si="55"/>
        <v>0</v>
      </c>
      <c r="BK205">
        <f t="shared" si="56"/>
        <v>0</v>
      </c>
      <c r="BL205">
        <f t="shared" si="57"/>
        <v>0</v>
      </c>
      <c r="BM205">
        <f t="shared" si="58"/>
        <v>0</v>
      </c>
      <c r="BN205">
        <f t="shared" si="59"/>
        <v>0</v>
      </c>
      <c r="BO205">
        <f t="shared" si="60"/>
        <v>0</v>
      </c>
      <c r="BQ205">
        <f>SUMIFS(IRPBase_Res_NotinEnvScreens!$H$3:$H$33,IRPBase_Res_NotinEnvScreens!$J$3:$J$33,$B205,IRPBase_Res_NotinEnvScreens!$K$3:$K$33,$C205)</f>
        <v>0</v>
      </c>
      <c r="BR205">
        <f>SUMIFS(IRPBase_Res_NotinEnvScreens!$I$3:$I$33,IRPBase_Res_NotinEnvScreens!$J$3:$J$33,$B205,IRPBase_Res_NotinEnvScreens!$K$3:$K$33,$C205)</f>
        <v>0</v>
      </c>
      <c r="BS205">
        <v>0</v>
      </c>
      <c r="BV205">
        <f>SUMIFS(Indev_Online_Res_NotinIRPBase!$P$3:$P$313,Indev_Online_Res_NotinIRPBase!$Y$3:$Y$313,$B205,Indev_Online_Res_NotinIRPBase!$Z$3:$Z$313,$C205,Indev_Online_Res_NotinIRPBase!$I$3:$I$313,"&lt;9/1/2023")+SUMIFS(Indev_Online_Res_NotinIRPBase!$Q$3:$Q$313,Indev_Online_Res_NotinIRPBase!$Y$3:$Y$313,$B205,Indev_Online_Res_NotinIRPBase!$Z$3:$Z$313,$C205,Indev_Online_Res_NotinIRPBase!$I$3:$I$313,"&lt;9/1/2023")</f>
        <v>0</v>
      </c>
      <c r="BW205">
        <f>SUMIFS(Indev_Online_Res_NotinIRPBase!$S$3:$S$313,Indev_Online_Res_NotinIRPBase!$Y$3:$Y$313,$B205,Indev_Online_Res_NotinIRPBase!$Z$3:$Z$313,$C205,Indev_Online_Res_NotinIRPBase!$I$3:$I$313,"&lt;9/1/2023")+SUMIFS(Indev_Online_Res_NotinIRPBase!$T$3:$T$313,Indev_Online_Res_NotinIRPBase!$Y$3:$Y$313,$B205,Indev_Online_Res_NotinIRPBase!$Z$3:$Z$313,$C205,Indev_Online_Res_NotinIRPBase!$I$3:$I$313,"&lt;9/1/2023")+SUMIFS(Indev_Online_Res_NotinIRPBase!$U$3:$U$313,Indev_Online_Res_NotinIRPBase!$Y$3:$Y$313,$B205,Indev_Online_Res_NotinIRPBase!$Z$3:$Z$313,$C205,Indev_Online_Res_NotinIRPBase!$I$3:$I$313,"&lt;9/1/2023")</f>
        <v>0</v>
      </c>
    </row>
    <row r="206" spans="1:75">
      <c r="A206" t="s">
        <v>45</v>
      </c>
      <c r="B206" t="s">
        <v>228</v>
      </c>
      <c r="C206">
        <v>230</v>
      </c>
      <c r="E206">
        <f>SUMIFS(IRPBase_Res_NotinTxBase!N$3:N$65,IRPBase_Res_NotinTxBase!$X$3:$X$65,$B206,IRPBase_Res_NotinTxBase!$Y$3:$Y$65,$C206)</f>
        <v>0</v>
      </c>
      <c r="F206">
        <f>SUMIFS(IRPBase_Res_NotinTxBase!O$3:O$65,IRPBase_Res_NotinTxBase!$X$3:$X$65,$B206,IRPBase_Res_NotinTxBase!$Y$3:$Y$65,$C206)</f>
        <v>0</v>
      </c>
      <c r="G206">
        <f>SUMIFS(IRPBase_Res_NotinTxBase!P$3:P$65,IRPBase_Res_NotinTxBase!$X$3:$X$65,$B206,IRPBase_Res_NotinTxBase!$Y$3:$Y$65,$C206)</f>
        <v>0</v>
      </c>
      <c r="H206">
        <f>SUMIFS(IRPBase_Res_NotinTxBase!Q$3:Q$65,IRPBase_Res_NotinTxBase!$X$3:$X$65,$B206,IRPBase_Res_NotinTxBase!$Y$3:$Y$65,$C206)</f>
        <v>0</v>
      </c>
      <c r="M206">
        <f>SUMIFS(IRPBase_Res_NotinTxBase!R$3:R$65,IRPBase_Res_NotinTxBase!$X$3:$X$65,$B206,IRPBase_Res_NotinTxBase!$Y$3:$Y$65,$C206)</f>
        <v>0</v>
      </c>
      <c r="N206">
        <f>SUMIFS(IRPBase_Res_NotinTxBase!S$3:S$65,IRPBase_Res_NotinTxBase!$X$3:$X$65,$B206,IRPBase_Res_NotinTxBase!$Y$3:$Y$65,$C206)</f>
        <v>50</v>
      </c>
      <c r="O206">
        <f>SUMIFS(IRPBase_Res_NotinTxBase!T$3:T$65,IRPBase_Res_NotinTxBase!$X$3:$X$65,$B206,IRPBase_Res_NotinTxBase!$Y$3:$Y$65,$C206)</f>
        <v>0</v>
      </c>
      <c r="P206">
        <f>SUMIFS(IRPBase_Res_NotinTxBase!U$3:U$65,IRPBase_Res_NotinTxBase!$X$3:$X$65,$B206,IRPBase_Res_NotinTxBase!$Y$3:$Y$65,$C206)</f>
        <v>5</v>
      </c>
      <c r="Q206">
        <f>SUMIFS(IRPBase_Res_NotinTxBase!V$3:V$65,IRPBase_Res_NotinTxBase!$X$3:$X$65,$B206,IRPBase_Res_NotinTxBase!$Y$3:$Y$65,$C206)</f>
        <v>0</v>
      </c>
      <c r="R206">
        <f>SUMIFS(IRPBase_Res_NotinTxBase!W$3:W$65,IRPBase_Res_NotinTxBase!$X$3:$X$65,$B206,IRPBase_Res_NotinTxBase!$Y$3:$Y$65,$C206)</f>
        <v>0</v>
      </c>
      <c r="S206">
        <f t="shared" si="46"/>
        <v>1</v>
      </c>
      <c r="U206">
        <f>SUMIFS(Indev_Online_Res_NotinIRPBase!N$3:N$340,Indev_Online_Res_NotinIRPBase!$Y$3:$Y$340,$B206,Indev_Online_Res_NotinIRPBase!$Z$3:$Z$340,$C206)</f>
        <v>0</v>
      </c>
      <c r="V206">
        <f>SUMIFS(Indev_Online_Res_NotinIRPBase!O$3:O$340,Indev_Online_Res_NotinIRPBase!$Y$3:$Y$340,$B206,Indev_Online_Res_NotinIRPBase!$Z$3:$Z$340,$C206)</f>
        <v>0</v>
      </c>
      <c r="W206">
        <f>SUMIFS(Indev_Online_Res_NotinIRPBase!P$3:P$340,Indev_Online_Res_NotinIRPBase!$Y$3:$Y$340,$B206,Indev_Online_Res_NotinIRPBase!$Z$3:$Z$340,$C206)</f>
        <v>0</v>
      </c>
      <c r="X206">
        <f>SUMIFS(Indev_Online_Res_NotinIRPBase!Q$3:Q$340,Indev_Online_Res_NotinIRPBase!$Y$3:$Y$340,$B206,Indev_Online_Res_NotinIRPBase!$Z$3:$Z$340,$C206)</f>
        <v>0</v>
      </c>
      <c r="Y206">
        <f>SUMIFS(Indev_Online_Res_NotinIRPBase!R$3:R$340,Indev_Online_Res_NotinIRPBase!$Y$3:$Y$340,$B206,Indev_Online_Res_NotinIRPBase!$Z$3:$Z$340,$C206)</f>
        <v>0</v>
      </c>
      <c r="AC206">
        <f>SUMIFS(Indev_Online_Res_NotinIRPBase!S$3:S$340,Indev_Online_Res_NotinIRPBase!$Y$3:$Y$340,$B206,Indev_Online_Res_NotinIRPBase!$Z$3:$Z$340,$C206)</f>
        <v>0</v>
      </c>
      <c r="AD206">
        <f>SUMIFS(Indev_Online_Res_NotinIRPBase!T$3:T$340,Indev_Online_Res_NotinIRPBase!$Y$3:$Y$340,$B206,Indev_Online_Res_NotinIRPBase!$Z$3:$Z$340,$C206)</f>
        <v>30</v>
      </c>
      <c r="AE206">
        <f>SUMIFS(Indev_Online_Res_NotinIRPBase!U$3:U$340,Indev_Online_Res_NotinIRPBase!$Y$3:$Y$340,$B206,Indev_Online_Res_NotinIRPBase!$Z$3:$Z$340,$C206)</f>
        <v>110</v>
      </c>
      <c r="AF206">
        <f>SUMIFS(Indev_Online_Res_NotinIRPBase!V$3:V$340,Indev_Online_Res_NotinIRPBase!$Y$3:$Y$340,$B206,Indev_Online_Res_NotinIRPBase!$Z$3:$Z$340,$C206)</f>
        <v>157</v>
      </c>
      <c r="AG206">
        <f>SUMIFS(Indev_Online_Res_NotinIRPBase!W$3:W$340,Indev_Online_Res_NotinIRPBase!$Y$3:$Y$340,$B206,Indev_Online_Res_NotinIRPBase!$Z$3:$Z$340,$C206)</f>
        <v>0</v>
      </c>
      <c r="AH206">
        <f>SUMIFS(Indev_Online_Res_NotinIRPBase!X$3:X$340,Indev_Online_Res_NotinIRPBase!$Y$3:$Y$340,$B206,Indev_Online_Res_NotinIRPBase!$Z$3:$Z$340,$C206)</f>
        <v>0</v>
      </c>
      <c r="AI206">
        <f t="shared" si="47"/>
        <v>1</v>
      </c>
      <c r="AK206">
        <f>SUMIFS(Indev_Online_Res_NotinIRPBase!N$3:N$340,Indev_Online_Res_NotinIRPBase!$Y$3:$Y$340,$B206,Indev_Online_Res_NotinIRPBase!$Z$3:$Z$340,$C206,Indev_Online_Res_NotinIRPBase!$J$3:$J$340,"Yes",Indev_Online_Res_NotinIRPBase!$I$3:$I$340,"&lt;1/1/2024")+SUMIFS(Indev_Online_Res_NotinIRPBase!N$3:N$340,Indev_Online_Res_NotinIRPBase!$Y$3:$Y$340,$B206,Indev_Online_Res_NotinIRPBase!$Z$3:$Z$340,$C206,Indev_Online_Res_NotinIRPBase!$AB$3:$AB$340,"1")</f>
        <v>0</v>
      </c>
      <c r="AL206">
        <f>SUMIFS(Indev_Online_Res_NotinIRPBase!O$3:O$340,Indev_Online_Res_NotinIRPBase!$Y$3:$Y$340,$B206,Indev_Online_Res_NotinIRPBase!$Z$3:$Z$340,$C206,Indev_Online_Res_NotinIRPBase!$J$3:$J$340,"Yes",Indev_Online_Res_NotinIRPBase!$I$3:$I$340,"&lt;1/1/2024")+SUMIFS(Indev_Online_Res_NotinIRPBase!O$3:O$340,Indev_Online_Res_NotinIRPBase!$Y$3:$Y$340,$B206,Indev_Online_Res_NotinIRPBase!$Z$3:$Z$340,$C206,Indev_Online_Res_NotinIRPBase!$AB$3:$AB$340,"1")</f>
        <v>0</v>
      </c>
      <c r="AM206">
        <f>SUMIFS(Indev_Online_Res_NotinIRPBase!P$3:P$340,Indev_Online_Res_NotinIRPBase!$Y$3:$Y$340,$B206,Indev_Online_Res_NotinIRPBase!$Z$3:$Z$340,$C206,Indev_Online_Res_NotinIRPBase!$J$3:$J$340,"Yes",Indev_Online_Res_NotinIRPBase!$I$3:$I$340,"&lt;1/1/2024")+SUMIFS(Indev_Online_Res_NotinIRPBase!P$3:P$340,Indev_Online_Res_NotinIRPBase!$Y$3:$Y$340,$B206,Indev_Online_Res_NotinIRPBase!$Z$3:$Z$340,$C206,Indev_Online_Res_NotinIRPBase!$AB$3:$AB$340,"1")</f>
        <v>0</v>
      </c>
      <c r="AN206">
        <f>SUMIFS(Indev_Online_Res_NotinIRPBase!Q$3:Q$340,Indev_Online_Res_NotinIRPBase!$Y$3:$Y$340,$B206,Indev_Online_Res_NotinIRPBase!$Z$3:$Z$340,$C206,Indev_Online_Res_NotinIRPBase!$J$3:$J$340,"Yes",Indev_Online_Res_NotinIRPBase!$I$3:$I$340,"&lt;1/1/2024")+SUMIFS(Indev_Online_Res_NotinIRPBase!Q$3:Q$340,Indev_Online_Res_NotinIRPBase!$Y$3:$Y$340,$B206,Indev_Online_Res_NotinIRPBase!$Z$3:$Z$340,$C206,Indev_Online_Res_NotinIRPBase!$AB$3:$AB$340,"1")</f>
        <v>0</v>
      </c>
      <c r="AO206">
        <f>SUMIFS(Indev_Online_Res_NotinIRPBase!R$3:R$340,Indev_Online_Res_NotinIRPBase!$Y$3:$Y$340,$B206,Indev_Online_Res_NotinIRPBase!$Z$3:$Z$340,$C206,Indev_Online_Res_NotinIRPBase!$J$3:$J$340,"Yes",Indev_Online_Res_NotinIRPBase!$I$3:$I$340,"&lt;1/1/2024")+SUMIFS(Indev_Online_Res_NotinIRPBase!R$3:R$340,Indev_Online_Res_NotinIRPBase!$Y$3:$Y$340,$B206,Indev_Online_Res_NotinIRPBase!$Z$3:$Z$340,$C206,Indev_Online_Res_NotinIRPBase!$AB$3:$AB$340,"1")</f>
        <v>0</v>
      </c>
      <c r="AS206">
        <f>SUMIFS(Indev_Online_Res_NotinIRPBase!S$3:S$340,Indev_Online_Res_NotinIRPBase!$Y$3:$Y$340,$B206,Indev_Online_Res_NotinIRPBase!$Z$3:$Z$340,$C206,Indev_Online_Res_NotinIRPBase!$J$3:$J$340,"Yes",Indev_Online_Res_NotinIRPBase!$I$3:$I$340,"&lt;1/1/2024")+SUMIFS(Indev_Online_Res_NotinIRPBase!S$3:S$340,Indev_Online_Res_NotinIRPBase!$Y$3:$Y$340,$B206,Indev_Online_Res_NotinIRPBase!$Z$3:$Z$340,$C206,Indev_Online_Res_NotinIRPBase!$AB$3:$AB$340,"1")</f>
        <v>0</v>
      </c>
      <c r="AT206">
        <f>SUMIFS(Indev_Online_Res_NotinIRPBase!T$3:T$340,Indev_Online_Res_NotinIRPBase!$Y$3:$Y$340,$B206,Indev_Online_Res_NotinIRPBase!$Z$3:$Z$340,$C206,Indev_Online_Res_NotinIRPBase!$J$3:$J$340,"Yes",Indev_Online_Res_NotinIRPBase!$I$3:$I$340,"&lt;1/1/2024")+SUMIFS(Indev_Online_Res_NotinIRPBase!T$3:T$340,Indev_Online_Res_NotinIRPBase!$Y$3:$Y$340,$B206,Indev_Online_Res_NotinIRPBase!$Z$3:$Z$340,$C206,Indev_Online_Res_NotinIRPBase!$AB$3:$AB$340,"1")</f>
        <v>0</v>
      </c>
      <c r="AU206">
        <f>SUMIFS(Indev_Online_Res_NotinIRPBase!U$3:U$340,Indev_Online_Res_NotinIRPBase!$Y$3:$Y$340,$B206,Indev_Online_Res_NotinIRPBase!$Z$3:$Z$340,$C206,Indev_Online_Res_NotinIRPBase!$J$3:$J$340,"Yes",Indev_Online_Res_NotinIRPBase!$I$3:$I$340,"&lt;1/1/2024")+SUMIFS(Indev_Online_Res_NotinIRPBase!U$3:U$340,Indev_Online_Res_NotinIRPBase!$Y$3:$Y$340,$B206,Indev_Online_Res_NotinIRPBase!$Z$3:$Z$340,$C206,Indev_Online_Res_NotinIRPBase!$AB$3:$AB$340,"1")</f>
        <v>0</v>
      </c>
      <c r="AV206">
        <f>SUMIFS(Indev_Online_Res_NotinIRPBase!V$3:V$340,Indev_Online_Res_NotinIRPBase!$Y$3:$Y$340,$B206,Indev_Online_Res_NotinIRPBase!$Z$3:$Z$340,$C206,Indev_Online_Res_NotinIRPBase!$J$3:$J$340,"Yes",Indev_Online_Res_NotinIRPBase!$I$3:$I$340,"&lt;1/1/2024")+SUMIFS(Indev_Online_Res_NotinIRPBase!V$3:V$340,Indev_Online_Res_NotinIRPBase!$Y$3:$Y$340,$B206,Indev_Online_Res_NotinIRPBase!$Z$3:$Z$340,$C206,Indev_Online_Res_NotinIRPBase!$AB$3:$AB$340,"1")</f>
        <v>0</v>
      </c>
      <c r="AW206">
        <f>SUMIFS(Indev_Online_Res_NotinIRPBase!W$3:W$340,Indev_Online_Res_NotinIRPBase!$Y$3:$Y$340,$B206,Indev_Online_Res_NotinIRPBase!$Z$3:$Z$340,$C206,Indev_Online_Res_NotinIRPBase!$J$3:$J$340,"Yes",Indev_Online_Res_NotinIRPBase!$I$3:$I$340,"&lt;1/1/2024")+SUMIFS(Indev_Online_Res_NotinIRPBase!W$3:W$340,Indev_Online_Res_NotinIRPBase!$Y$3:$Y$340,$B206,Indev_Online_Res_NotinIRPBase!$Z$3:$Z$340,$C206,Indev_Online_Res_NotinIRPBase!$AB$3:$AB$340,"1")</f>
        <v>0</v>
      </c>
      <c r="AX206">
        <f>SUMIFS(Indev_Online_Res_NotinIRPBase!X$3:X$340,Indev_Online_Res_NotinIRPBase!$Y$3:$Y$340,$B206,Indev_Online_Res_NotinIRPBase!$Z$3:$Z$340,$C206,Indev_Online_Res_NotinIRPBase!$J$3:$J$340,"Yes",Indev_Online_Res_NotinIRPBase!$I$3:$I$340,"&lt;1/1/2024")+SUMIFS(Indev_Online_Res_NotinIRPBase!X$3:X$340,Indev_Online_Res_NotinIRPBase!$Y$3:$Y$340,$B206,Indev_Online_Res_NotinIRPBase!$Z$3:$Z$340,$C206,Indev_Online_Res_NotinIRPBase!$AB$3:$AB$340,"1")</f>
        <v>0</v>
      </c>
      <c r="AY206">
        <f t="shared" si="48"/>
        <v>0</v>
      </c>
      <c r="BA206">
        <f t="shared" si="49"/>
        <v>0</v>
      </c>
      <c r="BB206">
        <f t="shared" si="50"/>
        <v>0</v>
      </c>
      <c r="BC206">
        <f t="shared" si="51"/>
        <v>0</v>
      </c>
      <c r="BD206">
        <f t="shared" si="52"/>
        <v>0</v>
      </c>
      <c r="BE206">
        <f t="shared" si="53"/>
        <v>0</v>
      </c>
      <c r="BI206">
        <f t="shared" si="54"/>
        <v>0</v>
      </c>
      <c r="BJ206">
        <f t="shared" si="55"/>
        <v>30</v>
      </c>
      <c r="BK206">
        <f t="shared" si="56"/>
        <v>110</v>
      </c>
      <c r="BL206">
        <f t="shared" si="57"/>
        <v>157</v>
      </c>
      <c r="BM206">
        <f t="shared" si="58"/>
        <v>0</v>
      </c>
      <c r="BN206">
        <f t="shared" si="59"/>
        <v>0</v>
      </c>
      <c r="BO206">
        <f t="shared" si="60"/>
        <v>1</v>
      </c>
      <c r="BQ206">
        <f>SUMIFS(IRPBase_Res_NotinEnvScreens!$H$3:$H$33,IRPBase_Res_NotinEnvScreens!$J$3:$J$33,$B206,IRPBase_Res_NotinEnvScreens!$K$3:$K$33,$C206)</f>
        <v>0</v>
      </c>
      <c r="BR206">
        <f>SUMIFS(IRPBase_Res_NotinEnvScreens!$I$3:$I$33,IRPBase_Res_NotinEnvScreens!$J$3:$J$33,$B206,IRPBase_Res_NotinEnvScreens!$K$3:$K$33,$C206)</f>
        <v>50</v>
      </c>
      <c r="BS206">
        <v>0</v>
      </c>
      <c r="BV206">
        <f>SUMIFS(Indev_Online_Res_NotinIRPBase!$P$3:$P$313,Indev_Online_Res_NotinIRPBase!$Y$3:$Y$313,$B206,Indev_Online_Res_NotinIRPBase!$Z$3:$Z$313,$C206,Indev_Online_Res_NotinIRPBase!$I$3:$I$313,"&lt;9/1/2023")+SUMIFS(Indev_Online_Res_NotinIRPBase!$Q$3:$Q$313,Indev_Online_Res_NotinIRPBase!$Y$3:$Y$313,$B206,Indev_Online_Res_NotinIRPBase!$Z$3:$Z$313,$C206,Indev_Online_Res_NotinIRPBase!$I$3:$I$313,"&lt;9/1/2023")</f>
        <v>0</v>
      </c>
      <c r="BW206">
        <f>SUMIFS(Indev_Online_Res_NotinIRPBase!$S$3:$S$313,Indev_Online_Res_NotinIRPBase!$Y$3:$Y$313,$B206,Indev_Online_Res_NotinIRPBase!$Z$3:$Z$313,$C206,Indev_Online_Res_NotinIRPBase!$I$3:$I$313,"&lt;9/1/2023")+SUMIFS(Indev_Online_Res_NotinIRPBase!$T$3:$T$313,Indev_Online_Res_NotinIRPBase!$Y$3:$Y$313,$B206,Indev_Online_Res_NotinIRPBase!$Z$3:$Z$313,$C206,Indev_Online_Res_NotinIRPBase!$I$3:$I$313,"&lt;9/1/2023")+SUMIFS(Indev_Online_Res_NotinIRPBase!$U$3:$U$313,Indev_Online_Res_NotinIRPBase!$Y$3:$Y$313,$B206,Indev_Online_Res_NotinIRPBase!$Z$3:$Z$313,$C206,Indev_Online_Res_NotinIRPBase!$I$3:$I$313,"&lt;9/1/2023")</f>
        <v>0</v>
      </c>
    </row>
    <row r="207" spans="1:75">
      <c r="A207" t="s">
        <v>43</v>
      </c>
      <c r="B207" t="s">
        <v>229</v>
      </c>
      <c r="C207">
        <v>60</v>
      </c>
      <c r="E207">
        <f>SUMIFS(IRPBase_Res_NotinTxBase!N$3:N$65,IRPBase_Res_NotinTxBase!$X$3:$X$65,$B207,IRPBase_Res_NotinTxBase!$Y$3:$Y$65,$C207)</f>
        <v>0</v>
      </c>
      <c r="F207">
        <f>SUMIFS(IRPBase_Res_NotinTxBase!O$3:O$65,IRPBase_Res_NotinTxBase!$X$3:$X$65,$B207,IRPBase_Res_NotinTxBase!$Y$3:$Y$65,$C207)</f>
        <v>0</v>
      </c>
      <c r="G207">
        <f>SUMIFS(IRPBase_Res_NotinTxBase!P$3:P$65,IRPBase_Res_NotinTxBase!$X$3:$X$65,$B207,IRPBase_Res_NotinTxBase!$Y$3:$Y$65,$C207)</f>
        <v>0</v>
      </c>
      <c r="H207">
        <f>SUMIFS(IRPBase_Res_NotinTxBase!Q$3:Q$65,IRPBase_Res_NotinTxBase!$X$3:$X$65,$B207,IRPBase_Res_NotinTxBase!$Y$3:$Y$65,$C207)</f>
        <v>0</v>
      </c>
      <c r="M207">
        <f>SUMIFS(IRPBase_Res_NotinTxBase!R$3:R$65,IRPBase_Res_NotinTxBase!$X$3:$X$65,$B207,IRPBase_Res_NotinTxBase!$Y$3:$Y$65,$C207)</f>
        <v>0</v>
      </c>
      <c r="N207">
        <f>SUMIFS(IRPBase_Res_NotinTxBase!S$3:S$65,IRPBase_Res_NotinTxBase!$X$3:$X$65,$B207,IRPBase_Res_NotinTxBase!$Y$3:$Y$65,$C207)</f>
        <v>0</v>
      </c>
      <c r="O207">
        <f>SUMIFS(IRPBase_Res_NotinTxBase!T$3:T$65,IRPBase_Res_NotinTxBase!$X$3:$X$65,$B207,IRPBase_Res_NotinTxBase!$Y$3:$Y$65,$C207)</f>
        <v>0</v>
      </c>
      <c r="P207">
        <f>SUMIFS(IRPBase_Res_NotinTxBase!U$3:U$65,IRPBase_Res_NotinTxBase!$X$3:$X$65,$B207,IRPBase_Res_NotinTxBase!$Y$3:$Y$65,$C207)</f>
        <v>0</v>
      </c>
      <c r="Q207">
        <f>SUMIFS(IRPBase_Res_NotinTxBase!V$3:V$65,IRPBase_Res_NotinTxBase!$X$3:$X$65,$B207,IRPBase_Res_NotinTxBase!$Y$3:$Y$65,$C207)</f>
        <v>0</v>
      </c>
      <c r="R207">
        <f>SUMIFS(IRPBase_Res_NotinTxBase!W$3:W$65,IRPBase_Res_NotinTxBase!$X$3:$X$65,$B207,IRPBase_Res_NotinTxBase!$Y$3:$Y$65,$C207)</f>
        <v>0</v>
      </c>
      <c r="S207">
        <f t="shared" si="46"/>
        <v>0</v>
      </c>
      <c r="U207">
        <f>SUMIFS(Indev_Online_Res_NotinIRPBase!N$3:N$340,Indev_Online_Res_NotinIRPBase!$Y$3:$Y$340,$B207,Indev_Online_Res_NotinIRPBase!$Z$3:$Z$340,$C207)</f>
        <v>0</v>
      </c>
      <c r="V207">
        <f>SUMIFS(Indev_Online_Res_NotinIRPBase!O$3:O$340,Indev_Online_Res_NotinIRPBase!$Y$3:$Y$340,$B207,Indev_Online_Res_NotinIRPBase!$Z$3:$Z$340,$C207)</f>
        <v>0</v>
      </c>
      <c r="W207">
        <f>SUMIFS(Indev_Online_Res_NotinIRPBase!P$3:P$340,Indev_Online_Res_NotinIRPBase!$Y$3:$Y$340,$B207,Indev_Online_Res_NotinIRPBase!$Z$3:$Z$340,$C207)</f>
        <v>0</v>
      </c>
      <c r="X207">
        <f>SUMIFS(Indev_Online_Res_NotinIRPBase!Q$3:Q$340,Indev_Online_Res_NotinIRPBase!$Y$3:$Y$340,$B207,Indev_Online_Res_NotinIRPBase!$Z$3:$Z$340,$C207)</f>
        <v>0</v>
      </c>
      <c r="Y207">
        <f>SUMIFS(Indev_Online_Res_NotinIRPBase!R$3:R$340,Indev_Online_Res_NotinIRPBase!$Y$3:$Y$340,$B207,Indev_Online_Res_NotinIRPBase!$Z$3:$Z$340,$C207)</f>
        <v>0</v>
      </c>
      <c r="AC207">
        <f>SUMIFS(Indev_Online_Res_NotinIRPBase!S$3:S$340,Indev_Online_Res_NotinIRPBase!$Y$3:$Y$340,$B207,Indev_Online_Res_NotinIRPBase!$Z$3:$Z$340,$C207)</f>
        <v>0</v>
      </c>
      <c r="AD207">
        <f>SUMIFS(Indev_Online_Res_NotinIRPBase!T$3:T$340,Indev_Online_Res_NotinIRPBase!$Y$3:$Y$340,$B207,Indev_Online_Res_NotinIRPBase!$Z$3:$Z$340,$C207)</f>
        <v>0</v>
      </c>
      <c r="AE207">
        <f>SUMIFS(Indev_Online_Res_NotinIRPBase!U$3:U$340,Indev_Online_Res_NotinIRPBase!$Y$3:$Y$340,$B207,Indev_Online_Res_NotinIRPBase!$Z$3:$Z$340,$C207)</f>
        <v>0</v>
      </c>
      <c r="AF207">
        <f>SUMIFS(Indev_Online_Res_NotinIRPBase!V$3:V$340,Indev_Online_Res_NotinIRPBase!$Y$3:$Y$340,$B207,Indev_Online_Res_NotinIRPBase!$Z$3:$Z$340,$C207)</f>
        <v>0</v>
      </c>
      <c r="AG207">
        <f>SUMIFS(Indev_Online_Res_NotinIRPBase!W$3:W$340,Indev_Online_Res_NotinIRPBase!$Y$3:$Y$340,$B207,Indev_Online_Res_NotinIRPBase!$Z$3:$Z$340,$C207)</f>
        <v>0</v>
      </c>
      <c r="AH207">
        <f>SUMIFS(Indev_Online_Res_NotinIRPBase!X$3:X$340,Indev_Online_Res_NotinIRPBase!$Y$3:$Y$340,$B207,Indev_Online_Res_NotinIRPBase!$Z$3:$Z$340,$C207)</f>
        <v>0</v>
      </c>
      <c r="AI207">
        <f t="shared" si="47"/>
        <v>0</v>
      </c>
      <c r="AK207">
        <f>SUMIFS(Indev_Online_Res_NotinIRPBase!N$3:N$340,Indev_Online_Res_NotinIRPBase!$Y$3:$Y$340,$B207,Indev_Online_Res_NotinIRPBase!$Z$3:$Z$340,$C207,Indev_Online_Res_NotinIRPBase!$J$3:$J$340,"Yes",Indev_Online_Res_NotinIRPBase!$I$3:$I$340,"&lt;1/1/2024")+SUMIFS(Indev_Online_Res_NotinIRPBase!N$3:N$340,Indev_Online_Res_NotinIRPBase!$Y$3:$Y$340,$B207,Indev_Online_Res_NotinIRPBase!$Z$3:$Z$340,$C207,Indev_Online_Res_NotinIRPBase!$AB$3:$AB$340,"1")</f>
        <v>0</v>
      </c>
      <c r="AL207">
        <f>SUMIFS(Indev_Online_Res_NotinIRPBase!O$3:O$340,Indev_Online_Res_NotinIRPBase!$Y$3:$Y$340,$B207,Indev_Online_Res_NotinIRPBase!$Z$3:$Z$340,$C207,Indev_Online_Res_NotinIRPBase!$J$3:$J$340,"Yes",Indev_Online_Res_NotinIRPBase!$I$3:$I$340,"&lt;1/1/2024")+SUMIFS(Indev_Online_Res_NotinIRPBase!O$3:O$340,Indev_Online_Res_NotinIRPBase!$Y$3:$Y$340,$B207,Indev_Online_Res_NotinIRPBase!$Z$3:$Z$340,$C207,Indev_Online_Res_NotinIRPBase!$AB$3:$AB$340,"1")</f>
        <v>0</v>
      </c>
      <c r="AM207">
        <f>SUMIFS(Indev_Online_Res_NotinIRPBase!P$3:P$340,Indev_Online_Res_NotinIRPBase!$Y$3:$Y$340,$B207,Indev_Online_Res_NotinIRPBase!$Z$3:$Z$340,$C207,Indev_Online_Res_NotinIRPBase!$J$3:$J$340,"Yes",Indev_Online_Res_NotinIRPBase!$I$3:$I$340,"&lt;1/1/2024")+SUMIFS(Indev_Online_Res_NotinIRPBase!P$3:P$340,Indev_Online_Res_NotinIRPBase!$Y$3:$Y$340,$B207,Indev_Online_Res_NotinIRPBase!$Z$3:$Z$340,$C207,Indev_Online_Res_NotinIRPBase!$AB$3:$AB$340,"1")</f>
        <v>0</v>
      </c>
      <c r="AN207">
        <f>SUMIFS(Indev_Online_Res_NotinIRPBase!Q$3:Q$340,Indev_Online_Res_NotinIRPBase!$Y$3:$Y$340,$B207,Indev_Online_Res_NotinIRPBase!$Z$3:$Z$340,$C207,Indev_Online_Res_NotinIRPBase!$J$3:$J$340,"Yes",Indev_Online_Res_NotinIRPBase!$I$3:$I$340,"&lt;1/1/2024")+SUMIFS(Indev_Online_Res_NotinIRPBase!Q$3:Q$340,Indev_Online_Res_NotinIRPBase!$Y$3:$Y$340,$B207,Indev_Online_Res_NotinIRPBase!$Z$3:$Z$340,$C207,Indev_Online_Res_NotinIRPBase!$AB$3:$AB$340,"1")</f>
        <v>0</v>
      </c>
      <c r="AO207">
        <f>SUMIFS(Indev_Online_Res_NotinIRPBase!R$3:R$340,Indev_Online_Res_NotinIRPBase!$Y$3:$Y$340,$B207,Indev_Online_Res_NotinIRPBase!$Z$3:$Z$340,$C207,Indev_Online_Res_NotinIRPBase!$J$3:$J$340,"Yes",Indev_Online_Res_NotinIRPBase!$I$3:$I$340,"&lt;1/1/2024")+SUMIFS(Indev_Online_Res_NotinIRPBase!R$3:R$340,Indev_Online_Res_NotinIRPBase!$Y$3:$Y$340,$B207,Indev_Online_Res_NotinIRPBase!$Z$3:$Z$340,$C207,Indev_Online_Res_NotinIRPBase!$AB$3:$AB$340,"1")</f>
        <v>0</v>
      </c>
      <c r="AS207">
        <f>SUMIFS(Indev_Online_Res_NotinIRPBase!S$3:S$340,Indev_Online_Res_NotinIRPBase!$Y$3:$Y$340,$B207,Indev_Online_Res_NotinIRPBase!$Z$3:$Z$340,$C207,Indev_Online_Res_NotinIRPBase!$J$3:$J$340,"Yes",Indev_Online_Res_NotinIRPBase!$I$3:$I$340,"&lt;1/1/2024")+SUMIFS(Indev_Online_Res_NotinIRPBase!S$3:S$340,Indev_Online_Res_NotinIRPBase!$Y$3:$Y$340,$B207,Indev_Online_Res_NotinIRPBase!$Z$3:$Z$340,$C207,Indev_Online_Res_NotinIRPBase!$AB$3:$AB$340,"1")</f>
        <v>0</v>
      </c>
      <c r="AT207">
        <f>SUMIFS(Indev_Online_Res_NotinIRPBase!T$3:T$340,Indev_Online_Res_NotinIRPBase!$Y$3:$Y$340,$B207,Indev_Online_Res_NotinIRPBase!$Z$3:$Z$340,$C207,Indev_Online_Res_NotinIRPBase!$J$3:$J$340,"Yes",Indev_Online_Res_NotinIRPBase!$I$3:$I$340,"&lt;1/1/2024")+SUMIFS(Indev_Online_Res_NotinIRPBase!T$3:T$340,Indev_Online_Res_NotinIRPBase!$Y$3:$Y$340,$B207,Indev_Online_Res_NotinIRPBase!$Z$3:$Z$340,$C207,Indev_Online_Res_NotinIRPBase!$AB$3:$AB$340,"1")</f>
        <v>0</v>
      </c>
      <c r="AU207">
        <f>SUMIFS(Indev_Online_Res_NotinIRPBase!U$3:U$340,Indev_Online_Res_NotinIRPBase!$Y$3:$Y$340,$B207,Indev_Online_Res_NotinIRPBase!$Z$3:$Z$340,$C207,Indev_Online_Res_NotinIRPBase!$J$3:$J$340,"Yes",Indev_Online_Res_NotinIRPBase!$I$3:$I$340,"&lt;1/1/2024")+SUMIFS(Indev_Online_Res_NotinIRPBase!U$3:U$340,Indev_Online_Res_NotinIRPBase!$Y$3:$Y$340,$B207,Indev_Online_Res_NotinIRPBase!$Z$3:$Z$340,$C207,Indev_Online_Res_NotinIRPBase!$AB$3:$AB$340,"1")</f>
        <v>0</v>
      </c>
      <c r="AV207">
        <f>SUMIFS(Indev_Online_Res_NotinIRPBase!V$3:V$340,Indev_Online_Res_NotinIRPBase!$Y$3:$Y$340,$B207,Indev_Online_Res_NotinIRPBase!$Z$3:$Z$340,$C207,Indev_Online_Res_NotinIRPBase!$J$3:$J$340,"Yes",Indev_Online_Res_NotinIRPBase!$I$3:$I$340,"&lt;1/1/2024")+SUMIFS(Indev_Online_Res_NotinIRPBase!V$3:V$340,Indev_Online_Res_NotinIRPBase!$Y$3:$Y$340,$B207,Indev_Online_Res_NotinIRPBase!$Z$3:$Z$340,$C207,Indev_Online_Res_NotinIRPBase!$AB$3:$AB$340,"1")</f>
        <v>0</v>
      </c>
      <c r="AW207">
        <f>SUMIFS(Indev_Online_Res_NotinIRPBase!W$3:W$340,Indev_Online_Res_NotinIRPBase!$Y$3:$Y$340,$B207,Indev_Online_Res_NotinIRPBase!$Z$3:$Z$340,$C207,Indev_Online_Res_NotinIRPBase!$J$3:$J$340,"Yes",Indev_Online_Res_NotinIRPBase!$I$3:$I$340,"&lt;1/1/2024")+SUMIFS(Indev_Online_Res_NotinIRPBase!W$3:W$340,Indev_Online_Res_NotinIRPBase!$Y$3:$Y$340,$B207,Indev_Online_Res_NotinIRPBase!$Z$3:$Z$340,$C207,Indev_Online_Res_NotinIRPBase!$AB$3:$AB$340,"1")</f>
        <v>0</v>
      </c>
      <c r="AX207">
        <f>SUMIFS(Indev_Online_Res_NotinIRPBase!X$3:X$340,Indev_Online_Res_NotinIRPBase!$Y$3:$Y$340,$B207,Indev_Online_Res_NotinIRPBase!$Z$3:$Z$340,$C207,Indev_Online_Res_NotinIRPBase!$J$3:$J$340,"Yes",Indev_Online_Res_NotinIRPBase!$I$3:$I$340,"&lt;1/1/2024")+SUMIFS(Indev_Online_Res_NotinIRPBase!X$3:X$340,Indev_Online_Res_NotinIRPBase!$Y$3:$Y$340,$B207,Indev_Online_Res_NotinIRPBase!$Z$3:$Z$340,$C207,Indev_Online_Res_NotinIRPBase!$AB$3:$AB$340,"1")</f>
        <v>0</v>
      </c>
      <c r="AY207">
        <f t="shared" si="48"/>
        <v>0</v>
      </c>
      <c r="BA207">
        <f t="shared" si="49"/>
        <v>0</v>
      </c>
      <c r="BB207">
        <f t="shared" si="50"/>
        <v>0</v>
      </c>
      <c r="BC207">
        <f t="shared" si="51"/>
        <v>0</v>
      </c>
      <c r="BD207">
        <f t="shared" si="52"/>
        <v>0</v>
      </c>
      <c r="BE207">
        <f t="shared" si="53"/>
        <v>0</v>
      </c>
      <c r="BI207">
        <f t="shared" si="54"/>
        <v>0</v>
      </c>
      <c r="BJ207">
        <f t="shared" si="55"/>
        <v>0</v>
      </c>
      <c r="BK207">
        <f t="shared" si="56"/>
        <v>0</v>
      </c>
      <c r="BL207">
        <f t="shared" si="57"/>
        <v>0</v>
      </c>
      <c r="BM207">
        <f t="shared" si="58"/>
        <v>0</v>
      </c>
      <c r="BN207">
        <f t="shared" si="59"/>
        <v>0</v>
      </c>
      <c r="BO207">
        <f t="shared" si="60"/>
        <v>0</v>
      </c>
      <c r="BQ207">
        <f>SUMIFS(IRPBase_Res_NotinEnvScreens!$H$3:$H$33,IRPBase_Res_NotinEnvScreens!$J$3:$J$33,$B207,IRPBase_Res_NotinEnvScreens!$K$3:$K$33,$C207)</f>
        <v>0</v>
      </c>
      <c r="BR207">
        <f>SUMIFS(IRPBase_Res_NotinEnvScreens!$I$3:$I$33,IRPBase_Res_NotinEnvScreens!$J$3:$J$33,$B207,IRPBase_Res_NotinEnvScreens!$K$3:$K$33,$C207)</f>
        <v>0</v>
      </c>
      <c r="BS207">
        <v>0</v>
      </c>
      <c r="BV207">
        <f>SUMIFS(Indev_Online_Res_NotinIRPBase!$P$3:$P$313,Indev_Online_Res_NotinIRPBase!$Y$3:$Y$313,$B207,Indev_Online_Res_NotinIRPBase!$Z$3:$Z$313,$C207,Indev_Online_Res_NotinIRPBase!$I$3:$I$313,"&lt;9/1/2023")+SUMIFS(Indev_Online_Res_NotinIRPBase!$Q$3:$Q$313,Indev_Online_Res_NotinIRPBase!$Y$3:$Y$313,$B207,Indev_Online_Res_NotinIRPBase!$Z$3:$Z$313,$C207,Indev_Online_Res_NotinIRPBase!$I$3:$I$313,"&lt;9/1/2023")</f>
        <v>0</v>
      </c>
      <c r="BW207">
        <f>SUMIFS(Indev_Online_Res_NotinIRPBase!$S$3:$S$313,Indev_Online_Res_NotinIRPBase!$Y$3:$Y$313,$B207,Indev_Online_Res_NotinIRPBase!$Z$3:$Z$313,$C207,Indev_Online_Res_NotinIRPBase!$I$3:$I$313,"&lt;9/1/2023")+SUMIFS(Indev_Online_Res_NotinIRPBase!$T$3:$T$313,Indev_Online_Res_NotinIRPBase!$Y$3:$Y$313,$B207,Indev_Online_Res_NotinIRPBase!$Z$3:$Z$313,$C207,Indev_Online_Res_NotinIRPBase!$I$3:$I$313,"&lt;9/1/2023")+SUMIFS(Indev_Online_Res_NotinIRPBase!$U$3:$U$313,Indev_Online_Res_NotinIRPBase!$Y$3:$Y$313,$B207,Indev_Online_Res_NotinIRPBase!$Z$3:$Z$313,$C207,Indev_Online_Res_NotinIRPBase!$I$3:$I$313,"&lt;9/1/2023")</f>
        <v>0</v>
      </c>
    </row>
    <row r="208" spans="1:75">
      <c r="A208" t="s">
        <v>44</v>
      </c>
      <c r="B208" t="s">
        <v>230</v>
      </c>
      <c r="C208">
        <v>115</v>
      </c>
      <c r="E208">
        <f>SUMIFS(IRPBase_Res_NotinTxBase!N$3:N$65,IRPBase_Res_NotinTxBase!$X$3:$X$65,$B208,IRPBase_Res_NotinTxBase!$Y$3:$Y$65,$C208)</f>
        <v>0</v>
      </c>
      <c r="F208">
        <f>SUMIFS(IRPBase_Res_NotinTxBase!O$3:O$65,IRPBase_Res_NotinTxBase!$X$3:$X$65,$B208,IRPBase_Res_NotinTxBase!$Y$3:$Y$65,$C208)</f>
        <v>0</v>
      </c>
      <c r="G208">
        <f>SUMIFS(IRPBase_Res_NotinTxBase!P$3:P$65,IRPBase_Res_NotinTxBase!$X$3:$X$65,$B208,IRPBase_Res_NotinTxBase!$Y$3:$Y$65,$C208)</f>
        <v>0</v>
      </c>
      <c r="H208">
        <f>SUMIFS(IRPBase_Res_NotinTxBase!Q$3:Q$65,IRPBase_Res_NotinTxBase!$X$3:$X$65,$B208,IRPBase_Res_NotinTxBase!$Y$3:$Y$65,$C208)</f>
        <v>0</v>
      </c>
      <c r="M208">
        <f>SUMIFS(IRPBase_Res_NotinTxBase!R$3:R$65,IRPBase_Res_NotinTxBase!$X$3:$X$65,$B208,IRPBase_Res_NotinTxBase!$Y$3:$Y$65,$C208)</f>
        <v>0</v>
      </c>
      <c r="N208">
        <f>SUMIFS(IRPBase_Res_NotinTxBase!S$3:S$65,IRPBase_Res_NotinTxBase!$X$3:$X$65,$B208,IRPBase_Res_NotinTxBase!$Y$3:$Y$65,$C208)</f>
        <v>0</v>
      </c>
      <c r="O208">
        <f>SUMIFS(IRPBase_Res_NotinTxBase!T$3:T$65,IRPBase_Res_NotinTxBase!$X$3:$X$65,$B208,IRPBase_Res_NotinTxBase!$Y$3:$Y$65,$C208)</f>
        <v>0</v>
      </c>
      <c r="P208">
        <f>SUMIFS(IRPBase_Res_NotinTxBase!U$3:U$65,IRPBase_Res_NotinTxBase!$X$3:$X$65,$B208,IRPBase_Res_NotinTxBase!$Y$3:$Y$65,$C208)</f>
        <v>0</v>
      </c>
      <c r="Q208">
        <f>SUMIFS(IRPBase_Res_NotinTxBase!V$3:V$65,IRPBase_Res_NotinTxBase!$X$3:$X$65,$B208,IRPBase_Res_NotinTxBase!$Y$3:$Y$65,$C208)</f>
        <v>0</v>
      </c>
      <c r="R208">
        <f>SUMIFS(IRPBase_Res_NotinTxBase!W$3:W$65,IRPBase_Res_NotinTxBase!$X$3:$X$65,$B208,IRPBase_Res_NotinTxBase!$Y$3:$Y$65,$C208)</f>
        <v>0</v>
      </c>
      <c r="S208">
        <f t="shared" si="46"/>
        <v>0</v>
      </c>
      <c r="U208">
        <f>SUMIFS(Indev_Online_Res_NotinIRPBase!N$3:N$340,Indev_Online_Res_NotinIRPBase!$Y$3:$Y$340,$B208,Indev_Online_Res_NotinIRPBase!$Z$3:$Z$340,$C208)</f>
        <v>0</v>
      </c>
      <c r="V208">
        <f>SUMIFS(Indev_Online_Res_NotinIRPBase!O$3:O$340,Indev_Online_Res_NotinIRPBase!$Y$3:$Y$340,$B208,Indev_Online_Res_NotinIRPBase!$Z$3:$Z$340,$C208)</f>
        <v>0</v>
      </c>
      <c r="W208">
        <f>SUMIFS(Indev_Online_Res_NotinIRPBase!P$3:P$340,Indev_Online_Res_NotinIRPBase!$Y$3:$Y$340,$B208,Indev_Online_Res_NotinIRPBase!$Z$3:$Z$340,$C208)</f>
        <v>0</v>
      </c>
      <c r="X208">
        <f>SUMIFS(Indev_Online_Res_NotinIRPBase!Q$3:Q$340,Indev_Online_Res_NotinIRPBase!$Y$3:$Y$340,$B208,Indev_Online_Res_NotinIRPBase!$Z$3:$Z$340,$C208)</f>
        <v>0</v>
      </c>
      <c r="Y208">
        <f>SUMIFS(Indev_Online_Res_NotinIRPBase!R$3:R$340,Indev_Online_Res_NotinIRPBase!$Y$3:$Y$340,$B208,Indev_Online_Res_NotinIRPBase!$Z$3:$Z$340,$C208)</f>
        <v>0</v>
      </c>
      <c r="AC208">
        <f>SUMIFS(Indev_Online_Res_NotinIRPBase!S$3:S$340,Indev_Online_Res_NotinIRPBase!$Y$3:$Y$340,$B208,Indev_Online_Res_NotinIRPBase!$Z$3:$Z$340,$C208)</f>
        <v>0</v>
      </c>
      <c r="AD208">
        <f>SUMIFS(Indev_Online_Res_NotinIRPBase!T$3:T$340,Indev_Online_Res_NotinIRPBase!$Y$3:$Y$340,$B208,Indev_Online_Res_NotinIRPBase!$Z$3:$Z$340,$C208)</f>
        <v>0</v>
      </c>
      <c r="AE208">
        <f>SUMIFS(Indev_Online_Res_NotinIRPBase!U$3:U$340,Indev_Online_Res_NotinIRPBase!$Y$3:$Y$340,$B208,Indev_Online_Res_NotinIRPBase!$Z$3:$Z$340,$C208)</f>
        <v>0</v>
      </c>
      <c r="AF208">
        <f>SUMIFS(Indev_Online_Res_NotinIRPBase!V$3:V$340,Indev_Online_Res_NotinIRPBase!$Y$3:$Y$340,$B208,Indev_Online_Res_NotinIRPBase!$Z$3:$Z$340,$C208)</f>
        <v>0</v>
      </c>
      <c r="AG208">
        <f>SUMIFS(Indev_Online_Res_NotinIRPBase!W$3:W$340,Indev_Online_Res_NotinIRPBase!$Y$3:$Y$340,$B208,Indev_Online_Res_NotinIRPBase!$Z$3:$Z$340,$C208)</f>
        <v>0</v>
      </c>
      <c r="AH208">
        <f>SUMIFS(Indev_Online_Res_NotinIRPBase!X$3:X$340,Indev_Online_Res_NotinIRPBase!$Y$3:$Y$340,$B208,Indev_Online_Res_NotinIRPBase!$Z$3:$Z$340,$C208)</f>
        <v>0</v>
      </c>
      <c r="AI208">
        <f t="shared" si="47"/>
        <v>0</v>
      </c>
      <c r="AK208">
        <f>SUMIFS(Indev_Online_Res_NotinIRPBase!N$3:N$340,Indev_Online_Res_NotinIRPBase!$Y$3:$Y$340,$B208,Indev_Online_Res_NotinIRPBase!$Z$3:$Z$340,$C208,Indev_Online_Res_NotinIRPBase!$J$3:$J$340,"Yes",Indev_Online_Res_NotinIRPBase!$I$3:$I$340,"&lt;1/1/2024")+SUMIFS(Indev_Online_Res_NotinIRPBase!N$3:N$340,Indev_Online_Res_NotinIRPBase!$Y$3:$Y$340,$B208,Indev_Online_Res_NotinIRPBase!$Z$3:$Z$340,$C208,Indev_Online_Res_NotinIRPBase!$AB$3:$AB$340,"1")</f>
        <v>0</v>
      </c>
      <c r="AL208">
        <f>SUMIFS(Indev_Online_Res_NotinIRPBase!O$3:O$340,Indev_Online_Res_NotinIRPBase!$Y$3:$Y$340,$B208,Indev_Online_Res_NotinIRPBase!$Z$3:$Z$340,$C208,Indev_Online_Res_NotinIRPBase!$J$3:$J$340,"Yes",Indev_Online_Res_NotinIRPBase!$I$3:$I$340,"&lt;1/1/2024")+SUMIFS(Indev_Online_Res_NotinIRPBase!O$3:O$340,Indev_Online_Res_NotinIRPBase!$Y$3:$Y$340,$B208,Indev_Online_Res_NotinIRPBase!$Z$3:$Z$340,$C208,Indev_Online_Res_NotinIRPBase!$AB$3:$AB$340,"1")</f>
        <v>0</v>
      </c>
      <c r="AM208">
        <f>SUMIFS(Indev_Online_Res_NotinIRPBase!P$3:P$340,Indev_Online_Res_NotinIRPBase!$Y$3:$Y$340,$B208,Indev_Online_Res_NotinIRPBase!$Z$3:$Z$340,$C208,Indev_Online_Res_NotinIRPBase!$J$3:$J$340,"Yes",Indev_Online_Res_NotinIRPBase!$I$3:$I$340,"&lt;1/1/2024")+SUMIFS(Indev_Online_Res_NotinIRPBase!P$3:P$340,Indev_Online_Res_NotinIRPBase!$Y$3:$Y$340,$B208,Indev_Online_Res_NotinIRPBase!$Z$3:$Z$340,$C208,Indev_Online_Res_NotinIRPBase!$AB$3:$AB$340,"1")</f>
        <v>0</v>
      </c>
      <c r="AN208">
        <f>SUMIFS(Indev_Online_Res_NotinIRPBase!Q$3:Q$340,Indev_Online_Res_NotinIRPBase!$Y$3:$Y$340,$B208,Indev_Online_Res_NotinIRPBase!$Z$3:$Z$340,$C208,Indev_Online_Res_NotinIRPBase!$J$3:$J$340,"Yes",Indev_Online_Res_NotinIRPBase!$I$3:$I$340,"&lt;1/1/2024")+SUMIFS(Indev_Online_Res_NotinIRPBase!Q$3:Q$340,Indev_Online_Res_NotinIRPBase!$Y$3:$Y$340,$B208,Indev_Online_Res_NotinIRPBase!$Z$3:$Z$340,$C208,Indev_Online_Res_NotinIRPBase!$AB$3:$AB$340,"1")</f>
        <v>0</v>
      </c>
      <c r="AO208">
        <f>SUMIFS(Indev_Online_Res_NotinIRPBase!R$3:R$340,Indev_Online_Res_NotinIRPBase!$Y$3:$Y$340,$B208,Indev_Online_Res_NotinIRPBase!$Z$3:$Z$340,$C208,Indev_Online_Res_NotinIRPBase!$J$3:$J$340,"Yes",Indev_Online_Res_NotinIRPBase!$I$3:$I$340,"&lt;1/1/2024")+SUMIFS(Indev_Online_Res_NotinIRPBase!R$3:R$340,Indev_Online_Res_NotinIRPBase!$Y$3:$Y$340,$B208,Indev_Online_Res_NotinIRPBase!$Z$3:$Z$340,$C208,Indev_Online_Res_NotinIRPBase!$AB$3:$AB$340,"1")</f>
        <v>0</v>
      </c>
      <c r="AS208">
        <f>SUMIFS(Indev_Online_Res_NotinIRPBase!S$3:S$340,Indev_Online_Res_NotinIRPBase!$Y$3:$Y$340,$B208,Indev_Online_Res_NotinIRPBase!$Z$3:$Z$340,$C208,Indev_Online_Res_NotinIRPBase!$J$3:$J$340,"Yes",Indev_Online_Res_NotinIRPBase!$I$3:$I$340,"&lt;1/1/2024")+SUMIFS(Indev_Online_Res_NotinIRPBase!S$3:S$340,Indev_Online_Res_NotinIRPBase!$Y$3:$Y$340,$B208,Indev_Online_Res_NotinIRPBase!$Z$3:$Z$340,$C208,Indev_Online_Res_NotinIRPBase!$AB$3:$AB$340,"1")</f>
        <v>0</v>
      </c>
      <c r="AT208">
        <f>SUMIFS(Indev_Online_Res_NotinIRPBase!T$3:T$340,Indev_Online_Res_NotinIRPBase!$Y$3:$Y$340,$B208,Indev_Online_Res_NotinIRPBase!$Z$3:$Z$340,$C208,Indev_Online_Res_NotinIRPBase!$J$3:$J$340,"Yes",Indev_Online_Res_NotinIRPBase!$I$3:$I$340,"&lt;1/1/2024")+SUMIFS(Indev_Online_Res_NotinIRPBase!T$3:T$340,Indev_Online_Res_NotinIRPBase!$Y$3:$Y$340,$B208,Indev_Online_Res_NotinIRPBase!$Z$3:$Z$340,$C208,Indev_Online_Res_NotinIRPBase!$AB$3:$AB$340,"1")</f>
        <v>0</v>
      </c>
      <c r="AU208">
        <f>SUMIFS(Indev_Online_Res_NotinIRPBase!U$3:U$340,Indev_Online_Res_NotinIRPBase!$Y$3:$Y$340,$B208,Indev_Online_Res_NotinIRPBase!$Z$3:$Z$340,$C208,Indev_Online_Res_NotinIRPBase!$J$3:$J$340,"Yes",Indev_Online_Res_NotinIRPBase!$I$3:$I$340,"&lt;1/1/2024")+SUMIFS(Indev_Online_Res_NotinIRPBase!U$3:U$340,Indev_Online_Res_NotinIRPBase!$Y$3:$Y$340,$B208,Indev_Online_Res_NotinIRPBase!$Z$3:$Z$340,$C208,Indev_Online_Res_NotinIRPBase!$AB$3:$AB$340,"1")</f>
        <v>0</v>
      </c>
      <c r="AV208">
        <f>SUMIFS(Indev_Online_Res_NotinIRPBase!V$3:V$340,Indev_Online_Res_NotinIRPBase!$Y$3:$Y$340,$B208,Indev_Online_Res_NotinIRPBase!$Z$3:$Z$340,$C208,Indev_Online_Res_NotinIRPBase!$J$3:$J$340,"Yes",Indev_Online_Res_NotinIRPBase!$I$3:$I$340,"&lt;1/1/2024")+SUMIFS(Indev_Online_Res_NotinIRPBase!V$3:V$340,Indev_Online_Res_NotinIRPBase!$Y$3:$Y$340,$B208,Indev_Online_Res_NotinIRPBase!$Z$3:$Z$340,$C208,Indev_Online_Res_NotinIRPBase!$AB$3:$AB$340,"1")</f>
        <v>0</v>
      </c>
      <c r="AW208">
        <f>SUMIFS(Indev_Online_Res_NotinIRPBase!W$3:W$340,Indev_Online_Res_NotinIRPBase!$Y$3:$Y$340,$B208,Indev_Online_Res_NotinIRPBase!$Z$3:$Z$340,$C208,Indev_Online_Res_NotinIRPBase!$J$3:$J$340,"Yes",Indev_Online_Res_NotinIRPBase!$I$3:$I$340,"&lt;1/1/2024")+SUMIFS(Indev_Online_Res_NotinIRPBase!W$3:W$340,Indev_Online_Res_NotinIRPBase!$Y$3:$Y$340,$B208,Indev_Online_Res_NotinIRPBase!$Z$3:$Z$340,$C208,Indev_Online_Res_NotinIRPBase!$AB$3:$AB$340,"1")</f>
        <v>0</v>
      </c>
      <c r="AX208">
        <f>SUMIFS(Indev_Online_Res_NotinIRPBase!X$3:X$340,Indev_Online_Res_NotinIRPBase!$Y$3:$Y$340,$B208,Indev_Online_Res_NotinIRPBase!$Z$3:$Z$340,$C208,Indev_Online_Res_NotinIRPBase!$J$3:$J$340,"Yes",Indev_Online_Res_NotinIRPBase!$I$3:$I$340,"&lt;1/1/2024")+SUMIFS(Indev_Online_Res_NotinIRPBase!X$3:X$340,Indev_Online_Res_NotinIRPBase!$Y$3:$Y$340,$B208,Indev_Online_Res_NotinIRPBase!$Z$3:$Z$340,$C208,Indev_Online_Res_NotinIRPBase!$AB$3:$AB$340,"1")</f>
        <v>0</v>
      </c>
      <c r="AY208">
        <f t="shared" si="48"/>
        <v>0</v>
      </c>
      <c r="BA208">
        <f t="shared" si="49"/>
        <v>0</v>
      </c>
      <c r="BB208">
        <f t="shared" si="50"/>
        <v>0</v>
      </c>
      <c r="BC208">
        <f t="shared" si="51"/>
        <v>0</v>
      </c>
      <c r="BD208">
        <f t="shared" si="52"/>
        <v>0</v>
      </c>
      <c r="BE208">
        <f t="shared" si="53"/>
        <v>0</v>
      </c>
      <c r="BI208">
        <f t="shared" si="54"/>
        <v>0</v>
      </c>
      <c r="BJ208">
        <f t="shared" si="55"/>
        <v>0</v>
      </c>
      <c r="BK208">
        <f t="shared" si="56"/>
        <v>0</v>
      </c>
      <c r="BL208">
        <f t="shared" si="57"/>
        <v>0</v>
      </c>
      <c r="BM208">
        <f t="shared" si="58"/>
        <v>0</v>
      </c>
      <c r="BN208">
        <f t="shared" si="59"/>
        <v>0</v>
      </c>
      <c r="BO208">
        <f t="shared" si="60"/>
        <v>0</v>
      </c>
      <c r="BQ208">
        <f>SUMIFS(IRPBase_Res_NotinEnvScreens!$H$3:$H$33,IRPBase_Res_NotinEnvScreens!$J$3:$J$33,$B208,IRPBase_Res_NotinEnvScreens!$K$3:$K$33,$C208)</f>
        <v>0</v>
      </c>
      <c r="BR208">
        <f>SUMIFS(IRPBase_Res_NotinEnvScreens!$I$3:$I$33,IRPBase_Res_NotinEnvScreens!$J$3:$J$33,$B208,IRPBase_Res_NotinEnvScreens!$K$3:$K$33,$C208)</f>
        <v>0</v>
      </c>
      <c r="BS208">
        <v>0</v>
      </c>
      <c r="BV208">
        <f>SUMIFS(Indev_Online_Res_NotinIRPBase!$P$3:$P$313,Indev_Online_Res_NotinIRPBase!$Y$3:$Y$313,$B208,Indev_Online_Res_NotinIRPBase!$Z$3:$Z$313,$C208,Indev_Online_Res_NotinIRPBase!$I$3:$I$313,"&lt;9/1/2023")+SUMIFS(Indev_Online_Res_NotinIRPBase!$Q$3:$Q$313,Indev_Online_Res_NotinIRPBase!$Y$3:$Y$313,$B208,Indev_Online_Res_NotinIRPBase!$Z$3:$Z$313,$C208,Indev_Online_Res_NotinIRPBase!$I$3:$I$313,"&lt;9/1/2023")</f>
        <v>0</v>
      </c>
      <c r="BW208">
        <f>SUMIFS(Indev_Online_Res_NotinIRPBase!$S$3:$S$313,Indev_Online_Res_NotinIRPBase!$Y$3:$Y$313,$B208,Indev_Online_Res_NotinIRPBase!$Z$3:$Z$313,$C208,Indev_Online_Res_NotinIRPBase!$I$3:$I$313,"&lt;9/1/2023")+SUMIFS(Indev_Online_Res_NotinIRPBase!$T$3:$T$313,Indev_Online_Res_NotinIRPBase!$Y$3:$Y$313,$B208,Indev_Online_Res_NotinIRPBase!$Z$3:$Z$313,$C208,Indev_Online_Res_NotinIRPBase!$I$3:$I$313,"&lt;9/1/2023")+SUMIFS(Indev_Online_Res_NotinIRPBase!$U$3:$U$313,Indev_Online_Res_NotinIRPBase!$Y$3:$Y$313,$B208,Indev_Online_Res_NotinIRPBase!$Z$3:$Z$313,$C208,Indev_Online_Res_NotinIRPBase!$I$3:$I$313,"&lt;9/1/2023")</f>
        <v>0</v>
      </c>
    </row>
    <row r="209" spans="1:75">
      <c r="A209" t="s">
        <v>44</v>
      </c>
      <c r="B209" t="s">
        <v>231</v>
      </c>
      <c r="C209">
        <v>115</v>
      </c>
      <c r="E209">
        <f>SUMIFS(IRPBase_Res_NotinTxBase!N$3:N$65,IRPBase_Res_NotinTxBase!$X$3:$X$65,$B209,IRPBase_Res_NotinTxBase!$Y$3:$Y$65,$C209)</f>
        <v>0</v>
      </c>
      <c r="F209">
        <f>SUMIFS(IRPBase_Res_NotinTxBase!O$3:O$65,IRPBase_Res_NotinTxBase!$X$3:$X$65,$B209,IRPBase_Res_NotinTxBase!$Y$3:$Y$65,$C209)</f>
        <v>0</v>
      </c>
      <c r="G209">
        <f>SUMIFS(IRPBase_Res_NotinTxBase!P$3:P$65,IRPBase_Res_NotinTxBase!$X$3:$X$65,$B209,IRPBase_Res_NotinTxBase!$Y$3:$Y$65,$C209)</f>
        <v>0</v>
      </c>
      <c r="H209">
        <f>SUMIFS(IRPBase_Res_NotinTxBase!Q$3:Q$65,IRPBase_Res_NotinTxBase!$X$3:$X$65,$B209,IRPBase_Res_NotinTxBase!$Y$3:$Y$65,$C209)</f>
        <v>0</v>
      </c>
      <c r="M209">
        <f>SUMIFS(IRPBase_Res_NotinTxBase!R$3:R$65,IRPBase_Res_NotinTxBase!$X$3:$X$65,$B209,IRPBase_Res_NotinTxBase!$Y$3:$Y$65,$C209)</f>
        <v>0</v>
      </c>
      <c r="N209">
        <f>SUMIFS(IRPBase_Res_NotinTxBase!S$3:S$65,IRPBase_Res_NotinTxBase!$X$3:$X$65,$B209,IRPBase_Res_NotinTxBase!$Y$3:$Y$65,$C209)</f>
        <v>0</v>
      </c>
      <c r="O209">
        <f>SUMIFS(IRPBase_Res_NotinTxBase!T$3:T$65,IRPBase_Res_NotinTxBase!$X$3:$X$65,$B209,IRPBase_Res_NotinTxBase!$Y$3:$Y$65,$C209)</f>
        <v>0</v>
      </c>
      <c r="P209">
        <f>SUMIFS(IRPBase_Res_NotinTxBase!U$3:U$65,IRPBase_Res_NotinTxBase!$X$3:$X$65,$B209,IRPBase_Res_NotinTxBase!$Y$3:$Y$65,$C209)</f>
        <v>0</v>
      </c>
      <c r="Q209">
        <f>SUMIFS(IRPBase_Res_NotinTxBase!V$3:V$65,IRPBase_Res_NotinTxBase!$X$3:$X$65,$B209,IRPBase_Res_NotinTxBase!$Y$3:$Y$65,$C209)</f>
        <v>0</v>
      </c>
      <c r="R209">
        <f>SUMIFS(IRPBase_Res_NotinTxBase!W$3:W$65,IRPBase_Res_NotinTxBase!$X$3:$X$65,$B209,IRPBase_Res_NotinTxBase!$Y$3:$Y$65,$C209)</f>
        <v>0</v>
      </c>
      <c r="S209">
        <f t="shared" si="46"/>
        <v>0</v>
      </c>
      <c r="U209">
        <f>SUMIFS(Indev_Online_Res_NotinIRPBase!N$3:N$340,Indev_Online_Res_NotinIRPBase!$Y$3:$Y$340,$B209,Indev_Online_Res_NotinIRPBase!$Z$3:$Z$340,$C209)</f>
        <v>0</v>
      </c>
      <c r="V209">
        <f>SUMIFS(Indev_Online_Res_NotinIRPBase!O$3:O$340,Indev_Online_Res_NotinIRPBase!$Y$3:$Y$340,$B209,Indev_Online_Res_NotinIRPBase!$Z$3:$Z$340,$C209)</f>
        <v>0</v>
      </c>
      <c r="W209">
        <f>SUMIFS(Indev_Online_Res_NotinIRPBase!P$3:P$340,Indev_Online_Res_NotinIRPBase!$Y$3:$Y$340,$B209,Indev_Online_Res_NotinIRPBase!$Z$3:$Z$340,$C209)</f>
        <v>0</v>
      </c>
      <c r="X209">
        <f>SUMIFS(Indev_Online_Res_NotinIRPBase!Q$3:Q$340,Indev_Online_Res_NotinIRPBase!$Y$3:$Y$340,$B209,Indev_Online_Res_NotinIRPBase!$Z$3:$Z$340,$C209)</f>
        <v>0</v>
      </c>
      <c r="Y209">
        <f>SUMIFS(Indev_Online_Res_NotinIRPBase!R$3:R$340,Indev_Online_Res_NotinIRPBase!$Y$3:$Y$340,$B209,Indev_Online_Res_NotinIRPBase!$Z$3:$Z$340,$C209)</f>
        <v>0</v>
      </c>
      <c r="AC209">
        <f>SUMIFS(Indev_Online_Res_NotinIRPBase!S$3:S$340,Indev_Online_Res_NotinIRPBase!$Y$3:$Y$340,$B209,Indev_Online_Res_NotinIRPBase!$Z$3:$Z$340,$C209)</f>
        <v>0</v>
      </c>
      <c r="AD209">
        <f>SUMIFS(Indev_Online_Res_NotinIRPBase!T$3:T$340,Indev_Online_Res_NotinIRPBase!$Y$3:$Y$340,$B209,Indev_Online_Res_NotinIRPBase!$Z$3:$Z$340,$C209)</f>
        <v>0</v>
      </c>
      <c r="AE209">
        <f>SUMIFS(Indev_Online_Res_NotinIRPBase!U$3:U$340,Indev_Online_Res_NotinIRPBase!$Y$3:$Y$340,$B209,Indev_Online_Res_NotinIRPBase!$Z$3:$Z$340,$C209)</f>
        <v>0</v>
      </c>
      <c r="AF209">
        <f>SUMIFS(Indev_Online_Res_NotinIRPBase!V$3:V$340,Indev_Online_Res_NotinIRPBase!$Y$3:$Y$340,$B209,Indev_Online_Res_NotinIRPBase!$Z$3:$Z$340,$C209)</f>
        <v>0</v>
      </c>
      <c r="AG209">
        <f>SUMIFS(Indev_Online_Res_NotinIRPBase!W$3:W$340,Indev_Online_Res_NotinIRPBase!$Y$3:$Y$340,$B209,Indev_Online_Res_NotinIRPBase!$Z$3:$Z$340,$C209)</f>
        <v>0</v>
      </c>
      <c r="AH209">
        <f>SUMIFS(Indev_Online_Res_NotinIRPBase!X$3:X$340,Indev_Online_Res_NotinIRPBase!$Y$3:$Y$340,$B209,Indev_Online_Res_NotinIRPBase!$Z$3:$Z$340,$C209)</f>
        <v>0</v>
      </c>
      <c r="AI209">
        <f t="shared" si="47"/>
        <v>0</v>
      </c>
      <c r="AK209">
        <f>SUMIFS(Indev_Online_Res_NotinIRPBase!N$3:N$340,Indev_Online_Res_NotinIRPBase!$Y$3:$Y$340,$B209,Indev_Online_Res_NotinIRPBase!$Z$3:$Z$340,$C209,Indev_Online_Res_NotinIRPBase!$J$3:$J$340,"Yes",Indev_Online_Res_NotinIRPBase!$I$3:$I$340,"&lt;1/1/2024")+SUMIFS(Indev_Online_Res_NotinIRPBase!N$3:N$340,Indev_Online_Res_NotinIRPBase!$Y$3:$Y$340,$B209,Indev_Online_Res_NotinIRPBase!$Z$3:$Z$340,$C209,Indev_Online_Res_NotinIRPBase!$AB$3:$AB$340,"1")</f>
        <v>0</v>
      </c>
      <c r="AL209">
        <f>SUMIFS(Indev_Online_Res_NotinIRPBase!O$3:O$340,Indev_Online_Res_NotinIRPBase!$Y$3:$Y$340,$B209,Indev_Online_Res_NotinIRPBase!$Z$3:$Z$340,$C209,Indev_Online_Res_NotinIRPBase!$J$3:$J$340,"Yes",Indev_Online_Res_NotinIRPBase!$I$3:$I$340,"&lt;1/1/2024")+SUMIFS(Indev_Online_Res_NotinIRPBase!O$3:O$340,Indev_Online_Res_NotinIRPBase!$Y$3:$Y$340,$B209,Indev_Online_Res_NotinIRPBase!$Z$3:$Z$340,$C209,Indev_Online_Res_NotinIRPBase!$AB$3:$AB$340,"1")</f>
        <v>0</v>
      </c>
      <c r="AM209">
        <f>SUMIFS(Indev_Online_Res_NotinIRPBase!P$3:P$340,Indev_Online_Res_NotinIRPBase!$Y$3:$Y$340,$B209,Indev_Online_Res_NotinIRPBase!$Z$3:$Z$340,$C209,Indev_Online_Res_NotinIRPBase!$J$3:$J$340,"Yes",Indev_Online_Res_NotinIRPBase!$I$3:$I$340,"&lt;1/1/2024")+SUMIFS(Indev_Online_Res_NotinIRPBase!P$3:P$340,Indev_Online_Res_NotinIRPBase!$Y$3:$Y$340,$B209,Indev_Online_Res_NotinIRPBase!$Z$3:$Z$340,$C209,Indev_Online_Res_NotinIRPBase!$AB$3:$AB$340,"1")</f>
        <v>0</v>
      </c>
      <c r="AN209">
        <f>SUMIFS(Indev_Online_Res_NotinIRPBase!Q$3:Q$340,Indev_Online_Res_NotinIRPBase!$Y$3:$Y$340,$B209,Indev_Online_Res_NotinIRPBase!$Z$3:$Z$340,$C209,Indev_Online_Res_NotinIRPBase!$J$3:$J$340,"Yes",Indev_Online_Res_NotinIRPBase!$I$3:$I$340,"&lt;1/1/2024")+SUMIFS(Indev_Online_Res_NotinIRPBase!Q$3:Q$340,Indev_Online_Res_NotinIRPBase!$Y$3:$Y$340,$B209,Indev_Online_Res_NotinIRPBase!$Z$3:$Z$340,$C209,Indev_Online_Res_NotinIRPBase!$AB$3:$AB$340,"1")</f>
        <v>0</v>
      </c>
      <c r="AO209">
        <f>SUMIFS(Indev_Online_Res_NotinIRPBase!R$3:R$340,Indev_Online_Res_NotinIRPBase!$Y$3:$Y$340,$B209,Indev_Online_Res_NotinIRPBase!$Z$3:$Z$340,$C209,Indev_Online_Res_NotinIRPBase!$J$3:$J$340,"Yes",Indev_Online_Res_NotinIRPBase!$I$3:$I$340,"&lt;1/1/2024")+SUMIFS(Indev_Online_Res_NotinIRPBase!R$3:R$340,Indev_Online_Res_NotinIRPBase!$Y$3:$Y$340,$B209,Indev_Online_Res_NotinIRPBase!$Z$3:$Z$340,$C209,Indev_Online_Res_NotinIRPBase!$AB$3:$AB$340,"1")</f>
        <v>0</v>
      </c>
      <c r="AS209">
        <f>SUMIFS(Indev_Online_Res_NotinIRPBase!S$3:S$340,Indev_Online_Res_NotinIRPBase!$Y$3:$Y$340,$B209,Indev_Online_Res_NotinIRPBase!$Z$3:$Z$340,$C209,Indev_Online_Res_NotinIRPBase!$J$3:$J$340,"Yes",Indev_Online_Res_NotinIRPBase!$I$3:$I$340,"&lt;1/1/2024")+SUMIFS(Indev_Online_Res_NotinIRPBase!S$3:S$340,Indev_Online_Res_NotinIRPBase!$Y$3:$Y$340,$B209,Indev_Online_Res_NotinIRPBase!$Z$3:$Z$340,$C209,Indev_Online_Res_NotinIRPBase!$AB$3:$AB$340,"1")</f>
        <v>0</v>
      </c>
      <c r="AT209">
        <f>SUMIFS(Indev_Online_Res_NotinIRPBase!T$3:T$340,Indev_Online_Res_NotinIRPBase!$Y$3:$Y$340,$B209,Indev_Online_Res_NotinIRPBase!$Z$3:$Z$340,$C209,Indev_Online_Res_NotinIRPBase!$J$3:$J$340,"Yes",Indev_Online_Res_NotinIRPBase!$I$3:$I$340,"&lt;1/1/2024")+SUMIFS(Indev_Online_Res_NotinIRPBase!T$3:T$340,Indev_Online_Res_NotinIRPBase!$Y$3:$Y$340,$B209,Indev_Online_Res_NotinIRPBase!$Z$3:$Z$340,$C209,Indev_Online_Res_NotinIRPBase!$AB$3:$AB$340,"1")</f>
        <v>0</v>
      </c>
      <c r="AU209">
        <f>SUMIFS(Indev_Online_Res_NotinIRPBase!U$3:U$340,Indev_Online_Res_NotinIRPBase!$Y$3:$Y$340,$B209,Indev_Online_Res_NotinIRPBase!$Z$3:$Z$340,$C209,Indev_Online_Res_NotinIRPBase!$J$3:$J$340,"Yes",Indev_Online_Res_NotinIRPBase!$I$3:$I$340,"&lt;1/1/2024")+SUMIFS(Indev_Online_Res_NotinIRPBase!U$3:U$340,Indev_Online_Res_NotinIRPBase!$Y$3:$Y$340,$B209,Indev_Online_Res_NotinIRPBase!$Z$3:$Z$340,$C209,Indev_Online_Res_NotinIRPBase!$AB$3:$AB$340,"1")</f>
        <v>0</v>
      </c>
      <c r="AV209">
        <f>SUMIFS(Indev_Online_Res_NotinIRPBase!V$3:V$340,Indev_Online_Res_NotinIRPBase!$Y$3:$Y$340,$B209,Indev_Online_Res_NotinIRPBase!$Z$3:$Z$340,$C209,Indev_Online_Res_NotinIRPBase!$J$3:$J$340,"Yes",Indev_Online_Res_NotinIRPBase!$I$3:$I$340,"&lt;1/1/2024")+SUMIFS(Indev_Online_Res_NotinIRPBase!V$3:V$340,Indev_Online_Res_NotinIRPBase!$Y$3:$Y$340,$B209,Indev_Online_Res_NotinIRPBase!$Z$3:$Z$340,$C209,Indev_Online_Res_NotinIRPBase!$AB$3:$AB$340,"1")</f>
        <v>0</v>
      </c>
      <c r="AW209">
        <f>SUMIFS(Indev_Online_Res_NotinIRPBase!W$3:W$340,Indev_Online_Res_NotinIRPBase!$Y$3:$Y$340,$B209,Indev_Online_Res_NotinIRPBase!$Z$3:$Z$340,$C209,Indev_Online_Res_NotinIRPBase!$J$3:$J$340,"Yes",Indev_Online_Res_NotinIRPBase!$I$3:$I$340,"&lt;1/1/2024")+SUMIFS(Indev_Online_Res_NotinIRPBase!W$3:W$340,Indev_Online_Res_NotinIRPBase!$Y$3:$Y$340,$B209,Indev_Online_Res_NotinIRPBase!$Z$3:$Z$340,$C209,Indev_Online_Res_NotinIRPBase!$AB$3:$AB$340,"1")</f>
        <v>0</v>
      </c>
      <c r="AX209">
        <f>SUMIFS(Indev_Online_Res_NotinIRPBase!X$3:X$340,Indev_Online_Res_NotinIRPBase!$Y$3:$Y$340,$B209,Indev_Online_Res_NotinIRPBase!$Z$3:$Z$340,$C209,Indev_Online_Res_NotinIRPBase!$J$3:$J$340,"Yes",Indev_Online_Res_NotinIRPBase!$I$3:$I$340,"&lt;1/1/2024")+SUMIFS(Indev_Online_Res_NotinIRPBase!X$3:X$340,Indev_Online_Res_NotinIRPBase!$Y$3:$Y$340,$B209,Indev_Online_Res_NotinIRPBase!$Z$3:$Z$340,$C209,Indev_Online_Res_NotinIRPBase!$AB$3:$AB$340,"1")</f>
        <v>0</v>
      </c>
      <c r="AY209">
        <f t="shared" si="48"/>
        <v>0</v>
      </c>
      <c r="BA209">
        <f t="shared" si="49"/>
        <v>0</v>
      </c>
      <c r="BB209">
        <f t="shared" si="50"/>
        <v>0</v>
      </c>
      <c r="BC209">
        <f t="shared" si="51"/>
        <v>0</v>
      </c>
      <c r="BD209">
        <f t="shared" si="52"/>
        <v>0</v>
      </c>
      <c r="BE209">
        <f t="shared" si="53"/>
        <v>0</v>
      </c>
      <c r="BI209">
        <f t="shared" si="54"/>
        <v>0</v>
      </c>
      <c r="BJ209">
        <f t="shared" si="55"/>
        <v>0</v>
      </c>
      <c r="BK209">
        <f t="shared" si="56"/>
        <v>0</v>
      </c>
      <c r="BL209">
        <f t="shared" si="57"/>
        <v>0</v>
      </c>
      <c r="BM209">
        <f t="shared" si="58"/>
        <v>0</v>
      </c>
      <c r="BN209">
        <f t="shared" si="59"/>
        <v>0</v>
      </c>
      <c r="BO209">
        <f t="shared" si="60"/>
        <v>0</v>
      </c>
      <c r="BQ209">
        <f>SUMIFS(IRPBase_Res_NotinEnvScreens!$H$3:$H$33,IRPBase_Res_NotinEnvScreens!$J$3:$J$33,$B209,IRPBase_Res_NotinEnvScreens!$K$3:$K$33,$C209)</f>
        <v>0</v>
      </c>
      <c r="BR209">
        <f>SUMIFS(IRPBase_Res_NotinEnvScreens!$I$3:$I$33,IRPBase_Res_NotinEnvScreens!$J$3:$J$33,$B209,IRPBase_Res_NotinEnvScreens!$K$3:$K$33,$C209)</f>
        <v>0</v>
      </c>
      <c r="BS209">
        <v>0</v>
      </c>
      <c r="BV209">
        <f>SUMIFS(Indev_Online_Res_NotinIRPBase!$P$3:$P$313,Indev_Online_Res_NotinIRPBase!$Y$3:$Y$313,$B209,Indev_Online_Res_NotinIRPBase!$Z$3:$Z$313,$C209,Indev_Online_Res_NotinIRPBase!$I$3:$I$313,"&lt;9/1/2023")+SUMIFS(Indev_Online_Res_NotinIRPBase!$Q$3:$Q$313,Indev_Online_Res_NotinIRPBase!$Y$3:$Y$313,$B209,Indev_Online_Res_NotinIRPBase!$Z$3:$Z$313,$C209,Indev_Online_Res_NotinIRPBase!$I$3:$I$313,"&lt;9/1/2023")</f>
        <v>0</v>
      </c>
      <c r="BW209">
        <f>SUMIFS(Indev_Online_Res_NotinIRPBase!$S$3:$S$313,Indev_Online_Res_NotinIRPBase!$Y$3:$Y$313,$B209,Indev_Online_Res_NotinIRPBase!$Z$3:$Z$313,$C209,Indev_Online_Res_NotinIRPBase!$I$3:$I$313,"&lt;9/1/2023")+SUMIFS(Indev_Online_Res_NotinIRPBase!$T$3:$T$313,Indev_Online_Res_NotinIRPBase!$Y$3:$Y$313,$B209,Indev_Online_Res_NotinIRPBase!$Z$3:$Z$313,$C209,Indev_Online_Res_NotinIRPBase!$I$3:$I$313,"&lt;9/1/2023")+SUMIFS(Indev_Online_Res_NotinIRPBase!$U$3:$U$313,Indev_Online_Res_NotinIRPBase!$Y$3:$Y$313,$B209,Indev_Online_Res_NotinIRPBase!$Z$3:$Z$313,$C209,Indev_Online_Res_NotinIRPBase!$I$3:$I$313,"&lt;9/1/2023")</f>
        <v>0</v>
      </c>
    </row>
    <row r="210" spans="1:75">
      <c r="A210" t="s">
        <v>44</v>
      </c>
      <c r="B210" t="s">
        <v>232</v>
      </c>
      <c r="C210">
        <v>60</v>
      </c>
      <c r="E210">
        <f>SUMIFS(IRPBase_Res_NotinTxBase!N$3:N$65,IRPBase_Res_NotinTxBase!$X$3:$X$65,$B210,IRPBase_Res_NotinTxBase!$Y$3:$Y$65,$C210)</f>
        <v>0</v>
      </c>
      <c r="F210">
        <f>SUMIFS(IRPBase_Res_NotinTxBase!O$3:O$65,IRPBase_Res_NotinTxBase!$X$3:$X$65,$B210,IRPBase_Res_NotinTxBase!$Y$3:$Y$65,$C210)</f>
        <v>0</v>
      </c>
      <c r="G210">
        <f>SUMIFS(IRPBase_Res_NotinTxBase!P$3:P$65,IRPBase_Res_NotinTxBase!$X$3:$X$65,$B210,IRPBase_Res_NotinTxBase!$Y$3:$Y$65,$C210)</f>
        <v>0</v>
      </c>
      <c r="H210">
        <f>SUMIFS(IRPBase_Res_NotinTxBase!Q$3:Q$65,IRPBase_Res_NotinTxBase!$X$3:$X$65,$B210,IRPBase_Res_NotinTxBase!$Y$3:$Y$65,$C210)</f>
        <v>0</v>
      </c>
      <c r="M210">
        <f>SUMIFS(IRPBase_Res_NotinTxBase!R$3:R$65,IRPBase_Res_NotinTxBase!$X$3:$X$65,$B210,IRPBase_Res_NotinTxBase!$Y$3:$Y$65,$C210)</f>
        <v>0</v>
      </c>
      <c r="N210">
        <f>SUMIFS(IRPBase_Res_NotinTxBase!S$3:S$65,IRPBase_Res_NotinTxBase!$X$3:$X$65,$B210,IRPBase_Res_NotinTxBase!$Y$3:$Y$65,$C210)</f>
        <v>0</v>
      </c>
      <c r="O210">
        <f>SUMIFS(IRPBase_Res_NotinTxBase!T$3:T$65,IRPBase_Res_NotinTxBase!$X$3:$X$65,$B210,IRPBase_Res_NotinTxBase!$Y$3:$Y$65,$C210)</f>
        <v>0</v>
      </c>
      <c r="P210">
        <f>SUMIFS(IRPBase_Res_NotinTxBase!U$3:U$65,IRPBase_Res_NotinTxBase!$X$3:$X$65,$B210,IRPBase_Res_NotinTxBase!$Y$3:$Y$65,$C210)</f>
        <v>0</v>
      </c>
      <c r="Q210">
        <f>SUMIFS(IRPBase_Res_NotinTxBase!V$3:V$65,IRPBase_Res_NotinTxBase!$X$3:$X$65,$B210,IRPBase_Res_NotinTxBase!$Y$3:$Y$65,$C210)</f>
        <v>0</v>
      </c>
      <c r="R210">
        <f>SUMIFS(IRPBase_Res_NotinTxBase!W$3:W$65,IRPBase_Res_NotinTxBase!$X$3:$X$65,$B210,IRPBase_Res_NotinTxBase!$Y$3:$Y$65,$C210)</f>
        <v>0</v>
      </c>
      <c r="S210">
        <f t="shared" si="46"/>
        <v>0</v>
      </c>
      <c r="U210">
        <f>SUMIFS(Indev_Online_Res_NotinIRPBase!N$3:N$340,Indev_Online_Res_NotinIRPBase!$Y$3:$Y$340,$B210,Indev_Online_Res_NotinIRPBase!$Z$3:$Z$340,$C210)</f>
        <v>0</v>
      </c>
      <c r="V210">
        <f>SUMIFS(Indev_Online_Res_NotinIRPBase!O$3:O$340,Indev_Online_Res_NotinIRPBase!$Y$3:$Y$340,$B210,Indev_Online_Res_NotinIRPBase!$Z$3:$Z$340,$C210)</f>
        <v>0</v>
      </c>
      <c r="W210">
        <f>SUMIFS(Indev_Online_Res_NotinIRPBase!P$3:P$340,Indev_Online_Res_NotinIRPBase!$Y$3:$Y$340,$B210,Indev_Online_Res_NotinIRPBase!$Z$3:$Z$340,$C210)</f>
        <v>0</v>
      </c>
      <c r="X210">
        <f>SUMIFS(Indev_Online_Res_NotinIRPBase!Q$3:Q$340,Indev_Online_Res_NotinIRPBase!$Y$3:$Y$340,$B210,Indev_Online_Res_NotinIRPBase!$Z$3:$Z$340,$C210)</f>
        <v>0</v>
      </c>
      <c r="Y210">
        <f>SUMIFS(Indev_Online_Res_NotinIRPBase!R$3:R$340,Indev_Online_Res_NotinIRPBase!$Y$3:$Y$340,$B210,Indev_Online_Res_NotinIRPBase!$Z$3:$Z$340,$C210)</f>
        <v>0</v>
      </c>
      <c r="AC210">
        <f>SUMIFS(Indev_Online_Res_NotinIRPBase!S$3:S$340,Indev_Online_Res_NotinIRPBase!$Y$3:$Y$340,$B210,Indev_Online_Res_NotinIRPBase!$Z$3:$Z$340,$C210)</f>
        <v>0</v>
      </c>
      <c r="AD210">
        <f>SUMIFS(Indev_Online_Res_NotinIRPBase!T$3:T$340,Indev_Online_Res_NotinIRPBase!$Y$3:$Y$340,$B210,Indev_Online_Res_NotinIRPBase!$Z$3:$Z$340,$C210)</f>
        <v>0</v>
      </c>
      <c r="AE210">
        <f>SUMIFS(Indev_Online_Res_NotinIRPBase!U$3:U$340,Indev_Online_Res_NotinIRPBase!$Y$3:$Y$340,$B210,Indev_Online_Res_NotinIRPBase!$Z$3:$Z$340,$C210)</f>
        <v>0</v>
      </c>
      <c r="AF210">
        <f>SUMIFS(Indev_Online_Res_NotinIRPBase!V$3:V$340,Indev_Online_Res_NotinIRPBase!$Y$3:$Y$340,$B210,Indev_Online_Res_NotinIRPBase!$Z$3:$Z$340,$C210)</f>
        <v>0</v>
      </c>
      <c r="AG210">
        <f>SUMIFS(Indev_Online_Res_NotinIRPBase!W$3:W$340,Indev_Online_Res_NotinIRPBase!$Y$3:$Y$340,$B210,Indev_Online_Res_NotinIRPBase!$Z$3:$Z$340,$C210)</f>
        <v>0</v>
      </c>
      <c r="AH210">
        <f>SUMIFS(Indev_Online_Res_NotinIRPBase!X$3:X$340,Indev_Online_Res_NotinIRPBase!$Y$3:$Y$340,$B210,Indev_Online_Res_NotinIRPBase!$Z$3:$Z$340,$C210)</f>
        <v>0</v>
      </c>
      <c r="AI210">
        <f t="shared" si="47"/>
        <v>0</v>
      </c>
      <c r="AK210">
        <f>SUMIFS(Indev_Online_Res_NotinIRPBase!N$3:N$340,Indev_Online_Res_NotinIRPBase!$Y$3:$Y$340,$B210,Indev_Online_Res_NotinIRPBase!$Z$3:$Z$340,$C210,Indev_Online_Res_NotinIRPBase!$J$3:$J$340,"Yes",Indev_Online_Res_NotinIRPBase!$I$3:$I$340,"&lt;1/1/2024")+SUMIFS(Indev_Online_Res_NotinIRPBase!N$3:N$340,Indev_Online_Res_NotinIRPBase!$Y$3:$Y$340,$B210,Indev_Online_Res_NotinIRPBase!$Z$3:$Z$340,$C210,Indev_Online_Res_NotinIRPBase!$AB$3:$AB$340,"1")</f>
        <v>0</v>
      </c>
      <c r="AL210">
        <f>SUMIFS(Indev_Online_Res_NotinIRPBase!O$3:O$340,Indev_Online_Res_NotinIRPBase!$Y$3:$Y$340,$B210,Indev_Online_Res_NotinIRPBase!$Z$3:$Z$340,$C210,Indev_Online_Res_NotinIRPBase!$J$3:$J$340,"Yes",Indev_Online_Res_NotinIRPBase!$I$3:$I$340,"&lt;1/1/2024")+SUMIFS(Indev_Online_Res_NotinIRPBase!O$3:O$340,Indev_Online_Res_NotinIRPBase!$Y$3:$Y$340,$B210,Indev_Online_Res_NotinIRPBase!$Z$3:$Z$340,$C210,Indev_Online_Res_NotinIRPBase!$AB$3:$AB$340,"1")</f>
        <v>0</v>
      </c>
      <c r="AM210">
        <f>SUMIFS(Indev_Online_Res_NotinIRPBase!P$3:P$340,Indev_Online_Res_NotinIRPBase!$Y$3:$Y$340,$B210,Indev_Online_Res_NotinIRPBase!$Z$3:$Z$340,$C210,Indev_Online_Res_NotinIRPBase!$J$3:$J$340,"Yes",Indev_Online_Res_NotinIRPBase!$I$3:$I$340,"&lt;1/1/2024")+SUMIFS(Indev_Online_Res_NotinIRPBase!P$3:P$340,Indev_Online_Res_NotinIRPBase!$Y$3:$Y$340,$B210,Indev_Online_Res_NotinIRPBase!$Z$3:$Z$340,$C210,Indev_Online_Res_NotinIRPBase!$AB$3:$AB$340,"1")</f>
        <v>0</v>
      </c>
      <c r="AN210">
        <f>SUMIFS(Indev_Online_Res_NotinIRPBase!Q$3:Q$340,Indev_Online_Res_NotinIRPBase!$Y$3:$Y$340,$B210,Indev_Online_Res_NotinIRPBase!$Z$3:$Z$340,$C210,Indev_Online_Res_NotinIRPBase!$J$3:$J$340,"Yes",Indev_Online_Res_NotinIRPBase!$I$3:$I$340,"&lt;1/1/2024")+SUMIFS(Indev_Online_Res_NotinIRPBase!Q$3:Q$340,Indev_Online_Res_NotinIRPBase!$Y$3:$Y$340,$B210,Indev_Online_Res_NotinIRPBase!$Z$3:$Z$340,$C210,Indev_Online_Res_NotinIRPBase!$AB$3:$AB$340,"1")</f>
        <v>0</v>
      </c>
      <c r="AO210">
        <f>SUMIFS(Indev_Online_Res_NotinIRPBase!R$3:R$340,Indev_Online_Res_NotinIRPBase!$Y$3:$Y$340,$B210,Indev_Online_Res_NotinIRPBase!$Z$3:$Z$340,$C210,Indev_Online_Res_NotinIRPBase!$J$3:$J$340,"Yes",Indev_Online_Res_NotinIRPBase!$I$3:$I$340,"&lt;1/1/2024")+SUMIFS(Indev_Online_Res_NotinIRPBase!R$3:R$340,Indev_Online_Res_NotinIRPBase!$Y$3:$Y$340,$B210,Indev_Online_Res_NotinIRPBase!$Z$3:$Z$340,$C210,Indev_Online_Res_NotinIRPBase!$AB$3:$AB$340,"1")</f>
        <v>0</v>
      </c>
      <c r="AS210">
        <f>SUMIFS(Indev_Online_Res_NotinIRPBase!S$3:S$340,Indev_Online_Res_NotinIRPBase!$Y$3:$Y$340,$B210,Indev_Online_Res_NotinIRPBase!$Z$3:$Z$340,$C210,Indev_Online_Res_NotinIRPBase!$J$3:$J$340,"Yes",Indev_Online_Res_NotinIRPBase!$I$3:$I$340,"&lt;1/1/2024")+SUMIFS(Indev_Online_Res_NotinIRPBase!S$3:S$340,Indev_Online_Res_NotinIRPBase!$Y$3:$Y$340,$B210,Indev_Online_Res_NotinIRPBase!$Z$3:$Z$340,$C210,Indev_Online_Res_NotinIRPBase!$AB$3:$AB$340,"1")</f>
        <v>0</v>
      </c>
      <c r="AT210">
        <f>SUMIFS(Indev_Online_Res_NotinIRPBase!T$3:T$340,Indev_Online_Res_NotinIRPBase!$Y$3:$Y$340,$B210,Indev_Online_Res_NotinIRPBase!$Z$3:$Z$340,$C210,Indev_Online_Res_NotinIRPBase!$J$3:$J$340,"Yes",Indev_Online_Res_NotinIRPBase!$I$3:$I$340,"&lt;1/1/2024")+SUMIFS(Indev_Online_Res_NotinIRPBase!T$3:T$340,Indev_Online_Res_NotinIRPBase!$Y$3:$Y$340,$B210,Indev_Online_Res_NotinIRPBase!$Z$3:$Z$340,$C210,Indev_Online_Res_NotinIRPBase!$AB$3:$AB$340,"1")</f>
        <v>0</v>
      </c>
      <c r="AU210">
        <f>SUMIFS(Indev_Online_Res_NotinIRPBase!U$3:U$340,Indev_Online_Res_NotinIRPBase!$Y$3:$Y$340,$B210,Indev_Online_Res_NotinIRPBase!$Z$3:$Z$340,$C210,Indev_Online_Res_NotinIRPBase!$J$3:$J$340,"Yes",Indev_Online_Res_NotinIRPBase!$I$3:$I$340,"&lt;1/1/2024")+SUMIFS(Indev_Online_Res_NotinIRPBase!U$3:U$340,Indev_Online_Res_NotinIRPBase!$Y$3:$Y$340,$B210,Indev_Online_Res_NotinIRPBase!$Z$3:$Z$340,$C210,Indev_Online_Res_NotinIRPBase!$AB$3:$AB$340,"1")</f>
        <v>0</v>
      </c>
      <c r="AV210">
        <f>SUMIFS(Indev_Online_Res_NotinIRPBase!V$3:V$340,Indev_Online_Res_NotinIRPBase!$Y$3:$Y$340,$B210,Indev_Online_Res_NotinIRPBase!$Z$3:$Z$340,$C210,Indev_Online_Res_NotinIRPBase!$J$3:$J$340,"Yes",Indev_Online_Res_NotinIRPBase!$I$3:$I$340,"&lt;1/1/2024")+SUMIFS(Indev_Online_Res_NotinIRPBase!V$3:V$340,Indev_Online_Res_NotinIRPBase!$Y$3:$Y$340,$B210,Indev_Online_Res_NotinIRPBase!$Z$3:$Z$340,$C210,Indev_Online_Res_NotinIRPBase!$AB$3:$AB$340,"1")</f>
        <v>0</v>
      </c>
      <c r="AW210">
        <f>SUMIFS(Indev_Online_Res_NotinIRPBase!W$3:W$340,Indev_Online_Res_NotinIRPBase!$Y$3:$Y$340,$B210,Indev_Online_Res_NotinIRPBase!$Z$3:$Z$340,$C210,Indev_Online_Res_NotinIRPBase!$J$3:$J$340,"Yes",Indev_Online_Res_NotinIRPBase!$I$3:$I$340,"&lt;1/1/2024")+SUMIFS(Indev_Online_Res_NotinIRPBase!W$3:W$340,Indev_Online_Res_NotinIRPBase!$Y$3:$Y$340,$B210,Indev_Online_Res_NotinIRPBase!$Z$3:$Z$340,$C210,Indev_Online_Res_NotinIRPBase!$AB$3:$AB$340,"1")</f>
        <v>0</v>
      </c>
      <c r="AX210">
        <f>SUMIFS(Indev_Online_Res_NotinIRPBase!X$3:X$340,Indev_Online_Res_NotinIRPBase!$Y$3:$Y$340,$B210,Indev_Online_Res_NotinIRPBase!$Z$3:$Z$340,$C210,Indev_Online_Res_NotinIRPBase!$J$3:$J$340,"Yes",Indev_Online_Res_NotinIRPBase!$I$3:$I$340,"&lt;1/1/2024")+SUMIFS(Indev_Online_Res_NotinIRPBase!X$3:X$340,Indev_Online_Res_NotinIRPBase!$Y$3:$Y$340,$B210,Indev_Online_Res_NotinIRPBase!$Z$3:$Z$340,$C210,Indev_Online_Res_NotinIRPBase!$AB$3:$AB$340,"1")</f>
        <v>0</v>
      </c>
      <c r="AY210">
        <f t="shared" si="48"/>
        <v>0</v>
      </c>
      <c r="BA210">
        <f t="shared" si="49"/>
        <v>0</v>
      </c>
      <c r="BB210">
        <f t="shared" si="50"/>
        <v>0</v>
      </c>
      <c r="BC210">
        <f t="shared" si="51"/>
        <v>0</v>
      </c>
      <c r="BD210">
        <f t="shared" si="52"/>
        <v>0</v>
      </c>
      <c r="BE210">
        <f t="shared" si="53"/>
        <v>0</v>
      </c>
      <c r="BI210">
        <f t="shared" si="54"/>
        <v>0</v>
      </c>
      <c r="BJ210">
        <f t="shared" si="55"/>
        <v>0</v>
      </c>
      <c r="BK210">
        <f t="shared" si="56"/>
        <v>0</v>
      </c>
      <c r="BL210">
        <f t="shared" si="57"/>
        <v>0</v>
      </c>
      <c r="BM210">
        <f t="shared" si="58"/>
        <v>0</v>
      </c>
      <c r="BN210">
        <f t="shared" si="59"/>
        <v>0</v>
      </c>
      <c r="BO210">
        <f t="shared" si="60"/>
        <v>0</v>
      </c>
      <c r="BQ210">
        <f>SUMIFS(IRPBase_Res_NotinEnvScreens!$H$3:$H$33,IRPBase_Res_NotinEnvScreens!$J$3:$J$33,$B210,IRPBase_Res_NotinEnvScreens!$K$3:$K$33,$C210)</f>
        <v>0</v>
      </c>
      <c r="BR210">
        <f>SUMIFS(IRPBase_Res_NotinEnvScreens!$I$3:$I$33,IRPBase_Res_NotinEnvScreens!$J$3:$J$33,$B210,IRPBase_Res_NotinEnvScreens!$K$3:$K$33,$C210)</f>
        <v>0</v>
      </c>
      <c r="BS210">
        <v>0</v>
      </c>
      <c r="BV210">
        <f>SUMIFS(Indev_Online_Res_NotinIRPBase!$P$3:$P$313,Indev_Online_Res_NotinIRPBase!$Y$3:$Y$313,$B210,Indev_Online_Res_NotinIRPBase!$Z$3:$Z$313,$C210,Indev_Online_Res_NotinIRPBase!$I$3:$I$313,"&lt;9/1/2023")+SUMIFS(Indev_Online_Res_NotinIRPBase!$Q$3:$Q$313,Indev_Online_Res_NotinIRPBase!$Y$3:$Y$313,$B210,Indev_Online_Res_NotinIRPBase!$Z$3:$Z$313,$C210,Indev_Online_Res_NotinIRPBase!$I$3:$I$313,"&lt;9/1/2023")</f>
        <v>0</v>
      </c>
      <c r="BW210">
        <f>SUMIFS(Indev_Online_Res_NotinIRPBase!$S$3:$S$313,Indev_Online_Res_NotinIRPBase!$Y$3:$Y$313,$B210,Indev_Online_Res_NotinIRPBase!$Z$3:$Z$313,$C210,Indev_Online_Res_NotinIRPBase!$I$3:$I$313,"&lt;9/1/2023")+SUMIFS(Indev_Online_Res_NotinIRPBase!$T$3:$T$313,Indev_Online_Res_NotinIRPBase!$Y$3:$Y$313,$B210,Indev_Online_Res_NotinIRPBase!$Z$3:$Z$313,$C210,Indev_Online_Res_NotinIRPBase!$I$3:$I$313,"&lt;9/1/2023")+SUMIFS(Indev_Online_Res_NotinIRPBase!$U$3:$U$313,Indev_Online_Res_NotinIRPBase!$Y$3:$Y$313,$B210,Indev_Online_Res_NotinIRPBase!$Z$3:$Z$313,$C210,Indev_Online_Res_NotinIRPBase!$I$3:$I$313,"&lt;9/1/2023")</f>
        <v>0</v>
      </c>
    </row>
    <row r="211" spans="1:75">
      <c r="A211" t="s">
        <v>44</v>
      </c>
      <c r="B211" t="s">
        <v>233</v>
      </c>
      <c r="C211">
        <v>115</v>
      </c>
      <c r="E211">
        <f>SUMIFS(IRPBase_Res_NotinTxBase!N$3:N$65,IRPBase_Res_NotinTxBase!$X$3:$X$65,$B211,IRPBase_Res_NotinTxBase!$Y$3:$Y$65,$C211)</f>
        <v>0</v>
      </c>
      <c r="F211">
        <f>SUMIFS(IRPBase_Res_NotinTxBase!O$3:O$65,IRPBase_Res_NotinTxBase!$X$3:$X$65,$B211,IRPBase_Res_NotinTxBase!$Y$3:$Y$65,$C211)</f>
        <v>0</v>
      </c>
      <c r="G211">
        <f>SUMIFS(IRPBase_Res_NotinTxBase!P$3:P$65,IRPBase_Res_NotinTxBase!$X$3:$X$65,$B211,IRPBase_Res_NotinTxBase!$Y$3:$Y$65,$C211)</f>
        <v>0</v>
      </c>
      <c r="H211">
        <f>SUMIFS(IRPBase_Res_NotinTxBase!Q$3:Q$65,IRPBase_Res_NotinTxBase!$X$3:$X$65,$B211,IRPBase_Res_NotinTxBase!$Y$3:$Y$65,$C211)</f>
        <v>0</v>
      </c>
      <c r="M211">
        <f>SUMIFS(IRPBase_Res_NotinTxBase!R$3:R$65,IRPBase_Res_NotinTxBase!$X$3:$X$65,$B211,IRPBase_Res_NotinTxBase!$Y$3:$Y$65,$C211)</f>
        <v>0</v>
      </c>
      <c r="N211">
        <f>SUMIFS(IRPBase_Res_NotinTxBase!S$3:S$65,IRPBase_Res_NotinTxBase!$X$3:$X$65,$B211,IRPBase_Res_NotinTxBase!$Y$3:$Y$65,$C211)</f>
        <v>0</v>
      </c>
      <c r="O211">
        <f>SUMIFS(IRPBase_Res_NotinTxBase!T$3:T$65,IRPBase_Res_NotinTxBase!$X$3:$X$65,$B211,IRPBase_Res_NotinTxBase!$Y$3:$Y$65,$C211)</f>
        <v>0</v>
      </c>
      <c r="P211">
        <f>SUMIFS(IRPBase_Res_NotinTxBase!U$3:U$65,IRPBase_Res_NotinTxBase!$X$3:$X$65,$B211,IRPBase_Res_NotinTxBase!$Y$3:$Y$65,$C211)</f>
        <v>0</v>
      </c>
      <c r="Q211">
        <f>SUMIFS(IRPBase_Res_NotinTxBase!V$3:V$65,IRPBase_Res_NotinTxBase!$X$3:$X$65,$B211,IRPBase_Res_NotinTxBase!$Y$3:$Y$65,$C211)</f>
        <v>0</v>
      </c>
      <c r="R211">
        <f>SUMIFS(IRPBase_Res_NotinTxBase!W$3:W$65,IRPBase_Res_NotinTxBase!$X$3:$X$65,$B211,IRPBase_Res_NotinTxBase!$Y$3:$Y$65,$C211)</f>
        <v>0</v>
      </c>
      <c r="S211">
        <f t="shared" si="46"/>
        <v>0</v>
      </c>
      <c r="U211">
        <f>SUMIFS(Indev_Online_Res_NotinIRPBase!N$3:N$340,Indev_Online_Res_NotinIRPBase!$Y$3:$Y$340,$B211,Indev_Online_Res_NotinIRPBase!$Z$3:$Z$340,$C211)</f>
        <v>0</v>
      </c>
      <c r="V211">
        <f>SUMIFS(Indev_Online_Res_NotinIRPBase!O$3:O$340,Indev_Online_Res_NotinIRPBase!$Y$3:$Y$340,$B211,Indev_Online_Res_NotinIRPBase!$Z$3:$Z$340,$C211)</f>
        <v>0</v>
      </c>
      <c r="W211">
        <f>SUMIFS(Indev_Online_Res_NotinIRPBase!P$3:P$340,Indev_Online_Res_NotinIRPBase!$Y$3:$Y$340,$B211,Indev_Online_Res_NotinIRPBase!$Z$3:$Z$340,$C211)</f>
        <v>0</v>
      </c>
      <c r="X211">
        <f>SUMIFS(Indev_Online_Res_NotinIRPBase!Q$3:Q$340,Indev_Online_Res_NotinIRPBase!$Y$3:$Y$340,$B211,Indev_Online_Res_NotinIRPBase!$Z$3:$Z$340,$C211)</f>
        <v>0</v>
      </c>
      <c r="Y211">
        <f>SUMIFS(Indev_Online_Res_NotinIRPBase!R$3:R$340,Indev_Online_Res_NotinIRPBase!$Y$3:$Y$340,$B211,Indev_Online_Res_NotinIRPBase!$Z$3:$Z$340,$C211)</f>
        <v>0</v>
      </c>
      <c r="AC211">
        <f>SUMIFS(Indev_Online_Res_NotinIRPBase!S$3:S$340,Indev_Online_Res_NotinIRPBase!$Y$3:$Y$340,$B211,Indev_Online_Res_NotinIRPBase!$Z$3:$Z$340,$C211)</f>
        <v>0</v>
      </c>
      <c r="AD211">
        <f>SUMIFS(Indev_Online_Res_NotinIRPBase!T$3:T$340,Indev_Online_Res_NotinIRPBase!$Y$3:$Y$340,$B211,Indev_Online_Res_NotinIRPBase!$Z$3:$Z$340,$C211)</f>
        <v>0</v>
      </c>
      <c r="AE211">
        <f>SUMIFS(Indev_Online_Res_NotinIRPBase!U$3:U$340,Indev_Online_Res_NotinIRPBase!$Y$3:$Y$340,$B211,Indev_Online_Res_NotinIRPBase!$Z$3:$Z$340,$C211)</f>
        <v>0</v>
      </c>
      <c r="AF211">
        <f>SUMIFS(Indev_Online_Res_NotinIRPBase!V$3:V$340,Indev_Online_Res_NotinIRPBase!$Y$3:$Y$340,$B211,Indev_Online_Res_NotinIRPBase!$Z$3:$Z$340,$C211)</f>
        <v>0</v>
      </c>
      <c r="AG211">
        <f>SUMIFS(Indev_Online_Res_NotinIRPBase!W$3:W$340,Indev_Online_Res_NotinIRPBase!$Y$3:$Y$340,$B211,Indev_Online_Res_NotinIRPBase!$Z$3:$Z$340,$C211)</f>
        <v>0</v>
      </c>
      <c r="AH211">
        <f>SUMIFS(Indev_Online_Res_NotinIRPBase!X$3:X$340,Indev_Online_Res_NotinIRPBase!$Y$3:$Y$340,$B211,Indev_Online_Res_NotinIRPBase!$Z$3:$Z$340,$C211)</f>
        <v>0</v>
      </c>
      <c r="AI211">
        <f t="shared" si="47"/>
        <v>0</v>
      </c>
      <c r="AK211">
        <f>SUMIFS(Indev_Online_Res_NotinIRPBase!N$3:N$340,Indev_Online_Res_NotinIRPBase!$Y$3:$Y$340,$B211,Indev_Online_Res_NotinIRPBase!$Z$3:$Z$340,$C211,Indev_Online_Res_NotinIRPBase!$J$3:$J$340,"Yes",Indev_Online_Res_NotinIRPBase!$I$3:$I$340,"&lt;1/1/2024")+SUMIFS(Indev_Online_Res_NotinIRPBase!N$3:N$340,Indev_Online_Res_NotinIRPBase!$Y$3:$Y$340,$B211,Indev_Online_Res_NotinIRPBase!$Z$3:$Z$340,$C211,Indev_Online_Res_NotinIRPBase!$AB$3:$AB$340,"1")</f>
        <v>0</v>
      </c>
      <c r="AL211">
        <f>SUMIFS(Indev_Online_Res_NotinIRPBase!O$3:O$340,Indev_Online_Res_NotinIRPBase!$Y$3:$Y$340,$B211,Indev_Online_Res_NotinIRPBase!$Z$3:$Z$340,$C211,Indev_Online_Res_NotinIRPBase!$J$3:$J$340,"Yes",Indev_Online_Res_NotinIRPBase!$I$3:$I$340,"&lt;1/1/2024")+SUMIFS(Indev_Online_Res_NotinIRPBase!O$3:O$340,Indev_Online_Res_NotinIRPBase!$Y$3:$Y$340,$B211,Indev_Online_Res_NotinIRPBase!$Z$3:$Z$340,$C211,Indev_Online_Res_NotinIRPBase!$AB$3:$AB$340,"1")</f>
        <v>0</v>
      </c>
      <c r="AM211">
        <f>SUMIFS(Indev_Online_Res_NotinIRPBase!P$3:P$340,Indev_Online_Res_NotinIRPBase!$Y$3:$Y$340,$B211,Indev_Online_Res_NotinIRPBase!$Z$3:$Z$340,$C211,Indev_Online_Res_NotinIRPBase!$J$3:$J$340,"Yes",Indev_Online_Res_NotinIRPBase!$I$3:$I$340,"&lt;1/1/2024")+SUMIFS(Indev_Online_Res_NotinIRPBase!P$3:P$340,Indev_Online_Res_NotinIRPBase!$Y$3:$Y$340,$B211,Indev_Online_Res_NotinIRPBase!$Z$3:$Z$340,$C211,Indev_Online_Res_NotinIRPBase!$AB$3:$AB$340,"1")</f>
        <v>0</v>
      </c>
      <c r="AN211">
        <f>SUMIFS(Indev_Online_Res_NotinIRPBase!Q$3:Q$340,Indev_Online_Res_NotinIRPBase!$Y$3:$Y$340,$B211,Indev_Online_Res_NotinIRPBase!$Z$3:$Z$340,$C211,Indev_Online_Res_NotinIRPBase!$J$3:$J$340,"Yes",Indev_Online_Res_NotinIRPBase!$I$3:$I$340,"&lt;1/1/2024")+SUMIFS(Indev_Online_Res_NotinIRPBase!Q$3:Q$340,Indev_Online_Res_NotinIRPBase!$Y$3:$Y$340,$B211,Indev_Online_Res_NotinIRPBase!$Z$3:$Z$340,$C211,Indev_Online_Res_NotinIRPBase!$AB$3:$AB$340,"1")</f>
        <v>0</v>
      </c>
      <c r="AO211">
        <f>SUMIFS(Indev_Online_Res_NotinIRPBase!R$3:R$340,Indev_Online_Res_NotinIRPBase!$Y$3:$Y$340,$B211,Indev_Online_Res_NotinIRPBase!$Z$3:$Z$340,$C211,Indev_Online_Res_NotinIRPBase!$J$3:$J$340,"Yes",Indev_Online_Res_NotinIRPBase!$I$3:$I$340,"&lt;1/1/2024")+SUMIFS(Indev_Online_Res_NotinIRPBase!R$3:R$340,Indev_Online_Res_NotinIRPBase!$Y$3:$Y$340,$B211,Indev_Online_Res_NotinIRPBase!$Z$3:$Z$340,$C211,Indev_Online_Res_NotinIRPBase!$AB$3:$AB$340,"1")</f>
        <v>0</v>
      </c>
      <c r="AS211">
        <f>SUMIFS(Indev_Online_Res_NotinIRPBase!S$3:S$340,Indev_Online_Res_NotinIRPBase!$Y$3:$Y$340,$B211,Indev_Online_Res_NotinIRPBase!$Z$3:$Z$340,$C211,Indev_Online_Res_NotinIRPBase!$J$3:$J$340,"Yes",Indev_Online_Res_NotinIRPBase!$I$3:$I$340,"&lt;1/1/2024")+SUMIFS(Indev_Online_Res_NotinIRPBase!S$3:S$340,Indev_Online_Res_NotinIRPBase!$Y$3:$Y$340,$B211,Indev_Online_Res_NotinIRPBase!$Z$3:$Z$340,$C211,Indev_Online_Res_NotinIRPBase!$AB$3:$AB$340,"1")</f>
        <v>0</v>
      </c>
      <c r="AT211">
        <f>SUMIFS(Indev_Online_Res_NotinIRPBase!T$3:T$340,Indev_Online_Res_NotinIRPBase!$Y$3:$Y$340,$B211,Indev_Online_Res_NotinIRPBase!$Z$3:$Z$340,$C211,Indev_Online_Res_NotinIRPBase!$J$3:$J$340,"Yes",Indev_Online_Res_NotinIRPBase!$I$3:$I$340,"&lt;1/1/2024")+SUMIFS(Indev_Online_Res_NotinIRPBase!T$3:T$340,Indev_Online_Res_NotinIRPBase!$Y$3:$Y$340,$B211,Indev_Online_Res_NotinIRPBase!$Z$3:$Z$340,$C211,Indev_Online_Res_NotinIRPBase!$AB$3:$AB$340,"1")</f>
        <v>0</v>
      </c>
      <c r="AU211">
        <f>SUMIFS(Indev_Online_Res_NotinIRPBase!U$3:U$340,Indev_Online_Res_NotinIRPBase!$Y$3:$Y$340,$B211,Indev_Online_Res_NotinIRPBase!$Z$3:$Z$340,$C211,Indev_Online_Res_NotinIRPBase!$J$3:$J$340,"Yes",Indev_Online_Res_NotinIRPBase!$I$3:$I$340,"&lt;1/1/2024")+SUMIFS(Indev_Online_Res_NotinIRPBase!U$3:U$340,Indev_Online_Res_NotinIRPBase!$Y$3:$Y$340,$B211,Indev_Online_Res_NotinIRPBase!$Z$3:$Z$340,$C211,Indev_Online_Res_NotinIRPBase!$AB$3:$AB$340,"1")</f>
        <v>0</v>
      </c>
      <c r="AV211">
        <f>SUMIFS(Indev_Online_Res_NotinIRPBase!V$3:V$340,Indev_Online_Res_NotinIRPBase!$Y$3:$Y$340,$B211,Indev_Online_Res_NotinIRPBase!$Z$3:$Z$340,$C211,Indev_Online_Res_NotinIRPBase!$J$3:$J$340,"Yes",Indev_Online_Res_NotinIRPBase!$I$3:$I$340,"&lt;1/1/2024")+SUMIFS(Indev_Online_Res_NotinIRPBase!V$3:V$340,Indev_Online_Res_NotinIRPBase!$Y$3:$Y$340,$B211,Indev_Online_Res_NotinIRPBase!$Z$3:$Z$340,$C211,Indev_Online_Res_NotinIRPBase!$AB$3:$AB$340,"1")</f>
        <v>0</v>
      </c>
      <c r="AW211">
        <f>SUMIFS(Indev_Online_Res_NotinIRPBase!W$3:W$340,Indev_Online_Res_NotinIRPBase!$Y$3:$Y$340,$B211,Indev_Online_Res_NotinIRPBase!$Z$3:$Z$340,$C211,Indev_Online_Res_NotinIRPBase!$J$3:$J$340,"Yes",Indev_Online_Res_NotinIRPBase!$I$3:$I$340,"&lt;1/1/2024")+SUMIFS(Indev_Online_Res_NotinIRPBase!W$3:W$340,Indev_Online_Res_NotinIRPBase!$Y$3:$Y$340,$B211,Indev_Online_Res_NotinIRPBase!$Z$3:$Z$340,$C211,Indev_Online_Res_NotinIRPBase!$AB$3:$AB$340,"1")</f>
        <v>0</v>
      </c>
      <c r="AX211">
        <f>SUMIFS(Indev_Online_Res_NotinIRPBase!X$3:X$340,Indev_Online_Res_NotinIRPBase!$Y$3:$Y$340,$B211,Indev_Online_Res_NotinIRPBase!$Z$3:$Z$340,$C211,Indev_Online_Res_NotinIRPBase!$J$3:$J$340,"Yes",Indev_Online_Res_NotinIRPBase!$I$3:$I$340,"&lt;1/1/2024")+SUMIFS(Indev_Online_Res_NotinIRPBase!X$3:X$340,Indev_Online_Res_NotinIRPBase!$Y$3:$Y$340,$B211,Indev_Online_Res_NotinIRPBase!$Z$3:$Z$340,$C211,Indev_Online_Res_NotinIRPBase!$AB$3:$AB$340,"1")</f>
        <v>0</v>
      </c>
      <c r="AY211">
        <f t="shared" si="48"/>
        <v>0</v>
      </c>
      <c r="BA211">
        <f t="shared" si="49"/>
        <v>0</v>
      </c>
      <c r="BB211">
        <f t="shared" si="50"/>
        <v>0</v>
      </c>
      <c r="BC211">
        <f t="shared" si="51"/>
        <v>0</v>
      </c>
      <c r="BD211">
        <f t="shared" si="52"/>
        <v>0</v>
      </c>
      <c r="BE211">
        <f t="shared" si="53"/>
        <v>0</v>
      </c>
      <c r="BI211">
        <f t="shared" si="54"/>
        <v>0</v>
      </c>
      <c r="BJ211">
        <f t="shared" si="55"/>
        <v>0</v>
      </c>
      <c r="BK211">
        <f t="shared" si="56"/>
        <v>0</v>
      </c>
      <c r="BL211">
        <f t="shared" si="57"/>
        <v>0</v>
      </c>
      <c r="BM211">
        <f t="shared" si="58"/>
        <v>0</v>
      </c>
      <c r="BN211">
        <f t="shared" si="59"/>
        <v>0</v>
      </c>
      <c r="BO211">
        <f t="shared" si="60"/>
        <v>0</v>
      </c>
      <c r="BQ211">
        <f>SUMIFS(IRPBase_Res_NotinEnvScreens!$H$3:$H$33,IRPBase_Res_NotinEnvScreens!$J$3:$J$33,$B211,IRPBase_Res_NotinEnvScreens!$K$3:$K$33,$C211)</f>
        <v>0</v>
      </c>
      <c r="BR211">
        <f>SUMIFS(IRPBase_Res_NotinEnvScreens!$I$3:$I$33,IRPBase_Res_NotinEnvScreens!$J$3:$J$33,$B211,IRPBase_Res_NotinEnvScreens!$K$3:$K$33,$C211)</f>
        <v>0</v>
      </c>
      <c r="BS211">
        <v>0</v>
      </c>
      <c r="BV211">
        <f>SUMIFS(Indev_Online_Res_NotinIRPBase!$P$3:$P$313,Indev_Online_Res_NotinIRPBase!$Y$3:$Y$313,$B211,Indev_Online_Res_NotinIRPBase!$Z$3:$Z$313,$C211,Indev_Online_Res_NotinIRPBase!$I$3:$I$313,"&lt;9/1/2023")+SUMIFS(Indev_Online_Res_NotinIRPBase!$Q$3:$Q$313,Indev_Online_Res_NotinIRPBase!$Y$3:$Y$313,$B211,Indev_Online_Res_NotinIRPBase!$Z$3:$Z$313,$C211,Indev_Online_Res_NotinIRPBase!$I$3:$I$313,"&lt;9/1/2023")</f>
        <v>0</v>
      </c>
      <c r="BW211">
        <f>SUMIFS(Indev_Online_Res_NotinIRPBase!$S$3:$S$313,Indev_Online_Res_NotinIRPBase!$Y$3:$Y$313,$B211,Indev_Online_Res_NotinIRPBase!$Z$3:$Z$313,$C211,Indev_Online_Res_NotinIRPBase!$I$3:$I$313,"&lt;9/1/2023")+SUMIFS(Indev_Online_Res_NotinIRPBase!$T$3:$T$313,Indev_Online_Res_NotinIRPBase!$Y$3:$Y$313,$B211,Indev_Online_Res_NotinIRPBase!$Z$3:$Z$313,$C211,Indev_Online_Res_NotinIRPBase!$I$3:$I$313,"&lt;9/1/2023")+SUMIFS(Indev_Online_Res_NotinIRPBase!$U$3:$U$313,Indev_Online_Res_NotinIRPBase!$Y$3:$Y$313,$B211,Indev_Online_Res_NotinIRPBase!$Z$3:$Z$313,$C211,Indev_Online_Res_NotinIRPBase!$I$3:$I$313,"&lt;9/1/2023")</f>
        <v>0</v>
      </c>
    </row>
    <row r="212" spans="1:75">
      <c r="A212" t="s">
        <v>43</v>
      </c>
      <c r="B212" t="s">
        <v>234</v>
      </c>
      <c r="C212">
        <v>115</v>
      </c>
      <c r="E212">
        <f>SUMIFS(IRPBase_Res_NotinTxBase!N$3:N$65,IRPBase_Res_NotinTxBase!$X$3:$X$65,$B212,IRPBase_Res_NotinTxBase!$Y$3:$Y$65,$C212)</f>
        <v>0</v>
      </c>
      <c r="F212">
        <f>SUMIFS(IRPBase_Res_NotinTxBase!O$3:O$65,IRPBase_Res_NotinTxBase!$X$3:$X$65,$B212,IRPBase_Res_NotinTxBase!$Y$3:$Y$65,$C212)</f>
        <v>0</v>
      </c>
      <c r="G212">
        <f>SUMIFS(IRPBase_Res_NotinTxBase!P$3:P$65,IRPBase_Res_NotinTxBase!$X$3:$X$65,$B212,IRPBase_Res_NotinTxBase!$Y$3:$Y$65,$C212)</f>
        <v>0</v>
      </c>
      <c r="H212">
        <f>SUMIFS(IRPBase_Res_NotinTxBase!Q$3:Q$65,IRPBase_Res_NotinTxBase!$X$3:$X$65,$B212,IRPBase_Res_NotinTxBase!$Y$3:$Y$65,$C212)</f>
        <v>0</v>
      </c>
      <c r="M212">
        <f>SUMIFS(IRPBase_Res_NotinTxBase!R$3:R$65,IRPBase_Res_NotinTxBase!$X$3:$X$65,$B212,IRPBase_Res_NotinTxBase!$Y$3:$Y$65,$C212)</f>
        <v>0</v>
      </c>
      <c r="N212">
        <f>SUMIFS(IRPBase_Res_NotinTxBase!S$3:S$65,IRPBase_Res_NotinTxBase!$X$3:$X$65,$B212,IRPBase_Res_NotinTxBase!$Y$3:$Y$65,$C212)</f>
        <v>0</v>
      </c>
      <c r="O212">
        <f>SUMIFS(IRPBase_Res_NotinTxBase!T$3:T$65,IRPBase_Res_NotinTxBase!$X$3:$X$65,$B212,IRPBase_Res_NotinTxBase!$Y$3:$Y$65,$C212)</f>
        <v>0</v>
      </c>
      <c r="P212">
        <f>SUMIFS(IRPBase_Res_NotinTxBase!U$3:U$65,IRPBase_Res_NotinTxBase!$X$3:$X$65,$B212,IRPBase_Res_NotinTxBase!$Y$3:$Y$65,$C212)</f>
        <v>0</v>
      </c>
      <c r="Q212">
        <f>SUMIFS(IRPBase_Res_NotinTxBase!V$3:V$65,IRPBase_Res_NotinTxBase!$X$3:$X$65,$B212,IRPBase_Res_NotinTxBase!$Y$3:$Y$65,$C212)</f>
        <v>0</v>
      </c>
      <c r="R212">
        <f>SUMIFS(IRPBase_Res_NotinTxBase!W$3:W$65,IRPBase_Res_NotinTxBase!$X$3:$X$65,$B212,IRPBase_Res_NotinTxBase!$Y$3:$Y$65,$C212)</f>
        <v>0</v>
      </c>
      <c r="S212">
        <f t="shared" si="46"/>
        <v>0</v>
      </c>
      <c r="U212">
        <f>SUMIFS(Indev_Online_Res_NotinIRPBase!N$3:N$340,Indev_Online_Res_NotinIRPBase!$Y$3:$Y$340,$B212,Indev_Online_Res_NotinIRPBase!$Z$3:$Z$340,$C212)</f>
        <v>0</v>
      </c>
      <c r="V212">
        <f>SUMIFS(Indev_Online_Res_NotinIRPBase!O$3:O$340,Indev_Online_Res_NotinIRPBase!$Y$3:$Y$340,$B212,Indev_Online_Res_NotinIRPBase!$Z$3:$Z$340,$C212)</f>
        <v>0</v>
      </c>
      <c r="W212">
        <f>SUMIFS(Indev_Online_Res_NotinIRPBase!P$3:P$340,Indev_Online_Res_NotinIRPBase!$Y$3:$Y$340,$B212,Indev_Online_Res_NotinIRPBase!$Z$3:$Z$340,$C212)</f>
        <v>0</v>
      </c>
      <c r="X212">
        <f>SUMIFS(Indev_Online_Res_NotinIRPBase!Q$3:Q$340,Indev_Online_Res_NotinIRPBase!$Y$3:$Y$340,$B212,Indev_Online_Res_NotinIRPBase!$Z$3:$Z$340,$C212)</f>
        <v>0</v>
      </c>
      <c r="Y212">
        <f>SUMIFS(Indev_Online_Res_NotinIRPBase!R$3:R$340,Indev_Online_Res_NotinIRPBase!$Y$3:$Y$340,$B212,Indev_Online_Res_NotinIRPBase!$Z$3:$Z$340,$C212)</f>
        <v>0</v>
      </c>
      <c r="AC212">
        <f>SUMIFS(Indev_Online_Res_NotinIRPBase!S$3:S$340,Indev_Online_Res_NotinIRPBase!$Y$3:$Y$340,$B212,Indev_Online_Res_NotinIRPBase!$Z$3:$Z$340,$C212)</f>
        <v>0</v>
      </c>
      <c r="AD212">
        <f>SUMIFS(Indev_Online_Res_NotinIRPBase!T$3:T$340,Indev_Online_Res_NotinIRPBase!$Y$3:$Y$340,$B212,Indev_Online_Res_NotinIRPBase!$Z$3:$Z$340,$C212)</f>
        <v>0</v>
      </c>
      <c r="AE212">
        <f>SUMIFS(Indev_Online_Res_NotinIRPBase!U$3:U$340,Indev_Online_Res_NotinIRPBase!$Y$3:$Y$340,$B212,Indev_Online_Res_NotinIRPBase!$Z$3:$Z$340,$C212)</f>
        <v>0</v>
      </c>
      <c r="AF212">
        <f>SUMIFS(Indev_Online_Res_NotinIRPBase!V$3:V$340,Indev_Online_Res_NotinIRPBase!$Y$3:$Y$340,$B212,Indev_Online_Res_NotinIRPBase!$Z$3:$Z$340,$C212)</f>
        <v>0</v>
      </c>
      <c r="AG212">
        <f>SUMIFS(Indev_Online_Res_NotinIRPBase!W$3:W$340,Indev_Online_Res_NotinIRPBase!$Y$3:$Y$340,$B212,Indev_Online_Res_NotinIRPBase!$Z$3:$Z$340,$C212)</f>
        <v>0</v>
      </c>
      <c r="AH212">
        <f>SUMIFS(Indev_Online_Res_NotinIRPBase!X$3:X$340,Indev_Online_Res_NotinIRPBase!$Y$3:$Y$340,$B212,Indev_Online_Res_NotinIRPBase!$Z$3:$Z$340,$C212)</f>
        <v>0</v>
      </c>
      <c r="AI212">
        <f t="shared" si="47"/>
        <v>0</v>
      </c>
      <c r="AK212">
        <f>SUMIFS(Indev_Online_Res_NotinIRPBase!N$3:N$340,Indev_Online_Res_NotinIRPBase!$Y$3:$Y$340,$B212,Indev_Online_Res_NotinIRPBase!$Z$3:$Z$340,$C212,Indev_Online_Res_NotinIRPBase!$J$3:$J$340,"Yes",Indev_Online_Res_NotinIRPBase!$I$3:$I$340,"&lt;1/1/2024")+SUMIFS(Indev_Online_Res_NotinIRPBase!N$3:N$340,Indev_Online_Res_NotinIRPBase!$Y$3:$Y$340,$B212,Indev_Online_Res_NotinIRPBase!$Z$3:$Z$340,$C212,Indev_Online_Res_NotinIRPBase!$AB$3:$AB$340,"1")</f>
        <v>0</v>
      </c>
      <c r="AL212">
        <f>SUMIFS(Indev_Online_Res_NotinIRPBase!O$3:O$340,Indev_Online_Res_NotinIRPBase!$Y$3:$Y$340,$B212,Indev_Online_Res_NotinIRPBase!$Z$3:$Z$340,$C212,Indev_Online_Res_NotinIRPBase!$J$3:$J$340,"Yes",Indev_Online_Res_NotinIRPBase!$I$3:$I$340,"&lt;1/1/2024")+SUMIFS(Indev_Online_Res_NotinIRPBase!O$3:O$340,Indev_Online_Res_NotinIRPBase!$Y$3:$Y$340,$B212,Indev_Online_Res_NotinIRPBase!$Z$3:$Z$340,$C212,Indev_Online_Res_NotinIRPBase!$AB$3:$AB$340,"1")</f>
        <v>0</v>
      </c>
      <c r="AM212">
        <f>SUMIFS(Indev_Online_Res_NotinIRPBase!P$3:P$340,Indev_Online_Res_NotinIRPBase!$Y$3:$Y$340,$B212,Indev_Online_Res_NotinIRPBase!$Z$3:$Z$340,$C212,Indev_Online_Res_NotinIRPBase!$J$3:$J$340,"Yes",Indev_Online_Res_NotinIRPBase!$I$3:$I$340,"&lt;1/1/2024")+SUMIFS(Indev_Online_Res_NotinIRPBase!P$3:P$340,Indev_Online_Res_NotinIRPBase!$Y$3:$Y$340,$B212,Indev_Online_Res_NotinIRPBase!$Z$3:$Z$340,$C212,Indev_Online_Res_NotinIRPBase!$AB$3:$AB$340,"1")</f>
        <v>0</v>
      </c>
      <c r="AN212">
        <f>SUMIFS(Indev_Online_Res_NotinIRPBase!Q$3:Q$340,Indev_Online_Res_NotinIRPBase!$Y$3:$Y$340,$B212,Indev_Online_Res_NotinIRPBase!$Z$3:$Z$340,$C212,Indev_Online_Res_NotinIRPBase!$J$3:$J$340,"Yes",Indev_Online_Res_NotinIRPBase!$I$3:$I$340,"&lt;1/1/2024")+SUMIFS(Indev_Online_Res_NotinIRPBase!Q$3:Q$340,Indev_Online_Res_NotinIRPBase!$Y$3:$Y$340,$B212,Indev_Online_Res_NotinIRPBase!$Z$3:$Z$340,$C212,Indev_Online_Res_NotinIRPBase!$AB$3:$AB$340,"1")</f>
        <v>0</v>
      </c>
      <c r="AO212">
        <f>SUMIFS(Indev_Online_Res_NotinIRPBase!R$3:R$340,Indev_Online_Res_NotinIRPBase!$Y$3:$Y$340,$B212,Indev_Online_Res_NotinIRPBase!$Z$3:$Z$340,$C212,Indev_Online_Res_NotinIRPBase!$J$3:$J$340,"Yes",Indev_Online_Res_NotinIRPBase!$I$3:$I$340,"&lt;1/1/2024")+SUMIFS(Indev_Online_Res_NotinIRPBase!R$3:R$340,Indev_Online_Res_NotinIRPBase!$Y$3:$Y$340,$B212,Indev_Online_Res_NotinIRPBase!$Z$3:$Z$340,$C212,Indev_Online_Res_NotinIRPBase!$AB$3:$AB$340,"1")</f>
        <v>0</v>
      </c>
      <c r="AS212">
        <f>SUMIFS(Indev_Online_Res_NotinIRPBase!S$3:S$340,Indev_Online_Res_NotinIRPBase!$Y$3:$Y$340,$B212,Indev_Online_Res_NotinIRPBase!$Z$3:$Z$340,$C212,Indev_Online_Res_NotinIRPBase!$J$3:$J$340,"Yes",Indev_Online_Res_NotinIRPBase!$I$3:$I$340,"&lt;1/1/2024")+SUMIFS(Indev_Online_Res_NotinIRPBase!S$3:S$340,Indev_Online_Res_NotinIRPBase!$Y$3:$Y$340,$B212,Indev_Online_Res_NotinIRPBase!$Z$3:$Z$340,$C212,Indev_Online_Res_NotinIRPBase!$AB$3:$AB$340,"1")</f>
        <v>0</v>
      </c>
      <c r="AT212">
        <f>SUMIFS(Indev_Online_Res_NotinIRPBase!T$3:T$340,Indev_Online_Res_NotinIRPBase!$Y$3:$Y$340,$B212,Indev_Online_Res_NotinIRPBase!$Z$3:$Z$340,$C212,Indev_Online_Res_NotinIRPBase!$J$3:$J$340,"Yes",Indev_Online_Res_NotinIRPBase!$I$3:$I$340,"&lt;1/1/2024")+SUMIFS(Indev_Online_Res_NotinIRPBase!T$3:T$340,Indev_Online_Res_NotinIRPBase!$Y$3:$Y$340,$B212,Indev_Online_Res_NotinIRPBase!$Z$3:$Z$340,$C212,Indev_Online_Res_NotinIRPBase!$AB$3:$AB$340,"1")</f>
        <v>0</v>
      </c>
      <c r="AU212">
        <f>SUMIFS(Indev_Online_Res_NotinIRPBase!U$3:U$340,Indev_Online_Res_NotinIRPBase!$Y$3:$Y$340,$B212,Indev_Online_Res_NotinIRPBase!$Z$3:$Z$340,$C212,Indev_Online_Res_NotinIRPBase!$J$3:$J$340,"Yes",Indev_Online_Res_NotinIRPBase!$I$3:$I$340,"&lt;1/1/2024")+SUMIFS(Indev_Online_Res_NotinIRPBase!U$3:U$340,Indev_Online_Res_NotinIRPBase!$Y$3:$Y$340,$B212,Indev_Online_Res_NotinIRPBase!$Z$3:$Z$340,$C212,Indev_Online_Res_NotinIRPBase!$AB$3:$AB$340,"1")</f>
        <v>0</v>
      </c>
      <c r="AV212">
        <f>SUMIFS(Indev_Online_Res_NotinIRPBase!V$3:V$340,Indev_Online_Res_NotinIRPBase!$Y$3:$Y$340,$B212,Indev_Online_Res_NotinIRPBase!$Z$3:$Z$340,$C212,Indev_Online_Res_NotinIRPBase!$J$3:$J$340,"Yes",Indev_Online_Res_NotinIRPBase!$I$3:$I$340,"&lt;1/1/2024")+SUMIFS(Indev_Online_Res_NotinIRPBase!V$3:V$340,Indev_Online_Res_NotinIRPBase!$Y$3:$Y$340,$B212,Indev_Online_Res_NotinIRPBase!$Z$3:$Z$340,$C212,Indev_Online_Res_NotinIRPBase!$AB$3:$AB$340,"1")</f>
        <v>0</v>
      </c>
      <c r="AW212">
        <f>SUMIFS(Indev_Online_Res_NotinIRPBase!W$3:W$340,Indev_Online_Res_NotinIRPBase!$Y$3:$Y$340,$B212,Indev_Online_Res_NotinIRPBase!$Z$3:$Z$340,$C212,Indev_Online_Res_NotinIRPBase!$J$3:$J$340,"Yes",Indev_Online_Res_NotinIRPBase!$I$3:$I$340,"&lt;1/1/2024")+SUMIFS(Indev_Online_Res_NotinIRPBase!W$3:W$340,Indev_Online_Res_NotinIRPBase!$Y$3:$Y$340,$B212,Indev_Online_Res_NotinIRPBase!$Z$3:$Z$340,$C212,Indev_Online_Res_NotinIRPBase!$AB$3:$AB$340,"1")</f>
        <v>0</v>
      </c>
      <c r="AX212">
        <f>SUMIFS(Indev_Online_Res_NotinIRPBase!X$3:X$340,Indev_Online_Res_NotinIRPBase!$Y$3:$Y$340,$B212,Indev_Online_Res_NotinIRPBase!$Z$3:$Z$340,$C212,Indev_Online_Res_NotinIRPBase!$J$3:$J$340,"Yes",Indev_Online_Res_NotinIRPBase!$I$3:$I$340,"&lt;1/1/2024")+SUMIFS(Indev_Online_Res_NotinIRPBase!X$3:X$340,Indev_Online_Res_NotinIRPBase!$Y$3:$Y$340,$B212,Indev_Online_Res_NotinIRPBase!$Z$3:$Z$340,$C212,Indev_Online_Res_NotinIRPBase!$AB$3:$AB$340,"1")</f>
        <v>0</v>
      </c>
      <c r="AY212">
        <f t="shared" si="48"/>
        <v>0</v>
      </c>
      <c r="BA212">
        <f t="shared" si="49"/>
        <v>0</v>
      </c>
      <c r="BB212">
        <f t="shared" si="50"/>
        <v>0</v>
      </c>
      <c r="BC212">
        <f t="shared" si="51"/>
        <v>0</v>
      </c>
      <c r="BD212">
        <f t="shared" si="52"/>
        <v>0</v>
      </c>
      <c r="BE212">
        <f t="shared" si="53"/>
        <v>0</v>
      </c>
      <c r="BI212">
        <f t="shared" si="54"/>
        <v>0</v>
      </c>
      <c r="BJ212">
        <f t="shared" si="55"/>
        <v>0</v>
      </c>
      <c r="BK212">
        <f t="shared" si="56"/>
        <v>0</v>
      </c>
      <c r="BL212">
        <f t="shared" si="57"/>
        <v>0</v>
      </c>
      <c r="BM212">
        <f t="shared" si="58"/>
        <v>0</v>
      </c>
      <c r="BN212">
        <f t="shared" si="59"/>
        <v>0</v>
      </c>
      <c r="BO212">
        <f t="shared" si="60"/>
        <v>0</v>
      </c>
      <c r="BQ212">
        <f>SUMIFS(IRPBase_Res_NotinEnvScreens!$H$3:$H$33,IRPBase_Res_NotinEnvScreens!$J$3:$J$33,$B212,IRPBase_Res_NotinEnvScreens!$K$3:$K$33,$C212)</f>
        <v>0</v>
      </c>
      <c r="BR212">
        <f>SUMIFS(IRPBase_Res_NotinEnvScreens!$I$3:$I$33,IRPBase_Res_NotinEnvScreens!$J$3:$J$33,$B212,IRPBase_Res_NotinEnvScreens!$K$3:$K$33,$C212)</f>
        <v>0</v>
      </c>
      <c r="BS212">
        <v>0</v>
      </c>
      <c r="BV212">
        <f>SUMIFS(Indev_Online_Res_NotinIRPBase!$P$3:$P$313,Indev_Online_Res_NotinIRPBase!$Y$3:$Y$313,$B212,Indev_Online_Res_NotinIRPBase!$Z$3:$Z$313,$C212,Indev_Online_Res_NotinIRPBase!$I$3:$I$313,"&lt;9/1/2023")+SUMIFS(Indev_Online_Res_NotinIRPBase!$Q$3:$Q$313,Indev_Online_Res_NotinIRPBase!$Y$3:$Y$313,$B212,Indev_Online_Res_NotinIRPBase!$Z$3:$Z$313,$C212,Indev_Online_Res_NotinIRPBase!$I$3:$I$313,"&lt;9/1/2023")</f>
        <v>0</v>
      </c>
      <c r="BW212">
        <f>SUMIFS(Indev_Online_Res_NotinIRPBase!$S$3:$S$313,Indev_Online_Res_NotinIRPBase!$Y$3:$Y$313,$B212,Indev_Online_Res_NotinIRPBase!$Z$3:$Z$313,$C212,Indev_Online_Res_NotinIRPBase!$I$3:$I$313,"&lt;9/1/2023")+SUMIFS(Indev_Online_Res_NotinIRPBase!$T$3:$T$313,Indev_Online_Res_NotinIRPBase!$Y$3:$Y$313,$B212,Indev_Online_Res_NotinIRPBase!$Z$3:$Z$313,$C212,Indev_Online_Res_NotinIRPBase!$I$3:$I$313,"&lt;9/1/2023")+SUMIFS(Indev_Online_Res_NotinIRPBase!$U$3:$U$313,Indev_Online_Res_NotinIRPBase!$Y$3:$Y$313,$B212,Indev_Online_Res_NotinIRPBase!$Z$3:$Z$313,$C212,Indev_Online_Res_NotinIRPBase!$I$3:$I$313,"&lt;9/1/2023")</f>
        <v>0</v>
      </c>
    </row>
    <row r="213" spans="1:75">
      <c r="A213" t="s">
        <v>43</v>
      </c>
      <c r="B213" t="s">
        <v>234</v>
      </c>
      <c r="C213">
        <v>230</v>
      </c>
      <c r="E213">
        <f>SUMIFS(IRPBase_Res_NotinTxBase!N$3:N$65,IRPBase_Res_NotinTxBase!$X$3:$X$65,$B213,IRPBase_Res_NotinTxBase!$Y$3:$Y$65,$C213)</f>
        <v>0</v>
      </c>
      <c r="F213">
        <f>SUMIFS(IRPBase_Res_NotinTxBase!O$3:O$65,IRPBase_Res_NotinTxBase!$X$3:$X$65,$B213,IRPBase_Res_NotinTxBase!$Y$3:$Y$65,$C213)</f>
        <v>0</v>
      </c>
      <c r="G213">
        <f>SUMIFS(IRPBase_Res_NotinTxBase!P$3:P$65,IRPBase_Res_NotinTxBase!$X$3:$X$65,$B213,IRPBase_Res_NotinTxBase!$Y$3:$Y$65,$C213)</f>
        <v>0</v>
      </c>
      <c r="H213">
        <f>SUMIFS(IRPBase_Res_NotinTxBase!Q$3:Q$65,IRPBase_Res_NotinTxBase!$X$3:$X$65,$B213,IRPBase_Res_NotinTxBase!$Y$3:$Y$65,$C213)</f>
        <v>0</v>
      </c>
      <c r="M213">
        <f>SUMIFS(IRPBase_Res_NotinTxBase!R$3:R$65,IRPBase_Res_NotinTxBase!$X$3:$X$65,$B213,IRPBase_Res_NotinTxBase!$Y$3:$Y$65,$C213)</f>
        <v>0</v>
      </c>
      <c r="N213">
        <f>SUMIFS(IRPBase_Res_NotinTxBase!S$3:S$65,IRPBase_Res_NotinTxBase!$X$3:$X$65,$B213,IRPBase_Res_NotinTxBase!$Y$3:$Y$65,$C213)</f>
        <v>0</v>
      </c>
      <c r="O213">
        <f>SUMIFS(IRPBase_Res_NotinTxBase!T$3:T$65,IRPBase_Res_NotinTxBase!$X$3:$X$65,$B213,IRPBase_Res_NotinTxBase!$Y$3:$Y$65,$C213)</f>
        <v>0</v>
      </c>
      <c r="P213">
        <f>SUMIFS(IRPBase_Res_NotinTxBase!U$3:U$65,IRPBase_Res_NotinTxBase!$X$3:$X$65,$B213,IRPBase_Res_NotinTxBase!$Y$3:$Y$65,$C213)</f>
        <v>0</v>
      </c>
      <c r="Q213">
        <f>SUMIFS(IRPBase_Res_NotinTxBase!V$3:V$65,IRPBase_Res_NotinTxBase!$X$3:$X$65,$B213,IRPBase_Res_NotinTxBase!$Y$3:$Y$65,$C213)</f>
        <v>0</v>
      </c>
      <c r="R213">
        <f>SUMIFS(IRPBase_Res_NotinTxBase!W$3:W$65,IRPBase_Res_NotinTxBase!$X$3:$X$65,$B213,IRPBase_Res_NotinTxBase!$Y$3:$Y$65,$C213)</f>
        <v>0</v>
      </c>
      <c r="S213">
        <f t="shared" si="46"/>
        <v>0</v>
      </c>
      <c r="U213">
        <f>SUMIFS(Indev_Online_Res_NotinIRPBase!N$3:N$340,Indev_Online_Res_NotinIRPBase!$Y$3:$Y$340,$B213,Indev_Online_Res_NotinIRPBase!$Z$3:$Z$340,$C213)</f>
        <v>18</v>
      </c>
      <c r="V213">
        <f>SUMIFS(Indev_Online_Res_NotinIRPBase!O$3:O$340,Indev_Online_Res_NotinIRPBase!$Y$3:$Y$340,$B213,Indev_Online_Res_NotinIRPBase!$Z$3:$Z$340,$C213)</f>
        <v>0</v>
      </c>
      <c r="W213">
        <f>SUMIFS(Indev_Online_Res_NotinIRPBase!P$3:P$340,Indev_Online_Res_NotinIRPBase!$Y$3:$Y$340,$B213,Indev_Online_Res_NotinIRPBase!$Z$3:$Z$340,$C213)</f>
        <v>0</v>
      </c>
      <c r="X213">
        <f>SUMIFS(Indev_Online_Res_NotinIRPBase!Q$3:Q$340,Indev_Online_Res_NotinIRPBase!$Y$3:$Y$340,$B213,Indev_Online_Res_NotinIRPBase!$Z$3:$Z$340,$C213)</f>
        <v>0</v>
      </c>
      <c r="Y213">
        <f>SUMIFS(Indev_Online_Res_NotinIRPBase!R$3:R$340,Indev_Online_Res_NotinIRPBase!$Y$3:$Y$340,$B213,Indev_Online_Res_NotinIRPBase!$Z$3:$Z$340,$C213)</f>
        <v>0</v>
      </c>
      <c r="AC213">
        <f>SUMIFS(Indev_Online_Res_NotinIRPBase!S$3:S$340,Indev_Online_Res_NotinIRPBase!$Y$3:$Y$340,$B213,Indev_Online_Res_NotinIRPBase!$Z$3:$Z$340,$C213)</f>
        <v>0</v>
      </c>
      <c r="AD213">
        <f>SUMIFS(Indev_Online_Res_NotinIRPBase!T$3:T$340,Indev_Online_Res_NotinIRPBase!$Y$3:$Y$340,$B213,Indev_Online_Res_NotinIRPBase!$Z$3:$Z$340,$C213)</f>
        <v>0</v>
      </c>
      <c r="AE213">
        <f>SUMIFS(Indev_Online_Res_NotinIRPBase!U$3:U$340,Indev_Online_Res_NotinIRPBase!$Y$3:$Y$340,$B213,Indev_Online_Res_NotinIRPBase!$Z$3:$Z$340,$C213)</f>
        <v>0</v>
      </c>
      <c r="AF213">
        <f>SUMIFS(Indev_Online_Res_NotinIRPBase!V$3:V$340,Indev_Online_Res_NotinIRPBase!$Y$3:$Y$340,$B213,Indev_Online_Res_NotinIRPBase!$Z$3:$Z$340,$C213)</f>
        <v>38</v>
      </c>
      <c r="AG213">
        <f>SUMIFS(Indev_Online_Res_NotinIRPBase!W$3:W$340,Indev_Online_Res_NotinIRPBase!$Y$3:$Y$340,$B213,Indev_Online_Res_NotinIRPBase!$Z$3:$Z$340,$C213)</f>
        <v>0</v>
      </c>
      <c r="AH213">
        <f>SUMIFS(Indev_Online_Res_NotinIRPBase!X$3:X$340,Indev_Online_Res_NotinIRPBase!$Y$3:$Y$340,$B213,Indev_Online_Res_NotinIRPBase!$Z$3:$Z$340,$C213)</f>
        <v>0</v>
      </c>
      <c r="AI213">
        <f t="shared" si="47"/>
        <v>1</v>
      </c>
      <c r="AK213">
        <f>SUMIFS(Indev_Online_Res_NotinIRPBase!N$3:N$340,Indev_Online_Res_NotinIRPBase!$Y$3:$Y$340,$B213,Indev_Online_Res_NotinIRPBase!$Z$3:$Z$340,$C213,Indev_Online_Res_NotinIRPBase!$J$3:$J$340,"Yes",Indev_Online_Res_NotinIRPBase!$I$3:$I$340,"&lt;1/1/2024")+SUMIFS(Indev_Online_Res_NotinIRPBase!N$3:N$340,Indev_Online_Res_NotinIRPBase!$Y$3:$Y$340,$B213,Indev_Online_Res_NotinIRPBase!$Z$3:$Z$340,$C213,Indev_Online_Res_NotinIRPBase!$AB$3:$AB$340,"1")</f>
        <v>18</v>
      </c>
      <c r="AL213">
        <f>SUMIFS(Indev_Online_Res_NotinIRPBase!O$3:O$340,Indev_Online_Res_NotinIRPBase!$Y$3:$Y$340,$B213,Indev_Online_Res_NotinIRPBase!$Z$3:$Z$340,$C213,Indev_Online_Res_NotinIRPBase!$J$3:$J$340,"Yes",Indev_Online_Res_NotinIRPBase!$I$3:$I$340,"&lt;1/1/2024")+SUMIFS(Indev_Online_Res_NotinIRPBase!O$3:O$340,Indev_Online_Res_NotinIRPBase!$Y$3:$Y$340,$B213,Indev_Online_Res_NotinIRPBase!$Z$3:$Z$340,$C213,Indev_Online_Res_NotinIRPBase!$AB$3:$AB$340,"1")</f>
        <v>0</v>
      </c>
      <c r="AM213">
        <f>SUMIFS(Indev_Online_Res_NotinIRPBase!P$3:P$340,Indev_Online_Res_NotinIRPBase!$Y$3:$Y$340,$B213,Indev_Online_Res_NotinIRPBase!$Z$3:$Z$340,$C213,Indev_Online_Res_NotinIRPBase!$J$3:$J$340,"Yes",Indev_Online_Res_NotinIRPBase!$I$3:$I$340,"&lt;1/1/2024")+SUMIFS(Indev_Online_Res_NotinIRPBase!P$3:P$340,Indev_Online_Res_NotinIRPBase!$Y$3:$Y$340,$B213,Indev_Online_Res_NotinIRPBase!$Z$3:$Z$340,$C213,Indev_Online_Res_NotinIRPBase!$AB$3:$AB$340,"1")</f>
        <v>0</v>
      </c>
      <c r="AN213">
        <f>SUMIFS(Indev_Online_Res_NotinIRPBase!Q$3:Q$340,Indev_Online_Res_NotinIRPBase!$Y$3:$Y$340,$B213,Indev_Online_Res_NotinIRPBase!$Z$3:$Z$340,$C213,Indev_Online_Res_NotinIRPBase!$J$3:$J$340,"Yes",Indev_Online_Res_NotinIRPBase!$I$3:$I$340,"&lt;1/1/2024")+SUMIFS(Indev_Online_Res_NotinIRPBase!Q$3:Q$340,Indev_Online_Res_NotinIRPBase!$Y$3:$Y$340,$B213,Indev_Online_Res_NotinIRPBase!$Z$3:$Z$340,$C213,Indev_Online_Res_NotinIRPBase!$AB$3:$AB$340,"1")</f>
        <v>0</v>
      </c>
      <c r="AO213">
        <f>SUMIFS(Indev_Online_Res_NotinIRPBase!R$3:R$340,Indev_Online_Res_NotinIRPBase!$Y$3:$Y$340,$B213,Indev_Online_Res_NotinIRPBase!$Z$3:$Z$340,$C213,Indev_Online_Res_NotinIRPBase!$J$3:$J$340,"Yes",Indev_Online_Res_NotinIRPBase!$I$3:$I$340,"&lt;1/1/2024")+SUMIFS(Indev_Online_Res_NotinIRPBase!R$3:R$340,Indev_Online_Res_NotinIRPBase!$Y$3:$Y$340,$B213,Indev_Online_Res_NotinIRPBase!$Z$3:$Z$340,$C213,Indev_Online_Res_NotinIRPBase!$AB$3:$AB$340,"1")</f>
        <v>0</v>
      </c>
      <c r="AS213">
        <f>SUMIFS(Indev_Online_Res_NotinIRPBase!S$3:S$340,Indev_Online_Res_NotinIRPBase!$Y$3:$Y$340,$B213,Indev_Online_Res_NotinIRPBase!$Z$3:$Z$340,$C213,Indev_Online_Res_NotinIRPBase!$J$3:$J$340,"Yes",Indev_Online_Res_NotinIRPBase!$I$3:$I$340,"&lt;1/1/2024")+SUMIFS(Indev_Online_Res_NotinIRPBase!S$3:S$340,Indev_Online_Res_NotinIRPBase!$Y$3:$Y$340,$B213,Indev_Online_Res_NotinIRPBase!$Z$3:$Z$340,$C213,Indev_Online_Res_NotinIRPBase!$AB$3:$AB$340,"1")</f>
        <v>0</v>
      </c>
      <c r="AT213">
        <f>SUMIFS(Indev_Online_Res_NotinIRPBase!T$3:T$340,Indev_Online_Res_NotinIRPBase!$Y$3:$Y$340,$B213,Indev_Online_Res_NotinIRPBase!$Z$3:$Z$340,$C213,Indev_Online_Res_NotinIRPBase!$J$3:$J$340,"Yes",Indev_Online_Res_NotinIRPBase!$I$3:$I$340,"&lt;1/1/2024")+SUMIFS(Indev_Online_Res_NotinIRPBase!T$3:T$340,Indev_Online_Res_NotinIRPBase!$Y$3:$Y$340,$B213,Indev_Online_Res_NotinIRPBase!$Z$3:$Z$340,$C213,Indev_Online_Res_NotinIRPBase!$AB$3:$AB$340,"1")</f>
        <v>0</v>
      </c>
      <c r="AU213">
        <f>SUMIFS(Indev_Online_Res_NotinIRPBase!U$3:U$340,Indev_Online_Res_NotinIRPBase!$Y$3:$Y$340,$B213,Indev_Online_Res_NotinIRPBase!$Z$3:$Z$340,$C213,Indev_Online_Res_NotinIRPBase!$J$3:$J$340,"Yes",Indev_Online_Res_NotinIRPBase!$I$3:$I$340,"&lt;1/1/2024")+SUMIFS(Indev_Online_Res_NotinIRPBase!U$3:U$340,Indev_Online_Res_NotinIRPBase!$Y$3:$Y$340,$B213,Indev_Online_Res_NotinIRPBase!$Z$3:$Z$340,$C213,Indev_Online_Res_NotinIRPBase!$AB$3:$AB$340,"1")</f>
        <v>0</v>
      </c>
      <c r="AV213">
        <f>SUMIFS(Indev_Online_Res_NotinIRPBase!V$3:V$340,Indev_Online_Res_NotinIRPBase!$Y$3:$Y$340,$B213,Indev_Online_Res_NotinIRPBase!$Z$3:$Z$340,$C213,Indev_Online_Res_NotinIRPBase!$J$3:$J$340,"Yes",Indev_Online_Res_NotinIRPBase!$I$3:$I$340,"&lt;1/1/2024")+SUMIFS(Indev_Online_Res_NotinIRPBase!V$3:V$340,Indev_Online_Res_NotinIRPBase!$Y$3:$Y$340,$B213,Indev_Online_Res_NotinIRPBase!$Z$3:$Z$340,$C213,Indev_Online_Res_NotinIRPBase!$AB$3:$AB$340,"1")</f>
        <v>0</v>
      </c>
      <c r="AW213">
        <f>SUMIFS(Indev_Online_Res_NotinIRPBase!W$3:W$340,Indev_Online_Res_NotinIRPBase!$Y$3:$Y$340,$B213,Indev_Online_Res_NotinIRPBase!$Z$3:$Z$340,$C213,Indev_Online_Res_NotinIRPBase!$J$3:$J$340,"Yes",Indev_Online_Res_NotinIRPBase!$I$3:$I$340,"&lt;1/1/2024")+SUMIFS(Indev_Online_Res_NotinIRPBase!W$3:W$340,Indev_Online_Res_NotinIRPBase!$Y$3:$Y$340,$B213,Indev_Online_Res_NotinIRPBase!$Z$3:$Z$340,$C213,Indev_Online_Res_NotinIRPBase!$AB$3:$AB$340,"1")</f>
        <v>0</v>
      </c>
      <c r="AX213">
        <f>SUMIFS(Indev_Online_Res_NotinIRPBase!X$3:X$340,Indev_Online_Res_NotinIRPBase!$Y$3:$Y$340,$B213,Indev_Online_Res_NotinIRPBase!$Z$3:$Z$340,$C213,Indev_Online_Res_NotinIRPBase!$J$3:$J$340,"Yes",Indev_Online_Res_NotinIRPBase!$I$3:$I$340,"&lt;1/1/2024")+SUMIFS(Indev_Online_Res_NotinIRPBase!X$3:X$340,Indev_Online_Res_NotinIRPBase!$Y$3:$Y$340,$B213,Indev_Online_Res_NotinIRPBase!$Z$3:$Z$340,$C213,Indev_Online_Res_NotinIRPBase!$AB$3:$AB$340,"1")</f>
        <v>0</v>
      </c>
      <c r="AY213">
        <f t="shared" si="48"/>
        <v>1</v>
      </c>
      <c r="BA213">
        <f t="shared" si="49"/>
        <v>0</v>
      </c>
      <c r="BB213">
        <f t="shared" si="50"/>
        <v>0</v>
      </c>
      <c r="BC213">
        <f t="shared" si="51"/>
        <v>0</v>
      </c>
      <c r="BD213">
        <f t="shared" si="52"/>
        <v>0</v>
      </c>
      <c r="BE213">
        <f t="shared" si="53"/>
        <v>0</v>
      </c>
      <c r="BI213">
        <f t="shared" si="54"/>
        <v>0</v>
      </c>
      <c r="BJ213">
        <f t="shared" si="55"/>
        <v>0</v>
      </c>
      <c r="BK213">
        <f t="shared" si="56"/>
        <v>0</v>
      </c>
      <c r="BL213">
        <f t="shared" si="57"/>
        <v>38</v>
      </c>
      <c r="BM213">
        <f t="shared" si="58"/>
        <v>0</v>
      </c>
      <c r="BN213">
        <f t="shared" si="59"/>
        <v>0</v>
      </c>
      <c r="BO213">
        <f t="shared" si="60"/>
        <v>1</v>
      </c>
      <c r="BQ213">
        <f>SUMIFS(IRPBase_Res_NotinEnvScreens!$H$3:$H$33,IRPBase_Res_NotinEnvScreens!$J$3:$J$33,$B213,IRPBase_Res_NotinEnvScreens!$K$3:$K$33,$C213)</f>
        <v>0</v>
      </c>
      <c r="BR213">
        <f>SUMIFS(IRPBase_Res_NotinEnvScreens!$I$3:$I$33,IRPBase_Res_NotinEnvScreens!$J$3:$J$33,$B213,IRPBase_Res_NotinEnvScreens!$K$3:$K$33,$C213)</f>
        <v>0</v>
      </c>
      <c r="BS213">
        <v>0</v>
      </c>
      <c r="BV213">
        <f>SUMIFS(Indev_Online_Res_NotinIRPBase!$P$3:$P$313,Indev_Online_Res_NotinIRPBase!$Y$3:$Y$313,$B213,Indev_Online_Res_NotinIRPBase!$Z$3:$Z$313,$C213,Indev_Online_Res_NotinIRPBase!$I$3:$I$313,"&lt;9/1/2023")+SUMIFS(Indev_Online_Res_NotinIRPBase!$Q$3:$Q$313,Indev_Online_Res_NotinIRPBase!$Y$3:$Y$313,$B213,Indev_Online_Res_NotinIRPBase!$Z$3:$Z$313,$C213,Indev_Online_Res_NotinIRPBase!$I$3:$I$313,"&lt;9/1/2023")</f>
        <v>0</v>
      </c>
      <c r="BW213">
        <f>SUMIFS(Indev_Online_Res_NotinIRPBase!$S$3:$S$313,Indev_Online_Res_NotinIRPBase!$Y$3:$Y$313,$B213,Indev_Online_Res_NotinIRPBase!$Z$3:$Z$313,$C213,Indev_Online_Res_NotinIRPBase!$I$3:$I$313,"&lt;9/1/2023")+SUMIFS(Indev_Online_Res_NotinIRPBase!$T$3:$T$313,Indev_Online_Res_NotinIRPBase!$Y$3:$Y$313,$B213,Indev_Online_Res_NotinIRPBase!$Z$3:$Z$313,$C213,Indev_Online_Res_NotinIRPBase!$I$3:$I$313,"&lt;9/1/2023")+SUMIFS(Indev_Online_Res_NotinIRPBase!$U$3:$U$313,Indev_Online_Res_NotinIRPBase!$Y$3:$Y$313,$B213,Indev_Online_Res_NotinIRPBase!$Z$3:$Z$313,$C213,Indev_Online_Res_NotinIRPBase!$I$3:$I$313,"&lt;9/1/2023")</f>
        <v>0</v>
      </c>
    </row>
    <row r="214" spans="1:75">
      <c r="A214" t="s">
        <v>43</v>
      </c>
      <c r="B214" t="s">
        <v>234</v>
      </c>
      <c r="C214">
        <v>60</v>
      </c>
      <c r="E214">
        <f>SUMIFS(IRPBase_Res_NotinTxBase!N$3:N$65,IRPBase_Res_NotinTxBase!$X$3:$X$65,$B214,IRPBase_Res_NotinTxBase!$Y$3:$Y$65,$C214)</f>
        <v>0</v>
      </c>
      <c r="F214">
        <f>SUMIFS(IRPBase_Res_NotinTxBase!O$3:O$65,IRPBase_Res_NotinTxBase!$X$3:$X$65,$B214,IRPBase_Res_NotinTxBase!$Y$3:$Y$65,$C214)</f>
        <v>0</v>
      </c>
      <c r="G214">
        <f>SUMIFS(IRPBase_Res_NotinTxBase!P$3:P$65,IRPBase_Res_NotinTxBase!$X$3:$X$65,$B214,IRPBase_Res_NotinTxBase!$Y$3:$Y$65,$C214)</f>
        <v>0</v>
      </c>
      <c r="H214">
        <f>SUMIFS(IRPBase_Res_NotinTxBase!Q$3:Q$65,IRPBase_Res_NotinTxBase!$X$3:$X$65,$B214,IRPBase_Res_NotinTxBase!$Y$3:$Y$65,$C214)</f>
        <v>0</v>
      </c>
      <c r="M214">
        <f>SUMIFS(IRPBase_Res_NotinTxBase!R$3:R$65,IRPBase_Res_NotinTxBase!$X$3:$X$65,$B214,IRPBase_Res_NotinTxBase!$Y$3:$Y$65,$C214)</f>
        <v>0</v>
      </c>
      <c r="N214">
        <f>SUMIFS(IRPBase_Res_NotinTxBase!S$3:S$65,IRPBase_Res_NotinTxBase!$X$3:$X$65,$B214,IRPBase_Res_NotinTxBase!$Y$3:$Y$65,$C214)</f>
        <v>0</v>
      </c>
      <c r="O214">
        <f>SUMIFS(IRPBase_Res_NotinTxBase!T$3:T$65,IRPBase_Res_NotinTxBase!$X$3:$X$65,$B214,IRPBase_Res_NotinTxBase!$Y$3:$Y$65,$C214)</f>
        <v>0</v>
      </c>
      <c r="P214">
        <f>SUMIFS(IRPBase_Res_NotinTxBase!U$3:U$65,IRPBase_Res_NotinTxBase!$X$3:$X$65,$B214,IRPBase_Res_NotinTxBase!$Y$3:$Y$65,$C214)</f>
        <v>0</v>
      </c>
      <c r="Q214">
        <f>SUMIFS(IRPBase_Res_NotinTxBase!V$3:V$65,IRPBase_Res_NotinTxBase!$X$3:$X$65,$B214,IRPBase_Res_NotinTxBase!$Y$3:$Y$65,$C214)</f>
        <v>0</v>
      </c>
      <c r="R214">
        <f>SUMIFS(IRPBase_Res_NotinTxBase!W$3:W$65,IRPBase_Res_NotinTxBase!$X$3:$X$65,$B214,IRPBase_Res_NotinTxBase!$Y$3:$Y$65,$C214)</f>
        <v>0</v>
      </c>
      <c r="S214">
        <f t="shared" si="46"/>
        <v>0</v>
      </c>
      <c r="U214">
        <f>SUMIFS(Indev_Online_Res_NotinIRPBase!N$3:N$340,Indev_Online_Res_NotinIRPBase!$Y$3:$Y$340,$B214,Indev_Online_Res_NotinIRPBase!$Z$3:$Z$340,$C214)</f>
        <v>0</v>
      </c>
      <c r="V214">
        <f>SUMIFS(Indev_Online_Res_NotinIRPBase!O$3:O$340,Indev_Online_Res_NotinIRPBase!$Y$3:$Y$340,$B214,Indev_Online_Res_NotinIRPBase!$Z$3:$Z$340,$C214)</f>
        <v>0</v>
      </c>
      <c r="W214">
        <f>SUMIFS(Indev_Online_Res_NotinIRPBase!P$3:P$340,Indev_Online_Res_NotinIRPBase!$Y$3:$Y$340,$B214,Indev_Online_Res_NotinIRPBase!$Z$3:$Z$340,$C214)</f>
        <v>0</v>
      </c>
      <c r="X214">
        <f>SUMIFS(Indev_Online_Res_NotinIRPBase!Q$3:Q$340,Indev_Online_Res_NotinIRPBase!$Y$3:$Y$340,$B214,Indev_Online_Res_NotinIRPBase!$Z$3:$Z$340,$C214)</f>
        <v>0</v>
      </c>
      <c r="Y214">
        <f>SUMIFS(Indev_Online_Res_NotinIRPBase!R$3:R$340,Indev_Online_Res_NotinIRPBase!$Y$3:$Y$340,$B214,Indev_Online_Res_NotinIRPBase!$Z$3:$Z$340,$C214)</f>
        <v>0</v>
      </c>
      <c r="AC214">
        <f>SUMIFS(Indev_Online_Res_NotinIRPBase!S$3:S$340,Indev_Online_Res_NotinIRPBase!$Y$3:$Y$340,$B214,Indev_Online_Res_NotinIRPBase!$Z$3:$Z$340,$C214)</f>
        <v>0</v>
      </c>
      <c r="AD214">
        <f>SUMIFS(Indev_Online_Res_NotinIRPBase!T$3:T$340,Indev_Online_Res_NotinIRPBase!$Y$3:$Y$340,$B214,Indev_Online_Res_NotinIRPBase!$Z$3:$Z$340,$C214)</f>
        <v>0</v>
      </c>
      <c r="AE214">
        <f>SUMIFS(Indev_Online_Res_NotinIRPBase!U$3:U$340,Indev_Online_Res_NotinIRPBase!$Y$3:$Y$340,$B214,Indev_Online_Res_NotinIRPBase!$Z$3:$Z$340,$C214)</f>
        <v>0</v>
      </c>
      <c r="AF214">
        <f>SUMIFS(Indev_Online_Res_NotinIRPBase!V$3:V$340,Indev_Online_Res_NotinIRPBase!$Y$3:$Y$340,$B214,Indev_Online_Res_NotinIRPBase!$Z$3:$Z$340,$C214)</f>
        <v>0</v>
      </c>
      <c r="AG214">
        <f>SUMIFS(Indev_Online_Res_NotinIRPBase!W$3:W$340,Indev_Online_Res_NotinIRPBase!$Y$3:$Y$340,$B214,Indev_Online_Res_NotinIRPBase!$Z$3:$Z$340,$C214)</f>
        <v>0</v>
      </c>
      <c r="AH214">
        <f>SUMIFS(Indev_Online_Res_NotinIRPBase!X$3:X$340,Indev_Online_Res_NotinIRPBase!$Y$3:$Y$340,$B214,Indev_Online_Res_NotinIRPBase!$Z$3:$Z$340,$C214)</f>
        <v>0</v>
      </c>
      <c r="AI214">
        <f t="shared" si="47"/>
        <v>0</v>
      </c>
      <c r="AK214">
        <f>SUMIFS(Indev_Online_Res_NotinIRPBase!N$3:N$340,Indev_Online_Res_NotinIRPBase!$Y$3:$Y$340,$B214,Indev_Online_Res_NotinIRPBase!$Z$3:$Z$340,$C214,Indev_Online_Res_NotinIRPBase!$J$3:$J$340,"Yes",Indev_Online_Res_NotinIRPBase!$I$3:$I$340,"&lt;1/1/2024")+SUMIFS(Indev_Online_Res_NotinIRPBase!N$3:N$340,Indev_Online_Res_NotinIRPBase!$Y$3:$Y$340,$B214,Indev_Online_Res_NotinIRPBase!$Z$3:$Z$340,$C214,Indev_Online_Res_NotinIRPBase!$AB$3:$AB$340,"1")</f>
        <v>0</v>
      </c>
      <c r="AL214">
        <f>SUMIFS(Indev_Online_Res_NotinIRPBase!O$3:O$340,Indev_Online_Res_NotinIRPBase!$Y$3:$Y$340,$B214,Indev_Online_Res_NotinIRPBase!$Z$3:$Z$340,$C214,Indev_Online_Res_NotinIRPBase!$J$3:$J$340,"Yes",Indev_Online_Res_NotinIRPBase!$I$3:$I$340,"&lt;1/1/2024")+SUMIFS(Indev_Online_Res_NotinIRPBase!O$3:O$340,Indev_Online_Res_NotinIRPBase!$Y$3:$Y$340,$B214,Indev_Online_Res_NotinIRPBase!$Z$3:$Z$340,$C214,Indev_Online_Res_NotinIRPBase!$AB$3:$AB$340,"1")</f>
        <v>0</v>
      </c>
      <c r="AM214">
        <f>SUMIFS(Indev_Online_Res_NotinIRPBase!P$3:P$340,Indev_Online_Res_NotinIRPBase!$Y$3:$Y$340,$B214,Indev_Online_Res_NotinIRPBase!$Z$3:$Z$340,$C214,Indev_Online_Res_NotinIRPBase!$J$3:$J$340,"Yes",Indev_Online_Res_NotinIRPBase!$I$3:$I$340,"&lt;1/1/2024")+SUMIFS(Indev_Online_Res_NotinIRPBase!P$3:P$340,Indev_Online_Res_NotinIRPBase!$Y$3:$Y$340,$B214,Indev_Online_Res_NotinIRPBase!$Z$3:$Z$340,$C214,Indev_Online_Res_NotinIRPBase!$AB$3:$AB$340,"1")</f>
        <v>0</v>
      </c>
      <c r="AN214">
        <f>SUMIFS(Indev_Online_Res_NotinIRPBase!Q$3:Q$340,Indev_Online_Res_NotinIRPBase!$Y$3:$Y$340,$B214,Indev_Online_Res_NotinIRPBase!$Z$3:$Z$340,$C214,Indev_Online_Res_NotinIRPBase!$J$3:$J$340,"Yes",Indev_Online_Res_NotinIRPBase!$I$3:$I$340,"&lt;1/1/2024")+SUMIFS(Indev_Online_Res_NotinIRPBase!Q$3:Q$340,Indev_Online_Res_NotinIRPBase!$Y$3:$Y$340,$B214,Indev_Online_Res_NotinIRPBase!$Z$3:$Z$340,$C214,Indev_Online_Res_NotinIRPBase!$AB$3:$AB$340,"1")</f>
        <v>0</v>
      </c>
      <c r="AO214">
        <f>SUMIFS(Indev_Online_Res_NotinIRPBase!R$3:R$340,Indev_Online_Res_NotinIRPBase!$Y$3:$Y$340,$B214,Indev_Online_Res_NotinIRPBase!$Z$3:$Z$340,$C214,Indev_Online_Res_NotinIRPBase!$J$3:$J$340,"Yes",Indev_Online_Res_NotinIRPBase!$I$3:$I$340,"&lt;1/1/2024")+SUMIFS(Indev_Online_Res_NotinIRPBase!R$3:R$340,Indev_Online_Res_NotinIRPBase!$Y$3:$Y$340,$B214,Indev_Online_Res_NotinIRPBase!$Z$3:$Z$340,$C214,Indev_Online_Res_NotinIRPBase!$AB$3:$AB$340,"1")</f>
        <v>0</v>
      </c>
      <c r="AS214">
        <f>SUMIFS(Indev_Online_Res_NotinIRPBase!S$3:S$340,Indev_Online_Res_NotinIRPBase!$Y$3:$Y$340,$B214,Indev_Online_Res_NotinIRPBase!$Z$3:$Z$340,$C214,Indev_Online_Res_NotinIRPBase!$J$3:$J$340,"Yes",Indev_Online_Res_NotinIRPBase!$I$3:$I$340,"&lt;1/1/2024")+SUMIFS(Indev_Online_Res_NotinIRPBase!S$3:S$340,Indev_Online_Res_NotinIRPBase!$Y$3:$Y$340,$B214,Indev_Online_Res_NotinIRPBase!$Z$3:$Z$340,$C214,Indev_Online_Res_NotinIRPBase!$AB$3:$AB$340,"1")</f>
        <v>0</v>
      </c>
      <c r="AT214">
        <f>SUMIFS(Indev_Online_Res_NotinIRPBase!T$3:T$340,Indev_Online_Res_NotinIRPBase!$Y$3:$Y$340,$B214,Indev_Online_Res_NotinIRPBase!$Z$3:$Z$340,$C214,Indev_Online_Res_NotinIRPBase!$J$3:$J$340,"Yes",Indev_Online_Res_NotinIRPBase!$I$3:$I$340,"&lt;1/1/2024")+SUMIFS(Indev_Online_Res_NotinIRPBase!T$3:T$340,Indev_Online_Res_NotinIRPBase!$Y$3:$Y$340,$B214,Indev_Online_Res_NotinIRPBase!$Z$3:$Z$340,$C214,Indev_Online_Res_NotinIRPBase!$AB$3:$AB$340,"1")</f>
        <v>0</v>
      </c>
      <c r="AU214">
        <f>SUMIFS(Indev_Online_Res_NotinIRPBase!U$3:U$340,Indev_Online_Res_NotinIRPBase!$Y$3:$Y$340,$B214,Indev_Online_Res_NotinIRPBase!$Z$3:$Z$340,$C214,Indev_Online_Res_NotinIRPBase!$J$3:$J$340,"Yes",Indev_Online_Res_NotinIRPBase!$I$3:$I$340,"&lt;1/1/2024")+SUMIFS(Indev_Online_Res_NotinIRPBase!U$3:U$340,Indev_Online_Res_NotinIRPBase!$Y$3:$Y$340,$B214,Indev_Online_Res_NotinIRPBase!$Z$3:$Z$340,$C214,Indev_Online_Res_NotinIRPBase!$AB$3:$AB$340,"1")</f>
        <v>0</v>
      </c>
      <c r="AV214">
        <f>SUMIFS(Indev_Online_Res_NotinIRPBase!V$3:V$340,Indev_Online_Res_NotinIRPBase!$Y$3:$Y$340,$B214,Indev_Online_Res_NotinIRPBase!$Z$3:$Z$340,$C214,Indev_Online_Res_NotinIRPBase!$J$3:$J$340,"Yes",Indev_Online_Res_NotinIRPBase!$I$3:$I$340,"&lt;1/1/2024")+SUMIFS(Indev_Online_Res_NotinIRPBase!V$3:V$340,Indev_Online_Res_NotinIRPBase!$Y$3:$Y$340,$B214,Indev_Online_Res_NotinIRPBase!$Z$3:$Z$340,$C214,Indev_Online_Res_NotinIRPBase!$AB$3:$AB$340,"1")</f>
        <v>0</v>
      </c>
      <c r="AW214">
        <f>SUMIFS(Indev_Online_Res_NotinIRPBase!W$3:W$340,Indev_Online_Res_NotinIRPBase!$Y$3:$Y$340,$B214,Indev_Online_Res_NotinIRPBase!$Z$3:$Z$340,$C214,Indev_Online_Res_NotinIRPBase!$J$3:$J$340,"Yes",Indev_Online_Res_NotinIRPBase!$I$3:$I$340,"&lt;1/1/2024")+SUMIFS(Indev_Online_Res_NotinIRPBase!W$3:W$340,Indev_Online_Res_NotinIRPBase!$Y$3:$Y$340,$B214,Indev_Online_Res_NotinIRPBase!$Z$3:$Z$340,$C214,Indev_Online_Res_NotinIRPBase!$AB$3:$AB$340,"1")</f>
        <v>0</v>
      </c>
      <c r="AX214">
        <f>SUMIFS(Indev_Online_Res_NotinIRPBase!X$3:X$340,Indev_Online_Res_NotinIRPBase!$Y$3:$Y$340,$B214,Indev_Online_Res_NotinIRPBase!$Z$3:$Z$340,$C214,Indev_Online_Res_NotinIRPBase!$J$3:$J$340,"Yes",Indev_Online_Res_NotinIRPBase!$I$3:$I$340,"&lt;1/1/2024")+SUMIFS(Indev_Online_Res_NotinIRPBase!X$3:X$340,Indev_Online_Res_NotinIRPBase!$Y$3:$Y$340,$B214,Indev_Online_Res_NotinIRPBase!$Z$3:$Z$340,$C214,Indev_Online_Res_NotinIRPBase!$AB$3:$AB$340,"1")</f>
        <v>0</v>
      </c>
      <c r="AY214">
        <f t="shared" si="48"/>
        <v>0</v>
      </c>
      <c r="BA214">
        <f t="shared" si="49"/>
        <v>0</v>
      </c>
      <c r="BB214">
        <f t="shared" si="50"/>
        <v>0</v>
      </c>
      <c r="BC214">
        <f t="shared" si="51"/>
        <v>0</v>
      </c>
      <c r="BD214">
        <f t="shared" si="52"/>
        <v>0</v>
      </c>
      <c r="BE214">
        <f t="shared" si="53"/>
        <v>0</v>
      </c>
      <c r="BI214">
        <f t="shared" si="54"/>
        <v>0</v>
      </c>
      <c r="BJ214">
        <f t="shared" si="55"/>
        <v>0</v>
      </c>
      <c r="BK214">
        <f t="shared" si="56"/>
        <v>0</v>
      </c>
      <c r="BL214">
        <f t="shared" si="57"/>
        <v>0</v>
      </c>
      <c r="BM214">
        <f t="shared" si="58"/>
        <v>0</v>
      </c>
      <c r="BN214">
        <f t="shared" si="59"/>
        <v>0</v>
      </c>
      <c r="BO214">
        <f t="shared" si="60"/>
        <v>0</v>
      </c>
      <c r="BQ214">
        <f>SUMIFS(IRPBase_Res_NotinEnvScreens!$H$3:$H$33,IRPBase_Res_NotinEnvScreens!$J$3:$J$33,$B214,IRPBase_Res_NotinEnvScreens!$K$3:$K$33,$C214)</f>
        <v>0</v>
      </c>
      <c r="BR214">
        <f>SUMIFS(IRPBase_Res_NotinEnvScreens!$I$3:$I$33,IRPBase_Res_NotinEnvScreens!$J$3:$J$33,$B214,IRPBase_Res_NotinEnvScreens!$K$3:$K$33,$C214)</f>
        <v>0</v>
      </c>
      <c r="BS214">
        <v>0</v>
      </c>
      <c r="BV214">
        <f>SUMIFS(Indev_Online_Res_NotinIRPBase!$P$3:$P$313,Indev_Online_Res_NotinIRPBase!$Y$3:$Y$313,$B214,Indev_Online_Res_NotinIRPBase!$Z$3:$Z$313,$C214,Indev_Online_Res_NotinIRPBase!$I$3:$I$313,"&lt;9/1/2023")+SUMIFS(Indev_Online_Res_NotinIRPBase!$Q$3:$Q$313,Indev_Online_Res_NotinIRPBase!$Y$3:$Y$313,$B214,Indev_Online_Res_NotinIRPBase!$Z$3:$Z$313,$C214,Indev_Online_Res_NotinIRPBase!$I$3:$I$313,"&lt;9/1/2023")</f>
        <v>0</v>
      </c>
      <c r="BW214">
        <f>SUMIFS(Indev_Online_Res_NotinIRPBase!$S$3:$S$313,Indev_Online_Res_NotinIRPBase!$Y$3:$Y$313,$B214,Indev_Online_Res_NotinIRPBase!$Z$3:$Z$313,$C214,Indev_Online_Res_NotinIRPBase!$I$3:$I$313,"&lt;9/1/2023")+SUMIFS(Indev_Online_Res_NotinIRPBase!$T$3:$T$313,Indev_Online_Res_NotinIRPBase!$Y$3:$Y$313,$B214,Indev_Online_Res_NotinIRPBase!$Z$3:$Z$313,$C214,Indev_Online_Res_NotinIRPBase!$I$3:$I$313,"&lt;9/1/2023")+SUMIFS(Indev_Online_Res_NotinIRPBase!$U$3:$U$313,Indev_Online_Res_NotinIRPBase!$Y$3:$Y$313,$B214,Indev_Online_Res_NotinIRPBase!$Z$3:$Z$313,$C214,Indev_Online_Res_NotinIRPBase!$I$3:$I$313,"&lt;9/1/2023")</f>
        <v>0</v>
      </c>
    </row>
    <row r="215" spans="1:75">
      <c r="A215" t="s">
        <v>46</v>
      </c>
      <c r="B215" t="s">
        <v>235</v>
      </c>
      <c r="C215">
        <v>115</v>
      </c>
      <c r="E215">
        <f>SUMIFS(IRPBase_Res_NotinTxBase!N$3:N$65,IRPBase_Res_NotinTxBase!$X$3:$X$65,$B215,IRPBase_Res_NotinTxBase!$Y$3:$Y$65,$C215)</f>
        <v>0</v>
      </c>
      <c r="F215">
        <f>SUMIFS(IRPBase_Res_NotinTxBase!O$3:O$65,IRPBase_Res_NotinTxBase!$X$3:$X$65,$B215,IRPBase_Res_NotinTxBase!$Y$3:$Y$65,$C215)</f>
        <v>0</v>
      </c>
      <c r="G215">
        <f>SUMIFS(IRPBase_Res_NotinTxBase!P$3:P$65,IRPBase_Res_NotinTxBase!$X$3:$X$65,$B215,IRPBase_Res_NotinTxBase!$Y$3:$Y$65,$C215)</f>
        <v>0</v>
      </c>
      <c r="H215">
        <f>SUMIFS(IRPBase_Res_NotinTxBase!Q$3:Q$65,IRPBase_Res_NotinTxBase!$X$3:$X$65,$B215,IRPBase_Res_NotinTxBase!$Y$3:$Y$65,$C215)</f>
        <v>0</v>
      </c>
      <c r="M215">
        <f>SUMIFS(IRPBase_Res_NotinTxBase!R$3:R$65,IRPBase_Res_NotinTxBase!$X$3:$X$65,$B215,IRPBase_Res_NotinTxBase!$Y$3:$Y$65,$C215)</f>
        <v>0</v>
      </c>
      <c r="N215">
        <f>SUMIFS(IRPBase_Res_NotinTxBase!S$3:S$65,IRPBase_Res_NotinTxBase!$X$3:$X$65,$B215,IRPBase_Res_NotinTxBase!$Y$3:$Y$65,$C215)</f>
        <v>0</v>
      </c>
      <c r="O215">
        <f>SUMIFS(IRPBase_Res_NotinTxBase!T$3:T$65,IRPBase_Res_NotinTxBase!$X$3:$X$65,$B215,IRPBase_Res_NotinTxBase!$Y$3:$Y$65,$C215)</f>
        <v>0</v>
      </c>
      <c r="P215">
        <f>SUMIFS(IRPBase_Res_NotinTxBase!U$3:U$65,IRPBase_Res_NotinTxBase!$X$3:$X$65,$B215,IRPBase_Res_NotinTxBase!$Y$3:$Y$65,$C215)</f>
        <v>0</v>
      </c>
      <c r="Q215">
        <f>SUMIFS(IRPBase_Res_NotinTxBase!V$3:V$65,IRPBase_Res_NotinTxBase!$X$3:$X$65,$B215,IRPBase_Res_NotinTxBase!$Y$3:$Y$65,$C215)</f>
        <v>0</v>
      </c>
      <c r="R215">
        <f>SUMIFS(IRPBase_Res_NotinTxBase!W$3:W$65,IRPBase_Res_NotinTxBase!$X$3:$X$65,$B215,IRPBase_Res_NotinTxBase!$Y$3:$Y$65,$C215)</f>
        <v>0</v>
      </c>
      <c r="S215">
        <f t="shared" si="46"/>
        <v>0</v>
      </c>
      <c r="U215">
        <f>SUMIFS(Indev_Online_Res_NotinIRPBase!N$3:N$340,Indev_Online_Res_NotinIRPBase!$Y$3:$Y$340,$B215,Indev_Online_Res_NotinIRPBase!$Z$3:$Z$340,$C215)</f>
        <v>0</v>
      </c>
      <c r="V215">
        <f>SUMIFS(Indev_Online_Res_NotinIRPBase!O$3:O$340,Indev_Online_Res_NotinIRPBase!$Y$3:$Y$340,$B215,Indev_Online_Res_NotinIRPBase!$Z$3:$Z$340,$C215)</f>
        <v>0</v>
      </c>
      <c r="W215">
        <f>SUMIFS(Indev_Online_Res_NotinIRPBase!P$3:P$340,Indev_Online_Res_NotinIRPBase!$Y$3:$Y$340,$B215,Indev_Online_Res_NotinIRPBase!$Z$3:$Z$340,$C215)</f>
        <v>0</v>
      </c>
      <c r="X215">
        <f>SUMIFS(Indev_Online_Res_NotinIRPBase!Q$3:Q$340,Indev_Online_Res_NotinIRPBase!$Y$3:$Y$340,$B215,Indev_Online_Res_NotinIRPBase!$Z$3:$Z$340,$C215)</f>
        <v>0</v>
      </c>
      <c r="Y215">
        <f>SUMIFS(Indev_Online_Res_NotinIRPBase!R$3:R$340,Indev_Online_Res_NotinIRPBase!$Y$3:$Y$340,$B215,Indev_Online_Res_NotinIRPBase!$Z$3:$Z$340,$C215)</f>
        <v>0</v>
      </c>
      <c r="AC215">
        <f>SUMIFS(Indev_Online_Res_NotinIRPBase!S$3:S$340,Indev_Online_Res_NotinIRPBase!$Y$3:$Y$340,$B215,Indev_Online_Res_NotinIRPBase!$Z$3:$Z$340,$C215)</f>
        <v>0</v>
      </c>
      <c r="AD215">
        <f>SUMIFS(Indev_Online_Res_NotinIRPBase!T$3:T$340,Indev_Online_Res_NotinIRPBase!$Y$3:$Y$340,$B215,Indev_Online_Res_NotinIRPBase!$Z$3:$Z$340,$C215)</f>
        <v>0</v>
      </c>
      <c r="AE215">
        <f>SUMIFS(Indev_Online_Res_NotinIRPBase!U$3:U$340,Indev_Online_Res_NotinIRPBase!$Y$3:$Y$340,$B215,Indev_Online_Res_NotinIRPBase!$Z$3:$Z$340,$C215)</f>
        <v>0</v>
      </c>
      <c r="AF215">
        <f>SUMIFS(Indev_Online_Res_NotinIRPBase!V$3:V$340,Indev_Online_Res_NotinIRPBase!$Y$3:$Y$340,$B215,Indev_Online_Res_NotinIRPBase!$Z$3:$Z$340,$C215)</f>
        <v>0</v>
      </c>
      <c r="AG215">
        <f>SUMIFS(Indev_Online_Res_NotinIRPBase!W$3:W$340,Indev_Online_Res_NotinIRPBase!$Y$3:$Y$340,$B215,Indev_Online_Res_NotinIRPBase!$Z$3:$Z$340,$C215)</f>
        <v>0</v>
      </c>
      <c r="AH215">
        <f>SUMIFS(Indev_Online_Res_NotinIRPBase!X$3:X$340,Indev_Online_Res_NotinIRPBase!$Y$3:$Y$340,$B215,Indev_Online_Res_NotinIRPBase!$Z$3:$Z$340,$C215)</f>
        <v>0</v>
      </c>
      <c r="AI215">
        <f t="shared" si="47"/>
        <v>0</v>
      </c>
      <c r="AK215">
        <f>SUMIFS(Indev_Online_Res_NotinIRPBase!N$3:N$340,Indev_Online_Res_NotinIRPBase!$Y$3:$Y$340,$B215,Indev_Online_Res_NotinIRPBase!$Z$3:$Z$340,$C215,Indev_Online_Res_NotinIRPBase!$J$3:$J$340,"Yes",Indev_Online_Res_NotinIRPBase!$I$3:$I$340,"&lt;1/1/2024")+SUMIFS(Indev_Online_Res_NotinIRPBase!N$3:N$340,Indev_Online_Res_NotinIRPBase!$Y$3:$Y$340,$B215,Indev_Online_Res_NotinIRPBase!$Z$3:$Z$340,$C215,Indev_Online_Res_NotinIRPBase!$AB$3:$AB$340,"1")</f>
        <v>0</v>
      </c>
      <c r="AL215">
        <f>SUMIFS(Indev_Online_Res_NotinIRPBase!O$3:O$340,Indev_Online_Res_NotinIRPBase!$Y$3:$Y$340,$B215,Indev_Online_Res_NotinIRPBase!$Z$3:$Z$340,$C215,Indev_Online_Res_NotinIRPBase!$J$3:$J$340,"Yes",Indev_Online_Res_NotinIRPBase!$I$3:$I$340,"&lt;1/1/2024")+SUMIFS(Indev_Online_Res_NotinIRPBase!O$3:O$340,Indev_Online_Res_NotinIRPBase!$Y$3:$Y$340,$B215,Indev_Online_Res_NotinIRPBase!$Z$3:$Z$340,$C215,Indev_Online_Res_NotinIRPBase!$AB$3:$AB$340,"1")</f>
        <v>0</v>
      </c>
      <c r="AM215">
        <f>SUMIFS(Indev_Online_Res_NotinIRPBase!P$3:P$340,Indev_Online_Res_NotinIRPBase!$Y$3:$Y$340,$B215,Indev_Online_Res_NotinIRPBase!$Z$3:$Z$340,$C215,Indev_Online_Res_NotinIRPBase!$J$3:$J$340,"Yes",Indev_Online_Res_NotinIRPBase!$I$3:$I$340,"&lt;1/1/2024")+SUMIFS(Indev_Online_Res_NotinIRPBase!P$3:P$340,Indev_Online_Res_NotinIRPBase!$Y$3:$Y$340,$B215,Indev_Online_Res_NotinIRPBase!$Z$3:$Z$340,$C215,Indev_Online_Res_NotinIRPBase!$AB$3:$AB$340,"1")</f>
        <v>0</v>
      </c>
      <c r="AN215">
        <f>SUMIFS(Indev_Online_Res_NotinIRPBase!Q$3:Q$340,Indev_Online_Res_NotinIRPBase!$Y$3:$Y$340,$B215,Indev_Online_Res_NotinIRPBase!$Z$3:$Z$340,$C215,Indev_Online_Res_NotinIRPBase!$J$3:$J$340,"Yes",Indev_Online_Res_NotinIRPBase!$I$3:$I$340,"&lt;1/1/2024")+SUMIFS(Indev_Online_Res_NotinIRPBase!Q$3:Q$340,Indev_Online_Res_NotinIRPBase!$Y$3:$Y$340,$B215,Indev_Online_Res_NotinIRPBase!$Z$3:$Z$340,$C215,Indev_Online_Res_NotinIRPBase!$AB$3:$AB$340,"1")</f>
        <v>0</v>
      </c>
      <c r="AO215">
        <f>SUMIFS(Indev_Online_Res_NotinIRPBase!R$3:R$340,Indev_Online_Res_NotinIRPBase!$Y$3:$Y$340,$B215,Indev_Online_Res_NotinIRPBase!$Z$3:$Z$340,$C215,Indev_Online_Res_NotinIRPBase!$J$3:$J$340,"Yes",Indev_Online_Res_NotinIRPBase!$I$3:$I$340,"&lt;1/1/2024")+SUMIFS(Indev_Online_Res_NotinIRPBase!R$3:R$340,Indev_Online_Res_NotinIRPBase!$Y$3:$Y$340,$B215,Indev_Online_Res_NotinIRPBase!$Z$3:$Z$340,$C215,Indev_Online_Res_NotinIRPBase!$AB$3:$AB$340,"1")</f>
        <v>0</v>
      </c>
      <c r="AS215">
        <f>SUMIFS(Indev_Online_Res_NotinIRPBase!S$3:S$340,Indev_Online_Res_NotinIRPBase!$Y$3:$Y$340,$B215,Indev_Online_Res_NotinIRPBase!$Z$3:$Z$340,$C215,Indev_Online_Res_NotinIRPBase!$J$3:$J$340,"Yes",Indev_Online_Res_NotinIRPBase!$I$3:$I$340,"&lt;1/1/2024")+SUMIFS(Indev_Online_Res_NotinIRPBase!S$3:S$340,Indev_Online_Res_NotinIRPBase!$Y$3:$Y$340,$B215,Indev_Online_Res_NotinIRPBase!$Z$3:$Z$340,$C215,Indev_Online_Res_NotinIRPBase!$AB$3:$AB$340,"1")</f>
        <v>0</v>
      </c>
      <c r="AT215">
        <f>SUMIFS(Indev_Online_Res_NotinIRPBase!T$3:T$340,Indev_Online_Res_NotinIRPBase!$Y$3:$Y$340,$B215,Indev_Online_Res_NotinIRPBase!$Z$3:$Z$340,$C215,Indev_Online_Res_NotinIRPBase!$J$3:$J$340,"Yes",Indev_Online_Res_NotinIRPBase!$I$3:$I$340,"&lt;1/1/2024")+SUMIFS(Indev_Online_Res_NotinIRPBase!T$3:T$340,Indev_Online_Res_NotinIRPBase!$Y$3:$Y$340,$B215,Indev_Online_Res_NotinIRPBase!$Z$3:$Z$340,$C215,Indev_Online_Res_NotinIRPBase!$AB$3:$AB$340,"1")</f>
        <v>0</v>
      </c>
      <c r="AU215">
        <f>SUMIFS(Indev_Online_Res_NotinIRPBase!U$3:U$340,Indev_Online_Res_NotinIRPBase!$Y$3:$Y$340,$B215,Indev_Online_Res_NotinIRPBase!$Z$3:$Z$340,$C215,Indev_Online_Res_NotinIRPBase!$J$3:$J$340,"Yes",Indev_Online_Res_NotinIRPBase!$I$3:$I$340,"&lt;1/1/2024")+SUMIFS(Indev_Online_Res_NotinIRPBase!U$3:U$340,Indev_Online_Res_NotinIRPBase!$Y$3:$Y$340,$B215,Indev_Online_Res_NotinIRPBase!$Z$3:$Z$340,$C215,Indev_Online_Res_NotinIRPBase!$AB$3:$AB$340,"1")</f>
        <v>0</v>
      </c>
      <c r="AV215">
        <f>SUMIFS(Indev_Online_Res_NotinIRPBase!V$3:V$340,Indev_Online_Res_NotinIRPBase!$Y$3:$Y$340,$B215,Indev_Online_Res_NotinIRPBase!$Z$3:$Z$340,$C215,Indev_Online_Res_NotinIRPBase!$J$3:$J$340,"Yes",Indev_Online_Res_NotinIRPBase!$I$3:$I$340,"&lt;1/1/2024")+SUMIFS(Indev_Online_Res_NotinIRPBase!V$3:V$340,Indev_Online_Res_NotinIRPBase!$Y$3:$Y$340,$B215,Indev_Online_Res_NotinIRPBase!$Z$3:$Z$340,$C215,Indev_Online_Res_NotinIRPBase!$AB$3:$AB$340,"1")</f>
        <v>0</v>
      </c>
      <c r="AW215">
        <f>SUMIFS(Indev_Online_Res_NotinIRPBase!W$3:W$340,Indev_Online_Res_NotinIRPBase!$Y$3:$Y$340,$B215,Indev_Online_Res_NotinIRPBase!$Z$3:$Z$340,$C215,Indev_Online_Res_NotinIRPBase!$J$3:$J$340,"Yes",Indev_Online_Res_NotinIRPBase!$I$3:$I$340,"&lt;1/1/2024")+SUMIFS(Indev_Online_Res_NotinIRPBase!W$3:W$340,Indev_Online_Res_NotinIRPBase!$Y$3:$Y$340,$B215,Indev_Online_Res_NotinIRPBase!$Z$3:$Z$340,$C215,Indev_Online_Res_NotinIRPBase!$AB$3:$AB$340,"1")</f>
        <v>0</v>
      </c>
      <c r="AX215">
        <f>SUMIFS(Indev_Online_Res_NotinIRPBase!X$3:X$340,Indev_Online_Res_NotinIRPBase!$Y$3:$Y$340,$B215,Indev_Online_Res_NotinIRPBase!$Z$3:$Z$340,$C215,Indev_Online_Res_NotinIRPBase!$J$3:$J$340,"Yes",Indev_Online_Res_NotinIRPBase!$I$3:$I$340,"&lt;1/1/2024")+SUMIFS(Indev_Online_Res_NotinIRPBase!X$3:X$340,Indev_Online_Res_NotinIRPBase!$Y$3:$Y$340,$B215,Indev_Online_Res_NotinIRPBase!$Z$3:$Z$340,$C215,Indev_Online_Res_NotinIRPBase!$AB$3:$AB$340,"1")</f>
        <v>0</v>
      </c>
      <c r="AY215">
        <f t="shared" si="48"/>
        <v>0</v>
      </c>
      <c r="BA215">
        <f t="shared" si="49"/>
        <v>0</v>
      </c>
      <c r="BB215">
        <f t="shared" si="50"/>
        <v>0</v>
      </c>
      <c r="BC215">
        <f t="shared" si="51"/>
        <v>0</v>
      </c>
      <c r="BD215">
        <f t="shared" si="52"/>
        <v>0</v>
      </c>
      <c r="BE215">
        <f t="shared" si="53"/>
        <v>0</v>
      </c>
      <c r="BI215">
        <f t="shared" si="54"/>
        <v>0</v>
      </c>
      <c r="BJ215">
        <f t="shared" si="55"/>
        <v>0</v>
      </c>
      <c r="BK215">
        <f t="shared" si="56"/>
        <v>0</v>
      </c>
      <c r="BL215">
        <f t="shared" si="57"/>
        <v>0</v>
      </c>
      <c r="BM215">
        <f t="shared" si="58"/>
        <v>0</v>
      </c>
      <c r="BN215">
        <f t="shared" si="59"/>
        <v>0</v>
      </c>
      <c r="BO215">
        <f t="shared" si="60"/>
        <v>0</v>
      </c>
      <c r="BQ215">
        <f>SUMIFS(IRPBase_Res_NotinEnvScreens!$H$3:$H$33,IRPBase_Res_NotinEnvScreens!$J$3:$J$33,$B215,IRPBase_Res_NotinEnvScreens!$K$3:$K$33,$C215)</f>
        <v>0</v>
      </c>
      <c r="BR215">
        <f>SUMIFS(IRPBase_Res_NotinEnvScreens!$I$3:$I$33,IRPBase_Res_NotinEnvScreens!$J$3:$J$33,$B215,IRPBase_Res_NotinEnvScreens!$K$3:$K$33,$C215)</f>
        <v>0</v>
      </c>
      <c r="BS215">
        <v>0</v>
      </c>
      <c r="BV215">
        <f>SUMIFS(Indev_Online_Res_NotinIRPBase!$P$3:$P$313,Indev_Online_Res_NotinIRPBase!$Y$3:$Y$313,$B215,Indev_Online_Res_NotinIRPBase!$Z$3:$Z$313,$C215,Indev_Online_Res_NotinIRPBase!$I$3:$I$313,"&lt;9/1/2023")+SUMIFS(Indev_Online_Res_NotinIRPBase!$Q$3:$Q$313,Indev_Online_Res_NotinIRPBase!$Y$3:$Y$313,$B215,Indev_Online_Res_NotinIRPBase!$Z$3:$Z$313,$C215,Indev_Online_Res_NotinIRPBase!$I$3:$I$313,"&lt;9/1/2023")</f>
        <v>0</v>
      </c>
      <c r="BW215">
        <f>SUMIFS(Indev_Online_Res_NotinIRPBase!$S$3:$S$313,Indev_Online_Res_NotinIRPBase!$Y$3:$Y$313,$B215,Indev_Online_Res_NotinIRPBase!$Z$3:$Z$313,$C215,Indev_Online_Res_NotinIRPBase!$I$3:$I$313,"&lt;9/1/2023")+SUMIFS(Indev_Online_Res_NotinIRPBase!$T$3:$T$313,Indev_Online_Res_NotinIRPBase!$Y$3:$Y$313,$B215,Indev_Online_Res_NotinIRPBase!$Z$3:$Z$313,$C215,Indev_Online_Res_NotinIRPBase!$I$3:$I$313,"&lt;9/1/2023")+SUMIFS(Indev_Online_Res_NotinIRPBase!$U$3:$U$313,Indev_Online_Res_NotinIRPBase!$Y$3:$Y$313,$B215,Indev_Online_Res_NotinIRPBase!$Z$3:$Z$313,$C215,Indev_Online_Res_NotinIRPBase!$I$3:$I$313,"&lt;9/1/2023")</f>
        <v>0</v>
      </c>
    </row>
    <row r="216" spans="1:75">
      <c r="A216" t="s">
        <v>45</v>
      </c>
      <c r="B216" t="s">
        <v>236</v>
      </c>
      <c r="C216">
        <v>230</v>
      </c>
      <c r="E216">
        <f>SUMIFS(IRPBase_Res_NotinTxBase!N$3:N$65,IRPBase_Res_NotinTxBase!$X$3:$X$65,$B216,IRPBase_Res_NotinTxBase!$Y$3:$Y$65,$C216)</f>
        <v>0</v>
      </c>
      <c r="F216">
        <f>SUMIFS(IRPBase_Res_NotinTxBase!O$3:O$65,IRPBase_Res_NotinTxBase!$X$3:$X$65,$B216,IRPBase_Res_NotinTxBase!$Y$3:$Y$65,$C216)</f>
        <v>0</v>
      </c>
      <c r="G216">
        <f>SUMIFS(IRPBase_Res_NotinTxBase!P$3:P$65,IRPBase_Res_NotinTxBase!$X$3:$X$65,$B216,IRPBase_Res_NotinTxBase!$Y$3:$Y$65,$C216)</f>
        <v>0</v>
      </c>
      <c r="H216">
        <f>SUMIFS(IRPBase_Res_NotinTxBase!Q$3:Q$65,IRPBase_Res_NotinTxBase!$X$3:$X$65,$B216,IRPBase_Res_NotinTxBase!$Y$3:$Y$65,$C216)</f>
        <v>0</v>
      </c>
      <c r="M216">
        <f>SUMIFS(IRPBase_Res_NotinTxBase!R$3:R$65,IRPBase_Res_NotinTxBase!$X$3:$X$65,$B216,IRPBase_Res_NotinTxBase!$Y$3:$Y$65,$C216)</f>
        <v>0</v>
      </c>
      <c r="N216">
        <f>SUMIFS(IRPBase_Res_NotinTxBase!S$3:S$65,IRPBase_Res_NotinTxBase!$X$3:$X$65,$B216,IRPBase_Res_NotinTxBase!$Y$3:$Y$65,$C216)</f>
        <v>0</v>
      </c>
      <c r="O216">
        <f>SUMIFS(IRPBase_Res_NotinTxBase!T$3:T$65,IRPBase_Res_NotinTxBase!$X$3:$X$65,$B216,IRPBase_Res_NotinTxBase!$Y$3:$Y$65,$C216)</f>
        <v>0</v>
      </c>
      <c r="P216">
        <f>SUMIFS(IRPBase_Res_NotinTxBase!U$3:U$65,IRPBase_Res_NotinTxBase!$X$3:$X$65,$B216,IRPBase_Res_NotinTxBase!$Y$3:$Y$65,$C216)</f>
        <v>0</v>
      </c>
      <c r="Q216">
        <f>SUMIFS(IRPBase_Res_NotinTxBase!V$3:V$65,IRPBase_Res_NotinTxBase!$X$3:$X$65,$B216,IRPBase_Res_NotinTxBase!$Y$3:$Y$65,$C216)</f>
        <v>0</v>
      </c>
      <c r="R216">
        <f>SUMIFS(IRPBase_Res_NotinTxBase!W$3:W$65,IRPBase_Res_NotinTxBase!$X$3:$X$65,$B216,IRPBase_Res_NotinTxBase!$Y$3:$Y$65,$C216)</f>
        <v>0</v>
      </c>
      <c r="S216">
        <f t="shared" si="46"/>
        <v>0</v>
      </c>
      <c r="U216">
        <f>SUMIFS(Indev_Online_Res_NotinIRPBase!N$3:N$340,Indev_Online_Res_NotinIRPBase!$Y$3:$Y$340,$B216,Indev_Online_Res_NotinIRPBase!$Z$3:$Z$340,$C216)</f>
        <v>0</v>
      </c>
      <c r="V216">
        <f>SUMIFS(Indev_Online_Res_NotinIRPBase!O$3:O$340,Indev_Online_Res_NotinIRPBase!$Y$3:$Y$340,$B216,Indev_Online_Res_NotinIRPBase!$Z$3:$Z$340,$C216)</f>
        <v>0</v>
      </c>
      <c r="W216">
        <f>SUMIFS(Indev_Online_Res_NotinIRPBase!P$3:P$340,Indev_Online_Res_NotinIRPBase!$Y$3:$Y$340,$B216,Indev_Online_Res_NotinIRPBase!$Z$3:$Z$340,$C216)</f>
        <v>0</v>
      </c>
      <c r="X216">
        <f>SUMIFS(Indev_Online_Res_NotinIRPBase!Q$3:Q$340,Indev_Online_Res_NotinIRPBase!$Y$3:$Y$340,$B216,Indev_Online_Res_NotinIRPBase!$Z$3:$Z$340,$C216)</f>
        <v>0</v>
      </c>
      <c r="Y216">
        <f>SUMIFS(Indev_Online_Res_NotinIRPBase!R$3:R$340,Indev_Online_Res_NotinIRPBase!$Y$3:$Y$340,$B216,Indev_Online_Res_NotinIRPBase!$Z$3:$Z$340,$C216)</f>
        <v>0</v>
      </c>
      <c r="AC216">
        <f>SUMIFS(Indev_Online_Res_NotinIRPBase!S$3:S$340,Indev_Online_Res_NotinIRPBase!$Y$3:$Y$340,$B216,Indev_Online_Res_NotinIRPBase!$Z$3:$Z$340,$C216)</f>
        <v>3</v>
      </c>
      <c r="AD216">
        <f>SUMIFS(Indev_Online_Res_NotinIRPBase!T$3:T$340,Indev_Online_Res_NotinIRPBase!$Y$3:$Y$340,$B216,Indev_Online_Res_NotinIRPBase!$Z$3:$Z$340,$C216)</f>
        <v>614.5</v>
      </c>
      <c r="AE216">
        <f>SUMIFS(Indev_Online_Res_NotinIRPBase!U$3:U$340,Indev_Online_Res_NotinIRPBase!$Y$3:$Y$340,$B216,Indev_Online_Res_NotinIRPBase!$Z$3:$Z$340,$C216)</f>
        <v>310.5</v>
      </c>
      <c r="AF216">
        <f>SUMIFS(Indev_Online_Res_NotinIRPBase!V$3:V$340,Indev_Online_Res_NotinIRPBase!$Y$3:$Y$340,$B216,Indev_Online_Res_NotinIRPBase!$Z$3:$Z$340,$C216)</f>
        <v>753.25</v>
      </c>
      <c r="AG216">
        <f>SUMIFS(Indev_Online_Res_NotinIRPBase!W$3:W$340,Indev_Online_Res_NotinIRPBase!$Y$3:$Y$340,$B216,Indev_Online_Res_NotinIRPBase!$Z$3:$Z$340,$C216)</f>
        <v>0</v>
      </c>
      <c r="AH216">
        <f>SUMIFS(Indev_Online_Res_NotinIRPBase!X$3:X$340,Indev_Online_Res_NotinIRPBase!$Y$3:$Y$340,$B216,Indev_Online_Res_NotinIRPBase!$Z$3:$Z$340,$C216)</f>
        <v>0</v>
      </c>
      <c r="AI216">
        <f t="shared" si="47"/>
        <v>1</v>
      </c>
      <c r="AK216">
        <f>SUMIFS(Indev_Online_Res_NotinIRPBase!N$3:N$340,Indev_Online_Res_NotinIRPBase!$Y$3:$Y$340,$B216,Indev_Online_Res_NotinIRPBase!$Z$3:$Z$340,$C216,Indev_Online_Res_NotinIRPBase!$J$3:$J$340,"Yes",Indev_Online_Res_NotinIRPBase!$I$3:$I$340,"&lt;1/1/2024")+SUMIFS(Indev_Online_Res_NotinIRPBase!N$3:N$340,Indev_Online_Res_NotinIRPBase!$Y$3:$Y$340,$B216,Indev_Online_Res_NotinIRPBase!$Z$3:$Z$340,$C216,Indev_Online_Res_NotinIRPBase!$AB$3:$AB$340,"1")</f>
        <v>0</v>
      </c>
      <c r="AL216">
        <f>SUMIFS(Indev_Online_Res_NotinIRPBase!O$3:O$340,Indev_Online_Res_NotinIRPBase!$Y$3:$Y$340,$B216,Indev_Online_Res_NotinIRPBase!$Z$3:$Z$340,$C216,Indev_Online_Res_NotinIRPBase!$J$3:$J$340,"Yes",Indev_Online_Res_NotinIRPBase!$I$3:$I$340,"&lt;1/1/2024")+SUMIFS(Indev_Online_Res_NotinIRPBase!O$3:O$340,Indev_Online_Res_NotinIRPBase!$Y$3:$Y$340,$B216,Indev_Online_Res_NotinIRPBase!$Z$3:$Z$340,$C216,Indev_Online_Res_NotinIRPBase!$AB$3:$AB$340,"1")</f>
        <v>0</v>
      </c>
      <c r="AM216">
        <f>SUMIFS(Indev_Online_Res_NotinIRPBase!P$3:P$340,Indev_Online_Res_NotinIRPBase!$Y$3:$Y$340,$B216,Indev_Online_Res_NotinIRPBase!$Z$3:$Z$340,$C216,Indev_Online_Res_NotinIRPBase!$J$3:$J$340,"Yes",Indev_Online_Res_NotinIRPBase!$I$3:$I$340,"&lt;1/1/2024")+SUMIFS(Indev_Online_Res_NotinIRPBase!P$3:P$340,Indev_Online_Res_NotinIRPBase!$Y$3:$Y$340,$B216,Indev_Online_Res_NotinIRPBase!$Z$3:$Z$340,$C216,Indev_Online_Res_NotinIRPBase!$AB$3:$AB$340,"1")</f>
        <v>0</v>
      </c>
      <c r="AN216">
        <f>SUMIFS(Indev_Online_Res_NotinIRPBase!Q$3:Q$340,Indev_Online_Res_NotinIRPBase!$Y$3:$Y$340,$B216,Indev_Online_Res_NotinIRPBase!$Z$3:$Z$340,$C216,Indev_Online_Res_NotinIRPBase!$J$3:$J$340,"Yes",Indev_Online_Res_NotinIRPBase!$I$3:$I$340,"&lt;1/1/2024")+SUMIFS(Indev_Online_Res_NotinIRPBase!Q$3:Q$340,Indev_Online_Res_NotinIRPBase!$Y$3:$Y$340,$B216,Indev_Online_Res_NotinIRPBase!$Z$3:$Z$340,$C216,Indev_Online_Res_NotinIRPBase!$AB$3:$AB$340,"1")</f>
        <v>0</v>
      </c>
      <c r="AO216">
        <f>SUMIFS(Indev_Online_Res_NotinIRPBase!R$3:R$340,Indev_Online_Res_NotinIRPBase!$Y$3:$Y$340,$B216,Indev_Online_Res_NotinIRPBase!$Z$3:$Z$340,$C216,Indev_Online_Res_NotinIRPBase!$J$3:$J$340,"Yes",Indev_Online_Res_NotinIRPBase!$I$3:$I$340,"&lt;1/1/2024")+SUMIFS(Indev_Online_Res_NotinIRPBase!R$3:R$340,Indev_Online_Res_NotinIRPBase!$Y$3:$Y$340,$B216,Indev_Online_Res_NotinIRPBase!$Z$3:$Z$340,$C216,Indev_Online_Res_NotinIRPBase!$AB$3:$AB$340,"1")</f>
        <v>0</v>
      </c>
      <c r="AS216">
        <f>SUMIFS(Indev_Online_Res_NotinIRPBase!S$3:S$340,Indev_Online_Res_NotinIRPBase!$Y$3:$Y$340,$B216,Indev_Online_Res_NotinIRPBase!$Z$3:$Z$340,$C216,Indev_Online_Res_NotinIRPBase!$J$3:$J$340,"Yes",Indev_Online_Res_NotinIRPBase!$I$3:$I$340,"&lt;1/1/2024")+SUMIFS(Indev_Online_Res_NotinIRPBase!S$3:S$340,Indev_Online_Res_NotinIRPBase!$Y$3:$Y$340,$B216,Indev_Online_Res_NotinIRPBase!$Z$3:$Z$340,$C216,Indev_Online_Res_NotinIRPBase!$AB$3:$AB$340,"1")</f>
        <v>0</v>
      </c>
      <c r="AT216">
        <f>SUMIFS(Indev_Online_Res_NotinIRPBase!T$3:T$340,Indev_Online_Res_NotinIRPBase!$Y$3:$Y$340,$B216,Indev_Online_Res_NotinIRPBase!$Z$3:$Z$340,$C216,Indev_Online_Res_NotinIRPBase!$J$3:$J$340,"Yes",Indev_Online_Res_NotinIRPBase!$I$3:$I$340,"&lt;1/1/2024")+SUMIFS(Indev_Online_Res_NotinIRPBase!T$3:T$340,Indev_Online_Res_NotinIRPBase!$Y$3:$Y$340,$B216,Indev_Online_Res_NotinIRPBase!$Z$3:$Z$340,$C216,Indev_Online_Res_NotinIRPBase!$AB$3:$AB$340,"1")</f>
        <v>406.5</v>
      </c>
      <c r="AU216">
        <f>SUMIFS(Indev_Online_Res_NotinIRPBase!U$3:U$340,Indev_Online_Res_NotinIRPBase!$Y$3:$Y$340,$B216,Indev_Online_Res_NotinIRPBase!$Z$3:$Z$340,$C216,Indev_Online_Res_NotinIRPBase!$J$3:$J$340,"Yes",Indev_Online_Res_NotinIRPBase!$I$3:$I$340,"&lt;1/1/2024")+SUMIFS(Indev_Online_Res_NotinIRPBase!U$3:U$340,Indev_Online_Res_NotinIRPBase!$Y$3:$Y$340,$B216,Indev_Online_Res_NotinIRPBase!$Z$3:$Z$340,$C216,Indev_Online_Res_NotinIRPBase!$AB$3:$AB$340,"1")</f>
        <v>143.5</v>
      </c>
      <c r="AV216">
        <f>SUMIFS(Indev_Online_Res_NotinIRPBase!V$3:V$340,Indev_Online_Res_NotinIRPBase!$Y$3:$Y$340,$B216,Indev_Online_Res_NotinIRPBase!$Z$3:$Z$340,$C216,Indev_Online_Res_NotinIRPBase!$J$3:$J$340,"Yes",Indev_Online_Res_NotinIRPBase!$I$3:$I$340,"&lt;1/1/2024")+SUMIFS(Indev_Online_Res_NotinIRPBase!V$3:V$340,Indev_Online_Res_NotinIRPBase!$Y$3:$Y$340,$B216,Indev_Online_Res_NotinIRPBase!$Z$3:$Z$340,$C216,Indev_Online_Res_NotinIRPBase!$AB$3:$AB$340,"1")</f>
        <v>497</v>
      </c>
      <c r="AW216">
        <f>SUMIFS(Indev_Online_Res_NotinIRPBase!W$3:W$340,Indev_Online_Res_NotinIRPBase!$Y$3:$Y$340,$B216,Indev_Online_Res_NotinIRPBase!$Z$3:$Z$340,$C216,Indev_Online_Res_NotinIRPBase!$J$3:$J$340,"Yes",Indev_Online_Res_NotinIRPBase!$I$3:$I$340,"&lt;1/1/2024")+SUMIFS(Indev_Online_Res_NotinIRPBase!W$3:W$340,Indev_Online_Res_NotinIRPBase!$Y$3:$Y$340,$B216,Indev_Online_Res_NotinIRPBase!$Z$3:$Z$340,$C216,Indev_Online_Res_NotinIRPBase!$AB$3:$AB$340,"1")</f>
        <v>0</v>
      </c>
      <c r="AX216">
        <f>SUMIFS(Indev_Online_Res_NotinIRPBase!X$3:X$340,Indev_Online_Res_NotinIRPBase!$Y$3:$Y$340,$B216,Indev_Online_Res_NotinIRPBase!$Z$3:$Z$340,$C216,Indev_Online_Res_NotinIRPBase!$J$3:$J$340,"Yes",Indev_Online_Res_NotinIRPBase!$I$3:$I$340,"&lt;1/1/2024")+SUMIFS(Indev_Online_Res_NotinIRPBase!X$3:X$340,Indev_Online_Res_NotinIRPBase!$Y$3:$Y$340,$B216,Indev_Online_Res_NotinIRPBase!$Z$3:$Z$340,$C216,Indev_Online_Res_NotinIRPBase!$AB$3:$AB$340,"1")</f>
        <v>0</v>
      </c>
      <c r="AY216">
        <f t="shared" si="48"/>
        <v>1</v>
      </c>
      <c r="BA216">
        <f t="shared" si="49"/>
        <v>0</v>
      </c>
      <c r="BB216">
        <f t="shared" si="50"/>
        <v>0</v>
      </c>
      <c r="BC216">
        <f t="shared" si="51"/>
        <v>0</v>
      </c>
      <c r="BD216">
        <f t="shared" si="52"/>
        <v>0</v>
      </c>
      <c r="BE216">
        <f t="shared" si="53"/>
        <v>0</v>
      </c>
      <c r="BI216">
        <f t="shared" si="54"/>
        <v>3</v>
      </c>
      <c r="BJ216">
        <f t="shared" si="55"/>
        <v>208</v>
      </c>
      <c r="BK216">
        <f t="shared" si="56"/>
        <v>167</v>
      </c>
      <c r="BL216">
        <f t="shared" si="57"/>
        <v>256.25</v>
      </c>
      <c r="BM216">
        <f t="shared" si="58"/>
        <v>0</v>
      </c>
      <c r="BN216">
        <f t="shared" si="59"/>
        <v>0</v>
      </c>
      <c r="BO216">
        <f t="shared" si="60"/>
        <v>1</v>
      </c>
      <c r="BQ216">
        <f>SUMIFS(IRPBase_Res_NotinEnvScreens!$H$3:$H$33,IRPBase_Res_NotinEnvScreens!$J$3:$J$33,$B216,IRPBase_Res_NotinEnvScreens!$K$3:$K$33,$C216)</f>
        <v>0</v>
      </c>
      <c r="BR216">
        <f>SUMIFS(IRPBase_Res_NotinEnvScreens!$I$3:$I$33,IRPBase_Res_NotinEnvScreens!$J$3:$J$33,$B216,IRPBase_Res_NotinEnvScreens!$K$3:$K$33,$C216)</f>
        <v>0</v>
      </c>
      <c r="BS216">
        <v>0</v>
      </c>
      <c r="BV216">
        <f>SUMIFS(Indev_Online_Res_NotinIRPBase!$P$3:$P$313,Indev_Online_Res_NotinIRPBase!$Y$3:$Y$313,$B216,Indev_Online_Res_NotinIRPBase!$Z$3:$Z$313,$C216,Indev_Online_Res_NotinIRPBase!$I$3:$I$313,"&lt;9/1/2023")+SUMIFS(Indev_Online_Res_NotinIRPBase!$Q$3:$Q$313,Indev_Online_Res_NotinIRPBase!$Y$3:$Y$313,$B216,Indev_Online_Res_NotinIRPBase!$Z$3:$Z$313,$C216,Indev_Online_Res_NotinIRPBase!$I$3:$I$313,"&lt;9/1/2023")</f>
        <v>0</v>
      </c>
      <c r="BW216">
        <f>SUMIFS(Indev_Online_Res_NotinIRPBase!$S$3:$S$313,Indev_Online_Res_NotinIRPBase!$Y$3:$Y$313,$B216,Indev_Online_Res_NotinIRPBase!$Z$3:$Z$313,$C216,Indev_Online_Res_NotinIRPBase!$I$3:$I$313,"&lt;9/1/2023")+SUMIFS(Indev_Online_Res_NotinIRPBase!$T$3:$T$313,Indev_Online_Res_NotinIRPBase!$Y$3:$Y$313,$B216,Indev_Online_Res_NotinIRPBase!$Z$3:$Z$313,$C216,Indev_Online_Res_NotinIRPBase!$I$3:$I$313,"&lt;9/1/2023")+SUMIFS(Indev_Online_Res_NotinIRPBase!$U$3:$U$313,Indev_Online_Res_NotinIRPBase!$Y$3:$Y$313,$B216,Indev_Online_Res_NotinIRPBase!$Z$3:$Z$313,$C216,Indev_Online_Res_NotinIRPBase!$I$3:$I$313,"&lt;9/1/2023")</f>
        <v>0</v>
      </c>
    </row>
    <row r="217" spans="1:75">
      <c r="A217" t="s">
        <v>45</v>
      </c>
      <c r="B217" t="s">
        <v>236</v>
      </c>
      <c r="C217">
        <v>500</v>
      </c>
      <c r="E217">
        <f>SUMIFS(IRPBase_Res_NotinTxBase!N$3:N$65,IRPBase_Res_NotinTxBase!$X$3:$X$65,$B217,IRPBase_Res_NotinTxBase!$Y$3:$Y$65,$C217)</f>
        <v>0</v>
      </c>
      <c r="F217">
        <f>SUMIFS(IRPBase_Res_NotinTxBase!O$3:O$65,IRPBase_Res_NotinTxBase!$X$3:$X$65,$B217,IRPBase_Res_NotinTxBase!$Y$3:$Y$65,$C217)</f>
        <v>0</v>
      </c>
      <c r="G217">
        <f>SUMIFS(IRPBase_Res_NotinTxBase!P$3:P$65,IRPBase_Res_NotinTxBase!$X$3:$X$65,$B217,IRPBase_Res_NotinTxBase!$Y$3:$Y$65,$C217)</f>
        <v>0</v>
      </c>
      <c r="H217">
        <f>SUMIFS(IRPBase_Res_NotinTxBase!Q$3:Q$65,IRPBase_Res_NotinTxBase!$X$3:$X$65,$B217,IRPBase_Res_NotinTxBase!$Y$3:$Y$65,$C217)</f>
        <v>0</v>
      </c>
      <c r="M217">
        <f>SUMIFS(IRPBase_Res_NotinTxBase!R$3:R$65,IRPBase_Res_NotinTxBase!$X$3:$X$65,$B217,IRPBase_Res_NotinTxBase!$Y$3:$Y$65,$C217)</f>
        <v>0</v>
      </c>
      <c r="N217">
        <f>SUMIFS(IRPBase_Res_NotinTxBase!S$3:S$65,IRPBase_Res_NotinTxBase!$X$3:$X$65,$B217,IRPBase_Res_NotinTxBase!$Y$3:$Y$65,$C217)</f>
        <v>0</v>
      </c>
      <c r="O217">
        <f>SUMIFS(IRPBase_Res_NotinTxBase!T$3:T$65,IRPBase_Res_NotinTxBase!$X$3:$X$65,$B217,IRPBase_Res_NotinTxBase!$Y$3:$Y$65,$C217)</f>
        <v>0</v>
      </c>
      <c r="P217">
        <f>SUMIFS(IRPBase_Res_NotinTxBase!U$3:U$65,IRPBase_Res_NotinTxBase!$X$3:$X$65,$B217,IRPBase_Res_NotinTxBase!$Y$3:$Y$65,$C217)</f>
        <v>0</v>
      </c>
      <c r="Q217">
        <f>SUMIFS(IRPBase_Res_NotinTxBase!V$3:V$65,IRPBase_Res_NotinTxBase!$X$3:$X$65,$B217,IRPBase_Res_NotinTxBase!$Y$3:$Y$65,$C217)</f>
        <v>0</v>
      </c>
      <c r="R217">
        <f>SUMIFS(IRPBase_Res_NotinTxBase!W$3:W$65,IRPBase_Res_NotinTxBase!$X$3:$X$65,$B217,IRPBase_Res_NotinTxBase!$Y$3:$Y$65,$C217)</f>
        <v>0</v>
      </c>
      <c r="S217">
        <f t="shared" si="46"/>
        <v>0</v>
      </c>
      <c r="U217">
        <f>SUMIFS(Indev_Online_Res_NotinIRPBase!N$3:N$340,Indev_Online_Res_NotinIRPBase!$Y$3:$Y$340,$B217,Indev_Online_Res_NotinIRPBase!$Z$3:$Z$340,$C217)</f>
        <v>0</v>
      </c>
      <c r="V217">
        <f>SUMIFS(Indev_Online_Res_NotinIRPBase!O$3:O$340,Indev_Online_Res_NotinIRPBase!$Y$3:$Y$340,$B217,Indev_Online_Res_NotinIRPBase!$Z$3:$Z$340,$C217)</f>
        <v>0</v>
      </c>
      <c r="W217">
        <f>SUMIFS(Indev_Online_Res_NotinIRPBase!P$3:P$340,Indev_Online_Res_NotinIRPBase!$Y$3:$Y$340,$B217,Indev_Online_Res_NotinIRPBase!$Z$3:$Z$340,$C217)</f>
        <v>0</v>
      </c>
      <c r="X217">
        <f>SUMIFS(Indev_Online_Res_NotinIRPBase!Q$3:Q$340,Indev_Online_Res_NotinIRPBase!$Y$3:$Y$340,$B217,Indev_Online_Res_NotinIRPBase!$Z$3:$Z$340,$C217)</f>
        <v>0</v>
      </c>
      <c r="Y217">
        <f>SUMIFS(Indev_Online_Res_NotinIRPBase!R$3:R$340,Indev_Online_Res_NotinIRPBase!$Y$3:$Y$340,$B217,Indev_Online_Res_NotinIRPBase!$Z$3:$Z$340,$C217)</f>
        <v>0</v>
      </c>
      <c r="AC217">
        <f>SUMIFS(Indev_Online_Res_NotinIRPBase!S$3:S$340,Indev_Online_Res_NotinIRPBase!$Y$3:$Y$340,$B217,Indev_Online_Res_NotinIRPBase!$Z$3:$Z$340,$C217)</f>
        <v>0</v>
      </c>
      <c r="AD217">
        <f>SUMIFS(Indev_Online_Res_NotinIRPBase!T$3:T$340,Indev_Online_Res_NotinIRPBase!$Y$3:$Y$340,$B217,Indev_Online_Res_NotinIRPBase!$Z$3:$Z$340,$C217)</f>
        <v>0</v>
      </c>
      <c r="AE217">
        <f>SUMIFS(Indev_Online_Res_NotinIRPBase!U$3:U$340,Indev_Online_Res_NotinIRPBase!$Y$3:$Y$340,$B217,Indev_Online_Res_NotinIRPBase!$Z$3:$Z$340,$C217)</f>
        <v>0</v>
      </c>
      <c r="AF217">
        <f>SUMIFS(Indev_Online_Res_NotinIRPBase!V$3:V$340,Indev_Online_Res_NotinIRPBase!$Y$3:$Y$340,$B217,Indev_Online_Res_NotinIRPBase!$Z$3:$Z$340,$C217)</f>
        <v>190</v>
      </c>
      <c r="AG217">
        <f>SUMIFS(Indev_Online_Res_NotinIRPBase!W$3:W$340,Indev_Online_Res_NotinIRPBase!$Y$3:$Y$340,$B217,Indev_Online_Res_NotinIRPBase!$Z$3:$Z$340,$C217)</f>
        <v>35</v>
      </c>
      <c r="AH217">
        <f>SUMIFS(Indev_Online_Res_NotinIRPBase!X$3:X$340,Indev_Online_Res_NotinIRPBase!$Y$3:$Y$340,$B217,Indev_Online_Res_NotinIRPBase!$Z$3:$Z$340,$C217)</f>
        <v>0</v>
      </c>
      <c r="AI217">
        <f t="shared" si="47"/>
        <v>1</v>
      </c>
      <c r="AK217">
        <f>SUMIFS(Indev_Online_Res_NotinIRPBase!N$3:N$340,Indev_Online_Res_NotinIRPBase!$Y$3:$Y$340,$B217,Indev_Online_Res_NotinIRPBase!$Z$3:$Z$340,$C217,Indev_Online_Res_NotinIRPBase!$J$3:$J$340,"Yes",Indev_Online_Res_NotinIRPBase!$I$3:$I$340,"&lt;1/1/2024")+SUMIFS(Indev_Online_Res_NotinIRPBase!N$3:N$340,Indev_Online_Res_NotinIRPBase!$Y$3:$Y$340,$B217,Indev_Online_Res_NotinIRPBase!$Z$3:$Z$340,$C217,Indev_Online_Res_NotinIRPBase!$AB$3:$AB$340,"1")</f>
        <v>0</v>
      </c>
      <c r="AL217">
        <f>SUMIFS(Indev_Online_Res_NotinIRPBase!O$3:O$340,Indev_Online_Res_NotinIRPBase!$Y$3:$Y$340,$B217,Indev_Online_Res_NotinIRPBase!$Z$3:$Z$340,$C217,Indev_Online_Res_NotinIRPBase!$J$3:$J$340,"Yes",Indev_Online_Res_NotinIRPBase!$I$3:$I$340,"&lt;1/1/2024")+SUMIFS(Indev_Online_Res_NotinIRPBase!O$3:O$340,Indev_Online_Res_NotinIRPBase!$Y$3:$Y$340,$B217,Indev_Online_Res_NotinIRPBase!$Z$3:$Z$340,$C217,Indev_Online_Res_NotinIRPBase!$AB$3:$AB$340,"1")</f>
        <v>0</v>
      </c>
      <c r="AM217">
        <f>SUMIFS(Indev_Online_Res_NotinIRPBase!P$3:P$340,Indev_Online_Res_NotinIRPBase!$Y$3:$Y$340,$B217,Indev_Online_Res_NotinIRPBase!$Z$3:$Z$340,$C217,Indev_Online_Res_NotinIRPBase!$J$3:$J$340,"Yes",Indev_Online_Res_NotinIRPBase!$I$3:$I$340,"&lt;1/1/2024")+SUMIFS(Indev_Online_Res_NotinIRPBase!P$3:P$340,Indev_Online_Res_NotinIRPBase!$Y$3:$Y$340,$B217,Indev_Online_Res_NotinIRPBase!$Z$3:$Z$340,$C217,Indev_Online_Res_NotinIRPBase!$AB$3:$AB$340,"1")</f>
        <v>0</v>
      </c>
      <c r="AN217">
        <f>SUMIFS(Indev_Online_Res_NotinIRPBase!Q$3:Q$340,Indev_Online_Res_NotinIRPBase!$Y$3:$Y$340,$B217,Indev_Online_Res_NotinIRPBase!$Z$3:$Z$340,$C217,Indev_Online_Res_NotinIRPBase!$J$3:$J$340,"Yes",Indev_Online_Res_NotinIRPBase!$I$3:$I$340,"&lt;1/1/2024")+SUMIFS(Indev_Online_Res_NotinIRPBase!Q$3:Q$340,Indev_Online_Res_NotinIRPBase!$Y$3:$Y$340,$B217,Indev_Online_Res_NotinIRPBase!$Z$3:$Z$340,$C217,Indev_Online_Res_NotinIRPBase!$AB$3:$AB$340,"1")</f>
        <v>0</v>
      </c>
      <c r="AO217">
        <f>SUMIFS(Indev_Online_Res_NotinIRPBase!R$3:R$340,Indev_Online_Res_NotinIRPBase!$Y$3:$Y$340,$B217,Indev_Online_Res_NotinIRPBase!$Z$3:$Z$340,$C217,Indev_Online_Res_NotinIRPBase!$J$3:$J$340,"Yes",Indev_Online_Res_NotinIRPBase!$I$3:$I$340,"&lt;1/1/2024")+SUMIFS(Indev_Online_Res_NotinIRPBase!R$3:R$340,Indev_Online_Res_NotinIRPBase!$Y$3:$Y$340,$B217,Indev_Online_Res_NotinIRPBase!$Z$3:$Z$340,$C217,Indev_Online_Res_NotinIRPBase!$AB$3:$AB$340,"1")</f>
        <v>0</v>
      </c>
      <c r="AS217">
        <f>SUMIFS(Indev_Online_Res_NotinIRPBase!S$3:S$340,Indev_Online_Res_NotinIRPBase!$Y$3:$Y$340,$B217,Indev_Online_Res_NotinIRPBase!$Z$3:$Z$340,$C217,Indev_Online_Res_NotinIRPBase!$J$3:$J$340,"Yes",Indev_Online_Res_NotinIRPBase!$I$3:$I$340,"&lt;1/1/2024")+SUMIFS(Indev_Online_Res_NotinIRPBase!S$3:S$340,Indev_Online_Res_NotinIRPBase!$Y$3:$Y$340,$B217,Indev_Online_Res_NotinIRPBase!$Z$3:$Z$340,$C217,Indev_Online_Res_NotinIRPBase!$AB$3:$AB$340,"1")</f>
        <v>0</v>
      </c>
      <c r="AT217">
        <f>SUMIFS(Indev_Online_Res_NotinIRPBase!T$3:T$340,Indev_Online_Res_NotinIRPBase!$Y$3:$Y$340,$B217,Indev_Online_Res_NotinIRPBase!$Z$3:$Z$340,$C217,Indev_Online_Res_NotinIRPBase!$J$3:$J$340,"Yes",Indev_Online_Res_NotinIRPBase!$I$3:$I$340,"&lt;1/1/2024")+SUMIFS(Indev_Online_Res_NotinIRPBase!T$3:T$340,Indev_Online_Res_NotinIRPBase!$Y$3:$Y$340,$B217,Indev_Online_Res_NotinIRPBase!$Z$3:$Z$340,$C217,Indev_Online_Res_NotinIRPBase!$AB$3:$AB$340,"1")</f>
        <v>0</v>
      </c>
      <c r="AU217">
        <f>SUMIFS(Indev_Online_Res_NotinIRPBase!U$3:U$340,Indev_Online_Res_NotinIRPBase!$Y$3:$Y$340,$B217,Indev_Online_Res_NotinIRPBase!$Z$3:$Z$340,$C217,Indev_Online_Res_NotinIRPBase!$J$3:$J$340,"Yes",Indev_Online_Res_NotinIRPBase!$I$3:$I$340,"&lt;1/1/2024")+SUMIFS(Indev_Online_Res_NotinIRPBase!U$3:U$340,Indev_Online_Res_NotinIRPBase!$Y$3:$Y$340,$B217,Indev_Online_Res_NotinIRPBase!$Z$3:$Z$340,$C217,Indev_Online_Res_NotinIRPBase!$AB$3:$AB$340,"1")</f>
        <v>0</v>
      </c>
      <c r="AV217">
        <f>SUMIFS(Indev_Online_Res_NotinIRPBase!V$3:V$340,Indev_Online_Res_NotinIRPBase!$Y$3:$Y$340,$B217,Indev_Online_Res_NotinIRPBase!$Z$3:$Z$340,$C217,Indev_Online_Res_NotinIRPBase!$J$3:$J$340,"Yes",Indev_Online_Res_NotinIRPBase!$I$3:$I$340,"&lt;1/1/2024")+SUMIFS(Indev_Online_Res_NotinIRPBase!V$3:V$340,Indev_Online_Res_NotinIRPBase!$Y$3:$Y$340,$B217,Indev_Online_Res_NotinIRPBase!$Z$3:$Z$340,$C217,Indev_Online_Res_NotinIRPBase!$AB$3:$AB$340,"1")</f>
        <v>0</v>
      </c>
      <c r="AW217">
        <f>SUMIFS(Indev_Online_Res_NotinIRPBase!W$3:W$340,Indev_Online_Res_NotinIRPBase!$Y$3:$Y$340,$B217,Indev_Online_Res_NotinIRPBase!$Z$3:$Z$340,$C217,Indev_Online_Res_NotinIRPBase!$J$3:$J$340,"Yes",Indev_Online_Res_NotinIRPBase!$I$3:$I$340,"&lt;1/1/2024")+SUMIFS(Indev_Online_Res_NotinIRPBase!W$3:W$340,Indev_Online_Res_NotinIRPBase!$Y$3:$Y$340,$B217,Indev_Online_Res_NotinIRPBase!$Z$3:$Z$340,$C217,Indev_Online_Res_NotinIRPBase!$AB$3:$AB$340,"1")</f>
        <v>0</v>
      </c>
      <c r="AX217">
        <f>SUMIFS(Indev_Online_Res_NotinIRPBase!X$3:X$340,Indev_Online_Res_NotinIRPBase!$Y$3:$Y$340,$B217,Indev_Online_Res_NotinIRPBase!$Z$3:$Z$340,$C217,Indev_Online_Res_NotinIRPBase!$J$3:$J$340,"Yes",Indev_Online_Res_NotinIRPBase!$I$3:$I$340,"&lt;1/1/2024")+SUMIFS(Indev_Online_Res_NotinIRPBase!X$3:X$340,Indev_Online_Res_NotinIRPBase!$Y$3:$Y$340,$B217,Indev_Online_Res_NotinIRPBase!$Z$3:$Z$340,$C217,Indev_Online_Res_NotinIRPBase!$AB$3:$AB$340,"1")</f>
        <v>0</v>
      </c>
      <c r="AY217">
        <f t="shared" si="48"/>
        <v>0</v>
      </c>
      <c r="BA217">
        <f t="shared" si="49"/>
        <v>0</v>
      </c>
      <c r="BB217">
        <f t="shared" si="50"/>
        <v>0</v>
      </c>
      <c r="BC217">
        <f t="shared" si="51"/>
        <v>0</v>
      </c>
      <c r="BD217">
        <f t="shared" si="52"/>
        <v>0</v>
      </c>
      <c r="BE217">
        <f t="shared" si="53"/>
        <v>0</v>
      </c>
      <c r="BI217">
        <f t="shared" si="54"/>
        <v>0</v>
      </c>
      <c r="BJ217">
        <f t="shared" si="55"/>
        <v>0</v>
      </c>
      <c r="BK217">
        <f t="shared" si="56"/>
        <v>0</v>
      </c>
      <c r="BL217">
        <f t="shared" si="57"/>
        <v>190</v>
      </c>
      <c r="BM217">
        <f t="shared" si="58"/>
        <v>35</v>
      </c>
      <c r="BN217">
        <f t="shared" si="59"/>
        <v>0</v>
      </c>
      <c r="BO217">
        <f t="shared" si="60"/>
        <v>1</v>
      </c>
      <c r="BQ217">
        <f>SUMIFS(IRPBase_Res_NotinEnvScreens!$H$3:$H$33,IRPBase_Res_NotinEnvScreens!$J$3:$J$33,$B217,IRPBase_Res_NotinEnvScreens!$K$3:$K$33,$C217)</f>
        <v>0</v>
      </c>
      <c r="BR217">
        <f>SUMIFS(IRPBase_Res_NotinEnvScreens!$I$3:$I$33,IRPBase_Res_NotinEnvScreens!$J$3:$J$33,$B217,IRPBase_Res_NotinEnvScreens!$K$3:$K$33,$C217)</f>
        <v>0</v>
      </c>
      <c r="BS217">
        <v>0</v>
      </c>
      <c r="BV217">
        <f>SUMIFS(Indev_Online_Res_NotinIRPBase!$P$3:$P$313,Indev_Online_Res_NotinIRPBase!$Y$3:$Y$313,$B217,Indev_Online_Res_NotinIRPBase!$Z$3:$Z$313,$C217,Indev_Online_Res_NotinIRPBase!$I$3:$I$313,"&lt;9/1/2023")+SUMIFS(Indev_Online_Res_NotinIRPBase!$Q$3:$Q$313,Indev_Online_Res_NotinIRPBase!$Y$3:$Y$313,$B217,Indev_Online_Res_NotinIRPBase!$Z$3:$Z$313,$C217,Indev_Online_Res_NotinIRPBase!$I$3:$I$313,"&lt;9/1/2023")</f>
        <v>0</v>
      </c>
      <c r="BW217">
        <f>SUMIFS(Indev_Online_Res_NotinIRPBase!$S$3:$S$313,Indev_Online_Res_NotinIRPBase!$Y$3:$Y$313,$B217,Indev_Online_Res_NotinIRPBase!$Z$3:$Z$313,$C217,Indev_Online_Res_NotinIRPBase!$I$3:$I$313,"&lt;9/1/2023")+SUMIFS(Indev_Online_Res_NotinIRPBase!$T$3:$T$313,Indev_Online_Res_NotinIRPBase!$Y$3:$Y$313,$B217,Indev_Online_Res_NotinIRPBase!$Z$3:$Z$313,$C217,Indev_Online_Res_NotinIRPBase!$I$3:$I$313,"&lt;9/1/2023")+SUMIFS(Indev_Online_Res_NotinIRPBase!$U$3:$U$313,Indev_Online_Res_NotinIRPBase!$Y$3:$Y$313,$B217,Indev_Online_Res_NotinIRPBase!$Z$3:$Z$313,$C217,Indev_Online_Res_NotinIRPBase!$I$3:$I$313,"&lt;9/1/2023")</f>
        <v>0</v>
      </c>
    </row>
    <row r="218" spans="1:75">
      <c r="A218" t="s">
        <v>43</v>
      </c>
      <c r="B218" t="s">
        <v>237</v>
      </c>
      <c r="C218">
        <v>230</v>
      </c>
      <c r="E218">
        <f>SUMIFS(IRPBase_Res_NotinTxBase!N$3:N$65,IRPBase_Res_NotinTxBase!$X$3:$X$65,$B218,IRPBase_Res_NotinTxBase!$Y$3:$Y$65,$C218)</f>
        <v>0</v>
      </c>
      <c r="F218">
        <f>SUMIFS(IRPBase_Res_NotinTxBase!O$3:O$65,IRPBase_Res_NotinTxBase!$X$3:$X$65,$B218,IRPBase_Res_NotinTxBase!$Y$3:$Y$65,$C218)</f>
        <v>0</v>
      </c>
      <c r="G218">
        <f>SUMIFS(IRPBase_Res_NotinTxBase!P$3:P$65,IRPBase_Res_NotinTxBase!$X$3:$X$65,$B218,IRPBase_Res_NotinTxBase!$Y$3:$Y$65,$C218)</f>
        <v>0</v>
      </c>
      <c r="H218">
        <f>SUMIFS(IRPBase_Res_NotinTxBase!Q$3:Q$65,IRPBase_Res_NotinTxBase!$X$3:$X$65,$B218,IRPBase_Res_NotinTxBase!$Y$3:$Y$65,$C218)</f>
        <v>0</v>
      </c>
      <c r="M218">
        <f>SUMIFS(IRPBase_Res_NotinTxBase!R$3:R$65,IRPBase_Res_NotinTxBase!$X$3:$X$65,$B218,IRPBase_Res_NotinTxBase!$Y$3:$Y$65,$C218)</f>
        <v>0</v>
      </c>
      <c r="N218">
        <f>SUMIFS(IRPBase_Res_NotinTxBase!S$3:S$65,IRPBase_Res_NotinTxBase!$X$3:$X$65,$B218,IRPBase_Res_NotinTxBase!$Y$3:$Y$65,$C218)</f>
        <v>0</v>
      </c>
      <c r="O218">
        <f>SUMIFS(IRPBase_Res_NotinTxBase!T$3:T$65,IRPBase_Res_NotinTxBase!$X$3:$X$65,$B218,IRPBase_Res_NotinTxBase!$Y$3:$Y$65,$C218)</f>
        <v>0</v>
      </c>
      <c r="P218">
        <f>SUMIFS(IRPBase_Res_NotinTxBase!U$3:U$65,IRPBase_Res_NotinTxBase!$X$3:$X$65,$B218,IRPBase_Res_NotinTxBase!$Y$3:$Y$65,$C218)</f>
        <v>0</v>
      </c>
      <c r="Q218">
        <f>SUMIFS(IRPBase_Res_NotinTxBase!V$3:V$65,IRPBase_Res_NotinTxBase!$X$3:$X$65,$B218,IRPBase_Res_NotinTxBase!$Y$3:$Y$65,$C218)</f>
        <v>0</v>
      </c>
      <c r="R218">
        <f>SUMIFS(IRPBase_Res_NotinTxBase!W$3:W$65,IRPBase_Res_NotinTxBase!$X$3:$X$65,$B218,IRPBase_Res_NotinTxBase!$Y$3:$Y$65,$C218)</f>
        <v>0</v>
      </c>
      <c r="S218">
        <f t="shared" si="46"/>
        <v>0</v>
      </c>
      <c r="U218">
        <f>SUMIFS(Indev_Online_Res_NotinIRPBase!N$3:N$340,Indev_Online_Res_NotinIRPBase!$Y$3:$Y$340,$B218,Indev_Online_Res_NotinIRPBase!$Z$3:$Z$340,$C218)</f>
        <v>0</v>
      </c>
      <c r="V218">
        <f>SUMIFS(Indev_Online_Res_NotinIRPBase!O$3:O$340,Indev_Online_Res_NotinIRPBase!$Y$3:$Y$340,$B218,Indev_Online_Res_NotinIRPBase!$Z$3:$Z$340,$C218)</f>
        <v>0</v>
      </c>
      <c r="W218">
        <f>SUMIFS(Indev_Online_Res_NotinIRPBase!P$3:P$340,Indev_Online_Res_NotinIRPBase!$Y$3:$Y$340,$B218,Indev_Online_Res_NotinIRPBase!$Z$3:$Z$340,$C218)</f>
        <v>0</v>
      </c>
      <c r="X218">
        <f>SUMIFS(Indev_Online_Res_NotinIRPBase!Q$3:Q$340,Indev_Online_Res_NotinIRPBase!$Y$3:$Y$340,$B218,Indev_Online_Res_NotinIRPBase!$Z$3:$Z$340,$C218)</f>
        <v>0</v>
      </c>
      <c r="Y218">
        <f>SUMIFS(Indev_Online_Res_NotinIRPBase!R$3:R$340,Indev_Online_Res_NotinIRPBase!$Y$3:$Y$340,$B218,Indev_Online_Res_NotinIRPBase!$Z$3:$Z$340,$C218)</f>
        <v>0</v>
      </c>
      <c r="AC218">
        <f>SUMIFS(Indev_Online_Res_NotinIRPBase!S$3:S$340,Indev_Online_Res_NotinIRPBase!$Y$3:$Y$340,$B218,Indev_Online_Res_NotinIRPBase!$Z$3:$Z$340,$C218)</f>
        <v>0</v>
      </c>
      <c r="AD218">
        <f>SUMIFS(Indev_Online_Res_NotinIRPBase!T$3:T$340,Indev_Online_Res_NotinIRPBase!$Y$3:$Y$340,$B218,Indev_Online_Res_NotinIRPBase!$Z$3:$Z$340,$C218)</f>
        <v>0</v>
      </c>
      <c r="AE218">
        <f>SUMIFS(Indev_Online_Res_NotinIRPBase!U$3:U$340,Indev_Online_Res_NotinIRPBase!$Y$3:$Y$340,$B218,Indev_Online_Res_NotinIRPBase!$Z$3:$Z$340,$C218)</f>
        <v>0</v>
      </c>
      <c r="AF218">
        <f>SUMIFS(Indev_Online_Res_NotinIRPBase!V$3:V$340,Indev_Online_Res_NotinIRPBase!$Y$3:$Y$340,$B218,Indev_Online_Res_NotinIRPBase!$Z$3:$Z$340,$C218)</f>
        <v>0</v>
      </c>
      <c r="AG218">
        <f>SUMIFS(Indev_Online_Res_NotinIRPBase!W$3:W$340,Indev_Online_Res_NotinIRPBase!$Y$3:$Y$340,$B218,Indev_Online_Res_NotinIRPBase!$Z$3:$Z$340,$C218)</f>
        <v>0</v>
      </c>
      <c r="AH218">
        <f>SUMIFS(Indev_Online_Res_NotinIRPBase!X$3:X$340,Indev_Online_Res_NotinIRPBase!$Y$3:$Y$340,$B218,Indev_Online_Res_NotinIRPBase!$Z$3:$Z$340,$C218)</f>
        <v>0</v>
      </c>
      <c r="AI218">
        <f t="shared" si="47"/>
        <v>0</v>
      </c>
      <c r="AK218">
        <f>SUMIFS(Indev_Online_Res_NotinIRPBase!N$3:N$340,Indev_Online_Res_NotinIRPBase!$Y$3:$Y$340,$B218,Indev_Online_Res_NotinIRPBase!$Z$3:$Z$340,$C218,Indev_Online_Res_NotinIRPBase!$J$3:$J$340,"Yes",Indev_Online_Res_NotinIRPBase!$I$3:$I$340,"&lt;1/1/2024")+SUMIFS(Indev_Online_Res_NotinIRPBase!N$3:N$340,Indev_Online_Res_NotinIRPBase!$Y$3:$Y$340,$B218,Indev_Online_Res_NotinIRPBase!$Z$3:$Z$340,$C218,Indev_Online_Res_NotinIRPBase!$AB$3:$AB$340,"1")</f>
        <v>0</v>
      </c>
      <c r="AL218">
        <f>SUMIFS(Indev_Online_Res_NotinIRPBase!O$3:O$340,Indev_Online_Res_NotinIRPBase!$Y$3:$Y$340,$B218,Indev_Online_Res_NotinIRPBase!$Z$3:$Z$340,$C218,Indev_Online_Res_NotinIRPBase!$J$3:$J$340,"Yes",Indev_Online_Res_NotinIRPBase!$I$3:$I$340,"&lt;1/1/2024")+SUMIFS(Indev_Online_Res_NotinIRPBase!O$3:O$340,Indev_Online_Res_NotinIRPBase!$Y$3:$Y$340,$B218,Indev_Online_Res_NotinIRPBase!$Z$3:$Z$340,$C218,Indev_Online_Res_NotinIRPBase!$AB$3:$AB$340,"1")</f>
        <v>0</v>
      </c>
      <c r="AM218">
        <f>SUMIFS(Indev_Online_Res_NotinIRPBase!P$3:P$340,Indev_Online_Res_NotinIRPBase!$Y$3:$Y$340,$B218,Indev_Online_Res_NotinIRPBase!$Z$3:$Z$340,$C218,Indev_Online_Res_NotinIRPBase!$J$3:$J$340,"Yes",Indev_Online_Res_NotinIRPBase!$I$3:$I$340,"&lt;1/1/2024")+SUMIFS(Indev_Online_Res_NotinIRPBase!P$3:P$340,Indev_Online_Res_NotinIRPBase!$Y$3:$Y$340,$B218,Indev_Online_Res_NotinIRPBase!$Z$3:$Z$340,$C218,Indev_Online_Res_NotinIRPBase!$AB$3:$AB$340,"1")</f>
        <v>0</v>
      </c>
      <c r="AN218">
        <f>SUMIFS(Indev_Online_Res_NotinIRPBase!Q$3:Q$340,Indev_Online_Res_NotinIRPBase!$Y$3:$Y$340,$B218,Indev_Online_Res_NotinIRPBase!$Z$3:$Z$340,$C218,Indev_Online_Res_NotinIRPBase!$J$3:$J$340,"Yes",Indev_Online_Res_NotinIRPBase!$I$3:$I$340,"&lt;1/1/2024")+SUMIFS(Indev_Online_Res_NotinIRPBase!Q$3:Q$340,Indev_Online_Res_NotinIRPBase!$Y$3:$Y$340,$B218,Indev_Online_Res_NotinIRPBase!$Z$3:$Z$340,$C218,Indev_Online_Res_NotinIRPBase!$AB$3:$AB$340,"1")</f>
        <v>0</v>
      </c>
      <c r="AO218">
        <f>SUMIFS(Indev_Online_Res_NotinIRPBase!R$3:R$340,Indev_Online_Res_NotinIRPBase!$Y$3:$Y$340,$B218,Indev_Online_Res_NotinIRPBase!$Z$3:$Z$340,$C218,Indev_Online_Res_NotinIRPBase!$J$3:$J$340,"Yes",Indev_Online_Res_NotinIRPBase!$I$3:$I$340,"&lt;1/1/2024")+SUMIFS(Indev_Online_Res_NotinIRPBase!R$3:R$340,Indev_Online_Res_NotinIRPBase!$Y$3:$Y$340,$B218,Indev_Online_Res_NotinIRPBase!$Z$3:$Z$340,$C218,Indev_Online_Res_NotinIRPBase!$AB$3:$AB$340,"1")</f>
        <v>0</v>
      </c>
      <c r="AS218">
        <f>SUMIFS(Indev_Online_Res_NotinIRPBase!S$3:S$340,Indev_Online_Res_NotinIRPBase!$Y$3:$Y$340,$B218,Indev_Online_Res_NotinIRPBase!$Z$3:$Z$340,$C218,Indev_Online_Res_NotinIRPBase!$J$3:$J$340,"Yes",Indev_Online_Res_NotinIRPBase!$I$3:$I$340,"&lt;1/1/2024")+SUMIFS(Indev_Online_Res_NotinIRPBase!S$3:S$340,Indev_Online_Res_NotinIRPBase!$Y$3:$Y$340,$B218,Indev_Online_Res_NotinIRPBase!$Z$3:$Z$340,$C218,Indev_Online_Res_NotinIRPBase!$AB$3:$AB$340,"1")</f>
        <v>0</v>
      </c>
      <c r="AT218">
        <f>SUMIFS(Indev_Online_Res_NotinIRPBase!T$3:T$340,Indev_Online_Res_NotinIRPBase!$Y$3:$Y$340,$B218,Indev_Online_Res_NotinIRPBase!$Z$3:$Z$340,$C218,Indev_Online_Res_NotinIRPBase!$J$3:$J$340,"Yes",Indev_Online_Res_NotinIRPBase!$I$3:$I$340,"&lt;1/1/2024")+SUMIFS(Indev_Online_Res_NotinIRPBase!T$3:T$340,Indev_Online_Res_NotinIRPBase!$Y$3:$Y$340,$B218,Indev_Online_Res_NotinIRPBase!$Z$3:$Z$340,$C218,Indev_Online_Res_NotinIRPBase!$AB$3:$AB$340,"1")</f>
        <v>0</v>
      </c>
      <c r="AU218">
        <f>SUMIFS(Indev_Online_Res_NotinIRPBase!U$3:U$340,Indev_Online_Res_NotinIRPBase!$Y$3:$Y$340,$B218,Indev_Online_Res_NotinIRPBase!$Z$3:$Z$340,$C218,Indev_Online_Res_NotinIRPBase!$J$3:$J$340,"Yes",Indev_Online_Res_NotinIRPBase!$I$3:$I$340,"&lt;1/1/2024")+SUMIFS(Indev_Online_Res_NotinIRPBase!U$3:U$340,Indev_Online_Res_NotinIRPBase!$Y$3:$Y$340,$B218,Indev_Online_Res_NotinIRPBase!$Z$3:$Z$340,$C218,Indev_Online_Res_NotinIRPBase!$AB$3:$AB$340,"1")</f>
        <v>0</v>
      </c>
      <c r="AV218">
        <f>SUMIFS(Indev_Online_Res_NotinIRPBase!V$3:V$340,Indev_Online_Res_NotinIRPBase!$Y$3:$Y$340,$B218,Indev_Online_Res_NotinIRPBase!$Z$3:$Z$340,$C218,Indev_Online_Res_NotinIRPBase!$J$3:$J$340,"Yes",Indev_Online_Res_NotinIRPBase!$I$3:$I$340,"&lt;1/1/2024")+SUMIFS(Indev_Online_Res_NotinIRPBase!V$3:V$340,Indev_Online_Res_NotinIRPBase!$Y$3:$Y$340,$B218,Indev_Online_Res_NotinIRPBase!$Z$3:$Z$340,$C218,Indev_Online_Res_NotinIRPBase!$AB$3:$AB$340,"1")</f>
        <v>0</v>
      </c>
      <c r="AW218">
        <f>SUMIFS(Indev_Online_Res_NotinIRPBase!W$3:W$340,Indev_Online_Res_NotinIRPBase!$Y$3:$Y$340,$B218,Indev_Online_Res_NotinIRPBase!$Z$3:$Z$340,$C218,Indev_Online_Res_NotinIRPBase!$J$3:$J$340,"Yes",Indev_Online_Res_NotinIRPBase!$I$3:$I$340,"&lt;1/1/2024")+SUMIFS(Indev_Online_Res_NotinIRPBase!W$3:W$340,Indev_Online_Res_NotinIRPBase!$Y$3:$Y$340,$B218,Indev_Online_Res_NotinIRPBase!$Z$3:$Z$340,$C218,Indev_Online_Res_NotinIRPBase!$AB$3:$AB$340,"1")</f>
        <v>0</v>
      </c>
      <c r="AX218">
        <f>SUMIFS(Indev_Online_Res_NotinIRPBase!X$3:X$340,Indev_Online_Res_NotinIRPBase!$Y$3:$Y$340,$B218,Indev_Online_Res_NotinIRPBase!$Z$3:$Z$340,$C218,Indev_Online_Res_NotinIRPBase!$J$3:$J$340,"Yes",Indev_Online_Res_NotinIRPBase!$I$3:$I$340,"&lt;1/1/2024")+SUMIFS(Indev_Online_Res_NotinIRPBase!X$3:X$340,Indev_Online_Res_NotinIRPBase!$Y$3:$Y$340,$B218,Indev_Online_Res_NotinIRPBase!$Z$3:$Z$340,$C218,Indev_Online_Res_NotinIRPBase!$AB$3:$AB$340,"1")</f>
        <v>0</v>
      </c>
      <c r="AY218">
        <f t="shared" si="48"/>
        <v>0</v>
      </c>
      <c r="BA218">
        <f t="shared" si="49"/>
        <v>0</v>
      </c>
      <c r="BB218">
        <f t="shared" si="50"/>
        <v>0</v>
      </c>
      <c r="BC218">
        <f t="shared" si="51"/>
        <v>0</v>
      </c>
      <c r="BD218">
        <f t="shared" si="52"/>
        <v>0</v>
      </c>
      <c r="BE218">
        <f t="shared" si="53"/>
        <v>0</v>
      </c>
      <c r="BI218">
        <f t="shared" si="54"/>
        <v>0</v>
      </c>
      <c r="BJ218">
        <f t="shared" si="55"/>
        <v>0</v>
      </c>
      <c r="BK218">
        <f t="shared" si="56"/>
        <v>0</v>
      </c>
      <c r="BL218">
        <f t="shared" si="57"/>
        <v>0</v>
      </c>
      <c r="BM218">
        <f t="shared" si="58"/>
        <v>0</v>
      </c>
      <c r="BN218">
        <f t="shared" si="59"/>
        <v>0</v>
      </c>
      <c r="BO218">
        <f t="shared" si="60"/>
        <v>0</v>
      </c>
      <c r="BQ218">
        <f>SUMIFS(IRPBase_Res_NotinEnvScreens!$H$3:$H$33,IRPBase_Res_NotinEnvScreens!$J$3:$J$33,$B218,IRPBase_Res_NotinEnvScreens!$K$3:$K$33,$C218)</f>
        <v>0</v>
      </c>
      <c r="BR218">
        <f>SUMIFS(IRPBase_Res_NotinEnvScreens!$I$3:$I$33,IRPBase_Res_NotinEnvScreens!$J$3:$J$33,$B218,IRPBase_Res_NotinEnvScreens!$K$3:$K$33,$C218)</f>
        <v>0</v>
      </c>
      <c r="BS218">
        <v>0</v>
      </c>
      <c r="BV218">
        <f>SUMIFS(Indev_Online_Res_NotinIRPBase!$P$3:$P$313,Indev_Online_Res_NotinIRPBase!$Y$3:$Y$313,$B218,Indev_Online_Res_NotinIRPBase!$Z$3:$Z$313,$C218,Indev_Online_Res_NotinIRPBase!$I$3:$I$313,"&lt;9/1/2023")+SUMIFS(Indev_Online_Res_NotinIRPBase!$Q$3:$Q$313,Indev_Online_Res_NotinIRPBase!$Y$3:$Y$313,$B218,Indev_Online_Res_NotinIRPBase!$Z$3:$Z$313,$C218,Indev_Online_Res_NotinIRPBase!$I$3:$I$313,"&lt;9/1/2023")</f>
        <v>0</v>
      </c>
      <c r="BW218">
        <f>SUMIFS(Indev_Online_Res_NotinIRPBase!$S$3:$S$313,Indev_Online_Res_NotinIRPBase!$Y$3:$Y$313,$B218,Indev_Online_Res_NotinIRPBase!$Z$3:$Z$313,$C218,Indev_Online_Res_NotinIRPBase!$I$3:$I$313,"&lt;9/1/2023")+SUMIFS(Indev_Online_Res_NotinIRPBase!$T$3:$T$313,Indev_Online_Res_NotinIRPBase!$Y$3:$Y$313,$B218,Indev_Online_Res_NotinIRPBase!$Z$3:$Z$313,$C218,Indev_Online_Res_NotinIRPBase!$I$3:$I$313,"&lt;9/1/2023")+SUMIFS(Indev_Online_Res_NotinIRPBase!$U$3:$U$313,Indev_Online_Res_NotinIRPBase!$Y$3:$Y$313,$B218,Indev_Online_Res_NotinIRPBase!$Z$3:$Z$313,$C218,Indev_Online_Res_NotinIRPBase!$I$3:$I$313,"&lt;9/1/2023")</f>
        <v>0</v>
      </c>
    </row>
    <row r="219" spans="1:75">
      <c r="A219" t="s">
        <v>43</v>
      </c>
      <c r="B219" t="s">
        <v>238</v>
      </c>
      <c r="C219">
        <v>230</v>
      </c>
      <c r="E219">
        <f>SUMIFS(IRPBase_Res_NotinTxBase!N$3:N$65,IRPBase_Res_NotinTxBase!$X$3:$X$65,$B219,IRPBase_Res_NotinTxBase!$Y$3:$Y$65,$C219)</f>
        <v>0</v>
      </c>
      <c r="F219">
        <f>SUMIFS(IRPBase_Res_NotinTxBase!O$3:O$65,IRPBase_Res_NotinTxBase!$X$3:$X$65,$B219,IRPBase_Res_NotinTxBase!$Y$3:$Y$65,$C219)</f>
        <v>0</v>
      </c>
      <c r="G219">
        <f>SUMIFS(IRPBase_Res_NotinTxBase!P$3:P$65,IRPBase_Res_NotinTxBase!$X$3:$X$65,$B219,IRPBase_Res_NotinTxBase!$Y$3:$Y$65,$C219)</f>
        <v>0</v>
      </c>
      <c r="H219">
        <f>SUMIFS(IRPBase_Res_NotinTxBase!Q$3:Q$65,IRPBase_Res_NotinTxBase!$X$3:$X$65,$B219,IRPBase_Res_NotinTxBase!$Y$3:$Y$65,$C219)</f>
        <v>0</v>
      </c>
      <c r="M219">
        <f>SUMIFS(IRPBase_Res_NotinTxBase!R$3:R$65,IRPBase_Res_NotinTxBase!$X$3:$X$65,$B219,IRPBase_Res_NotinTxBase!$Y$3:$Y$65,$C219)</f>
        <v>0</v>
      </c>
      <c r="N219">
        <f>SUMIFS(IRPBase_Res_NotinTxBase!S$3:S$65,IRPBase_Res_NotinTxBase!$X$3:$X$65,$B219,IRPBase_Res_NotinTxBase!$Y$3:$Y$65,$C219)</f>
        <v>0</v>
      </c>
      <c r="O219">
        <f>SUMIFS(IRPBase_Res_NotinTxBase!T$3:T$65,IRPBase_Res_NotinTxBase!$X$3:$X$65,$B219,IRPBase_Res_NotinTxBase!$Y$3:$Y$65,$C219)</f>
        <v>0</v>
      </c>
      <c r="P219">
        <f>SUMIFS(IRPBase_Res_NotinTxBase!U$3:U$65,IRPBase_Res_NotinTxBase!$X$3:$X$65,$B219,IRPBase_Res_NotinTxBase!$Y$3:$Y$65,$C219)</f>
        <v>0</v>
      </c>
      <c r="Q219">
        <f>SUMIFS(IRPBase_Res_NotinTxBase!V$3:V$65,IRPBase_Res_NotinTxBase!$X$3:$X$65,$B219,IRPBase_Res_NotinTxBase!$Y$3:$Y$65,$C219)</f>
        <v>0</v>
      </c>
      <c r="R219">
        <f>SUMIFS(IRPBase_Res_NotinTxBase!W$3:W$65,IRPBase_Res_NotinTxBase!$X$3:$X$65,$B219,IRPBase_Res_NotinTxBase!$Y$3:$Y$65,$C219)</f>
        <v>0</v>
      </c>
      <c r="S219">
        <f t="shared" si="46"/>
        <v>0</v>
      </c>
      <c r="U219">
        <f>SUMIFS(Indev_Online_Res_NotinIRPBase!N$3:N$340,Indev_Online_Res_NotinIRPBase!$Y$3:$Y$340,$B219,Indev_Online_Res_NotinIRPBase!$Z$3:$Z$340,$C219)</f>
        <v>0</v>
      </c>
      <c r="V219">
        <f>SUMIFS(Indev_Online_Res_NotinIRPBase!O$3:O$340,Indev_Online_Res_NotinIRPBase!$Y$3:$Y$340,$B219,Indev_Online_Res_NotinIRPBase!$Z$3:$Z$340,$C219)</f>
        <v>0</v>
      </c>
      <c r="W219">
        <f>SUMIFS(Indev_Online_Res_NotinIRPBase!P$3:P$340,Indev_Online_Res_NotinIRPBase!$Y$3:$Y$340,$B219,Indev_Online_Res_NotinIRPBase!$Z$3:$Z$340,$C219)</f>
        <v>0</v>
      </c>
      <c r="X219">
        <f>SUMIFS(Indev_Online_Res_NotinIRPBase!Q$3:Q$340,Indev_Online_Res_NotinIRPBase!$Y$3:$Y$340,$B219,Indev_Online_Res_NotinIRPBase!$Z$3:$Z$340,$C219)</f>
        <v>0</v>
      </c>
      <c r="Y219">
        <f>SUMIFS(Indev_Online_Res_NotinIRPBase!R$3:R$340,Indev_Online_Res_NotinIRPBase!$Y$3:$Y$340,$B219,Indev_Online_Res_NotinIRPBase!$Z$3:$Z$340,$C219)</f>
        <v>0</v>
      </c>
      <c r="AC219">
        <f>SUMIFS(Indev_Online_Res_NotinIRPBase!S$3:S$340,Indev_Online_Res_NotinIRPBase!$Y$3:$Y$340,$B219,Indev_Online_Res_NotinIRPBase!$Z$3:$Z$340,$C219)</f>
        <v>0</v>
      </c>
      <c r="AD219">
        <f>SUMIFS(Indev_Online_Res_NotinIRPBase!T$3:T$340,Indev_Online_Res_NotinIRPBase!$Y$3:$Y$340,$B219,Indev_Online_Res_NotinIRPBase!$Z$3:$Z$340,$C219)</f>
        <v>0</v>
      </c>
      <c r="AE219">
        <f>SUMIFS(Indev_Online_Res_NotinIRPBase!U$3:U$340,Indev_Online_Res_NotinIRPBase!$Y$3:$Y$340,$B219,Indev_Online_Res_NotinIRPBase!$Z$3:$Z$340,$C219)</f>
        <v>0</v>
      </c>
      <c r="AF219">
        <f>SUMIFS(Indev_Online_Res_NotinIRPBase!V$3:V$340,Indev_Online_Res_NotinIRPBase!$Y$3:$Y$340,$B219,Indev_Online_Res_NotinIRPBase!$Z$3:$Z$340,$C219)</f>
        <v>0</v>
      </c>
      <c r="AG219">
        <f>SUMIFS(Indev_Online_Res_NotinIRPBase!W$3:W$340,Indev_Online_Res_NotinIRPBase!$Y$3:$Y$340,$B219,Indev_Online_Res_NotinIRPBase!$Z$3:$Z$340,$C219)</f>
        <v>0</v>
      </c>
      <c r="AH219">
        <f>SUMIFS(Indev_Online_Res_NotinIRPBase!X$3:X$340,Indev_Online_Res_NotinIRPBase!$Y$3:$Y$340,$B219,Indev_Online_Res_NotinIRPBase!$Z$3:$Z$340,$C219)</f>
        <v>0</v>
      </c>
      <c r="AI219">
        <f t="shared" si="47"/>
        <v>0</v>
      </c>
      <c r="AK219">
        <f>SUMIFS(Indev_Online_Res_NotinIRPBase!N$3:N$340,Indev_Online_Res_NotinIRPBase!$Y$3:$Y$340,$B219,Indev_Online_Res_NotinIRPBase!$Z$3:$Z$340,$C219,Indev_Online_Res_NotinIRPBase!$J$3:$J$340,"Yes",Indev_Online_Res_NotinIRPBase!$I$3:$I$340,"&lt;1/1/2024")+SUMIFS(Indev_Online_Res_NotinIRPBase!N$3:N$340,Indev_Online_Res_NotinIRPBase!$Y$3:$Y$340,$B219,Indev_Online_Res_NotinIRPBase!$Z$3:$Z$340,$C219,Indev_Online_Res_NotinIRPBase!$AB$3:$AB$340,"1")</f>
        <v>0</v>
      </c>
      <c r="AL219">
        <f>SUMIFS(Indev_Online_Res_NotinIRPBase!O$3:O$340,Indev_Online_Res_NotinIRPBase!$Y$3:$Y$340,$B219,Indev_Online_Res_NotinIRPBase!$Z$3:$Z$340,$C219,Indev_Online_Res_NotinIRPBase!$J$3:$J$340,"Yes",Indev_Online_Res_NotinIRPBase!$I$3:$I$340,"&lt;1/1/2024")+SUMIFS(Indev_Online_Res_NotinIRPBase!O$3:O$340,Indev_Online_Res_NotinIRPBase!$Y$3:$Y$340,$B219,Indev_Online_Res_NotinIRPBase!$Z$3:$Z$340,$C219,Indev_Online_Res_NotinIRPBase!$AB$3:$AB$340,"1")</f>
        <v>0</v>
      </c>
      <c r="AM219">
        <f>SUMIFS(Indev_Online_Res_NotinIRPBase!P$3:P$340,Indev_Online_Res_NotinIRPBase!$Y$3:$Y$340,$B219,Indev_Online_Res_NotinIRPBase!$Z$3:$Z$340,$C219,Indev_Online_Res_NotinIRPBase!$J$3:$J$340,"Yes",Indev_Online_Res_NotinIRPBase!$I$3:$I$340,"&lt;1/1/2024")+SUMIFS(Indev_Online_Res_NotinIRPBase!P$3:P$340,Indev_Online_Res_NotinIRPBase!$Y$3:$Y$340,$B219,Indev_Online_Res_NotinIRPBase!$Z$3:$Z$340,$C219,Indev_Online_Res_NotinIRPBase!$AB$3:$AB$340,"1")</f>
        <v>0</v>
      </c>
      <c r="AN219">
        <f>SUMIFS(Indev_Online_Res_NotinIRPBase!Q$3:Q$340,Indev_Online_Res_NotinIRPBase!$Y$3:$Y$340,$B219,Indev_Online_Res_NotinIRPBase!$Z$3:$Z$340,$C219,Indev_Online_Res_NotinIRPBase!$J$3:$J$340,"Yes",Indev_Online_Res_NotinIRPBase!$I$3:$I$340,"&lt;1/1/2024")+SUMIFS(Indev_Online_Res_NotinIRPBase!Q$3:Q$340,Indev_Online_Res_NotinIRPBase!$Y$3:$Y$340,$B219,Indev_Online_Res_NotinIRPBase!$Z$3:$Z$340,$C219,Indev_Online_Res_NotinIRPBase!$AB$3:$AB$340,"1")</f>
        <v>0</v>
      </c>
      <c r="AO219">
        <f>SUMIFS(Indev_Online_Res_NotinIRPBase!R$3:R$340,Indev_Online_Res_NotinIRPBase!$Y$3:$Y$340,$B219,Indev_Online_Res_NotinIRPBase!$Z$3:$Z$340,$C219,Indev_Online_Res_NotinIRPBase!$J$3:$J$340,"Yes",Indev_Online_Res_NotinIRPBase!$I$3:$I$340,"&lt;1/1/2024")+SUMIFS(Indev_Online_Res_NotinIRPBase!R$3:R$340,Indev_Online_Res_NotinIRPBase!$Y$3:$Y$340,$B219,Indev_Online_Res_NotinIRPBase!$Z$3:$Z$340,$C219,Indev_Online_Res_NotinIRPBase!$AB$3:$AB$340,"1")</f>
        <v>0</v>
      </c>
      <c r="AS219">
        <f>SUMIFS(Indev_Online_Res_NotinIRPBase!S$3:S$340,Indev_Online_Res_NotinIRPBase!$Y$3:$Y$340,$B219,Indev_Online_Res_NotinIRPBase!$Z$3:$Z$340,$C219,Indev_Online_Res_NotinIRPBase!$J$3:$J$340,"Yes",Indev_Online_Res_NotinIRPBase!$I$3:$I$340,"&lt;1/1/2024")+SUMIFS(Indev_Online_Res_NotinIRPBase!S$3:S$340,Indev_Online_Res_NotinIRPBase!$Y$3:$Y$340,$B219,Indev_Online_Res_NotinIRPBase!$Z$3:$Z$340,$C219,Indev_Online_Res_NotinIRPBase!$AB$3:$AB$340,"1")</f>
        <v>0</v>
      </c>
      <c r="AT219">
        <f>SUMIFS(Indev_Online_Res_NotinIRPBase!T$3:T$340,Indev_Online_Res_NotinIRPBase!$Y$3:$Y$340,$B219,Indev_Online_Res_NotinIRPBase!$Z$3:$Z$340,$C219,Indev_Online_Res_NotinIRPBase!$J$3:$J$340,"Yes",Indev_Online_Res_NotinIRPBase!$I$3:$I$340,"&lt;1/1/2024")+SUMIFS(Indev_Online_Res_NotinIRPBase!T$3:T$340,Indev_Online_Res_NotinIRPBase!$Y$3:$Y$340,$B219,Indev_Online_Res_NotinIRPBase!$Z$3:$Z$340,$C219,Indev_Online_Res_NotinIRPBase!$AB$3:$AB$340,"1")</f>
        <v>0</v>
      </c>
      <c r="AU219">
        <f>SUMIFS(Indev_Online_Res_NotinIRPBase!U$3:U$340,Indev_Online_Res_NotinIRPBase!$Y$3:$Y$340,$B219,Indev_Online_Res_NotinIRPBase!$Z$3:$Z$340,$C219,Indev_Online_Res_NotinIRPBase!$J$3:$J$340,"Yes",Indev_Online_Res_NotinIRPBase!$I$3:$I$340,"&lt;1/1/2024")+SUMIFS(Indev_Online_Res_NotinIRPBase!U$3:U$340,Indev_Online_Res_NotinIRPBase!$Y$3:$Y$340,$B219,Indev_Online_Res_NotinIRPBase!$Z$3:$Z$340,$C219,Indev_Online_Res_NotinIRPBase!$AB$3:$AB$340,"1")</f>
        <v>0</v>
      </c>
      <c r="AV219">
        <f>SUMIFS(Indev_Online_Res_NotinIRPBase!V$3:V$340,Indev_Online_Res_NotinIRPBase!$Y$3:$Y$340,$B219,Indev_Online_Res_NotinIRPBase!$Z$3:$Z$340,$C219,Indev_Online_Res_NotinIRPBase!$J$3:$J$340,"Yes",Indev_Online_Res_NotinIRPBase!$I$3:$I$340,"&lt;1/1/2024")+SUMIFS(Indev_Online_Res_NotinIRPBase!V$3:V$340,Indev_Online_Res_NotinIRPBase!$Y$3:$Y$340,$B219,Indev_Online_Res_NotinIRPBase!$Z$3:$Z$340,$C219,Indev_Online_Res_NotinIRPBase!$AB$3:$AB$340,"1")</f>
        <v>0</v>
      </c>
      <c r="AW219">
        <f>SUMIFS(Indev_Online_Res_NotinIRPBase!W$3:W$340,Indev_Online_Res_NotinIRPBase!$Y$3:$Y$340,$B219,Indev_Online_Res_NotinIRPBase!$Z$3:$Z$340,$C219,Indev_Online_Res_NotinIRPBase!$J$3:$J$340,"Yes",Indev_Online_Res_NotinIRPBase!$I$3:$I$340,"&lt;1/1/2024")+SUMIFS(Indev_Online_Res_NotinIRPBase!W$3:W$340,Indev_Online_Res_NotinIRPBase!$Y$3:$Y$340,$B219,Indev_Online_Res_NotinIRPBase!$Z$3:$Z$340,$C219,Indev_Online_Res_NotinIRPBase!$AB$3:$AB$340,"1")</f>
        <v>0</v>
      </c>
      <c r="AX219">
        <f>SUMIFS(Indev_Online_Res_NotinIRPBase!X$3:X$340,Indev_Online_Res_NotinIRPBase!$Y$3:$Y$340,$B219,Indev_Online_Res_NotinIRPBase!$Z$3:$Z$340,$C219,Indev_Online_Res_NotinIRPBase!$J$3:$J$340,"Yes",Indev_Online_Res_NotinIRPBase!$I$3:$I$340,"&lt;1/1/2024")+SUMIFS(Indev_Online_Res_NotinIRPBase!X$3:X$340,Indev_Online_Res_NotinIRPBase!$Y$3:$Y$340,$B219,Indev_Online_Res_NotinIRPBase!$Z$3:$Z$340,$C219,Indev_Online_Res_NotinIRPBase!$AB$3:$AB$340,"1")</f>
        <v>0</v>
      </c>
      <c r="AY219">
        <f t="shared" si="48"/>
        <v>0</v>
      </c>
      <c r="BA219">
        <f t="shared" si="49"/>
        <v>0</v>
      </c>
      <c r="BB219">
        <f t="shared" si="50"/>
        <v>0</v>
      </c>
      <c r="BC219">
        <f t="shared" si="51"/>
        <v>0</v>
      </c>
      <c r="BD219">
        <f t="shared" si="52"/>
        <v>0</v>
      </c>
      <c r="BE219">
        <f t="shared" si="53"/>
        <v>0</v>
      </c>
      <c r="BI219">
        <f t="shared" si="54"/>
        <v>0</v>
      </c>
      <c r="BJ219">
        <f t="shared" si="55"/>
        <v>0</v>
      </c>
      <c r="BK219">
        <f t="shared" si="56"/>
        <v>0</v>
      </c>
      <c r="BL219">
        <f t="shared" si="57"/>
        <v>0</v>
      </c>
      <c r="BM219">
        <f t="shared" si="58"/>
        <v>0</v>
      </c>
      <c r="BN219">
        <f t="shared" si="59"/>
        <v>0</v>
      </c>
      <c r="BO219">
        <f t="shared" si="60"/>
        <v>0</v>
      </c>
      <c r="BQ219">
        <f>SUMIFS(IRPBase_Res_NotinEnvScreens!$H$3:$H$33,IRPBase_Res_NotinEnvScreens!$J$3:$J$33,$B219,IRPBase_Res_NotinEnvScreens!$K$3:$K$33,$C219)</f>
        <v>0</v>
      </c>
      <c r="BR219">
        <f>SUMIFS(IRPBase_Res_NotinEnvScreens!$I$3:$I$33,IRPBase_Res_NotinEnvScreens!$J$3:$J$33,$B219,IRPBase_Res_NotinEnvScreens!$K$3:$K$33,$C219)</f>
        <v>0</v>
      </c>
      <c r="BS219">
        <v>0</v>
      </c>
      <c r="BV219">
        <f>SUMIFS(Indev_Online_Res_NotinIRPBase!$P$3:$P$313,Indev_Online_Res_NotinIRPBase!$Y$3:$Y$313,$B219,Indev_Online_Res_NotinIRPBase!$Z$3:$Z$313,$C219,Indev_Online_Res_NotinIRPBase!$I$3:$I$313,"&lt;9/1/2023")+SUMIFS(Indev_Online_Res_NotinIRPBase!$Q$3:$Q$313,Indev_Online_Res_NotinIRPBase!$Y$3:$Y$313,$B219,Indev_Online_Res_NotinIRPBase!$Z$3:$Z$313,$C219,Indev_Online_Res_NotinIRPBase!$I$3:$I$313,"&lt;9/1/2023")</f>
        <v>0</v>
      </c>
      <c r="BW219">
        <f>SUMIFS(Indev_Online_Res_NotinIRPBase!$S$3:$S$313,Indev_Online_Res_NotinIRPBase!$Y$3:$Y$313,$B219,Indev_Online_Res_NotinIRPBase!$Z$3:$Z$313,$C219,Indev_Online_Res_NotinIRPBase!$I$3:$I$313,"&lt;9/1/2023")+SUMIFS(Indev_Online_Res_NotinIRPBase!$T$3:$T$313,Indev_Online_Res_NotinIRPBase!$Y$3:$Y$313,$B219,Indev_Online_Res_NotinIRPBase!$Z$3:$Z$313,$C219,Indev_Online_Res_NotinIRPBase!$I$3:$I$313,"&lt;9/1/2023")+SUMIFS(Indev_Online_Res_NotinIRPBase!$U$3:$U$313,Indev_Online_Res_NotinIRPBase!$Y$3:$Y$313,$B219,Indev_Online_Res_NotinIRPBase!$Z$3:$Z$313,$C219,Indev_Online_Res_NotinIRPBase!$I$3:$I$313,"&lt;9/1/2023")</f>
        <v>0</v>
      </c>
    </row>
    <row r="220" spans="1:75">
      <c r="A220" t="s">
        <v>43</v>
      </c>
      <c r="B220" t="s">
        <v>239</v>
      </c>
      <c r="C220">
        <v>115</v>
      </c>
      <c r="E220">
        <f>SUMIFS(IRPBase_Res_NotinTxBase!N$3:N$65,IRPBase_Res_NotinTxBase!$X$3:$X$65,$B220,IRPBase_Res_NotinTxBase!$Y$3:$Y$65,$C220)</f>
        <v>0</v>
      </c>
      <c r="F220">
        <f>SUMIFS(IRPBase_Res_NotinTxBase!O$3:O$65,IRPBase_Res_NotinTxBase!$X$3:$X$65,$B220,IRPBase_Res_NotinTxBase!$Y$3:$Y$65,$C220)</f>
        <v>0</v>
      </c>
      <c r="G220">
        <f>SUMIFS(IRPBase_Res_NotinTxBase!P$3:P$65,IRPBase_Res_NotinTxBase!$X$3:$X$65,$B220,IRPBase_Res_NotinTxBase!$Y$3:$Y$65,$C220)</f>
        <v>0</v>
      </c>
      <c r="H220">
        <f>SUMIFS(IRPBase_Res_NotinTxBase!Q$3:Q$65,IRPBase_Res_NotinTxBase!$X$3:$X$65,$B220,IRPBase_Res_NotinTxBase!$Y$3:$Y$65,$C220)</f>
        <v>0</v>
      </c>
      <c r="M220">
        <f>SUMIFS(IRPBase_Res_NotinTxBase!R$3:R$65,IRPBase_Res_NotinTxBase!$X$3:$X$65,$B220,IRPBase_Res_NotinTxBase!$Y$3:$Y$65,$C220)</f>
        <v>0</v>
      </c>
      <c r="N220">
        <f>SUMIFS(IRPBase_Res_NotinTxBase!S$3:S$65,IRPBase_Res_NotinTxBase!$X$3:$X$65,$B220,IRPBase_Res_NotinTxBase!$Y$3:$Y$65,$C220)</f>
        <v>0</v>
      </c>
      <c r="O220">
        <f>SUMIFS(IRPBase_Res_NotinTxBase!T$3:T$65,IRPBase_Res_NotinTxBase!$X$3:$X$65,$B220,IRPBase_Res_NotinTxBase!$Y$3:$Y$65,$C220)</f>
        <v>0</v>
      </c>
      <c r="P220">
        <f>SUMIFS(IRPBase_Res_NotinTxBase!U$3:U$65,IRPBase_Res_NotinTxBase!$X$3:$X$65,$B220,IRPBase_Res_NotinTxBase!$Y$3:$Y$65,$C220)</f>
        <v>0</v>
      </c>
      <c r="Q220">
        <f>SUMIFS(IRPBase_Res_NotinTxBase!V$3:V$65,IRPBase_Res_NotinTxBase!$X$3:$X$65,$B220,IRPBase_Res_NotinTxBase!$Y$3:$Y$65,$C220)</f>
        <v>0</v>
      </c>
      <c r="R220">
        <f>SUMIFS(IRPBase_Res_NotinTxBase!W$3:W$65,IRPBase_Res_NotinTxBase!$X$3:$X$65,$B220,IRPBase_Res_NotinTxBase!$Y$3:$Y$65,$C220)</f>
        <v>0</v>
      </c>
      <c r="S220">
        <f t="shared" si="46"/>
        <v>0</v>
      </c>
      <c r="U220">
        <f>SUMIFS(Indev_Online_Res_NotinIRPBase!N$3:N$340,Indev_Online_Res_NotinIRPBase!$Y$3:$Y$340,$B220,Indev_Online_Res_NotinIRPBase!$Z$3:$Z$340,$C220)</f>
        <v>0</v>
      </c>
      <c r="V220">
        <f>SUMIFS(Indev_Online_Res_NotinIRPBase!O$3:O$340,Indev_Online_Res_NotinIRPBase!$Y$3:$Y$340,$B220,Indev_Online_Res_NotinIRPBase!$Z$3:$Z$340,$C220)</f>
        <v>0</v>
      </c>
      <c r="W220">
        <f>SUMIFS(Indev_Online_Res_NotinIRPBase!P$3:P$340,Indev_Online_Res_NotinIRPBase!$Y$3:$Y$340,$B220,Indev_Online_Res_NotinIRPBase!$Z$3:$Z$340,$C220)</f>
        <v>0</v>
      </c>
      <c r="X220">
        <f>SUMIFS(Indev_Online_Res_NotinIRPBase!Q$3:Q$340,Indev_Online_Res_NotinIRPBase!$Y$3:$Y$340,$B220,Indev_Online_Res_NotinIRPBase!$Z$3:$Z$340,$C220)</f>
        <v>0</v>
      </c>
      <c r="Y220">
        <f>SUMIFS(Indev_Online_Res_NotinIRPBase!R$3:R$340,Indev_Online_Res_NotinIRPBase!$Y$3:$Y$340,$B220,Indev_Online_Res_NotinIRPBase!$Z$3:$Z$340,$C220)</f>
        <v>0</v>
      </c>
      <c r="AC220">
        <f>SUMIFS(Indev_Online_Res_NotinIRPBase!S$3:S$340,Indev_Online_Res_NotinIRPBase!$Y$3:$Y$340,$B220,Indev_Online_Res_NotinIRPBase!$Z$3:$Z$340,$C220)</f>
        <v>0</v>
      </c>
      <c r="AD220">
        <f>SUMIFS(Indev_Online_Res_NotinIRPBase!T$3:T$340,Indev_Online_Res_NotinIRPBase!$Y$3:$Y$340,$B220,Indev_Online_Res_NotinIRPBase!$Z$3:$Z$340,$C220)</f>
        <v>0</v>
      </c>
      <c r="AE220">
        <f>SUMIFS(Indev_Online_Res_NotinIRPBase!U$3:U$340,Indev_Online_Res_NotinIRPBase!$Y$3:$Y$340,$B220,Indev_Online_Res_NotinIRPBase!$Z$3:$Z$340,$C220)</f>
        <v>0</v>
      </c>
      <c r="AF220">
        <f>SUMIFS(Indev_Online_Res_NotinIRPBase!V$3:V$340,Indev_Online_Res_NotinIRPBase!$Y$3:$Y$340,$B220,Indev_Online_Res_NotinIRPBase!$Z$3:$Z$340,$C220)</f>
        <v>0</v>
      </c>
      <c r="AG220">
        <f>SUMIFS(Indev_Online_Res_NotinIRPBase!W$3:W$340,Indev_Online_Res_NotinIRPBase!$Y$3:$Y$340,$B220,Indev_Online_Res_NotinIRPBase!$Z$3:$Z$340,$C220)</f>
        <v>0</v>
      </c>
      <c r="AH220">
        <f>SUMIFS(Indev_Online_Res_NotinIRPBase!X$3:X$340,Indev_Online_Res_NotinIRPBase!$Y$3:$Y$340,$B220,Indev_Online_Res_NotinIRPBase!$Z$3:$Z$340,$C220)</f>
        <v>0</v>
      </c>
      <c r="AI220">
        <f t="shared" si="47"/>
        <v>0</v>
      </c>
      <c r="AK220">
        <f>SUMIFS(Indev_Online_Res_NotinIRPBase!N$3:N$340,Indev_Online_Res_NotinIRPBase!$Y$3:$Y$340,$B220,Indev_Online_Res_NotinIRPBase!$Z$3:$Z$340,$C220,Indev_Online_Res_NotinIRPBase!$J$3:$J$340,"Yes",Indev_Online_Res_NotinIRPBase!$I$3:$I$340,"&lt;1/1/2024")+SUMIFS(Indev_Online_Res_NotinIRPBase!N$3:N$340,Indev_Online_Res_NotinIRPBase!$Y$3:$Y$340,$B220,Indev_Online_Res_NotinIRPBase!$Z$3:$Z$340,$C220,Indev_Online_Res_NotinIRPBase!$AB$3:$AB$340,"1")</f>
        <v>0</v>
      </c>
      <c r="AL220">
        <f>SUMIFS(Indev_Online_Res_NotinIRPBase!O$3:O$340,Indev_Online_Res_NotinIRPBase!$Y$3:$Y$340,$B220,Indev_Online_Res_NotinIRPBase!$Z$3:$Z$340,$C220,Indev_Online_Res_NotinIRPBase!$J$3:$J$340,"Yes",Indev_Online_Res_NotinIRPBase!$I$3:$I$340,"&lt;1/1/2024")+SUMIFS(Indev_Online_Res_NotinIRPBase!O$3:O$340,Indev_Online_Res_NotinIRPBase!$Y$3:$Y$340,$B220,Indev_Online_Res_NotinIRPBase!$Z$3:$Z$340,$C220,Indev_Online_Res_NotinIRPBase!$AB$3:$AB$340,"1")</f>
        <v>0</v>
      </c>
      <c r="AM220">
        <f>SUMIFS(Indev_Online_Res_NotinIRPBase!P$3:P$340,Indev_Online_Res_NotinIRPBase!$Y$3:$Y$340,$B220,Indev_Online_Res_NotinIRPBase!$Z$3:$Z$340,$C220,Indev_Online_Res_NotinIRPBase!$J$3:$J$340,"Yes",Indev_Online_Res_NotinIRPBase!$I$3:$I$340,"&lt;1/1/2024")+SUMIFS(Indev_Online_Res_NotinIRPBase!P$3:P$340,Indev_Online_Res_NotinIRPBase!$Y$3:$Y$340,$B220,Indev_Online_Res_NotinIRPBase!$Z$3:$Z$340,$C220,Indev_Online_Res_NotinIRPBase!$AB$3:$AB$340,"1")</f>
        <v>0</v>
      </c>
      <c r="AN220">
        <f>SUMIFS(Indev_Online_Res_NotinIRPBase!Q$3:Q$340,Indev_Online_Res_NotinIRPBase!$Y$3:$Y$340,$B220,Indev_Online_Res_NotinIRPBase!$Z$3:$Z$340,$C220,Indev_Online_Res_NotinIRPBase!$J$3:$J$340,"Yes",Indev_Online_Res_NotinIRPBase!$I$3:$I$340,"&lt;1/1/2024")+SUMIFS(Indev_Online_Res_NotinIRPBase!Q$3:Q$340,Indev_Online_Res_NotinIRPBase!$Y$3:$Y$340,$B220,Indev_Online_Res_NotinIRPBase!$Z$3:$Z$340,$C220,Indev_Online_Res_NotinIRPBase!$AB$3:$AB$340,"1")</f>
        <v>0</v>
      </c>
      <c r="AO220">
        <f>SUMIFS(Indev_Online_Res_NotinIRPBase!R$3:R$340,Indev_Online_Res_NotinIRPBase!$Y$3:$Y$340,$B220,Indev_Online_Res_NotinIRPBase!$Z$3:$Z$340,$C220,Indev_Online_Res_NotinIRPBase!$J$3:$J$340,"Yes",Indev_Online_Res_NotinIRPBase!$I$3:$I$340,"&lt;1/1/2024")+SUMIFS(Indev_Online_Res_NotinIRPBase!R$3:R$340,Indev_Online_Res_NotinIRPBase!$Y$3:$Y$340,$B220,Indev_Online_Res_NotinIRPBase!$Z$3:$Z$340,$C220,Indev_Online_Res_NotinIRPBase!$AB$3:$AB$340,"1")</f>
        <v>0</v>
      </c>
      <c r="AS220">
        <f>SUMIFS(Indev_Online_Res_NotinIRPBase!S$3:S$340,Indev_Online_Res_NotinIRPBase!$Y$3:$Y$340,$B220,Indev_Online_Res_NotinIRPBase!$Z$3:$Z$340,$C220,Indev_Online_Res_NotinIRPBase!$J$3:$J$340,"Yes",Indev_Online_Res_NotinIRPBase!$I$3:$I$340,"&lt;1/1/2024")+SUMIFS(Indev_Online_Res_NotinIRPBase!S$3:S$340,Indev_Online_Res_NotinIRPBase!$Y$3:$Y$340,$B220,Indev_Online_Res_NotinIRPBase!$Z$3:$Z$340,$C220,Indev_Online_Res_NotinIRPBase!$AB$3:$AB$340,"1")</f>
        <v>0</v>
      </c>
      <c r="AT220">
        <f>SUMIFS(Indev_Online_Res_NotinIRPBase!T$3:T$340,Indev_Online_Res_NotinIRPBase!$Y$3:$Y$340,$B220,Indev_Online_Res_NotinIRPBase!$Z$3:$Z$340,$C220,Indev_Online_Res_NotinIRPBase!$J$3:$J$340,"Yes",Indev_Online_Res_NotinIRPBase!$I$3:$I$340,"&lt;1/1/2024")+SUMIFS(Indev_Online_Res_NotinIRPBase!T$3:T$340,Indev_Online_Res_NotinIRPBase!$Y$3:$Y$340,$B220,Indev_Online_Res_NotinIRPBase!$Z$3:$Z$340,$C220,Indev_Online_Res_NotinIRPBase!$AB$3:$AB$340,"1")</f>
        <v>0</v>
      </c>
      <c r="AU220">
        <f>SUMIFS(Indev_Online_Res_NotinIRPBase!U$3:U$340,Indev_Online_Res_NotinIRPBase!$Y$3:$Y$340,$B220,Indev_Online_Res_NotinIRPBase!$Z$3:$Z$340,$C220,Indev_Online_Res_NotinIRPBase!$J$3:$J$340,"Yes",Indev_Online_Res_NotinIRPBase!$I$3:$I$340,"&lt;1/1/2024")+SUMIFS(Indev_Online_Res_NotinIRPBase!U$3:U$340,Indev_Online_Res_NotinIRPBase!$Y$3:$Y$340,$B220,Indev_Online_Res_NotinIRPBase!$Z$3:$Z$340,$C220,Indev_Online_Res_NotinIRPBase!$AB$3:$AB$340,"1")</f>
        <v>0</v>
      </c>
      <c r="AV220">
        <f>SUMIFS(Indev_Online_Res_NotinIRPBase!V$3:V$340,Indev_Online_Res_NotinIRPBase!$Y$3:$Y$340,$B220,Indev_Online_Res_NotinIRPBase!$Z$3:$Z$340,$C220,Indev_Online_Res_NotinIRPBase!$J$3:$J$340,"Yes",Indev_Online_Res_NotinIRPBase!$I$3:$I$340,"&lt;1/1/2024")+SUMIFS(Indev_Online_Res_NotinIRPBase!V$3:V$340,Indev_Online_Res_NotinIRPBase!$Y$3:$Y$340,$B220,Indev_Online_Res_NotinIRPBase!$Z$3:$Z$340,$C220,Indev_Online_Res_NotinIRPBase!$AB$3:$AB$340,"1")</f>
        <v>0</v>
      </c>
      <c r="AW220">
        <f>SUMIFS(Indev_Online_Res_NotinIRPBase!W$3:W$340,Indev_Online_Res_NotinIRPBase!$Y$3:$Y$340,$B220,Indev_Online_Res_NotinIRPBase!$Z$3:$Z$340,$C220,Indev_Online_Res_NotinIRPBase!$J$3:$J$340,"Yes",Indev_Online_Res_NotinIRPBase!$I$3:$I$340,"&lt;1/1/2024")+SUMIFS(Indev_Online_Res_NotinIRPBase!W$3:W$340,Indev_Online_Res_NotinIRPBase!$Y$3:$Y$340,$B220,Indev_Online_Res_NotinIRPBase!$Z$3:$Z$340,$C220,Indev_Online_Res_NotinIRPBase!$AB$3:$AB$340,"1")</f>
        <v>0</v>
      </c>
      <c r="AX220">
        <f>SUMIFS(Indev_Online_Res_NotinIRPBase!X$3:X$340,Indev_Online_Res_NotinIRPBase!$Y$3:$Y$340,$B220,Indev_Online_Res_NotinIRPBase!$Z$3:$Z$340,$C220,Indev_Online_Res_NotinIRPBase!$J$3:$J$340,"Yes",Indev_Online_Res_NotinIRPBase!$I$3:$I$340,"&lt;1/1/2024")+SUMIFS(Indev_Online_Res_NotinIRPBase!X$3:X$340,Indev_Online_Res_NotinIRPBase!$Y$3:$Y$340,$B220,Indev_Online_Res_NotinIRPBase!$Z$3:$Z$340,$C220,Indev_Online_Res_NotinIRPBase!$AB$3:$AB$340,"1")</f>
        <v>0</v>
      </c>
      <c r="AY220">
        <f t="shared" si="48"/>
        <v>0</v>
      </c>
      <c r="BA220">
        <f t="shared" si="49"/>
        <v>0</v>
      </c>
      <c r="BB220">
        <f t="shared" si="50"/>
        <v>0</v>
      </c>
      <c r="BC220">
        <f t="shared" si="51"/>
        <v>0</v>
      </c>
      <c r="BD220">
        <f t="shared" si="52"/>
        <v>0</v>
      </c>
      <c r="BE220">
        <f t="shared" si="53"/>
        <v>0</v>
      </c>
      <c r="BI220">
        <f t="shared" si="54"/>
        <v>0</v>
      </c>
      <c r="BJ220">
        <f t="shared" si="55"/>
        <v>0</v>
      </c>
      <c r="BK220">
        <f t="shared" si="56"/>
        <v>0</v>
      </c>
      <c r="BL220">
        <f t="shared" si="57"/>
        <v>0</v>
      </c>
      <c r="BM220">
        <f t="shared" si="58"/>
        <v>0</v>
      </c>
      <c r="BN220">
        <f t="shared" si="59"/>
        <v>0</v>
      </c>
      <c r="BO220">
        <f t="shared" si="60"/>
        <v>0</v>
      </c>
      <c r="BQ220">
        <f>SUMIFS(IRPBase_Res_NotinEnvScreens!$H$3:$H$33,IRPBase_Res_NotinEnvScreens!$J$3:$J$33,$B220,IRPBase_Res_NotinEnvScreens!$K$3:$K$33,$C220)</f>
        <v>0</v>
      </c>
      <c r="BR220">
        <f>SUMIFS(IRPBase_Res_NotinEnvScreens!$I$3:$I$33,IRPBase_Res_NotinEnvScreens!$J$3:$J$33,$B220,IRPBase_Res_NotinEnvScreens!$K$3:$K$33,$C220)</f>
        <v>0</v>
      </c>
      <c r="BS220">
        <v>0</v>
      </c>
      <c r="BV220">
        <f>SUMIFS(Indev_Online_Res_NotinIRPBase!$P$3:$P$313,Indev_Online_Res_NotinIRPBase!$Y$3:$Y$313,$B220,Indev_Online_Res_NotinIRPBase!$Z$3:$Z$313,$C220,Indev_Online_Res_NotinIRPBase!$I$3:$I$313,"&lt;9/1/2023")+SUMIFS(Indev_Online_Res_NotinIRPBase!$Q$3:$Q$313,Indev_Online_Res_NotinIRPBase!$Y$3:$Y$313,$B220,Indev_Online_Res_NotinIRPBase!$Z$3:$Z$313,$C220,Indev_Online_Res_NotinIRPBase!$I$3:$I$313,"&lt;9/1/2023")</f>
        <v>0</v>
      </c>
      <c r="BW220">
        <f>SUMIFS(Indev_Online_Res_NotinIRPBase!$S$3:$S$313,Indev_Online_Res_NotinIRPBase!$Y$3:$Y$313,$B220,Indev_Online_Res_NotinIRPBase!$Z$3:$Z$313,$C220,Indev_Online_Res_NotinIRPBase!$I$3:$I$313,"&lt;9/1/2023")+SUMIFS(Indev_Online_Res_NotinIRPBase!$T$3:$T$313,Indev_Online_Res_NotinIRPBase!$Y$3:$Y$313,$B220,Indev_Online_Res_NotinIRPBase!$Z$3:$Z$313,$C220,Indev_Online_Res_NotinIRPBase!$I$3:$I$313,"&lt;9/1/2023")+SUMIFS(Indev_Online_Res_NotinIRPBase!$U$3:$U$313,Indev_Online_Res_NotinIRPBase!$Y$3:$Y$313,$B220,Indev_Online_Res_NotinIRPBase!$Z$3:$Z$313,$C220,Indev_Online_Res_NotinIRPBase!$I$3:$I$313,"&lt;9/1/2023")</f>
        <v>0</v>
      </c>
    </row>
    <row r="221" spans="1:75">
      <c r="A221" t="s">
        <v>43</v>
      </c>
      <c r="B221" t="s">
        <v>240</v>
      </c>
      <c r="C221">
        <v>230</v>
      </c>
      <c r="E221">
        <f>SUMIFS(IRPBase_Res_NotinTxBase!N$3:N$65,IRPBase_Res_NotinTxBase!$X$3:$X$65,$B221,IRPBase_Res_NotinTxBase!$Y$3:$Y$65,$C221)</f>
        <v>0</v>
      </c>
      <c r="F221">
        <f>SUMIFS(IRPBase_Res_NotinTxBase!O$3:O$65,IRPBase_Res_NotinTxBase!$X$3:$X$65,$B221,IRPBase_Res_NotinTxBase!$Y$3:$Y$65,$C221)</f>
        <v>0</v>
      </c>
      <c r="G221">
        <f>SUMIFS(IRPBase_Res_NotinTxBase!P$3:P$65,IRPBase_Res_NotinTxBase!$X$3:$X$65,$B221,IRPBase_Res_NotinTxBase!$Y$3:$Y$65,$C221)</f>
        <v>0</v>
      </c>
      <c r="H221">
        <f>SUMIFS(IRPBase_Res_NotinTxBase!Q$3:Q$65,IRPBase_Res_NotinTxBase!$X$3:$X$65,$B221,IRPBase_Res_NotinTxBase!$Y$3:$Y$65,$C221)</f>
        <v>0</v>
      </c>
      <c r="M221">
        <f>SUMIFS(IRPBase_Res_NotinTxBase!R$3:R$65,IRPBase_Res_NotinTxBase!$X$3:$X$65,$B221,IRPBase_Res_NotinTxBase!$Y$3:$Y$65,$C221)</f>
        <v>0</v>
      </c>
      <c r="N221">
        <f>SUMIFS(IRPBase_Res_NotinTxBase!S$3:S$65,IRPBase_Res_NotinTxBase!$X$3:$X$65,$B221,IRPBase_Res_NotinTxBase!$Y$3:$Y$65,$C221)</f>
        <v>0</v>
      </c>
      <c r="O221">
        <f>SUMIFS(IRPBase_Res_NotinTxBase!T$3:T$65,IRPBase_Res_NotinTxBase!$X$3:$X$65,$B221,IRPBase_Res_NotinTxBase!$Y$3:$Y$65,$C221)</f>
        <v>0</v>
      </c>
      <c r="P221">
        <f>SUMIFS(IRPBase_Res_NotinTxBase!U$3:U$65,IRPBase_Res_NotinTxBase!$X$3:$X$65,$B221,IRPBase_Res_NotinTxBase!$Y$3:$Y$65,$C221)</f>
        <v>0</v>
      </c>
      <c r="Q221">
        <f>SUMIFS(IRPBase_Res_NotinTxBase!V$3:V$65,IRPBase_Res_NotinTxBase!$X$3:$X$65,$B221,IRPBase_Res_NotinTxBase!$Y$3:$Y$65,$C221)</f>
        <v>0</v>
      </c>
      <c r="R221">
        <f>SUMIFS(IRPBase_Res_NotinTxBase!W$3:W$65,IRPBase_Res_NotinTxBase!$X$3:$X$65,$B221,IRPBase_Res_NotinTxBase!$Y$3:$Y$65,$C221)</f>
        <v>0</v>
      </c>
      <c r="S221">
        <f t="shared" si="46"/>
        <v>0</v>
      </c>
      <c r="U221">
        <f>SUMIFS(Indev_Online_Res_NotinIRPBase!N$3:N$340,Indev_Online_Res_NotinIRPBase!$Y$3:$Y$340,$B221,Indev_Online_Res_NotinIRPBase!$Z$3:$Z$340,$C221)</f>
        <v>0</v>
      </c>
      <c r="V221">
        <f>SUMIFS(Indev_Online_Res_NotinIRPBase!O$3:O$340,Indev_Online_Res_NotinIRPBase!$Y$3:$Y$340,$B221,Indev_Online_Res_NotinIRPBase!$Z$3:$Z$340,$C221)</f>
        <v>0</v>
      </c>
      <c r="W221">
        <f>SUMIFS(Indev_Online_Res_NotinIRPBase!P$3:P$340,Indev_Online_Res_NotinIRPBase!$Y$3:$Y$340,$B221,Indev_Online_Res_NotinIRPBase!$Z$3:$Z$340,$C221)</f>
        <v>0</v>
      </c>
      <c r="X221">
        <f>SUMIFS(Indev_Online_Res_NotinIRPBase!Q$3:Q$340,Indev_Online_Res_NotinIRPBase!$Y$3:$Y$340,$B221,Indev_Online_Res_NotinIRPBase!$Z$3:$Z$340,$C221)</f>
        <v>0</v>
      </c>
      <c r="Y221">
        <f>SUMIFS(Indev_Online_Res_NotinIRPBase!R$3:R$340,Indev_Online_Res_NotinIRPBase!$Y$3:$Y$340,$B221,Indev_Online_Res_NotinIRPBase!$Z$3:$Z$340,$C221)</f>
        <v>0</v>
      </c>
      <c r="AC221">
        <f>SUMIFS(Indev_Online_Res_NotinIRPBase!S$3:S$340,Indev_Online_Res_NotinIRPBase!$Y$3:$Y$340,$B221,Indev_Online_Res_NotinIRPBase!$Z$3:$Z$340,$C221)</f>
        <v>0</v>
      </c>
      <c r="AD221">
        <f>SUMIFS(Indev_Online_Res_NotinIRPBase!T$3:T$340,Indev_Online_Res_NotinIRPBase!$Y$3:$Y$340,$B221,Indev_Online_Res_NotinIRPBase!$Z$3:$Z$340,$C221)</f>
        <v>0</v>
      </c>
      <c r="AE221">
        <f>SUMIFS(Indev_Online_Res_NotinIRPBase!U$3:U$340,Indev_Online_Res_NotinIRPBase!$Y$3:$Y$340,$B221,Indev_Online_Res_NotinIRPBase!$Z$3:$Z$340,$C221)</f>
        <v>0</v>
      </c>
      <c r="AF221">
        <f>SUMIFS(Indev_Online_Res_NotinIRPBase!V$3:V$340,Indev_Online_Res_NotinIRPBase!$Y$3:$Y$340,$B221,Indev_Online_Res_NotinIRPBase!$Z$3:$Z$340,$C221)</f>
        <v>0</v>
      </c>
      <c r="AG221">
        <f>SUMIFS(Indev_Online_Res_NotinIRPBase!W$3:W$340,Indev_Online_Res_NotinIRPBase!$Y$3:$Y$340,$B221,Indev_Online_Res_NotinIRPBase!$Z$3:$Z$340,$C221)</f>
        <v>0</v>
      </c>
      <c r="AH221">
        <f>SUMIFS(Indev_Online_Res_NotinIRPBase!X$3:X$340,Indev_Online_Res_NotinIRPBase!$Y$3:$Y$340,$B221,Indev_Online_Res_NotinIRPBase!$Z$3:$Z$340,$C221)</f>
        <v>0</v>
      </c>
      <c r="AI221">
        <f t="shared" si="47"/>
        <v>0</v>
      </c>
      <c r="AK221">
        <f>SUMIFS(Indev_Online_Res_NotinIRPBase!N$3:N$340,Indev_Online_Res_NotinIRPBase!$Y$3:$Y$340,$B221,Indev_Online_Res_NotinIRPBase!$Z$3:$Z$340,$C221,Indev_Online_Res_NotinIRPBase!$J$3:$J$340,"Yes",Indev_Online_Res_NotinIRPBase!$I$3:$I$340,"&lt;1/1/2024")+SUMIFS(Indev_Online_Res_NotinIRPBase!N$3:N$340,Indev_Online_Res_NotinIRPBase!$Y$3:$Y$340,$B221,Indev_Online_Res_NotinIRPBase!$Z$3:$Z$340,$C221,Indev_Online_Res_NotinIRPBase!$AB$3:$AB$340,"1")</f>
        <v>0</v>
      </c>
      <c r="AL221">
        <f>SUMIFS(Indev_Online_Res_NotinIRPBase!O$3:O$340,Indev_Online_Res_NotinIRPBase!$Y$3:$Y$340,$B221,Indev_Online_Res_NotinIRPBase!$Z$3:$Z$340,$C221,Indev_Online_Res_NotinIRPBase!$J$3:$J$340,"Yes",Indev_Online_Res_NotinIRPBase!$I$3:$I$340,"&lt;1/1/2024")+SUMIFS(Indev_Online_Res_NotinIRPBase!O$3:O$340,Indev_Online_Res_NotinIRPBase!$Y$3:$Y$340,$B221,Indev_Online_Res_NotinIRPBase!$Z$3:$Z$340,$C221,Indev_Online_Res_NotinIRPBase!$AB$3:$AB$340,"1")</f>
        <v>0</v>
      </c>
      <c r="AM221">
        <f>SUMIFS(Indev_Online_Res_NotinIRPBase!P$3:P$340,Indev_Online_Res_NotinIRPBase!$Y$3:$Y$340,$B221,Indev_Online_Res_NotinIRPBase!$Z$3:$Z$340,$C221,Indev_Online_Res_NotinIRPBase!$J$3:$J$340,"Yes",Indev_Online_Res_NotinIRPBase!$I$3:$I$340,"&lt;1/1/2024")+SUMIFS(Indev_Online_Res_NotinIRPBase!P$3:P$340,Indev_Online_Res_NotinIRPBase!$Y$3:$Y$340,$B221,Indev_Online_Res_NotinIRPBase!$Z$3:$Z$340,$C221,Indev_Online_Res_NotinIRPBase!$AB$3:$AB$340,"1")</f>
        <v>0</v>
      </c>
      <c r="AN221">
        <f>SUMIFS(Indev_Online_Res_NotinIRPBase!Q$3:Q$340,Indev_Online_Res_NotinIRPBase!$Y$3:$Y$340,$B221,Indev_Online_Res_NotinIRPBase!$Z$3:$Z$340,$C221,Indev_Online_Res_NotinIRPBase!$J$3:$J$340,"Yes",Indev_Online_Res_NotinIRPBase!$I$3:$I$340,"&lt;1/1/2024")+SUMIFS(Indev_Online_Res_NotinIRPBase!Q$3:Q$340,Indev_Online_Res_NotinIRPBase!$Y$3:$Y$340,$B221,Indev_Online_Res_NotinIRPBase!$Z$3:$Z$340,$C221,Indev_Online_Res_NotinIRPBase!$AB$3:$AB$340,"1")</f>
        <v>0</v>
      </c>
      <c r="AO221">
        <f>SUMIFS(Indev_Online_Res_NotinIRPBase!R$3:R$340,Indev_Online_Res_NotinIRPBase!$Y$3:$Y$340,$B221,Indev_Online_Res_NotinIRPBase!$Z$3:$Z$340,$C221,Indev_Online_Res_NotinIRPBase!$J$3:$J$340,"Yes",Indev_Online_Res_NotinIRPBase!$I$3:$I$340,"&lt;1/1/2024")+SUMIFS(Indev_Online_Res_NotinIRPBase!R$3:R$340,Indev_Online_Res_NotinIRPBase!$Y$3:$Y$340,$B221,Indev_Online_Res_NotinIRPBase!$Z$3:$Z$340,$C221,Indev_Online_Res_NotinIRPBase!$AB$3:$AB$340,"1")</f>
        <v>0</v>
      </c>
      <c r="AS221">
        <f>SUMIFS(Indev_Online_Res_NotinIRPBase!S$3:S$340,Indev_Online_Res_NotinIRPBase!$Y$3:$Y$340,$B221,Indev_Online_Res_NotinIRPBase!$Z$3:$Z$340,$C221,Indev_Online_Res_NotinIRPBase!$J$3:$J$340,"Yes",Indev_Online_Res_NotinIRPBase!$I$3:$I$340,"&lt;1/1/2024")+SUMIFS(Indev_Online_Res_NotinIRPBase!S$3:S$340,Indev_Online_Res_NotinIRPBase!$Y$3:$Y$340,$B221,Indev_Online_Res_NotinIRPBase!$Z$3:$Z$340,$C221,Indev_Online_Res_NotinIRPBase!$AB$3:$AB$340,"1")</f>
        <v>0</v>
      </c>
      <c r="AT221">
        <f>SUMIFS(Indev_Online_Res_NotinIRPBase!T$3:T$340,Indev_Online_Res_NotinIRPBase!$Y$3:$Y$340,$B221,Indev_Online_Res_NotinIRPBase!$Z$3:$Z$340,$C221,Indev_Online_Res_NotinIRPBase!$J$3:$J$340,"Yes",Indev_Online_Res_NotinIRPBase!$I$3:$I$340,"&lt;1/1/2024")+SUMIFS(Indev_Online_Res_NotinIRPBase!T$3:T$340,Indev_Online_Res_NotinIRPBase!$Y$3:$Y$340,$B221,Indev_Online_Res_NotinIRPBase!$Z$3:$Z$340,$C221,Indev_Online_Res_NotinIRPBase!$AB$3:$AB$340,"1")</f>
        <v>0</v>
      </c>
      <c r="AU221">
        <f>SUMIFS(Indev_Online_Res_NotinIRPBase!U$3:U$340,Indev_Online_Res_NotinIRPBase!$Y$3:$Y$340,$B221,Indev_Online_Res_NotinIRPBase!$Z$3:$Z$340,$C221,Indev_Online_Res_NotinIRPBase!$J$3:$J$340,"Yes",Indev_Online_Res_NotinIRPBase!$I$3:$I$340,"&lt;1/1/2024")+SUMIFS(Indev_Online_Res_NotinIRPBase!U$3:U$340,Indev_Online_Res_NotinIRPBase!$Y$3:$Y$340,$B221,Indev_Online_Res_NotinIRPBase!$Z$3:$Z$340,$C221,Indev_Online_Res_NotinIRPBase!$AB$3:$AB$340,"1")</f>
        <v>0</v>
      </c>
      <c r="AV221">
        <f>SUMIFS(Indev_Online_Res_NotinIRPBase!V$3:V$340,Indev_Online_Res_NotinIRPBase!$Y$3:$Y$340,$B221,Indev_Online_Res_NotinIRPBase!$Z$3:$Z$340,$C221,Indev_Online_Res_NotinIRPBase!$J$3:$J$340,"Yes",Indev_Online_Res_NotinIRPBase!$I$3:$I$340,"&lt;1/1/2024")+SUMIFS(Indev_Online_Res_NotinIRPBase!V$3:V$340,Indev_Online_Res_NotinIRPBase!$Y$3:$Y$340,$B221,Indev_Online_Res_NotinIRPBase!$Z$3:$Z$340,$C221,Indev_Online_Res_NotinIRPBase!$AB$3:$AB$340,"1")</f>
        <v>0</v>
      </c>
      <c r="AW221">
        <f>SUMIFS(Indev_Online_Res_NotinIRPBase!W$3:W$340,Indev_Online_Res_NotinIRPBase!$Y$3:$Y$340,$B221,Indev_Online_Res_NotinIRPBase!$Z$3:$Z$340,$C221,Indev_Online_Res_NotinIRPBase!$J$3:$J$340,"Yes",Indev_Online_Res_NotinIRPBase!$I$3:$I$340,"&lt;1/1/2024")+SUMIFS(Indev_Online_Res_NotinIRPBase!W$3:W$340,Indev_Online_Res_NotinIRPBase!$Y$3:$Y$340,$B221,Indev_Online_Res_NotinIRPBase!$Z$3:$Z$340,$C221,Indev_Online_Res_NotinIRPBase!$AB$3:$AB$340,"1")</f>
        <v>0</v>
      </c>
      <c r="AX221">
        <f>SUMIFS(Indev_Online_Res_NotinIRPBase!X$3:X$340,Indev_Online_Res_NotinIRPBase!$Y$3:$Y$340,$B221,Indev_Online_Res_NotinIRPBase!$Z$3:$Z$340,$C221,Indev_Online_Res_NotinIRPBase!$J$3:$J$340,"Yes",Indev_Online_Res_NotinIRPBase!$I$3:$I$340,"&lt;1/1/2024")+SUMIFS(Indev_Online_Res_NotinIRPBase!X$3:X$340,Indev_Online_Res_NotinIRPBase!$Y$3:$Y$340,$B221,Indev_Online_Res_NotinIRPBase!$Z$3:$Z$340,$C221,Indev_Online_Res_NotinIRPBase!$AB$3:$AB$340,"1")</f>
        <v>0</v>
      </c>
      <c r="AY221">
        <f t="shared" si="48"/>
        <v>0</v>
      </c>
      <c r="BA221">
        <f t="shared" si="49"/>
        <v>0</v>
      </c>
      <c r="BB221">
        <f t="shared" si="50"/>
        <v>0</v>
      </c>
      <c r="BC221">
        <f t="shared" si="51"/>
        <v>0</v>
      </c>
      <c r="BD221">
        <f t="shared" si="52"/>
        <v>0</v>
      </c>
      <c r="BE221">
        <f t="shared" si="53"/>
        <v>0</v>
      </c>
      <c r="BI221">
        <f t="shared" si="54"/>
        <v>0</v>
      </c>
      <c r="BJ221">
        <f t="shared" si="55"/>
        <v>0</v>
      </c>
      <c r="BK221">
        <f t="shared" si="56"/>
        <v>0</v>
      </c>
      <c r="BL221">
        <f t="shared" si="57"/>
        <v>0</v>
      </c>
      <c r="BM221">
        <f t="shared" si="58"/>
        <v>0</v>
      </c>
      <c r="BN221">
        <f t="shared" si="59"/>
        <v>0</v>
      </c>
      <c r="BO221">
        <f t="shared" si="60"/>
        <v>0</v>
      </c>
      <c r="BQ221">
        <f>SUMIFS(IRPBase_Res_NotinEnvScreens!$H$3:$H$33,IRPBase_Res_NotinEnvScreens!$J$3:$J$33,$B221,IRPBase_Res_NotinEnvScreens!$K$3:$K$33,$C221)</f>
        <v>0</v>
      </c>
      <c r="BR221">
        <f>SUMIFS(IRPBase_Res_NotinEnvScreens!$I$3:$I$33,IRPBase_Res_NotinEnvScreens!$J$3:$J$33,$B221,IRPBase_Res_NotinEnvScreens!$K$3:$K$33,$C221)</f>
        <v>0</v>
      </c>
      <c r="BS221">
        <v>0</v>
      </c>
      <c r="BV221">
        <f>SUMIFS(Indev_Online_Res_NotinIRPBase!$P$3:$P$313,Indev_Online_Res_NotinIRPBase!$Y$3:$Y$313,$B221,Indev_Online_Res_NotinIRPBase!$Z$3:$Z$313,$C221,Indev_Online_Res_NotinIRPBase!$I$3:$I$313,"&lt;9/1/2023")+SUMIFS(Indev_Online_Res_NotinIRPBase!$Q$3:$Q$313,Indev_Online_Res_NotinIRPBase!$Y$3:$Y$313,$B221,Indev_Online_Res_NotinIRPBase!$Z$3:$Z$313,$C221,Indev_Online_Res_NotinIRPBase!$I$3:$I$313,"&lt;9/1/2023")</f>
        <v>0</v>
      </c>
      <c r="BW221">
        <f>SUMIFS(Indev_Online_Res_NotinIRPBase!$S$3:$S$313,Indev_Online_Res_NotinIRPBase!$Y$3:$Y$313,$B221,Indev_Online_Res_NotinIRPBase!$Z$3:$Z$313,$C221,Indev_Online_Res_NotinIRPBase!$I$3:$I$313,"&lt;9/1/2023")+SUMIFS(Indev_Online_Res_NotinIRPBase!$T$3:$T$313,Indev_Online_Res_NotinIRPBase!$Y$3:$Y$313,$B221,Indev_Online_Res_NotinIRPBase!$Z$3:$Z$313,$C221,Indev_Online_Res_NotinIRPBase!$I$3:$I$313,"&lt;9/1/2023")+SUMIFS(Indev_Online_Res_NotinIRPBase!$U$3:$U$313,Indev_Online_Res_NotinIRPBase!$Y$3:$Y$313,$B221,Indev_Online_Res_NotinIRPBase!$Z$3:$Z$313,$C221,Indev_Online_Res_NotinIRPBase!$I$3:$I$313,"&lt;9/1/2023")</f>
        <v>0</v>
      </c>
    </row>
    <row r="222" spans="1:75">
      <c r="A222" t="s">
        <v>43</v>
      </c>
      <c r="B222" t="s">
        <v>240</v>
      </c>
      <c r="C222">
        <v>60</v>
      </c>
      <c r="E222">
        <f>SUMIFS(IRPBase_Res_NotinTxBase!N$3:N$65,IRPBase_Res_NotinTxBase!$X$3:$X$65,$B222,IRPBase_Res_NotinTxBase!$Y$3:$Y$65,$C222)</f>
        <v>0</v>
      </c>
      <c r="F222">
        <f>SUMIFS(IRPBase_Res_NotinTxBase!O$3:O$65,IRPBase_Res_NotinTxBase!$X$3:$X$65,$B222,IRPBase_Res_NotinTxBase!$Y$3:$Y$65,$C222)</f>
        <v>0</v>
      </c>
      <c r="G222">
        <f>SUMIFS(IRPBase_Res_NotinTxBase!P$3:P$65,IRPBase_Res_NotinTxBase!$X$3:$X$65,$B222,IRPBase_Res_NotinTxBase!$Y$3:$Y$65,$C222)</f>
        <v>0</v>
      </c>
      <c r="H222">
        <f>SUMIFS(IRPBase_Res_NotinTxBase!Q$3:Q$65,IRPBase_Res_NotinTxBase!$X$3:$X$65,$B222,IRPBase_Res_NotinTxBase!$Y$3:$Y$65,$C222)</f>
        <v>0</v>
      </c>
      <c r="M222">
        <f>SUMIFS(IRPBase_Res_NotinTxBase!R$3:R$65,IRPBase_Res_NotinTxBase!$X$3:$X$65,$B222,IRPBase_Res_NotinTxBase!$Y$3:$Y$65,$C222)</f>
        <v>0</v>
      </c>
      <c r="N222">
        <f>SUMIFS(IRPBase_Res_NotinTxBase!S$3:S$65,IRPBase_Res_NotinTxBase!$X$3:$X$65,$B222,IRPBase_Res_NotinTxBase!$Y$3:$Y$65,$C222)</f>
        <v>0</v>
      </c>
      <c r="O222">
        <f>SUMIFS(IRPBase_Res_NotinTxBase!T$3:T$65,IRPBase_Res_NotinTxBase!$X$3:$X$65,$B222,IRPBase_Res_NotinTxBase!$Y$3:$Y$65,$C222)</f>
        <v>0</v>
      </c>
      <c r="P222">
        <f>SUMIFS(IRPBase_Res_NotinTxBase!U$3:U$65,IRPBase_Res_NotinTxBase!$X$3:$X$65,$B222,IRPBase_Res_NotinTxBase!$Y$3:$Y$65,$C222)</f>
        <v>0</v>
      </c>
      <c r="Q222">
        <f>SUMIFS(IRPBase_Res_NotinTxBase!V$3:V$65,IRPBase_Res_NotinTxBase!$X$3:$X$65,$B222,IRPBase_Res_NotinTxBase!$Y$3:$Y$65,$C222)</f>
        <v>0</v>
      </c>
      <c r="R222">
        <f>SUMIFS(IRPBase_Res_NotinTxBase!W$3:W$65,IRPBase_Res_NotinTxBase!$X$3:$X$65,$B222,IRPBase_Res_NotinTxBase!$Y$3:$Y$65,$C222)</f>
        <v>0</v>
      </c>
      <c r="S222">
        <f t="shared" si="46"/>
        <v>0</v>
      </c>
      <c r="U222">
        <f>SUMIFS(Indev_Online_Res_NotinIRPBase!N$3:N$340,Indev_Online_Res_NotinIRPBase!$Y$3:$Y$340,$B222,Indev_Online_Res_NotinIRPBase!$Z$3:$Z$340,$C222)</f>
        <v>0</v>
      </c>
      <c r="V222">
        <f>SUMIFS(Indev_Online_Res_NotinIRPBase!O$3:O$340,Indev_Online_Res_NotinIRPBase!$Y$3:$Y$340,$B222,Indev_Online_Res_NotinIRPBase!$Z$3:$Z$340,$C222)</f>
        <v>0</v>
      </c>
      <c r="W222">
        <f>SUMIFS(Indev_Online_Res_NotinIRPBase!P$3:P$340,Indev_Online_Res_NotinIRPBase!$Y$3:$Y$340,$B222,Indev_Online_Res_NotinIRPBase!$Z$3:$Z$340,$C222)</f>
        <v>0</v>
      </c>
      <c r="X222">
        <f>SUMIFS(Indev_Online_Res_NotinIRPBase!Q$3:Q$340,Indev_Online_Res_NotinIRPBase!$Y$3:$Y$340,$B222,Indev_Online_Res_NotinIRPBase!$Z$3:$Z$340,$C222)</f>
        <v>0</v>
      </c>
      <c r="Y222">
        <f>SUMIFS(Indev_Online_Res_NotinIRPBase!R$3:R$340,Indev_Online_Res_NotinIRPBase!$Y$3:$Y$340,$B222,Indev_Online_Res_NotinIRPBase!$Z$3:$Z$340,$C222)</f>
        <v>0</v>
      </c>
      <c r="AC222">
        <f>SUMIFS(Indev_Online_Res_NotinIRPBase!S$3:S$340,Indev_Online_Res_NotinIRPBase!$Y$3:$Y$340,$B222,Indev_Online_Res_NotinIRPBase!$Z$3:$Z$340,$C222)</f>
        <v>0</v>
      </c>
      <c r="AD222">
        <f>SUMIFS(Indev_Online_Res_NotinIRPBase!T$3:T$340,Indev_Online_Res_NotinIRPBase!$Y$3:$Y$340,$B222,Indev_Online_Res_NotinIRPBase!$Z$3:$Z$340,$C222)</f>
        <v>0</v>
      </c>
      <c r="AE222">
        <f>SUMIFS(Indev_Online_Res_NotinIRPBase!U$3:U$340,Indev_Online_Res_NotinIRPBase!$Y$3:$Y$340,$B222,Indev_Online_Res_NotinIRPBase!$Z$3:$Z$340,$C222)</f>
        <v>0</v>
      </c>
      <c r="AF222">
        <f>SUMIFS(Indev_Online_Res_NotinIRPBase!V$3:V$340,Indev_Online_Res_NotinIRPBase!$Y$3:$Y$340,$B222,Indev_Online_Res_NotinIRPBase!$Z$3:$Z$340,$C222)</f>
        <v>0</v>
      </c>
      <c r="AG222">
        <f>SUMIFS(Indev_Online_Res_NotinIRPBase!W$3:W$340,Indev_Online_Res_NotinIRPBase!$Y$3:$Y$340,$B222,Indev_Online_Res_NotinIRPBase!$Z$3:$Z$340,$C222)</f>
        <v>0</v>
      </c>
      <c r="AH222">
        <f>SUMIFS(Indev_Online_Res_NotinIRPBase!X$3:X$340,Indev_Online_Res_NotinIRPBase!$Y$3:$Y$340,$B222,Indev_Online_Res_NotinIRPBase!$Z$3:$Z$340,$C222)</f>
        <v>0</v>
      </c>
      <c r="AI222">
        <f t="shared" si="47"/>
        <v>0</v>
      </c>
      <c r="AK222">
        <f>SUMIFS(Indev_Online_Res_NotinIRPBase!N$3:N$340,Indev_Online_Res_NotinIRPBase!$Y$3:$Y$340,$B222,Indev_Online_Res_NotinIRPBase!$Z$3:$Z$340,$C222,Indev_Online_Res_NotinIRPBase!$J$3:$J$340,"Yes",Indev_Online_Res_NotinIRPBase!$I$3:$I$340,"&lt;1/1/2024")+SUMIFS(Indev_Online_Res_NotinIRPBase!N$3:N$340,Indev_Online_Res_NotinIRPBase!$Y$3:$Y$340,$B222,Indev_Online_Res_NotinIRPBase!$Z$3:$Z$340,$C222,Indev_Online_Res_NotinIRPBase!$AB$3:$AB$340,"1")</f>
        <v>0</v>
      </c>
      <c r="AL222">
        <f>SUMIFS(Indev_Online_Res_NotinIRPBase!O$3:O$340,Indev_Online_Res_NotinIRPBase!$Y$3:$Y$340,$B222,Indev_Online_Res_NotinIRPBase!$Z$3:$Z$340,$C222,Indev_Online_Res_NotinIRPBase!$J$3:$J$340,"Yes",Indev_Online_Res_NotinIRPBase!$I$3:$I$340,"&lt;1/1/2024")+SUMIFS(Indev_Online_Res_NotinIRPBase!O$3:O$340,Indev_Online_Res_NotinIRPBase!$Y$3:$Y$340,$B222,Indev_Online_Res_NotinIRPBase!$Z$3:$Z$340,$C222,Indev_Online_Res_NotinIRPBase!$AB$3:$AB$340,"1")</f>
        <v>0</v>
      </c>
      <c r="AM222">
        <f>SUMIFS(Indev_Online_Res_NotinIRPBase!P$3:P$340,Indev_Online_Res_NotinIRPBase!$Y$3:$Y$340,$B222,Indev_Online_Res_NotinIRPBase!$Z$3:$Z$340,$C222,Indev_Online_Res_NotinIRPBase!$J$3:$J$340,"Yes",Indev_Online_Res_NotinIRPBase!$I$3:$I$340,"&lt;1/1/2024")+SUMIFS(Indev_Online_Res_NotinIRPBase!P$3:P$340,Indev_Online_Res_NotinIRPBase!$Y$3:$Y$340,$B222,Indev_Online_Res_NotinIRPBase!$Z$3:$Z$340,$C222,Indev_Online_Res_NotinIRPBase!$AB$3:$AB$340,"1")</f>
        <v>0</v>
      </c>
      <c r="AN222">
        <f>SUMIFS(Indev_Online_Res_NotinIRPBase!Q$3:Q$340,Indev_Online_Res_NotinIRPBase!$Y$3:$Y$340,$B222,Indev_Online_Res_NotinIRPBase!$Z$3:$Z$340,$C222,Indev_Online_Res_NotinIRPBase!$J$3:$J$340,"Yes",Indev_Online_Res_NotinIRPBase!$I$3:$I$340,"&lt;1/1/2024")+SUMIFS(Indev_Online_Res_NotinIRPBase!Q$3:Q$340,Indev_Online_Res_NotinIRPBase!$Y$3:$Y$340,$B222,Indev_Online_Res_NotinIRPBase!$Z$3:$Z$340,$C222,Indev_Online_Res_NotinIRPBase!$AB$3:$AB$340,"1")</f>
        <v>0</v>
      </c>
      <c r="AO222">
        <f>SUMIFS(Indev_Online_Res_NotinIRPBase!R$3:R$340,Indev_Online_Res_NotinIRPBase!$Y$3:$Y$340,$B222,Indev_Online_Res_NotinIRPBase!$Z$3:$Z$340,$C222,Indev_Online_Res_NotinIRPBase!$J$3:$J$340,"Yes",Indev_Online_Res_NotinIRPBase!$I$3:$I$340,"&lt;1/1/2024")+SUMIFS(Indev_Online_Res_NotinIRPBase!R$3:R$340,Indev_Online_Res_NotinIRPBase!$Y$3:$Y$340,$B222,Indev_Online_Res_NotinIRPBase!$Z$3:$Z$340,$C222,Indev_Online_Res_NotinIRPBase!$AB$3:$AB$340,"1")</f>
        <v>0</v>
      </c>
      <c r="AS222">
        <f>SUMIFS(Indev_Online_Res_NotinIRPBase!S$3:S$340,Indev_Online_Res_NotinIRPBase!$Y$3:$Y$340,$B222,Indev_Online_Res_NotinIRPBase!$Z$3:$Z$340,$C222,Indev_Online_Res_NotinIRPBase!$J$3:$J$340,"Yes",Indev_Online_Res_NotinIRPBase!$I$3:$I$340,"&lt;1/1/2024")+SUMIFS(Indev_Online_Res_NotinIRPBase!S$3:S$340,Indev_Online_Res_NotinIRPBase!$Y$3:$Y$340,$B222,Indev_Online_Res_NotinIRPBase!$Z$3:$Z$340,$C222,Indev_Online_Res_NotinIRPBase!$AB$3:$AB$340,"1")</f>
        <v>0</v>
      </c>
      <c r="AT222">
        <f>SUMIFS(Indev_Online_Res_NotinIRPBase!T$3:T$340,Indev_Online_Res_NotinIRPBase!$Y$3:$Y$340,$B222,Indev_Online_Res_NotinIRPBase!$Z$3:$Z$340,$C222,Indev_Online_Res_NotinIRPBase!$J$3:$J$340,"Yes",Indev_Online_Res_NotinIRPBase!$I$3:$I$340,"&lt;1/1/2024")+SUMIFS(Indev_Online_Res_NotinIRPBase!T$3:T$340,Indev_Online_Res_NotinIRPBase!$Y$3:$Y$340,$B222,Indev_Online_Res_NotinIRPBase!$Z$3:$Z$340,$C222,Indev_Online_Res_NotinIRPBase!$AB$3:$AB$340,"1")</f>
        <v>0</v>
      </c>
      <c r="AU222">
        <f>SUMIFS(Indev_Online_Res_NotinIRPBase!U$3:U$340,Indev_Online_Res_NotinIRPBase!$Y$3:$Y$340,$B222,Indev_Online_Res_NotinIRPBase!$Z$3:$Z$340,$C222,Indev_Online_Res_NotinIRPBase!$J$3:$J$340,"Yes",Indev_Online_Res_NotinIRPBase!$I$3:$I$340,"&lt;1/1/2024")+SUMIFS(Indev_Online_Res_NotinIRPBase!U$3:U$340,Indev_Online_Res_NotinIRPBase!$Y$3:$Y$340,$B222,Indev_Online_Res_NotinIRPBase!$Z$3:$Z$340,$C222,Indev_Online_Res_NotinIRPBase!$AB$3:$AB$340,"1")</f>
        <v>0</v>
      </c>
      <c r="AV222">
        <f>SUMIFS(Indev_Online_Res_NotinIRPBase!V$3:V$340,Indev_Online_Res_NotinIRPBase!$Y$3:$Y$340,$B222,Indev_Online_Res_NotinIRPBase!$Z$3:$Z$340,$C222,Indev_Online_Res_NotinIRPBase!$J$3:$J$340,"Yes",Indev_Online_Res_NotinIRPBase!$I$3:$I$340,"&lt;1/1/2024")+SUMIFS(Indev_Online_Res_NotinIRPBase!V$3:V$340,Indev_Online_Res_NotinIRPBase!$Y$3:$Y$340,$B222,Indev_Online_Res_NotinIRPBase!$Z$3:$Z$340,$C222,Indev_Online_Res_NotinIRPBase!$AB$3:$AB$340,"1")</f>
        <v>0</v>
      </c>
      <c r="AW222">
        <f>SUMIFS(Indev_Online_Res_NotinIRPBase!W$3:W$340,Indev_Online_Res_NotinIRPBase!$Y$3:$Y$340,$B222,Indev_Online_Res_NotinIRPBase!$Z$3:$Z$340,$C222,Indev_Online_Res_NotinIRPBase!$J$3:$J$340,"Yes",Indev_Online_Res_NotinIRPBase!$I$3:$I$340,"&lt;1/1/2024")+SUMIFS(Indev_Online_Res_NotinIRPBase!W$3:W$340,Indev_Online_Res_NotinIRPBase!$Y$3:$Y$340,$B222,Indev_Online_Res_NotinIRPBase!$Z$3:$Z$340,$C222,Indev_Online_Res_NotinIRPBase!$AB$3:$AB$340,"1")</f>
        <v>0</v>
      </c>
      <c r="AX222">
        <f>SUMIFS(Indev_Online_Res_NotinIRPBase!X$3:X$340,Indev_Online_Res_NotinIRPBase!$Y$3:$Y$340,$B222,Indev_Online_Res_NotinIRPBase!$Z$3:$Z$340,$C222,Indev_Online_Res_NotinIRPBase!$J$3:$J$340,"Yes",Indev_Online_Res_NotinIRPBase!$I$3:$I$340,"&lt;1/1/2024")+SUMIFS(Indev_Online_Res_NotinIRPBase!X$3:X$340,Indev_Online_Res_NotinIRPBase!$Y$3:$Y$340,$B222,Indev_Online_Res_NotinIRPBase!$Z$3:$Z$340,$C222,Indev_Online_Res_NotinIRPBase!$AB$3:$AB$340,"1")</f>
        <v>0</v>
      </c>
      <c r="AY222">
        <f t="shared" si="48"/>
        <v>0</v>
      </c>
      <c r="BA222">
        <f t="shared" si="49"/>
        <v>0</v>
      </c>
      <c r="BB222">
        <f t="shared" si="50"/>
        <v>0</v>
      </c>
      <c r="BC222">
        <f t="shared" si="51"/>
        <v>0</v>
      </c>
      <c r="BD222">
        <f t="shared" si="52"/>
        <v>0</v>
      </c>
      <c r="BE222">
        <f t="shared" si="53"/>
        <v>0</v>
      </c>
      <c r="BI222">
        <f t="shared" si="54"/>
        <v>0</v>
      </c>
      <c r="BJ222">
        <f t="shared" si="55"/>
        <v>0</v>
      </c>
      <c r="BK222">
        <f t="shared" si="56"/>
        <v>0</v>
      </c>
      <c r="BL222">
        <f t="shared" si="57"/>
        <v>0</v>
      </c>
      <c r="BM222">
        <f t="shared" si="58"/>
        <v>0</v>
      </c>
      <c r="BN222">
        <f t="shared" si="59"/>
        <v>0</v>
      </c>
      <c r="BO222">
        <f t="shared" si="60"/>
        <v>0</v>
      </c>
      <c r="BQ222">
        <f>SUMIFS(IRPBase_Res_NotinEnvScreens!$H$3:$H$33,IRPBase_Res_NotinEnvScreens!$J$3:$J$33,$B222,IRPBase_Res_NotinEnvScreens!$K$3:$K$33,$C222)</f>
        <v>0</v>
      </c>
      <c r="BR222">
        <f>SUMIFS(IRPBase_Res_NotinEnvScreens!$I$3:$I$33,IRPBase_Res_NotinEnvScreens!$J$3:$J$33,$B222,IRPBase_Res_NotinEnvScreens!$K$3:$K$33,$C222)</f>
        <v>0</v>
      </c>
      <c r="BS222">
        <v>0</v>
      </c>
      <c r="BV222">
        <f>SUMIFS(Indev_Online_Res_NotinIRPBase!$P$3:$P$313,Indev_Online_Res_NotinIRPBase!$Y$3:$Y$313,$B222,Indev_Online_Res_NotinIRPBase!$Z$3:$Z$313,$C222,Indev_Online_Res_NotinIRPBase!$I$3:$I$313,"&lt;9/1/2023")+SUMIFS(Indev_Online_Res_NotinIRPBase!$Q$3:$Q$313,Indev_Online_Res_NotinIRPBase!$Y$3:$Y$313,$B222,Indev_Online_Res_NotinIRPBase!$Z$3:$Z$313,$C222,Indev_Online_Res_NotinIRPBase!$I$3:$I$313,"&lt;9/1/2023")</f>
        <v>0</v>
      </c>
      <c r="BW222">
        <f>SUMIFS(Indev_Online_Res_NotinIRPBase!$S$3:$S$313,Indev_Online_Res_NotinIRPBase!$Y$3:$Y$313,$B222,Indev_Online_Res_NotinIRPBase!$Z$3:$Z$313,$C222,Indev_Online_Res_NotinIRPBase!$I$3:$I$313,"&lt;9/1/2023")+SUMIFS(Indev_Online_Res_NotinIRPBase!$T$3:$T$313,Indev_Online_Res_NotinIRPBase!$Y$3:$Y$313,$B222,Indev_Online_Res_NotinIRPBase!$Z$3:$Z$313,$C222,Indev_Online_Res_NotinIRPBase!$I$3:$I$313,"&lt;9/1/2023")+SUMIFS(Indev_Online_Res_NotinIRPBase!$U$3:$U$313,Indev_Online_Res_NotinIRPBase!$Y$3:$Y$313,$B222,Indev_Online_Res_NotinIRPBase!$Z$3:$Z$313,$C222,Indev_Online_Res_NotinIRPBase!$I$3:$I$313,"&lt;9/1/2023")</f>
        <v>0</v>
      </c>
    </row>
    <row r="223" spans="1:75">
      <c r="A223" t="s">
        <v>43</v>
      </c>
      <c r="B223" t="s">
        <v>241</v>
      </c>
      <c r="C223">
        <v>115</v>
      </c>
      <c r="E223">
        <f>SUMIFS(IRPBase_Res_NotinTxBase!N$3:N$65,IRPBase_Res_NotinTxBase!$X$3:$X$65,$B223,IRPBase_Res_NotinTxBase!$Y$3:$Y$65,$C223)</f>
        <v>0</v>
      </c>
      <c r="F223">
        <f>SUMIFS(IRPBase_Res_NotinTxBase!O$3:O$65,IRPBase_Res_NotinTxBase!$X$3:$X$65,$B223,IRPBase_Res_NotinTxBase!$Y$3:$Y$65,$C223)</f>
        <v>0</v>
      </c>
      <c r="G223">
        <f>SUMIFS(IRPBase_Res_NotinTxBase!P$3:P$65,IRPBase_Res_NotinTxBase!$X$3:$X$65,$B223,IRPBase_Res_NotinTxBase!$Y$3:$Y$65,$C223)</f>
        <v>0</v>
      </c>
      <c r="H223">
        <f>SUMIFS(IRPBase_Res_NotinTxBase!Q$3:Q$65,IRPBase_Res_NotinTxBase!$X$3:$X$65,$B223,IRPBase_Res_NotinTxBase!$Y$3:$Y$65,$C223)</f>
        <v>0</v>
      </c>
      <c r="M223">
        <f>SUMIFS(IRPBase_Res_NotinTxBase!R$3:R$65,IRPBase_Res_NotinTxBase!$X$3:$X$65,$B223,IRPBase_Res_NotinTxBase!$Y$3:$Y$65,$C223)</f>
        <v>0</v>
      </c>
      <c r="N223">
        <f>SUMIFS(IRPBase_Res_NotinTxBase!S$3:S$65,IRPBase_Res_NotinTxBase!$X$3:$X$65,$B223,IRPBase_Res_NotinTxBase!$Y$3:$Y$65,$C223)</f>
        <v>0</v>
      </c>
      <c r="O223">
        <f>SUMIFS(IRPBase_Res_NotinTxBase!T$3:T$65,IRPBase_Res_NotinTxBase!$X$3:$X$65,$B223,IRPBase_Res_NotinTxBase!$Y$3:$Y$65,$C223)</f>
        <v>0</v>
      </c>
      <c r="P223">
        <f>SUMIFS(IRPBase_Res_NotinTxBase!U$3:U$65,IRPBase_Res_NotinTxBase!$X$3:$X$65,$B223,IRPBase_Res_NotinTxBase!$Y$3:$Y$65,$C223)</f>
        <v>0</v>
      </c>
      <c r="Q223">
        <f>SUMIFS(IRPBase_Res_NotinTxBase!V$3:V$65,IRPBase_Res_NotinTxBase!$X$3:$X$65,$B223,IRPBase_Res_NotinTxBase!$Y$3:$Y$65,$C223)</f>
        <v>0</v>
      </c>
      <c r="R223">
        <f>SUMIFS(IRPBase_Res_NotinTxBase!W$3:W$65,IRPBase_Res_NotinTxBase!$X$3:$X$65,$B223,IRPBase_Res_NotinTxBase!$Y$3:$Y$65,$C223)</f>
        <v>0</v>
      </c>
      <c r="S223">
        <f t="shared" si="46"/>
        <v>0</v>
      </c>
      <c r="U223">
        <f>SUMIFS(Indev_Online_Res_NotinIRPBase!N$3:N$340,Indev_Online_Res_NotinIRPBase!$Y$3:$Y$340,$B223,Indev_Online_Res_NotinIRPBase!$Z$3:$Z$340,$C223)</f>
        <v>0</v>
      </c>
      <c r="V223">
        <f>SUMIFS(Indev_Online_Res_NotinIRPBase!O$3:O$340,Indev_Online_Res_NotinIRPBase!$Y$3:$Y$340,$B223,Indev_Online_Res_NotinIRPBase!$Z$3:$Z$340,$C223)</f>
        <v>0</v>
      </c>
      <c r="W223">
        <f>SUMIFS(Indev_Online_Res_NotinIRPBase!P$3:P$340,Indev_Online_Res_NotinIRPBase!$Y$3:$Y$340,$B223,Indev_Online_Res_NotinIRPBase!$Z$3:$Z$340,$C223)</f>
        <v>0</v>
      </c>
      <c r="X223">
        <f>SUMIFS(Indev_Online_Res_NotinIRPBase!Q$3:Q$340,Indev_Online_Res_NotinIRPBase!$Y$3:$Y$340,$B223,Indev_Online_Res_NotinIRPBase!$Z$3:$Z$340,$C223)</f>
        <v>0</v>
      </c>
      <c r="Y223">
        <f>SUMIFS(Indev_Online_Res_NotinIRPBase!R$3:R$340,Indev_Online_Res_NotinIRPBase!$Y$3:$Y$340,$B223,Indev_Online_Res_NotinIRPBase!$Z$3:$Z$340,$C223)</f>
        <v>0</v>
      </c>
      <c r="AC223">
        <f>SUMIFS(Indev_Online_Res_NotinIRPBase!S$3:S$340,Indev_Online_Res_NotinIRPBase!$Y$3:$Y$340,$B223,Indev_Online_Res_NotinIRPBase!$Z$3:$Z$340,$C223)</f>
        <v>0</v>
      </c>
      <c r="AD223">
        <f>SUMIFS(Indev_Online_Res_NotinIRPBase!T$3:T$340,Indev_Online_Res_NotinIRPBase!$Y$3:$Y$340,$B223,Indev_Online_Res_NotinIRPBase!$Z$3:$Z$340,$C223)</f>
        <v>0</v>
      </c>
      <c r="AE223">
        <f>SUMIFS(Indev_Online_Res_NotinIRPBase!U$3:U$340,Indev_Online_Res_NotinIRPBase!$Y$3:$Y$340,$B223,Indev_Online_Res_NotinIRPBase!$Z$3:$Z$340,$C223)</f>
        <v>0</v>
      </c>
      <c r="AF223">
        <f>SUMIFS(Indev_Online_Res_NotinIRPBase!V$3:V$340,Indev_Online_Res_NotinIRPBase!$Y$3:$Y$340,$B223,Indev_Online_Res_NotinIRPBase!$Z$3:$Z$340,$C223)</f>
        <v>0</v>
      </c>
      <c r="AG223">
        <f>SUMIFS(Indev_Online_Res_NotinIRPBase!W$3:W$340,Indev_Online_Res_NotinIRPBase!$Y$3:$Y$340,$B223,Indev_Online_Res_NotinIRPBase!$Z$3:$Z$340,$C223)</f>
        <v>0</v>
      </c>
      <c r="AH223">
        <f>SUMIFS(Indev_Online_Res_NotinIRPBase!X$3:X$340,Indev_Online_Res_NotinIRPBase!$Y$3:$Y$340,$B223,Indev_Online_Res_NotinIRPBase!$Z$3:$Z$340,$C223)</f>
        <v>0</v>
      </c>
      <c r="AI223">
        <f t="shared" si="47"/>
        <v>0</v>
      </c>
      <c r="AK223">
        <f>SUMIFS(Indev_Online_Res_NotinIRPBase!N$3:N$340,Indev_Online_Res_NotinIRPBase!$Y$3:$Y$340,$B223,Indev_Online_Res_NotinIRPBase!$Z$3:$Z$340,$C223,Indev_Online_Res_NotinIRPBase!$J$3:$J$340,"Yes",Indev_Online_Res_NotinIRPBase!$I$3:$I$340,"&lt;1/1/2024")+SUMIFS(Indev_Online_Res_NotinIRPBase!N$3:N$340,Indev_Online_Res_NotinIRPBase!$Y$3:$Y$340,$B223,Indev_Online_Res_NotinIRPBase!$Z$3:$Z$340,$C223,Indev_Online_Res_NotinIRPBase!$AB$3:$AB$340,"1")</f>
        <v>0</v>
      </c>
      <c r="AL223">
        <f>SUMIFS(Indev_Online_Res_NotinIRPBase!O$3:O$340,Indev_Online_Res_NotinIRPBase!$Y$3:$Y$340,$B223,Indev_Online_Res_NotinIRPBase!$Z$3:$Z$340,$C223,Indev_Online_Res_NotinIRPBase!$J$3:$J$340,"Yes",Indev_Online_Res_NotinIRPBase!$I$3:$I$340,"&lt;1/1/2024")+SUMIFS(Indev_Online_Res_NotinIRPBase!O$3:O$340,Indev_Online_Res_NotinIRPBase!$Y$3:$Y$340,$B223,Indev_Online_Res_NotinIRPBase!$Z$3:$Z$340,$C223,Indev_Online_Res_NotinIRPBase!$AB$3:$AB$340,"1")</f>
        <v>0</v>
      </c>
      <c r="AM223">
        <f>SUMIFS(Indev_Online_Res_NotinIRPBase!P$3:P$340,Indev_Online_Res_NotinIRPBase!$Y$3:$Y$340,$B223,Indev_Online_Res_NotinIRPBase!$Z$3:$Z$340,$C223,Indev_Online_Res_NotinIRPBase!$J$3:$J$340,"Yes",Indev_Online_Res_NotinIRPBase!$I$3:$I$340,"&lt;1/1/2024")+SUMIFS(Indev_Online_Res_NotinIRPBase!P$3:P$340,Indev_Online_Res_NotinIRPBase!$Y$3:$Y$340,$B223,Indev_Online_Res_NotinIRPBase!$Z$3:$Z$340,$C223,Indev_Online_Res_NotinIRPBase!$AB$3:$AB$340,"1")</f>
        <v>0</v>
      </c>
      <c r="AN223">
        <f>SUMIFS(Indev_Online_Res_NotinIRPBase!Q$3:Q$340,Indev_Online_Res_NotinIRPBase!$Y$3:$Y$340,$B223,Indev_Online_Res_NotinIRPBase!$Z$3:$Z$340,$C223,Indev_Online_Res_NotinIRPBase!$J$3:$J$340,"Yes",Indev_Online_Res_NotinIRPBase!$I$3:$I$340,"&lt;1/1/2024")+SUMIFS(Indev_Online_Res_NotinIRPBase!Q$3:Q$340,Indev_Online_Res_NotinIRPBase!$Y$3:$Y$340,$B223,Indev_Online_Res_NotinIRPBase!$Z$3:$Z$340,$C223,Indev_Online_Res_NotinIRPBase!$AB$3:$AB$340,"1")</f>
        <v>0</v>
      </c>
      <c r="AO223">
        <f>SUMIFS(Indev_Online_Res_NotinIRPBase!R$3:R$340,Indev_Online_Res_NotinIRPBase!$Y$3:$Y$340,$B223,Indev_Online_Res_NotinIRPBase!$Z$3:$Z$340,$C223,Indev_Online_Res_NotinIRPBase!$J$3:$J$340,"Yes",Indev_Online_Res_NotinIRPBase!$I$3:$I$340,"&lt;1/1/2024")+SUMIFS(Indev_Online_Res_NotinIRPBase!R$3:R$340,Indev_Online_Res_NotinIRPBase!$Y$3:$Y$340,$B223,Indev_Online_Res_NotinIRPBase!$Z$3:$Z$340,$C223,Indev_Online_Res_NotinIRPBase!$AB$3:$AB$340,"1")</f>
        <v>0</v>
      </c>
      <c r="AS223">
        <f>SUMIFS(Indev_Online_Res_NotinIRPBase!S$3:S$340,Indev_Online_Res_NotinIRPBase!$Y$3:$Y$340,$B223,Indev_Online_Res_NotinIRPBase!$Z$3:$Z$340,$C223,Indev_Online_Res_NotinIRPBase!$J$3:$J$340,"Yes",Indev_Online_Res_NotinIRPBase!$I$3:$I$340,"&lt;1/1/2024")+SUMIFS(Indev_Online_Res_NotinIRPBase!S$3:S$340,Indev_Online_Res_NotinIRPBase!$Y$3:$Y$340,$B223,Indev_Online_Res_NotinIRPBase!$Z$3:$Z$340,$C223,Indev_Online_Res_NotinIRPBase!$AB$3:$AB$340,"1")</f>
        <v>0</v>
      </c>
      <c r="AT223">
        <f>SUMIFS(Indev_Online_Res_NotinIRPBase!T$3:T$340,Indev_Online_Res_NotinIRPBase!$Y$3:$Y$340,$B223,Indev_Online_Res_NotinIRPBase!$Z$3:$Z$340,$C223,Indev_Online_Res_NotinIRPBase!$J$3:$J$340,"Yes",Indev_Online_Res_NotinIRPBase!$I$3:$I$340,"&lt;1/1/2024")+SUMIFS(Indev_Online_Res_NotinIRPBase!T$3:T$340,Indev_Online_Res_NotinIRPBase!$Y$3:$Y$340,$B223,Indev_Online_Res_NotinIRPBase!$Z$3:$Z$340,$C223,Indev_Online_Res_NotinIRPBase!$AB$3:$AB$340,"1")</f>
        <v>0</v>
      </c>
      <c r="AU223">
        <f>SUMIFS(Indev_Online_Res_NotinIRPBase!U$3:U$340,Indev_Online_Res_NotinIRPBase!$Y$3:$Y$340,$B223,Indev_Online_Res_NotinIRPBase!$Z$3:$Z$340,$C223,Indev_Online_Res_NotinIRPBase!$J$3:$J$340,"Yes",Indev_Online_Res_NotinIRPBase!$I$3:$I$340,"&lt;1/1/2024")+SUMIFS(Indev_Online_Res_NotinIRPBase!U$3:U$340,Indev_Online_Res_NotinIRPBase!$Y$3:$Y$340,$B223,Indev_Online_Res_NotinIRPBase!$Z$3:$Z$340,$C223,Indev_Online_Res_NotinIRPBase!$AB$3:$AB$340,"1")</f>
        <v>0</v>
      </c>
      <c r="AV223">
        <f>SUMIFS(Indev_Online_Res_NotinIRPBase!V$3:V$340,Indev_Online_Res_NotinIRPBase!$Y$3:$Y$340,$B223,Indev_Online_Res_NotinIRPBase!$Z$3:$Z$340,$C223,Indev_Online_Res_NotinIRPBase!$J$3:$J$340,"Yes",Indev_Online_Res_NotinIRPBase!$I$3:$I$340,"&lt;1/1/2024")+SUMIFS(Indev_Online_Res_NotinIRPBase!V$3:V$340,Indev_Online_Res_NotinIRPBase!$Y$3:$Y$340,$B223,Indev_Online_Res_NotinIRPBase!$Z$3:$Z$340,$C223,Indev_Online_Res_NotinIRPBase!$AB$3:$AB$340,"1")</f>
        <v>0</v>
      </c>
      <c r="AW223">
        <f>SUMIFS(Indev_Online_Res_NotinIRPBase!W$3:W$340,Indev_Online_Res_NotinIRPBase!$Y$3:$Y$340,$B223,Indev_Online_Res_NotinIRPBase!$Z$3:$Z$340,$C223,Indev_Online_Res_NotinIRPBase!$J$3:$J$340,"Yes",Indev_Online_Res_NotinIRPBase!$I$3:$I$340,"&lt;1/1/2024")+SUMIFS(Indev_Online_Res_NotinIRPBase!W$3:W$340,Indev_Online_Res_NotinIRPBase!$Y$3:$Y$340,$B223,Indev_Online_Res_NotinIRPBase!$Z$3:$Z$340,$C223,Indev_Online_Res_NotinIRPBase!$AB$3:$AB$340,"1")</f>
        <v>0</v>
      </c>
      <c r="AX223">
        <f>SUMIFS(Indev_Online_Res_NotinIRPBase!X$3:X$340,Indev_Online_Res_NotinIRPBase!$Y$3:$Y$340,$B223,Indev_Online_Res_NotinIRPBase!$Z$3:$Z$340,$C223,Indev_Online_Res_NotinIRPBase!$J$3:$J$340,"Yes",Indev_Online_Res_NotinIRPBase!$I$3:$I$340,"&lt;1/1/2024")+SUMIFS(Indev_Online_Res_NotinIRPBase!X$3:X$340,Indev_Online_Res_NotinIRPBase!$Y$3:$Y$340,$B223,Indev_Online_Res_NotinIRPBase!$Z$3:$Z$340,$C223,Indev_Online_Res_NotinIRPBase!$AB$3:$AB$340,"1")</f>
        <v>0</v>
      </c>
      <c r="AY223">
        <f t="shared" si="48"/>
        <v>0</v>
      </c>
      <c r="BA223">
        <f t="shared" si="49"/>
        <v>0</v>
      </c>
      <c r="BB223">
        <f t="shared" si="50"/>
        <v>0</v>
      </c>
      <c r="BC223">
        <f t="shared" si="51"/>
        <v>0</v>
      </c>
      <c r="BD223">
        <f t="shared" si="52"/>
        <v>0</v>
      </c>
      <c r="BE223">
        <f t="shared" si="53"/>
        <v>0</v>
      </c>
      <c r="BI223">
        <f t="shared" si="54"/>
        <v>0</v>
      </c>
      <c r="BJ223">
        <f t="shared" si="55"/>
        <v>0</v>
      </c>
      <c r="BK223">
        <f t="shared" si="56"/>
        <v>0</v>
      </c>
      <c r="BL223">
        <f t="shared" si="57"/>
        <v>0</v>
      </c>
      <c r="BM223">
        <f t="shared" si="58"/>
        <v>0</v>
      </c>
      <c r="BN223">
        <f t="shared" si="59"/>
        <v>0</v>
      </c>
      <c r="BO223">
        <f t="shared" si="60"/>
        <v>0</v>
      </c>
      <c r="BQ223">
        <f>SUMIFS(IRPBase_Res_NotinEnvScreens!$H$3:$H$33,IRPBase_Res_NotinEnvScreens!$J$3:$J$33,$B223,IRPBase_Res_NotinEnvScreens!$K$3:$K$33,$C223)</f>
        <v>0</v>
      </c>
      <c r="BR223">
        <f>SUMIFS(IRPBase_Res_NotinEnvScreens!$I$3:$I$33,IRPBase_Res_NotinEnvScreens!$J$3:$J$33,$B223,IRPBase_Res_NotinEnvScreens!$K$3:$K$33,$C223)</f>
        <v>0</v>
      </c>
      <c r="BS223">
        <v>0</v>
      </c>
      <c r="BV223">
        <f>SUMIFS(Indev_Online_Res_NotinIRPBase!$P$3:$P$313,Indev_Online_Res_NotinIRPBase!$Y$3:$Y$313,$B223,Indev_Online_Res_NotinIRPBase!$Z$3:$Z$313,$C223,Indev_Online_Res_NotinIRPBase!$I$3:$I$313,"&lt;9/1/2023")+SUMIFS(Indev_Online_Res_NotinIRPBase!$Q$3:$Q$313,Indev_Online_Res_NotinIRPBase!$Y$3:$Y$313,$B223,Indev_Online_Res_NotinIRPBase!$Z$3:$Z$313,$C223,Indev_Online_Res_NotinIRPBase!$I$3:$I$313,"&lt;9/1/2023")</f>
        <v>0</v>
      </c>
      <c r="BW223">
        <f>SUMIFS(Indev_Online_Res_NotinIRPBase!$S$3:$S$313,Indev_Online_Res_NotinIRPBase!$Y$3:$Y$313,$B223,Indev_Online_Res_NotinIRPBase!$Z$3:$Z$313,$C223,Indev_Online_Res_NotinIRPBase!$I$3:$I$313,"&lt;9/1/2023")+SUMIFS(Indev_Online_Res_NotinIRPBase!$T$3:$T$313,Indev_Online_Res_NotinIRPBase!$Y$3:$Y$313,$B223,Indev_Online_Res_NotinIRPBase!$Z$3:$Z$313,$C223,Indev_Online_Res_NotinIRPBase!$I$3:$I$313,"&lt;9/1/2023")+SUMIFS(Indev_Online_Res_NotinIRPBase!$U$3:$U$313,Indev_Online_Res_NotinIRPBase!$Y$3:$Y$313,$B223,Indev_Online_Res_NotinIRPBase!$Z$3:$Z$313,$C223,Indev_Online_Res_NotinIRPBase!$I$3:$I$313,"&lt;9/1/2023")</f>
        <v>0</v>
      </c>
    </row>
    <row r="224" spans="1:75">
      <c r="A224" t="s">
        <v>43</v>
      </c>
      <c r="B224" t="s">
        <v>241</v>
      </c>
      <c r="C224">
        <v>230</v>
      </c>
      <c r="E224">
        <f>SUMIFS(IRPBase_Res_NotinTxBase!N$3:N$65,IRPBase_Res_NotinTxBase!$X$3:$X$65,$B224,IRPBase_Res_NotinTxBase!$Y$3:$Y$65,$C224)</f>
        <v>0</v>
      </c>
      <c r="F224">
        <f>SUMIFS(IRPBase_Res_NotinTxBase!O$3:O$65,IRPBase_Res_NotinTxBase!$X$3:$X$65,$B224,IRPBase_Res_NotinTxBase!$Y$3:$Y$65,$C224)</f>
        <v>0</v>
      </c>
      <c r="G224">
        <f>SUMIFS(IRPBase_Res_NotinTxBase!P$3:P$65,IRPBase_Res_NotinTxBase!$X$3:$X$65,$B224,IRPBase_Res_NotinTxBase!$Y$3:$Y$65,$C224)</f>
        <v>0</v>
      </c>
      <c r="H224">
        <f>SUMIFS(IRPBase_Res_NotinTxBase!Q$3:Q$65,IRPBase_Res_NotinTxBase!$X$3:$X$65,$B224,IRPBase_Res_NotinTxBase!$Y$3:$Y$65,$C224)</f>
        <v>0</v>
      </c>
      <c r="M224">
        <f>SUMIFS(IRPBase_Res_NotinTxBase!R$3:R$65,IRPBase_Res_NotinTxBase!$X$3:$X$65,$B224,IRPBase_Res_NotinTxBase!$Y$3:$Y$65,$C224)</f>
        <v>0</v>
      </c>
      <c r="N224">
        <f>SUMIFS(IRPBase_Res_NotinTxBase!S$3:S$65,IRPBase_Res_NotinTxBase!$X$3:$X$65,$B224,IRPBase_Res_NotinTxBase!$Y$3:$Y$65,$C224)</f>
        <v>0</v>
      </c>
      <c r="O224">
        <f>SUMIFS(IRPBase_Res_NotinTxBase!T$3:T$65,IRPBase_Res_NotinTxBase!$X$3:$X$65,$B224,IRPBase_Res_NotinTxBase!$Y$3:$Y$65,$C224)</f>
        <v>0</v>
      </c>
      <c r="P224">
        <f>SUMIFS(IRPBase_Res_NotinTxBase!U$3:U$65,IRPBase_Res_NotinTxBase!$X$3:$X$65,$B224,IRPBase_Res_NotinTxBase!$Y$3:$Y$65,$C224)</f>
        <v>0</v>
      </c>
      <c r="Q224">
        <f>SUMIFS(IRPBase_Res_NotinTxBase!V$3:V$65,IRPBase_Res_NotinTxBase!$X$3:$X$65,$B224,IRPBase_Res_NotinTxBase!$Y$3:$Y$65,$C224)</f>
        <v>0</v>
      </c>
      <c r="R224">
        <f>SUMIFS(IRPBase_Res_NotinTxBase!W$3:W$65,IRPBase_Res_NotinTxBase!$X$3:$X$65,$B224,IRPBase_Res_NotinTxBase!$Y$3:$Y$65,$C224)</f>
        <v>0</v>
      </c>
      <c r="S224">
        <f t="shared" si="46"/>
        <v>0</v>
      </c>
      <c r="U224">
        <f>SUMIFS(Indev_Online_Res_NotinIRPBase!N$3:N$340,Indev_Online_Res_NotinIRPBase!$Y$3:$Y$340,$B224,Indev_Online_Res_NotinIRPBase!$Z$3:$Z$340,$C224)</f>
        <v>0</v>
      </c>
      <c r="V224">
        <f>SUMIFS(Indev_Online_Res_NotinIRPBase!O$3:O$340,Indev_Online_Res_NotinIRPBase!$Y$3:$Y$340,$B224,Indev_Online_Res_NotinIRPBase!$Z$3:$Z$340,$C224)</f>
        <v>0</v>
      </c>
      <c r="W224">
        <f>SUMIFS(Indev_Online_Res_NotinIRPBase!P$3:P$340,Indev_Online_Res_NotinIRPBase!$Y$3:$Y$340,$B224,Indev_Online_Res_NotinIRPBase!$Z$3:$Z$340,$C224)</f>
        <v>0</v>
      </c>
      <c r="X224">
        <f>SUMIFS(Indev_Online_Res_NotinIRPBase!Q$3:Q$340,Indev_Online_Res_NotinIRPBase!$Y$3:$Y$340,$B224,Indev_Online_Res_NotinIRPBase!$Z$3:$Z$340,$C224)</f>
        <v>0</v>
      </c>
      <c r="Y224">
        <f>SUMIFS(Indev_Online_Res_NotinIRPBase!R$3:R$340,Indev_Online_Res_NotinIRPBase!$Y$3:$Y$340,$B224,Indev_Online_Res_NotinIRPBase!$Z$3:$Z$340,$C224)</f>
        <v>0</v>
      </c>
      <c r="AC224">
        <f>SUMIFS(Indev_Online_Res_NotinIRPBase!S$3:S$340,Indev_Online_Res_NotinIRPBase!$Y$3:$Y$340,$B224,Indev_Online_Res_NotinIRPBase!$Z$3:$Z$340,$C224)</f>
        <v>0</v>
      </c>
      <c r="AD224">
        <f>SUMIFS(Indev_Online_Res_NotinIRPBase!T$3:T$340,Indev_Online_Res_NotinIRPBase!$Y$3:$Y$340,$B224,Indev_Online_Res_NotinIRPBase!$Z$3:$Z$340,$C224)</f>
        <v>0</v>
      </c>
      <c r="AE224">
        <f>SUMIFS(Indev_Online_Res_NotinIRPBase!U$3:U$340,Indev_Online_Res_NotinIRPBase!$Y$3:$Y$340,$B224,Indev_Online_Res_NotinIRPBase!$Z$3:$Z$340,$C224)</f>
        <v>0</v>
      </c>
      <c r="AF224">
        <f>SUMIFS(Indev_Online_Res_NotinIRPBase!V$3:V$340,Indev_Online_Res_NotinIRPBase!$Y$3:$Y$340,$B224,Indev_Online_Res_NotinIRPBase!$Z$3:$Z$340,$C224)</f>
        <v>0</v>
      </c>
      <c r="AG224">
        <f>SUMIFS(Indev_Online_Res_NotinIRPBase!W$3:W$340,Indev_Online_Res_NotinIRPBase!$Y$3:$Y$340,$B224,Indev_Online_Res_NotinIRPBase!$Z$3:$Z$340,$C224)</f>
        <v>0</v>
      </c>
      <c r="AH224">
        <f>SUMIFS(Indev_Online_Res_NotinIRPBase!X$3:X$340,Indev_Online_Res_NotinIRPBase!$Y$3:$Y$340,$B224,Indev_Online_Res_NotinIRPBase!$Z$3:$Z$340,$C224)</f>
        <v>0</v>
      </c>
      <c r="AI224">
        <f t="shared" si="47"/>
        <v>0</v>
      </c>
      <c r="AK224">
        <f>SUMIFS(Indev_Online_Res_NotinIRPBase!N$3:N$340,Indev_Online_Res_NotinIRPBase!$Y$3:$Y$340,$B224,Indev_Online_Res_NotinIRPBase!$Z$3:$Z$340,$C224,Indev_Online_Res_NotinIRPBase!$J$3:$J$340,"Yes",Indev_Online_Res_NotinIRPBase!$I$3:$I$340,"&lt;1/1/2024")+SUMIFS(Indev_Online_Res_NotinIRPBase!N$3:N$340,Indev_Online_Res_NotinIRPBase!$Y$3:$Y$340,$B224,Indev_Online_Res_NotinIRPBase!$Z$3:$Z$340,$C224,Indev_Online_Res_NotinIRPBase!$AB$3:$AB$340,"1")</f>
        <v>0</v>
      </c>
      <c r="AL224">
        <f>SUMIFS(Indev_Online_Res_NotinIRPBase!O$3:O$340,Indev_Online_Res_NotinIRPBase!$Y$3:$Y$340,$B224,Indev_Online_Res_NotinIRPBase!$Z$3:$Z$340,$C224,Indev_Online_Res_NotinIRPBase!$J$3:$J$340,"Yes",Indev_Online_Res_NotinIRPBase!$I$3:$I$340,"&lt;1/1/2024")+SUMIFS(Indev_Online_Res_NotinIRPBase!O$3:O$340,Indev_Online_Res_NotinIRPBase!$Y$3:$Y$340,$B224,Indev_Online_Res_NotinIRPBase!$Z$3:$Z$340,$C224,Indev_Online_Res_NotinIRPBase!$AB$3:$AB$340,"1")</f>
        <v>0</v>
      </c>
      <c r="AM224">
        <f>SUMIFS(Indev_Online_Res_NotinIRPBase!P$3:P$340,Indev_Online_Res_NotinIRPBase!$Y$3:$Y$340,$B224,Indev_Online_Res_NotinIRPBase!$Z$3:$Z$340,$C224,Indev_Online_Res_NotinIRPBase!$J$3:$J$340,"Yes",Indev_Online_Res_NotinIRPBase!$I$3:$I$340,"&lt;1/1/2024")+SUMIFS(Indev_Online_Res_NotinIRPBase!P$3:P$340,Indev_Online_Res_NotinIRPBase!$Y$3:$Y$340,$B224,Indev_Online_Res_NotinIRPBase!$Z$3:$Z$340,$C224,Indev_Online_Res_NotinIRPBase!$AB$3:$AB$340,"1")</f>
        <v>0</v>
      </c>
      <c r="AN224">
        <f>SUMIFS(Indev_Online_Res_NotinIRPBase!Q$3:Q$340,Indev_Online_Res_NotinIRPBase!$Y$3:$Y$340,$B224,Indev_Online_Res_NotinIRPBase!$Z$3:$Z$340,$C224,Indev_Online_Res_NotinIRPBase!$J$3:$J$340,"Yes",Indev_Online_Res_NotinIRPBase!$I$3:$I$340,"&lt;1/1/2024")+SUMIFS(Indev_Online_Res_NotinIRPBase!Q$3:Q$340,Indev_Online_Res_NotinIRPBase!$Y$3:$Y$340,$B224,Indev_Online_Res_NotinIRPBase!$Z$3:$Z$340,$C224,Indev_Online_Res_NotinIRPBase!$AB$3:$AB$340,"1")</f>
        <v>0</v>
      </c>
      <c r="AO224">
        <f>SUMIFS(Indev_Online_Res_NotinIRPBase!R$3:R$340,Indev_Online_Res_NotinIRPBase!$Y$3:$Y$340,$B224,Indev_Online_Res_NotinIRPBase!$Z$3:$Z$340,$C224,Indev_Online_Res_NotinIRPBase!$J$3:$J$340,"Yes",Indev_Online_Res_NotinIRPBase!$I$3:$I$340,"&lt;1/1/2024")+SUMIFS(Indev_Online_Res_NotinIRPBase!R$3:R$340,Indev_Online_Res_NotinIRPBase!$Y$3:$Y$340,$B224,Indev_Online_Res_NotinIRPBase!$Z$3:$Z$340,$C224,Indev_Online_Res_NotinIRPBase!$AB$3:$AB$340,"1")</f>
        <v>0</v>
      </c>
      <c r="AS224">
        <f>SUMIFS(Indev_Online_Res_NotinIRPBase!S$3:S$340,Indev_Online_Res_NotinIRPBase!$Y$3:$Y$340,$B224,Indev_Online_Res_NotinIRPBase!$Z$3:$Z$340,$C224,Indev_Online_Res_NotinIRPBase!$J$3:$J$340,"Yes",Indev_Online_Res_NotinIRPBase!$I$3:$I$340,"&lt;1/1/2024")+SUMIFS(Indev_Online_Res_NotinIRPBase!S$3:S$340,Indev_Online_Res_NotinIRPBase!$Y$3:$Y$340,$B224,Indev_Online_Res_NotinIRPBase!$Z$3:$Z$340,$C224,Indev_Online_Res_NotinIRPBase!$AB$3:$AB$340,"1")</f>
        <v>0</v>
      </c>
      <c r="AT224">
        <f>SUMIFS(Indev_Online_Res_NotinIRPBase!T$3:T$340,Indev_Online_Res_NotinIRPBase!$Y$3:$Y$340,$B224,Indev_Online_Res_NotinIRPBase!$Z$3:$Z$340,$C224,Indev_Online_Res_NotinIRPBase!$J$3:$J$340,"Yes",Indev_Online_Res_NotinIRPBase!$I$3:$I$340,"&lt;1/1/2024")+SUMIFS(Indev_Online_Res_NotinIRPBase!T$3:T$340,Indev_Online_Res_NotinIRPBase!$Y$3:$Y$340,$B224,Indev_Online_Res_NotinIRPBase!$Z$3:$Z$340,$C224,Indev_Online_Res_NotinIRPBase!$AB$3:$AB$340,"1")</f>
        <v>0</v>
      </c>
      <c r="AU224">
        <f>SUMIFS(Indev_Online_Res_NotinIRPBase!U$3:U$340,Indev_Online_Res_NotinIRPBase!$Y$3:$Y$340,$B224,Indev_Online_Res_NotinIRPBase!$Z$3:$Z$340,$C224,Indev_Online_Res_NotinIRPBase!$J$3:$J$340,"Yes",Indev_Online_Res_NotinIRPBase!$I$3:$I$340,"&lt;1/1/2024")+SUMIFS(Indev_Online_Res_NotinIRPBase!U$3:U$340,Indev_Online_Res_NotinIRPBase!$Y$3:$Y$340,$B224,Indev_Online_Res_NotinIRPBase!$Z$3:$Z$340,$C224,Indev_Online_Res_NotinIRPBase!$AB$3:$AB$340,"1")</f>
        <v>0</v>
      </c>
      <c r="AV224">
        <f>SUMIFS(Indev_Online_Res_NotinIRPBase!V$3:V$340,Indev_Online_Res_NotinIRPBase!$Y$3:$Y$340,$B224,Indev_Online_Res_NotinIRPBase!$Z$3:$Z$340,$C224,Indev_Online_Res_NotinIRPBase!$J$3:$J$340,"Yes",Indev_Online_Res_NotinIRPBase!$I$3:$I$340,"&lt;1/1/2024")+SUMIFS(Indev_Online_Res_NotinIRPBase!V$3:V$340,Indev_Online_Res_NotinIRPBase!$Y$3:$Y$340,$B224,Indev_Online_Res_NotinIRPBase!$Z$3:$Z$340,$C224,Indev_Online_Res_NotinIRPBase!$AB$3:$AB$340,"1")</f>
        <v>0</v>
      </c>
      <c r="AW224">
        <f>SUMIFS(Indev_Online_Res_NotinIRPBase!W$3:W$340,Indev_Online_Res_NotinIRPBase!$Y$3:$Y$340,$B224,Indev_Online_Res_NotinIRPBase!$Z$3:$Z$340,$C224,Indev_Online_Res_NotinIRPBase!$J$3:$J$340,"Yes",Indev_Online_Res_NotinIRPBase!$I$3:$I$340,"&lt;1/1/2024")+SUMIFS(Indev_Online_Res_NotinIRPBase!W$3:W$340,Indev_Online_Res_NotinIRPBase!$Y$3:$Y$340,$B224,Indev_Online_Res_NotinIRPBase!$Z$3:$Z$340,$C224,Indev_Online_Res_NotinIRPBase!$AB$3:$AB$340,"1")</f>
        <v>0</v>
      </c>
      <c r="AX224">
        <f>SUMIFS(Indev_Online_Res_NotinIRPBase!X$3:X$340,Indev_Online_Res_NotinIRPBase!$Y$3:$Y$340,$B224,Indev_Online_Res_NotinIRPBase!$Z$3:$Z$340,$C224,Indev_Online_Res_NotinIRPBase!$J$3:$J$340,"Yes",Indev_Online_Res_NotinIRPBase!$I$3:$I$340,"&lt;1/1/2024")+SUMIFS(Indev_Online_Res_NotinIRPBase!X$3:X$340,Indev_Online_Res_NotinIRPBase!$Y$3:$Y$340,$B224,Indev_Online_Res_NotinIRPBase!$Z$3:$Z$340,$C224,Indev_Online_Res_NotinIRPBase!$AB$3:$AB$340,"1")</f>
        <v>0</v>
      </c>
      <c r="AY224">
        <f t="shared" si="48"/>
        <v>0</v>
      </c>
      <c r="BA224">
        <f t="shared" si="49"/>
        <v>0</v>
      </c>
      <c r="BB224">
        <f t="shared" si="50"/>
        <v>0</v>
      </c>
      <c r="BC224">
        <f t="shared" si="51"/>
        <v>0</v>
      </c>
      <c r="BD224">
        <f t="shared" si="52"/>
        <v>0</v>
      </c>
      <c r="BE224">
        <f t="shared" si="53"/>
        <v>0</v>
      </c>
      <c r="BI224">
        <f t="shared" si="54"/>
        <v>0</v>
      </c>
      <c r="BJ224">
        <f t="shared" si="55"/>
        <v>0</v>
      </c>
      <c r="BK224">
        <f t="shared" si="56"/>
        <v>0</v>
      </c>
      <c r="BL224">
        <f t="shared" si="57"/>
        <v>0</v>
      </c>
      <c r="BM224">
        <f t="shared" si="58"/>
        <v>0</v>
      </c>
      <c r="BN224">
        <f t="shared" si="59"/>
        <v>0</v>
      </c>
      <c r="BO224">
        <f t="shared" si="60"/>
        <v>0</v>
      </c>
      <c r="BQ224">
        <f>SUMIFS(IRPBase_Res_NotinEnvScreens!$H$3:$H$33,IRPBase_Res_NotinEnvScreens!$J$3:$J$33,$B224,IRPBase_Res_NotinEnvScreens!$K$3:$K$33,$C224)</f>
        <v>0</v>
      </c>
      <c r="BR224">
        <f>SUMIFS(IRPBase_Res_NotinEnvScreens!$I$3:$I$33,IRPBase_Res_NotinEnvScreens!$J$3:$J$33,$B224,IRPBase_Res_NotinEnvScreens!$K$3:$K$33,$C224)</f>
        <v>0</v>
      </c>
      <c r="BS224">
        <v>0</v>
      </c>
      <c r="BV224">
        <f>SUMIFS(Indev_Online_Res_NotinIRPBase!$P$3:$P$313,Indev_Online_Res_NotinIRPBase!$Y$3:$Y$313,$B224,Indev_Online_Res_NotinIRPBase!$Z$3:$Z$313,$C224,Indev_Online_Res_NotinIRPBase!$I$3:$I$313,"&lt;9/1/2023")+SUMIFS(Indev_Online_Res_NotinIRPBase!$Q$3:$Q$313,Indev_Online_Res_NotinIRPBase!$Y$3:$Y$313,$B224,Indev_Online_Res_NotinIRPBase!$Z$3:$Z$313,$C224,Indev_Online_Res_NotinIRPBase!$I$3:$I$313,"&lt;9/1/2023")</f>
        <v>0</v>
      </c>
      <c r="BW224">
        <f>SUMIFS(Indev_Online_Res_NotinIRPBase!$S$3:$S$313,Indev_Online_Res_NotinIRPBase!$Y$3:$Y$313,$B224,Indev_Online_Res_NotinIRPBase!$Z$3:$Z$313,$C224,Indev_Online_Res_NotinIRPBase!$I$3:$I$313,"&lt;9/1/2023")+SUMIFS(Indev_Online_Res_NotinIRPBase!$T$3:$T$313,Indev_Online_Res_NotinIRPBase!$Y$3:$Y$313,$B224,Indev_Online_Res_NotinIRPBase!$Z$3:$Z$313,$C224,Indev_Online_Res_NotinIRPBase!$I$3:$I$313,"&lt;9/1/2023")+SUMIFS(Indev_Online_Res_NotinIRPBase!$U$3:$U$313,Indev_Online_Res_NotinIRPBase!$Y$3:$Y$313,$B224,Indev_Online_Res_NotinIRPBase!$Z$3:$Z$313,$C224,Indev_Online_Res_NotinIRPBase!$I$3:$I$313,"&lt;9/1/2023")</f>
        <v>0</v>
      </c>
    </row>
    <row r="225" spans="1:75">
      <c r="A225" t="s">
        <v>47</v>
      </c>
      <c r="B225" t="s">
        <v>242</v>
      </c>
      <c r="C225">
        <v>230</v>
      </c>
      <c r="E225">
        <f>SUMIFS(IRPBase_Res_NotinTxBase!N$3:N$65,IRPBase_Res_NotinTxBase!$X$3:$X$65,$B225,IRPBase_Res_NotinTxBase!$Y$3:$Y$65,$C225)</f>
        <v>0</v>
      </c>
      <c r="F225">
        <f>SUMIFS(IRPBase_Res_NotinTxBase!O$3:O$65,IRPBase_Res_NotinTxBase!$X$3:$X$65,$B225,IRPBase_Res_NotinTxBase!$Y$3:$Y$65,$C225)</f>
        <v>0</v>
      </c>
      <c r="G225">
        <f>SUMIFS(IRPBase_Res_NotinTxBase!P$3:P$65,IRPBase_Res_NotinTxBase!$X$3:$X$65,$B225,IRPBase_Res_NotinTxBase!$Y$3:$Y$65,$C225)</f>
        <v>0</v>
      </c>
      <c r="H225">
        <f>SUMIFS(IRPBase_Res_NotinTxBase!Q$3:Q$65,IRPBase_Res_NotinTxBase!$X$3:$X$65,$B225,IRPBase_Res_NotinTxBase!$Y$3:$Y$65,$C225)</f>
        <v>0</v>
      </c>
      <c r="M225">
        <f>SUMIFS(IRPBase_Res_NotinTxBase!R$3:R$65,IRPBase_Res_NotinTxBase!$X$3:$X$65,$B225,IRPBase_Res_NotinTxBase!$Y$3:$Y$65,$C225)</f>
        <v>0</v>
      </c>
      <c r="N225">
        <f>SUMIFS(IRPBase_Res_NotinTxBase!S$3:S$65,IRPBase_Res_NotinTxBase!$X$3:$X$65,$B225,IRPBase_Res_NotinTxBase!$Y$3:$Y$65,$C225)</f>
        <v>0</v>
      </c>
      <c r="O225">
        <f>SUMIFS(IRPBase_Res_NotinTxBase!T$3:T$65,IRPBase_Res_NotinTxBase!$X$3:$X$65,$B225,IRPBase_Res_NotinTxBase!$Y$3:$Y$65,$C225)</f>
        <v>0</v>
      </c>
      <c r="P225">
        <f>SUMIFS(IRPBase_Res_NotinTxBase!U$3:U$65,IRPBase_Res_NotinTxBase!$X$3:$X$65,$B225,IRPBase_Res_NotinTxBase!$Y$3:$Y$65,$C225)</f>
        <v>0</v>
      </c>
      <c r="Q225">
        <f>SUMIFS(IRPBase_Res_NotinTxBase!V$3:V$65,IRPBase_Res_NotinTxBase!$X$3:$X$65,$B225,IRPBase_Res_NotinTxBase!$Y$3:$Y$65,$C225)</f>
        <v>0</v>
      </c>
      <c r="R225">
        <f>SUMIFS(IRPBase_Res_NotinTxBase!W$3:W$65,IRPBase_Res_NotinTxBase!$X$3:$X$65,$B225,IRPBase_Res_NotinTxBase!$Y$3:$Y$65,$C225)</f>
        <v>0</v>
      </c>
      <c r="S225">
        <f t="shared" si="46"/>
        <v>0</v>
      </c>
      <c r="U225">
        <f>SUMIFS(Indev_Online_Res_NotinIRPBase!N$3:N$340,Indev_Online_Res_NotinIRPBase!$Y$3:$Y$340,$B225,Indev_Online_Res_NotinIRPBase!$Z$3:$Z$340,$C225)</f>
        <v>0</v>
      </c>
      <c r="V225">
        <f>SUMIFS(Indev_Online_Res_NotinIRPBase!O$3:O$340,Indev_Online_Res_NotinIRPBase!$Y$3:$Y$340,$B225,Indev_Online_Res_NotinIRPBase!$Z$3:$Z$340,$C225)</f>
        <v>0</v>
      </c>
      <c r="W225">
        <f>SUMIFS(Indev_Online_Res_NotinIRPBase!P$3:P$340,Indev_Online_Res_NotinIRPBase!$Y$3:$Y$340,$B225,Indev_Online_Res_NotinIRPBase!$Z$3:$Z$340,$C225)</f>
        <v>0</v>
      </c>
      <c r="X225">
        <f>SUMIFS(Indev_Online_Res_NotinIRPBase!Q$3:Q$340,Indev_Online_Res_NotinIRPBase!$Y$3:$Y$340,$B225,Indev_Online_Res_NotinIRPBase!$Z$3:$Z$340,$C225)</f>
        <v>0</v>
      </c>
      <c r="Y225">
        <f>SUMIFS(Indev_Online_Res_NotinIRPBase!R$3:R$340,Indev_Online_Res_NotinIRPBase!$Y$3:$Y$340,$B225,Indev_Online_Res_NotinIRPBase!$Z$3:$Z$340,$C225)</f>
        <v>0</v>
      </c>
      <c r="AC225">
        <f>SUMIFS(Indev_Online_Res_NotinIRPBase!S$3:S$340,Indev_Online_Res_NotinIRPBase!$Y$3:$Y$340,$B225,Indev_Online_Res_NotinIRPBase!$Z$3:$Z$340,$C225)</f>
        <v>0</v>
      </c>
      <c r="AD225">
        <f>SUMIFS(Indev_Online_Res_NotinIRPBase!T$3:T$340,Indev_Online_Res_NotinIRPBase!$Y$3:$Y$340,$B225,Indev_Online_Res_NotinIRPBase!$Z$3:$Z$340,$C225)</f>
        <v>0</v>
      </c>
      <c r="AE225">
        <f>SUMIFS(Indev_Online_Res_NotinIRPBase!U$3:U$340,Indev_Online_Res_NotinIRPBase!$Y$3:$Y$340,$B225,Indev_Online_Res_NotinIRPBase!$Z$3:$Z$340,$C225)</f>
        <v>0</v>
      </c>
      <c r="AF225">
        <f>SUMIFS(Indev_Online_Res_NotinIRPBase!V$3:V$340,Indev_Online_Res_NotinIRPBase!$Y$3:$Y$340,$B225,Indev_Online_Res_NotinIRPBase!$Z$3:$Z$340,$C225)</f>
        <v>70</v>
      </c>
      <c r="AG225">
        <f>SUMIFS(Indev_Online_Res_NotinIRPBase!W$3:W$340,Indev_Online_Res_NotinIRPBase!$Y$3:$Y$340,$B225,Indev_Online_Res_NotinIRPBase!$Z$3:$Z$340,$C225)</f>
        <v>0</v>
      </c>
      <c r="AH225">
        <f>SUMIFS(Indev_Online_Res_NotinIRPBase!X$3:X$340,Indev_Online_Res_NotinIRPBase!$Y$3:$Y$340,$B225,Indev_Online_Res_NotinIRPBase!$Z$3:$Z$340,$C225)</f>
        <v>0</v>
      </c>
      <c r="AI225">
        <f t="shared" si="47"/>
        <v>1</v>
      </c>
      <c r="AK225">
        <f>SUMIFS(Indev_Online_Res_NotinIRPBase!N$3:N$340,Indev_Online_Res_NotinIRPBase!$Y$3:$Y$340,$B225,Indev_Online_Res_NotinIRPBase!$Z$3:$Z$340,$C225,Indev_Online_Res_NotinIRPBase!$J$3:$J$340,"Yes",Indev_Online_Res_NotinIRPBase!$I$3:$I$340,"&lt;1/1/2024")+SUMIFS(Indev_Online_Res_NotinIRPBase!N$3:N$340,Indev_Online_Res_NotinIRPBase!$Y$3:$Y$340,$B225,Indev_Online_Res_NotinIRPBase!$Z$3:$Z$340,$C225,Indev_Online_Res_NotinIRPBase!$AB$3:$AB$340,"1")</f>
        <v>0</v>
      </c>
      <c r="AL225">
        <f>SUMIFS(Indev_Online_Res_NotinIRPBase!O$3:O$340,Indev_Online_Res_NotinIRPBase!$Y$3:$Y$340,$B225,Indev_Online_Res_NotinIRPBase!$Z$3:$Z$340,$C225,Indev_Online_Res_NotinIRPBase!$J$3:$J$340,"Yes",Indev_Online_Res_NotinIRPBase!$I$3:$I$340,"&lt;1/1/2024")+SUMIFS(Indev_Online_Res_NotinIRPBase!O$3:O$340,Indev_Online_Res_NotinIRPBase!$Y$3:$Y$340,$B225,Indev_Online_Res_NotinIRPBase!$Z$3:$Z$340,$C225,Indev_Online_Res_NotinIRPBase!$AB$3:$AB$340,"1")</f>
        <v>0</v>
      </c>
      <c r="AM225">
        <f>SUMIFS(Indev_Online_Res_NotinIRPBase!P$3:P$340,Indev_Online_Res_NotinIRPBase!$Y$3:$Y$340,$B225,Indev_Online_Res_NotinIRPBase!$Z$3:$Z$340,$C225,Indev_Online_Res_NotinIRPBase!$J$3:$J$340,"Yes",Indev_Online_Res_NotinIRPBase!$I$3:$I$340,"&lt;1/1/2024")+SUMIFS(Indev_Online_Res_NotinIRPBase!P$3:P$340,Indev_Online_Res_NotinIRPBase!$Y$3:$Y$340,$B225,Indev_Online_Res_NotinIRPBase!$Z$3:$Z$340,$C225,Indev_Online_Res_NotinIRPBase!$AB$3:$AB$340,"1")</f>
        <v>0</v>
      </c>
      <c r="AN225">
        <f>SUMIFS(Indev_Online_Res_NotinIRPBase!Q$3:Q$340,Indev_Online_Res_NotinIRPBase!$Y$3:$Y$340,$B225,Indev_Online_Res_NotinIRPBase!$Z$3:$Z$340,$C225,Indev_Online_Res_NotinIRPBase!$J$3:$J$340,"Yes",Indev_Online_Res_NotinIRPBase!$I$3:$I$340,"&lt;1/1/2024")+SUMIFS(Indev_Online_Res_NotinIRPBase!Q$3:Q$340,Indev_Online_Res_NotinIRPBase!$Y$3:$Y$340,$B225,Indev_Online_Res_NotinIRPBase!$Z$3:$Z$340,$C225,Indev_Online_Res_NotinIRPBase!$AB$3:$AB$340,"1")</f>
        <v>0</v>
      </c>
      <c r="AO225">
        <f>SUMIFS(Indev_Online_Res_NotinIRPBase!R$3:R$340,Indev_Online_Res_NotinIRPBase!$Y$3:$Y$340,$B225,Indev_Online_Res_NotinIRPBase!$Z$3:$Z$340,$C225,Indev_Online_Res_NotinIRPBase!$J$3:$J$340,"Yes",Indev_Online_Res_NotinIRPBase!$I$3:$I$340,"&lt;1/1/2024")+SUMIFS(Indev_Online_Res_NotinIRPBase!R$3:R$340,Indev_Online_Res_NotinIRPBase!$Y$3:$Y$340,$B225,Indev_Online_Res_NotinIRPBase!$Z$3:$Z$340,$C225,Indev_Online_Res_NotinIRPBase!$AB$3:$AB$340,"1")</f>
        <v>0</v>
      </c>
      <c r="AS225">
        <f>SUMIFS(Indev_Online_Res_NotinIRPBase!S$3:S$340,Indev_Online_Res_NotinIRPBase!$Y$3:$Y$340,$B225,Indev_Online_Res_NotinIRPBase!$Z$3:$Z$340,$C225,Indev_Online_Res_NotinIRPBase!$J$3:$J$340,"Yes",Indev_Online_Res_NotinIRPBase!$I$3:$I$340,"&lt;1/1/2024")+SUMIFS(Indev_Online_Res_NotinIRPBase!S$3:S$340,Indev_Online_Res_NotinIRPBase!$Y$3:$Y$340,$B225,Indev_Online_Res_NotinIRPBase!$Z$3:$Z$340,$C225,Indev_Online_Res_NotinIRPBase!$AB$3:$AB$340,"1")</f>
        <v>0</v>
      </c>
      <c r="AT225">
        <f>SUMIFS(Indev_Online_Res_NotinIRPBase!T$3:T$340,Indev_Online_Res_NotinIRPBase!$Y$3:$Y$340,$B225,Indev_Online_Res_NotinIRPBase!$Z$3:$Z$340,$C225,Indev_Online_Res_NotinIRPBase!$J$3:$J$340,"Yes",Indev_Online_Res_NotinIRPBase!$I$3:$I$340,"&lt;1/1/2024")+SUMIFS(Indev_Online_Res_NotinIRPBase!T$3:T$340,Indev_Online_Res_NotinIRPBase!$Y$3:$Y$340,$B225,Indev_Online_Res_NotinIRPBase!$Z$3:$Z$340,$C225,Indev_Online_Res_NotinIRPBase!$AB$3:$AB$340,"1")</f>
        <v>0</v>
      </c>
      <c r="AU225">
        <f>SUMIFS(Indev_Online_Res_NotinIRPBase!U$3:U$340,Indev_Online_Res_NotinIRPBase!$Y$3:$Y$340,$B225,Indev_Online_Res_NotinIRPBase!$Z$3:$Z$340,$C225,Indev_Online_Res_NotinIRPBase!$J$3:$J$340,"Yes",Indev_Online_Res_NotinIRPBase!$I$3:$I$340,"&lt;1/1/2024")+SUMIFS(Indev_Online_Res_NotinIRPBase!U$3:U$340,Indev_Online_Res_NotinIRPBase!$Y$3:$Y$340,$B225,Indev_Online_Res_NotinIRPBase!$Z$3:$Z$340,$C225,Indev_Online_Res_NotinIRPBase!$AB$3:$AB$340,"1")</f>
        <v>0</v>
      </c>
      <c r="AV225">
        <f>SUMIFS(Indev_Online_Res_NotinIRPBase!V$3:V$340,Indev_Online_Res_NotinIRPBase!$Y$3:$Y$340,$B225,Indev_Online_Res_NotinIRPBase!$Z$3:$Z$340,$C225,Indev_Online_Res_NotinIRPBase!$J$3:$J$340,"Yes",Indev_Online_Res_NotinIRPBase!$I$3:$I$340,"&lt;1/1/2024")+SUMIFS(Indev_Online_Res_NotinIRPBase!V$3:V$340,Indev_Online_Res_NotinIRPBase!$Y$3:$Y$340,$B225,Indev_Online_Res_NotinIRPBase!$Z$3:$Z$340,$C225,Indev_Online_Res_NotinIRPBase!$AB$3:$AB$340,"1")</f>
        <v>0</v>
      </c>
      <c r="AW225">
        <f>SUMIFS(Indev_Online_Res_NotinIRPBase!W$3:W$340,Indev_Online_Res_NotinIRPBase!$Y$3:$Y$340,$B225,Indev_Online_Res_NotinIRPBase!$Z$3:$Z$340,$C225,Indev_Online_Res_NotinIRPBase!$J$3:$J$340,"Yes",Indev_Online_Res_NotinIRPBase!$I$3:$I$340,"&lt;1/1/2024")+SUMIFS(Indev_Online_Res_NotinIRPBase!W$3:W$340,Indev_Online_Res_NotinIRPBase!$Y$3:$Y$340,$B225,Indev_Online_Res_NotinIRPBase!$Z$3:$Z$340,$C225,Indev_Online_Res_NotinIRPBase!$AB$3:$AB$340,"1")</f>
        <v>0</v>
      </c>
      <c r="AX225">
        <f>SUMIFS(Indev_Online_Res_NotinIRPBase!X$3:X$340,Indev_Online_Res_NotinIRPBase!$Y$3:$Y$340,$B225,Indev_Online_Res_NotinIRPBase!$Z$3:$Z$340,$C225,Indev_Online_Res_NotinIRPBase!$J$3:$J$340,"Yes",Indev_Online_Res_NotinIRPBase!$I$3:$I$340,"&lt;1/1/2024")+SUMIFS(Indev_Online_Res_NotinIRPBase!X$3:X$340,Indev_Online_Res_NotinIRPBase!$Y$3:$Y$340,$B225,Indev_Online_Res_NotinIRPBase!$Z$3:$Z$340,$C225,Indev_Online_Res_NotinIRPBase!$AB$3:$AB$340,"1")</f>
        <v>0</v>
      </c>
      <c r="AY225">
        <f t="shared" si="48"/>
        <v>0</v>
      </c>
      <c r="BA225">
        <f t="shared" si="49"/>
        <v>0</v>
      </c>
      <c r="BB225">
        <f t="shared" si="50"/>
        <v>0</v>
      </c>
      <c r="BC225">
        <f t="shared" si="51"/>
        <v>0</v>
      </c>
      <c r="BD225">
        <f t="shared" si="52"/>
        <v>0</v>
      </c>
      <c r="BE225">
        <f t="shared" si="53"/>
        <v>0</v>
      </c>
      <c r="BI225">
        <f t="shared" si="54"/>
        <v>0</v>
      </c>
      <c r="BJ225">
        <f t="shared" si="55"/>
        <v>0</v>
      </c>
      <c r="BK225">
        <f t="shared" si="56"/>
        <v>0</v>
      </c>
      <c r="BL225">
        <f t="shared" si="57"/>
        <v>70</v>
      </c>
      <c r="BM225">
        <f t="shared" si="58"/>
        <v>0</v>
      </c>
      <c r="BN225">
        <f t="shared" si="59"/>
        <v>0</v>
      </c>
      <c r="BO225">
        <f t="shared" si="60"/>
        <v>1</v>
      </c>
      <c r="BQ225">
        <f>SUMIFS(IRPBase_Res_NotinEnvScreens!$H$3:$H$33,IRPBase_Res_NotinEnvScreens!$J$3:$J$33,$B225,IRPBase_Res_NotinEnvScreens!$K$3:$K$33,$C225)</f>
        <v>0</v>
      </c>
      <c r="BR225">
        <f>SUMIFS(IRPBase_Res_NotinEnvScreens!$I$3:$I$33,IRPBase_Res_NotinEnvScreens!$J$3:$J$33,$B225,IRPBase_Res_NotinEnvScreens!$K$3:$K$33,$C225)</f>
        <v>0</v>
      </c>
      <c r="BS225">
        <v>0</v>
      </c>
      <c r="BV225">
        <f>SUMIFS(Indev_Online_Res_NotinIRPBase!$P$3:$P$313,Indev_Online_Res_NotinIRPBase!$Y$3:$Y$313,$B225,Indev_Online_Res_NotinIRPBase!$Z$3:$Z$313,$C225,Indev_Online_Res_NotinIRPBase!$I$3:$I$313,"&lt;9/1/2023")+SUMIFS(Indev_Online_Res_NotinIRPBase!$Q$3:$Q$313,Indev_Online_Res_NotinIRPBase!$Y$3:$Y$313,$B225,Indev_Online_Res_NotinIRPBase!$Z$3:$Z$313,$C225,Indev_Online_Res_NotinIRPBase!$I$3:$I$313,"&lt;9/1/2023")</f>
        <v>0</v>
      </c>
      <c r="BW225">
        <f>SUMIFS(Indev_Online_Res_NotinIRPBase!$S$3:$S$313,Indev_Online_Res_NotinIRPBase!$Y$3:$Y$313,$B225,Indev_Online_Res_NotinIRPBase!$Z$3:$Z$313,$C225,Indev_Online_Res_NotinIRPBase!$I$3:$I$313,"&lt;9/1/2023")+SUMIFS(Indev_Online_Res_NotinIRPBase!$T$3:$T$313,Indev_Online_Res_NotinIRPBase!$Y$3:$Y$313,$B225,Indev_Online_Res_NotinIRPBase!$Z$3:$Z$313,$C225,Indev_Online_Res_NotinIRPBase!$I$3:$I$313,"&lt;9/1/2023")+SUMIFS(Indev_Online_Res_NotinIRPBase!$U$3:$U$313,Indev_Online_Res_NotinIRPBase!$Y$3:$Y$313,$B225,Indev_Online_Res_NotinIRPBase!$Z$3:$Z$313,$C225,Indev_Online_Res_NotinIRPBase!$I$3:$I$313,"&lt;9/1/2023")</f>
        <v>0</v>
      </c>
    </row>
    <row r="226" spans="1:75">
      <c r="A226" t="s">
        <v>48</v>
      </c>
      <c r="B226" t="s">
        <v>243</v>
      </c>
      <c r="C226">
        <v>230</v>
      </c>
      <c r="E226">
        <f>SUMIFS(IRPBase_Res_NotinTxBase!N$3:N$65,IRPBase_Res_NotinTxBase!$X$3:$X$65,$B226,IRPBase_Res_NotinTxBase!$Y$3:$Y$65,$C226)</f>
        <v>0</v>
      </c>
      <c r="F226">
        <f>SUMIFS(IRPBase_Res_NotinTxBase!O$3:O$65,IRPBase_Res_NotinTxBase!$X$3:$X$65,$B226,IRPBase_Res_NotinTxBase!$Y$3:$Y$65,$C226)</f>
        <v>0</v>
      </c>
      <c r="G226">
        <f>SUMIFS(IRPBase_Res_NotinTxBase!P$3:P$65,IRPBase_Res_NotinTxBase!$X$3:$X$65,$B226,IRPBase_Res_NotinTxBase!$Y$3:$Y$65,$C226)</f>
        <v>0</v>
      </c>
      <c r="H226">
        <f>SUMIFS(IRPBase_Res_NotinTxBase!Q$3:Q$65,IRPBase_Res_NotinTxBase!$X$3:$X$65,$B226,IRPBase_Res_NotinTxBase!$Y$3:$Y$65,$C226)</f>
        <v>0</v>
      </c>
      <c r="M226">
        <f>SUMIFS(IRPBase_Res_NotinTxBase!R$3:R$65,IRPBase_Res_NotinTxBase!$X$3:$X$65,$B226,IRPBase_Res_NotinTxBase!$Y$3:$Y$65,$C226)</f>
        <v>0</v>
      </c>
      <c r="N226">
        <f>SUMIFS(IRPBase_Res_NotinTxBase!S$3:S$65,IRPBase_Res_NotinTxBase!$X$3:$X$65,$B226,IRPBase_Res_NotinTxBase!$Y$3:$Y$65,$C226)</f>
        <v>0</v>
      </c>
      <c r="O226">
        <f>SUMIFS(IRPBase_Res_NotinTxBase!T$3:T$65,IRPBase_Res_NotinTxBase!$X$3:$X$65,$B226,IRPBase_Res_NotinTxBase!$Y$3:$Y$65,$C226)</f>
        <v>0</v>
      </c>
      <c r="P226">
        <f>SUMIFS(IRPBase_Res_NotinTxBase!U$3:U$65,IRPBase_Res_NotinTxBase!$X$3:$X$65,$B226,IRPBase_Res_NotinTxBase!$Y$3:$Y$65,$C226)</f>
        <v>0</v>
      </c>
      <c r="Q226">
        <f>SUMIFS(IRPBase_Res_NotinTxBase!V$3:V$65,IRPBase_Res_NotinTxBase!$X$3:$X$65,$B226,IRPBase_Res_NotinTxBase!$Y$3:$Y$65,$C226)</f>
        <v>0</v>
      </c>
      <c r="R226">
        <f>SUMIFS(IRPBase_Res_NotinTxBase!W$3:W$65,IRPBase_Res_NotinTxBase!$X$3:$X$65,$B226,IRPBase_Res_NotinTxBase!$Y$3:$Y$65,$C226)</f>
        <v>0</v>
      </c>
      <c r="S226">
        <f t="shared" si="46"/>
        <v>0</v>
      </c>
      <c r="U226">
        <f>SUMIFS(Indev_Online_Res_NotinIRPBase!N$3:N$340,Indev_Online_Res_NotinIRPBase!$Y$3:$Y$340,$B226,Indev_Online_Res_NotinIRPBase!$Z$3:$Z$340,$C226)</f>
        <v>0</v>
      </c>
      <c r="V226">
        <f>SUMIFS(Indev_Online_Res_NotinIRPBase!O$3:O$340,Indev_Online_Res_NotinIRPBase!$Y$3:$Y$340,$B226,Indev_Online_Res_NotinIRPBase!$Z$3:$Z$340,$C226)</f>
        <v>0</v>
      </c>
      <c r="W226">
        <f>SUMIFS(Indev_Online_Res_NotinIRPBase!P$3:P$340,Indev_Online_Res_NotinIRPBase!$Y$3:$Y$340,$B226,Indev_Online_Res_NotinIRPBase!$Z$3:$Z$340,$C226)</f>
        <v>0</v>
      </c>
      <c r="X226">
        <f>SUMIFS(Indev_Online_Res_NotinIRPBase!Q$3:Q$340,Indev_Online_Res_NotinIRPBase!$Y$3:$Y$340,$B226,Indev_Online_Res_NotinIRPBase!$Z$3:$Z$340,$C226)</f>
        <v>0</v>
      </c>
      <c r="Y226">
        <f>SUMIFS(Indev_Online_Res_NotinIRPBase!R$3:R$340,Indev_Online_Res_NotinIRPBase!$Y$3:$Y$340,$B226,Indev_Online_Res_NotinIRPBase!$Z$3:$Z$340,$C226)</f>
        <v>0</v>
      </c>
      <c r="AC226">
        <f>SUMIFS(Indev_Online_Res_NotinIRPBase!S$3:S$340,Indev_Online_Res_NotinIRPBase!$Y$3:$Y$340,$B226,Indev_Online_Res_NotinIRPBase!$Z$3:$Z$340,$C226)</f>
        <v>0</v>
      </c>
      <c r="AD226">
        <f>SUMIFS(Indev_Online_Res_NotinIRPBase!T$3:T$340,Indev_Online_Res_NotinIRPBase!$Y$3:$Y$340,$B226,Indev_Online_Res_NotinIRPBase!$Z$3:$Z$340,$C226)</f>
        <v>0</v>
      </c>
      <c r="AE226">
        <f>SUMIFS(Indev_Online_Res_NotinIRPBase!U$3:U$340,Indev_Online_Res_NotinIRPBase!$Y$3:$Y$340,$B226,Indev_Online_Res_NotinIRPBase!$Z$3:$Z$340,$C226)</f>
        <v>0</v>
      </c>
      <c r="AF226">
        <f>SUMIFS(Indev_Online_Res_NotinIRPBase!V$3:V$340,Indev_Online_Res_NotinIRPBase!$Y$3:$Y$340,$B226,Indev_Online_Res_NotinIRPBase!$Z$3:$Z$340,$C226)</f>
        <v>0</v>
      </c>
      <c r="AG226">
        <f>SUMIFS(Indev_Online_Res_NotinIRPBase!W$3:W$340,Indev_Online_Res_NotinIRPBase!$Y$3:$Y$340,$B226,Indev_Online_Res_NotinIRPBase!$Z$3:$Z$340,$C226)</f>
        <v>0</v>
      </c>
      <c r="AH226">
        <f>SUMIFS(Indev_Online_Res_NotinIRPBase!X$3:X$340,Indev_Online_Res_NotinIRPBase!$Y$3:$Y$340,$B226,Indev_Online_Res_NotinIRPBase!$Z$3:$Z$340,$C226)</f>
        <v>0</v>
      </c>
      <c r="AI226">
        <f t="shared" si="47"/>
        <v>0</v>
      </c>
      <c r="AK226">
        <f>SUMIFS(Indev_Online_Res_NotinIRPBase!N$3:N$340,Indev_Online_Res_NotinIRPBase!$Y$3:$Y$340,$B226,Indev_Online_Res_NotinIRPBase!$Z$3:$Z$340,$C226,Indev_Online_Res_NotinIRPBase!$J$3:$J$340,"Yes",Indev_Online_Res_NotinIRPBase!$I$3:$I$340,"&lt;1/1/2024")+SUMIFS(Indev_Online_Res_NotinIRPBase!N$3:N$340,Indev_Online_Res_NotinIRPBase!$Y$3:$Y$340,$B226,Indev_Online_Res_NotinIRPBase!$Z$3:$Z$340,$C226,Indev_Online_Res_NotinIRPBase!$AB$3:$AB$340,"1")</f>
        <v>0</v>
      </c>
      <c r="AL226">
        <f>SUMIFS(Indev_Online_Res_NotinIRPBase!O$3:O$340,Indev_Online_Res_NotinIRPBase!$Y$3:$Y$340,$B226,Indev_Online_Res_NotinIRPBase!$Z$3:$Z$340,$C226,Indev_Online_Res_NotinIRPBase!$J$3:$J$340,"Yes",Indev_Online_Res_NotinIRPBase!$I$3:$I$340,"&lt;1/1/2024")+SUMIFS(Indev_Online_Res_NotinIRPBase!O$3:O$340,Indev_Online_Res_NotinIRPBase!$Y$3:$Y$340,$B226,Indev_Online_Res_NotinIRPBase!$Z$3:$Z$340,$C226,Indev_Online_Res_NotinIRPBase!$AB$3:$AB$340,"1")</f>
        <v>0</v>
      </c>
      <c r="AM226">
        <f>SUMIFS(Indev_Online_Res_NotinIRPBase!P$3:P$340,Indev_Online_Res_NotinIRPBase!$Y$3:$Y$340,$B226,Indev_Online_Res_NotinIRPBase!$Z$3:$Z$340,$C226,Indev_Online_Res_NotinIRPBase!$J$3:$J$340,"Yes",Indev_Online_Res_NotinIRPBase!$I$3:$I$340,"&lt;1/1/2024")+SUMIFS(Indev_Online_Res_NotinIRPBase!P$3:P$340,Indev_Online_Res_NotinIRPBase!$Y$3:$Y$340,$B226,Indev_Online_Res_NotinIRPBase!$Z$3:$Z$340,$C226,Indev_Online_Res_NotinIRPBase!$AB$3:$AB$340,"1")</f>
        <v>0</v>
      </c>
      <c r="AN226">
        <f>SUMIFS(Indev_Online_Res_NotinIRPBase!Q$3:Q$340,Indev_Online_Res_NotinIRPBase!$Y$3:$Y$340,$B226,Indev_Online_Res_NotinIRPBase!$Z$3:$Z$340,$C226,Indev_Online_Res_NotinIRPBase!$J$3:$J$340,"Yes",Indev_Online_Res_NotinIRPBase!$I$3:$I$340,"&lt;1/1/2024")+SUMIFS(Indev_Online_Res_NotinIRPBase!Q$3:Q$340,Indev_Online_Res_NotinIRPBase!$Y$3:$Y$340,$B226,Indev_Online_Res_NotinIRPBase!$Z$3:$Z$340,$C226,Indev_Online_Res_NotinIRPBase!$AB$3:$AB$340,"1")</f>
        <v>0</v>
      </c>
      <c r="AO226">
        <f>SUMIFS(Indev_Online_Res_NotinIRPBase!R$3:R$340,Indev_Online_Res_NotinIRPBase!$Y$3:$Y$340,$B226,Indev_Online_Res_NotinIRPBase!$Z$3:$Z$340,$C226,Indev_Online_Res_NotinIRPBase!$J$3:$J$340,"Yes",Indev_Online_Res_NotinIRPBase!$I$3:$I$340,"&lt;1/1/2024")+SUMIFS(Indev_Online_Res_NotinIRPBase!R$3:R$340,Indev_Online_Res_NotinIRPBase!$Y$3:$Y$340,$B226,Indev_Online_Res_NotinIRPBase!$Z$3:$Z$340,$C226,Indev_Online_Res_NotinIRPBase!$AB$3:$AB$340,"1")</f>
        <v>0</v>
      </c>
      <c r="AS226">
        <f>SUMIFS(Indev_Online_Res_NotinIRPBase!S$3:S$340,Indev_Online_Res_NotinIRPBase!$Y$3:$Y$340,$B226,Indev_Online_Res_NotinIRPBase!$Z$3:$Z$340,$C226,Indev_Online_Res_NotinIRPBase!$J$3:$J$340,"Yes",Indev_Online_Res_NotinIRPBase!$I$3:$I$340,"&lt;1/1/2024")+SUMIFS(Indev_Online_Res_NotinIRPBase!S$3:S$340,Indev_Online_Res_NotinIRPBase!$Y$3:$Y$340,$B226,Indev_Online_Res_NotinIRPBase!$Z$3:$Z$340,$C226,Indev_Online_Res_NotinIRPBase!$AB$3:$AB$340,"1")</f>
        <v>0</v>
      </c>
      <c r="AT226">
        <f>SUMIFS(Indev_Online_Res_NotinIRPBase!T$3:T$340,Indev_Online_Res_NotinIRPBase!$Y$3:$Y$340,$B226,Indev_Online_Res_NotinIRPBase!$Z$3:$Z$340,$C226,Indev_Online_Res_NotinIRPBase!$J$3:$J$340,"Yes",Indev_Online_Res_NotinIRPBase!$I$3:$I$340,"&lt;1/1/2024")+SUMIFS(Indev_Online_Res_NotinIRPBase!T$3:T$340,Indev_Online_Res_NotinIRPBase!$Y$3:$Y$340,$B226,Indev_Online_Res_NotinIRPBase!$Z$3:$Z$340,$C226,Indev_Online_Res_NotinIRPBase!$AB$3:$AB$340,"1")</f>
        <v>0</v>
      </c>
      <c r="AU226">
        <f>SUMIFS(Indev_Online_Res_NotinIRPBase!U$3:U$340,Indev_Online_Res_NotinIRPBase!$Y$3:$Y$340,$B226,Indev_Online_Res_NotinIRPBase!$Z$3:$Z$340,$C226,Indev_Online_Res_NotinIRPBase!$J$3:$J$340,"Yes",Indev_Online_Res_NotinIRPBase!$I$3:$I$340,"&lt;1/1/2024")+SUMIFS(Indev_Online_Res_NotinIRPBase!U$3:U$340,Indev_Online_Res_NotinIRPBase!$Y$3:$Y$340,$B226,Indev_Online_Res_NotinIRPBase!$Z$3:$Z$340,$C226,Indev_Online_Res_NotinIRPBase!$AB$3:$AB$340,"1")</f>
        <v>0</v>
      </c>
      <c r="AV226">
        <f>SUMIFS(Indev_Online_Res_NotinIRPBase!V$3:V$340,Indev_Online_Res_NotinIRPBase!$Y$3:$Y$340,$B226,Indev_Online_Res_NotinIRPBase!$Z$3:$Z$340,$C226,Indev_Online_Res_NotinIRPBase!$J$3:$J$340,"Yes",Indev_Online_Res_NotinIRPBase!$I$3:$I$340,"&lt;1/1/2024")+SUMIFS(Indev_Online_Res_NotinIRPBase!V$3:V$340,Indev_Online_Res_NotinIRPBase!$Y$3:$Y$340,$B226,Indev_Online_Res_NotinIRPBase!$Z$3:$Z$340,$C226,Indev_Online_Res_NotinIRPBase!$AB$3:$AB$340,"1")</f>
        <v>0</v>
      </c>
      <c r="AW226">
        <f>SUMIFS(Indev_Online_Res_NotinIRPBase!W$3:W$340,Indev_Online_Res_NotinIRPBase!$Y$3:$Y$340,$B226,Indev_Online_Res_NotinIRPBase!$Z$3:$Z$340,$C226,Indev_Online_Res_NotinIRPBase!$J$3:$J$340,"Yes",Indev_Online_Res_NotinIRPBase!$I$3:$I$340,"&lt;1/1/2024")+SUMIFS(Indev_Online_Res_NotinIRPBase!W$3:W$340,Indev_Online_Res_NotinIRPBase!$Y$3:$Y$340,$B226,Indev_Online_Res_NotinIRPBase!$Z$3:$Z$340,$C226,Indev_Online_Res_NotinIRPBase!$AB$3:$AB$340,"1")</f>
        <v>0</v>
      </c>
      <c r="AX226">
        <f>SUMIFS(Indev_Online_Res_NotinIRPBase!X$3:X$340,Indev_Online_Res_NotinIRPBase!$Y$3:$Y$340,$B226,Indev_Online_Res_NotinIRPBase!$Z$3:$Z$340,$C226,Indev_Online_Res_NotinIRPBase!$J$3:$J$340,"Yes",Indev_Online_Res_NotinIRPBase!$I$3:$I$340,"&lt;1/1/2024")+SUMIFS(Indev_Online_Res_NotinIRPBase!X$3:X$340,Indev_Online_Res_NotinIRPBase!$Y$3:$Y$340,$B226,Indev_Online_Res_NotinIRPBase!$Z$3:$Z$340,$C226,Indev_Online_Res_NotinIRPBase!$AB$3:$AB$340,"1")</f>
        <v>0</v>
      </c>
      <c r="AY226">
        <f t="shared" si="48"/>
        <v>0</v>
      </c>
      <c r="BA226">
        <f t="shared" si="49"/>
        <v>0</v>
      </c>
      <c r="BB226">
        <f t="shared" si="50"/>
        <v>0</v>
      </c>
      <c r="BC226">
        <f t="shared" si="51"/>
        <v>0</v>
      </c>
      <c r="BD226">
        <f t="shared" si="52"/>
        <v>0</v>
      </c>
      <c r="BE226">
        <f t="shared" si="53"/>
        <v>0</v>
      </c>
      <c r="BI226">
        <f t="shared" si="54"/>
        <v>0</v>
      </c>
      <c r="BJ226">
        <f t="shared" si="55"/>
        <v>0</v>
      </c>
      <c r="BK226">
        <f t="shared" si="56"/>
        <v>0</v>
      </c>
      <c r="BL226">
        <f t="shared" si="57"/>
        <v>0</v>
      </c>
      <c r="BM226">
        <f t="shared" si="58"/>
        <v>0</v>
      </c>
      <c r="BN226">
        <f t="shared" si="59"/>
        <v>0</v>
      </c>
      <c r="BO226">
        <f t="shared" si="60"/>
        <v>0</v>
      </c>
      <c r="BQ226">
        <f>SUMIFS(IRPBase_Res_NotinEnvScreens!$H$3:$H$33,IRPBase_Res_NotinEnvScreens!$J$3:$J$33,$B226,IRPBase_Res_NotinEnvScreens!$K$3:$K$33,$C226)</f>
        <v>0</v>
      </c>
      <c r="BR226">
        <f>SUMIFS(IRPBase_Res_NotinEnvScreens!$I$3:$I$33,IRPBase_Res_NotinEnvScreens!$J$3:$J$33,$B226,IRPBase_Res_NotinEnvScreens!$K$3:$K$33,$C226)</f>
        <v>0</v>
      </c>
      <c r="BS226">
        <v>0</v>
      </c>
      <c r="BV226">
        <f>SUMIFS(Indev_Online_Res_NotinIRPBase!$P$3:$P$313,Indev_Online_Res_NotinIRPBase!$Y$3:$Y$313,$B226,Indev_Online_Res_NotinIRPBase!$Z$3:$Z$313,$C226,Indev_Online_Res_NotinIRPBase!$I$3:$I$313,"&lt;9/1/2023")+SUMIFS(Indev_Online_Res_NotinIRPBase!$Q$3:$Q$313,Indev_Online_Res_NotinIRPBase!$Y$3:$Y$313,$B226,Indev_Online_Res_NotinIRPBase!$Z$3:$Z$313,$C226,Indev_Online_Res_NotinIRPBase!$I$3:$I$313,"&lt;9/1/2023")</f>
        <v>0</v>
      </c>
      <c r="BW226">
        <f>SUMIFS(Indev_Online_Res_NotinIRPBase!$S$3:$S$313,Indev_Online_Res_NotinIRPBase!$Y$3:$Y$313,$B226,Indev_Online_Res_NotinIRPBase!$Z$3:$Z$313,$C226,Indev_Online_Res_NotinIRPBase!$I$3:$I$313,"&lt;9/1/2023")+SUMIFS(Indev_Online_Res_NotinIRPBase!$T$3:$T$313,Indev_Online_Res_NotinIRPBase!$Y$3:$Y$313,$B226,Indev_Online_Res_NotinIRPBase!$Z$3:$Z$313,$C226,Indev_Online_Res_NotinIRPBase!$I$3:$I$313,"&lt;9/1/2023")+SUMIFS(Indev_Online_Res_NotinIRPBase!$U$3:$U$313,Indev_Online_Res_NotinIRPBase!$Y$3:$Y$313,$B226,Indev_Online_Res_NotinIRPBase!$Z$3:$Z$313,$C226,Indev_Online_Res_NotinIRPBase!$I$3:$I$313,"&lt;9/1/2023")</f>
        <v>0</v>
      </c>
    </row>
    <row r="227" spans="1:75">
      <c r="A227" t="s">
        <v>46</v>
      </c>
      <c r="B227" t="s">
        <v>244</v>
      </c>
      <c r="C227">
        <v>115</v>
      </c>
      <c r="E227">
        <f>SUMIFS(IRPBase_Res_NotinTxBase!N$3:N$65,IRPBase_Res_NotinTxBase!$X$3:$X$65,$B227,IRPBase_Res_NotinTxBase!$Y$3:$Y$65,$C227)</f>
        <v>0</v>
      </c>
      <c r="F227">
        <f>SUMIFS(IRPBase_Res_NotinTxBase!O$3:O$65,IRPBase_Res_NotinTxBase!$X$3:$X$65,$B227,IRPBase_Res_NotinTxBase!$Y$3:$Y$65,$C227)</f>
        <v>0</v>
      </c>
      <c r="G227">
        <f>SUMIFS(IRPBase_Res_NotinTxBase!P$3:P$65,IRPBase_Res_NotinTxBase!$X$3:$X$65,$B227,IRPBase_Res_NotinTxBase!$Y$3:$Y$65,$C227)</f>
        <v>0</v>
      </c>
      <c r="H227">
        <f>SUMIFS(IRPBase_Res_NotinTxBase!Q$3:Q$65,IRPBase_Res_NotinTxBase!$X$3:$X$65,$B227,IRPBase_Res_NotinTxBase!$Y$3:$Y$65,$C227)</f>
        <v>0</v>
      </c>
      <c r="M227">
        <f>SUMIFS(IRPBase_Res_NotinTxBase!R$3:R$65,IRPBase_Res_NotinTxBase!$X$3:$X$65,$B227,IRPBase_Res_NotinTxBase!$Y$3:$Y$65,$C227)</f>
        <v>0</v>
      </c>
      <c r="N227">
        <f>SUMIFS(IRPBase_Res_NotinTxBase!S$3:S$65,IRPBase_Res_NotinTxBase!$X$3:$X$65,$B227,IRPBase_Res_NotinTxBase!$Y$3:$Y$65,$C227)</f>
        <v>0</v>
      </c>
      <c r="O227">
        <f>SUMIFS(IRPBase_Res_NotinTxBase!T$3:T$65,IRPBase_Res_NotinTxBase!$X$3:$X$65,$B227,IRPBase_Res_NotinTxBase!$Y$3:$Y$65,$C227)</f>
        <v>0</v>
      </c>
      <c r="P227">
        <f>SUMIFS(IRPBase_Res_NotinTxBase!U$3:U$65,IRPBase_Res_NotinTxBase!$X$3:$X$65,$B227,IRPBase_Res_NotinTxBase!$Y$3:$Y$65,$C227)</f>
        <v>0</v>
      </c>
      <c r="Q227">
        <f>SUMIFS(IRPBase_Res_NotinTxBase!V$3:V$65,IRPBase_Res_NotinTxBase!$X$3:$X$65,$B227,IRPBase_Res_NotinTxBase!$Y$3:$Y$65,$C227)</f>
        <v>0</v>
      </c>
      <c r="R227">
        <f>SUMIFS(IRPBase_Res_NotinTxBase!W$3:W$65,IRPBase_Res_NotinTxBase!$X$3:$X$65,$B227,IRPBase_Res_NotinTxBase!$Y$3:$Y$65,$C227)</f>
        <v>0</v>
      </c>
      <c r="S227">
        <f t="shared" si="46"/>
        <v>0</v>
      </c>
      <c r="U227">
        <f>SUMIFS(Indev_Online_Res_NotinIRPBase!N$3:N$340,Indev_Online_Res_NotinIRPBase!$Y$3:$Y$340,$B227,Indev_Online_Res_NotinIRPBase!$Z$3:$Z$340,$C227)</f>
        <v>0</v>
      </c>
      <c r="V227">
        <f>SUMIFS(Indev_Online_Res_NotinIRPBase!O$3:O$340,Indev_Online_Res_NotinIRPBase!$Y$3:$Y$340,$B227,Indev_Online_Res_NotinIRPBase!$Z$3:$Z$340,$C227)</f>
        <v>0</v>
      </c>
      <c r="W227">
        <f>SUMIFS(Indev_Online_Res_NotinIRPBase!P$3:P$340,Indev_Online_Res_NotinIRPBase!$Y$3:$Y$340,$B227,Indev_Online_Res_NotinIRPBase!$Z$3:$Z$340,$C227)</f>
        <v>0</v>
      </c>
      <c r="X227">
        <f>SUMIFS(Indev_Online_Res_NotinIRPBase!Q$3:Q$340,Indev_Online_Res_NotinIRPBase!$Y$3:$Y$340,$B227,Indev_Online_Res_NotinIRPBase!$Z$3:$Z$340,$C227)</f>
        <v>0</v>
      </c>
      <c r="Y227">
        <f>SUMIFS(Indev_Online_Res_NotinIRPBase!R$3:R$340,Indev_Online_Res_NotinIRPBase!$Y$3:$Y$340,$B227,Indev_Online_Res_NotinIRPBase!$Z$3:$Z$340,$C227)</f>
        <v>0</v>
      </c>
      <c r="AC227">
        <f>SUMIFS(Indev_Online_Res_NotinIRPBase!S$3:S$340,Indev_Online_Res_NotinIRPBase!$Y$3:$Y$340,$B227,Indev_Online_Res_NotinIRPBase!$Z$3:$Z$340,$C227)</f>
        <v>0</v>
      </c>
      <c r="AD227">
        <f>SUMIFS(Indev_Online_Res_NotinIRPBase!T$3:T$340,Indev_Online_Res_NotinIRPBase!$Y$3:$Y$340,$B227,Indev_Online_Res_NotinIRPBase!$Z$3:$Z$340,$C227)</f>
        <v>0</v>
      </c>
      <c r="AE227">
        <f>SUMIFS(Indev_Online_Res_NotinIRPBase!U$3:U$340,Indev_Online_Res_NotinIRPBase!$Y$3:$Y$340,$B227,Indev_Online_Res_NotinIRPBase!$Z$3:$Z$340,$C227)</f>
        <v>0</v>
      </c>
      <c r="AF227">
        <f>SUMIFS(Indev_Online_Res_NotinIRPBase!V$3:V$340,Indev_Online_Res_NotinIRPBase!$Y$3:$Y$340,$B227,Indev_Online_Res_NotinIRPBase!$Z$3:$Z$340,$C227)</f>
        <v>0</v>
      </c>
      <c r="AG227">
        <f>SUMIFS(Indev_Online_Res_NotinIRPBase!W$3:W$340,Indev_Online_Res_NotinIRPBase!$Y$3:$Y$340,$B227,Indev_Online_Res_NotinIRPBase!$Z$3:$Z$340,$C227)</f>
        <v>0</v>
      </c>
      <c r="AH227">
        <f>SUMIFS(Indev_Online_Res_NotinIRPBase!X$3:X$340,Indev_Online_Res_NotinIRPBase!$Y$3:$Y$340,$B227,Indev_Online_Res_NotinIRPBase!$Z$3:$Z$340,$C227)</f>
        <v>0</v>
      </c>
      <c r="AI227">
        <f t="shared" si="47"/>
        <v>0</v>
      </c>
      <c r="AK227">
        <f>SUMIFS(Indev_Online_Res_NotinIRPBase!N$3:N$340,Indev_Online_Res_NotinIRPBase!$Y$3:$Y$340,$B227,Indev_Online_Res_NotinIRPBase!$Z$3:$Z$340,$C227,Indev_Online_Res_NotinIRPBase!$J$3:$J$340,"Yes",Indev_Online_Res_NotinIRPBase!$I$3:$I$340,"&lt;1/1/2024")+SUMIFS(Indev_Online_Res_NotinIRPBase!N$3:N$340,Indev_Online_Res_NotinIRPBase!$Y$3:$Y$340,$B227,Indev_Online_Res_NotinIRPBase!$Z$3:$Z$340,$C227,Indev_Online_Res_NotinIRPBase!$AB$3:$AB$340,"1")</f>
        <v>0</v>
      </c>
      <c r="AL227">
        <f>SUMIFS(Indev_Online_Res_NotinIRPBase!O$3:O$340,Indev_Online_Res_NotinIRPBase!$Y$3:$Y$340,$B227,Indev_Online_Res_NotinIRPBase!$Z$3:$Z$340,$C227,Indev_Online_Res_NotinIRPBase!$J$3:$J$340,"Yes",Indev_Online_Res_NotinIRPBase!$I$3:$I$340,"&lt;1/1/2024")+SUMIFS(Indev_Online_Res_NotinIRPBase!O$3:O$340,Indev_Online_Res_NotinIRPBase!$Y$3:$Y$340,$B227,Indev_Online_Res_NotinIRPBase!$Z$3:$Z$340,$C227,Indev_Online_Res_NotinIRPBase!$AB$3:$AB$340,"1")</f>
        <v>0</v>
      </c>
      <c r="AM227">
        <f>SUMIFS(Indev_Online_Res_NotinIRPBase!P$3:P$340,Indev_Online_Res_NotinIRPBase!$Y$3:$Y$340,$B227,Indev_Online_Res_NotinIRPBase!$Z$3:$Z$340,$C227,Indev_Online_Res_NotinIRPBase!$J$3:$J$340,"Yes",Indev_Online_Res_NotinIRPBase!$I$3:$I$340,"&lt;1/1/2024")+SUMIFS(Indev_Online_Res_NotinIRPBase!P$3:P$340,Indev_Online_Res_NotinIRPBase!$Y$3:$Y$340,$B227,Indev_Online_Res_NotinIRPBase!$Z$3:$Z$340,$C227,Indev_Online_Res_NotinIRPBase!$AB$3:$AB$340,"1")</f>
        <v>0</v>
      </c>
      <c r="AN227">
        <f>SUMIFS(Indev_Online_Res_NotinIRPBase!Q$3:Q$340,Indev_Online_Res_NotinIRPBase!$Y$3:$Y$340,$B227,Indev_Online_Res_NotinIRPBase!$Z$3:$Z$340,$C227,Indev_Online_Res_NotinIRPBase!$J$3:$J$340,"Yes",Indev_Online_Res_NotinIRPBase!$I$3:$I$340,"&lt;1/1/2024")+SUMIFS(Indev_Online_Res_NotinIRPBase!Q$3:Q$340,Indev_Online_Res_NotinIRPBase!$Y$3:$Y$340,$B227,Indev_Online_Res_NotinIRPBase!$Z$3:$Z$340,$C227,Indev_Online_Res_NotinIRPBase!$AB$3:$AB$340,"1")</f>
        <v>0</v>
      </c>
      <c r="AO227">
        <f>SUMIFS(Indev_Online_Res_NotinIRPBase!R$3:R$340,Indev_Online_Res_NotinIRPBase!$Y$3:$Y$340,$B227,Indev_Online_Res_NotinIRPBase!$Z$3:$Z$340,$C227,Indev_Online_Res_NotinIRPBase!$J$3:$J$340,"Yes",Indev_Online_Res_NotinIRPBase!$I$3:$I$340,"&lt;1/1/2024")+SUMIFS(Indev_Online_Res_NotinIRPBase!R$3:R$340,Indev_Online_Res_NotinIRPBase!$Y$3:$Y$340,$B227,Indev_Online_Res_NotinIRPBase!$Z$3:$Z$340,$C227,Indev_Online_Res_NotinIRPBase!$AB$3:$AB$340,"1")</f>
        <v>0</v>
      </c>
      <c r="AS227">
        <f>SUMIFS(Indev_Online_Res_NotinIRPBase!S$3:S$340,Indev_Online_Res_NotinIRPBase!$Y$3:$Y$340,$B227,Indev_Online_Res_NotinIRPBase!$Z$3:$Z$340,$C227,Indev_Online_Res_NotinIRPBase!$J$3:$J$340,"Yes",Indev_Online_Res_NotinIRPBase!$I$3:$I$340,"&lt;1/1/2024")+SUMIFS(Indev_Online_Res_NotinIRPBase!S$3:S$340,Indev_Online_Res_NotinIRPBase!$Y$3:$Y$340,$B227,Indev_Online_Res_NotinIRPBase!$Z$3:$Z$340,$C227,Indev_Online_Res_NotinIRPBase!$AB$3:$AB$340,"1")</f>
        <v>0</v>
      </c>
      <c r="AT227">
        <f>SUMIFS(Indev_Online_Res_NotinIRPBase!T$3:T$340,Indev_Online_Res_NotinIRPBase!$Y$3:$Y$340,$B227,Indev_Online_Res_NotinIRPBase!$Z$3:$Z$340,$C227,Indev_Online_Res_NotinIRPBase!$J$3:$J$340,"Yes",Indev_Online_Res_NotinIRPBase!$I$3:$I$340,"&lt;1/1/2024")+SUMIFS(Indev_Online_Res_NotinIRPBase!T$3:T$340,Indev_Online_Res_NotinIRPBase!$Y$3:$Y$340,$B227,Indev_Online_Res_NotinIRPBase!$Z$3:$Z$340,$C227,Indev_Online_Res_NotinIRPBase!$AB$3:$AB$340,"1")</f>
        <v>0</v>
      </c>
      <c r="AU227">
        <f>SUMIFS(Indev_Online_Res_NotinIRPBase!U$3:U$340,Indev_Online_Res_NotinIRPBase!$Y$3:$Y$340,$B227,Indev_Online_Res_NotinIRPBase!$Z$3:$Z$340,$C227,Indev_Online_Res_NotinIRPBase!$J$3:$J$340,"Yes",Indev_Online_Res_NotinIRPBase!$I$3:$I$340,"&lt;1/1/2024")+SUMIFS(Indev_Online_Res_NotinIRPBase!U$3:U$340,Indev_Online_Res_NotinIRPBase!$Y$3:$Y$340,$B227,Indev_Online_Res_NotinIRPBase!$Z$3:$Z$340,$C227,Indev_Online_Res_NotinIRPBase!$AB$3:$AB$340,"1")</f>
        <v>0</v>
      </c>
      <c r="AV227">
        <f>SUMIFS(Indev_Online_Res_NotinIRPBase!V$3:V$340,Indev_Online_Res_NotinIRPBase!$Y$3:$Y$340,$B227,Indev_Online_Res_NotinIRPBase!$Z$3:$Z$340,$C227,Indev_Online_Res_NotinIRPBase!$J$3:$J$340,"Yes",Indev_Online_Res_NotinIRPBase!$I$3:$I$340,"&lt;1/1/2024")+SUMIFS(Indev_Online_Res_NotinIRPBase!V$3:V$340,Indev_Online_Res_NotinIRPBase!$Y$3:$Y$340,$B227,Indev_Online_Res_NotinIRPBase!$Z$3:$Z$340,$C227,Indev_Online_Res_NotinIRPBase!$AB$3:$AB$340,"1")</f>
        <v>0</v>
      </c>
      <c r="AW227">
        <f>SUMIFS(Indev_Online_Res_NotinIRPBase!W$3:W$340,Indev_Online_Res_NotinIRPBase!$Y$3:$Y$340,$B227,Indev_Online_Res_NotinIRPBase!$Z$3:$Z$340,$C227,Indev_Online_Res_NotinIRPBase!$J$3:$J$340,"Yes",Indev_Online_Res_NotinIRPBase!$I$3:$I$340,"&lt;1/1/2024")+SUMIFS(Indev_Online_Res_NotinIRPBase!W$3:W$340,Indev_Online_Res_NotinIRPBase!$Y$3:$Y$340,$B227,Indev_Online_Res_NotinIRPBase!$Z$3:$Z$340,$C227,Indev_Online_Res_NotinIRPBase!$AB$3:$AB$340,"1")</f>
        <v>0</v>
      </c>
      <c r="AX227">
        <f>SUMIFS(Indev_Online_Res_NotinIRPBase!X$3:X$340,Indev_Online_Res_NotinIRPBase!$Y$3:$Y$340,$B227,Indev_Online_Res_NotinIRPBase!$Z$3:$Z$340,$C227,Indev_Online_Res_NotinIRPBase!$J$3:$J$340,"Yes",Indev_Online_Res_NotinIRPBase!$I$3:$I$340,"&lt;1/1/2024")+SUMIFS(Indev_Online_Res_NotinIRPBase!X$3:X$340,Indev_Online_Res_NotinIRPBase!$Y$3:$Y$340,$B227,Indev_Online_Res_NotinIRPBase!$Z$3:$Z$340,$C227,Indev_Online_Res_NotinIRPBase!$AB$3:$AB$340,"1")</f>
        <v>0</v>
      </c>
      <c r="AY227">
        <f t="shared" si="48"/>
        <v>0</v>
      </c>
      <c r="BA227">
        <f t="shared" si="49"/>
        <v>0</v>
      </c>
      <c r="BB227">
        <f t="shared" si="50"/>
        <v>0</v>
      </c>
      <c r="BC227">
        <f t="shared" si="51"/>
        <v>0</v>
      </c>
      <c r="BD227">
        <f t="shared" si="52"/>
        <v>0</v>
      </c>
      <c r="BE227">
        <f t="shared" si="53"/>
        <v>0</v>
      </c>
      <c r="BI227">
        <f t="shared" si="54"/>
        <v>0</v>
      </c>
      <c r="BJ227">
        <f t="shared" si="55"/>
        <v>0</v>
      </c>
      <c r="BK227">
        <f t="shared" si="56"/>
        <v>0</v>
      </c>
      <c r="BL227">
        <f t="shared" si="57"/>
        <v>0</v>
      </c>
      <c r="BM227">
        <f t="shared" si="58"/>
        <v>0</v>
      </c>
      <c r="BN227">
        <f t="shared" si="59"/>
        <v>0</v>
      </c>
      <c r="BO227">
        <f t="shared" si="60"/>
        <v>0</v>
      </c>
      <c r="BQ227">
        <f>SUMIFS(IRPBase_Res_NotinEnvScreens!$H$3:$H$33,IRPBase_Res_NotinEnvScreens!$J$3:$J$33,$B227,IRPBase_Res_NotinEnvScreens!$K$3:$K$33,$C227)</f>
        <v>0</v>
      </c>
      <c r="BR227">
        <f>SUMIFS(IRPBase_Res_NotinEnvScreens!$I$3:$I$33,IRPBase_Res_NotinEnvScreens!$J$3:$J$33,$B227,IRPBase_Res_NotinEnvScreens!$K$3:$K$33,$C227)</f>
        <v>0</v>
      </c>
      <c r="BS227">
        <v>0</v>
      </c>
      <c r="BV227">
        <f>SUMIFS(Indev_Online_Res_NotinIRPBase!$P$3:$P$313,Indev_Online_Res_NotinIRPBase!$Y$3:$Y$313,$B227,Indev_Online_Res_NotinIRPBase!$Z$3:$Z$313,$C227,Indev_Online_Res_NotinIRPBase!$I$3:$I$313,"&lt;9/1/2023")+SUMIFS(Indev_Online_Res_NotinIRPBase!$Q$3:$Q$313,Indev_Online_Res_NotinIRPBase!$Y$3:$Y$313,$B227,Indev_Online_Res_NotinIRPBase!$Z$3:$Z$313,$C227,Indev_Online_Res_NotinIRPBase!$I$3:$I$313,"&lt;9/1/2023")</f>
        <v>0</v>
      </c>
      <c r="BW227">
        <f>SUMIFS(Indev_Online_Res_NotinIRPBase!$S$3:$S$313,Indev_Online_Res_NotinIRPBase!$Y$3:$Y$313,$B227,Indev_Online_Res_NotinIRPBase!$Z$3:$Z$313,$C227,Indev_Online_Res_NotinIRPBase!$I$3:$I$313,"&lt;9/1/2023")+SUMIFS(Indev_Online_Res_NotinIRPBase!$T$3:$T$313,Indev_Online_Res_NotinIRPBase!$Y$3:$Y$313,$B227,Indev_Online_Res_NotinIRPBase!$Z$3:$Z$313,$C227,Indev_Online_Res_NotinIRPBase!$I$3:$I$313,"&lt;9/1/2023")+SUMIFS(Indev_Online_Res_NotinIRPBase!$U$3:$U$313,Indev_Online_Res_NotinIRPBase!$Y$3:$Y$313,$B227,Indev_Online_Res_NotinIRPBase!$Z$3:$Z$313,$C227,Indev_Online_Res_NotinIRPBase!$I$3:$I$313,"&lt;9/1/2023")</f>
        <v>0</v>
      </c>
    </row>
    <row r="228" spans="1:75">
      <c r="A228" t="s">
        <v>48</v>
      </c>
      <c r="B228" t="s">
        <v>245</v>
      </c>
      <c r="C228">
        <v>230</v>
      </c>
      <c r="E228">
        <f>SUMIFS(IRPBase_Res_NotinTxBase!N$3:N$65,IRPBase_Res_NotinTxBase!$X$3:$X$65,$B228,IRPBase_Res_NotinTxBase!$Y$3:$Y$65,$C228)</f>
        <v>0</v>
      </c>
      <c r="F228">
        <f>SUMIFS(IRPBase_Res_NotinTxBase!O$3:O$65,IRPBase_Res_NotinTxBase!$X$3:$X$65,$B228,IRPBase_Res_NotinTxBase!$Y$3:$Y$65,$C228)</f>
        <v>0</v>
      </c>
      <c r="G228">
        <f>SUMIFS(IRPBase_Res_NotinTxBase!P$3:P$65,IRPBase_Res_NotinTxBase!$X$3:$X$65,$B228,IRPBase_Res_NotinTxBase!$Y$3:$Y$65,$C228)</f>
        <v>0</v>
      </c>
      <c r="H228">
        <f>SUMIFS(IRPBase_Res_NotinTxBase!Q$3:Q$65,IRPBase_Res_NotinTxBase!$X$3:$X$65,$B228,IRPBase_Res_NotinTxBase!$Y$3:$Y$65,$C228)</f>
        <v>0</v>
      </c>
      <c r="M228">
        <f>SUMIFS(IRPBase_Res_NotinTxBase!R$3:R$65,IRPBase_Res_NotinTxBase!$X$3:$X$65,$B228,IRPBase_Res_NotinTxBase!$Y$3:$Y$65,$C228)</f>
        <v>0</v>
      </c>
      <c r="N228">
        <f>SUMIFS(IRPBase_Res_NotinTxBase!S$3:S$65,IRPBase_Res_NotinTxBase!$X$3:$X$65,$B228,IRPBase_Res_NotinTxBase!$Y$3:$Y$65,$C228)</f>
        <v>0</v>
      </c>
      <c r="O228">
        <f>SUMIFS(IRPBase_Res_NotinTxBase!T$3:T$65,IRPBase_Res_NotinTxBase!$X$3:$X$65,$B228,IRPBase_Res_NotinTxBase!$Y$3:$Y$65,$C228)</f>
        <v>0</v>
      </c>
      <c r="P228">
        <f>SUMIFS(IRPBase_Res_NotinTxBase!U$3:U$65,IRPBase_Res_NotinTxBase!$X$3:$X$65,$B228,IRPBase_Res_NotinTxBase!$Y$3:$Y$65,$C228)</f>
        <v>0</v>
      </c>
      <c r="Q228">
        <f>SUMIFS(IRPBase_Res_NotinTxBase!V$3:V$65,IRPBase_Res_NotinTxBase!$X$3:$X$65,$B228,IRPBase_Res_NotinTxBase!$Y$3:$Y$65,$C228)</f>
        <v>0</v>
      </c>
      <c r="R228">
        <f>SUMIFS(IRPBase_Res_NotinTxBase!W$3:W$65,IRPBase_Res_NotinTxBase!$X$3:$X$65,$B228,IRPBase_Res_NotinTxBase!$Y$3:$Y$65,$C228)</f>
        <v>0</v>
      </c>
      <c r="S228">
        <f t="shared" si="46"/>
        <v>0</v>
      </c>
      <c r="U228">
        <f>SUMIFS(Indev_Online_Res_NotinIRPBase!N$3:N$340,Indev_Online_Res_NotinIRPBase!$Y$3:$Y$340,$B228,Indev_Online_Res_NotinIRPBase!$Z$3:$Z$340,$C228)</f>
        <v>0</v>
      </c>
      <c r="V228">
        <f>SUMIFS(Indev_Online_Res_NotinIRPBase!O$3:O$340,Indev_Online_Res_NotinIRPBase!$Y$3:$Y$340,$B228,Indev_Online_Res_NotinIRPBase!$Z$3:$Z$340,$C228)</f>
        <v>0</v>
      </c>
      <c r="W228">
        <f>SUMIFS(Indev_Online_Res_NotinIRPBase!P$3:P$340,Indev_Online_Res_NotinIRPBase!$Y$3:$Y$340,$B228,Indev_Online_Res_NotinIRPBase!$Z$3:$Z$340,$C228)</f>
        <v>0</v>
      </c>
      <c r="X228">
        <f>SUMIFS(Indev_Online_Res_NotinIRPBase!Q$3:Q$340,Indev_Online_Res_NotinIRPBase!$Y$3:$Y$340,$B228,Indev_Online_Res_NotinIRPBase!$Z$3:$Z$340,$C228)</f>
        <v>0</v>
      </c>
      <c r="Y228">
        <f>SUMIFS(Indev_Online_Res_NotinIRPBase!R$3:R$340,Indev_Online_Res_NotinIRPBase!$Y$3:$Y$340,$B228,Indev_Online_Res_NotinIRPBase!$Z$3:$Z$340,$C228)</f>
        <v>0</v>
      </c>
      <c r="AC228">
        <f>SUMIFS(Indev_Online_Res_NotinIRPBase!S$3:S$340,Indev_Online_Res_NotinIRPBase!$Y$3:$Y$340,$B228,Indev_Online_Res_NotinIRPBase!$Z$3:$Z$340,$C228)</f>
        <v>0</v>
      </c>
      <c r="AD228">
        <f>SUMIFS(Indev_Online_Res_NotinIRPBase!T$3:T$340,Indev_Online_Res_NotinIRPBase!$Y$3:$Y$340,$B228,Indev_Online_Res_NotinIRPBase!$Z$3:$Z$340,$C228)</f>
        <v>0</v>
      </c>
      <c r="AE228">
        <f>SUMIFS(Indev_Online_Res_NotinIRPBase!U$3:U$340,Indev_Online_Res_NotinIRPBase!$Y$3:$Y$340,$B228,Indev_Online_Res_NotinIRPBase!$Z$3:$Z$340,$C228)</f>
        <v>0</v>
      </c>
      <c r="AF228">
        <f>SUMIFS(Indev_Online_Res_NotinIRPBase!V$3:V$340,Indev_Online_Res_NotinIRPBase!$Y$3:$Y$340,$B228,Indev_Online_Res_NotinIRPBase!$Z$3:$Z$340,$C228)</f>
        <v>0</v>
      </c>
      <c r="AG228">
        <f>SUMIFS(Indev_Online_Res_NotinIRPBase!W$3:W$340,Indev_Online_Res_NotinIRPBase!$Y$3:$Y$340,$B228,Indev_Online_Res_NotinIRPBase!$Z$3:$Z$340,$C228)</f>
        <v>0</v>
      </c>
      <c r="AH228">
        <f>SUMIFS(Indev_Online_Res_NotinIRPBase!X$3:X$340,Indev_Online_Res_NotinIRPBase!$Y$3:$Y$340,$B228,Indev_Online_Res_NotinIRPBase!$Z$3:$Z$340,$C228)</f>
        <v>0</v>
      </c>
      <c r="AI228">
        <f t="shared" si="47"/>
        <v>0</v>
      </c>
      <c r="AK228">
        <f>SUMIFS(Indev_Online_Res_NotinIRPBase!N$3:N$340,Indev_Online_Res_NotinIRPBase!$Y$3:$Y$340,$B228,Indev_Online_Res_NotinIRPBase!$Z$3:$Z$340,$C228,Indev_Online_Res_NotinIRPBase!$J$3:$J$340,"Yes",Indev_Online_Res_NotinIRPBase!$I$3:$I$340,"&lt;1/1/2024")+SUMIFS(Indev_Online_Res_NotinIRPBase!N$3:N$340,Indev_Online_Res_NotinIRPBase!$Y$3:$Y$340,$B228,Indev_Online_Res_NotinIRPBase!$Z$3:$Z$340,$C228,Indev_Online_Res_NotinIRPBase!$AB$3:$AB$340,"1")</f>
        <v>0</v>
      </c>
      <c r="AL228">
        <f>SUMIFS(Indev_Online_Res_NotinIRPBase!O$3:O$340,Indev_Online_Res_NotinIRPBase!$Y$3:$Y$340,$B228,Indev_Online_Res_NotinIRPBase!$Z$3:$Z$340,$C228,Indev_Online_Res_NotinIRPBase!$J$3:$J$340,"Yes",Indev_Online_Res_NotinIRPBase!$I$3:$I$340,"&lt;1/1/2024")+SUMIFS(Indev_Online_Res_NotinIRPBase!O$3:O$340,Indev_Online_Res_NotinIRPBase!$Y$3:$Y$340,$B228,Indev_Online_Res_NotinIRPBase!$Z$3:$Z$340,$C228,Indev_Online_Res_NotinIRPBase!$AB$3:$AB$340,"1")</f>
        <v>0</v>
      </c>
      <c r="AM228">
        <f>SUMIFS(Indev_Online_Res_NotinIRPBase!P$3:P$340,Indev_Online_Res_NotinIRPBase!$Y$3:$Y$340,$B228,Indev_Online_Res_NotinIRPBase!$Z$3:$Z$340,$C228,Indev_Online_Res_NotinIRPBase!$J$3:$J$340,"Yes",Indev_Online_Res_NotinIRPBase!$I$3:$I$340,"&lt;1/1/2024")+SUMIFS(Indev_Online_Res_NotinIRPBase!P$3:P$340,Indev_Online_Res_NotinIRPBase!$Y$3:$Y$340,$B228,Indev_Online_Res_NotinIRPBase!$Z$3:$Z$340,$C228,Indev_Online_Res_NotinIRPBase!$AB$3:$AB$340,"1")</f>
        <v>0</v>
      </c>
      <c r="AN228">
        <f>SUMIFS(Indev_Online_Res_NotinIRPBase!Q$3:Q$340,Indev_Online_Res_NotinIRPBase!$Y$3:$Y$340,$B228,Indev_Online_Res_NotinIRPBase!$Z$3:$Z$340,$C228,Indev_Online_Res_NotinIRPBase!$J$3:$J$340,"Yes",Indev_Online_Res_NotinIRPBase!$I$3:$I$340,"&lt;1/1/2024")+SUMIFS(Indev_Online_Res_NotinIRPBase!Q$3:Q$340,Indev_Online_Res_NotinIRPBase!$Y$3:$Y$340,$B228,Indev_Online_Res_NotinIRPBase!$Z$3:$Z$340,$C228,Indev_Online_Res_NotinIRPBase!$AB$3:$AB$340,"1")</f>
        <v>0</v>
      </c>
      <c r="AO228">
        <f>SUMIFS(Indev_Online_Res_NotinIRPBase!R$3:R$340,Indev_Online_Res_NotinIRPBase!$Y$3:$Y$340,$B228,Indev_Online_Res_NotinIRPBase!$Z$3:$Z$340,$C228,Indev_Online_Res_NotinIRPBase!$J$3:$J$340,"Yes",Indev_Online_Res_NotinIRPBase!$I$3:$I$340,"&lt;1/1/2024")+SUMIFS(Indev_Online_Res_NotinIRPBase!R$3:R$340,Indev_Online_Res_NotinIRPBase!$Y$3:$Y$340,$B228,Indev_Online_Res_NotinIRPBase!$Z$3:$Z$340,$C228,Indev_Online_Res_NotinIRPBase!$AB$3:$AB$340,"1")</f>
        <v>0</v>
      </c>
      <c r="AS228">
        <f>SUMIFS(Indev_Online_Res_NotinIRPBase!S$3:S$340,Indev_Online_Res_NotinIRPBase!$Y$3:$Y$340,$B228,Indev_Online_Res_NotinIRPBase!$Z$3:$Z$340,$C228,Indev_Online_Res_NotinIRPBase!$J$3:$J$340,"Yes",Indev_Online_Res_NotinIRPBase!$I$3:$I$340,"&lt;1/1/2024")+SUMIFS(Indev_Online_Res_NotinIRPBase!S$3:S$340,Indev_Online_Res_NotinIRPBase!$Y$3:$Y$340,$B228,Indev_Online_Res_NotinIRPBase!$Z$3:$Z$340,$C228,Indev_Online_Res_NotinIRPBase!$AB$3:$AB$340,"1")</f>
        <v>0</v>
      </c>
      <c r="AT228">
        <f>SUMIFS(Indev_Online_Res_NotinIRPBase!T$3:T$340,Indev_Online_Res_NotinIRPBase!$Y$3:$Y$340,$B228,Indev_Online_Res_NotinIRPBase!$Z$3:$Z$340,$C228,Indev_Online_Res_NotinIRPBase!$J$3:$J$340,"Yes",Indev_Online_Res_NotinIRPBase!$I$3:$I$340,"&lt;1/1/2024")+SUMIFS(Indev_Online_Res_NotinIRPBase!T$3:T$340,Indev_Online_Res_NotinIRPBase!$Y$3:$Y$340,$B228,Indev_Online_Res_NotinIRPBase!$Z$3:$Z$340,$C228,Indev_Online_Res_NotinIRPBase!$AB$3:$AB$340,"1")</f>
        <v>0</v>
      </c>
      <c r="AU228">
        <f>SUMIFS(Indev_Online_Res_NotinIRPBase!U$3:U$340,Indev_Online_Res_NotinIRPBase!$Y$3:$Y$340,$B228,Indev_Online_Res_NotinIRPBase!$Z$3:$Z$340,$C228,Indev_Online_Res_NotinIRPBase!$J$3:$J$340,"Yes",Indev_Online_Res_NotinIRPBase!$I$3:$I$340,"&lt;1/1/2024")+SUMIFS(Indev_Online_Res_NotinIRPBase!U$3:U$340,Indev_Online_Res_NotinIRPBase!$Y$3:$Y$340,$B228,Indev_Online_Res_NotinIRPBase!$Z$3:$Z$340,$C228,Indev_Online_Res_NotinIRPBase!$AB$3:$AB$340,"1")</f>
        <v>0</v>
      </c>
      <c r="AV228">
        <f>SUMIFS(Indev_Online_Res_NotinIRPBase!V$3:V$340,Indev_Online_Res_NotinIRPBase!$Y$3:$Y$340,$B228,Indev_Online_Res_NotinIRPBase!$Z$3:$Z$340,$C228,Indev_Online_Res_NotinIRPBase!$J$3:$J$340,"Yes",Indev_Online_Res_NotinIRPBase!$I$3:$I$340,"&lt;1/1/2024")+SUMIFS(Indev_Online_Res_NotinIRPBase!V$3:V$340,Indev_Online_Res_NotinIRPBase!$Y$3:$Y$340,$B228,Indev_Online_Res_NotinIRPBase!$Z$3:$Z$340,$C228,Indev_Online_Res_NotinIRPBase!$AB$3:$AB$340,"1")</f>
        <v>0</v>
      </c>
      <c r="AW228">
        <f>SUMIFS(Indev_Online_Res_NotinIRPBase!W$3:W$340,Indev_Online_Res_NotinIRPBase!$Y$3:$Y$340,$B228,Indev_Online_Res_NotinIRPBase!$Z$3:$Z$340,$C228,Indev_Online_Res_NotinIRPBase!$J$3:$J$340,"Yes",Indev_Online_Res_NotinIRPBase!$I$3:$I$340,"&lt;1/1/2024")+SUMIFS(Indev_Online_Res_NotinIRPBase!W$3:W$340,Indev_Online_Res_NotinIRPBase!$Y$3:$Y$340,$B228,Indev_Online_Res_NotinIRPBase!$Z$3:$Z$340,$C228,Indev_Online_Res_NotinIRPBase!$AB$3:$AB$340,"1")</f>
        <v>0</v>
      </c>
      <c r="AX228">
        <f>SUMIFS(Indev_Online_Res_NotinIRPBase!X$3:X$340,Indev_Online_Res_NotinIRPBase!$Y$3:$Y$340,$B228,Indev_Online_Res_NotinIRPBase!$Z$3:$Z$340,$C228,Indev_Online_Res_NotinIRPBase!$J$3:$J$340,"Yes",Indev_Online_Res_NotinIRPBase!$I$3:$I$340,"&lt;1/1/2024")+SUMIFS(Indev_Online_Res_NotinIRPBase!X$3:X$340,Indev_Online_Res_NotinIRPBase!$Y$3:$Y$340,$B228,Indev_Online_Res_NotinIRPBase!$Z$3:$Z$340,$C228,Indev_Online_Res_NotinIRPBase!$AB$3:$AB$340,"1")</f>
        <v>0</v>
      </c>
      <c r="AY228">
        <f t="shared" si="48"/>
        <v>0</v>
      </c>
      <c r="BA228">
        <f t="shared" si="49"/>
        <v>0</v>
      </c>
      <c r="BB228">
        <f t="shared" si="50"/>
        <v>0</v>
      </c>
      <c r="BC228">
        <f t="shared" si="51"/>
        <v>0</v>
      </c>
      <c r="BD228">
        <f t="shared" si="52"/>
        <v>0</v>
      </c>
      <c r="BE228">
        <f t="shared" si="53"/>
        <v>0</v>
      </c>
      <c r="BI228">
        <f t="shared" si="54"/>
        <v>0</v>
      </c>
      <c r="BJ228">
        <f t="shared" si="55"/>
        <v>0</v>
      </c>
      <c r="BK228">
        <f t="shared" si="56"/>
        <v>0</v>
      </c>
      <c r="BL228">
        <f t="shared" si="57"/>
        <v>0</v>
      </c>
      <c r="BM228">
        <f t="shared" si="58"/>
        <v>0</v>
      </c>
      <c r="BN228">
        <f t="shared" si="59"/>
        <v>0</v>
      </c>
      <c r="BO228">
        <f t="shared" si="60"/>
        <v>0</v>
      </c>
      <c r="BQ228">
        <f>SUMIFS(IRPBase_Res_NotinEnvScreens!$H$3:$H$33,IRPBase_Res_NotinEnvScreens!$J$3:$J$33,$B228,IRPBase_Res_NotinEnvScreens!$K$3:$K$33,$C228)</f>
        <v>0</v>
      </c>
      <c r="BR228">
        <f>SUMIFS(IRPBase_Res_NotinEnvScreens!$I$3:$I$33,IRPBase_Res_NotinEnvScreens!$J$3:$J$33,$B228,IRPBase_Res_NotinEnvScreens!$K$3:$K$33,$C228)</f>
        <v>0</v>
      </c>
      <c r="BS228">
        <v>0</v>
      </c>
      <c r="BV228">
        <f>SUMIFS(Indev_Online_Res_NotinIRPBase!$P$3:$P$313,Indev_Online_Res_NotinIRPBase!$Y$3:$Y$313,$B228,Indev_Online_Res_NotinIRPBase!$Z$3:$Z$313,$C228,Indev_Online_Res_NotinIRPBase!$I$3:$I$313,"&lt;9/1/2023")+SUMIFS(Indev_Online_Res_NotinIRPBase!$Q$3:$Q$313,Indev_Online_Res_NotinIRPBase!$Y$3:$Y$313,$B228,Indev_Online_Res_NotinIRPBase!$Z$3:$Z$313,$C228,Indev_Online_Res_NotinIRPBase!$I$3:$I$313,"&lt;9/1/2023")</f>
        <v>0</v>
      </c>
      <c r="BW228">
        <f>SUMIFS(Indev_Online_Res_NotinIRPBase!$S$3:$S$313,Indev_Online_Res_NotinIRPBase!$Y$3:$Y$313,$B228,Indev_Online_Res_NotinIRPBase!$Z$3:$Z$313,$C228,Indev_Online_Res_NotinIRPBase!$I$3:$I$313,"&lt;9/1/2023")+SUMIFS(Indev_Online_Res_NotinIRPBase!$T$3:$T$313,Indev_Online_Res_NotinIRPBase!$Y$3:$Y$313,$B228,Indev_Online_Res_NotinIRPBase!$Z$3:$Z$313,$C228,Indev_Online_Res_NotinIRPBase!$I$3:$I$313,"&lt;9/1/2023")+SUMIFS(Indev_Online_Res_NotinIRPBase!$U$3:$U$313,Indev_Online_Res_NotinIRPBase!$Y$3:$Y$313,$B228,Indev_Online_Res_NotinIRPBase!$Z$3:$Z$313,$C228,Indev_Online_Res_NotinIRPBase!$I$3:$I$313,"&lt;9/1/2023")</f>
        <v>0</v>
      </c>
    </row>
    <row r="229" spans="1:75">
      <c r="A229" t="s">
        <v>43</v>
      </c>
      <c r="B229" t="s">
        <v>246</v>
      </c>
      <c r="C229">
        <v>115</v>
      </c>
      <c r="E229">
        <f>SUMIFS(IRPBase_Res_NotinTxBase!N$3:N$65,IRPBase_Res_NotinTxBase!$X$3:$X$65,$B229,IRPBase_Res_NotinTxBase!$Y$3:$Y$65,$C229)</f>
        <v>0</v>
      </c>
      <c r="F229">
        <f>SUMIFS(IRPBase_Res_NotinTxBase!O$3:O$65,IRPBase_Res_NotinTxBase!$X$3:$X$65,$B229,IRPBase_Res_NotinTxBase!$Y$3:$Y$65,$C229)</f>
        <v>0</v>
      </c>
      <c r="G229">
        <f>SUMIFS(IRPBase_Res_NotinTxBase!P$3:P$65,IRPBase_Res_NotinTxBase!$X$3:$X$65,$B229,IRPBase_Res_NotinTxBase!$Y$3:$Y$65,$C229)</f>
        <v>0</v>
      </c>
      <c r="H229">
        <f>SUMIFS(IRPBase_Res_NotinTxBase!Q$3:Q$65,IRPBase_Res_NotinTxBase!$X$3:$X$65,$B229,IRPBase_Res_NotinTxBase!$Y$3:$Y$65,$C229)</f>
        <v>0</v>
      </c>
      <c r="M229">
        <f>SUMIFS(IRPBase_Res_NotinTxBase!R$3:R$65,IRPBase_Res_NotinTxBase!$X$3:$X$65,$B229,IRPBase_Res_NotinTxBase!$Y$3:$Y$65,$C229)</f>
        <v>0</v>
      </c>
      <c r="N229">
        <f>SUMIFS(IRPBase_Res_NotinTxBase!S$3:S$65,IRPBase_Res_NotinTxBase!$X$3:$X$65,$B229,IRPBase_Res_NotinTxBase!$Y$3:$Y$65,$C229)</f>
        <v>0</v>
      </c>
      <c r="O229">
        <f>SUMIFS(IRPBase_Res_NotinTxBase!T$3:T$65,IRPBase_Res_NotinTxBase!$X$3:$X$65,$B229,IRPBase_Res_NotinTxBase!$Y$3:$Y$65,$C229)</f>
        <v>0</v>
      </c>
      <c r="P229">
        <f>SUMIFS(IRPBase_Res_NotinTxBase!U$3:U$65,IRPBase_Res_NotinTxBase!$X$3:$X$65,$B229,IRPBase_Res_NotinTxBase!$Y$3:$Y$65,$C229)</f>
        <v>0</v>
      </c>
      <c r="Q229">
        <f>SUMIFS(IRPBase_Res_NotinTxBase!V$3:V$65,IRPBase_Res_NotinTxBase!$X$3:$X$65,$B229,IRPBase_Res_NotinTxBase!$Y$3:$Y$65,$C229)</f>
        <v>0</v>
      </c>
      <c r="R229">
        <f>SUMIFS(IRPBase_Res_NotinTxBase!W$3:W$65,IRPBase_Res_NotinTxBase!$X$3:$X$65,$B229,IRPBase_Res_NotinTxBase!$Y$3:$Y$65,$C229)</f>
        <v>0</v>
      </c>
      <c r="S229">
        <f t="shared" si="46"/>
        <v>0</v>
      </c>
      <c r="U229">
        <f>SUMIFS(Indev_Online_Res_NotinIRPBase!N$3:N$340,Indev_Online_Res_NotinIRPBase!$Y$3:$Y$340,$B229,Indev_Online_Res_NotinIRPBase!$Z$3:$Z$340,$C229)</f>
        <v>0</v>
      </c>
      <c r="V229">
        <f>SUMIFS(Indev_Online_Res_NotinIRPBase!O$3:O$340,Indev_Online_Res_NotinIRPBase!$Y$3:$Y$340,$B229,Indev_Online_Res_NotinIRPBase!$Z$3:$Z$340,$C229)</f>
        <v>0</v>
      </c>
      <c r="W229">
        <f>SUMIFS(Indev_Online_Res_NotinIRPBase!P$3:P$340,Indev_Online_Res_NotinIRPBase!$Y$3:$Y$340,$B229,Indev_Online_Res_NotinIRPBase!$Z$3:$Z$340,$C229)</f>
        <v>0</v>
      </c>
      <c r="X229">
        <f>SUMIFS(Indev_Online_Res_NotinIRPBase!Q$3:Q$340,Indev_Online_Res_NotinIRPBase!$Y$3:$Y$340,$B229,Indev_Online_Res_NotinIRPBase!$Z$3:$Z$340,$C229)</f>
        <v>0</v>
      </c>
      <c r="Y229">
        <f>SUMIFS(Indev_Online_Res_NotinIRPBase!R$3:R$340,Indev_Online_Res_NotinIRPBase!$Y$3:$Y$340,$B229,Indev_Online_Res_NotinIRPBase!$Z$3:$Z$340,$C229)</f>
        <v>0</v>
      </c>
      <c r="AC229">
        <f>SUMIFS(Indev_Online_Res_NotinIRPBase!S$3:S$340,Indev_Online_Res_NotinIRPBase!$Y$3:$Y$340,$B229,Indev_Online_Res_NotinIRPBase!$Z$3:$Z$340,$C229)</f>
        <v>2.73</v>
      </c>
      <c r="AD229">
        <f>SUMIFS(Indev_Online_Res_NotinIRPBase!T$3:T$340,Indev_Online_Res_NotinIRPBase!$Y$3:$Y$340,$B229,Indev_Online_Res_NotinIRPBase!$Z$3:$Z$340,$C229)</f>
        <v>0</v>
      </c>
      <c r="AE229">
        <f>SUMIFS(Indev_Online_Res_NotinIRPBase!U$3:U$340,Indev_Online_Res_NotinIRPBase!$Y$3:$Y$340,$B229,Indev_Online_Res_NotinIRPBase!$Z$3:$Z$340,$C229)</f>
        <v>0</v>
      </c>
      <c r="AF229">
        <f>SUMIFS(Indev_Online_Res_NotinIRPBase!V$3:V$340,Indev_Online_Res_NotinIRPBase!$Y$3:$Y$340,$B229,Indev_Online_Res_NotinIRPBase!$Z$3:$Z$340,$C229)</f>
        <v>0</v>
      </c>
      <c r="AG229">
        <f>SUMIFS(Indev_Online_Res_NotinIRPBase!W$3:W$340,Indev_Online_Res_NotinIRPBase!$Y$3:$Y$340,$B229,Indev_Online_Res_NotinIRPBase!$Z$3:$Z$340,$C229)</f>
        <v>0</v>
      </c>
      <c r="AH229">
        <f>SUMIFS(Indev_Online_Res_NotinIRPBase!X$3:X$340,Indev_Online_Res_NotinIRPBase!$Y$3:$Y$340,$B229,Indev_Online_Res_NotinIRPBase!$Z$3:$Z$340,$C229)</f>
        <v>0</v>
      </c>
      <c r="AI229">
        <f t="shared" si="47"/>
        <v>1</v>
      </c>
      <c r="AK229">
        <f>SUMIFS(Indev_Online_Res_NotinIRPBase!N$3:N$340,Indev_Online_Res_NotinIRPBase!$Y$3:$Y$340,$B229,Indev_Online_Res_NotinIRPBase!$Z$3:$Z$340,$C229,Indev_Online_Res_NotinIRPBase!$J$3:$J$340,"Yes",Indev_Online_Res_NotinIRPBase!$I$3:$I$340,"&lt;1/1/2024")+SUMIFS(Indev_Online_Res_NotinIRPBase!N$3:N$340,Indev_Online_Res_NotinIRPBase!$Y$3:$Y$340,$B229,Indev_Online_Res_NotinIRPBase!$Z$3:$Z$340,$C229,Indev_Online_Res_NotinIRPBase!$AB$3:$AB$340,"1")</f>
        <v>0</v>
      </c>
      <c r="AL229">
        <f>SUMIFS(Indev_Online_Res_NotinIRPBase!O$3:O$340,Indev_Online_Res_NotinIRPBase!$Y$3:$Y$340,$B229,Indev_Online_Res_NotinIRPBase!$Z$3:$Z$340,$C229,Indev_Online_Res_NotinIRPBase!$J$3:$J$340,"Yes",Indev_Online_Res_NotinIRPBase!$I$3:$I$340,"&lt;1/1/2024")+SUMIFS(Indev_Online_Res_NotinIRPBase!O$3:O$340,Indev_Online_Res_NotinIRPBase!$Y$3:$Y$340,$B229,Indev_Online_Res_NotinIRPBase!$Z$3:$Z$340,$C229,Indev_Online_Res_NotinIRPBase!$AB$3:$AB$340,"1")</f>
        <v>0</v>
      </c>
      <c r="AM229">
        <f>SUMIFS(Indev_Online_Res_NotinIRPBase!P$3:P$340,Indev_Online_Res_NotinIRPBase!$Y$3:$Y$340,$B229,Indev_Online_Res_NotinIRPBase!$Z$3:$Z$340,$C229,Indev_Online_Res_NotinIRPBase!$J$3:$J$340,"Yes",Indev_Online_Res_NotinIRPBase!$I$3:$I$340,"&lt;1/1/2024")+SUMIFS(Indev_Online_Res_NotinIRPBase!P$3:P$340,Indev_Online_Res_NotinIRPBase!$Y$3:$Y$340,$B229,Indev_Online_Res_NotinIRPBase!$Z$3:$Z$340,$C229,Indev_Online_Res_NotinIRPBase!$AB$3:$AB$340,"1")</f>
        <v>0</v>
      </c>
      <c r="AN229">
        <f>SUMIFS(Indev_Online_Res_NotinIRPBase!Q$3:Q$340,Indev_Online_Res_NotinIRPBase!$Y$3:$Y$340,$B229,Indev_Online_Res_NotinIRPBase!$Z$3:$Z$340,$C229,Indev_Online_Res_NotinIRPBase!$J$3:$J$340,"Yes",Indev_Online_Res_NotinIRPBase!$I$3:$I$340,"&lt;1/1/2024")+SUMIFS(Indev_Online_Res_NotinIRPBase!Q$3:Q$340,Indev_Online_Res_NotinIRPBase!$Y$3:$Y$340,$B229,Indev_Online_Res_NotinIRPBase!$Z$3:$Z$340,$C229,Indev_Online_Res_NotinIRPBase!$AB$3:$AB$340,"1")</f>
        <v>0</v>
      </c>
      <c r="AO229">
        <f>SUMIFS(Indev_Online_Res_NotinIRPBase!R$3:R$340,Indev_Online_Res_NotinIRPBase!$Y$3:$Y$340,$B229,Indev_Online_Res_NotinIRPBase!$Z$3:$Z$340,$C229,Indev_Online_Res_NotinIRPBase!$J$3:$J$340,"Yes",Indev_Online_Res_NotinIRPBase!$I$3:$I$340,"&lt;1/1/2024")+SUMIFS(Indev_Online_Res_NotinIRPBase!R$3:R$340,Indev_Online_Res_NotinIRPBase!$Y$3:$Y$340,$B229,Indev_Online_Res_NotinIRPBase!$Z$3:$Z$340,$C229,Indev_Online_Res_NotinIRPBase!$AB$3:$AB$340,"1")</f>
        <v>0</v>
      </c>
      <c r="AS229">
        <f>SUMIFS(Indev_Online_Res_NotinIRPBase!S$3:S$340,Indev_Online_Res_NotinIRPBase!$Y$3:$Y$340,$B229,Indev_Online_Res_NotinIRPBase!$Z$3:$Z$340,$C229,Indev_Online_Res_NotinIRPBase!$J$3:$J$340,"Yes",Indev_Online_Res_NotinIRPBase!$I$3:$I$340,"&lt;1/1/2024")+SUMIFS(Indev_Online_Res_NotinIRPBase!S$3:S$340,Indev_Online_Res_NotinIRPBase!$Y$3:$Y$340,$B229,Indev_Online_Res_NotinIRPBase!$Z$3:$Z$340,$C229,Indev_Online_Res_NotinIRPBase!$AB$3:$AB$340,"1")</f>
        <v>0</v>
      </c>
      <c r="AT229">
        <f>SUMIFS(Indev_Online_Res_NotinIRPBase!T$3:T$340,Indev_Online_Res_NotinIRPBase!$Y$3:$Y$340,$B229,Indev_Online_Res_NotinIRPBase!$Z$3:$Z$340,$C229,Indev_Online_Res_NotinIRPBase!$J$3:$J$340,"Yes",Indev_Online_Res_NotinIRPBase!$I$3:$I$340,"&lt;1/1/2024")+SUMIFS(Indev_Online_Res_NotinIRPBase!T$3:T$340,Indev_Online_Res_NotinIRPBase!$Y$3:$Y$340,$B229,Indev_Online_Res_NotinIRPBase!$Z$3:$Z$340,$C229,Indev_Online_Res_NotinIRPBase!$AB$3:$AB$340,"1")</f>
        <v>0</v>
      </c>
      <c r="AU229">
        <f>SUMIFS(Indev_Online_Res_NotinIRPBase!U$3:U$340,Indev_Online_Res_NotinIRPBase!$Y$3:$Y$340,$B229,Indev_Online_Res_NotinIRPBase!$Z$3:$Z$340,$C229,Indev_Online_Res_NotinIRPBase!$J$3:$J$340,"Yes",Indev_Online_Res_NotinIRPBase!$I$3:$I$340,"&lt;1/1/2024")+SUMIFS(Indev_Online_Res_NotinIRPBase!U$3:U$340,Indev_Online_Res_NotinIRPBase!$Y$3:$Y$340,$B229,Indev_Online_Res_NotinIRPBase!$Z$3:$Z$340,$C229,Indev_Online_Res_NotinIRPBase!$AB$3:$AB$340,"1")</f>
        <v>0</v>
      </c>
      <c r="AV229">
        <f>SUMIFS(Indev_Online_Res_NotinIRPBase!V$3:V$340,Indev_Online_Res_NotinIRPBase!$Y$3:$Y$340,$B229,Indev_Online_Res_NotinIRPBase!$Z$3:$Z$340,$C229,Indev_Online_Res_NotinIRPBase!$J$3:$J$340,"Yes",Indev_Online_Res_NotinIRPBase!$I$3:$I$340,"&lt;1/1/2024")+SUMIFS(Indev_Online_Res_NotinIRPBase!V$3:V$340,Indev_Online_Res_NotinIRPBase!$Y$3:$Y$340,$B229,Indev_Online_Res_NotinIRPBase!$Z$3:$Z$340,$C229,Indev_Online_Res_NotinIRPBase!$AB$3:$AB$340,"1")</f>
        <v>0</v>
      </c>
      <c r="AW229">
        <f>SUMIFS(Indev_Online_Res_NotinIRPBase!W$3:W$340,Indev_Online_Res_NotinIRPBase!$Y$3:$Y$340,$B229,Indev_Online_Res_NotinIRPBase!$Z$3:$Z$340,$C229,Indev_Online_Res_NotinIRPBase!$J$3:$J$340,"Yes",Indev_Online_Res_NotinIRPBase!$I$3:$I$340,"&lt;1/1/2024")+SUMIFS(Indev_Online_Res_NotinIRPBase!W$3:W$340,Indev_Online_Res_NotinIRPBase!$Y$3:$Y$340,$B229,Indev_Online_Res_NotinIRPBase!$Z$3:$Z$340,$C229,Indev_Online_Res_NotinIRPBase!$AB$3:$AB$340,"1")</f>
        <v>0</v>
      </c>
      <c r="AX229">
        <f>SUMIFS(Indev_Online_Res_NotinIRPBase!X$3:X$340,Indev_Online_Res_NotinIRPBase!$Y$3:$Y$340,$B229,Indev_Online_Res_NotinIRPBase!$Z$3:$Z$340,$C229,Indev_Online_Res_NotinIRPBase!$J$3:$J$340,"Yes",Indev_Online_Res_NotinIRPBase!$I$3:$I$340,"&lt;1/1/2024")+SUMIFS(Indev_Online_Res_NotinIRPBase!X$3:X$340,Indev_Online_Res_NotinIRPBase!$Y$3:$Y$340,$B229,Indev_Online_Res_NotinIRPBase!$Z$3:$Z$340,$C229,Indev_Online_Res_NotinIRPBase!$AB$3:$AB$340,"1")</f>
        <v>0</v>
      </c>
      <c r="AY229">
        <f t="shared" si="48"/>
        <v>0</v>
      </c>
      <c r="BA229">
        <f t="shared" si="49"/>
        <v>0</v>
      </c>
      <c r="BB229">
        <f t="shared" si="50"/>
        <v>0</v>
      </c>
      <c r="BC229">
        <f t="shared" si="51"/>
        <v>0</v>
      </c>
      <c r="BD229">
        <f t="shared" si="52"/>
        <v>0</v>
      </c>
      <c r="BE229">
        <f t="shared" si="53"/>
        <v>0</v>
      </c>
      <c r="BI229">
        <f t="shared" si="54"/>
        <v>2.73</v>
      </c>
      <c r="BJ229">
        <f t="shared" si="55"/>
        <v>0</v>
      </c>
      <c r="BK229">
        <f t="shared" si="56"/>
        <v>0</v>
      </c>
      <c r="BL229">
        <f t="shared" si="57"/>
        <v>0</v>
      </c>
      <c r="BM229">
        <f t="shared" si="58"/>
        <v>0</v>
      </c>
      <c r="BN229">
        <f t="shared" si="59"/>
        <v>0</v>
      </c>
      <c r="BO229">
        <f t="shared" si="60"/>
        <v>1</v>
      </c>
      <c r="BQ229">
        <f>SUMIFS(IRPBase_Res_NotinEnvScreens!$H$3:$H$33,IRPBase_Res_NotinEnvScreens!$J$3:$J$33,$B229,IRPBase_Res_NotinEnvScreens!$K$3:$K$33,$C229)</f>
        <v>0</v>
      </c>
      <c r="BR229">
        <f>SUMIFS(IRPBase_Res_NotinEnvScreens!$I$3:$I$33,IRPBase_Res_NotinEnvScreens!$J$3:$J$33,$B229,IRPBase_Res_NotinEnvScreens!$K$3:$K$33,$C229)</f>
        <v>0</v>
      </c>
      <c r="BS229">
        <v>0</v>
      </c>
      <c r="BV229">
        <f>SUMIFS(Indev_Online_Res_NotinIRPBase!$P$3:$P$313,Indev_Online_Res_NotinIRPBase!$Y$3:$Y$313,$B229,Indev_Online_Res_NotinIRPBase!$Z$3:$Z$313,$C229,Indev_Online_Res_NotinIRPBase!$I$3:$I$313,"&lt;9/1/2023")+SUMIFS(Indev_Online_Res_NotinIRPBase!$Q$3:$Q$313,Indev_Online_Res_NotinIRPBase!$Y$3:$Y$313,$B229,Indev_Online_Res_NotinIRPBase!$Z$3:$Z$313,$C229,Indev_Online_Res_NotinIRPBase!$I$3:$I$313,"&lt;9/1/2023")</f>
        <v>0</v>
      </c>
      <c r="BW229">
        <f>SUMIFS(Indev_Online_Res_NotinIRPBase!$S$3:$S$313,Indev_Online_Res_NotinIRPBase!$Y$3:$Y$313,$B229,Indev_Online_Res_NotinIRPBase!$Z$3:$Z$313,$C229,Indev_Online_Res_NotinIRPBase!$I$3:$I$313,"&lt;9/1/2023")+SUMIFS(Indev_Online_Res_NotinIRPBase!$T$3:$T$313,Indev_Online_Res_NotinIRPBase!$Y$3:$Y$313,$B229,Indev_Online_Res_NotinIRPBase!$Z$3:$Z$313,$C229,Indev_Online_Res_NotinIRPBase!$I$3:$I$313,"&lt;9/1/2023")+SUMIFS(Indev_Online_Res_NotinIRPBase!$U$3:$U$313,Indev_Online_Res_NotinIRPBase!$Y$3:$Y$313,$B229,Indev_Online_Res_NotinIRPBase!$Z$3:$Z$313,$C229,Indev_Online_Res_NotinIRPBase!$I$3:$I$313,"&lt;9/1/2023")</f>
        <v>0</v>
      </c>
    </row>
    <row r="230" spans="1:75">
      <c r="A230" t="s">
        <v>52</v>
      </c>
      <c r="B230" t="s">
        <v>247</v>
      </c>
      <c r="C230">
        <v>69</v>
      </c>
      <c r="E230">
        <f>SUMIFS(IRPBase_Res_NotinTxBase!N$3:N$65,IRPBase_Res_NotinTxBase!$X$3:$X$65,$B230,IRPBase_Res_NotinTxBase!$Y$3:$Y$65,$C230)</f>
        <v>0</v>
      </c>
      <c r="F230">
        <f>SUMIFS(IRPBase_Res_NotinTxBase!O$3:O$65,IRPBase_Res_NotinTxBase!$X$3:$X$65,$B230,IRPBase_Res_NotinTxBase!$Y$3:$Y$65,$C230)</f>
        <v>0</v>
      </c>
      <c r="G230">
        <f>SUMIFS(IRPBase_Res_NotinTxBase!P$3:P$65,IRPBase_Res_NotinTxBase!$X$3:$X$65,$B230,IRPBase_Res_NotinTxBase!$Y$3:$Y$65,$C230)</f>
        <v>0</v>
      </c>
      <c r="H230">
        <f>SUMIFS(IRPBase_Res_NotinTxBase!Q$3:Q$65,IRPBase_Res_NotinTxBase!$X$3:$X$65,$B230,IRPBase_Res_NotinTxBase!$Y$3:$Y$65,$C230)</f>
        <v>0</v>
      </c>
      <c r="M230">
        <f>SUMIFS(IRPBase_Res_NotinTxBase!R$3:R$65,IRPBase_Res_NotinTxBase!$X$3:$X$65,$B230,IRPBase_Res_NotinTxBase!$Y$3:$Y$65,$C230)</f>
        <v>0</v>
      </c>
      <c r="N230">
        <f>SUMIFS(IRPBase_Res_NotinTxBase!S$3:S$65,IRPBase_Res_NotinTxBase!$X$3:$X$65,$B230,IRPBase_Res_NotinTxBase!$Y$3:$Y$65,$C230)</f>
        <v>0</v>
      </c>
      <c r="O230">
        <f>SUMIFS(IRPBase_Res_NotinTxBase!T$3:T$65,IRPBase_Res_NotinTxBase!$X$3:$X$65,$B230,IRPBase_Res_NotinTxBase!$Y$3:$Y$65,$C230)</f>
        <v>0</v>
      </c>
      <c r="P230">
        <f>SUMIFS(IRPBase_Res_NotinTxBase!U$3:U$65,IRPBase_Res_NotinTxBase!$X$3:$X$65,$B230,IRPBase_Res_NotinTxBase!$Y$3:$Y$65,$C230)</f>
        <v>0</v>
      </c>
      <c r="Q230">
        <f>SUMIFS(IRPBase_Res_NotinTxBase!V$3:V$65,IRPBase_Res_NotinTxBase!$X$3:$X$65,$B230,IRPBase_Res_NotinTxBase!$Y$3:$Y$65,$C230)</f>
        <v>0</v>
      </c>
      <c r="R230">
        <f>SUMIFS(IRPBase_Res_NotinTxBase!W$3:W$65,IRPBase_Res_NotinTxBase!$X$3:$X$65,$B230,IRPBase_Res_NotinTxBase!$Y$3:$Y$65,$C230)</f>
        <v>0</v>
      </c>
      <c r="S230">
        <f t="shared" si="46"/>
        <v>0</v>
      </c>
      <c r="U230">
        <f>SUMIFS(Indev_Online_Res_NotinIRPBase!N$3:N$340,Indev_Online_Res_NotinIRPBase!$Y$3:$Y$340,$B230,Indev_Online_Res_NotinIRPBase!$Z$3:$Z$340,$C230)</f>
        <v>0</v>
      </c>
      <c r="V230">
        <f>SUMIFS(Indev_Online_Res_NotinIRPBase!O$3:O$340,Indev_Online_Res_NotinIRPBase!$Y$3:$Y$340,$B230,Indev_Online_Res_NotinIRPBase!$Z$3:$Z$340,$C230)</f>
        <v>0</v>
      </c>
      <c r="W230">
        <f>SUMIFS(Indev_Online_Res_NotinIRPBase!P$3:P$340,Indev_Online_Res_NotinIRPBase!$Y$3:$Y$340,$B230,Indev_Online_Res_NotinIRPBase!$Z$3:$Z$340,$C230)</f>
        <v>0</v>
      </c>
      <c r="X230">
        <f>SUMIFS(Indev_Online_Res_NotinIRPBase!Q$3:Q$340,Indev_Online_Res_NotinIRPBase!$Y$3:$Y$340,$B230,Indev_Online_Res_NotinIRPBase!$Z$3:$Z$340,$C230)</f>
        <v>0</v>
      </c>
      <c r="Y230">
        <f>SUMIFS(Indev_Online_Res_NotinIRPBase!R$3:R$340,Indev_Online_Res_NotinIRPBase!$Y$3:$Y$340,$B230,Indev_Online_Res_NotinIRPBase!$Z$3:$Z$340,$C230)</f>
        <v>0</v>
      </c>
      <c r="AC230">
        <f>SUMIFS(Indev_Online_Res_NotinIRPBase!S$3:S$340,Indev_Online_Res_NotinIRPBase!$Y$3:$Y$340,$B230,Indev_Online_Res_NotinIRPBase!$Z$3:$Z$340,$C230)</f>
        <v>0</v>
      </c>
      <c r="AD230">
        <f>SUMIFS(Indev_Online_Res_NotinIRPBase!T$3:T$340,Indev_Online_Res_NotinIRPBase!$Y$3:$Y$340,$B230,Indev_Online_Res_NotinIRPBase!$Z$3:$Z$340,$C230)</f>
        <v>0</v>
      </c>
      <c r="AE230">
        <f>SUMIFS(Indev_Online_Res_NotinIRPBase!U$3:U$340,Indev_Online_Res_NotinIRPBase!$Y$3:$Y$340,$B230,Indev_Online_Res_NotinIRPBase!$Z$3:$Z$340,$C230)</f>
        <v>0</v>
      </c>
      <c r="AF230">
        <f>SUMIFS(Indev_Online_Res_NotinIRPBase!V$3:V$340,Indev_Online_Res_NotinIRPBase!$Y$3:$Y$340,$B230,Indev_Online_Res_NotinIRPBase!$Z$3:$Z$340,$C230)</f>
        <v>4.5</v>
      </c>
      <c r="AG230">
        <f>SUMIFS(Indev_Online_Res_NotinIRPBase!W$3:W$340,Indev_Online_Res_NotinIRPBase!$Y$3:$Y$340,$B230,Indev_Online_Res_NotinIRPBase!$Z$3:$Z$340,$C230)</f>
        <v>0</v>
      </c>
      <c r="AH230">
        <f>SUMIFS(Indev_Online_Res_NotinIRPBase!X$3:X$340,Indev_Online_Res_NotinIRPBase!$Y$3:$Y$340,$B230,Indev_Online_Res_NotinIRPBase!$Z$3:$Z$340,$C230)</f>
        <v>0</v>
      </c>
      <c r="AI230">
        <f t="shared" si="47"/>
        <v>1</v>
      </c>
      <c r="AK230">
        <f>SUMIFS(Indev_Online_Res_NotinIRPBase!N$3:N$340,Indev_Online_Res_NotinIRPBase!$Y$3:$Y$340,$B230,Indev_Online_Res_NotinIRPBase!$Z$3:$Z$340,$C230,Indev_Online_Res_NotinIRPBase!$J$3:$J$340,"Yes",Indev_Online_Res_NotinIRPBase!$I$3:$I$340,"&lt;1/1/2024")+SUMIFS(Indev_Online_Res_NotinIRPBase!N$3:N$340,Indev_Online_Res_NotinIRPBase!$Y$3:$Y$340,$B230,Indev_Online_Res_NotinIRPBase!$Z$3:$Z$340,$C230,Indev_Online_Res_NotinIRPBase!$AB$3:$AB$340,"1")</f>
        <v>0</v>
      </c>
      <c r="AL230">
        <f>SUMIFS(Indev_Online_Res_NotinIRPBase!O$3:O$340,Indev_Online_Res_NotinIRPBase!$Y$3:$Y$340,$B230,Indev_Online_Res_NotinIRPBase!$Z$3:$Z$340,$C230,Indev_Online_Res_NotinIRPBase!$J$3:$J$340,"Yes",Indev_Online_Res_NotinIRPBase!$I$3:$I$340,"&lt;1/1/2024")+SUMIFS(Indev_Online_Res_NotinIRPBase!O$3:O$340,Indev_Online_Res_NotinIRPBase!$Y$3:$Y$340,$B230,Indev_Online_Res_NotinIRPBase!$Z$3:$Z$340,$C230,Indev_Online_Res_NotinIRPBase!$AB$3:$AB$340,"1")</f>
        <v>0</v>
      </c>
      <c r="AM230">
        <f>SUMIFS(Indev_Online_Res_NotinIRPBase!P$3:P$340,Indev_Online_Res_NotinIRPBase!$Y$3:$Y$340,$B230,Indev_Online_Res_NotinIRPBase!$Z$3:$Z$340,$C230,Indev_Online_Res_NotinIRPBase!$J$3:$J$340,"Yes",Indev_Online_Res_NotinIRPBase!$I$3:$I$340,"&lt;1/1/2024")+SUMIFS(Indev_Online_Res_NotinIRPBase!P$3:P$340,Indev_Online_Res_NotinIRPBase!$Y$3:$Y$340,$B230,Indev_Online_Res_NotinIRPBase!$Z$3:$Z$340,$C230,Indev_Online_Res_NotinIRPBase!$AB$3:$AB$340,"1")</f>
        <v>0</v>
      </c>
      <c r="AN230">
        <f>SUMIFS(Indev_Online_Res_NotinIRPBase!Q$3:Q$340,Indev_Online_Res_NotinIRPBase!$Y$3:$Y$340,$B230,Indev_Online_Res_NotinIRPBase!$Z$3:$Z$340,$C230,Indev_Online_Res_NotinIRPBase!$J$3:$J$340,"Yes",Indev_Online_Res_NotinIRPBase!$I$3:$I$340,"&lt;1/1/2024")+SUMIFS(Indev_Online_Res_NotinIRPBase!Q$3:Q$340,Indev_Online_Res_NotinIRPBase!$Y$3:$Y$340,$B230,Indev_Online_Res_NotinIRPBase!$Z$3:$Z$340,$C230,Indev_Online_Res_NotinIRPBase!$AB$3:$AB$340,"1")</f>
        <v>0</v>
      </c>
      <c r="AO230">
        <f>SUMIFS(Indev_Online_Res_NotinIRPBase!R$3:R$340,Indev_Online_Res_NotinIRPBase!$Y$3:$Y$340,$B230,Indev_Online_Res_NotinIRPBase!$Z$3:$Z$340,$C230,Indev_Online_Res_NotinIRPBase!$J$3:$J$340,"Yes",Indev_Online_Res_NotinIRPBase!$I$3:$I$340,"&lt;1/1/2024")+SUMIFS(Indev_Online_Res_NotinIRPBase!R$3:R$340,Indev_Online_Res_NotinIRPBase!$Y$3:$Y$340,$B230,Indev_Online_Res_NotinIRPBase!$Z$3:$Z$340,$C230,Indev_Online_Res_NotinIRPBase!$AB$3:$AB$340,"1")</f>
        <v>0</v>
      </c>
      <c r="AS230">
        <f>SUMIFS(Indev_Online_Res_NotinIRPBase!S$3:S$340,Indev_Online_Res_NotinIRPBase!$Y$3:$Y$340,$B230,Indev_Online_Res_NotinIRPBase!$Z$3:$Z$340,$C230,Indev_Online_Res_NotinIRPBase!$J$3:$J$340,"Yes",Indev_Online_Res_NotinIRPBase!$I$3:$I$340,"&lt;1/1/2024")+SUMIFS(Indev_Online_Res_NotinIRPBase!S$3:S$340,Indev_Online_Res_NotinIRPBase!$Y$3:$Y$340,$B230,Indev_Online_Res_NotinIRPBase!$Z$3:$Z$340,$C230,Indev_Online_Res_NotinIRPBase!$AB$3:$AB$340,"1")</f>
        <v>0</v>
      </c>
      <c r="AT230">
        <f>SUMIFS(Indev_Online_Res_NotinIRPBase!T$3:T$340,Indev_Online_Res_NotinIRPBase!$Y$3:$Y$340,$B230,Indev_Online_Res_NotinIRPBase!$Z$3:$Z$340,$C230,Indev_Online_Res_NotinIRPBase!$J$3:$J$340,"Yes",Indev_Online_Res_NotinIRPBase!$I$3:$I$340,"&lt;1/1/2024")+SUMIFS(Indev_Online_Res_NotinIRPBase!T$3:T$340,Indev_Online_Res_NotinIRPBase!$Y$3:$Y$340,$B230,Indev_Online_Res_NotinIRPBase!$Z$3:$Z$340,$C230,Indev_Online_Res_NotinIRPBase!$AB$3:$AB$340,"1")</f>
        <v>0</v>
      </c>
      <c r="AU230">
        <f>SUMIFS(Indev_Online_Res_NotinIRPBase!U$3:U$340,Indev_Online_Res_NotinIRPBase!$Y$3:$Y$340,$B230,Indev_Online_Res_NotinIRPBase!$Z$3:$Z$340,$C230,Indev_Online_Res_NotinIRPBase!$J$3:$J$340,"Yes",Indev_Online_Res_NotinIRPBase!$I$3:$I$340,"&lt;1/1/2024")+SUMIFS(Indev_Online_Res_NotinIRPBase!U$3:U$340,Indev_Online_Res_NotinIRPBase!$Y$3:$Y$340,$B230,Indev_Online_Res_NotinIRPBase!$Z$3:$Z$340,$C230,Indev_Online_Res_NotinIRPBase!$AB$3:$AB$340,"1")</f>
        <v>0</v>
      </c>
      <c r="AV230">
        <f>SUMIFS(Indev_Online_Res_NotinIRPBase!V$3:V$340,Indev_Online_Res_NotinIRPBase!$Y$3:$Y$340,$B230,Indev_Online_Res_NotinIRPBase!$Z$3:$Z$340,$C230,Indev_Online_Res_NotinIRPBase!$J$3:$J$340,"Yes",Indev_Online_Res_NotinIRPBase!$I$3:$I$340,"&lt;1/1/2024")+SUMIFS(Indev_Online_Res_NotinIRPBase!V$3:V$340,Indev_Online_Res_NotinIRPBase!$Y$3:$Y$340,$B230,Indev_Online_Res_NotinIRPBase!$Z$3:$Z$340,$C230,Indev_Online_Res_NotinIRPBase!$AB$3:$AB$340,"1")</f>
        <v>0</v>
      </c>
      <c r="AW230">
        <f>SUMIFS(Indev_Online_Res_NotinIRPBase!W$3:W$340,Indev_Online_Res_NotinIRPBase!$Y$3:$Y$340,$B230,Indev_Online_Res_NotinIRPBase!$Z$3:$Z$340,$C230,Indev_Online_Res_NotinIRPBase!$J$3:$J$340,"Yes",Indev_Online_Res_NotinIRPBase!$I$3:$I$340,"&lt;1/1/2024")+SUMIFS(Indev_Online_Res_NotinIRPBase!W$3:W$340,Indev_Online_Res_NotinIRPBase!$Y$3:$Y$340,$B230,Indev_Online_Res_NotinIRPBase!$Z$3:$Z$340,$C230,Indev_Online_Res_NotinIRPBase!$AB$3:$AB$340,"1")</f>
        <v>0</v>
      </c>
      <c r="AX230">
        <f>SUMIFS(Indev_Online_Res_NotinIRPBase!X$3:X$340,Indev_Online_Res_NotinIRPBase!$Y$3:$Y$340,$B230,Indev_Online_Res_NotinIRPBase!$Z$3:$Z$340,$C230,Indev_Online_Res_NotinIRPBase!$J$3:$J$340,"Yes",Indev_Online_Res_NotinIRPBase!$I$3:$I$340,"&lt;1/1/2024")+SUMIFS(Indev_Online_Res_NotinIRPBase!X$3:X$340,Indev_Online_Res_NotinIRPBase!$Y$3:$Y$340,$B230,Indev_Online_Res_NotinIRPBase!$Z$3:$Z$340,$C230,Indev_Online_Res_NotinIRPBase!$AB$3:$AB$340,"1")</f>
        <v>0</v>
      </c>
      <c r="AY230">
        <f t="shared" si="48"/>
        <v>0</v>
      </c>
      <c r="BA230">
        <f t="shared" si="49"/>
        <v>0</v>
      </c>
      <c r="BB230">
        <f t="shared" si="50"/>
        <v>0</v>
      </c>
      <c r="BC230">
        <f t="shared" si="51"/>
        <v>0</v>
      </c>
      <c r="BD230">
        <f t="shared" si="52"/>
        <v>0</v>
      </c>
      <c r="BE230">
        <f t="shared" si="53"/>
        <v>0</v>
      </c>
      <c r="BI230">
        <f t="shared" si="54"/>
        <v>0</v>
      </c>
      <c r="BJ230">
        <f t="shared" si="55"/>
        <v>0</v>
      </c>
      <c r="BK230">
        <f t="shared" si="56"/>
        <v>0</v>
      </c>
      <c r="BL230">
        <f t="shared" si="57"/>
        <v>4.5</v>
      </c>
      <c r="BM230">
        <f t="shared" si="58"/>
        <v>0</v>
      </c>
      <c r="BN230">
        <f t="shared" si="59"/>
        <v>0</v>
      </c>
      <c r="BO230">
        <f t="shared" si="60"/>
        <v>1</v>
      </c>
      <c r="BQ230">
        <f>SUMIFS(IRPBase_Res_NotinEnvScreens!$H$3:$H$33,IRPBase_Res_NotinEnvScreens!$J$3:$J$33,$B230,IRPBase_Res_NotinEnvScreens!$K$3:$K$33,$C230)</f>
        <v>0</v>
      </c>
      <c r="BR230">
        <f>SUMIFS(IRPBase_Res_NotinEnvScreens!$I$3:$I$33,IRPBase_Res_NotinEnvScreens!$J$3:$J$33,$B230,IRPBase_Res_NotinEnvScreens!$K$3:$K$33,$C230)</f>
        <v>0</v>
      </c>
      <c r="BS230">
        <v>0</v>
      </c>
      <c r="BV230">
        <f>SUMIFS(Indev_Online_Res_NotinIRPBase!$P$3:$P$313,Indev_Online_Res_NotinIRPBase!$Y$3:$Y$313,$B230,Indev_Online_Res_NotinIRPBase!$Z$3:$Z$313,$C230,Indev_Online_Res_NotinIRPBase!$I$3:$I$313,"&lt;9/1/2023")+SUMIFS(Indev_Online_Res_NotinIRPBase!$Q$3:$Q$313,Indev_Online_Res_NotinIRPBase!$Y$3:$Y$313,$B230,Indev_Online_Res_NotinIRPBase!$Z$3:$Z$313,$C230,Indev_Online_Res_NotinIRPBase!$I$3:$I$313,"&lt;9/1/2023")</f>
        <v>0</v>
      </c>
      <c r="BW230">
        <f>SUMIFS(Indev_Online_Res_NotinIRPBase!$S$3:$S$313,Indev_Online_Res_NotinIRPBase!$Y$3:$Y$313,$B230,Indev_Online_Res_NotinIRPBase!$Z$3:$Z$313,$C230,Indev_Online_Res_NotinIRPBase!$I$3:$I$313,"&lt;9/1/2023")+SUMIFS(Indev_Online_Res_NotinIRPBase!$T$3:$T$313,Indev_Online_Res_NotinIRPBase!$Y$3:$Y$313,$B230,Indev_Online_Res_NotinIRPBase!$Z$3:$Z$313,$C230,Indev_Online_Res_NotinIRPBase!$I$3:$I$313,"&lt;9/1/2023")+SUMIFS(Indev_Online_Res_NotinIRPBase!$U$3:$U$313,Indev_Online_Res_NotinIRPBase!$Y$3:$Y$313,$B230,Indev_Online_Res_NotinIRPBase!$Z$3:$Z$313,$C230,Indev_Online_Res_NotinIRPBase!$I$3:$I$313,"&lt;9/1/2023")</f>
        <v>0</v>
      </c>
    </row>
    <row r="231" spans="1:75">
      <c r="A231" t="s">
        <v>44</v>
      </c>
      <c r="B231" t="s">
        <v>248</v>
      </c>
      <c r="C231">
        <v>115</v>
      </c>
      <c r="E231">
        <f>SUMIFS(IRPBase_Res_NotinTxBase!N$3:N$65,IRPBase_Res_NotinTxBase!$X$3:$X$65,$B231,IRPBase_Res_NotinTxBase!$Y$3:$Y$65,$C231)</f>
        <v>0</v>
      </c>
      <c r="F231">
        <f>SUMIFS(IRPBase_Res_NotinTxBase!O$3:O$65,IRPBase_Res_NotinTxBase!$X$3:$X$65,$B231,IRPBase_Res_NotinTxBase!$Y$3:$Y$65,$C231)</f>
        <v>0</v>
      </c>
      <c r="G231">
        <f>SUMIFS(IRPBase_Res_NotinTxBase!P$3:P$65,IRPBase_Res_NotinTxBase!$X$3:$X$65,$B231,IRPBase_Res_NotinTxBase!$Y$3:$Y$65,$C231)</f>
        <v>0</v>
      </c>
      <c r="H231">
        <f>SUMIFS(IRPBase_Res_NotinTxBase!Q$3:Q$65,IRPBase_Res_NotinTxBase!$X$3:$X$65,$B231,IRPBase_Res_NotinTxBase!$Y$3:$Y$65,$C231)</f>
        <v>0</v>
      </c>
      <c r="M231">
        <f>SUMIFS(IRPBase_Res_NotinTxBase!R$3:R$65,IRPBase_Res_NotinTxBase!$X$3:$X$65,$B231,IRPBase_Res_NotinTxBase!$Y$3:$Y$65,$C231)</f>
        <v>0</v>
      </c>
      <c r="N231">
        <f>SUMIFS(IRPBase_Res_NotinTxBase!S$3:S$65,IRPBase_Res_NotinTxBase!$X$3:$X$65,$B231,IRPBase_Res_NotinTxBase!$Y$3:$Y$65,$C231)</f>
        <v>0</v>
      </c>
      <c r="O231">
        <f>SUMIFS(IRPBase_Res_NotinTxBase!T$3:T$65,IRPBase_Res_NotinTxBase!$X$3:$X$65,$B231,IRPBase_Res_NotinTxBase!$Y$3:$Y$65,$C231)</f>
        <v>0</v>
      </c>
      <c r="P231">
        <f>SUMIFS(IRPBase_Res_NotinTxBase!U$3:U$65,IRPBase_Res_NotinTxBase!$X$3:$X$65,$B231,IRPBase_Res_NotinTxBase!$Y$3:$Y$65,$C231)</f>
        <v>0</v>
      </c>
      <c r="Q231">
        <f>SUMIFS(IRPBase_Res_NotinTxBase!V$3:V$65,IRPBase_Res_NotinTxBase!$X$3:$X$65,$B231,IRPBase_Res_NotinTxBase!$Y$3:$Y$65,$C231)</f>
        <v>0</v>
      </c>
      <c r="R231">
        <f>SUMIFS(IRPBase_Res_NotinTxBase!W$3:W$65,IRPBase_Res_NotinTxBase!$X$3:$X$65,$B231,IRPBase_Res_NotinTxBase!$Y$3:$Y$65,$C231)</f>
        <v>0</v>
      </c>
      <c r="S231">
        <f t="shared" si="46"/>
        <v>0</v>
      </c>
      <c r="U231">
        <f>SUMIFS(Indev_Online_Res_NotinIRPBase!N$3:N$340,Indev_Online_Res_NotinIRPBase!$Y$3:$Y$340,$B231,Indev_Online_Res_NotinIRPBase!$Z$3:$Z$340,$C231)</f>
        <v>0</v>
      </c>
      <c r="V231">
        <f>SUMIFS(Indev_Online_Res_NotinIRPBase!O$3:O$340,Indev_Online_Res_NotinIRPBase!$Y$3:$Y$340,$B231,Indev_Online_Res_NotinIRPBase!$Z$3:$Z$340,$C231)</f>
        <v>0</v>
      </c>
      <c r="W231">
        <f>SUMIFS(Indev_Online_Res_NotinIRPBase!P$3:P$340,Indev_Online_Res_NotinIRPBase!$Y$3:$Y$340,$B231,Indev_Online_Res_NotinIRPBase!$Z$3:$Z$340,$C231)</f>
        <v>0</v>
      </c>
      <c r="X231">
        <f>SUMIFS(Indev_Online_Res_NotinIRPBase!Q$3:Q$340,Indev_Online_Res_NotinIRPBase!$Y$3:$Y$340,$B231,Indev_Online_Res_NotinIRPBase!$Z$3:$Z$340,$C231)</f>
        <v>0</v>
      </c>
      <c r="Y231">
        <f>SUMIFS(Indev_Online_Res_NotinIRPBase!R$3:R$340,Indev_Online_Res_NotinIRPBase!$Y$3:$Y$340,$B231,Indev_Online_Res_NotinIRPBase!$Z$3:$Z$340,$C231)</f>
        <v>0</v>
      </c>
      <c r="AC231">
        <f>SUMIFS(Indev_Online_Res_NotinIRPBase!S$3:S$340,Indev_Online_Res_NotinIRPBase!$Y$3:$Y$340,$B231,Indev_Online_Res_NotinIRPBase!$Z$3:$Z$340,$C231)</f>
        <v>0</v>
      </c>
      <c r="AD231">
        <f>SUMIFS(Indev_Online_Res_NotinIRPBase!T$3:T$340,Indev_Online_Res_NotinIRPBase!$Y$3:$Y$340,$B231,Indev_Online_Res_NotinIRPBase!$Z$3:$Z$340,$C231)</f>
        <v>0</v>
      </c>
      <c r="AE231">
        <f>SUMIFS(Indev_Online_Res_NotinIRPBase!U$3:U$340,Indev_Online_Res_NotinIRPBase!$Y$3:$Y$340,$B231,Indev_Online_Res_NotinIRPBase!$Z$3:$Z$340,$C231)</f>
        <v>0</v>
      </c>
      <c r="AF231">
        <f>SUMIFS(Indev_Online_Res_NotinIRPBase!V$3:V$340,Indev_Online_Res_NotinIRPBase!$Y$3:$Y$340,$B231,Indev_Online_Res_NotinIRPBase!$Z$3:$Z$340,$C231)</f>
        <v>0</v>
      </c>
      <c r="AG231">
        <f>SUMIFS(Indev_Online_Res_NotinIRPBase!W$3:W$340,Indev_Online_Res_NotinIRPBase!$Y$3:$Y$340,$B231,Indev_Online_Res_NotinIRPBase!$Z$3:$Z$340,$C231)</f>
        <v>0</v>
      </c>
      <c r="AH231">
        <f>SUMIFS(Indev_Online_Res_NotinIRPBase!X$3:X$340,Indev_Online_Res_NotinIRPBase!$Y$3:$Y$340,$B231,Indev_Online_Res_NotinIRPBase!$Z$3:$Z$340,$C231)</f>
        <v>0</v>
      </c>
      <c r="AI231">
        <f t="shared" si="47"/>
        <v>0</v>
      </c>
      <c r="AK231">
        <f>SUMIFS(Indev_Online_Res_NotinIRPBase!N$3:N$340,Indev_Online_Res_NotinIRPBase!$Y$3:$Y$340,$B231,Indev_Online_Res_NotinIRPBase!$Z$3:$Z$340,$C231,Indev_Online_Res_NotinIRPBase!$J$3:$J$340,"Yes",Indev_Online_Res_NotinIRPBase!$I$3:$I$340,"&lt;1/1/2024")+SUMIFS(Indev_Online_Res_NotinIRPBase!N$3:N$340,Indev_Online_Res_NotinIRPBase!$Y$3:$Y$340,$B231,Indev_Online_Res_NotinIRPBase!$Z$3:$Z$340,$C231,Indev_Online_Res_NotinIRPBase!$AB$3:$AB$340,"1")</f>
        <v>0</v>
      </c>
      <c r="AL231">
        <f>SUMIFS(Indev_Online_Res_NotinIRPBase!O$3:O$340,Indev_Online_Res_NotinIRPBase!$Y$3:$Y$340,$B231,Indev_Online_Res_NotinIRPBase!$Z$3:$Z$340,$C231,Indev_Online_Res_NotinIRPBase!$J$3:$J$340,"Yes",Indev_Online_Res_NotinIRPBase!$I$3:$I$340,"&lt;1/1/2024")+SUMIFS(Indev_Online_Res_NotinIRPBase!O$3:O$340,Indev_Online_Res_NotinIRPBase!$Y$3:$Y$340,$B231,Indev_Online_Res_NotinIRPBase!$Z$3:$Z$340,$C231,Indev_Online_Res_NotinIRPBase!$AB$3:$AB$340,"1")</f>
        <v>0</v>
      </c>
      <c r="AM231">
        <f>SUMIFS(Indev_Online_Res_NotinIRPBase!P$3:P$340,Indev_Online_Res_NotinIRPBase!$Y$3:$Y$340,$B231,Indev_Online_Res_NotinIRPBase!$Z$3:$Z$340,$C231,Indev_Online_Res_NotinIRPBase!$J$3:$J$340,"Yes",Indev_Online_Res_NotinIRPBase!$I$3:$I$340,"&lt;1/1/2024")+SUMIFS(Indev_Online_Res_NotinIRPBase!P$3:P$340,Indev_Online_Res_NotinIRPBase!$Y$3:$Y$340,$B231,Indev_Online_Res_NotinIRPBase!$Z$3:$Z$340,$C231,Indev_Online_Res_NotinIRPBase!$AB$3:$AB$340,"1")</f>
        <v>0</v>
      </c>
      <c r="AN231">
        <f>SUMIFS(Indev_Online_Res_NotinIRPBase!Q$3:Q$340,Indev_Online_Res_NotinIRPBase!$Y$3:$Y$340,$B231,Indev_Online_Res_NotinIRPBase!$Z$3:$Z$340,$C231,Indev_Online_Res_NotinIRPBase!$J$3:$J$340,"Yes",Indev_Online_Res_NotinIRPBase!$I$3:$I$340,"&lt;1/1/2024")+SUMIFS(Indev_Online_Res_NotinIRPBase!Q$3:Q$340,Indev_Online_Res_NotinIRPBase!$Y$3:$Y$340,$B231,Indev_Online_Res_NotinIRPBase!$Z$3:$Z$340,$C231,Indev_Online_Res_NotinIRPBase!$AB$3:$AB$340,"1")</f>
        <v>0</v>
      </c>
      <c r="AO231">
        <f>SUMIFS(Indev_Online_Res_NotinIRPBase!R$3:R$340,Indev_Online_Res_NotinIRPBase!$Y$3:$Y$340,$B231,Indev_Online_Res_NotinIRPBase!$Z$3:$Z$340,$C231,Indev_Online_Res_NotinIRPBase!$J$3:$J$340,"Yes",Indev_Online_Res_NotinIRPBase!$I$3:$I$340,"&lt;1/1/2024")+SUMIFS(Indev_Online_Res_NotinIRPBase!R$3:R$340,Indev_Online_Res_NotinIRPBase!$Y$3:$Y$340,$B231,Indev_Online_Res_NotinIRPBase!$Z$3:$Z$340,$C231,Indev_Online_Res_NotinIRPBase!$AB$3:$AB$340,"1")</f>
        <v>0</v>
      </c>
      <c r="AS231">
        <f>SUMIFS(Indev_Online_Res_NotinIRPBase!S$3:S$340,Indev_Online_Res_NotinIRPBase!$Y$3:$Y$340,$B231,Indev_Online_Res_NotinIRPBase!$Z$3:$Z$340,$C231,Indev_Online_Res_NotinIRPBase!$J$3:$J$340,"Yes",Indev_Online_Res_NotinIRPBase!$I$3:$I$340,"&lt;1/1/2024")+SUMIFS(Indev_Online_Res_NotinIRPBase!S$3:S$340,Indev_Online_Res_NotinIRPBase!$Y$3:$Y$340,$B231,Indev_Online_Res_NotinIRPBase!$Z$3:$Z$340,$C231,Indev_Online_Res_NotinIRPBase!$AB$3:$AB$340,"1")</f>
        <v>0</v>
      </c>
      <c r="AT231">
        <f>SUMIFS(Indev_Online_Res_NotinIRPBase!T$3:T$340,Indev_Online_Res_NotinIRPBase!$Y$3:$Y$340,$B231,Indev_Online_Res_NotinIRPBase!$Z$3:$Z$340,$C231,Indev_Online_Res_NotinIRPBase!$J$3:$J$340,"Yes",Indev_Online_Res_NotinIRPBase!$I$3:$I$340,"&lt;1/1/2024")+SUMIFS(Indev_Online_Res_NotinIRPBase!T$3:T$340,Indev_Online_Res_NotinIRPBase!$Y$3:$Y$340,$B231,Indev_Online_Res_NotinIRPBase!$Z$3:$Z$340,$C231,Indev_Online_Res_NotinIRPBase!$AB$3:$AB$340,"1")</f>
        <v>0</v>
      </c>
      <c r="AU231">
        <f>SUMIFS(Indev_Online_Res_NotinIRPBase!U$3:U$340,Indev_Online_Res_NotinIRPBase!$Y$3:$Y$340,$B231,Indev_Online_Res_NotinIRPBase!$Z$3:$Z$340,$C231,Indev_Online_Res_NotinIRPBase!$J$3:$J$340,"Yes",Indev_Online_Res_NotinIRPBase!$I$3:$I$340,"&lt;1/1/2024")+SUMIFS(Indev_Online_Res_NotinIRPBase!U$3:U$340,Indev_Online_Res_NotinIRPBase!$Y$3:$Y$340,$B231,Indev_Online_Res_NotinIRPBase!$Z$3:$Z$340,$C231,Indev_Online_Res_NotinIRPBase!$AB$3:$AB$340,"1")</f>
        <v>0</v>
      </c>
      <c r="AV231">
        <f>SUMIFS(Indev_Online_Res_NotinIRPBase!V$3:V$340,Indev_Online_Res_NotinIRPBase!$Y$3:$Y$340,$B231,Indev_Online_Res_NotinIRPBase!$Z$3:$Z$340,$C231,Indev_Online_Res_NotinIRPBase!$J$3:$J$340,"Yes",Indev_Online_Res_NotinIRPBase!$I$3:$I$340,"&lt;1/1/2024")+SUMIFS(Indev_Online_Res_NotinIRPBase!V$3:V$340,Indev_Online_Res_NotinIRPBase!$Y$3:$Y$340,$B231,Indev_Online_Res_NotinIRPBase!$Z$3:$Z$340,$C231,Indev_Online_Res_NotinIRPBase!$AB$3:$AB$340,"1")</f>
        <v>0</v>
      </c>
      <c r="AW231">
        <f>SUMIFS(Indev_Online_Res_NotinIRPBase!W$3:W$340,Indev_Online_Res_NotinIRPBase!$Y$3:$Y$340,$B231,Indev_Online_Res_NotinIRPBase!$Z$3:$Z$340,$C231,Indev_Online_Res_NotinIRPBase!$J$3:$J$340,"Yes",Indev_Online_Res_NotinIRPBase!$I$3:$I$340,"&lt;1/1/2024")+SUMIFS(Indev_Online_Res_NotinIRPBase!W$3:W$340,Indev_Online_Res_NotinIRPBase!$Y$3:$Y$340,$B231,Indev_Online_Res_NotinIRPBase!$Z$3:$Z$340,$C231,Indev_Online_Res_NotinIRPBase!$AB$3:$AB$340,"1")</f>
        <v>0</v>
      </c>
      <c r="AX231">
        <f>SUMIFS(Indev_Online_Res_NotinIRPBase!X$3:X$340,Indev_Online_Res_NotinIRPBase!$Y$3:$Y$340,$B231,Indev_Online_Res_NotinIRPBase!$Z$3:$Z$340,$C231,Indev_Online_Res_NotinIRPBase!$J$3:$J$340,"Yes",Indev_Online_Res_NotinIRPBase!$I$3:$I$340,"&lt;1/1/2024")+SUMIFS(Indev_Online_Res_NotinIRPBase!X$3:X$340,Indev_Online_Res_NotinIRPBase!$Y$3:$Y$340,$B231,Indev_Online_Res_NotinIRPBase!$Z$3:$Z$340,$C231,Indev_Online_Res_NotinIRPBase!$AB$3:$AB$340,"1")</f>
        <v>0</v>
      </c>
      <c r="AY231">
        <f t="shared" si="48"/>
        <v>0</v>
      </c>
      <c r="BA231">
        <f t="shared" si="49"/>
        <v>0</v>
      </c>
      <c r="BB231">
        <f t="shared" si="50"/>
        <v>0</v>
      </c>
      <c r="BC231">
        <f t="shared" si="51"/>
        <v>0</v>
      </c>
      <c r="BD231">
        <f t="shared" si="52"/>
        <v>0</v>
      </c>
      <c r="BE231">
        <f t="shared" si="53"/>
        <v>0</v>
      </c>
      <c r="BI231">
        <f t="shared" si="54"/>
        <v>0</v>
      </c>
      <c r="BJ231">
        <f t="shared" si="55"/>
        <v>0</v>
      </c>
      <c r="BK231">
        <f t="shared" si="56"/>
        <v>0</v>
      </c>
      <c r="BL231">
        <f t="shared" si="57"/>
        <v>0</v>
      </c>
      <c r="BM231">
        <f t="shared" si="58"/>
        <v>0</v>
      </c>
      <c r="BN231">
        <f t="shared" si="59"/>
        <v>0</v>
      </c>
      <c r="BO231">
        <f t="shared" si="60"/>
        <v>0</v>
      </c>
      <c r="BQ231">
        <f>SUMIFS(IRPBase_Res_NotinEnvScreens!$H$3:$H$33,IRPBase_Res_NotinEnvScreens!$J$3:$J$33,$B231,IRPBase_Res_NotinEnvScreens!$K$3:$K$33,$C231)</f>
        <v>0</v>
      </c>
      <c r="BR231">
        <f>SUMIFS(IRPBase_Res_NotinEnvScreens!$I$3:$I$33,IRPBase_Res_NotinEnvScreens!$J$3:$J$33,$B231,IRPBase_Res_NotinEnvScreens!$K$3:$K$33,$C231)</f>
        <v>0</v>
      </c>
      <c r="BS231">
        <v>0</v>
      </c>
      <c r="BV231">
        <f>SUMIFS(Indev_Online_Res_NotinIRPBase!$P$3:$P$313,Indev_Online_Res_NotinIRPBase!$Y$3:$Y$313,$B231,Indev_Online_Res_NotinIRPBase!$Z$3:$Z$313,$C231,Indev_Online_Res_NotinIRPBase!$I$3:$I$313,"&lt;9/1/2023")+SUMIFS(Indev_Online_Res_NotinIRPBase!$Q$3:$Q$313,Indev_Online_Res_NotinIRPBase!$Y$3:$Y$313,$B231,Indev_Online_Res_NotinIRPBase!$Z$3:$Z$313,$C231,Indev_Online_Res_NotinIRPBase!$I$3:$I$313,"&lt;9/1/2023")</f>
        <v>0</v>
      </c>
      <c r="BW231">
        <f>SUMIFS(Indev_Online_Res_NotinIRPBase!$S$3:$S$313,Indev_Online_Res_NotinIRPBase!$Y$3:$Y$313,$B231,Indev_Online_Res_NotinIRPBase!$Z$3:$Z$313,$C231,Indev_Online_Res_NotinIRPBase!$I$3:$I$313,"&lt;9/1/2023")+SUMIFS(Indev_Online_Res_NotinIRPBase!$T$3:$T$313,Indev_Online_Res_NotinIRPBase!$Y$3:$Y$313,$B231,Indev_Online_Res_NotinIRPBase!$Z$3:$Z$313,$C231,Indev_Online_Res_NotinIRPBase!$I$3:$I$313,"&lt;9/1/2023")+SUMIFS(Indev_Online_Res_NotinIRPBase!$U$3:$U$313,Indev_Online_Res_NotinIRPBase!$Y$3:$Y$313,$B231,Indev_Online_Res_NotinIRPBase!$Z$3:$Z$313,$C231,Indev_Online_Res_NotinIRPBase!$I$3:$I$313,"&lt;9/1/2023")</f>
        <v>0</v>
      </c>
    </row>
    <row r="232" spans="1:75">
      <c r="A232" t="s">
        <v>44</v>
      </c>
      <c r="B232" t="s">
        <v>249</v>
      </c>
      <c r="C232">
        <v>115</v>
      </c>
      <c r="E232">
        <f>SUMIFS(IRPBase_Res_NotinTxBase!N$3:N$65,IRPBase_Res_NotinTxBase!$X$3:$X$65,$B232,IRPBase_Res_NotinTxBase!$Y$3:$Y$65,$C232)</f>
        <v>0</v>
      </c>
      <c r="F232">
        <f>SUMIFS(IRPBase_Res_NotinTxBase!O$3:O$65,IRPBase_Res_NotinTxBase!$X$3:$X$65,$B232,IRPBase_Res_NotinTxBase!$Y$3:$Y$65,$C232)</f>
        <v>0</v>
      </c>
      <c r="G232">
        <f>SUMIFS(IRPBase_Res_NotinTxBase!P$3:P$65,IRPBase_Res_NotinTxBase!$X$3:$X$65,$B232,IRPBase_Res_NotinTxBase!$Y$3:$Y$65,$C232)</f>
        <v>0</v>
      </c>
      <c r="H232">
        <f>SUMIFS(IRPBase_Res_NotinTxBase!Q$3:Q$65,IRPBase_Res_NotinTxBase!$X$3:$X$65,$B232,IRPBase_Res_NotinTxBase!$Y$3:$Y$65,$C232)</f>
        <v>0</v>
      </c>
      <c r="M232">
        <f>SUMIFS(IRPBase_Res_NotinTxBase!R$3:R$65,IRPBase_Res_NotinTxBase!$X$3:$X$65,$B232,IRPBase_Res_NotinTxBase!$Y$3:$Y$65,$C232)</f>
        <v>0</v>
      </c>
      <c r="N232">
        <f>SUMIFS(IRPBase_Res_NotinTxBase!S$3:S$65,IRPBase_Res_NotinTxBase!$X$3:$X$65,$B232,IRPBase_Res_NotinTxBase!$Y$3:$Y$65,$C232)</f>
        <v>0</v>
      </c>
      <c r="O232">
        <f>SUMIFS(IRPBase_Res_NotinTxBase!T$3:T$65,IRPBase_Res_NotinTxBase!$X$3:$X$65,$B232,IRPBase_Res_NotinTxBase!$Y$3:$Y$65,$C232)</f>
        <v>0</v>
      </c>
      <c r="P232">
        <f>SUMIFS(IRPBase_Res_NotinTxBase!U$3:U$65,IRPBase_Res_NotinTxBase!$X$3:$X$65,$B232,IRPBase_Res_NotinTxBase!$Y$3:$Y$65,$C232)</f>
        <v>0</v>
      </c>
      <c r="Q232">
        <f>SUMIFS(IRPBase_Res_NotinTxBase!V$3:V$65,IRPBase_Res_NotinTxBase!$X$3:$X$65,$B232,IRPBase_Res_NotinTxBase!$Y$3:$Y$65,$C232)</f>
        <v>0</v>
      </c>
      <c r="R232">
        <f>SUMIFS(IRPBase_Res_NotinTxBase!W$3:W$65,IRPBase_Res_NotinTxBase!$X$3:$X$65,$B232,IRPBase_Res_NotinTxBase!$Y$3:$Y$65,$C232)</f>
        <v>0</v>
      </c>
      <c r="S232">
        <f t="shared" si="46"/>
        <v>0</v>
      </c>
      <c r="U232">
        <f>SUMIFS(Indev_Online_Res_NotinIRPBase!N$3:N$340,Indev_Online_Res_NotinIRPBase!$Y$3:$Y$340,$B232,Indev_Online_Res_NotinIRPBase!$Z$3:$Z$340,$C232)</f>
        <v>0</v>
      </c>
      <c r="V232">
        <f>SUMIFS(Indev_Online_Res_NotinIRPBase!O$3:O$340,Indev_Online_Res_NotinIRPBase!$Y$3:$Y$340,$B232,Indev_Online_Res_NotinIRPBase!$Z$3:$Z$340,$C232)</f>
        <v>0</v>
      </c>
      <c r="W232">
        <f>SUMIFS(Indev_Online_Res_NotinIRPBase!P$3:P$340,Indev_Online_Res_NotinIRPBase!$Y$3:$Y$340,$B232,Indev_Online_Res_NotinIRPBase!$Z$3:$Z$340,$C232)</f>
        <v>0</v>
      </c>
      <c r="X232">
        <f>SUMIFS(Indev_Online_Res_NotinIRPBase!Q$3:Q$340,Indev_Online_Res_NotinIRPBase!$Y$3:$Y$340,$B232,Indev_Online_Res_NotinIRPBase!$Z$3:$Z$340,$C232)</f>
        <v>0</v>
      </c>
      <c r="Y232">
        <f>SUMIFS(Indev_Online_Res_NotinIRPBase!R$3:R$340,Indev_Online_Res_NotinIRPBase!$Y$3:$Y$340,$B232,Indev_Online_Res_NotinIRPBase!$Z$3:$Z$340,$C232)</f>
        <v>0</v>
      </c>
      <c r="AC232">
        <f>SUMIFS(Indev_Online_Res_NotinIRPBase!S$3:S$340,Indev_Online_Res_NotinIRPBase!$Y$3:$Y$340,$B232,Indev_Online_Res_NotinIRPBase!$Z$3:$Z$340,$C232)</f>
        <v>0</v>
      </c>
      <c r="AD232">
        <f>SUMIFS(Indev_Online_Res_NotinIRPBase!T$3:T$340,Indev_Online_Res_NotinIRPBase!$Y$3:$Y$340,$B232,Indev_Online_Res_NotinIRPBase!$Z$3:$Z$340,$C232)</f>
        <v>0</v>
      </c>
      <c r="AE232">
        <f>SUMIFS(Indev_Online_Res_NotinIRPBase!U$3:U$340,Indev_Online_Res_NotinIRPBase!$Y$3:$Y$340,$B232,Indev_Online_Res_NotinIRPBase!$Z$3:$Z$340,$C232)</f>
        <v>0</v>
      </c>
      <c r="AF232">
        <f>SUMIFS(Indev_Online_Res_NotinIRPBase!V$3:V$340,Indev_Online_Res_NotinIRPBase!$Y$3:$Y$340,$B232,Indev_Online_Res_NotinIRPBase!$Z$3:$Z$340,$C232)</f>
        <v>0</v>
      </c>
      <c r="AG232">
        <f>SUMIFS(Indev_Online_Res_NotinIRPBase!W$3:W$340,Indev_Online_Res_NotinIRPBase!$Y$3:$Y$340,$B232,Indev_Online_Res_NotinIRPBase!$Z$3:$Z$340,$C232)</f>
        <v>0</v>
      </c>
      <c r="AH232">
        <f>SUMIFS(Indev_Online_Res_NotinIRPBase!X$3:X$340,Indev_Online_Res_NotinIRPBase!$Y$3:$Y$340,$B232,Indev_Online_Res_NotinIRPBase!$Z$3:$Z$340,$C232)</f>
        <v>0</v>
      </c>
      <c r="AI232">
        <f t="shared" si="47"/>
        <v>0</v>
      </c>
      <c r="AK232">
        <f>SUMIFS(Indev_Online_Res_NotinIRPBase!N$3:N$340,Indev_Online_Res_NotinIRPBase!$Y$3:$Y$340,$B232,Indev_Online_Res_NotinIRPBase!$Z$3:$Z$340,$C232,Indev_Online_Res_NotinIRPBase!$J$3:$J$340,"Yes",Indev_Online_Res_NotinIRPBase!$I$3:$I$340,"&lt;1/1/2024")+SUMIFS(Indev_Online_Res_NotinIRPBase!N$3:N$340,Indev_Online_Res_NotinIRPBase!$Y$3:$Y$340,$B232,Indev_Online_Res_NotinIRPBase!$Z$3:$Z$340,$C232,Indev_Online_Res_NotinIRPBase!$AB$3:$AB$340,"1")</f>
        <v>0</v>
      </c>
      <c r="AL232">
        <f>SUMIFS(Indev_Online_Res_NotinIRPBase!O$3:O$340,Indev_Online_Res_NotinIRPBase!$Y$3:$Y$340,$B232,Indev_Online_Res_NotinIRPBase!$Z$3:$Z$340,$C232,Indev_Online_Res_NotinIRPBase!$J$3:$J$340,"Yes",Indev_Online_Res_NotinIRPBase!$I$3:$I$340,"&lt;1/1/2024")+SUMIFS(Indev_Online_Res_NotinIRPBase!O$3:O$340,Indev_Online_Res_NotinIRPBase!$Y$3:$Y$340,$B232,Indev_Online_Res_NotinIRPBase!$Z$3:$Z$340,$C232,Indev_Online_Res_NotinIRPBase!$AB$3:$AB$340,"1")</f>
        <v>0</v>
      </c>
      <c r="AM232">
        <f>SUMIFS(Indev_Online_Res_NotinIRPBase!P$3:P$340,Indev_Online_Res_NotinIRPBase!$Y$3:$Y$340,$B232,Indev_Online_Res_NotinIRPBase!$Z$3:$Z$340,$C232,Indev_Online_Res_NotinIRPBase!$J$3:$J$340,"Yes",Indev_Online_Res_NotinIRPBase!$I$3:$I$340,"&lt;1/1/2024")+SUMIFS(Indev_Online_Res_NotinIRPBase!P$3:P$340,Indev_Online_Res_NotinIRPBase!$Y$3:$Y$340,$B232,Indev_Online_Res_NotinIRPBase!$Z$3:$Z$340,$C232,Indev_Online_Res_NotinIRPBase!$AB$3:$AB$340,"1")</f>
        <v>0</v>
      </c>
      <c r="AN232">
        <f>SUMIFS(Indev_Online_Res_NotinIRPBase!Q$3:Q$340,Indev_Online_Res_NotinIRPBase!$Y$3:$Y$340,$B232,Indev_Online_Res_NotinIRPBase!$Z$3:$Z$340,$C232,Indev_Online_Res_NotinIRPBase!$J$3:$J$340,"Yes",Indev_Online_Res_NotinIRPBase!$I$3:$I$340,"&lt;1/1/2024")+SUMIFS(Indev_Online_Res_NotinIRPBase!Q$3:Q$340,Indev_Online_Res_NotinIRPBase!$Y$3:$Y$340,$B232,Indev_Online_Res_NotinIRPBase!$Z$3:$Z$340,$C232,Indev_Online_Res_NotinIRPBase!$AB$3:$AB$340,"1")</f>
        <v>0</v>
      </c>
      <c r="AO232">
        <f>SUMIFS(Indev_Online_Res_NotinIRPBase!R$3:R$340,Indev_Online_Res_NotinIRPBase!$Y$3:$Y$340,$B232,Indev_Online_Res_NotinIRPBase!$Z$3:$Z$340,$C232,Indev_Online_Res_NotinIRPBase!$J$3:$J$340,"Yes",Indev_Online_Res_NotinIRPBase!$I$3:$I$340,"&lt;1/1/2024")+SUMIFS(Indev_Online_Res_NotinIRPBase!R$3:R$340,Indev_Online_Res_NotinIRPBase!$Y$3:$Y$340,$B232,Indev_Online_Res_NotinIRPBase!$Z$3:$Z$340,$C232,Indev_Online_Res_NotinIRPBase!$AB$3:$AB$340,"1")</f>
        <v>0</v>
      </c>
      <c r="AS232">
        <f>SUMIFS(Indev_Online_Res_NotinIRPBase!S$3:S$340,Indev_Online_Res_NotinIRPBase!$Y$3:$Y$340,$B232,Indev_Online_Res_NotinIRPBase!$Z$3:$Z$340,$C232,Indev_Online_Res_NotinIRPBase!$J$3:$J$340,"Yes",Indev_Online_Res_NotinIRPBase!$I$3:$I$340,"&lt;1/1/2024")+SUMIFS(Indev_Online_Res_NotinIRPBase!S$3:S$340,Indev_Online_Res_NotinIRPBase!$Y$3:$Y$340,$B232,Indev_Online_Res_NotinIRPBase!$Z$3:$Z$340,$C232,Indev_Online_Res_NotinIRPBase!$AB$3:$AB$340,"1")</f>
        <v>0</v>
      </c>
      <c r="AT232">
        <f>SUMIFS(Indev_Online_Res_NotinIRPBase!T$3:T$340,Indev_Online_Res_NotinIRPBase!$Y$3:$Y$340,$B232,Indev_Online_Res_NotinIRPBase!$Z$3:$Z$340,$C232,Indev_Online_Res_NotinIRPBase!$J$3:$J$340,"Yes",Indev_Online_Res_NotinIRPBase!$I$3:$I$340,"&lt;1/1/2024")+SUMIFS(Indev_Online_Res_NotinIRPBase!T$3:T$340,Indev_Online_Res_NotinIRPBase!$Y$3:$Y$340,$B232,Indev_Online_Res_NotinIRPBase!$Z$3:$Z$340,$C232,Indev_Online_Res_NotinIRPBase!$AB$3:$AB$340,"1")</f>
        <v>0</v>
      </c>
      <c r="AU232">
        <f>SUMIFS(Indev_Online_Res_NotinIRPBase!U$3:U$340,Indev_Online_Res_NotinIRPBase!$Y$3:$Y$340,$B232,Indev_Online_Res_NotinIRPBase!$Z$3:$Z$340,$C232,Indev_Online_Res_NotinIRPBase!$J$3:$J$340,"Yes",Indev_Online_Res_NotinIRPBase!$I$3:$I$340,"&lt;1/1/2024")+SUMIFS(Indev_Online_Res_NotinIRPBase!U$3:U$340,Indev_Online_Res_NotinIRPBase!$Y$3:$Y$340,$B232,Indev_Online_Res_NotinIRPBase!$Z$3:$Z$340,$C232,Indev_Online_Res_NotinIRPBase!$AB$3:$AB$340,"1")</f>
        <v>0</v>
      </c>
      <c r="AV232">
        <f>SUMIFS(Indev_Online_Res_NotinIRPBase!V$3:V$340,Indev_Online_Res_NotinIRPBase!$Y$3:$Y$340,$B232,Indev_Online_Res_NotinIRPBase!$Z$3:$Z$340,$C232,Indev_Online_Res_NotinIRPBase!$J$3:$J$340,"Yes",Indev_Online_Res_NotinIRPBase!$I$3:$I$340,"&lt;1/1/2024")+SUMIFS(Indev_Online_Res_NotinIRPBase!V$3:V$340,Indev_Online_Res_NotinIRPBase!$Y$3:$Y$340,$B232,Indev_Online_Res_NotinIRPBase!$Z$3:$Z$340,$C232,Indev_Online_Res_NotinIRPBase!$AB$3:$AB$340,"1")</f>
        <v>0</v>
      </c>
      <c r="AW232">
        <f>SUMIFS(Indev_Online_Res_NotinIRPBase!W$3:W$340,Indev_Online_Res_NotinIRPBase!$Y$3:$Y$340,$B232,Indev_Online_Res_NotinIRPBase!$Z$3:$Z$340,$C232,Indev_Online_Res_NotinIRPBase!$J$3:$J$340,"Yes",Indev_Online_Res_NotinIRPBase!$I$3:$I$340,"&lt;1/1/2024")+SUMIFS(Indev_Online_Res_NotinIRPBase!W$3:W$340,Indev_Online_Res_NotinIRPBase!$Y$3:$Y$340,$B232,Indev_Online_Res_NotinIRPBase!$Z$3:$Z$340,$C232,Indev_Online_Res_NotinIRPBase!$AB$3:$AB$340,"1")</f>
        <v>0</v>
      </c>
      <c r="AX232">
        <f>SUMIFS(Indev_Online_Res_NotinIRPBase!X$3:X$340,Indev_Online_Res_NotinIRPBase!$Y$3:$Y$340,$B232,Indev_Online_Res_NotinIRPBase!$Z$3:$Z$340,$C232,Indev_Online_Res_NotinIRPBase!$J$3:$J$340,"Yes",Indev_Online_Res_NotinIRPBase!$I$3:$I$340,"&lt;1/1/2024")+SUMIFS(Indev_Online_Res_NotinIRPBase!X$3:X$340,Indev_Online_Res_NotinIRPBase!$Y$3:$Y$340,$B232,Indev_Online_Res_NotinIRPBase!$Z$3:$Z$340,$C232,Indev_Online_Res_NotinIRPBase!$AB$3:$AB$340,"1")</f>
        <v>0</v>
      </c>
      <c r="AY232">
        <f t="shared" si="48"/>
        <v>0</v>
      </c>
      <c r="BA232">
        <f t="shared" si="49"/>
        <v>0</v>
      </c>
      <c r="BB232">
        <f t="shared" si="50"/>
        <v>0</v>
      </c>
      <c r="BC232">
        <f t="shared" si="51"/>
        <v>0</v>
      </c>
      <c r="BD232">
        <f t="shared" si="52"/>
        <v>0</v>
      </c>
      <c r="BE232">
        <f t="shared" si="53"/>
        <v>0</v>
      </c>
      <c r="BI232">
        <f t="shared" si="54"/>
        <v>0</v>
      </c>
      <c r="BJ232">
        <f t="shared" si="55"/>
        <v>0</v>
      </c>
      <c r="BK232">
        <f t="shared" si="56"/>
        <v>0</v>
      </c>
      <c r="BL232">
        <f t="shared" si="57"/>
        <v>0</v>
      </c>
      <c r="BM232">
        <f t="shared" si="58"/>
        <v>0</v>
      </c>
      <c r="BN232">
        <f t="shared" si="59"/>
        <v>0</v>
      </c>
      <c r="BO232">
        <f t="shared" si="60"/>
        <v>0</v>
      </c>
      <c r="BQ232">
        <f>SUMIFS(IRPBase_Res_NotinEnvScreens!$H$3:$H$33,IRPBase_Res_NotinEnvScreens!$J$3:$J$33,$B232,IRPBase_Res_NotinEnvScreens!$K$3:$K$33,$C232)</f>
        <v>0</v>
      </c>
      <c r="BR232">
        <f>SUMIFS(IRPBase_Res_NotinEnvScreens!$I$3:$I$33,IRPBase_Res_NotinEnvScreens!$J$3:$J$33,$B232,IRPBase_Res_NotinEnvScreens!$K$3:$K$33,$C232)</f>
        <v>0</v>
      </c>
      <c r="BS232">
        <v>0</v>
      </c>
      <c r="BV232">
        <f>SUMIFS(Indev_Online_Res_NotinIRPBase!$P$3:$P$313,Indev_Online_Res_NotinIRPBase!$Y$3:$Y$313,$B232,Indev_Online_Res_NotinIRPBase!$Z$3:$Z$313,$C232,Indev_Online_Res_NotinIRPBase!$I$3:$I$313,"&lt;9/1/2023")+SUMIFS(Indev_Online_Res_NotinIRPBase!$Q$3:$Q$313,Indev_Online_Res_NotinIRPBase!$Y$3:$Y$313,$B232,Indev_Online_Res_NotinIRPBase!$Z$3:$Z$313,$C232,Indev_Online_Res_NotinIRPBase!$I$3:$I$313,"&lt;9/1/2023")</f>
        <v>0</v>
      </c>
      <c r="BW232">
        <f>SUMIFS(Indev_Online_Res_NotinIRPBase!$S$3:$S$313,Indev_Online_Res_NotinIRPBase!$Y$3:$Y$313,$B232,Indev_Online_Res_NotinIRPBase!$Z$3:$Z$313,$C232,Indev_Online_Res_NotinIRPBase!$I$3:$I$313,"&lt;9/1/2023")+SUMIFS(Indev_Online_Res_NotinIRPBase!$T$3:$T$313,Indev_Online_Res_NotinIRPBase!$Y$3:$Y$313,$B232,Indev_Online_Res_NotinIRPBase!$Z$3:$Z$313,$C232,Indev_Online_Res_NotinIRPBase!$I$3:$I$313,"&lt;9/1/2023")+SUMIFS(Indev_Online_Res_NotinIRPBase!$U$3:$U$313,Indev_Online_Res_NotinIRPBase!$Y$3:$Y$313,$B232,Indev_Online_Res_NotinIRPBase!$Z$3:$Z$313,$C232,Indev_Online_Res_NotinIRPBase!$I$3:$I$313,"&lt;9/1/2023")</f>
        <v>0</v>
      </c>
    </row>
    <row r="233" spans="1:75">
      <c r="A233" t="s">
        <v>43</v>
      </c>
      <c r="B233" t="s">
        <v>250</v>
      </c>
      <c r="C233">
        <v>115</v>
      </c>
      <c r="E233">
        <f>SUMIFS(IRPBase_Res_NotinTxBase!N$3:N$65,IRPBase_Res_NotinTxBase!$X$3:$X$65,$B233,IRPBase_Res_NotinTxBase!$Y$3:$Y$65,$C233)</f>
        <v>0</v>
      </c>
      <c r="F233">
        <f>SUMIFS(IRPBase_Res_NotinTxBase!O$3:O$65,IRPBase_Res_NotinTxBase!$X$3:$X$65,$B233,IRPBase_Res_NotinTxBase!$Y$3:$Y$65,$C233)</f>
        <v>0</v>
      </c>
      <c r="G233">
        <f>SUMIFS(IRPBase_Res_NotinTxBase!P$3:P$65,IRPBase_Res_NotinTxBase!$X$3:$X$65,$B233,IRPBase_Res_NotinTxBase!$Y$3:$Y$65,$C233)</f>
        <v>0</v>
      </c>
      <c r="H233">
        <f>SUMIFS(IRPBase_Res_NotinTxBase!Q$3:Q$65,IRPBase_Res_NotinTxBase!$X$3:$X$65,$B233,IRPBase_Res_NotinTxBase!$Y$3:$Y$65,$C233)</f>
        <v>0</v>
      </c>
      <c r="M233">
        <f>SUMIFS(IRPBase_Res_NotinTxBase!R$3:R$65,IRPBase_Res_NotinTxBase!$X$3:$X$65,$B233,IRPBase_Res_NotinTxBase!$Y$3:$Y$65,$C233)</f>
        <v>0</v>
      </c>
      <c r="N233">
        <f>SUMIFS(IRPBase_Res_NotinTxBase!S$3:S$65,IRPBase_Res_NotinTxBase!$X$3:$X$65,$B233,IRPBase_Res_NotinTxBase!$Y$3:$Y$65,$C233)</f>
        <v>0</v>
      </c>
      <c r="O233">
        <f>SUMIFS(IRPBase_Res_NotinTxBase!T$3:T$65,IRPBase_Res_NotinTxBase!$X$3:$X$65,$B233,IRPBase_Res_NotinTxBase!$Y$3:$Y$65,$C233)</f>
        <v>0</v>
      </c>
      <c r="P233">
        <f>SUMIFS(IRPBase_Res_NotinTxBase!U$3:U$65,IRPBase_Res_NotinTxBase!$X$3:$X$65,$B233,IRPBase_Res_NotinTxBase!$Y$3:$Y$65,$C233)</f>
        <v>0</v>
      </c>
      <c r="Q233">
        <f>SUMIFS(IRPBase_Res_NotinTxBase!V$3:V$65,IRPBase_Res_NotinTxBase!$X$3:$X$65,$B233,IRPBase_Res_NotinTxBase!$Y$3:$Y$65,$C233)</f>
        <v>0</v>
      </c>
      <c r="R233">
        <f>SUMIFS(IRPBase_Res_NotinTxBase!W$3:W$65,IRPBase_Res_NotinTxBase!$X$3:$X$65,$B233,IRPBase_Res_NotinTxBase!$Y$3:$Y$65,$C233)</f>
        <v>0</v>
      </c>
      <c r="S233">
        <f t="shared" si="46"/>
        <v>0</v>
      </c>
      <c r="U233">
        <f>SUMIFS(Indev_Online_Res_NotinIRPBase!N$3:N$340,Indev_Online_Res_NotinIRPBase!$Y$3:$Y$340,$B233,Indev_Online_Res_NotinIRPBase!$Z$3:$Z$340,$C233)</f>
        <v>0</v>
      </c>
      <c r="V233">
        <f>SUMIFS(Indev_Online_Res_NotinIRPBase!O$3:O$340,Indev_Online_Res_NotinIRPBase!$Y$3:$Y$340,$B233,Indev_Online_Res_NotinIRPBase!$Z$3:$Z$340,$C233)</f>
        <v>0</v>
      </c>
      <c r="W233">
        <f>SUMIFS(Indev_Online_Res_NotinIRPBase!P$3:P$340,Indev_Online_Res_NotinIRPBase!$Y$3:$Y$340,$B233,Indev_Online_Res_NotinIRPBase!$Z$3:$Z$340,$C233)</f>
        <v>0</v>
      </c>
      <c r="X233">
        <f>SUMIFS(Indev_Online_Res_NotinIRPBase!Q$3:Q$340,Indev_Online_Res_NotinIRPBase!$Y$3:$Y$340,$B233,Indev_Online_Res_NotinIRPBase!$Z$3:$Z$340,$C233)</f>
        <v>0</v>
      </c>
      <c r="Y233">
        <f>SUMIFS(Indev_Online_Res_NotinIRPBase!R$3:R$340,Indev_Online_Res_NotinIRPBase!$Y$3:$Y$340,$B233,Indev_Online_Res_NotinIRPBase!$Z$3:$Z$340,$C233)</f>
        <v>0</v>
      </c>
      <c r="AC233">
        <f>SUMIFS(Indev_Online_Res_NotinIRPBase!S$3:S$340,Indev_Online_Res_NotinIRPBase!$Y$3:$Y$340,$B233,Indev_Online_Res_NotinIRPBase!$Z$3:$Z$340,$C233)</f>
        <v>0</v>
      </c>
      <c r="AD233">
        <f>SUMIFS(Indev_Online_Res_NotinIRPBase!T$3:T$340,Indev_Online_Res_NotinIRPBase!$Y$3:$Y$340,$B233,Indev_Online_Res_NotinIRPBase!$Z$3:$Z$340,$C233)</f>
        <v>0</v>
      </c>
      <c r="AE233">
        <f>SUMIFS(Indev_Online_Res_NotinIRPBase!U$3:U$340,Indev_Online_Res_NotinIRPBase!$Y$3:$Y$340,$B233,Indev_Online_Res_NotinIRPBase!$Z$3:$Z$340,$C233)</f>
        <v>0</v>
      </c>
      <c r="AF233">
        <f>SUMIFS(Indev_Online_Res_NotinIRPBase!V$3:V$340,Indev_Online_Res_NotinIRPBase!$Y$3:$Y$340,$B233,Indev_Online_Res_NotinIRPBase!$Z$3:$Z$340,$C233)</f>
        <v>0</v>
      </c>
      <c r="AG233">
        <f>SUMIFS(Indev_Online_Res_NotinIRPBase!W$3:W$340,Indev_Online_Res_NotinIRPBase!$Y$3:$Y$340,$B233,Indev_Online_Res_NotinIRPBase!$Z$3:$Z$340,$C233)</f>
        <v>0</v>
      </c>
      <c r="AH233">
        <f>SUMIFS(Indev_Online_Res_NotinIRPBase!X$3:X$340,Indev_Online_Res_NotinIRPBase!$Y$3:$Y$340,$B233,Indev_Online_Res_NotinIRPBase!$Z$3:$Z$340,$C233)</f>
        <v>0</v>
      </c>
      <c r="AI233">
        <f t="shared" si="47"/>
        <v>0</v>
      </c>
      <c r="AK233">
        <f>SUMIFS(Indev_Online_Res_NotinIRPBase!N$3:N$340,Indev_Online_Res_NotinIRPBase!$Y$3:$Y$340,$B233,Indev_Online_Res_NotinIRPBase!$Z$3:$Z$340,$C233,Indev_Online_Res_NotinIRPBase!$J$3:$J$340,"Yes",Indev_Online_Res_NotinIRPBase!$I$3:$I$340,"&lt;1/1/2024")+SUMIFS(Indev_Online_Res_NotinIRPBase!N$3:N$340,Indev_Online_Res_NotinIRPBase!$Y$3:$Y$340,$B233,Indev_Online_Res_NotinIRPBase!$Z$3:$Z$340,$C233,Indev_Online_Res_NotinIRPBase!$AB$3:$AB$340,"1")</f>
        <v>0</v>
      </c>
      <c r="AL233">
        <f>SUMIFS(Indev_Online_Res_NotinIRPBase!O$3:O$340,Indev_Online_Res_NotinIRPBase!$Y$3:$Y$340,$B233,Indev_Online_Res_NotinIRPBase!$Z$3:$Z$340,$C233,Indev_Online_Res_NotinIRPBase!$J$3:$J$340,"Yes",Indev_Online_Res_NotinIRPBase!$I$3:$I$340,"&lt;1/1/2024")+SUMIFS(Indev_Online_Res_NotinIRPBase!O$3:O$340,Indev_Online_Res_NotinIRPBase!$Y$3:$Y$340,$B233,Indev_Online_Res_NotinIRPBase!$Z$3:$Z$340,$C233,Indev_Online_Res_NotinIRPBase!$AB$3:$AB$340,"1")</f>
        <v>0</v>
      </c>
      <c r="AM233">
        <f>SUMIFS(Indev_Online_Res_NotinIRPBase!P$3:P$340,Indev_Online_Res_NotinIRPBase!$Y$3:$Y$340,$B233,Indev_Online_Res_NotinIRPBase!$Z$3:$Z$340,$C233,Indev_Online_Res_NotinIRPBase!$J$3:$J$340,"Yes",Indev_Online_Res_NotinIRPBase!$I$3:$I$340,"&lt;1/1/2024")+SUMIFS(Indev_Online_Res_NotinIRPBase!P$3:P$340,Indev_Online_Res_NotinIRPBase!$Y$3:$Y$340,$B233,Indev_Online_Res_NotinIRPBase!$Z$3:$Z$340,$C233,Indev_Online_Res_NotinIRPBase!$AB$3:$AB$340,"1")</f>
        <v>0</v>
      </c>
      <c r="AN233">
        <f>SUMIFS(Indev_Online_Res_NotinIRPBase!Q$3:Q$340,Indev_Online_Res_NotinIRPBase!$Y$3:$Y$340,$B233,Indev_Online_Res_NotinIRPBase!$Z$3:$Z$340,$C233,Indev_Online_Res_NotinIRPBase!$J$3:$J$340,"Yes",Indev_Online_Res_NotinIRPBase!$I$3:$I$340,"&lt;1/1/2024")+SUMIFS(Indev_Online_Res_NotinIRPBase!Q$3:Q$340,Indev_Online_Res_NotinIRPBase!$Y$3:$Y$340,$B233,Indev_Online_Res_NotinIRPBase!$Z$3:$Z$340,$C233,Indev_Online_Res_NotinIRPBase!$AB$3:$AB$340,"1")</f>
        <v>0</v>
      </c>
      <c r="AO233">
        <f>SUMIFS(Indev_Online_Res_NotinIRPBase!R$3:R$340,Indev_Online_Res_NotinIRPBase!$Y$3:$Y$340,$B233,Indev_Online_Res_NotinIRPBase!$Z$3:$Z$340,$C233,Indev_Online_Res_NotinIRPBase!$J$3:$J$340,"Yes",Indev_Online_Res_NotinIRPBase!$I$3:$I$340,"&lt;1/1/2024")+SUMIFS(Indev_Online_Res_NotinIRPBase!R$3:R$340,Indev_Online_Res_NotinIRPBase!$Y$3:$Y$340,$B233,Indev_Online_Res_NotinIRPBase!$Z$3:$Z$340,$C233,Indev_Online_Res_NotinIRPBase!$AB$3:$AB$340,"1")</f>
        <v>0</v>
      </c>
      <c r="AS233">
        <f>SUMIFS(Indev_Online_Res_NotinIRPBase!S$3:S$340,Indev_Online_Res_NotinIRPBase!$Y$3:$Y$340,$B233,Indev_Online_Res_NotinIRPBase!$Z$3:$Z$340,$C233,Indev_Online_Res_NotinIRPBase!$J$3:$J$340,"Yes",Indev_Online_Res_NotinIRPBase!$I$3:$I$340,"&lt;1/1/2024")+SUMIFS(Indev_Online_Res_NotinIRPBase!S$3:S$340,Indev_Online_Res_NotinIRPBase!$Y$3:$Y$340,$B233,Indev_Online_Res_NotinIRPBase!$Z$3:$Z$340,$C233,Indev_Online_Res_NotinIRPBase!$AB$3:$AB$340,"1")</f>
        <v>0</v>
      </c>
      <c r="AT233">
        <f>SUMIFS(Indev_Online_Res_NotinIRPBase!T$3:T$340,Indev_Online_Res_NotinIRPBase!$Y$3:$Y$340,$B233,Indev_Online_Res_NotinIRPBase!$Z$3:$Z$340,$C233,Indev_Online_Res_NotinIRPBase!$J$3:$J$340,"Yes",Indev_Online_Res_NotinIRPBase!$I$3:$I$340,"&lt;1/1/2024")+SUMIFS(Indev_Online_Res_NotinIRPBase!T$3:T$340,Indev_Online_Res_NotinIRPBase!$Y$3:$Y$340,$B233,Indev_Online_Res_NotinIRPBase!$Z$3:$Z$340,$C233,Indev_Online_Res_NotinIRPBase!$AB$3:$AB$340,"1")</f>
        <v>0</v>
      </c>
      <c r="AU233">
        <f>SUMIFS(Indev_Online_Res_NotinIRPBase!U$3:U$340,Indev_Online_Res_NotinIRPBase!$Y$3:$Y$340,$B233,Indev_Online_Res_NotinIRPBase!$Z$3:$Z$340,$C233,Indev_Online_Res_NotinIRPBase!$J$3:$J$340,"Yes",Indev_Online_Res_NotinIRPBase!$I$3:$I$340,"&lt;1/1/2024")+SUMIFS(Indev_Online_Res_NotinIRPBase!U$3:U$340,Indev_Online_Res_NotinIRPBase!$Y$3:$Y$340,$B233,Indev_Online_Res_NotinIRPBase!$Z$3:$Z$340,$C233,Indev_Online_Res_NotinIRPBase!$AB$3:$AB$340,"1")</f>
        <v>0</v>
      </c>
      <c r="AV233">
        <f>SUMIFS(Indev_Online_Res_NotinIRPBase!V$3:V$340,Indev_Online_Res_NotinIRPBase!$Y$3:$Y$340,$B233,Indev_Online_Res_NotinIRPBase!$Z$3:$Z$340,$C233,Indev_Online_Res_NotinIRPBase!$J$3:$J$340,"Yes",Indev_Online_Res_NotinIRPBase!$I$3:$I$340,"&lt;1/1/2024")+SUMIFS(Indev_Online_Res_NotinIRPBase!V$3:V$340,Indev_Online_Res_NotinIRPBase!$Y$3:$Y$340,$B233,Indev_Online_Res_NotinIRPBase!$Z$3:$Z$340,$C233,Indev_Online_Res_NotinIRPBase!$AB$3:$AB$340,"1")</f>
        <v>0</v>
      </c>
      <c r="AW233">
        <f>SUMIFS(Indev_Online_Res_NotinIRPBase!W$3:W$340,Indev_Online_Res_NotinIRPBase!$Y$3:$Y$340,$B233,Indev_Online_Res_NotinIRPBase!$Z$3:$Z$340,$C233,Indev_Online_Res_NotinIRPBase!$J$3:$J$340,"Yes",Indev_Online_Res_NotinIRPBase!$I$3:$I$340,"&lt;1/1/2024")+SUMIFS(Indev_Online_Res_NotinIRPBase!W$3:W$340,Indev_Online_Res_NotinIRPBase!$Y$3:$Y$340,$B233,Indev_Online_Res_NotinIRPBase!$Z$3:$Z$340,$C233,Indev_Online_Res_NotinIRPBase!$AB$3:$AB$340,"1")</f>
        <v>0</v>
      </c>
      <c r="AX233">
        <f>SUMIFS(Indev_Online_Res_NotinIRPBase!X$3:X$340,Indev_Online_Res_NotinIRPBase!$Y$3:$Y$340,$B233,Indev_Online_Res_NotinIRPBase!$Z$3:$Z$340,$C233,Indev_Online_Res_NotinIRPBase!$J$3:$J$340,"Yes",Indev_Online_Res_NotinIRPBase!$I$3:$I$340,"&lt;1/1/2024")+SUMIFS(Indev_Online_Res_NotinIRPBase!X$3:X$340,Indev_Online_Res_NotinIRPBase!$Y$3:$Y$340,$B233,Indev_Online_Res_NotinIRPBase!$Z$3:$Z$340,$C233,Indev_Online_Res_NotinIRPBase!$AB$3:$AB$340,"1")</f>
        <v>0</v>
      </c>
      <c r="AY233">
        <f t="shared" si="48"/>
        <v>0</v>
      </c>
      <c r="BA233">
        <f t="shared" si="49"/>
        <v>0</v>
      </c>
      <c r="BB233">
        <f t="shared" si="50"/>
        <v>0</v>
      </c>
      <c r="BC233">
        <f t="shared" si="51"/>
        <v>0</v>
      </c>
      <c r="BD233">
        <f t="shared" si="52"/>
        <v>0</v>
      </c>
      <c r="BE233">
        <f t="shared" si="53"/>
        <v>0</v>
      </c>
      <c r="BI233">
        <f t="shared" si="54"/>
        <v>0</v>
      </c>
      <c r="BJ233">
        <f t="shared" si="55"/>
        <v>0</v>
      </c>
      <c r="BK233">
        <f t="shared" si="56"/>
        <v>0</v>
      </c>
      <c r="BL233">
        <f t="shared" si="57"/>
        <v>0</v>
      </c>
      <c r="BM233">
        <f t="shared" si="58"/>
        <v>0</v>
      </c>
      <c r="BN233">
        <f t="shared" si="59"/>
        <v>0</v>
      </c>
      <c r="BO233">
        <f t="shared" si="60"/>
        <v>0</v>
      </c>
      <c r="BQ233">
        <f>SUMIFS(IRPBase_Res_NotinEnvScreens!$H$3:$H$33,IRPBase_Res_NotinEnvScreens!$J$3:$J$33,$B233,IRPBase_Res_NotinEnvScreens!$K$3:$K$33,$C233)</f>
        <v>0</v>
      </c>
      <c r="BR233">
        <f>SUMIFS(IRPBase_Res_NotinEnvScreens!$I$3:$I$33,IRPBase_Res_NotinEnvScreens!$J$3:$J$33,$B233,IRPBase_Res_NotinEnvScreens!$K$3:$K$33,$C233)</f>
        <v>0</v>
      </c>
      <c r="BS233">
        <v>0</v>
      </c>
      <c r="BV233">
        <f>SUMIFS(Indev_Online_Res_NotinIRPBase!$P$3:$P$313,Indev_Online_Res_NotinIRPBase!$Y$3:$Y$313,$B233,Indev_Online_Res_NotinIRPBase!$Z$3:$Z$313,$C233,Indev_Online_Res_NotinIRPBase!$I$3:$I$313,"&lt;9/1/2023")+SUMIFS(Indev_Online_Res_NotinIRPBase!$Q$3:$Q$313,Indev_Online_Res_NotinIRPBase!$Y$3:$Y$313,$B233,Indev_Online_Res_NotinIRPBase!$Z$3:$Z$313,$C233,Indev_Online_Res_NotinIRPBase!$I$3:$I$313,"&lt;9/1/2023")</f>
        <v>0</v>
      </c>
      <c r="BW233">
        <f>SUMIFS(Indev_Online_Res_NotinIRPBase!$S$3:$S$313,Indev_Online_Res_NotinIRPBase!$Y$3:$Y$313,$B233,Indev_Online_Res_NotinIRPBase!$Z$3:$Z$313,$C233,Indev_Online_Res_NotinIRPBase!$I$3:$I$313,"&lt;9/1/2023")+SUMIFS(Indev_Online_Res_NotinIRPBase!$T$3:$T$313,Indev_Online_Res_NotinIRPBase!$Y$3:$Y$313,$B233,Indev_Online_Res_NotinIRPBase!$Z$3:$Z$313,$C233,Indev_Online_Res_NotinIRPBase!$I$3:$I$313,"&lt;9/1/2023")+SUMIFS(Indev_Online_Res_NotinIRPBase!$U$3:$U$313,Indev_Online_Res_NotinIRPBase!$Y$3:$Y$313,$B233,Indev_Online_Res_NotinIRPBase!$Z$3:$Z$313,$C233,Indev_Online_Res_NotinIRPBase!$I$3:$I$313,"&lt;9/1/2023")</f>
        <v>0</v>
      </c>
    </row>
    <row r="234" spans="1:75">
      <c r="A234" t="s">
        <v>45</v>
      </c>
      <c r="B234" t="s">
        <v>251</v>
      </c>
      <c r="C234">
        <v>230</v>
      </c>
      <c r="E234">
        <f>SUMIFS(IRPBase_Res_NotinTxBase!N$3:N$65,IRPBase_Res_NotinTxBase!$X$3:$X$65,$B234,IRPBase_Res_NotinTxBase!$Y$3:$Y$65,$C234)</f>
        <v>0</v>
      </c>
      <c r="F234">
        <f>SUMIFS(IRPBase_Res_NotinTxBase!O$3:O$65,IRPBase_Res_NotinTxBase!$X$3:$X$65,$B234,IRPBase_Res_NotinTxBase!$Y$3:$Y$65,$C234)</f>
        <v>0</v>
      </c>
      <c r="G234">
        <f>SUMIFS(IRPBase_Res_NotinTxBase!P$3:P$65,IRPBase_Res_NotinTxBase!$X$3:$X$65,$B234,IRPBase_Res_NotinTxBase!$Y$3:$Y$65,$C234)</f>
        <v>0</v>
      </c>
      <c r="H234">
        <f>SUMIFS(IRPBase_Res_NotinTxBase!Q$3:Q$65,IRPBase_Res_NotinTxBase!$X$3:$X$65,$B234,IRPBase_Res_NotinTxBase!$Y$3:$Y$65,$C234)</f>
        <v>0</v>
      </c>
      <c r="M234">
        <f>SUMIFS(IRPBase_Res_NotinTxBase!R$3:R$65,IRPBase_Res_NotinTxBase!$X$3:$X$65,$B234,IRPBase_Res_NotinTxBase!$Y$3:$Y$65,$C234)</f>
        <v>0</v>
      </c>
      <c r="N234">
        <f>SUMIFS(IRPBase_Res_NotinTxBase!S$3:S$65,IRPBase_Res_NotinTxBase!$X$3:$X$65,$B234,IRPBase_Res_NotinTxBase!$Y$3:$Y$65,$C234)</f>
        <v>0</v>
      </c>
      <c r="O234">
        <f>SUMIFS(IRPBase_Res_NotinTxBase!T$3:T$65,IRPBase_Res_NotinTxBase!$X$3:$X$65,$B234,IRPBase_Res_NotinTxBase!$Y$3:$Y$65,$C234)</f>
        <v>0</v>
      </c>
      <c r="P234">
        <f>SUMIFS(IRPBase_Res_NotinTxBase!U$3:U$65,IRPBase_Res_NotinTxBase!$X$3:$X$65,$B234,IRPBase_Res_NotinTxBase!$Y$3:$Y$65,$C234)</f>
        <v>0</v>
      </c>
      <c r="Q234">
        <f>SUMIFS(IRPBase_Res_NotinTxBase!V$3:V$65,IRPBase_Res_NotinTxBase!$X$3:$X$65,$B234,IRPBase_Res_NotinTxBase!$Y$3:$Y$65,$C234)</f>
        <v>0</v>
      </c>
      <c r="R234">
        <f>SUMIFS(IRPBase_Res_NotinTxBase!W$3:W$65,IRPBase_Res_NotinTxBase!$X$3:$X$65,$B234,IRPBase_Res_NotinTxBase!$Y$3:$Y$65,$C234)</f>
        <v>0</v>
      </c>
      <c r="S234">
        <f t="shared" si="46"/>
        <v>0</v>
      </c>
      <c r="U234">
        <f>SUMIFS(Indev_Online_Res_NotinIRPBase!N$3:N$340,Indev_Online_Res_NotinIRPBase!$Y$3:$Y$340,$B234,Indev_Online_Res_NotinIRPBase!$Z$3:$Z$340,$C234)</f>
        <v>0</v>
      </c>
      <c r="V234">
        <f>SUMIFS(Indev_Online_Res_NotinIRPBase!O$3:O$340,Indev_Online_Res_NotinIRPBase!$Y$3:$Y$340,$B234,Indev_Online_Res_NotinIRPBase!$Z$3:$Z$340,$C234)</f>
        <v>0</v>
      </c>
      <c r="W234">
        <f>SUMIFS(Indev_Online_Res_NotinIRPBase!P$3:P$340,Indev_Online_Res_NotinIRPBase!$Y$3:$Y$340,$B234,Indev_Online_Res_NotinIRPBase!$Z$3:$Z$340,$C234)</f>
        <v>0</v>
      </c>
      <c r="X234">
        <f>SUMIFS(Indev_Online_Res_NotinIRPBase!Q$3:Q$340,Indev_Online_Res_NotinIRPBase!$Y$3:$Y$340,$B234,Indev_Online_Res_NotinIRPBase!$Z$3:$Z$340,$C234)</f>
        <v>0</v>
      </c>
      <c r="Y234">
        <f>SUMIFS(Indev_Online_Res_NotinIRPBase!R$3:R$340,Indev_Online_Res_NotinIRPBase!$Y$3:$Y$340,$B234,Indev_Online_Res_NotinIRPBase!$Z$3:$Z$340,$C234)</f>
        <v>0</v>
      </c>
      <c r="AC234">
        <f>SUMIFS(Indev_Online_Res_NotinIRPBase!S$3:S$340,Indev_Online_Res_NotinIRPBase!$Y$3:$Y$340,$B234,Indev_Online_Res_NotinIRPBase!$Z$3:$Z$340,$C234)</f>
        <v>0</v>
      </c>
      <c r="AD234">
        <f>SUMIFS(Indev_Online_Res_NotinIRPBase!T$3:T$340,Indev_Online_Res_NotinIRPBase!$Y$3:$Y$340,$B234,Indev_Online_Res_NotinIRPBase!$Z$3:$Z$340,$C234)</f>
        <v>0</v>
      </c>
      <c r="AE234">
        <f>SUMIFS(Indev_Online_Res_NotinIRPBase!U$3:U$340,Indev_Online_Res_NotinIRPBase!$Y$3:$Y$340,$B234,Indev_Online_Res_NotinIRPBase!$Z$3:$Z$340,$C234)</f>
        <v>0</v>
      </c>
      <c r="AF234">
        <f>SUMIFS(Indev_Online_Res_NotinIRPBase!V$3:V$340,Indev_Online_Res_NotinIRPBase!$Y$3:$Y$340,$B234,Indev_Online_Res_NotinIRPBase!$Z$3:$Z$340,$C234)</f>
        <v>0</v>
      </c>
      <c r="AG234">
        <f>SUMIFS(Indev_Online_Res_NotinIRPBase!W$3:W$340,Indev_Online_Res_NotinIRPBase!$Y$3:$Y$340,$B234,Indev_Online_Res_NotinIRPBase!$Z$3:$Z$340,$C234)</f>
        <v>0</v>
      </c>
      <c r="AH234">
        <f>SUMIFS(Indev_Online_Res_NotinIRPBase!X$3:X$340,Indev_Online_Res_NotinIRPBase!$Y$3:$Y$340,$B234,Indev_Online_Res_NotinIRPBase!$Z$3:$Z$340,$C234)</f>
        <v>0</v>
      </c>
      <c r="AI234">
        <f t="shared" si="47"/>
        <v>0</v>
      </c>
      <c r="AK234">
        <f>SUMIFS(Indev_Online_Res_NotinIRPBase!N$3:N$340,Indev_Online_Res_NotinIRPBase!$Y$3:$Y$340,$B234,Indev_Online_Res_NotinIRPBase!$Z$3:$Z$340,$C234,Indev_Online_Res_NotinIRPBase!$J$3:$J$340,"Yes",Indev_Online_Res_NotinIRPBase!$I$3:$I$340,"&lt;1/1/2024")+SUMIFS(Indev_Online_Res_NotinIRPBase!N$3:N$340,Indev_Online_Res_NotinIRPBase!$Y$3:$Y$340,$B234,Indev_Online_Res_NotinIRPBase!$Z$3:$Z$340,$C234,Indev_Online_Res_NotinIRPBase!$AB$3:$AB$340,"1")</f>
        <v>0</v>
      </c>
      <c r="AL234">
        <f>SUMIFS(Indev_Online_Res_NotinIRPBase!O$3:O$340,Indev_Online_Res_NotinIRPBase!$Y$3:$Y$340,$B234,Indev_Online_Res_NotinIRPBase!$Z$3:$Z$340,$C234,Indev_Online_Res_NotinIRPBase!$J$3:$J$340,"Yes",Indev_Online_Res_NotinIRPBase!$I$3:$I$340,"&lt;1/1/2024")+SUMIFS(Indev_Online_Res_NotinIRPBase!O$3:O$340,Indev_Online_Res_NotinIRPBase!$Y$3:$Y$340,$B234,Indev_Online_Res_NotinIRPBase!$Z$3:$Z$340,$C234,Indev_Online_Res_NotinIRPBase!$AB$3:$AB$340,"1")</f>
        <v>0</v>
      </c>
      <c r="AM234">
        <f>SUMIFS(Indev_Online_Res_NotinIRPBase!P$3:P$340,Indev_Online_Res_NotinIRPBase!$Y$3:$Y$340,$B234,Indev_Online_Res_NotinIRPBase!$Z$3:$Z$340,$C234,Indev_Online_Res_NotinIRPBase!$J$3:$J$340,"Yes",Indev_Online_Res_NotinIRPBase!$I$3:$I$340,"&lt;1/1/2024")+SUMIFS(Indev_Online_Res_NotinIRPBase!P$3:P$340,Indev_Online_Res_NotinIRPBase!$Y$3:$Y$340,$B234,Indev_Online_Res_NotinIRPBase!$Z$3:$Z$340,$C234,Indev_Online_Res_NotinIRPBase!$AB$3:$AB$340,"1")</f>
        <v>0</v>
      </c>
      <c r="AN234">
        <f>SUMIFS(Indev_Online_Res_NotinIRPBase!Q$3:Q$340,Indev_Online_Res_NotinIRPBase!$Y$3:$Y$340,$B234,Indev_Online_Res_NotinIRPBase!$Z$3:$Z$340,$C234,Indev_Online_Res_NotinIRPBase!$J$3:$J$340,"Yes",Indev_Online_Res_NotinIRPBase!$I$3:$I$340,"&lt;1/1/2024")+SUMIFS(Indev_Online_Res_NotinIRPBase!Q$3:Q$340,Indev_Online_Res_NotinIRPBase!$Y$3:$Y$340,$B234,Indev_Online_Res_NotinIRPBase!$Z$3:$Z$340,$C234,Indev_Online_Res_NotinIRPBase!$AB$3:$AB$340,"1")</f>
        <v>0</v>
      </c>
      <c r="AO234">
        <f>SUMIFS(Indev_Online_Res_NotinIRPBase!R$3:R$340,Indev_Online_Res_NotinIRPBase!$Y$3:$Y$340,$B234,Indev_Online_Res_NotinIRPBase!$Z$3:$Z$340,$C234,Indev_Online_Res_NotinIRPBase!$J$3:$J$340,"Yes",Indev_Online_Res_NotinIRPBase!$I$3:$I$340,"&lt;1/1/2024")+SUMIFS(Indev_Online_Res_NotinIRPBase!R$3:R$340,Indev_Online_Res_NotinIRPBase!$Y$3:$Y$340,$B234,Indev_Online_Res_NotinIRPBase!$Z$3:$Z$340,$C234,Indev_Online_Res_NotinIRPBase!$AB$3:$AB$340,"1")</f>
        <v>0</v>
      </c>
      <c r="AS234">
        <f>SUMIFS(Indev_Online_Res_NotinIRPBase!S$3:S$340,Indev_Online_Res_NotinIRPBase!$Y$3:$Y$340,$B234,Indev_Online_Res_NotinIRPBase!$Z$3:$Z$340,$C234,Indev_Online_Res_NotinIRPBase!$J$3:$J$340,"Yes",Indev_Online_Res_NotinIRPBase!$I$3:$I$340,"&lt;1/1/2024")+SUMIFS(Indev_Online_Res_NotinIRPBase!S$3:S$340,Indev_Online_Res_NotinIRPBase!$Y$3:$Y$340,$B234,Indev_Online_Res_NotinIRPBase!$Z$3:$Z$340,$C234,Indev_Online_Res_NotinIRPBase!$AB$3:$AB$340,"1")</f>
        <v>0</v>
      </c>
      <c r="AT234">
        <f>SUMIFS(Indev_Online_Res_NotinIRPBase!T$3:T$340,Indev_Online_Res_NotinIRPBase!$Y$3:$Y$340,$B234,Indev_Online_Res_NotinIRPBase!$Z$3:$Z$340,$C234,Indev_Online_Res_NotinIRPBase!$J$3:$J$340,"Yes",Indev_Online_Res_NotinIRPBase!$I$3:$I$340,"&lt;1/1/2024")+SUMIFS(Indev_Online_Res_NotinIRPBase!T$3:T$340,Indev_Online_Res_NotinIRPBase!$Y$3:$Y$340,$B234,Indev_Online_Res_NotinIRPBase!$Z$3:$Z$340,$C234,Indev_Online_Res_NotinIRPBase!$AB$3:$AB$340,"1")</f>
        <v>0</v>
      </c>
      <c r="AU234">
        <f>SUMIFS(Indev_Online_Res_NotinIRPBase!U$3:U$340,Indev_Online_Res_NotinIRPBase!$Y$3:$Y$340,$B234,Indev_Online_Res_NotinIRPBase!$Z$3:$Z$340,$C234,Indev_Online_Res_NotinIRPBase!$J$3:$J$340,"Yes",Indev_Online_Res_NotinIRPBase!$I$3:$I$340,"&lt;1/1/2024")+SUMIFS(Indev_Online_Res_NotinIRPBase!U$3:U$340,Indev_Online_Res_NotinIRPBase!$Y$3:$Y$340,$B234,Indev_Online_Res_NotinIRPBase!$Z$3:$Z$340,$C234,Indev_Online_Res_NotinIRPBase!$AB$3:$AB$340,"1")</f>
        <v>0</v>
      </c>
      <c r="AV234">
        <f>SUMIFS(Indev_Online_Res_NotinIRPBase!V$3:V$340,Indev_Online_Res_NotinIRPBase!$Y$3:$Y$340,$B234,Indev_Online_Res_NotinIRPBase!$Z$3:$Z$340,$C234,Indev_Online_Res_NotinIRPBase!$J$3:$J$340,"Yes",Indev_Online_Res_NotinIRPBase!$I$3:$I$340,"&lt;1/1/2024")+SUMIFS(Indev_Online_Res_NotinIRPBase!V$3:V$340,Indev_Online_Res_NotinIRPBase!$Y$3:$Y$340,$B234,Indev_Online_Res_NotinIRPBase!$Z$3:$Z$340,$C234,Indev_Online_Res_NotinIRPBase!$AB$3:$AB$340,"1")</f>
        <v>0</v>
      </c>
      <c r="AW234">
        <f>SUMIFS(Indev_Online_Res_NotinIRPBase!W$3:W$340,Indev_Online_Res_NotinIRPBase!$Y$3:$Y$340,$B234,Indev_Online_Res_NotinIRPBase!$Z$3:$Z$340,$C234,Indev_Online_Res_NotinIRPBase!$J$3:$J$340,"Yes",Indev_Online_Res_NotinIRPBase!$I$3:$I$340,"&lt;1/1/2024")+SUMIFS(Indev_Online_Res_NotinIRPBase!W$3:W$340,Indev_Online_Res_NotinIRPBase!$Y$3:$Y$340,$B234,Indev_Online_Res_NotinIRPBase!$Z$3:$Z$340,$C234,Indev_Online_Res_NotinIRPBase!$AB$3:$AB$340,"1")</f>
        <v>0</v>
      </c>
      <c r="AX234">
        <f>SUMIFS(Indev_Online_Res_NotinIRPBase!X$3:X$340,Indev_Online_Res_NotinIRPBase!$Y$3:$Y$340,$B234,Indev_Online_Res_NotinIRPBase!$Z$3:$Z$340,$C234,Indev_Online_Res_NotinIRPBase!$J$3:$J$340,"Yes",Indev_Online_Res_NotinIRPBase!$I$3:$I$340,"&lt;1/1/2024")+SUMIFS(Indev_Online_Res_NotinIRPBase!X$3:X$340,Indev_Online_Res_NotinIRPBase!$Y$3:$Y$340,$B234,Indev_Online_Res_NotinIRPBase!$Z$3:$Z$340,$C234,Indev_Online_Res_NotinIRPBase!$AB$3:$AB$340,"1")</f>
        <v>0</v>
      </c>
      <c r="AY234">
        <f t="shared" si="48"/>
        <v>0</v>
      </c>
      <c r="BA234">
        <f t="shared" si="49"/>
        <v>0</v>
      </c>
      <c r="BB234">
        <f t="shared" si="50"/>
        <v>0</v>
      </c>
      <c r="BC234">
        <f t="shared" si="51"/>
        <v>0</v>
      </c>
      <c r="BD234">
        <f t="shared" si="52"/>
        <v>0</v>
      </c>
      <c r="BE234">
        <f t="shared" si="53"/>
        <v>0</v>
      </c>
      <c r="BI234">
        <f t="shared" si="54"/>
        <v>0</v>
      </c>
      <c r="BJ234">
        <f t="shared" si="55"/>
        <v>0</v>
      </c>
      <c r="BK234">
        <f t="shared" si="56"/>
        <v>0</v>
      </c>
      <c r="BL234">
        <f t="shared" si="57"/>
        <v>0</v>
      </c>
      <c r="BM234">
        <f t="shared" si="58"/>
        <v>0</v>
      </c>
      <c r="BN234">
        <f t="shared" si="59"/>
        <v>0</v>
      </c>
      <c r="BO234">
        <f t="shared" si="60"/>
        <v>0</v>
      </c>
      <c r="BQ234">
        <f>SUMIFS(IRPBase_Res_NotinEnvScreens!$H$3:$H$33,IRPBase_Res_NotinEnvScreens!$J$3:$J$33,$B234,IRPBase_Res_NotinEnvScreens!$K$3:$K$33,$C234)</f>
        <v>0</v>
      </c>
      <c r="BR234">
        <f>SUMIFS(IRPBase_Res_NotinEnvScreens!$I$3:$I$33,IRPBase_Res_NotinEnvScreens!$J$3:$J$33,$B234,IRPBase_Res_NotinEnvScreens!$K$3:$K$33,$C234)</f>
        <v>0</v>
      </c>
      <c r="BS234">
        <v>0</v>
      </c>
      <c r="BV234">
        <f>SUMIFS(Indev_Online_Res_NotinIRPBase!$P$3:$P$313,Indev_Online_Res_NotinIRPBase!$Y$3:$Y$313,$B234,Indev_Online_Res_NotinIRPBase!$Z$3:$Z$313,$C234,Indev_Online_Res_NotinIRPBase!$I$3:$I$313,"&lt;9/1/2023")+SUMIFS(Indev_Online_Res_NotinIRPBase!$Q$3:$Q$313,Indev_Online_Res_NotinIRPBase!$Y$3:$Y$313,$B234,Indev_Online_Res_NotinIRPBase!$Z$3:$Z$313,$C234,Indev_Online_Res_NotinIRPBase!$I$3:$I$313,"&lt;9/1/2023")</f>
        <v>0</v>
      </c>
      <c r="BW234">
        <f>SUMIFS(Indev_Online_Res_NotinIRPBase!$S$3:$S$313,Indev_Online_Res_NotinIRPBase!$Y$3:$Y$313,$B234,Indev_Online_Res_NotinIRPBase!$Z$3:$Z$313,$C234,Indev_Online_Res_NotinIRPBase!$I$3:$I$313,"&lt;9/1/2023")+SUMIFS(Indev_Online_Res_NotinIRPBase!$T$3:$T$313,Indev_Online_Res_NotinIRPBase!$Y$3:$Y$313,$B234,Indev_Online_Res_NotinIRPBase!$Z$3:$Z$313,$C234,Indev_Online_Res_NotinIRPBase!$I$3:$I$313,"&lt;9/1/2023")+SUMIFS(Indev_Online_Res_NotinIRPBase!$U$3:$U$313,Indev_Online_Res_NotinIRPBase!$Y$3:$Y$313,$B234,Indev_Online_Res_NotinIRPBase!$Z$3:$Z$313,$C234,Indev_Online_Res_NotinIRPBase!$I$3:$I$313,"&lt;9/1/2023")</f>
        <v>0</v>
      </c>
    </row>
    <row r="235" spans="1:75">
      <c r="A235" t="s">
        <v>45</v>
      </c>
      <c r="B235" t="s">
        <v>252</v>
      </c>
      <c r="C235">
        <v>115</v>
      </c>
      <c r="E235">
        <f>SUMIFS(IRPBase_Res_NotinTxBase!N$3:N$65,IRPBase_Res_NotinTxBase!$X$3:$X$65,$B235,IRPBase_Res_NotinTxBase!$Y$3:$Y$65,$C235)</f>
        <v>0</v>
      </c>
      <c r="F235">
        <f>SUMIFS(IRPBase_Res_NotinTxBase!O$3:O$65,IRPBase_Res_NotinTxBase!$X$3:$X$65,$B235,IRPBase_Res_NotinTxBase!$Y$3:$Y$65,$C235)</f>
        <v>0</v>
      </c>
      <c r="G235">
        <f>SUMIFS(IRPBase_Res_NotinTxBase!P$3:P$65,IRPBase_Res_NotinTxBase!$X$3:$X$65,$B235,IRPBase_Res_NotinTxBase!$Y$3:$Y$65,$C235)</f>
        <v>0</v>
      </c>
      <c r="H235">
        <f>SUMIFS(IRPBase_Res_NotinTxBase!Q$3:Q$65,IRPBase_Res_NotinTxBase!$X$3:$X$65,$B235,IRPBase_Res_NotinTxBase!$Y$3:$Y$65,$C235)</f>
        <v>0</v>
      </c>
      <c r="M235">
        <f>SUMIFS(IRPBase_Res_NotinTxBase!R$3:R$65,IRPBase_Res_NotinTxBase!$X$3:$X$65,$B235,IRPBase_Res_NotinTxBase!$Y$3:$Y$65,$C235)</f>
        <v>0</v>
      </c>
      <c r="N235">
        <f>SUMIFS(IRPBase_Res_NotinTxBase!S$3:S$65,IRPBase_Res_NotinTxBase!$X$3:$X$65,$B235,IRPBase_Res_NotinTxBase!$Y$3:$Y$65,$C235)</f>
        <v>0</v>
      </c>
      <c r="O235">
        <f>SUMIFS(IRPBase_Res_NotinTxBase!T$3:T$65,IRPBase_Res_NotinTxBase!$X$3:$X$65,$B235,IRPBase_Res_NotinTxBase!$Y$3:$Y$65,$C235)</f>
        <v>0</v>
      </c>
      <c r="P235">
        <f>SUMIFS(IRPBase_Res_NotinTxBase!U$3:U$65,IRPBase_Res_NotinTxBase!$X$3:$X$65,$B235,IRPBase_Res_NotinTxBase!$Y$3:$Y$65,$C235)</f>
        <v>0</v>
      </c>
      <c r="Q235">
        <f>SUMIFS(IRPBase_Res_NotinTxBase!V$3:V$65,IRPBase_Res_NotinTxBase!$X$3:$X$65,$B235,IRPBase_Res_NotinTxBase!$Y$3:$Y$65,$C235)</f>
        <v>0</v>
      </c>
      <c r="R235">
        <f>SUMIFS(IRPBase_Res_NotinTxBase!W$3:W$65,IRPBase_Res_NotinTxBase!$X$3:$X$65,$B235,IRPBase_Res_NotinTxBase!$Y$3:$Y$65,$C235)</f>
        <v>0</v>
      </c>
      <c r="S235">
        <f t="shared" si="46"/>
        <v>0</v>
      </c>
      <c r="U235">
        <f>SUMIFS(Indev_Online_Res_NotinIRPBase!N$3:N$340,Indev_Online_Res_NotinIRPBase!$Y$3:$Y$340,$B235,Indev_Online_Res_NotinIRPBase!$Z$3:$Z$340,$C235)</f>
        <v>0</v>
      </c>
      <c r="V235">
        <f>SUMIFS(Indev_Online_Res_NotinIRPBase!O$3:O$340,Indev_Online_Res_NotinIRPBase!$Y$3:$Y$340,$B235,Indev_Online_Res_NotinIRPBase!$Z$3:$Z$340,$C235)</f>
        <v>0</v>
      </c>
      <c r="W235">
        <f>SUMIFS(Indev_Online_Res_NotinIRPBase!P$3:P$340,Indev_Online_Res_NotinIRPBase!$Y$3:$Y$340,$B235,Indev_Online_Res_NotinIRPBase!$Z$3:$Z$340,$C235)</f>
        <v>0</v>
      </c>
      <c r="X235">
        <f>SUMIFS(Indev_Online_Res_NotinIRPBase!Q$3:Q$340,Indev_Online_Res_NotinIRPBase!$Y$3:$Y$340,$B235,Indev_Online_Res_NotinIRPBase!$Z$3:$Z$340,$C235)</f>
        <v>0</v>
      </c>
      <c r="Y235">
        <f>SUMIFS(Indev_Online_Res_NotinIRPBase!R$3:R$340,Indev_Online_Res_NotinIRPBase!$Y$3:$Y$340,$B235,Indev_Online_Res_NotinIRPBase!$Z$3:$Z$340,$C235)</f>
        <v>0</v>
      </c>
      <c r="AC235">
        <f>SUMIFS(Indev_Online_Res_NotinIRPBase!S$3:S$340,Indev_Online_Res_NotinIRPBase!$Y$3:$Y$340,$B235,Indev_Online_Res_NotinIRPBase!$Z$3:$Z$340,$C235)</f>
        <v>0</v>
      </c>
      <c r="AD235">
        <f>SUMIFS(Indev_Online_Res_NotinIRPBase!T$3:T$340,Indev_Online_Res_NotinIRPBase!$Y$3:$Y$340,$B235,Indev_Online_Res_NotinIRPBase!$Z$3:$Z$340,$C235)</f>
        <v>0</v>
      </c>
      <c r="AE235">
        <f>SUMIFS(Indev_Online_Res_NotinIRPBase!U$3:U$340,Indev_Online_Res_NotinIRPBase!$Y$3:$Y$340,$B235,Indev_Online_Res_NotinIRPBase!$Z$3:$Z$340,$C235)</f>
        <v>0</v>
      </c>
      <c r="AF235">
        <f>SUMIFS(Indev_Online_Res_NotinIRPBase!V$3:V$340,Indev_Online_Res_NotinIRPBase!$Y$3:$Y$340,$B235,Indev_Online_Res_NotinIRPBase!$Z$3:$Z$340,$C235)</f>
        <v>0</v>
      </c>
      <c r="AG235">
        <f>SUMIFS(Indev_Online_Res_NotinIRPBase!W$3:W$340,Indev_Online_Res_NotinIRPBase!$Y$3:$Y$340,$B235,Indev_Online_Res_NotinIRPBase!$Z$3:$Z$340,$C235)</f>
        <v>0</v>
      </c>
      <c r="AH235">
        <f>SUMIFS(Indev_Online_Res_NotinIRPBase!X$3:X$340,Indev_Online_Res_NotinIRPBase!$Y$3:$Y$340,$B235,Indev_Online_Res_NotinIRPBase!$Z$3:$Z$340,$C235)</f>
        <v>0</v>
      </c>
      <c r="AI235">
        <f t="shared" si="47"/>
        <v>0</v>
      </c>
      <c r="AK235">
        <f>SUMIFS(Indev_Online_Res_NotinIRPBase!N$3:N$340,Indev_Online_Res_NotinIRPBase!$Y$3:$Y$340,$B235,Indev_Online_Res_NotinIRPBase!$Z$3:$Z$340,$C235,Indev_Online_Res_NotinIRPBase!$J$3:$J$340,"Yes",Indev_Online_Res_NotinIRPBase!$I$3:$I$340,"&lt;1/1/2024")+SUMIFS(Indev_Online_Res_NotinIRPBase!N$3:N$340,Indev_Online_Res_NotinIRPBase!$Y$3:$Y$340,$B235,Indev_Online_Res_NotinIRPBase!$Z$3:$Z$340,$C235,Indev_Online_Res_NotinIRPBase!$AB$3:$AB$340,"1")</f>
        <v>0</v>
      </c>
      <c r="AL235">
        <f>SUMIFS(Indev_Online_Res_NotinIRPBase!O$3:O$340,Indev_Online_Res_NotinIRPBase!$Y$3:$Y$340,$B235,Indev_Online_Res_NotinIRPBase!$Z$3:$Z$340,$C235,Indev_Online_Res_NotinIRPBase!$J$3:$J$340,"Yes",Indev_Online_Res_NotinIRPBase!$I$3:$I$340,"&lt;1/1/2024")+SUMIFS(Indev_Online_Res_NotinIRPBase!O$3:O$340,Indev_Online_Res_NotinIRPBase!$Y$3:$Y$340,$B235,Indev_Online_Res_NotinIRPBase!$Z$3:$Z$340,$C235,Indev_Online_Res_NotinIRPBase!$AB$3:$AB$340,"1")</f>
        <v>0</v>
      </c>
      <c r="AM235">
        <f>SUMIFS(Indev_Online_Res_NotinIRPBase!P$3:P$340,Indev_Online_Res_NotinIRPBase!$Y$3:$Y$340,$B235,Indev_Online_Res_NotinIRPBase!$Z$3:$Z$340,$C235,Indev_Online_Res_NotinIRPBase!$J$3:$J$340,"Yes",Indev_Online_Res_NotinIRPBase!$I$3:$I$340,"&lt;1/1/2024")+SUMIFS(Indev_Online_Res_NotinIRPBase!P$3:P$340,Indev_Online_Res_NotinIRPBase!$Y$3:$Y$340,$B235,Indev_Online_Res_NotinIRPBase!$Z$3:$Z$340,$C235,Indev_Online_Res_NotinIRPBase!$AB$3:$AB$340,"1")</f>
        <v>0</v>
      </c>
      <c r="AN235">
        <f>SUMIFS(Indev_Online_Res_NotinIRPBase!Q$3:Q$340,Indev_Online_Res_NotinIRPBase!$Y$3:$Y$340,$B235,Indev_Online_Res_NotinIRPBase!$Z$3:$Z$340,$C235,Indev_Online_Res_NotinIRPBase!$J$3:$J$340,"Yes",Indev_Online_Res_NotinIRPBase!$I$3:$I$340,"&lt;1/1/2024")+SUMIFS(Indev_Online_Res_NotinIRPBase!Q$3:Q$340,Indev_Online_Res_NotinIRPBase!$Y$3:$Y$340,$B235,Indev_Online_Res_NotinIRPBase!$Z$3:$Z$340,$C235,Indev_Online_Res_NotinIRPBase!$AB$3:$AB$340,"1")</f>
        <v>0</v>
      </c>
      <c r="AO235">
        <f>SUMIFS(Indev_Online_Res_NotinIRPBase!R$3:R$340,Indev_Online_Res_NotinIRPBase!$Y$3:$Y$340,$B235,Indev_Online_Res_NotinIRPBase!$Z$3:$Z$340,$C235,Indev_Online_Res_NotinIRPBase!$J$3:$J$340,"Yes",Indev_Online_Res_NotinIRPBase!$I$3:$I$340,"&lt;1/1/2024")+SUMIFS(Indev_Online_Res_NotinIRPBase!R$3:R$340,Indev_Online_Res_NotinIRPBase!$Y$3:$Y$340,$B235,Indev_Online_Res_NotinIRPBase!$Z$3:$Z$340,$C235,Indev_Online_Res_NotinIRPBase!$AB$3:$AB$340,"1")</f>
        <v>0</v>
      </c>
      <c r="AS235">
        <f>SUMIFS(Indev_Online_Res_NotinIRPBase!S$3:S$340,Indev_Online_Res_NotinIRPBase!$Y$3:$Y$340,$B235,Indev_Online_Res_NotinIRPBase!$Z$3:$Z$340,$C235,Indev_Online_Res_NotinIRPBase!$J$3:$J$340,"Yes",Indev_Online_Res_NotinIRPBase!$I$3:$I$340,"&lt;1/1/2024")+SUMIFS(Indev_Online_Res_NotinIRPBase!S$3:S$340,Indev_Online_Res_NotinIRPBase!$Y$3:$Y$340,$B235,Indev_Online_Res_NotinIRPBase!$Z$3:$Z$340,$C235,Indev_Online_Res_NotinIRPBase!$AB$3:$AB$340,"1")</f>
        <v>0</v>
      </c>
      <c r="AT235">
        <f>SUMIFS(Indev_Online_Res_NotinIRPBase!T$3:T$340,Indev_Online_Res_NotinIRPBase!$Y$3:$Y$340,$B235,Indev_Online_Res_NotinIRPBase!$Z$3:$Z$340,$C235,Indev_Online_Res_NotinIRPBase!$J$3:$J$340,"Yes",Indev_Online_Res_NotinIRPBase!$I$3:$I$340,"&lt;1/1/2024")+SUMIFS(Indev_Online_Res_NotinIRPBase!T$3:T$340,Indev_Online_Res_NotinIRPBase!$Y$3:$Y$340,$B235,Indev_Online_Res_NotinIRPBase!$Z$3:$Z$340,$C235,Indev_Online_Res_NotinIRPBase!$AB$3:$AB$340,"1")</f>
        <v>0</v>
      </c>
      <c r="AU235">
        <f>SUMIFS(Indev_Online_Res_NotinIRPBase!U$3:U$340,Indev_Online_Res_NotinIRPBase!$Y$3:$Y$340,$B235,Indev_Online_Res_NotinIRPBase!$Z$3:$Z$340,$C235,Indev_Online_Res_NotinIRPBase!$J$3:$J$340,"Yes",Indev_Online_Res_NotinIRPBase!$I$3:$I$340,"&lt;1/1/2024")+SUMIFS(Indev_Online_Res_NotinIRPBase!U$3:U$340,Indev_Online_Res_NotinIRPBase!$Y$3:$Y$340,$B235,Indev_Online_Res_NotinIRPBase!$Z$3:$Z$340,$C235,Indev_Online_Res_NotinIRPBase!$AB$3:$AB$340,"1")</f>
        <v>0</v>
      </c>
      <c r="AV235">
        <f>SUMIFS(Indev_Online_Res_NotinIRPBase!V$3:V$340,Indev_Online_Res_NotinIRPBase!$Y$3:$Y$340,$B235,Indev_Online_Res_NotinIRPBase!$Z$3:$Z$340,$C235,Indev_Online_Res_NotinIRPBase!$J$3:$J$340,"Yes",Indev_Online_Res_NotinIRPBase!$I$3:$I$340,"&lt;1/1/2024")+SUMIFS(Indev_Online_Res_NotinIRPBase!V$3:V$340,Indev_Online_Res_NotinIRPBase!$Y$3:$Y$340,$B235,Indev_Online_Res_NotinIRPBase!$Z$3:$Z$340,$C235,Indev_Online_Res_NotinIRPBase!$AB$3:$AB$340,"1")</f>
        <v>0</v>
      </c>
      <c r="AW235">
        <f>SUMIFS(Indev_Online_Res_NotinIRPBase!W$3:W$340,Indev_Online_Res_NotinIRPBase!$Y$3:$Y$340,$B235,Indev_Online_Res_NotinIRPBase!$Z$3:$Z$340,$C235,Indev_Online_Res_NotinIRPBase!$J$3:$J$340,"Yes",Indev_Online_Res_NotinIRPBase!$I$3:$I$340,"&lt;1/1/2024")+SUMIFS(Indev_Online_Res_NotinIRPBase!W$3:W$340,Indev_Online_Res_NotinIRPBase!$Y$3:$Y$340,$B235,Indev_Online_Res_NotinIRPBase!$Z$3:$Z$340,$C235,Indev_Online_Res_NotinIRPBase!$AB$3:$AB$340,"1")</f>
        <v>0</v>
      </c>
      <c r="AX235">
        <f>SUMIFS(Indev_Online_Res_NotinIRPBase!X$3:X$340,Indev_Online_Res_NotinIRPBase!$Y$3:$Y$340,$B235,Indev_Online_Res_NotinIRPBase!$Z$3:$Z$340,$C235,Indev_Online_Res_NotinIRPBase!$J$3:$J$340,"Yes",Indev_Online_Res_NotinIRPBase!$I$3:$I$340,"&lt;1/1/2024")+SUMIFS(Indev_Online_Res_NotinIRPBase!X$3:X$340,Indev_Online_Res_NotinIRPBase!$Y$3:$Y$340,$B235,Indev_Online_Res_NotinIRPBase!$Z$3:$Z$340,$C235,Indev_Online_Res_NotinIRPBase!$AB$3:$AB$340,"1")</f>
        <v>0</v>
      </c>
      <c r="AY235">
        <f t="shared" si="48"/>
        <v>0</v>
      </c>
      <c r="BA235">
        <f t="shared" si="49"/>
        <v>0</v>
      </c>
      <c r="BB235">
        <f t="shared" si="50"/>
        <v>0</v>
      </c>
      <c r="BC235">
        <f t="shared" si="51"/>
        <v>0</v>
      </c>
      <c r="BD235">
        <f t="shared" si="52"/>
        <v>0</v>
      </c>
      <c r="BE235">
        <f t="shared" si="53"/>
        <v>0</v>
      </c>
      <c r="BI235">
        <f t="shared" si="54"/>
        <v>0</v>
      </c>
      <c r="BJ235">
        <f t="shared" si="55"/>
        <v>0</v>
      </c>
      <c r="BK235">
        <f t="shared" si="56"/>
        <v>0</v>
      </c>
      <c r="BL235">
        <f t="shared" si="57"/>
        <v>0</v>
      </c>
      <c r="BM235">
        <f t="shared" si="58"/>
        <v>0</v>
      </c>
      <c r="BN235">
        <f t="shared" si="59"/>
        <v>0</v>
      </c>
      <c r="BO235">
        <f t="shared" si="60"/>
        <v>0</v>
      </c>
      <c r="BQ235">
        <f>SUMIFS(IRPBase_Res_NotinEnvScreens!$H$3:$H$33,IRPBase_Res_NotinEnvScreens!$J$3:$J$33,$B235,IRPBase_Res_NotinEnvScreens!$K$3:$K$33,$C235)</f>
        <v>0</v>
      </c>
      <c r="BR235">
        <f>SUMIFS(IRPBase_Res_NotinEnvScreens!$I$3:$I$33,IRPBase_Res_NotinEnvScreens!$J$3:$J$33,$B235,IRPBase_Res_NotinEnvScreens!$K$3:$K$33,$C235)</f>
        <v>0</v>
      </c>
      <c r="BS235">
        <v>0</v>
      </c>
      <c r="BV235">
        <f>SUMIFS(Indev_Online_Res_NotinIRPBase!$P$3:$P$313,Indev_Online_Res_NotinIRPBase!$Y$3:$Y$313,$B235,Indev_Online_Res_NotinIRPBase!$Z$3:$Z$313,$C235,Indev_Online_Res_NotinIRPBase!$I$3:$I$313,"&lt;9/1/2023")+SUMIFS(Indev_Online_Res_NotinIRPBase!$Q$3:$Q$313,Indev_Online_Res_NotinIRPBase!$Y$3:$Y$313,$B235,Indev_Online_Res_NotinIRPBase!$Z$3:$Z$313,$C235,Indev_Online_Res_NotinIRPBase!$I$3:$I$313,"&lt;9/1/2023")</f>
        <v>0</v>
      </c>
      <c r="BW235">
        <f>SUMIFS(Indev_Online_Res_NotinIRPBase!$S$3:$S$313,Indev_Online_Res_NotinIRPBase!$Y$3:$Y$313,$B235,Indev_Online_Res_NotinIRPBase!$Z$3:$Z$313,$C235,Indev_Online_Res_NotinIRPBase!$I$3:$I$313,"&lt;9/1/2023")+SUMIFS(Indev_Online_Res_NotinIRPBase!$T$3:$T$313,Indev_Online_Res_NotinIRPBase!$Y$3:$Y$313,$B235,Indev_Online_Res_NotinIRPBase!$Z$3:$Z$313,$C235,Indev_Online_Res_NotinIRPBase!$I$3:$I$313,"&lt;9/1/2023")+SUMIFS(Indev_Online_Res_NotinIRPBase!$U$3:$U$313,Indev_Online_Res_NotinIRPBase!$Y$3:$Y$313,$B235,Indev_Online_Res_NotinIRPBase!$Z$3:$Z$313,$C235,Indev_Online_Res_NotinIRPBase!$I$3:$I$313,"&lt;9/1/2023")</f>
        <v>0</v>
      </c>
    </row>
    <row r="236" spans="1:75">
      <c r="A236" t="s">
        <v>43</v>
      </c>
      <c r="B236" t="s">
        <v>253</v>
      </c>
      <c r="C236">
        <v>230</v>
      </c>
      <c r="E236">
        <f>SUMIFS(IRPBase_Res_NotinTxBase!N$3:N$65,IRPBase_Res_NotinTxBase!$X$3:$X$65,$B236,IRPBase_Res_NotinTxBase!$Y$3:$Y$65,$C236)</f>
        <v>0</v>
      </c>
      <c r="F236">
        <f>SUMIFS(IRPBase_Res_NotinTxBase!O$3:O$65,IRPBase_Res_NotinTxBase!$X$3:$X$65,$B236,IRPBase_Res_NotinTxBase!$Y$3:$Y$65,$C236)</f>
        <v>0</v>
      </c>
      <c r="G236">
        <f>SUMIFS(IRPBase_Res_NotinTxBase!P$3:P$65,IRPBase_Res_NotinTxBase!$X$3:$X$65,$B236,IRPBase_Res_NotinTxBase!$Y$3:$Y$65,$C236)</f>
        <v>0</v>
      </c>
      <c r="H236">
        <f>SUMIFS(IRPBase_Res_NotinTxBase!Q$3:Q$65,IRPBase_Res_NotinTxBase!$X$3:$X$65,$B236,IRPBase_Res_NotinTxBase!$Y$3:$Y$65,$C236)</f>
        <v>0</v>
      </c>
      <c r="M236">
        <f>SUMIFS(IRPBase_Res_NotinTxBase!R$3:R$65,IRPBase_Res_NotinTxBase!$X$3:$X$65,$B236,IRPBase_Res_NotinTxBase!$Y$3:$Y$65,$C236)</f>
        <v>0</v>
      </c>
      <c r="N236">
        <f>SUMIFS(IRPBase_Res_NotinTxBase!S$3:S$65,IRPBase_Res_NotinTxBase!$X$3:$X$65,$B236,IRPBase_Res_NotinTxBase!$Y$3:$Y$65,$C236)</f>
        <v>0</v>
      </c>
      <c r="O236">
        <f>SUMIFS(IRPBase_Res_NotinTxBase!T$3:T$65,IRPBase_Res_NotinTxBase!$X$3:$X$65,$B236,IRPBase_Res_NotinTxBase!$Y$3:$Y$65,$C236)</f>
        <v>0</v>
      </c>
      <c r="P236">
        <f>SUMIFS(IRPBase_Res_NotinTxBase!U$3:U$65,IRPBase_Res_NotinTxBase!$X$3:$X$65,$B236,IRPBase_Res_NotinTxBase!$Y$3:$Y$65,$C236)</f>
        <v>0</v>
      </c>
      <c r="Q236">
        <f>SUMIFS(IRPBase_Res_NotinTxBase!V$3:V$65,IRPBase_Res_NotinTxBase!$X$3:$X$65,$B236,IRPBase_Res_NotinTxBase!$Y$3:$Y$65,$C236)</f>
        <v>0</v>
      </c>
      <c r="R236">
        <f>SUMIFS(IRPBase_Res_NotinTxBase!W$3:W$65,IRPBase_Res_NotinTxBase!$X$3:$X$65,$B236,IRPBase_Res_NotinTxBase!$Y$3:$Y$65,$C236)</f>
        <v>0</v>
      </c>
      <c r="S236">
        <f t="shared" si="46"/>
        <v>0</v>
      </c>
      <c r="U236">
        <f>SUMIFS(Indev_Online_Res_NotinIRPBase!N$3:N$340,Indev_Online_Res_NotinIRPBase!$Y$3:$Y$340,$B236,Indev_Online_Res_NotinIRPBase!$Z$3:$Z$340,$C236)</f>
        <v>0</v>
      </c>
      <c r="V236">
        <f>SUMIFS(Indev_Online_Res_NotinIRPBase!O$3:O$340,Indev_Online_Res_NotinIRPBase!$Y$3:$Y$340,$B236,Indev_Online_Res_NotinIRPBase!$Z$3:$Z$340,$C236)</f>
        <v>0</v>
      </c>
      <c r="W236">
        <f>SUMIFS(Indev_Online_Res_NotinIRPBase!P$3:P$340,Indev_Online_Res_NotinIRPBase!$Y$3:$Y$340,$B236,Indev_Online_Res_NotinIRPBase!$Z$3:$Z$340,$C236)</f>
        <v>0</v>
      </c>
      <c r="X236">
        <f>SUMIFS(Indev_Online_Res_NotinIRPBase!Q$3:Q$340,Indev_Online_Res_NotinIRPBase!$Y$3:$Y$340,$B236,Indev_Online_Res_NotinIRPBase!$Z$3:$Z$340,$C236)</f>
        <v>0</v>
      </c>
      <c r="Y236">
        <f>SUMIFS(Indev_Online_Res_NotinIRPBase!R$3:R$340,Indev_Online_Res_NotinIRPBase!$Y$3:$Y$340,$B236,Indev_Online_Res_NotinIRPBase!$Z$3:$Z$340,$C236)</f>
        <v>0</v>
      </c>
      <c r="AC236">
        <f>SUMIFS(Indev_Online_Res_NotinIRPBase!S$3:S$340,Indev_Online_Res_NotinIRPBase!$Y$3:$Y$340,$B236,Indev_Online_Res_NotinIRPBase!$Z$3:$Z$340,$C236)</f>
        <v>0</v>
      </c>
      <c r="AD236">
        <f>SUMIFS(Indev_Online_Res_NotinIRPBase!T$3:T$340,Indev_Online_Res_NotinIRPBase!$Y$3:$Y$340,$B236,Indev_Online_Res_NotinIRPBase!$Z$3:$Z$340,$C236)</f>
        <v>0</v>
      </c>
      <c r="AE236">
        <f>SUMIFS(Indev_Online_Res_NotinIRPBase!U$3:U$340,Indev_Online_Res_NotinIRPBase!$Y$3:$Y$340,$B236,Indev_Online_Res_NotinIRPBase!$Z$3:$Z$340,$C236)</f>
        <v>0</v>
      </c>
      <c r="AF236">
        <f>SUMIFS(Indev_Online_Res_NotinIRPBase!V$3:V$340,Indev_Online_Res_NotinIRPBase!$Y$3:$Y$340,$B236,Indev_Online_Res_NotinIRPBase!$Z$3:$Z$340,$C236)</f>
        <v>0</v>
      </c>
      <c r="AG236">
        <f>SUMIFS(Indev_Online_Res_NotinIRPBase!W$3:W$340,Indev_Online_Res_NotinIRPBase!$Y$3:$Y$340,$B236,Indev_Online_Res_NotinIRPBase!$Z$3:$Z$340,$C236)</f>
        <v>0</v>
      </c>
      <c r="AH236">
        <f>SUMIFS(Indev_Online_Res_NotinIRPBase!X$3:X$340,Indev_Online_Res_NotinIRPBase!$Y$3:$Y$340,$B236,Indev_Online_Res_NotinIRPBase!$Z$3:$Z$340,$C236)</f>
        <v>0</v>
      </c>
      <c r="AI236">
        <f t="shared" si="47"/>
        <v>0</v>
      </c>
      <c r="AK236">
        <f>SUMIFS(Indev_Online_Res_NotinIRPBase!N$3:N$340,Indev_Online_Res_NotinIRPBase!$Y$3:$Y$340,$B236,Indev_Online_Res_NotinIRPBase!$Z$3:$Z$340,$C236,Indev_Online_Res_NotinIRPBase!$J$3:$J$340,"Yes",Indev_Online_Res_NotinIRPBase!$I$3:$I$340,"&lt;1/1/2024")+SUMIFS(Indev_Online_Res_NotinIRPBase!N$3:N$340,Indev_Online_Res_NotinIRPBase!$Y$3:$Y$340,$B236,Indev_Online_Res_NotinIRPBase!$Z$3:$Z$340,$C236,Indev_Online_Res_NotinIRPBase!$AB$3:$AB$340,"1")</f>
        <v>0</v>
      </c>
      <c r="AL236">
        <f>SUMIFS(Indev_Online_Res_NotinIRPBase!O$3:O$340,Indev_Online_Res_NotinIRPBase!$Y$3:$Y$340,$B236,Indev_Online_Res_NotinIRPBase!$Z$3:$Z$340,$C236,Indev_Online_Res_NotinIRPBase!$J$3:$J$340,"Yes",Indev_Online_Res_NotinIRPBase!$I$3:$I$340,"&lt;1/1/2024")+SUMIFS(Indev_Online_Res_NotinIRPBase!O$3:O$340,Indev_Online_Res_NotinIRPBase!$Y$3:$Y$340,$B236,Indev_Online_Res_NotinIRPBase!$Z$3:$Z$340,$C236,Indev_Online_Res_NotinIRPBase!$AB$3:$AB$340,"1")</f>
        <v>0</v>
      </c>
      <c r="AM236">
        <f>SUMIFS(Indev_Online_Res_NotinIRPBase!P$3:P$340,Indev_Online_Res_NotinIRPBase!$Y$3:$Y$340,$B236,Indev_Online_Res_NotinIRPBase!$Z$3:$Z$340,$C236,Indev_Online_Res_NotinIRPBase!$J$3:$J$340,"Yes",Indev_Online_Res_NotinIRPBase!$I$3:$I$340,"&lt;1/1/2024")+SUMIFS(Indev_Online_Res_NotinIRPBase!P$3:P$340,Indev_Online_Res_NotinIRPBase!$Y$3:$Y$340,$B236,Indev_Online_Res_NotinIRPBase!$Z$3:$Z$340,$C236,Indev_Online_Res_NotinIRPBase!$AB$3:$AB$340,"1")</f>
        <v>0</v>
      </c>
      <c r="AN236">
        <f>SUMIFS(Indev_Online_Res_NotinIRPBase!Q$3:Q$340,Indev_Online_Res_NotinIRPBase!$Y$3:$Y$340,$B236,Indev_Online_Res_NotinIRPBase!$Z$3:$Z$340,$C236,Indev_Online_Res_NotinIRPBase!$J$3:$J$340,"Yes",Indev_Online_Res_NotinIRPBase!$I$3:$I$340,"&lt;1/1/2024")+SUMIFS(Indev_Online_Res_NotinIRPBase!Q$3:Q$340,Indev_Online_Res_NotinIRPBase!$Y$3:$Y$340,$B236,Indev_Online_Res_NotinIRPBase!$Z$3:$Z$340,$C236,Indev_Online_Res_NotinIRPBase!$AB$3:$AB$340,"1")</f>
        <v>0</v>
      </c>
      <c r="AO236">
        <f>SUMIFS(Indev_Online_Res_NotinIRPBase!R$3:R$340,Indev_Online_Res_NotinIRPBase!$Y$3:$Y$340,$B236,Indev_Online_Res_NotinIRPBase!$Z$3:$Z$340,$C236,Indev_Online_Res_NotinIRPBase!$J$3:$J$340,"Yes",Indev_Online_Res_NotinIRPBase!$I$3:$I$340,"&lt;1/1/2024")+SUMIFS(Indev_Online_Res_NotinIRPBase!R$3:R$340,Indev_Online_Res_NotinIRPBase!$Y$3:$Y$340,$B236,Indev_Online_Res_NotinIRPBase!$Z$3:$Z$340,$C236,Indev_Online_Res_NotinIRPBase!$AB$3:$AB$340,"1")</f>
        <v>0</v>
      </c>
      <c r="AS236">
        <f>SUMIFS(Indev_Online_Res_NotinIRPBase!S$3:S$340,Indev_Online_Res_NotinIRPBase!$Y$3:$Y$340,$B236,Indev_Online_Res_NotinIRPBase!$Z$3:$Z$340,$C236,Indev_Online_Res_NotinIRPBase!$J$3:$J$340,"Yes",Indev_Online_Res_NotinIRPBase!$I$3:$I$340,"&lt;1/1/2024")+SUMIFS(Indev_Online_Res_NotinIRPBase!S$3:S$340,Indev_Online_Res_NotinIRPBase!$Y$3:$Y$340,$B236,Indev_Online_Res_NotinIRPBase!$Z$3:$Z$340,$C236,Indev_Online_Res_NotinIRPBase!$AB$3:$AB$340,"1")</f>
        <v>0</v>
      </c>
      <c r="AT236">
        <f>SUMIFS(Indev_Online_Res_NotinIRPBase!T$3:T$340,Indev_Online_Res_NotinIRPBase!$Y$3:$Y$340,$B236,Indev_Online_Res_NotinIRPBase!$Z$3:$Z$340,$C236,Indev_Online_Res_NotinIRPBase!$J$3:$J$340,"Yes",Indev_Online_Res_NotinIRPBase!$I$3:$I$340,"&lt;1/1/2024")+SUMIFS(Indev_Online_Res_NotinIRPBase!T$3:T$340,Indev_Online_Res_NotinIRPBase!$Y$3:$Y$340,$B236,Indev_Online_Res_NotinIRPBase!$Z$3:$Z$340,$C236,Indev_Online_Res_NotinIRPBase!$AB$3:$AB$340,"1")</f>
        <v>0</v>
      </c>
      <c r="AU236">
        <f>SUMIFS(Indev_Online_Res_NotinIRPBase!U$3:U$340,Indev_Online_Res_NotinIRPBase!$Y$3:$Y$340,$B236,Indev_Online_Res_NotinIRPBase!$Z$3:$Z$340,$C236,Indev_Online_Res_NotinIRPBase!$J$3:$J$340,"Yes",Indev_Online_Res_NotinIRPBase!$I$3:$I$340,"&lt;1/1/2024")+SUMIFS(Indev_Online_Res_NotinIRPBase!U$3:U$340,Indev_Online_Res_NotinIRPBase!$Y$3:$Y$340,$B236,Indev_Online_Res_NotinIRPBase!$Z$3:$Z$340,$C236,Indev_Online_Res_NotinIRPBase!$AB$3:$AB$340,"1")</f>
        <v>0</v>
      </c>
      <c r="AV236">
        <f>SUMIFS(Indev_Online_Res_NotinIRPBase!V$3:V$340,Indev_Online_Res_NotinIRPBase!$Y$3:$Y$340,$B236,Indev_Online_Res_NotinIRPBase!$Z$3:$Z$340,$C236,Indev_Online_Res_NotinIRPBase!$J$3:$J$340,"Yes",Indev_Online_Res_NotinIRPBase!$I$3:$I$340,"&lt;1/1/2024")+SUMIFS(Indev_Online_Res_NotinIRPBase!V$3:V$340,Indev_Online_Res_NotinIRPBase!$Y$3:$Y$340,$B236,Indev_Online_Res_NotinIRPBase!$Z$3:$Z$340,$C236,Indev_Online_Res_NotinIRPBase!$AB$3:$AB$340,"1")</f>
        <v>0</v>
      </c>
      <c r="AW236">
        <f>SUMIFS(Indev_Online_Res_NotinIRPBase!W$3:W$340,Indev_Online_Res_NotinIRPBase!$Y$3:$Y$340,$B236,Indev_Online_Res_NotinIRPBase!$Z$3:$Z$340,$C236,Indev_Online_Res_NotinIRPBase!$J$3:$J$340,"Yes",Indev_Online_Res_NotinIRPBase!$I$3:$I$340,"&lt;1/1/2024")+SUMIFS(Indev_Online_Res_NotinIRPBase!W$3:W$340,Indev_Online_Res_NotinIRPBase!$Y$3:$Y$340,$B236,Indev_Online_Res_NotinIRPBase!$Z$3:$Z$340,$C236,Indev_Online_Res_NotinIRPBase!$AB$3:$AB$340,"1")</f>
        <v>0</v>
      </c>
      <c r="AX236">
        <f>SUMIFS(Indev_Online_Res_NotinIRPBase!X$3:X$340,Indev_Online_Res_NotinIRPBase!$Y$3:$Y$340,$B236,Indev_Online_Res_NotinIRPBase!$Z$3:$Z$340,$C236,Indev_Online_Res_NotinIRPBase!$J$3:$J$340,"Yes",Indev_Online_Res_NotinIRPBase!$I$3:$I$340,"&lt;1/1/2024")+SUMIFS(Indev_Online_Res_NotinIRPBase!X$3:X$340,Indev_Online_Res_NotinIRPBase!$Y$3:$Y$340,$B236,Indev_Online_Res_NotinIRPBase!$Z$3:$Z$340,$C236,Indev_Online_Res_NotinIRPBase!$AB$3:$AB$340,"1")</f>
        <v>0</v>
      </c>
      <c r="AY236">
        <f t="shared" si="48"/>
        <v>0</v>
      </c>
      <c r="BA236">
        <f t="shared" si="49"/>
        <v>0</v>
      </c>
      <c r="BB236">
        <f t="shared" si="50"/>
        <v>0</v>
      </c>
      <c r="BC236">
        <f t="shared" si="51"/>
        <v>0</v>
      </c>
      <c r="BD236">
        <f t="shared" si="52"/>
        <v>0</v>
      </c>
      <c r="BE236">
        <f t="shared" si="53"/>
        <v>0</v>
      </c>
      <c r="BI236">
        <f t="shared" si="54"/>
        <v>0</v>
      </c>
      <c r="BJ236">
        <f t="shared" si="55"/>
        <v>0</v>
      </c>
      <c r="BK236">
        <f t="shared" si="56"/>
        <v>0</v>
      </c>
      <c r="BL236">
        <f t="shared" si="57"/>
        <v>0</v>
      </c>
      <c r="BM236">
        <f t="shared" si="58"/>
        <v>0</v>
      </c>
      <c r="BN236">
        <f t="shared" si="59"/>
        <v>0</v>
      </c>
      <c r="BO236">
        <f t="shared" si="60"/>
        <v>0</v>
      </c>
      <c r="BQ236">
        <f>SUMIFS(IRPBase_Res_NotinEnvScreens!$H$3:$H$33,IRPBase_Res_NotinEnvScreens!$J$3:$J$33,$B236,IRPBase_Res_NotinEnvScreens!$K$3:$K$33,$C236)</f>
        <v>0</v>
      </c>
      <c r="BR236">
        <f>SUMIFS(IRPBase_Res_NotinEnvScreens!$I$3:$I$33,IRPBase_Res_NotinEnvScreens!$J$3:$J$33,$B236,IRPBase_Res_NotinEnvScreens!$K$3:$K$33,$C236)</f>
        <v>0</v>
      </c>
      <c r="BS236">
        <v>0</v>
      </c>
      <c r="BV236">
        <f>SUMIFS(Indev_Online_Res_NotinIRPBase!$P$3:$P$313,Indev_Online_Res_NotinIRPBase!$Y$3:$Y$313,$B236,Indev_Online_Res_NotinIRPBase!$Z$3:$Z$313,$C236,Indev_Online_Res_NotinIRPBase!$I$3:$I$313,"&lt;9/1/2023")+SUMIFS(Indev_Online_Res_NotinIRPBase!$Q$3:$Q$313,Indev_Online_Res_NotinIRPBase!$Y$3:$Y$313,$B236,Indev_Online_Res_NotinIRPBase!$Z$3:$Z$313,$C236,Indev_Online_Res_NotinIRPBase!$I$3:$I$313,"&lt;9/1/2023")</f>
        <v>0</v>
      </c>
      <c r="BW236">
        <f>SUMIFS(Indev_Online_Res_NotinIRPBase!$S$3:$S$313,Indev_Online_Res_NotinIRPBase!$Y$3:$Y$313,$B236,Indev_Online_Res_NotinIRPBase!$Z$3:$Z$313,$C236,Indev_Online_Res_NotinIRPBase!$I$3:$I$313,"&lt;9/1/2023")+SUMIFS(Indev_Online_Res_NotinIRPBase!$T$3:$T$313,Indev_Online_Res_NotinIRPBase!$Y$3:$Y$313,$B236,Indev_Online_Res_NotinIRPBase!$Z$3:$Z$313,$C236,Indev_Online_Res_NotinIRPBase!$I$3:$I$313,"&lt;9/1/2023")+SUMIFS(Indev_Online_Res_NotinIRPBase!$U$3:$U$313,Indev_Online_Res_NotinIRPBase!$Y$3:$Y$313,$B236,Indev_Online_Res_NotinIRPBase!$Z$3:$Z$313,$C236,Indev_Online_Res_NotinIRPBase!$I$3:$I$313,"&lt;9/1/2023")</f>
        <v>0</v>
      </c>
    </row>
    <row r="237" spans="1:75">
      <c r="A237" t="s">
        <v>45</v>
      </c>
      <c r="B237" t="s">
        <v>254</v>
      </c>
      <c r="C237">
        <v>70</v>
      </c>
      <c r="E237">
        <f>SUMIFS(IRPBase_Res_NotinTxBase!N$3:N$65,IRPBase_Res_NotinTxBase!$X$3:$X$65,$B237,IRPBase_Res_NotinTxBase!$Y$3:$Y$65,$C237)</f>
        <v>0</v>
      </c>
      <c r="F237">
        <f>SUMIFS(IRPBase_Res_NotinTxBase!O$3:O$65,IRPBase_Res_NotinTxBase!$X$3:$X$65,$B237,IRPBase_Res_NotinTxBase!$Y$3:$Y$65,$C237)</f>
        <v>0</v>
      </c>
      <c r="G237">
        <f>SUMIFS(IRPBase_Res_NotinTxBase!P$3:P$65,IRPBase_Res_NotinTxBase!$X$3:$X$65,$B237,IRPBase_Res_NotinTxBase!$Y$3:$Y$65,$C237)</f>
        <v>0</v>
      </c>
      <c r="H237">
        <f>SUMIFS(IRPBase_Res_NotinTxBase!Q$3:Q$65,IRPBase_Res_NotinTxBase!$X$3:$X$65,$B237,IRPBase_Res_NotinTxBase!$Y$3:$Y$65,$C237)</f>
        <v>0</v>
      </c>
      <c r="M237">
        <f>SUMIFS(IRPBase_Res_NotinTxBase!R$3:R$65,IRPBase_Res_NotinTxBase!$X$3:$X$65,$B237,IRPBase_Res_NotinTxBase!$Y$3:$Y$65,$C237)</f>
        <v>0</v>
      </c>
      <c r="N237">
        <f>SUMIFS(IRPBase_Res_NotinTxBase!S$3:S$65,IRPBase_Res_NotinTxBase!$X$3:$X$65,$B237,IRPBase_Res_NotinTxBase!$Y$3:$Y$65,$C237)</f>
        <v>0</v>
      </c>
      <c r="O237">
        <f>SUMIFS(IRPBase_Res_NotinTxBase!T$3:T$65,IRPBase_Res_NotinTxBase!$X$3:$X$65,$B237,IRPBase_Res_NotinTxBase!$Y$3:$Y$65,$C237)</f>
        <v>0</v>
      </c>
      <c r="P237">
        <f>SUMIFS(IRPBase_Res_NotinTxBase!U$3:U$65,IRPBase_Res_NotinTxBase!$X$3:$X$65,$B237,IRPBase_Res_NotinTxBase!$Y$3:$Y$65,$C237)</f>
        <v>0</v>
      </c>
      <c r="Q237">
        <f>SUMIFS(IRPBase_Res_NotinTxBase!V$3:V$65,IRPBase_Res_NotinTxBase!$X$3:$X$65,$B237,IRPBase_Res_NotinTxBase!$Y$3:$Y$65,$C237)</f>
        <v>0</v>
      </c>
      <c r="R237">
        <f>SUMIFS(IRPBase_Res_NotinTxBase!W$3:W$65,IRPBase_Res_NotinTxBase!$X$3:$X$65,$B237,IRPBase_Res_NotinTxBase!$Y$3:$Y$65,$C237)</f>
        <v>0</v>
      </c>
      <c r="S237">
        <f t="shared" si="46"/>
        <v>0</v>
      </c>
      <c r="U237">
        <f>SUMIFS(Indev_Online_Res_NotinIRPBase!N$3:N$340,Indev_Online_Res_NotinIRPBase!$Y$3:$Y$340,$B237,Indev_Online_Res_NotinIRPBase!$Z$3:$Z$340,$C237)</f>
        <v>0</v>
      </c>
      <c r="V237">
        <f>SUMIFS(Indev_Online_Res_NotinIRPBase!O$3:O$340,Indev_Online_Res_NotinIRPBase!$Y$3:$Y$340,$B237,Indev_Online_Res_NotinIRPBase!$Z$3:$Z$340,$C237)</f>
        <v>0</v>
      </c>
      <c r="W237">
        <f>SUMIFS(Indev_Online_Res_NotinIRPBase!P$3:P$340,Indev_Online_Res_NotinIRPBase!$Y$3:$Y$340,$B237,Indev_Online_Res_NotinIRPBase!$Z$3:$Z$340,$C237)</f>
        <v>0</v>
      </c>
      <c r="X237">
        <f>SUMIFS(Indev_Online_Res_NotinIRPBase!Q$3:Q$340,Indev_Online_Res_NotinIRPBase!$Y$3:$Y$340,$B237,Indev_Online_Res_NotinIRPBase!$Z$3:$Z$340,$C237)</f>
        <v>0</v>
      </c>
      <c r="Y237">
        <f>SUMIFS(Indev_Online_Res_NotinIRPBase!R$3:R$340,Indev_Online_Res_NotinIRPBase!$Y$3:$Y$340,$B237,Indev_Online_Res_NotinIRPBase!$Z$3:$Z$340,$C237)</f>
        <v>0</v>
      </c>
      <c r="AC237">
        <f>SUMIFS(Indev_Online_Res_NotinIRPBase!S$3:S$340,Indev_Online_Res_NotinIRPBase!$Y$3:$Y$340,$B237,Indev_Online_Res_NotinIRPBase!$Z$3:$Z$340,$C237)</f>
        <v>0</v>
      </c>
      <c r="AD237">
        <f>SUMIFS(Indev_Online_Res_NotinIRPBase!T$3:T$340,Indev_Online_Res_NotinIRPBase!$Y$3:$Y$340,$B237,Indev_Online_Res_NotinIRPBase!$Z$3:$Z$340,$C237)</f>
        <v>0</v>
      </c>
      <c r="AE237">
        <f>SUMIFS(Indev_Online_Res_NotinIRPBase!U$3:U$340,Indev_Online_Res_NotinIRPBase!$Y$3:$Y$340,$B237,Indev_Online_Res_NotinIRPBase!$Z$3:$Z$340,$C237)</f>
        <v>0</v>
      </c>
      <c r="AF237">
        <f>SUMIFS(Indev_Online_Res_NotinIRPBase!V$3:V$340,Indev_Online_Res_NotinIRPBase!$Y$3:$Y$340,$B237,Indev_Online_Res_NotinIRPBase!$Z$3:$Z$340,$C237)</f>
        <v>0</v>
      </c>
      <c r="AG237">
        <f>SUMIFS(Indev_Online_Res_NotinIRPBase!W$3:W$340,Indev_Online_Res_NotinIRPBase!$Y$3:$Y$340,$B237,Indev_Online_Res_NotinIRPBase!$Z$3:$Z$340,$C237)</f>
        <v>0</v>
      </c>
      <c r="AH237">
        <f>SUMIFS(Indev_Online_Res_NotinIRPBase!X$3:X$340,Indev_Online_Res_NotinIRPBase!$Y$3:$Y$340,$B237,Indev_Online_Res_NotinIRPBase!$Z$3:$Z$340,$C237)</f>
        <v>0</v>
      </c>
      <c r="AI237">
        <f t="shared" si="47"/>
        <v>0</v>
      </c>
      <c r="AK237">
        <f>SUMIFS(Indev_Online_Res_NotinIRPBase!N$3:N$340,Indev_Online_Res_NotinIRPBase!$Y$3:$Y$340,$B237,Indev_Online_Res_NotinIRPBase!$Z$3:$Z$340,$C237,Indev_Online_Res_NotinIRPBase!$J$3:$J$340,"Yes",Indev_Online_Res_NotinIRPBase!$I$3:$I$340,"&lt;1/1/2024")+SUMIFS(Indev_Online_Res_NotinIRPBase!N$3:N$340,Indev_Online_Res_NotinIRPBase!$Y$3:$Y$340,$B237,Indev_Online_Res_NotinIRPBase!$Z$3:$Z$340,$C237,Indev_Online_Res_NotinIRPBase!$AB$3:$AB$340,"1")</f>
        <v>0</v>
      </c>
      <c r="AL237">
        <f>SUMIFS(Indev_Online_Res_NotinIRPBase!O$3:O$340,Indev_Online_Res_NotinIRPBase!$Y$3:$Y$340,$B237,Indev_Online_Res_NotinIRPBase!$Z$3:$Z$340,$C237,Indev_Online_Res_NotinIRPBase!$J$3:$J$340,"Yes",Indev_Online_Res_NotinIRPBase!$I$3:$I$340,"&lt;1/1/2024")+SUMIFS(Indev_Online_Res_NotinIRPBase!O$3:O$340,Indev_Online_Res_NotinIRPBase!$Y$3:$Y$340,$B237,Indev_Online_Res_NotinIRPBase!$Z$3:$Z$340,$C237,Indev_Online_Res_NotinIRPBase!$AB$3:$AB$340,"1")</f>
        <v>0</v>
      </c>
      <c r="AM237">
        <f>SUMIFS(Indev_Online_Res_NotinIRPBase!P$3:P$340,Indev_Online_Res_NotinIRPBase!$Y$3:$Y$340,$B237,Indev_Online_Res_NotinIRPBase!$Z$3:$Z$340,$C237,Indev_Online_Res_NotinIRPBase!$J$3:$J$340,"Yes",Indev_Online_Res_NotinIRPBase!$I$3:$I$340,"&lt;1/1/2024")+SUMIFS(Indev_Online_Res_NotinIRPBase!P$3:P$340,Indev_Online_Res_NotinIRPBase!$Y$3:$Y$340,$B237,Indev_Online_Res_NotinIRPBase!$Z$3:$Z$340,$C237,Indev_Online_Res_NotinIRPBase!$AB$3:$AB$340,"1")</f>
        <v>0</v>
      </c>
      <c r="AN237">
        <f>SUMIFS(Indev_Online_Res_NotinIRPBase!Q$3:Q$340,Indev_Online_Res_NotinIRPBase!$Y$3:$Y$340,$B237,Indev_Online_Res_NotinIRPBase!$Z$3:$Z$340,$C237,Indev_Online_Res_NotinIRPBase!$J$3:$J$340,"Yes",Indev_Online_Res_NotinIRPBase!$I$3:$I$340,"&lt;1/1/2024")+SUMIFS(Indev_Online_Res_NotinIRPBase!Q$3:Q$340,Indev_Online_Res_NotinIRPBase!$Y$3:$Y$340,$B237,Indev_Online_Res_NotinIRPBase!$Z$3:$Z$340,$C237,Indev_Online_Res_NotinIRPBase!$AB$3:$AB$340,"1")</f>
        <v>0</v>
      </c>
      <c r="AO237">
        <f>SUMIFS(Indev_Online_Res_NotinIRPBase!R$3:R$340,Indev_Online_Res_NotinIRPBase!$Y$3:$Y$340,$B237,Indev_Online_Res_NotinIRPBase!$Z$3:$Z$340,$C237,Indev_Online_Res_NotinIRPBase!$J$3:$J$340,"Yes",Indev_Online_Res_NotinIRPBase!$I$3:$I$340,"&lt;1/1/2024")+SUMIFS(Indev_Online_Res_NotinIRPBase!R$3:R$340,Indev_Online_Res_NotinIRPBase!$Y$3:$Y$340,$B237,Indev_Online_Res_NotinIRPBase!$Z$3:$Z$340,$C237,Indev_Online_Res_NotinIRPBase!$AB$3:$AB$340,"1")</f>
        <v>0</v>
      </c>
      <c r="AS237">
        <f>SUMIFS(Indev_Online_Res_NotinIRPBase!S$3:S$340,Indev_Online_Res_NotinIRPBase!$Y$3:$Y$340,$B237,Indev_Online_Res_NotinIRPBase!$Z$3:$Z$340,$C237,Indev_Online_Res_NotinIRPBase!$J$3:$J$340,"Yes",Indev_Online_Res_NotinIRPBase!$I$3:$I$340,"&lt;1/1/2024")+SUMIFS(Indev_Online_Res_NotinIRPBase!S$3:S$340,Indev_Online_Res_NotinIRPBase!$Y$3:$Y$340,$B237,Indev_Online_Res_NotinIRPBase!$Z$3:$Z$340,$C237,Indev_Online_Res_NotinIRPBase!$AB$3:$AB$340,"1")</f>
        <v>0</v>
      </c>
      <c r="AT237">
        <f>SUMIFS(Indev_Online_Res_NotinIRPBase!T$3:T$340,Indev_Online_Res_NotinIRPBase!$Y$3:$Y$340,$B237,Indev_Online_Res_NotinIRPBase!$Z$3:$Z$340,$C237,Indev_Online_Res_NotinIRPBase!$J$3:$J$340,"Yes",Indev_Online_Res_NotinIRPBase!$I$3:$I$340,"&lt;1/1/2024")+SUMIFS(Indev_Online_Res_NotinIRPBase!T$3:T$340,Indev_Online_Res_NotinIRPBase!$Y$3:$Y$340,$B237,Indev_Online_Res_NotinIRPBase!$Z$3:$Z$340,$C237,Indev_Online_Res_NotinIRPBase!$AB$3:$AB$340,"1")</f>
        <v>0</v>
      </c>
      <c r="AU237">
        <f>SUMIFS(Indev_Online_Res_NotinIRPBase!U$3:U$340,Indev_Online_Res_NotinIRPBase!$Y$3:$Y$340,$B237,Indev_Online_Res_NotinIRPBase!$Z$3:$Z$340,$C237,Indev_Online_Res_NotinIRPBase!$J$3:$J$340,"Yes",Indev_Online_Res_NotinIRPBase!$I$3:$I$340,"&lt;1/1/2024")+SUMIFS(Indev_Online_Res_NotinIRPBase!U$3:U$340,Indev_Online_Res_NotinIRPBase!$Y$3:$Y$340,$B237,Indev_Online_Res_NotinIRPBase!$Z$3:$Z$340,$C237,Indev_Online_Res_NotinIRPBase!$AB$3:$AB$340,"1")</f>
        <v>0</v>
      </c>
      <c r="AV237">
        <f>SUMIFS(Indev_Online_Res_NotinIRPBase!V$3:V$340,Indev_Online_Res_NotinIRPBase!$Y$3:$Y$340,$B237,Indev_Online_Res_NotinIRPBase!$Z$3:$Z$340,$C237,Indev_Online_Res_NotinIRPBase!$J$3:$J$340,"Yes",Indev_Online_Res_NotinIRPBase!$I$3:$I$340,"&lt;1/1/2024")+SUMIFS(Indev_Online_Res_NotinIRPBase!V$3:V$340,Indev_Online_Res_NotinIRPBase!$Y$3:$Y$340,$B237,Indev_Online_Res_NotinIRPBase!$Z$3:$Z$340,$C237,Indev_Online_Res_NotinIRPBase!$AB$3:$AB$340,"1")</f>
        <v>0</v>
      </c>
      <c r="AW237">
        <f>SUMIFS(Indev_Online_Res_NotinIRPBase!W$3:W$340,Indev_Online_Res_NotinIRPBase!$Y$3:$Y$340,$B237,Indev_Online_Res_NotinIRPBase!$Z$3:$Z$340,$C237,Indev_Online_Res_NotinIRPBase!$J$3:$J$340,"Yes",Indev_Online_Res_NotinIRPBase!$I$3:$I$340,"&lt;1/1/2024")+SUMIFS(Indev_Online_Res_NotinIRPBase!W$3:W$340,Indev_Online_Res_NotinIRPBase!$Y$3:$Y$340,$B237,Indev_Online_Res_NotinIRPBase!$Z$3:$Z$340,$C237,Indev_Online_Res_NotinIRPBase!$AB$3:$AB$340,"1")</f>
        <v>0</v>
      </c>
      <c r="AX237">
        <f>SUMIFS(Indev_Online_Res_NotinIRPBase!X$3:X$340,Indev_Online_Res_NotinIRPBase!$Y$3:$Y$340,$B237,Indev_Online_Res_NotinIRPBase!$Z$3:$Z$340,$C237,Indev_Online_Res_NotinIRPBase!$J$3:$J$340,"Yes",Indev_Online_Res_NotinIRPBase!$I$3:$I$340,"&lt;1/1/2024")+SUMIFS(Indev_Online_Res_NotinIRPBase!X$3:X$340,Indev_Online_Res_NotinIRPBase!$Y$3:$Y$340,$B237,Indev_Online_Res_NotinIRPBase!$Z$3:$Z$340,$C237,Indev_Online_Res_NotinIRPBase!$AB$3:$AB$340,"1")</f>
        <v>0</v>
      </c>
      <c r="AY237">
        <f t="shared" si="48"/>
        <v>0</v>
      </c>
      <c r="BA237">
        <f t="shared" si="49"/>
        <v>0</v>
      </c>
      <c r="BB237">
        <f t="shared" si="50"/>
        <v>0</v>
      </c>
      <c r="BC237">
        <f t="shared" si="51"/>
        <v>0</v>
      </c>
      <c r="BD237">
        <f t="shared" si="52"/>
        <v>0</v>
      </c>
      <c r="BE237">
        <f t="shared" si="53"/>
        <v>0</v>
      </c>
      <c r="BI237">
        <f t="shared" si="54"/>
        <v>0</v>
      </c>
      <c r="BJ237">
        <f t="shared" si="55"/>
        <v>0</v>
      </c>
      <c r="BK237">
        <f t="shared" si="56"/>
        <v>0</v>
      </c>
      <c r="BL237">
        <f t="shared" si="57"/>
        <v>0</v>
      </c>
      <c r="BM237">
        <f t="shared" si="58"/>
        <v>0</v>
      </c>
      <c r="BN237">
        <f t="shared" si="59"/>
        <v>0</v>
      </c>
      <c r="BO237">
        <f t="shared" si="60"/>
        <v>0</v>
      </c>
      <c r="BQ237">
        <f>SUMIFS(IRPBase_Res_NotinEnvScreens!$H$3:$H$33,IRPBase_Res_NotinEnvScreens!$J$3:$J$33,$B237,IRPBase_Res_NotinEnvScreens!$K$3:$K$33,$C237)</f>
        <v>0</v>
      </c>
      <c r="BR237">
        <f>SUMIFS(IRPBase_Res_NotinEnvScreens!$I$3:$I$33,IRPBase_Res_NotinEnvScreens!$J$3:$J$33,$B237,IRPBase_Res_NotinEnvScreens!$K$3:$K$33,$C237)</f>
        <v>0</v>
      </c>
      <c r="BS237">
        <v>0</v>
      </c>
      <c r="BV237">
        <f>SUMIFS(Indev_Online_Res_NotinIRPBase!$P$3:$P$313,Indev_Online_Res_NotinIRPBase!$Y$3:$Y$313,$B237,Indev_Online_Res_NotinIRPBase!$Z$3:$Z$313,$C237,Indev_Online_Res_NotinIRPBase!$I$3:$I$313,"&lt;9/1/2023")+SUMIFS(Indev_Online_Res_NotinIRPBase!$Q$3:$Q$313,Indev_Online_Res_NotinIRPBase!$Y$3:$Y$313,$B237,Indev_Online_Res_NotinIRPBase!$Z$3:$Z$313,$C237,Indev_Online_Res_NotinIRPBase!$I$3:$I$313,"&lt;9/1/2023")</f>
        <v>0</v>
      </c>
      <c r="BW237">
        <f>SUMIFS(Indev_Online_Res_NotinIRPBase!$S$3:$S$313,Indev_Online_Res_NotinIRPBase!$Y$3:$Y$313,$B237,Indev_Online_Res_NotinIRPBase!$Z$3:$Z$313,$C237,Indev_Online_Res_NotinIRPBase!$I$3:$I$313,"&lt;9/1/2023")+SUMIFS(Indev_Online_Res_NotinIRPBase!$T$3:$T$313,Indev_Online_Res_NotinIRPBase!$Y$3:$Y$313,$B237,Indev_Online_Res_NotinIRPBase!$Z$3:$Z$313,$C237,Indev_Online_Res_NotinIRPBase!$I$3:$I$313,"&lt;9/1/2023")+SUMIFS(Indev_Online_Res_NotinIRPBase!$U$3:$U$313,Indev_Online_Res_NotinIRPBase!$Y$3:$Y$313,$B237,Indev_Online_Res_NotinIRPBase!$Z$3:$Z$313,$C237,Indev_Online_Res_NotinIRPBase!$I$3:$I$313,"&lt;9/1/2023")</f>
        <v>0</v>
      </c>
    </row>
    <row r="238" spans="1:75">
      <c r="A238" t="s">
        <v>45</v>
      </c>
      <c r="B238" t="s">
        <v>255</v>
      </c>
      <c r="C238">
        <v>115</v>
      </c>
      <c r="E238">
        <f>SUMIFS(IRPBase_Res_NotinTxBase!N$3:N$65,IRPBase_Res_NotinTxBase!$X$3:$X$65,$B238,IRPBase_Res_NotinTxBase!$Y$3:$Y$65,$C238)</f>
        <v>0</v>
      </c>
      <c r="F238">
        <f>SUMIFS(IRPBase_Res_NotinTxBase!O$3:O$65,IRPBase_Res_NotinTxBase!$X$3:$X$65,$B238,IRPBase_Res_NotinTxBase!$Y$3:$Y$65,$C238)</f>
        <v>0</v>
      </c>
      <c r="G238">
        <f>SUMIFS(IRPBase_Res_NotinTxBase!P$3:P$65,IRPBase_Res_NotinTxBase!$X$3:$X$65,$B238,IRPBase_Res_NotinTxBase!$Y$3:$Y$65,$C238)</f>
        <v>0</v>
      </c>
      <c r="H238">
        <f>SUMIFS(IRPBase_Res_NotinTxBase!Q$3:Q$65,IRPBase_Res_NotinTxBase!$X$3:$X$65,$B238,IRPBase_Res_NotinTxBase!$Y$3:$Y$65,$C238)</f>
        <v>0</v>
      </c>
      <c r="M238">
        <f>SUMIFS(IRPBase_Res_NotinTxBase!R$3:R$65,IRPBase_Res_NotinTxBase!$X$3:$X$65,$B238,IRPBase_Res_NotinTxBase!$Y$3:$Y$65,$C238)</f>
        <v>0</v>
      </c>
      <c r="N238">
        <f>SUMIFS(IRPBase_Res_NotinTxBase!S$3:S$65,IRPBase_Res_NotinTxBase!$X$3:$X$65,$B238,IRPBase_Res_NotinTxBase!$Y$3:$Y$65,$C238)</f>
        <v>0</v>
      </c>
      <c r="O238">
        <f>SUMIFS(IRPBase_Res_NotinTxBase!T$3:T$65,IRPBase_Res_NotinTxBase!$X$3:$X$65,$B238,IRPBase_Res_NotinTxBase!$Y$3:$Y$65,$C238)</f>
        <v>0</v>
      </c>
      <c r="P238">
        <f>SUMIFS(IRPBase_Res_NotinTxBase!U$3:U$65,IRPBase_Res_NotinTxBase!$X$3:$X$65,$B238,IRPBase_Res_NotinTxBase!$Y$3:$Y$65,$C238)</f>
        <v>0</v>
      </c>
      <c r="Q238">
        <f>SUMIFS(IRPBase_Res_NotinTxBase!V$3:V$65,IRPBase_Res_NotinTxBase!$X$3:$X$65,$B238,IRPBase_Res_NotinTxBase!$Y$3:$Y$65,$C238)</f>
        <v>0</v>
      </c>
      <c r="R238">
        <f>SUMIFS(IRPBase_Res_NotinTxBase!W$3:W$65,IRPBase_Res_NotinTxBase!$X$3:$X$65,$B238,IRPBase_Res_NotinTxBase!$Y$3:$Y$65,$C238)</f>
        <v>0</v>
      </c>
      <c r="S238">
        <f t="shared" si="46"/>
        <v>0</v>
      </c>
      <c r="U238">
        <f>SUMIFS(Indev_Online_Res_NotinIRPBase!N$3:N$340,Indev_Online_Res_NotinIRPBase!$Y$3:$Y$340,$B238,Indev_Online_Res_NotinIRPBase!$Z$3:$Z$340,$C238)</f>
        <v>0</v>
      </c>
      <c r="V238">
        <f>SUMIFS(Indev_Online_Res_NotinIRPBase!O$3:O$340,Indev_Online_Res_NotinIRPBase!$Y$3:$Y$340,$B238,Indev_Online_Res_NotinIRPBase!$Z$3:$Z$340,$C238)</f>
        <v>0</v>
      </c>
      <c r="W238">
        <f>SUMIFS(Indev_Online_Res_NotinIRPBase!P$3:P$340,Indev_Online_Res_NotinIRPBase!$Y$3:$Y$340,$B238,Indev_Online_Res_NotinIRPBase!$Z$3:$Z$340,$C238)</f>
        <v>0</v>
      </c>
      <c r="X238">
        <f>SUMIFS(Indev_Online_Res_NotinIRPBase!Q$3:Q$340,Indev_Online_Res_NotinIRPBase!$Y$3:$Y$340,$B238,Indev_Online_Res_NotinIRPBase!$Z$3:$Z$340,$C238)</f>
        <v>0</v>
      </c>
      <c r="Y238">
        <f>SUMIFS(Indev_Online_Res_NotinIRPBase!R$3:R$340,Indev_Online_Res_NotinIRPBase!$Y$3:$Y$340,$B238,Indev_Online_Res_NotinIRPBase!$Z$3:$Z$340,$C238)</f>
        <v>0</v>
      </c>
      <c r="AC238">
        <f>SUMIFS(Indev_Online_Res_NotinIRPBase!S$3:S$340,Indev_Online_Res_NotinIRPBase!$Y$3:$Y$340,$B238,Indev_Online_Res_NotinIRPBase!$Z$3:$Z$340,$C238)</f>
        <v>0</v>
      </c>
      <c r="AD238">
        <f>SUMIFS(Indev_Online_Res_NotinIRPBase!T$3:T$340,Indev_Online_Res_NotinIRPBase!$Y$3:$Y$340,$B238,Indev_Online_Res_NotinIRPBase!$Z$3:$Z$340,$C238)</f>
        <v>0</v>
      </c>
      <c r="AE238">
        <f>SUMIFS(Indev_Online_Res_NotinIRPBase!U$3:U$340,Indev_Online_Res_NotinIRPBase!$Y$3:$Y$340,$B238,Indev_Online_Res_NotinIRPBase!$Z$3:$Z$340,$C238)</f>
        <v>0</v>
      </c>
      <c r="AF238">
        <f>SUMIFS(Indev_Online_Res_NotinIRPBase!V$3:V$340,Indev_Online_Res_NotinIRPBase!$Y$3:$Y$340,$B238,Indev_Online_Res_NotinIRPBase!$Z$3:$Z$340,$C238)</f>
        <v>131.4</v>
      </c>
      <c r="AG238">
        <f>SUMIFS(Indev_Online_Res_NotinIRPBase!W$3:W$340,Indev_Online_Res_NotinIRPBase!$Y$3:$Y$340,$B238,Indev_Online_Res_NotinIRPBase!$Z$3:$Z$340,$C238)</f>
        <v>0</v>
      </c>
      <c r="AH238">
        <f>SUMIFS(Indev_Online_Res_NotinIRPBase!X$3:X$340,Indev_Online_Res_NotinIRPBase!$Y$3:$Y$340,$B238,Indev_Online_Res_NotinIRPBase!$Z$3:$Z$340,$C238)</f>
        <v>0</v>
      </c>
      <c r="AI238">
        <f t="shared" si="47"/>
        <v>1</v>
      </c>
      <c r="AK238">
        <f>SUMIFS(Indev_Online_Res_NotinIRPBase!N$3:N$340,Indev_Online_Res_NotinIRPBase!$Y$3:$Y$340,$B238,Indev_Online_Res_NotinIRPBase!$Z$3:$Z$340,$C238,Indev_Online_Res_NotinIRPBase!$J$3:$J$340,"Yes",Indev_Online_Res_NotinIRPBase!$I$3:$I$340,"&lt;1/1/2024")+SUMIFS(Indev_Online_Res_NotinIRPBase!N$3:N$340,Indev_Online_Res_NotinIRPBase!$Y$3:$Y$340,$B238,Indev_Online_Res_NotinIRPBase!$Z$3:$Z$340,$C238,Indev_Online_Res_NotinIRPBase!$AB$3:$AB$340,"1")</f>
        <v>0</v>
      </c>
      <c r="AL238">
        <f>SUMIFS(Indev_Online_Res_NotinIRPBase!O$3:O$340,Indev_Online_Res_NotinIRPBase!$Y$3:$Y$340,$B238,Indev_Online_Res_NotinIRPBase!$Z$3:$Z$340,$C238,Indev_Online_Res_NotinIRPBase!$J$3:$J$340,"Yes",Indev_Online_Res_NotinIRPBase!$I$3:$I$340,"&lt;1/1/2024")+SUMIFS(Indev_Online_Res_NotinIRPBase!O$3:O$340,Indev_Online_Res_NotinIRPBase!$Y$3:$Y$340,$B238,Indev_Online_Res_NotinIRPBase!$Z$3:$Z$340,$C238,Indev_Online_Res_NotinIRPBase!$AB$3:$AB$340,"1")</f>
        <v>0</v>
      </c>
      <c r="AM238">
        <f>SUMIFS(Indev_Online_Res_NotinIRPBase!P$3:P$340,Indev_Online_Res_NotinIRPBase!$Y$3:$Y$340,$B238,Indev_Online_Res_NotinIRPBase!$Z$3:$Z$340,$C238,Indev_Online_Res_NotinIRPBase!$J$3:$J$340,"Yes",Indev_Online_Res_NotinIRPBase!$I$3:$I$340,"&lt;1/1/2024")+SUMIFS(Indev_Online_Res_NotinIRPBase!P$3:P$340,Indev_Online_Res_NotinIRPBase!$Y$3:$Y$340,$B238,Indev_Online_Res_NotinIRPBase!$Z$3:$Z$340,$C238,Indev_Online_Res_NotinIRPBase!$AB$3:$AB$340,"1")</f>
        <v>0</v>
      </c>
      <c r="AN238">
        <f>SUMIFS(Indev_Online_Res_NotinIRPBase!Q$3:Q$340,Indev_Online_Res_NotinIRPBase!$Y$3:$Y$340,$B238,Indev_Online_Res_NotinIRPBase!$Z$3:$Z$340,$C238,Indev_Online_Res_NotinIRPBase!$J$3:$J$340,"Yes",Indev_Online_Res_NotinIRPBase!$I$3:$I$340,"&lt;1/1/2024")+SUMIFS(Indev_Online_Res_NotinIRPBase!Q$3:Q$340,Indev_Online_Res_NotinIRPBase!$Y$3:$Y$340,$B238,Indev_Online_Res_NotinIRPBase!$Z$3:$Z$340,$C238,Indev_Online_Res_NotinIRPBase!$AB$3:$AB$340,"1")</f>
        <v>0</v>
      </c>
      <c r="AO238">
        <f>SUMIFS(Indev_Online_Res_NotinIRPBase!R$3:R$340,Indev_Online_Res_NotinIRPBase!$Y$3:$Y$340,$B238,Indev_Online_Res_NotinIRPBase!$Z$3:$Z$340,$C238,Indev_Online_Res_NotinIRPBase!$J$3:$J$340,"Yes",Indev_Online_Res_NotinIRPBase!$I$3:$I$340,"&lt;1/1/2024")+SUMIFS(Indev_Online_Res_NotinIRPBase!R$3:R$340,Indev_Online_Res_NotinIRPBase!$Y$3:$Y$340,$B238,Indev_Online_Res_NotinIRPBase!$Z$3:$Z$340,$C238,Indev_Online_Res_NotinIRPBase!$AB$3:$AB$340,"1")</f>
        <v>0</v>
      </c>
      <c r="AS238">
        <f>SUMIFS(Indev_Online_Res_NotinIRPBase!S$3:S$340,Indev_Online_Res_NotinIRPBase!$Y$3:$Y$340,$B238,Indev_Online_Res_NotinIRPBase!$Z$3:$Z$340,$C238,Indev_Online_Res_NotinIRPBase!$J$3:$J$340,"Yes",Indev_Online_Res_NotinIRPBase!$I$3:$I$340,"&lt;1/1/2024")+SUMIFS(Indev_Online_Res_NotinIRPBase!S$3:S$340,Indev_Online_Res_NotinIRPBase!$Y$3:$Y$340,$B238,Indev_Online_Res_NotinIRPBase!$Z$3:$Z$340,$C238,Indev_Online_Res_NotinIRPBase!$AB$3:$AB$340,"1")</f>
        <v>0</v>
      </c>
      <c r="AT238">
        <f>SUMIFS(Indev_Online_Res_NotinIRPBase!T$3:T$340,Indev_Online_Res_NotinIRPBase!$Y$3:$Y$340,$B238,Indev_Online_Res_NotinIRPBase!$Z$3:$Z$340,$C238,Indev_Online_Res_NotinIRPBase!$J$3:$J$340,"Yes",Indev_Online_Res_NotinIRPBase!$I$3:$I$340,"&lt;1/1/2024")+SUMIFS(Indev_Online_Res_NotinIRPBase!T$3:T$340,Indev_Online_Res_NotinIRPBase!$Y$3:$Y$340,$B238,Indev_Online_Res_NotinIRPBase!$Z$3:$Z$340,$C238,Indev_Online_Res_NotinIRPBase!$AB$3:$AB$340,"1")</f>
        <v>0</v>
      </c>
      <c r="AU238">
        <f>SUMIFS(Indev_Online_Res_NotinIRPBase!U$3:U$340,Indev_Online_Res_NotinIRPBase!$Y$3:$Y$340,$B238,Indev_Online_Res_NotinIRPBase!$Z$3:$Z$340,$C238,Indev_Online_Res_NotinIRPBase!$J$3:$J$340,"Yes",Indev_Online_Res_NotinIRPBase!$I$3:$I$340,"&lt;1/1/2024")+SUMIFS(Indev_Online_Res_NotinIRPBase!U$3:U$340,Indev_Online_Res_NotinIRPBase!$Y$3:$Y$340,$B238,Indev_Online_Res_NotinIRPBase!$Z$3:$Z$340,$C238,Indev_Online_Res_NotinIRPBase!$AB$3:$AB$340,"1")</f>
        <v>0</v>
      </c>
      <c r="AV238">
        <f>SUMIFS(Indev_Online_Res_NotinIRPBase!V$3:V$340,Indev_Online_Res_NotinIRPBase!$Y$3:$Y$340,$B238,Indev_Online_Res_NotinIRPBase!$Z$3:$Z$340,$C238,Indev_Online_Res_NotinIRPBase!$J$3:$J$340,"Yes",Indev_Online_Res_NotinIRPBase!$I$3:$I$340,"&lt;1/1/2024")+SUMIFS(Indev_Online_Res_NotinIRPBase!V$3:V$340,Indev_Online_Res_NotinIRPBase!$Y$3:$Y$340,$B238,Indev_Online_Res_NotinIRPBase!$Z$3:$Z$340,$C238,Indev_Online_Res_NotinIRPBase!$AB$3:$AB$340,"1")</f>
        <v>99.4</v>
      </c>
      <c r="AW238">
        <f>SUMIFS(Indev_Online_Res_NotinIRPBase!W$3:W$340,Indev_Online_Res_NotinIRPBase!$Y$3:$Y$340,$B238,Indev_Online_Res_NotinIRPBase!$Z$3:$Z$340,$C238,Indev_Online_Res_NotinIRPBase!$J$3:$J$340,"Yes",Indev_Online_Res_NotinIRPBase!$I$3:$I$340,"&lt;1/1/2024")+SUMIFS(Indev_Online_Res_NotinIRPBase!W$3:W$340,Indev_Online_Res_NotinIRPBase!$Y$3:$Y$340,$B238,Indev_Online_Res_NotinIRPBase!$Z$3:$Z$340,$C238,Indev_Online_Res_NotinIRPBase!$AB$3:$AB$340,"1")</f>
        <v>0</v>
      </c>
      <c r="AX238">
        <f>SUMIFS(Indev_Online_Res_NotinIRPBase!X$3:X$340,Indev_Online_Res_NotinIRPBase!$Y$3:$Y$340,$B238,Indev_Online_Res_NotinIRPBase!$Z$3:$Z$340,$C238,Indev_Online_Res_NotinIRPBase!$J$3:$J$340,"Yes",Indev_Online_Res_NotinIRPBase!$I$3:$I$340,"&lt;1/1/2024")+SUMIFS(Indev_Online_Res_NotinIRPBase!X$3:X$340,Indev_Online_Res_NotinIRPBase!$Y$3:$Y$340,$B238,Indev_Online_Res_NotinIRPBase!$Z$3:$Z$340,$C238,Indev_Online_Res_NotinIRPBase!$AB$3:$AB$340,"1")</f>
        <v>0</v>
      </c>
      <c r="AY238">
        <f t="shared" si="48"/>
        <v>1</v>
      </c>
      <c r="BA238">
        <f t="shared" si="49"/>
        <v>0</v>
      </c>
      <c r="BB238">
        <f t="shared" si="50"/>
        <v>0</v>
      </c>
      <c r="BC238">
        <f t="shared" si="51"/>
        <v>0</v>
      </c>
      <c r="BD238">
        <f t="shared" si="52"/>
        <v>0</v>
      </c>
      <c r="BE238">
        <f t="shared" si="53"/>
        <v>0</v>
      </c>
      <c r="BI238">
        <f t="shared" si="54"/>
        <v>0</v>
      </c>
      <c r="BJ238">
        <f t="shared" si="55"/>
        <v>0</v>
      </c>
      <c r="BK238">
        <f t="shared" si="56"/>
        <v>0</v>
      </c>
      <c r="BL238">
        <f t="shared" si="57"/>
        <v>32</v>
      </c>
      <c r="BM238">
        <f t="shared" si="58"/>
        <v>0</v>
      </c>
      <c r="BN238">
        <f t="shared" si="59"/>
        <v>0</v>
      </c>
      <c r="BO238">
        <f t="shared" si="60"/>
        <v>1</v>
      </c>
      <c r="BQ238">
        <f>SUMIFS(IRPBase_Res_NotinEnvScreens!$H$3:$H$33,IRPBase_Res_NotinEnvScreens!$J$3:$J$33,$B238,IRPBase_Res_NotinEnvScreens!$K$3:$K$33,$C238)</f>
        <v>0</v>
      </c>
      <c r="BR238">
        <f>SUMIFS(IRPBase_Res_NotinEnvScreens!$I$3:$I$33,IRPBase_Res_NotinEnvScreens!$J$3:$J$33,$B238,IRPBase_Res_NotinEnvScreens!$K$3:$K$33,$C238)</f>
        <v>0</v>
      </c>
      <c r="BS238">
        <v>0</v>
      </c>
      <c r="BV238">
        <f>SUMIFS(Indev_Online_Res_NotinIRPBase!$P$3:$P$313,Indev_Online_Res_NotinIRPBase!$Y$3:$Y$313,$B238,Indev_Online_Res_NotinIRPBase!$Z$3:$Z$313,$C238,Indev_Online_Res_NotinIRPBase!$I$3:$I$313,"&lt;9/1/2023")+SUMIFS(Indev_Online_Res_NotinIRPBase!$Q$3:$Q$313,Indev_Online_Res_NotinIRPBase!$Y$3:$Y$313,$B238,Indev_Online_Res_NotinIRPBase!$Z$3:$Z$313,$C238,Indev_Online_Res_NotinIRPBase!$I$3:$I$313,"&lt;9/1/2023")</f>
        <v>0</v>
      </c>
      <c r="BW238">
        <f>SUMIFS(Indev_Online_Res_NotinIRPBase!$S$3:$S$313,Indev_Online_Res_NotinIRPBase!$Y$3:$Y$313,$B238,Indev_Online_Res_NotinIRPBase!$Z$3:$Z$313,$C238,Indev_Online_Res_NotinIRPBase!$I$3:$I$313,"&lt;9/1/2023")+SUMIFS(Indev_Online_Res_NotinIRPBase!$T$3:$T$313,Indev_Online_Res_NotinIRPBase!$Y$3:$Y$313,$B238,Indev_Online_Res_NotinIRPBase!$Z$3:$Z$313,$C238,Indev_Online_Res_NotinIRPBase!$I$3:$I$313,"&lt;9/1/2023")+SUMIFS(Indev_Online_Res_NotinIRPBase!$U$3:$U$313,Indev_Online_Res_NotinIRPBase!$Y$3:$Y$313,$B238,Indev_Online_Res_NotinIRPBase!$Z$3:$Z$313,$C238,Indev_Online_Res_NotinIRPBase!$I$3:$I$313,"&lt;9/1/2023")</f>
        <v>0</v>
      </c>
    </row>
    <row r="239" spans="1:75">
      <c r="A239" t="s">
        <v>45</v>
      </c>
      <c r="B239" t="s">
        <v>256</v>
      </c>
      <c r="C239">
        <v>230</v>
      </c>
      <c r="E239">
        <f>SUMIFS(IRPBase_Res_NotinTxBase!N$3:N$65,IRPBase_Res_NotinTxBase!$X$3:$X$65,$B239,IRPBase_Res_NotinTxBase!$Y$3:$Y$65,$C239)</f>
        <v>0</v>
      </c>
      <c r="F239">
        <f>SUMIFS(IRPBase_Res_NotinTxBase!O$3:O$65,IRPBase_Res_NotinTxBase!$X$3:$X$65,$B239,IRPBase_Res_NotinTxBase!$Y$3:$Y$65,$C239)</f>
        <v>0</v>
      </c>
      <c r="G239">
        <f>SUMIFS(IRPBase_Res_NotinTxBase!P$3:P$65,IRPBase_Res_NotinTxBase!$X$3:$X$65,$B239,IRPBase_Res_NotinTxBase!$Y$3:$Y$65,$C239)</f>
        <v>0</v>
      </c>
      <c r="H239">
        <f>SUMIFS(IRPBase_Res_NotinTxBase!Q$3:Q$65,IRPBase_Res_NotinTxBase!$X$3:$X$65,$B239,IRPBase_Res_NotinTxBase!$Y$3:$Y$65,$C239)</f>
        <v>0</v>
      </c>
      <c r="M239">
        <f>SUMIFS(IRPBase_Res_NotinTxBase!R$3:R$65,IRPBase_Res_NotinTxBase!$X$3:$X$65,$B239,IRPBase_Res_NotinTxBase!$Y$3:$Y$65,$C239)</f>
        <v>0</v>
      </c>
      <c r="N239">
        <f>SUMIFS(IRPBase_Res_NotinTxBase!S$3:S$65,IRPBase_Res_NotinTxBase!$X$3:$X$65,$B239,IRPBase_Res_NotinTxBase!$Y$3:$Y$65,$C239)</f>
        <v>0</v>
      </c>
      <c r="O239">
        <f>SUMIFS(IRPBase_Res_NotinTxBase!T$3:T$65,IRPBase_Res_NotinTxBase!$X$3:$X$65,$B239,IRPBase_Res_NotinTxBase!$Y$3:$Y$65,$C239)</f>
        <v>0</v>
      </c>
      <c r="P239">
        <f>SUMIFS(IRPBase_Res_NotinTxBase!U$3:U$65,IRPBase_Res_NotinTxBase!$X$3:$X$65,$B239,IRPBase_Res_NotinTxBase!$Y$3:$Y$65,$C239)</f>
        <v>0</v>
      </c>
      <c r="Q239">
        <f>SUMIFS(IRPBase_Res_NotinTxBase!V$3:V$65,IRPBase_Res_NotinTxBase!$X$3:$X$65,$B239,IRPBase_Res_NotinTxBase!$Y$3:$Y$65,$C239)</f>
        <v>0</v>
      </c>
      <c r="R239">
        <f>SUMIFS(IRPBase_Res_NotinTxBase!W$3:W$65,IRPBase_Res_NotinTxBase!$X$3:$X$65,$B239,IRPBase_Res_NotinTxBase!$Y$3:$Y$65,$C239)</f>
        <v>0</v>
      </c>
      <c r="S239">
        <f t="shared" si="46"/>
        <v>0</v>
      </c>
      <c r="U239">
        <f>SUMIFS(Indev_Online_Res_NotinIRPBase!N$3:N$340,Indev_Online_Res_NotinIRPBase!$Y$3:$Y$340,$B239,Indev_Online_Res_NotinIRPBase!$Z$3:$Z$340,$C239)</f>
        <v>0</v>
      </c>
      <c r="V239">
        <f>SUMIFS(Indev_Online_Res_NotinIRPBase!O$3:O$340,Indev_Online_Res_NotinIRPBase!$Y$3:$Y$340,$B239,Indev_Online_Res_NotinIRPBase!$Z$3:$Z$340,$C239)</f>
        <v>0</v>
      </c>
      <c r="W239">
        <f>SUMIFS(Indev_Online_Res_NotinIRPBase!P$3:P$340,Indev_Online_Res_NotinIRPBase!$Y$3:$Y$340,$B239,Indev_Online_Res_NotinIRPBase!$Z$3:$Z$340,$C239)</f>
        <v>0</v>
      </c>
      <c r="X239">
        <f>SUMIFS(Indev_Online_Res_NotinIRPBase!Q$3:Q$340,Indev_Online_Res_NotinIRPBase!$Y$3:$Y$340,$B239,Indev_Online_Res_NotinIRPBase!$Z$3:$Z$340,$C239)</f>
        <v>0</v>
      </c>
      <c r="Y239">
        <f>SUMIFS(Indev_Online_Res_NotinIRPBase!R$3:R$340,Indev_Online_Res_NotinIRPBase!$Y$3:$Y$340,$B239,Indev_Online_Res_NotinIRPBase!$Z$3:$Z$340,$C239)</f>
        <v>0</v>
      </c>
      <c r="AC239">
        <f>SUMIFS(Indev_Online_Res_NotinIRPBase!S$3:S$340,Indev_Online_Res_NotinIRPBase!$Y$3:$Y$340,$B239,Indev_Online_Res_NotinIRPBase!$Z$3:$Z$340,$C239)</f>
        <v>0</v>
      </c>
      <c r="AD239">
        <f>SUMIFS(Indev_Online_Res_NotinIRPBase!T$3:T$340,Indev_Online_Res_NotinIRPBase!$Y$3:$Y$340,$B239,Indev_Online_Res_NotinIRPBase!$Z$3:$Z$340,$C239)</f>
        <v>0</v>
      </c>
      <c r="AE239">
        <f>SUMIFS(Indev_Online_Res_NotinIRPBase!U$3:U$340,Indev_Online_Res_NotinIRPBase!$Y$3:$Y$340,$B239,Indev_Online_Res_NotinIRPBase!$Z$3:$Z$340,$C239)</f>
        <v>0</v>
      </c>
      <c r="AF239">
        <f>SUMIFS(Indev_Online_Res_NotinIRPBase!V$3:V$340,Indev_Online_Res_NotinIRPBase!$Y$3:$Y$340,$B239,Indev_Online_Res_NotinIRPBase!$Z$3:$Z$340,$C239)</f>
        <v>0</v>
      </c>
      <c r="AG239">
        <f>SUMIFS(Indev_Online_Res_NotinIRPBase!W$3:W$340,Indev_Online_Res_NotinIRPBase!$Y$3:$Y$340,$B239,Indev_Online_Res_NotinIRPBase!$Z$3:$Z$340,$C239)</f>
        <v>0</v>
      </c>
      <c r="AH239">
        <f>SUMIFS(Indev_Online_Res_NotinIRPBase!X$3:X$340,Indev_Online_Res_NotinIRPBase!$Y$3:$Y$340,$B239,Indev_Online_Res_NotinIRPBase!$Z$3:$Z$340,$C239)</f>
        <v>0</v>
      </c>
      <c r="AI239">
        <f t="shared" si="47"/>
        <v>0</v>
      </c>
      <c r="AK239">
        <f>SUMIFS(Indev_Online_Res_NotinIRPBase!N$3:N$340,Indev_Online_Res_NotinIRPBase!$Y$3:$Y$340,$B239,Indev_Online_Res_NotinIRPBase!$Z$3:$Z$340,$C239,Indev_Online_Res_NotinIRPBase!$J$3:$J$340,"Yes",Indev_Online_Res_NotinIRPBase!$I$3:$I$340,"&lt;1/1/2024")+SUMIFS(Indev_Online_Res_NotinIRPBase!N$3:N$340,Indev_Online_Res_NotinIRPBase!$Y$3:$Y$340,$B239,Indev_Online_Res_NotinIRPBase!$Z$3:$Z$340,$C239,Indev_Online_Res_NotinIRPBase!$AB$3:$AB$340,"1")</f>
        <v>0</v>
      </c>
      <c r="AL239">
        <f>SUMIFS(Indev_Online_Res_NotinIRPBase!O$3:O$340,Indev_Online_Res_NotinIRPBase!$Y$3:$Y$340,$B239,Indev_Online_Res_NotinIRPBase!$Z$3:$Z$340,$C239,Indev_Online_Res_NotinIRPBase!$J$3:$J$340,"Yes",Indev_Online_Res_NotinIRPBase!$I$3:$I$340,"&lt;1/1/2024")+SUMIFS(Indev_Online_Res_NotinIRPBase!O$3:O$340,Indev_Online_Res_NotinIRPBase!$Y$3:$Y$340,$B239,Indev_Online_Res_NotinIRPBase!$Z$3:$Z$340,$C239,Indev_Online_Res_NotinIRPBase!$AB$3:$AB$340,"1")</f>
        <v>0</v>
      </c>
      <c r="AM239">
        <f>SUMIFS(Indev_Online_Res_NotinIRPBase!P$3:P$340,Indev_Online_Res_NotinIRPBase!$Y$3:$Y$340,$B239,Indev_Online_Res_NotinIRPBase!$Z$3:$Z$340,$C239,Indev_Online_Res_NotinIRPBase!$J$3:$J$340,"Yes",Indev_Online_Res_NotinIRPBase!$I$3:$I$340,"&lt;1/1/2024")+SUMIFS(Indev_Online_Res_NotinIRPBase!P$3:P$340,Indev_Online_Res_NotinIRPBase!$Y$3:$Y$340,$B239,Indev_Online_Res_NotinIRPBase!$Z$3:$Z$340,$C239,Indev_Online_Res_NotinIRPBase!$AB$3:$AB$340,"1")</f>
        <v>0</v>
      </c>
      <c r="AN239">
        <f>SUMIFS(Indev_Online_Res_NotinIRPBase!Q$3:Q$340,Indev_Online_Res_NotinIRPBase!$Y$3:$Y$340,$B239,Indev_Online_Res_NotinIRPBase!$Z$3:$Z$340,$C239,Indev_Online_Res_NotinIRPBase!$J$3:$J$340,"Yes",Indev_Online_Res_NotinIRPBase!$I$3:$I$340,"&lt;1/1/2024")+SUMIFS(Indev_Online_Res_NotinIRPBase!Q$3:Q$340,Indev_Online_Res_NotinIRPBase!$Y$3:$Y$340,$B239,Indev_Online_Res_NotinIRPBase!$Z$3:$Z$340,$C239,Indev_Online_Res_NotinIRPBase!$AB$3:$AB$340,"1")</f>
        <v>0</v>
      </c>
      <c r="AO239">
        <f>SUMIFS(Indev_Online_Res_NotinIRPBase!R$3:R$340,Indev_Online_Res_NotinIRPBase!$Y$3:$Y$340,$B239,Indev_Online_Res_NotinIRPBase!$Z$3:$Z$340,$C239,Indev_Online_Res_NotinIRPBase!$J$3:$J$340,"Yes",Indev_Online_Res_NotinIRPBase!$I$3:$I$340,"&lt;1/1/2024")+SUMIFS(Indev_Online_Res_NotinIRPBase!R$3:R$340,Indev_Online_Res_NotinIRPBase!$Y$3:$Y$340,$B239,Indev_Online_Res_NotinIRPBase!$Z$3:$Z$340,$C239,Indev_Online_Res_NotinIRPBase!$AB$3:$AB$340,"1")</f>
        <v>0</v>
      </c>
      <c r="AS239">
        <f>SUMIFS(Indev_Online_Res_NotinIRPBase!S$3:S$340,Indev_Online_Res_NotinIRPBase!$Y$3:$Y$340,$B239,Indev_Online_Res_NotinIRPBase!$Z$3:$Z$340,$C239,Indev_Online_Res_NotinIRPBase!$J$3:$J$340,"Yes",Indev_Online_Res_NotinIRPBase!$I$3:$I$340,"&lt;1/1/2024")+SUMIFS(Indev_Online_Res_NotinIRPBase!S$3:S$340,Indev_Online_Res_NotinIRPBase!$Y$3:$Y$340,$B239,Indev_Online_Res_NotinIRPBase!$Z$3:$Z$340,$C239,Indev_Online_Res_NotinIRPBase!$AB$3:$AB$340,"1")</f>
        <v>0</v>
      </c>
      <c r="AT239">
        <f>SUMIFS(Indev_Online_Res_NotinIRPBase!T$3:T$340,Indev_Online_Res_NotinIRPBase!$Y$3:$Y$340,$B239,Indev_Online_Res_NotinIRPBase!$Z$3:$Z$340,$C239,Indev_Online_Res_NotinIRPBase!$J$3:$J$340,"Yes",Indev_Online_Res_NotinIRPBase!$I$3:$I$340,"&lt;1/1/2024")+SUMIFS(Indev_Online_Res_NotinIRPBase!T$3:T$340,Indev_Online_Res_NotinIRPBase!$Y$3:$Y$340,$B239,Indev_Online_Res_NotinIRPBase!$Z$3:$Z$340,$C239,Indev_Online_Res_NotinIRPBase!$AB$3:$AB$340,"1")</f>
        <v>0</v>
      </c>
      <c r="AU239">
        <f>SUMIFS(Indev_Online_Res_NotinIRPBase!U$3:U$340,Indev_Online_Res_NotinIRPBase!$Y$3:$Y$340,$B239,Indev_Online_Res_NotinIRPBase!$Z$3:$Z$340,$C239,Indev_Online_Res_NotinIRPBase!$J$3:$J$340,"Yes",Indev_Online_Res_NotinIRPBase!$I$3:$I$340,"&lt;1/1/2024")+SUMIFS(Indev_Online_Res_NotinIRPBase!U$3:U$340,Indev_Online_Res_NotinIRPBase!$Y$3:$Y$340,$B239,Indev_Online_Res_NotinIRPBase!$Z$3:$Z$340,$C239,Indev_Online_Res_NotinIRPBase!$AB$3:$AB$340,"1")</f>
        <v>0</v>
      </c>
      <c r="AV239">
        <f>SUMIFS(Indev_Online_Res_NotinIRPBase!V$3:V$340,Indev_Online_Res_NotinIRPBase!$Y$3:$Y$340,$B239,Indev_Online_Res_NotinIRPBase!$Z$3:$Z$340,$C239,Indev_Online_Res_NotinIRPBase!$J$3:$J$340,"Yes",Indev_Online_Res_NotinIRPBase!$I$3:$I$340,"&lt;1/1/2024")+SUMIFS(Indev_Online_Res_NotinIRPBase!V$3:V$340,Indev_Online_Res_NotinIRPBase!$Y$3:$Y$340,$B239,Indev_Online_Res_NotinIRPBase!$Z$3:$Z$340,$C239,Indev_Online_Res_NotinIRPBase!$AB$3:$AB$340,"1")</f>
        <v>0</v>
      </c>
      <c r="AW239">
        <f>SUMIFS(Indev_Online_Res_NotinIRPBase!W$3:W$340,Indev_Online_Res_NotinIRPBase!$Y$3:$Y$340,$B239,Indev_Online_Res_NotinIRPBase!$Z$3:$Z$340,$C239,Indev_Online_Res_NotinIRPBase!$J$3:$J$340,"Yes",Indev_Online_Res_NotinIRPBase!$I$3:$I$340,"&lt;1/1/2024")+SUMIFS(Indev_Online_Res_NotinIRPBase!W$3:W$340,Indev_Online_Res_NotinIRPBase!$Y$3:$Y$340,$B239,Indev_Online_Res_NotinIRPBase!$Z$3:$Z$340,$C239,Indev_Online_Res_NotinIRPBase!$AB$3:$AB$340,"1")</f>
        <v>0</v>
      </c>
      <c r="AX239">
        <f>SUMIFS(Indev_Online_Res_NotinIRPBase!X$3:X$340,Indev_Online_Res_NotinIRPBase!$Y$3:$Y$340,$B239,Indev_Online_Res_NotinIRPBase!$Z$3:$Z$340,$C239,Indev_Online_Res_NotinIRPBase!$J$3:$J$340,"Yes",Indev_Online_Res_NotinIRPBase!$I$3:$I$340,"&lt;1/1/2024")+SUMIFS(Indev_Online_Res_NotinIRPBase!X$3:X$340,Indev_Online_Res_NotinIRPBase!$Y$3:$Y$340,$B239,Indev_Online_Res_NotinIRPBase!$Z$3:$Z$340,$C239,Indev_Online_Res_NotinIRPBase!$AB$3:$AB$340,"1")</f>
        <v>0</v>
      </c>
      <c r="AY239">
        <f t="shared" si="48"/>
        <v>0</v>
      </c>
      <c r="BA239">
        <f t="shared" si="49"/>
        <v>0</v>
      </c>
      <c r="BB239">
        <f t="shared" si="50"/>
        <v>0</v>
      </c>
      <c r="BC239">
        <f t="shared" si="51"/>
        <v>0</v>
      </c>
      <c r="BD239">
        <f t="shared" si="52"/>
        <v>0</v>
      </c>
      <c r="BE239">
        <f t="shared" si="53"/>
        <v>0</v>
      </c>
      <c r="BI239">
        <f t="shared" si="54"/>
        <v>0</v>
      </c>
      <c r="BJ239">
        <f t="shared" si="55"/>
        <v>0</v>
      </c>
      <c r="BK239">
        <f t="shared" si="56"/>
        <v>0</v>
      </c>
      <c r="BL239">
        <f t="shared" si="57"/>
        <v>0</v>
      </c>
      <c r="BM239">
        <f t="shared" si="58"/>
        <v>0</v>
      </c>
      <c r="BN239">
        <f t="shared" si="59"/>
        <v>0</v>
      </c>
      <c r="BO239">
        <f t="shared" si="60"/>
        <v>0</v>
      </c>
      <c r="BQ239">
        <f>SUMIFS(IRPBase_Res_NotinEnvScreens!$H$3:$H$33,IRPBase_Res_NotinEnvScreens!$J$3:$J$33,$B239,IRPBase_Res_NotinEnvScreens!$K$3:$K$33,$C239)</f>
        <v>0</v>
      </c>
      <c r="BR239">
        <f>SUMIFS(IRPBase_Res_NotinEnvScreens!$I$3:$I$33,IRPBase_Res_NotinEnvScreens!$J$3:$J$33,$B239,IRPBase_Res_NotinEnvScreens!$K$3:$K$33,$C239)</f>
        <v>0</v>
      </c>
      <c r="BS239">
        <v>0</v>
      </c>
      <c r="BV239">
        <f>SUMIFS(Indev_Online_Res_NotinIRPBase!$P$3:$P$313,Indev_Online_Res_NotinIRPBase!$Y$3:$Y$313,$B239,Indev_Online_Res_NotinIRPBase!$Z$3:$Z$313,$C239,Indev_Online_Res_NotinIRPBase!$I$3:$I$313,"&lt;9/1/2023")+SUMIFS(Indev_Online_Res_NotinIRPBase!$Q$3:$Q$313,Indev_Online_Res_NotinIRPBase!$Y$3:$Y$313,$B239,Indev_Online_Res_NotinIRPBase!$Z$3:$Z$313,$C239,Indev_Online_Res_NotinIRPBase!$I$3:$I$313,"&lt;9/1/2023")</f>
        <v>0</v>
      </c>
      <c r="BW239">
        <f>SUMIFS(Indev_Online_Res_NotinIRPBase!$S$3:$S$313,Indev_Online_Res_NotinIRPBase!$Y$3:$Y$313,$B239,Indev_Online_Res_NotinIRPBase!$Z$3:$Z$313,$C239,Indev_Online_Res_NotinIRPBase!$I$3:$I$313,"&lt;9/1/2023")+SUMIFS(Indev_Online_Res_NotinIRPBase!$T$3:$T$313,Indev_Online_Res_NotinIRPBase!$Y$3:$Y$313,$B239,Indev_Online_Res_NotinIRPBase!$Z$3:$Z$313,$C239,Indev_Online_Res_NotinIRPBase!$I$3:$I$313,"&lt;9/1/2023")+SUMIFS(Indev_Online_Res_NotinIRPBase!$U$3:$U$313,Indev_Online_Res_NotinIRPBase!$Y$3:$Y$313,$B239,Indev_Online_Res_NotinIRPBase!$Z$3:$Z$313,$C239,Indev_Online_Res_NotinIRPBase!$I$3:$I$313,"&lt;9/1/2023")</f>
        <v>0</v>
      </c>
    </row>
    <row r="240" spans="1:75">
      <c r="A240" t="s">
        <v>45</v>
      </c>
      <c r="B240" t="s">
        <v>257</v>
      </c>
      <c r="C240">
        <v>115</v>
      </c>
      <c r="E240">
        <f>SUMIFS(IRPBase_Res_NotinTxBase!N$3:N$65,IRPBase_Res_NotinTxBase!$X$3:$X$65,$B240,IRPBase_Res_NotinTxBase!$Y$3:$Y$65,$C240)</f>
        <v>0</v>
      </c>
      <c r="F240">
        <f>SUMIFS(IRPBase_Res_NotinTxBase!O$3:O$65,IRPBase_Res_NotinTxBase!$X$3:$X$65,$B240,IRPBase_Res_NotinTxBase!$Y$3:$Y$65,$C240)</f>
        <v>0</v>
      </c>
      <c r="G240">
        <f>SUMIFS(IRPBase_Res_NotinTxBase!P$3:P$65,IRPBase_Res_NotinTxBase!$X$3:$X$65,$B240,IRPBase_Res_NotinTxBase!$Y$3:$Y$65,$C240)</f>
        <v>0</v>
      </c>
      <c r="H240">
        <f>SUMIFS(IRPBase_Res_NotinTxBase!Q$3:Q$65,IRPBase_Res_NotinTxBase!$X$3:$X$65,$B240,IRPBase_Res_NotinTxBase!$Y$3:$Y$65,$C240)</f>
        <v>0</v>
      </c>
      <c r="M240">
        <f>SUMIFS(IRPBase_Res_NotinTxBase!R$3:R$65,IRPBase_Res_NotinTxBase!$X$3:$X$65,$B240,IRPBase_Res_NotinTxBase!$Y$3:$Y$65,$C240)</f>
        <v>0</v>
      </c>
      <c r="N240">
        <f>SUMIFS(IRPBase_Res_NotinTxBase!S$3:S$65,IRPBase_Res_NotinTxBase!$X$3:$X$65,$B240,IRPBase_Res_NotinTxBase!$Y$3:$Y$65,$C240)</f>
        <v>0</v>
      </c>
      <c r="O240">
        <f>SUMIFS(IRPBase_Res_NotinTxBase!T$3:T$65,IRPBase_Res_NotinTxBase!$X$3:$X$65,$B240,IRPBase_Res_NotinTxBase!$Y$3:$Y$65,$C240)</f>
        <v>0</v>
      </c>
      <c r="P240">
        <f>SUMIFS(IRPBase_Res_NotinTxBase!U$3:U$65,IRPBase_Res_NotinTxBase!$X$3:$X$65,$B240,IRPBase_Res_NotinTxBase!$Y$3:$Y$65,$C240)</f>
        <v>0</v>
      </c>
      <c r="Q240">
        <f>SUMIFS(IRPBase_Res_NotinTxBase!V$3:V$65,IRPBase_Res_NotinTxBase!$X$3:$X$65,$B240,IRPBase_Res_NotinTxBase!$Y$3:$Y$65,$C240)</f>
        <v>0</v>
      </c>
      <c r="R240">
        <f>SUMIFS(IRPBase_Res_NotinTxBase!W$3:W$65,IRPBase_Res_NotinTxBase!$X$3:$X$65,$B240,IRPBase_Res_NotinTxBase!$Y$3:$Y$65,$C240)</f>
        <v>0</v>
      </c>
      <c r="S240">
        <f t="shared" si="46"/>
        <v>0</v>
      </c>
      <c r="U240">
        <f>SUMIFS(Indev_Online_Res_NotinIRPBase!N$3:N$340,Indev_Online_Res_NotinIRPBase!$Y$3:$Y$340,$B240,Indev_Online_Res_NotinIRPBase!$Z$3:$Z$340,$C240)</f>
        <v>0</v>
      </c>
      <c r="V240">
        <f>SUMIFS(Indev_Online_Res_NotinIRPBase!O$3:O$340,Indev_Online_Res_NotinIRPBase!$Y$3:$Y$340,$B240,Indev_Online_Res_NotinIRPBase!$Z$3:$Z$340,$C240)</f>
        <v>0</v>
      </c>
      <c r="W240">
        <f>SUMIFS(Indev_Online_Res_NotinIRPBase!P$3:P$340,Indev_Online_Res_NotinIRPBase!$Y$3:$Y$340,$B240,Indev_Online_Res_NotinIRPBase!$Z$3:$Z$340,$C240)</f>
        <v>0</v>
      </c>
      <c r="X240">
        <f>SUMIFS(Indev_Online_Res_NotinIRPBase!Q$3:Q$340,Indev_Online_Res_NotinIRPBase!$Y$3:$Y$340,$B240,Indev_Online_Res_NotinIRPBase!$Z$3:$Z$340,$C240)</f>
        <v>0</v>
      </c>
      <c r="Y240">
        <f>SUMIFS(Indev_Online_Res_NotinIRPBase!R$3:R$340,Indev_Online_Res_NotinIRPBase!$Y$3:$Y$340,$B240,Indev_Online_Res_NotinIRPBase!$Z$3:$Z$340,$C240)</f>
        <v>0</v>
      </c>
      <c r="AC240">
        <f>SUMIFS(Indev_Online_Res_NotinIRPBase!S$3:S$340,Indev_Online_Res_NotinIRPBase!$Y$3:$Y$340,$B240,Indev_Online_Res_NotinIRPBase!$Z$3:$Z$340,$C240)</f>
        <v>0</v>
      </c>
      <c r="AD240">
        <f>SUMIFS(Indev_Online_Res_NotinIRPBase!T$3:T$340,Indev_Online_Res_NotinIRPBase!$Y$3:$Y$340,$B240,Indev_Online_Res_NotinIRPBase!$Z$3:$Z$340,$C240)</f>
        <v>0</v>
      </c>
      <c r="AE240">
        <f>SUMIFS(Indev_Online_Res_NotinIRPBase!U$3:U$340,Indev_Online_Res_NotinIRPBase!$Y$3:$Y$340,$B240,Indev_Online_Res_NotinIRPBase!$Z$3:$Z$340,$C240)</f>
        <v>0</v>
      </c>
      <c r="AF240">
        <f>SUMIFS(Indev_Online_Res_NotinIRPBase!V$3:V$340,Indev_Online_Res_NotinIRPBase!$Y$3:$Y$340,$B240,Indev_Online_Res_NotinIRPBase!$Z$3:$Z$340,$C240)</f>
        <v>0</v>
      </c>
      <c r="AG240">
        <f>SUMIFS(Indev_Online_Res_NotinIRPBase!W$3:W$340,Indev_Online_Res_NotinIRPBase!$Y$3:$Y$340,$B240,Indev_Online_Res_NotinIRPBase!$Z$3:$Z$340,$C240)</f>
        <v>0</v>
      </c>
      <c r="AH240">
        <f>SUMIFS(Indev_Online_Res_NotinIRPBase!X$3:X$340,Indev_Online_Res_NotinIRPBase!$Y$3:$Y$340,$B240,Indev_Online_Res_NotinIRPBase!$Z$3:$Z$340,$C240)</f>
        <v>0</v>
      </c>
      <c r="AI240">
        <f t="shared" si="47"/>
        <v>0</v>
      </c>
      <c r="AK240">
        <f>SUMIFS(Indev_Online_Res_NotinIRPBase!N$3:N$340,Indev_Online_Res_NotinIRPBase!$Y$3:$Y$340,$B240,Indev_Online_Res_NotinIRPBase!$Z$3:$Z$340,$C240,Indev_Online_Res_NotinIRPBase!$J$3:$J$340,"Yes",Indev_Online_Res_NotinIRPBase!$I$3:$I$340,"&lt;1/1/2024")+SUMIFS(Indev_Online_Res_NotinIRPBase!N$3:N$340,Indev_Online_Res_NotinIRPBase!$Y$3:$Y$340,$B240,Indev_Online_Res_NotinIRPBase!$Z$3:$Z$340,$C240,Indev_Online_Res_NotinIRPBase!$AB$3:$AB$340,"1")</f>
        <v>0</v>
      </c>
      <c r="AL240">
        <f>SUMIFS(Indev_Online_Res_NotinIRPBase!O$3:O$340,Indev_Online_Res_NotinIRPBase!$Y$3:$Y$340,$B240,Indev_Online_Res_NotinIRPBase!$Z$3:$Z$340,$C240,Indev_Online_Res_NotinIRPBase!$J$3:$J$340,"Yes",Indev_Online_Res_NotinIRPBase!$I$3:$I$340,"&lt;1/1/2024")+SUMIFS(Indev_Online_Res_NotinIRPBase!O$3:O$340,Indev_Online_Res_NotinIRPBase!$Y$3:$Y$340,$B240,Indev_Online_Res_NotinIRPBase!$Z$3:$Z$340,$C240,Indev_Online_Res_NotinIRPBase!$AB$3:$AB$340,"1")</f>
        <v>0</v>
      </c>
      <c r="AM240">
        <f>SUMIFS(Indev_Online_Res_NotinIRPBase!P$3:P$340,Indev_Online_Res_NotinIRPBase!$Y$3:$Y$340,$B240,Indev_Online_Res_NotinIRPBase!$Z$3:$Z$340,$C240,Indev_Online_Res_NotinIRPBase!$J$3:$J$340,"Yes",Indev_Online_Res_NotinIRPBase!$I$3:$I$340,"&lt;1/1/2024")+SUMIFS(Indev_Online_Res_NotinIRPBase!P$3:P$340,Indev_Online_Res_NotinIRPBase!$Y$3:$Y$340,$B240,Indev_Online_Res_NotinIRPBase!$Z$3:$Z$340,$C240,Indev_Online_Res_NotinIRPBase!$AB$3:$AB$340,"1")</f>
        <v>0</v>
      </c>
      <c r="AN240">
        <f>SUMIFS(Indev_Online_Res_NotinIRPBase!Q$3:Q$340,Indev_Online_Res_NotinIRPBase!$Y$3:$Y$340,$B240,Indev_Online_Res_NotinIRPBase!$Z$3:$Z$340,$C240,Indev_Online_Res_NotinIRPBase!$J$3:$J$340,"Yes",Indev_Online_Res_NotinIRPBase!$I$3:$I$340,"&lt;1/1/2024")+SUMIFS(Indev_Online_Res_NotinIRPBase!Q$3:Q$340,Indev_Online_Res_NotinIRPBase!$Y$3:$Y$340,$B240,Indev_Online_Res_NotinIRPBase!$Z$3:$Z$340,$C240,Indev_Online_Res_NotinIRPBase!$AB$3:$AB$340,"1")</f>
        <v>0</v>
      </c>
      <c r="AO240">
        <f>SUMIFS(Indev_Online_Res_NotinIRPBase!R$3:R$340,Indev_Online_Res_NotinIRPBase!$Y$3:$Y$340,$B240,Indev_Online_Res_NotinIRPBase!$Z$3:$Z$340,$C240,Indev_Online_Res_NotinIRPBase!$J$3:$J$340,"Yes",Indev_Online_Res_NotinIRPBase!$I$3:$I$340,"&lt;1/1/2024")+SUMIFS(Indev_Online_Res_NotinIRPBase!R$3:R$340,Indev_Online_Res_NotinIRPBase!$Y$3:$Y$340,$B240,Indev_Online_Res_NotinIRPBase!$Z$3:$Z$340,$C240,Indev_Online_Res_NotinIRPBase!$AB$3:$AB$340,"1")</f>
        <v>0</v>
      </c>
      <c r="AS240">
        <f>SUMIFS(Indev_Online_Res_NotinIRPBase!S$3:S$340,Indev_Online_Res_NotinIRPBase!$Y$3:$Y$340,$B240,Indev_Online_Res_NotinIRPBase!$Z$3:$Z$340,$C240,Indev_Online_Res_NotinIRPBase!$J$3:$J$340,"Yes",Indev_Online_Res_NotinIRPBase!$I$3:$I$340,"&lt;1/1/2024")+SUMIFS(Indev_Online_Res_NotinIRPBase!S$3:S$340,Indev_Online_Res_NotinIRPBase!$Y$3:$Y$340,$B240,Indev_Online_Res_NotinIRPBase!$Z$3:$Z$340,$C240,Indev_Online_Res_NotinIRPBase!$AB$3:$AB$340,"1")</f>
        <v>0</v>
      </c>
      <c r="AT240">
        <f>SUMIFS(Indev_Online_Res_NotinIRPBase!T$3:T$340,Indev_Online_Res_NotinIRPBase!$Y$3:$Y$340,$B240,Indev_Online_Res_NotinIRPBase!$Z$3:$Z$340,$C240,Indev_Online_Res_NotinIRPBase!$J$3:$J$340,"Yes",Indev_Online_Res_NotinIRPBase!$I$3:$I$340,"&lt;1/1/2024")+SUMIFS(Indev_Online_Res_NotinIRPBase!T$3:T$340,Indev_Online_Res_NotinIRPBase!$Y$3:$Y$340,$B240,Indev_Online_Res_NotinIRPBase!$Z$3:$Z$340,$C240,Indev_Online_Res_NotinIRPBase!$AB$3:$AB$340,"1")</f>
        <v>0</v>
      </c>
      <c r="AU240">
        <f>SUMIFS(Indev_Online_Res_NotinIRPBase!U$3:U$340,Indev_Online_Res_NotinIRPBase!$Y$3:$Y$340,$B240,Indev_Online_Res_NotinIRPBase!$Z$3:$Z$340,$C240,Indev_Online_Res_NotinIRPBase!$J$3:$J$340,"Yes",Indev_Online_Res_NotinIRPBase!$I$3:$I$340,"&lt;1/1/2024")+SUMIFS(Indev_Online_Res_NotinIRPBase!U$3:U$340,Indev_Online_Res_NotinIRPBase!$Y$3:$Y$340,$B240,Indev_Online_Res_NotinIRPBase!$Z$3:$Z$340,$C240,Indev_Online_Res_NotinIRPBase!$AB$3:$AB$340,"1")</f>
        <v>0</v>
      </c>
      <c r="AV240">
        <f>SUMIFS(Indev_Online_Res_NotinIRPBase!V$3:V$340,Indev_Online_Res_NotinIRPBase!$Y$3:$Y$340,$B240,Indev_Online_Res_NotinIRPBase!$Z$3:$Z$340,$C240,Indev_Online_Res_NotinIRPBase!$J$3:$J$340,"Yes",Indev_Online_Res_NotinIRPBase!$I$3:$I$340,"&lt;1/1/2024")+SUMIFS(Indev_Online_Res_NotinIRPBase!V$3:V$340,Indev_Online_Res_NotinIRPBase!$Y$3:$Y$340,$B240,Indev_Online_Res_NotinIRPBase!$Z$3:$Z$340,$C240,Indev_Online_Res_NotinIRPBase!$AB$3:$AB$340,"1")</f>
        <v>0</v>
      </c>
      <c r="AW240">
        <f>SUMIFS(Indev_Online_Res_NotinIRPBase!W$3:W$340,Indev_Online_Res_NotinIRPBase!$Y$3:$Y$340,$B240,Indev_Online_Res_NotinIRPBase!$Z$3:$Z$340,$C240,Indev_Online_Res_NotinIRPBase!$J$3:$J$340,"Yes",Indev_Online_Res_NotinIRPBase!$I$3:$I$340,"&lt;1/1/2024")+SUMIFS(Indev_Online_Res_NotinIRPBase!W$3:W$340,Indev_Online_Res_NotinIRPBase!$Y$3:$Y$340,$B240,Indev_Online_Res_NotinIRPBase!$Z$3:$Z$340,$C240,Indev_Online_Res_NotinIRPBase!$AB$3:$AB$340,"1")</f>
        <v>0</v>
      </c>
      <c r="AX240">
        <f>SUMIFS(Indev_Online_Res_NotinIRPBase!X$3:X$340,Indev_Online_Res_NotinIRPBase!$Y$3:$Y$340,$B240,Indev_Online_Res_NotinIRPBase!$Z$3:$Z$340,$C240,Indev_Online_Res_NotinIRPBase!$J$3:$J$340,"Yes",Indev_Online_Res_NotinIRPBase!$I$3:$I$340,"&lt;1/1/2024")+SUMIFS(Indev_Online_Res_NotinIRPBase!X$3:X$340,Indev_Online_Res_NotinIRPBase!$Y$3:$Y$340,$B240,Indev_Online_Res_NotinIRPBase!$Z$3:$Z$340,$C240,Indev_Online_Res_NotinIRPBase!$AB$3:$AB$340,"1")</f>
        <v>0</v>
      </c>
      <c r="AY240">
        <f t="shared" si="48"/>
        <v>0</v>
      </c>
      <c r="BA240">
        <f t="shared" si="49"/>
        <v>0</v>
      </c>
      <c r="BB240">
        <f t="shared" si="50"/>
        <v>0</v>
      </c>
      <c r="BC240">
        <f t="shared" si="51"/>
        <v>0</v>
      </c>
      <c r="BD240">
        <f t="shared" si="52"/>
        <v>0</v>
      </c>
      <c r="BE240">
        <f t="shared" si="53"/>
        <v>0</v>
      </c>
      <c r="BI240">
        <f t="shared" si="54"/>
        <v>0</v>
      </c>
      <c r="BJ240">
        <f t="shared" si="55"/>
        <v>0</v>
      </c>
      <c r="BK240">
        <f t="shared" si="56"/>
        <v>0</v>
      </c>
      <c r="BL240">
        <f t="shared" si="57"/>
        <v>0</v>
      </c>
      <c r="BM240">
        <f t="shared" si="58"/>
        <v>0</v>
      </c>
      <c r="BN240">
        <f t="shared" si="59"/>
        <v>0</v>
      </c>
      <c r="BO240">
        <f t="shared" si="60"/>
        <v>0</v>
      </c>
      <c r="BQ240">
        <f>SUMIFS(IRPBase_Res_NotinEnvScreens!$H$3:$H$33,IRPBase_Res_NotinEnvScreens!$J$3:$J$33,$B240,IRPBase_Res_NotinEnvScreens!$K$3:$K$33,$C240)</f>
        <v>0</v>
      </c>
      <c r="BR240">
        <f>SUMIFS(IRPBase_Res_NotinEnvScreens!$I$3:$I$33,IRPBase_Res_NotinEnvScreens!$J$3:$J$33,$B240,IRPBase_Res_NotinEnvScreens!$K$3:$K$33,$C240)</f>
        <v>0</v>
      </c>
      <c r="BS240">
        <v>0</v>
      </c>
      <c r="BV240">
        <f>SUMIFS(Indev_Online_Res_NotinIRPBase!$P$3:$P$313,Indev_Online_Res_NotinIRPBase!$Y$3:$Y$313,$B240,Indev_Online_Res_NotinIRPBase!$Z$3:$Z$313,$C240,Indev_Online_Res_NotinIRPBase!$I$3:$I$313,"&lt;9/1/2023")+SUMIFS(Indev_Online_Res_NotinIRPBase!$Q$3:$Q$313,Indev_Online_Res_NotinIRPBase!$Y$3:$Y$313,$B240,Indev_Online_Res_NotinIRPBase!$Z$3:$Z$313,$C240,Indev_Online_Res_NotinIRPBase!$I$3:$I$313,"&lt;9/1/2023")</f>
        <v>0</v>
      </c>
      <c r="BW240">
        <f>SUMIFS(Indev_Online_Res_NotinIRPBase!$S$3:$S$313,Indev_Online_Res_NotinIRPBase!$Y$3:$Y$313,$B240,Indev_Online_Res_NotinIRPBase!$Z$3:$Z$313,$C240,Indev_Online_Res_NotinIRPBase!$I$3:$I$313,"&lt;9/1/2023")+SUMIFS(Indev_Online_Res_NotinIRPBase!$T$3:$T$313,Indev_Online_Res_NotinIRPBase!$Y$3:$Y$313,$B240,Indev_Online_Res_NotinIRPBase!$Z$3:$Z$313,$C240,Indev_Online_Res_NotinIRPBase!$I$3:$I$313,"&lt;9/1/2023")+SUMIFS(Indev_Online_Res_NotinIRPBase!$U$3:$U$313,Indev_Online_Res_NotinIRPBase!$Y$3:$Y$313,$B240,Indev_Online_Res_NotinIRPBase!$Z$3:$Z$313,$C240,Indev_Online_Res_NotinIRPBase!$I$3:$I$313,"&lt;9/1/2023")</f>
        <v>0</v>
      </c>
    </row>
    <row r="241" spans="1:75">
      <c r="A241" t="s">
        <v>48</v>
      </c>
      <c r="B241" t="s">
        <v>258</v>
      </c>
      <c r="C241">
        <v>230</v>
      </c>
      <c r="E241">
        <f>SUMIFS(IRPBase_Res_NotinTxBase!N$3:N$65,IRPBase_Res_NotinTxBase!$X$3:$X$65,$B241,IRPBase_Res_NotinTxBase!$Y$3:$Y$65,$C241)</f>
        <v>0</v>
      </c>
      <c r="F241">
        <f>SUMIFS(IRPBase_Res_NotinTxBase!O$3:O$65,IRPBase_Res_NotinTxBase!$X$3:$X$65,$B241,IRPBase_Res_NotinTxBase!$Y$3:$Y$65,$C241)</f>
        <v>0</v>
      </c>
      <c r="G241">
        <f>SUMIFS(IRPBase_Res_NotinTxBase!P$3:P$65,IRPBase_Res_NotinTxBase!$X$3:$X$65,$B241,IRPBase_Res_NotinTxBase!$Y$3:$Y$65,$C241)</f>
        <v>0</v>
      </c>
      <c r="H241">
        <f>SUMIFS(IRPBase_Res_NotinTxBase!Q$3:Q$65,IRPBase_Res_NotinTxBase!$X$3:$X$65,$B241,IRPBase_Res_NotinTxBase!$Y$3:$Y$65,$C241)</f>
        <v>0</v>
      </c>
      <c r="M241">
        <f>SUMIFS(IRPBase_Res_NotinTxBase!R$3:R$65,IRPBase_Res_NotinTxBase!$X$3:$X$65,$B241,IRPBase_Res_NotinTxBase!$Y$3:$Y$65,$C241)</f>
        <v>0</v>
      </c>
      <c r="N241">
        <f>SUMIFS(IRPBase_Res_NotinTxBase!S$3:S$65,IRPBase_Res_NotinTxBase!$X$3:$X$65,$B241,IRPBase_Res_NotinTxBase!$Y$3:$Y$65,$C241)</f>
        <v>0</v>
      </c>
      <c r="O241">
        <f>SUMIFS(IRPBase_Res_NotinTxBase!T$3:T$65,IRPBase_Res_NotinTxBase!$X$3:$X$65,$B241,IRPBase_Res_NotinTxBase!$Y$3:$Y$65,$C241)</f>
        <v>0</v>
      </c>
      <c r="P241">
        <f>SUMIFS(IRPBase_Res_NotinTxBase!U$3:U$65,IRPBase_Res_NotinTxBase!$X$3:$X$65,$B241,IRPBase_Res_NotinTxBase!$Y$3:$Y$65,$C241)</f>
        <v>0</v>
      </c>
      <c r="Q241">
        <f>SUMIFS(IRPBase_Res_NotinTxBase!V$3:V$65,IRPBase_Res_NotinTxBase!$X$3:$X$65,$B241,IRPBase_Res_NotinTxBase!$Y$3:$Y$65,$C241)</f>
        <v>0</v>
      </c>
      <c r="R241">
        <f>SUMIFS(IRPBase_Res_NotinTxBase!W$3:W$65,IRPBase_Res_NotinTxBase!$X$3:$X$65,$B241,IRPBase_Res_NotinTxBase!$Y$3:$Y$65,$C241)</f>
        <v>0</v>
      </c>
      <c r="S241">
        <f t="shared" si="46"/>
        <v>0</v>
      </c>
      <c r="U241">
        <f>SUMIFS(Indev_Online_Res_NotinIRPBase!N$3:N$340,Indev_Online_Res_NotinIRPBase!$Y$3:$Y$340,$B241,Indev_Online_Res_NotinIRPBase!$Z$3:$Z$340,$C241)</f>
        <v>0</v>
      </c>
      <c r="V241">
        <f>SUMIFS(Indev_Online_Res_NotinIRPBase!O$3:O$340,Indev_Online_Res_NotinIRPBase!$Y$3:$Y$340,$B241,Indev_Online_Res_NotinIRPBase!$Z$3:$Z$340,$C241)</f>
        <v>0</v>
      </c>
      <c r="W241">
        <f>SUMIFS(Indev_Online_Res_NotinIRPBase!P$3:P$340,Indev_Online_Res_NotinIRPBase!$Y$3:$Y$340,$B241,Indev_Online_Res_NotinIRPBase!$Z$3:$Z$340,$C241)</f>
        <v>0</v>
      </c>
      <c r="X241">
        <f>SUMIFS(Indev_Online_Res_NotinIRPBase!Q$3:Q$340,Indev_Online_Res_NotinIRPBase!$Y$3:$Y$340,$B241,Indev_Online_Res_NotinIRPBase!$Z$3:$Z$340,$C241)</f>
        <v>0</v>
      </c>
      <c r="Y241">
        <f>SUMIFS(Indev_Online_Res_NotinIRPBase!R$3:R$340,Indev_Online_Res_NotinIRPBase!$Y$3:$Y$340,$B241,Indev_Online_Res_NotinIRPBase!$Z$3:$Z$340,$C241)</f>
        <v>0</v>
      </c>
      <c r="AC241">
        <f>SUMIFS(Indev_Online_Res_NotinIRPBase!S$3:S$340,Indev_Online_Res_NotinIRPBase!$Y$3:$Y$340,$B241,Indev_Online_Res_NotinIRPBase!$Z$3:$Z$340,$C241)</f>
        <v>0</v>
      </c>
      <c r="AD241">
        <f>SUMIFS(Indev_Online_Res_NotinIRPBase!T$3:T$340,Indev_Online_Res_NotinIRPBase!$Y$3:$Y$340,$B241,Indev_Online_Res_NotinIRPBase!$Z$3:$Z$340,$C241)</f>
        <v>0</v>
      </c>
      <c r="AE241">
        <f>SUMIFS(Indev_Online_Res_NotinIRPBase!U$3:U$340,Indev_Online_Res_NotinIRPBase!$Y$3:$Y$340,$B241,Indev_Online_Res_NotinIRPBase!$Z$3:$Z$340,$C241)</f>
        <v>0</v>
      </c>
      <c r="AF241">
        <f>SUMIFS(Indev_Online_Res_NotinIRPBase!V$3:V$340,Indev_Online_Res_NotinIRPBase!$Y$3:$Y$340,$B241,Indev_Online_Res_NotinIRPBase!$Z$3:$Z$340,$C241)</f>
        <v>0</v>
      </c>
      <c r="AG241">
        <f>SUMIFS(Indev_Online_Res_NotinIRPBase!W$3:W$340,Indev_Online_Res_NotinIRPBase!$Y$3:$Y$340,$B241,Indev_Online_Res_NotinIRPBase!$Z$3:$Z$340,$C241)</f>
        <v>0</v>
      </c>
      <c r="AH241">
        <f>SUMIFS(Indev_Online_Res_NotinIRPBase!X$3:X$340,Indev_Online_Res_NotinIRPBase!$Y$3:$Y$340,$B241,Indev_Online_Res_NotinIRPBase!$Z$3:$Z$340,$C241)</f>
        <v>0</v>
      </c>
      <c r="AI241">
        <f t="shared" si="47"/>
        <v>0</v>
      </c>
      <c r="AK241">
        <f>SUMIFS(Indev_Online_Res_NotinIRPBase!N$3:N$340,Indev_Online_Res_NotinIRPBase!$Y$3:$Y$340,$B241,Indev_Online_Res_NotinIRPBase!$Z$3:$Z$340,$C241,Indev_Online_Res_NotinIRPBase!$J$3:$J$340,"Yes",Indev_Online_Res_NotinIRPBase!$I$3:$I$340,"&lt;1/1/2024")+SUMIFS(Indev_Online_Res_NotinIRPBase!N$3:N$340,Indev_Online_Res_NotinIRPBase!$Y$3:$Y$340,$B241,Indev_Online_Res_NotinIRPBase!$Z$3:$Z$340,$C241,Indev_Online_Res_NotinIRPBase!$AB$3:$AB$340,"1")</f>
        <v>0</v>
      </c>
      <c r="AL241">
        <f>SUMIFS(Indev_Online_Res_NotinIRPBase!O$3:O$340,Indev_Online_Res_NotinIRPBase!$Y$3:$Y$340,$B241,Indev_Online_Res_NotinIRPBase!$Z$3:$Z$340,$C241,Indev_Online_Res_NotinIRPBase!$J$3:$J$340,"Yes",Indev_Online_Res_NotinIRPBase!$I$3:$I$340,"&lt;1/1/2024")+SUMIFS(Indev_Online_Res_NotinIRPBase!O$3:O$340,Indev_Online_Res_NotinIRPBase!$Y$3:$Y$340,$B241,Indev_Online_Res_NotinIRPBase!$Z$3:$Z$340,$C241,Indev_Online_Res_NotinIRPBase!$AB$3:$AB$340,"1")</f>
        <v>0</v>
      </c>
      <c r="AM241">
        <f>SUMIFS(Indev_Online_Res_NotinIRPBase!P$3:P$340,Indev_Online_Res_NotinIRPBase!$Y$3:$Y$340,$B241,Indev_Online_Res_NotinIRPBase!$Z$3:$Z$340,$C241,Indev_Online_Res_NotinIRPBase!$J$3:$J$340,"Yes",Indev_Online_Res_NotinIRPBase!$I$3:$I$340,"&lt;1/1/2024")+SUMIFS(Indev_Online_Res_NotinIRPBase!P$3:P$340,Indev_Online_Res_NotinIRPBase!$Y$3:$Y$340,$B241,Indev_Online_Res_NotinIRPBase!$Z$3:$Z$340,$C241,Indev_Online_Res_NotinIRPBase!$AB$3:$AB$340,"1")</f>
        <v>0</v>
      </c>
      <c r="AN241">
        <f>SUMIFS(Indev_Online_Res_NotinIRPBase!Q$3:Q$340,Indev_Online_Res_NotinIRPBase!$Y$3:$Y$340,$B241,Indev_Online_Res_NotinIRPBase!$Z$3:$Z$340,$C241,Indev_Online_Res_NotinIRPBase!$J$3:$J$340,"Yes",Indev_Online_Res_NotinIRPBase!$I$3:$I$340,"&lt;1/1/2024")+SUMIFS(Indev_Online_Res_NotinIRPBase!Q$3:Q$340,Indev_Online_Res_NotinIRPBase!$Y$3:$Y$340,$B241,Indev_Online_Res_NotinIRPBase!$Z$3:$Z$340,$C241,Indev_Online_Res_NotinIRPBase!$AB$3:$AB$340,"1")</f>
        <v>0</v>
      </c>
      <c r="AO241">
        <f>SUMIFS(Indev_Online_Res_NotinIRPBase!R$3:R$340,Indev_Online_Res_NotinIRPBase!$Y$3:$Y$340,$B241,Indev_Online_Res_NotinIRPBase!$Z$3:$Z$340,$C241,Indev_Online_Res_NotinIRPBase!$J$3:$J$340,"Yes",Indev_Online_Res_NotinIRPBase!$I$3:$I$340,"&lt;1/1/2024")+SUMIFS(Indev_Online_Res_NotinIRPBase!R$3:R$340,Indev_Online_Res_NotinIRPBase!$Y$3:$Y$340,$B241,Indev_Online_Res_NotinIRPBase!$Z$3:$Z$340,$C241,Indev_Online_Res_NotinIRPBase!$AB$3:$AB$340,"1")</f>
        <v>0</v>
      </c>
      <c r="AS241">
        <f>SUMIFS(Indev_Online_Res_NotinIRPBase!S$3:S$340,Indev_Online_Res_NotinIRPBase!$Y$3:$Y$340,$B241,Indev_Online_Res_NotinIRPBase!$Z$3:$Z$340,$C241,Indev_Online_Res_NotinIRPBase!$J$3:$J$340,"Yes",Indev_Online_Res_NotinIRPBase!$I$3:$I$340,"&lt;1/1/2024")+SUMIFS(Indev_Online_Res_NotinIRPBase!S$3:S$340,Indev_Online_Res_NotinIRPBase!$Y$3:$Y$340,$B241,Indev_Online_Res_NotinIRPBase!$Z$3:$Z$340,$C241,Indev_Online_Res_NotinIRPBase!$AB$3:$AB$340,"1")</f>
        <v>0</v>
      </c>
      <c r="AT241">
        <f>SUMIFS(Indev_Online_Res_NotinIRPBase!T$3:T$340,Indev_Online_Res_NotinIRPBase!$Y$3:$Y$340,$B241,Indev_Online_Res_NotinIRPBase!$Z$3:$Z$340,$C241,Indev_Online_Res_NotinIRPBase!$J$3:$J$340,"Yes",Indev_Online_Res_NotinIRPBase!$I$3:$I$340,"&lt;1/1/2024")+SUMIFS(Indev_Online_Res_NotinIRPBase!T$3:T$340,Indev_Online_Res_NotinIRPBase!$Y$3:$Y$340,$B241,Indev_Online_Res_NotinIRPBase!$Z$3:$Z$340,$C241,Indev_Online_Res_NotinIRPBase!$AB$3:$AB$340,"1")</f>
        <v>0</v>
      </c>
      <c r="AU241">
        <f>SUMIFS(Indev_Online_Res_NotinIRPBase!U$3:U$340,Indev_Online_Res_NotinIRPBase!$Y$3:$Y$340,$B241,Indev_Online_Res_NotinIRPBase!$Z$3:$Z$340,$C241,Indev_Online_Res_NotinIRPBase!$J$3:$J$340,"Yes",Indev_Online_Res_NotinIRPBase!$I$3:$I$340,"&lt;1/1/2024")+SUMIFS(Indev_Online_Res_NotinIRPBase!U$3:U$340,Indev_Online_Res_NotinIRPBase!$Y$3:$Y$340,$B241,Indev_Online_Res_NotinIRPBase!$Z$3:$Z$340,$C241,Indev_Online_Res_NotinIRPBase!$AB$3:$AB$340,"1")</f>
        <v>0</v>
      </c>
      <c r="AV241">
        <f>SUMIFS(Indev_Online_Res_NotinIRPBase!V$3:V$340,Indev_Online_Res_NotinIRPBase!$Y$3:$Y$340,$B241,Indev_Online_Res_NotinIRPBase!$Z$3:$Z$340,$C241,Indev_Online_Res_NotinIRPBase!$J$3:$J$340,"Yes",Indev_Online_Res_NotinIRPBase!$I$3:$I$340,"&lt;1/1/2024")+SUMIFS(Indev_Online_Res_NotinIRPBase!V$3:V$340,Indev_Online_Res_NotinIRPBase!$Y$3:$Y$340,$B241,Indev_Online_Res_NotinIRPBase!$Z$3:$Z$340,$C241,Indev_Online_Res_NotinIRPBase!$AB$3:$AB$340,"1")</f>
        <v>0</v>
      </c>
      <c r="AW241">
        <f>SUMIFS(Indev_Online_Res_NotinIRPBase!W$3:W$340,Indev_Online_Res_NotinIRPBase!$Y$3:$Y$340,$B241,Indev_Online_Res_NotinIRPBase!$Z$3:$Z$340,$C241,Indev_Online_Res_NotinIRPBase!$J$3:$J$340,"Yes",Indev_Online_Res_NotinIRPBase!$I$3:$I$340,"&lt;1/1/2024")+SUMIFS(Indev_Online_Res_NotinIRPBase!W$3:W$340,Indev_Online_Res_NotinIRPBase!$Y$3:$Y$340,$B241,Indev_Online_Res_NotinIRPBase!$Z$3:$Z$340,$C241,Indev_Online_Res_NotinIRPBase!$AB$3:$AB$340,"1")</f>
        <v>0</v>
      </c>
      <c r="AX241">
        <f>SUMIFS(Indev_Online_Res_NotinIRPBase!X$3:X$340,Indev_Online_Res_NotinIRPBase!$Y$3:$Y$340,$B241,Indev_Online_Res_NotinIRPBase!$Z$3:$Z$340,$C241,Indev_Online_Res_NotinIRPBase!$J$3:$J$340,"Yes",Indev_Online_Res_NotinIRPBase!$I$3:$I$340,"&lt;1/1/2024")+SUMIFS(Indev_Online_Res_NotinIRPBase!X$3:X$340,Indev_Online_Res_NotinIRPBase!$Y$3:$Y$340,$B241,Indev_Online_Res_NotinIRPBase!$Z$3:$Z$340,$C241,Indev_Online_Res_NotinIRPBase!$AB$3:$AB$340,"1")</f>
        <v>0</v>
      </c>
      <c r="AY241">
        <f t="shared" si="48"/>
        <v>0</v>
      </c>
      <c r="BA241">
        <f t="shared" si="49"/>
        <v>0</v>
      </c>
      <c r="BB241">
        <f t="shared" si="50"/>
        <v>0</v>
      </c>
      <c r="BC241">
        <f t="shared" si="51"/>
        <v>0</v>
      </c>
      <c r="BD241">
        <f t="shared" si="52"/>
        <v>0</v>
      </c>
      <c r="BE241">
        <f t="shared" si="53"/>
        <v>0</v>
      </c>
      <c r="BI241">
        <f t="shared" si="54"/>
        <v>0</v>
      </c>
      <c r="BJ241">
        <f t="shared" si="55"/>
        <v>0</v>
      </c>
      <c r="BK241">
        <f t="shared" si="56"/>
        <v>0</v>
      </c>
      <c r="BL241">
        <f t="shared" si="57"/>
        <v>0</v>
      </c>
      <c r="BM241">
        <f t="shared" si="58"/>
        <v>0</v>
      </c>
      <c r="BN241">
        <f t="shared" si="59"/>
        <v>0</v>
      </c>
      <c r="BO241">
        <f t="shared" si="60"/>
        <v>0</v>
      </c>
      <c r="BQ241">
        <f>SUMIFS(IRPBase_Res_NotinEnvScreens!$H$3:$H$33,IRPBase_Res_NotinEnvScreens!$J$3:$J$33,$B241,IRPBase_Res_NotinEnvScreens!$K$3:$K$33,$C241)</f>
        <v>0</v>
      </c>
      <c r="BR241">
        <f>SUMIFS(IRPBase_Res_NotinEnvScreens!$I$3:$I$33,IRPBase_Res_NotinEnvScreens!$J$3:$J$33,$B241,IRPBase_Res_NotinEnvScreens!$K$3:$K$33,$C241)</f>
        <v>0</v>
      </c>
      <c r="BS241">
        <v>0</v>
      </c>
      <c r="BV241">
        <f>SUMIFS(Indev_Online_Res_NotinIRPBase!$P$3:$P$313,Indev_Online_Res_NotinIRPBase!$Y$3:$Y$313,$B241,Indev_Online_Res_NotinIRPBase!$Z$3:$Z$313,$C241,Indev_Online_Res_NotinIRPBase!$I$3:$I$313,"&lt;9/1/2023")+SUMIFS(Indev_Online_Res_NotinIRPBase!$Q$3:$Q$313,Indev_Online_Res_NotinIRPBase!$Y$3:$Y$313,$B241,Indev_Online_Res_NotinIRPBase!$Z$3:$Z$313,$C241,Indev_Online_Res_NotinIRPBase!$I$3:$I$313,"&lt;9/1/2023")</f>
        <v>0</v>
      </c>
      <c r="BW241">
        <f>SUMIFS(Indev_Online_Res_NotinIRPBase!$S$3:$S$313,Indev_Online_Res_NotinIRPBase!$Y$3:$Y$313,$B241,Indev_Online_Res_NotinIRPBase!$Z$3:$Z$313,$C241,Indev_Online_Res_NotinIRPBase!$I$3:$I$313,"&lt;9/1/2023")+SUMIFS(Indev_Online_Res_NotinIRPBase!$T$3:$T$313,Indev_Online_Res_NotinIRPBase!$Y$3:$Y$313,$B241,Indev_Online_Res_NotinIRPBase!$Z$3:$Z$313,$C241,Indev_Online_Res_NotinIRPBase!$I$3:$I$313,"&lt;9/1/2023")+SUMIFS(Indev_Online_Res_NotinIRPBase!$U$3:$U$313,Indev_Online_Res_NotinIRPBase!$Y$3:$Y$313,$B241,Indev_Online_Res_NotinIRPBase!$Z$3:$Z$313,$C241,Indev_Online_Res_NotinIRPBase!$I$3:$I$313,"&lt;9/1/2023")</f>
        <v>0</v>
      </c>
    </row>
    <row r="242" spans="1:75">
      <c r="A242" t="s">
        <v>43</v>
      </c>
      <c r="B242" t="s">
        <v>259</v>
      </c>
      <c r="C242">
        <v>60</v>
      </c>
      <c r="E242">
        <f>SUMIFS(IRPBase_Res_NotinTxBase!N$3:N$65,IRPBase_Res_NotinTxBase!$X$3:$X$65,$B242,IRPBase_Res_NotinTxBase!$Y$3:$Y$65,$C242)</f>
        <v>0</v>
      </c>
      <c r="F242">
        <f>SUMIFS(IRPBase_Res_NotinTxBase!O$3:O$65,IRPBase_Res_NotinTxBase!$X$3:$X$65,$B242,IRPBase_Res_NotinTxBase!$Y$3:$Y$65,$C242)</f>
        <v>0</v>
      </c>
      <c r="G242">
        <f>SUMIFS(IRPBase_Res_NotinTxBase!P$3:P$65,IRPBase_Res_NotinTxBase!$X$3:$X$65,$B242,IRPBase_Res_NotinTxBase!$Y$3:$Y$65,$C242)</f>
        <v>0</v>
      </c>
      <c r="H242">
        <f>SUMIFS(IRPBase_Res_NotinTxBase!Q$3:Q$65,IRPBase_Res_NotinTxBase!$X$3:$X$65,$B242,IRPBase_Res_NotinTxBase!$Y$3:$Y$65,$C242)</f>
        <v>0</v>
      </c>
      <c r="M242">
        <f>SUMIFS(IRPBase_Res_NotinTxBase!R$3:R$65,IRPBase_Res_NotinTxBase!$X$3:$X$65,$B242,IRPBase_Res_NotinTxBase!$Y$3:$Y$65,$C242)</f>
        <v>0</v>
      </c>
      <c r="N242">
        <f>SUMIFS(IRPBase_Res_NotinTxBase!S$3:S$65,IRPBase_Res_NotinTxBase!$X$3:$X$65,$B242,IRPBase_Res_NotinTxBase!$Y$3:$Y$65,$C242)</f>
        <v>0</v>
      </c>
      <c r="O242">
        <f>SUMIFS(IRPBase_Res_NotinTxBase!T$3:T$65,IRPBase_Res_NotinTxBase!$X$3:$X$65,$B242,IRPBase_Res_NotinTxBase!$Y$3:$Y$65,$C242)</f>
        <v>0</v>
      </c>
      <c r="P242">
        <f>SUMIFS(IRPBase_Res_NotinTxBase!U$3:U$65,IRPBase_Res_NotinTxBase!$X$3:$X$65,$B242,IRPBase_Res_NotinTxBase!$Y$3:$Y$65,$C242)</f>
        <v>0</v>
      </c>
      <c r="Q242">
        <f>SUMIFS(IRPBase_Res_NotinTxBase!V$3:V$65,IRPBase_Res_NotinTxBase!$X$3:$X$65,$B242,IRPBase_Res_NotinTxBase!$Y$3:$Y$65,$C242)</f>
        <v>0</v>
      </c>
      <c r="R242">
        <f>SUMIFS(IRPBase_Res_NotinTxBase!W$3:W$65,IRPBase_Res_NotinTxBase!$X$3:$X$65,$B242,IRPBase_Res_NotinTxBase!$Y$3:$Y$65,$C242)</f>
        <v>0</v>
      </c>
      <c r="S242">
        <f t="shared" si="46"/>
        <v>0</v>
      </c>
      <c r="U242">
        <f>SUMIFS(Indev_Online_Res_NotinIRPBase!N$3:N$340,Indev_Online_Res_NotinIRPBase!$Y$3:$Y$340,$B242,Indev_Online_Res_NotinIRPBase!$Z$3:$Z$340,$C242)</f>
        <v>0</v>
      </c>
      <c r="V242">
        <f>SUMIFS(Indev_Online_Res_NotinIRPBase!O$3:O$340,Indev_Online_Res_NotinIRPBase!$Y$3:$Y$340,$B242,Indev_Online_Res_NotinIRPBase!$Z$3:$Z$340,$C242)</f>
        <v>0</v>
      </c>
      <c r="W242">
        <f>SUMIFS(Indev_Online_Res_NotinIRPBase!P$3:P$340,Indev_Online_Res_NotinIRPBase!$Y$3:$Y$340,$B242,Indev_Online_Res_NotinIRPBase!$Z$3:$Z$340,$C242)</f>
        <v>0</v>
      </c>
      <c r="X242">
        <f>SUMIFS(Indev_Online_Res_NotinIRPBase!Q$3:Q$340,Indev_Online_Res_NotinIRPBase!$Y$3:$Y$340,$B242,Indev_Online_Res_NotinIRPBase!$Z$3:$Z$340,$C242)</f>
        <v>0</v>
      </c>
      <c r="Y242">
        <f>SUMIFS(Indev_Online_Res_NotinIRPBase!R$3:R$340,Indev_Online_Res_NotinIRPBase!$Y$3:$Y$340,$B242,Indev_Online_Res_NotinIRPBase!$Z$3:$Z$340,$C242)</f>
        <v>0</v>
      </c>
      <c r="AC242">
        <f>SUMIFS(Indev_Online_Res_NotinIRPBase!S$3:S$340,Indev_Online_Res_NotinIRPBase!$Y$3:$Y$340,$B242,Indev_Online_Res_NotinIRPBase!$Z$3:$Z$340,$C242)</f>
        <v>0</v>
      </c>
      <c r="AD242">
        <f>SUMIFS(Indev_Online_Res_NotinIRPBase!T$3:T$340,Indev_Online_Res_NotinIRPBase!$Y$3:$Y$340,$B242,Indev_Online_Res_NotinIRPBase!$Z$3:$Z$340,$C242)</f>
        <v>0</v>
      </c>
      <c r="AE242">
        <f>SUMIFS(Indev_Online_Res_NotinIRPBase!U$3:U$340,Indev_Online_Res_NotinIRPBase!$Y$3:$Y$340,$B242,Indev_Online_Res_NotinIRPBase!$Z$3:$Z$340,$C242)</f>
        <v>0</v>
      </c>
      <c r="AF242">
        <f>SUMIFS(Indev_Online_Res_NotinIRPBase!V$3:V$340,Indev_Online_Res_NotinIRPBase!$Y$3:$Y$340,$B242,Indev_Online_Res_NotinIRPBase!$Z$3:$Z$340,$C242)</f>
        <v>0</v>
      </c>
      <c r="AG242">
        <f>SUMIFS(Indev_Online_Res_NotinIRPBase!W$3:W$340,Indev_Online_Res_NotinIRPBase!$Y$3:$Y$340,$B242,Indev_Online_Res_NotinIRPBase!$Z$3:$Z$340,$C242)</f>
        <v>0</v>
      </c>
      <c r="AH242">
        <f>SUMIFS(Indev_Online_Res_NotinIRPBase!X$3:X$340,Indev_Online_Res_NotinIRPBase!$Y$3:$Y$340,$B242,Indev_Online_Res_NotinIRPBase!$Z$3:$Z$340,$C242)</f>
        <v>0</v>
      </c>
      <c r="AI242">
        <f t="shared" si="47"/>
        <v>0</v>
      </c>
      <c r="AK242">
        <f>SUMIFS(Indev_Online_Res_NotinIRPBase!N$3:N$340,Indev_Online_Res_NotinIRPBase!$Y$3:$Y$340,$B242,Indev_Online_Res_NotinIRPBase!$Z$3:$Z$340,$C242,Indev_Online_Res_NotinIRPBase!$J$3:$J$340,"Yes",Indev_Online_Res_NotinIRPBase!$I$3:$I$340,"&lt;1/1/2024")+SUMIFS(Indev_Online_Res_NotinIRPBase!N$3:N$340,Indev_Online_Res_NotinIRPBase!$Y$3:$Y$340,$B242,Indev_Online_Res_NotinIRPBase!$Z$3:$Z$340,$C242,Indev_Online_Res_NotinIRPBase!$AB$3:$AB$340,"1")</f>
        <v>0</v>
      </c>
      <c r="AL242">
        <f>SUMIFS(Indev_Online_Res_NotinIRPBase!O$3:O$340,Indev_Online_Res_NotinIRPBase!$Y$3:$Y$340,$B242,Indev_Online_Res_NotinIRPBase!$Z$3:$Z$340,$C242,Indev_Online_Res_NotinIRPBase!$J$3:$J$340,"Yes",Indev_Online_Res_NotinIRPBase!$I$3:$I$340,"&lt;1/1/2024")+SUMIFS(Indev_Online_Res_NotinIRPBase!O$3:O$340,Indev_Online_Res_NotinIRPBase!$Y$3:$Y$340,$B242,Indev_Online_Res_NotinIRPBase!$Z$3:$Z$340,$C242,Indev_Online_Res_NotinIRPBase!$AB$3:$AB$340,"1")</f>
        <v>0</v>
      </c>
      <c r="AM242">
        <f>SUMIFS(Indev_Online_Res_NotinIRPBase!P$3:P$340,Indev_Online_Res_NotinIRPBase!$Y$3:$Y$340,$B242,Indev_Online_Res_NotinIRPBase!$Z$3:$Z$340,$C242,Indev_Online_Res_NotinIRPBase!$J$3:$J$340,"Yes",Indev_Online_Res_NotinIRPBase!$I$3:$I$340,"&lt;1/1/2024")+SUMIFS(Indev_Online_Res_NotinIRPBase!P$3:P$340,Indev_Online_Res_NotinIRPBase!$Y$3:$Y$340,$B242,Indev_Online_Res_NotinIRPBase!$Z$3:$Z$340,$C242,Indev_Online_Res_NotinIRPBase!$AB$3:$AB$340,"1")</f>
        <v>0</v>
      </c>
      <c r="AN242">
        <f>SUMIFS(Indev_Online_Res_NotinIRPBase!Q$3:Q$340,Indev_Online_Res_NotinIRPBase!$Y$3:$Y$340,$B242,Indev_Online_Res_NotinIRPBase!$Z$3:$Z$340,$C242,Indev_Online_Res_NotinIRPBase!$J$3:$J$340,"Yes",Indev_Online_Res_NotinIRPBase!$I$3:$I$340,"&lt;1/1/2024")+SUMIFS(Indev_Online_Res_NotinIRPBase!Q$3:Q$340,Indev_Online_Res_NotinIRPBase!$Y$3:$Y$340,$B242,Indev_Online_Res_NotinIRPBase!$Z$3:$Z$340,$C242,Indev_Online_Res_NotinIRPBase!$AB$3:$AB$340,"1")</f>
        <v>0</v>
      </c>
      <c r="AO242">
        <f>SUMIFS(Indev_Online_Res_NotinIRPBase!R$3:R$340,Indev_Online_Res_NotinIRPBase!$Y$3:$Y$340,$B242,Indev_Online_Res_NotinIRPBase!$Z$3:$Z$340,$C242,Indev_Online_Res_NotinIRPBase!$J$3:$J$340,"Yes",Indev_Online_Res_NotinIRPBase!$I$3:$I$340,"&lt;1/1/2024")+SUMIFS(Indev_Online_Res_NotinIRPBase!R$3:R$340,Indev_Online_Res_NotinIRPBase!$Y$3:$Y$340,$B242,Indev_Online_Res_NotinIRPBase!$Z$3:$Z$340,$C242,Indev_Online_Res_NotinIRPBase!$AB$3:$AB$340,"1")</f>
        <v>0</v>
      </c>
      <c r="AS242">
        <f>SUMIFS(Indev_Online_Res_NotinIRPBase!S$3:S$340,Indev_Online_Res_NotinIRPBase!$Y$3:$Y$340,$B242,Indev_Online_Res_NotinIRPBase!$Z$3:$Z$340,$C242,Indev_Online_Res_NotinIRPBase!$J$3:$J$340,"Yes",Indev_Online_Res_NotinIRPBase!$I$3:$I$340,"&lt;1/1/2024")+SUMIFS(Indev_Online_Res_NotinIRPBase!S$3:S$340,Indev_Online_Res_NotinIRPBase!$Y$3:$Y$340,$B242,Indev_Online_Res_NotinIRPBase!$Z$3:$Z$340,$C242,Indev_Online_Res_NotinIRPBase!$AB$3:$AB$340,"1")</f>
        <v>0</v>
      </c>
      <c r="AT242">
        <f>SUMIFS(Indev_Online_Res_NotinIRPBase!T$3:T$340,Indev_Online_Res_NotinIRPBase!$Y$3:$Y$340,$B242,Indev_Online_Res_NotinIRPBase!$Z$3:$Z$340,$C242,Indev_Online_Res_NotinIRPBase!$J$3:$J$340,"Yes",Indev_Online_Res_NotinIRPBase!$I$3:$I$340,"&lt;1/1/2024")+SUMIFS(Indev_Online_Res_NotinIRPBase!T$3:T$340,Indev_Online_Res_NotinIRPBase!$Y$3:$Y$340,$B242,Indev_Online_Res_NotinIRPBase!$Z$3:$Z$340,$C242,Indev_Online_Res_NotinIRPBase!$AB$3:$AB$340,"1")</f>
        <v>0</v>
      </c>
      <c r="AU242">
        <f>SUMIFS(Indev_Online_Res_NotinIRPBase!U$3:U$340,Indev_Online_Res_NotinIRPBase!$Y$3:$Y$340,$B242,Indev_Online_Res_NotinIRPBase!$Z$3:$Z$340,$C242,Indev_Online_Res_NotinIRPBase!$J$3:$J$340,"Yes",Indev_Online_Res_NotinIRPBase!$I$3:$I$340,"&lt;1/1/2024")+SUMIFS(Indev_Online_Res_NotinIRPBase!U$3:U$340,Indev_Online_Res_NotinIRPBase!$Y$3:$Y$340,$B242,Indev_Online_Res_NotinIRPBase!$Z$3:$Z$340,$C242,Indev_Online_Res_NotinIRPBase!$AB$3:$AB$340,"1")</f>
        <v>0</v>
      </c>
      <c r="AV242">
        <f>SUMIFS(Indev_Online_Res_NotinIRPBase!V$3:V$340,Indev_Online_Res_NotinIRPBase!$Y$3:$Y$340,$B242,Indev_Online_Res_NotinIRPBase!$Z$3:$Z$340,$C242,Indev_Online_Res_NotinIRPBase!$J$3:$J$340,"Yes",Indev_Online_Res_NotinIRPBase!$I$3:$I$340,"&lt;1/1/2024")+SUMIFS(Indev_Online_Res_NotinIRPBase!V$3:V$340,Indev_Online_Res_NotinIRPBase!$Y$3:$Y$340,$B242,Indev_Online_Res_NotinIRPBase!$Z$3:$Z$340,$C242,Indev_Online_Res_NotinIRPBase!$AB$3:$AB$340,"1")</f>
        <v>0</v>
      </c>
      <c r="AW242">
        <f>SUMIFS(Indev_Online_Res_NotinIRPBase!W$3:W$340,Indev_Online_Res_NotinIRPBase!$Y$3:$Y$340,$B242,Indev_Online_Res_NotinIRPBase!$Z$3:$Z$340,$C242,Indev_Online_Res_NotinIRPBase!$J$3:$J$340,"Yes",Indev_Online_Res_NotinIRPBase!$I$3:$I$340,"&lt;1/1/2024")+SUMIFS(Indev_Online_Res_NotinIRPBase!W$3:W$340,Indev_Online_Res_NotinIRPBase!$Y$3:$Y$340,$B242,Indev_Online_Res_NotinIRPBase!$Z$3:$Z$340,$C242,Indev_Online_Res_NotinIRPBase!$AB$3:$AB$340,"1")</f>
        <v>0</v>
      </c>
      <c r="AX242">
        <f>SUMIFS(Indev_Online_Res_NotinIRPBase!X$3:X$340,Indev_Online_Res_NotinIRPBase!$Y$3:$Y$340,$B242,Indev_Online_Res_NotinIRPBase!$Z$3:$Z$340,$C242,Indev_Online_Res_NotinIRPBase!$J$3:$J$340,"Yes",Indev_Online_Res_NotinIRPBase!$I$3:$I$340,"&lt;1/1/2024")+SUMIFS(Indev_Online_Res_NotinIRPBase!X$3:X$340,Indev_Online_Res_NotinIRPBase!$Y$3:$Y$340,$B242,Indev_Online_Res_NotinIRPBase!$Z$3:$Z$340,$C242,Indev_Online_Res_NotinIRPBase!$AB$3:$AB$340,"1")</f>
        <v>0</v>
      </c>
      <c r="AY242">
        <f t="shared" si="48"/>
        <v>0</v>
      </c>
      <c r="BA242">
        <f t="shared" si="49"/>
        <v>0</v>
      </c>
      <c r="BB242">
        <f t="shared" si="50"/>
        <v>0</v>
      </c>
      <c r="BC242">
        <f t="shared" si="51"/>
        <v>0</v>
      </c>
      <c r="BD242">
        <f t="shared" si="52"/>
        <v>0</v>
      </c>
      <c r="BE242">
        <f t="shared" si="53"/>
        <v>0</v>
      </c>
      <c r="BI242">
        <f t="shared" si="54"/>
        <v>0</v>
      </c>
      <c r="BJ242">
        <f t="shared" si="55"/>
        <v>0</v>
      </c>
      <c r="BK242">
        <f t="shared" si="56"/>
        <v>0</v>
      </c>
      <c r="BL242">
        <f t="shared" si="57"/>
        <v>0</v>
      </c>
      <c r="BM242">
        <f t="shared" si="58"/>
        <v>0</v>
      </c>
      <c r="BN242">
        <f t="shared" si="59"/>
        <v>0</v>
      </c>
      <c r="BO242">
        <f t="shared" si="60"/>
        <v>0</v>
      </c>
      <c r="BQ242">
        <f>SUMIFS(IRPBase_Res_NotinEnvScreens!$H$3:$H$33,IRPBase_Res_NotinEnvScreens!$J$3:$J$33,$B242,IRPBase_Res_NotinEnvScreens!$K$3:$K$33,$C242)</f>
        <v>0</v>
      </c>
      <c r="BR242">
        <f>SUMIFS(IRPBase_Res_NotinEnvScreens!$I$3:$I$33,IRPBase_Res_NotinEnvScreens!$J$3:$J$33,$B242,IRPBase_Res_NotinEnvScreens!$K$3:$K$33,$C242)</f>
        <v>0</v>
      </c>
      <c r="BS242">
        <v>0</v>
      </c>
      <c r="BV242">
        <f>SUMIFS(Indev_Online_Res_NotinIRPBase!$P$3:$P$313,Indev_Online_Res_NotinIRPBase!$Y$3:$Y$313,$B242,Indev_Online_Res_NotinIRPBase!$Z$3:$Z$313,$C242,Indev_Online_Res_NotinIRPBase!$I$3:$I$313,"&lt;9/1/2023")+SUMIFS(Indev_Online_Res_NotinIRPBase!$Q$3:$Q$313,Indev_Online_Res_NotinIRPBase!$Y$3:$Y$313,$B242,Indev_Online_Res_NotinIRPBase!$Z$3:$Z$313,$C242,Indev_Online_Res_NotinIRPBase!$I$3:$I$313,"&lt;9/1/2023")</f>
        <v>0</v>
      </c>
      <c r="BW242">
        <f>SUMIFS(Indev_Online_Res_NotinIRPBase!$S$3:$S$313,Indev_Online_Res_NotinIRPBase!$Y$3:$Y$313,$B242,Indev_Online_Res_NotinIRPBase!$Z$3:$Z$313,$C242,Indev_Online_Res_NotinIRPBase!$I$3:$I$313,"&lt;9/1/2023")+SUMIFS(Indev_Online_Res_NotinIRPBase!$T$3:$T$313,Indev_Online_Res_NotinIRPBase!$Y$3:$Y$313,$B242,Indev_Online_Res_NotinIRPBase!$Z$3:$Z$313,$C242,Indev_Online_Res_NotinIRPBase!$I$3:$I$313,"&lt;9/1/2023")+SUMIFS(Indev_Online_Res_NotinIRPBase!$U$3:$U$313,Indev_Online_Res_NotinIRPBase!$Y$3:$Y$313,$B242,Indev_Online_Res_NotinIRPBase!$Z$3:$Z$313,$C242,Indev_Online_Res_NotinIRPBase!$I$3:$I$313,"&lt;9/1/2023")</f>
        <v>0</v>
      </c>
    </row>
    <row r="243" spans="1:75">
      <c r="A243" t="s">
        <v>50</v>
      </c>
      <c r="B243" t="s">
        <v>260</v>
      </c>
      <c r="C243">
        <v>500</v>
      </c>
      <c r="E243">
        <f>SUMIFS(IRPBase_Res_NotinTxBase!N$3:N$65,IRPBase_Res_NotinTxBase!$X$3:$X$65,$B243,IRPBase_Res_NotinTxBase!$Y$3:$Y$65,$C243)</f>
        <v>0</v>
      </c>
      <c r="F243">
        <f>SUMIFS(IRPBase_Res_NotinTxBase!O$3:O$65,IRPBase_Res_NotinTxBase!$X$3:$X$65,$B243,IRPBase_Res_NotinTxBase!$Y$3:$Y$65,$C243)</f>
        <v>0</v>
      </c>
      <c r="G243">
        <f>SUMIFS(IRPBase_Res_NotinTxBase!P$3:P$65,IRPBase_Res_NotinTxBase!$X$3:$X$65,$B243,IRPBase_Res_NotinTxBase!$Y$3:$Y$65,$C243)</f>
        <v>0</v>
      </c>
      <c r="H243">
        <f>SUMIFS(IRPBase_Res_NotinTxBase!Q$3:Q$65,IRPBase_Res_NotinTxBase!$X$3:$X$65,$B243,IRPBase_Res_NotinTxBase!$Y$3:$Y$65,$C243)</f>
        <v>0</v>
      </c>
      <c r="M243">
        <f>SUMIFS(IRPBase_Res_NotinTxBase!R$3:R$65,IRPBase_Res_NotinTxBase!$X$3:$X$65,$B243,IRPBase_Res_NotinTxBase!$Y$3:$Y$65,$C243)</f>
        <v>0</v>
      </c>
      <c r="N243">
        <f>SUMIFS(IRPBase_Res_NotinTxBase!S$3:S$65,IRPBase_Res_NotinTxBase!$X$3:$X$65,$B243,IRPBase_Res_NotinTxBase!$Y$3:$Y$65,$C243)</f>
        <v>0</v>
      </c>
      <c r="O243">
        <f>SUMIFS(IRPBase_Res_NotinTxBase!T$3:T$65,IRPBase_Res_NotinTxBase!$X$3:$X$65,$B243,IRPBase_Res_NotinTxBase!$Y$3:$Y$65,$C243)</f>
        <v>0</v>
      </c>
      <c r="P243">
        <f>SUMIFS(IRPBase_Res_NotinTxBase!U$3:U$65,IRPBase_Res_NotinTxBase!$X$3:$X$65,$B243,IRPBase_Res_NotinTxBase!$Y$3:$Y$65,$C243)</f>
        <v>0</v>
      </c>
      <c r="Q243">
        <f>SUMIFS(IRPBase_Res_NotinTxBase!V$3:V$65,IRPBase_Res_NotinTxBase!$X$3:$X$65,$B243,IRPBase_Res_NotinTxBase!$Y$3:$Y$65,$C243)</f>
        <v>0</v>
      </c>
      <c r="R243">
        <f>SUMIFS(IRPBase_Res_NotinTxBase!W$3:W$65,IRPBase_Res_NotinTxBase!$X$3:$X$65,$B243,IRPBase_Res_NotinTxBase!$Y$3:$Y$65,$C243)</f>
        <v>0</v>
      </c>
      <c r="S243">
        <f t="shared" si="46"/>
        <v>0</v>
      </c>
      <c r="U243">
        <f>SUMIFS(Indev_Online_Res_NotinIRPBase!N$3:N$340,Indev_Online_Res_NotinIRPBase!$Y$3:$Y$340,$B243,Indev_Online_Res_NotinIRPBase!$Z$3:$Z$340,$C243)</f>
        <v>0</v>
      </c>
      <c r="V243">
        <f>SUMIFS(Indev_Online_Res_NotinIRPBase!O$3:O$340,Indev_Online_Res_NotinIRPBase!$Y$3:$Y$340,$B243,Indev_Online_Res_NotinIRPBase!$Z$3:$Z$340,$C243)</f>
        <v>0</v>
      </c>
      <c r="W243">
        <f>SUMIFS(Indev_Online_Res_NotinIRPBase!P$3:P$340,Indev_Online_Res_NotinIRPBase!$Y$3:$Y$340,$B243,Indev_Online_Res_NotinIRPBase!$Z$3:$Z$340,$C243)</f>
        <v>0</v>
      </c>
      <c r="X243">
        <f>SUMIFS(Indev_Online_Res_NotinIRPBase!Q$3:Q$340,Indev_Online_Res_NotinIRPBase!$Y$3:$Y$340,$B243,Indev_Online_Res_NotinIRPBase!$Z$3:$Z$340,$C243)</f>
        <v>0</v>
      </c>
      <c r="Y243">
        <f>SUMIFS(Indev_Online_Res_NotinIRPBase!R$3:R$340,Indev_Online_Res_NotinIRPBase!$Y$3:$Y$340,$B243,Indev_Online_Res_NotinIRPBase!$Z$3:$Z$340,$C243)</f>
        <v>0</v>
      </c>
      <c r="AC243">
        <f>SUMIFS(Indev_Online_Res_NotinIRPBase!S$3:S$340,Indev_Online_Res_NotinIRPBase!$Y$3:$Y$340,$B243,Indev_Online_Res_NotinIRPBase!$Z$3:$Z$340,$C243)</f>
        <v>0</v>
      </c>
      <c r="AD243">
        <f>SUMIFS(Indev_Online_Res_NotinIRPBase!T$3:T$340,Indev_Online_Res_NotinIRPBase!$Y$3:$Y$340,$B243,Indev_Online_Res_NotinIRPBase!$Z$3:$Z$340,$C243)</f>
        <v>0</v>
      </c>
      <c r="AE243">
        <f>SUMIFS(Indev_Online_Res_NotinIRPBase!U$3:U$340,Indev_Online_Res_NotinIRPBase!$Y$3:$Y$340,$B243,Indev_Online_Res_NotinIRPBase!$Z$3:$Z$340,$C243)</f>
        <v>0</v>
      </c>
      <c r="AF243">
        <f>SUMIFS(Indev_Online_Res_NotinIRPBase!V$3:V$340,Indev_Online_Res_NotinIRPBase!$Y$3:$Y$340,$B243,Indev_Online_Res_NotinIRPBase!$Z$3:$Z$340,$C243)</f>
        <v>0</v>
      </c>
      <c r="AG243">
        <f>SUMIFS(Indev_Online_Res_NotinIRPBase!W$3:W$340,Indev_Online_Res_NotinIRPBase!$Y$3:$Y$340,$B243,Indev_Online_Res_NotinIRPBase!$Z$3:$Z$340,$C243)</f>
        <v>0</v>
      </c>
      <c r="AH243">
        <f>SUMIFS(Indev_Online_Res_NotinIRPBase!X$3:X$340,Indev_Online_Res_NotinIRPBase!$Y$3:$Y$340,$B243,Indev_Online_Res_NotinIRPBase!$Z$3:$Z$340,$C243)</f>
        <v>0</v>
      </c>
      <c r="AI243">
        <f t="shared" si="47"/>
        <v>0</v>
      </c>
      <c r="AK243">
        <f>SUMIFS(Indev_Online_Res_NotinIRPBase!N$3:N$340,Indev_Online_Res_NotinIRPBase!$Y$3:$Y$340,$B243,Indev_Online_Res_NotinIRPBase!$Z$3:$Z$340,$C243,Indev_Online_Res_NotinIRPBase!$J$3:$J$340,"Yes",Indev_Online_Res_NotinIRPBase!$I$3:$I$340,"&lt;1/1/2024")+SUMIFS(Indev_Online_Res_NotinIRPBase!N$3:N$340,Indev_Online_Res_NotinIRPBase!$Y$3:$Y$340,$B243,Indev_Online_Res_NotinIRPBase!$Z$3:$Z$340,$C243,Indev_Online_Res_NotinIRPBase!$AB$3:$AB$340,"1")</f>
        <v>0</v>
      </c>
      <c r="AL243">
        <f>SUMIFS(Indev_Online_Res_NotinIRPBase!O$3:O$340,Indev_Online_Res_NotinIRPBase!$Y$3:$Y$340,$B243,Indev_Online_Res_NotinIRPBase!$Z$3:$Z$340,$C243,Indev_Online_Res_NotinIRPBase!$J$3:$J$340,"Yes",Indev_Online_Res_NotinIRPBase!$I$3:$I$340,"&lt;1/1/2024")+SUMIFS(Indev_Online_Res_NotinIRPBase!O$3:O$340,Indev_Online_Res_NotinIRPBase!$Y$3:$Y$340,$B243,Indev_Online_Res_NotinIRPBase!$Z$3:$Z$340,$C243,Indev_Online_Res_NotinIRPBase!$AB$3:$AB$340,"1")</f>
        <v>0</v>
      </c>
      <c r="AM243">
        <f>SUMIFS(Indev_Online_Res_NotinIRPBase!P$3:P$340,Indev_Online_Res_NotinIRPBase!$Y$3:$Y$340,$B243,Indev_Online_Res_NotinIRPBase!$Z$3:$Z$340,$C243,Indev_Online_Res_NotinIRPBase!$J$3:$J$340,"Yes",Indev_Online_Res_NotinIRPBase!$I$3:$I$340,"&lt;1/1/2024")+SUMIFS(Indev_Online_Res_NotinIRPBase!P$3:P$340,Indev_Online_Res_NotinIRPBase!$Y$3:$Y$340,$B243,Indev_Online_Res_NotinIRPBase!$Z$3:$Z$340,$C243,Indev_Online_Res_NotinIRPBase!$AB$3:$AB$340,"1")</f>
        <v>0</v>
      </c>
      <c r="AN243">
        <f>SUMIFS(Indev_Online_Res_NotinIRPBase!Q$3:Q$340,Indev_Online_Res_NotinIRPBase!$Y$3:$Y$340,$B243,Indev_Online_Res_NotinIRPBase!$Z$3:$Z$340,$C243,Indev_Online_Res_NotinIRPBase!$J$3:$J$340,"Yes",Indev_Online_Res_NotinIRPBase!$I$3:$I$340,"&lt;1/1/2024")+SUMIFS(Indev_Online_Res_NotinIRPBase!Q$3:Q$340,Indev_Online_Res_NotinIRPBase!$Y$3:$Y$340,$B243,Indev_Online_Res_NotinIRPBase!$Z$3:$Z$340,$C243,Indev_Online_Res_NotinIRPBase!$AB$3:$AB$340,"1")</f>
        <v>0</v>
      </c>
      <c r="AO243">
        <f>SUMIFS(Indev_Online_Res_NotinIRPBase!R$3:R$340,Indev_Online_Res_NotinIRPBase!$Y$3:$Y$340,$B243,Indev_Online_Res_NotinIRPBase!$Z$3:$Z$340,$C243,Indev_Online_Res_NotinIRPBase!$J$3:$J$340,"Yes",Indev_Online_Res_NotinIRPBase!$I$3:$I$340,"&lt;1/1/2024")+SUMIFS(Indev_Online_Res_NotinIRPBase!R$3:R$340,Indev_Online_Res_NotinIRPBase!$Y$3:$Y$340,$B243,Indev_Online_Res_NotinIRPBase!$Z$3:$Z$340,$C243,Indev_Online_Res_NotinIRPBase!$AB$3:$AB$340,"1")</f>
        <v>0</v>
      </c>
      <c r="AS243">
        <f>SUMIFS(Indev_Online_Res_NotinIRPBase!S$3:S$340,Indev_Online_Res_NotinIRPBase!$Y$3:$Y$340,$B243,Indev_Online_Res_NotinIRPBase!$Z$3:$Z$340,$C243,Indev_Online_Res_NotinIRPBase!$J$3:$J$340,"Yes",Indev_Online_Res_NotinIRPBase!$I$3:$I$340,"&lt;1/1/2024")+SUMIFS(Indev_Online_Res_NotinIRPBase!S$3:S$340,Indev_Online_Res_NotinIRPBase!$Y$3:$Y$340,$B243,Indev_Online_Res_NotinIRPBase!$Z$3:$Z$340,$C243,Indev_Online_Res_NotinIRPBase!$AB$3:$AB$340,"1")</f>
        <v>0</v>
      </c>
      <c r="AT243">
        <f>SUMIFS(Indev_Online_Res_NotinIRPBase!T$3:T$340,Indev_Online_Res_NotinIRPBase!$Y$3:$Y$340,$B243,Indev_Online_Res_NotinIRPBase!$Z$3:$Z$340,$C243,Indev_Online_Res_NotinIRPBase!$J$3:$J$340,"Yes",Indev_Online_Res_NotinIRPBase!$I$3:$I$340,"&lt;1/1/2024")+SUMIFS(Indev_Online_Res_NotinIRPBase!T$3:T$340,Indev_Online_Res_NotinIRPBase!$Y$3:$Y$340,$B243,Indev_Online_Res_NotinIRPBase!$Z$3:$Z$340,$C243,Indev_Online_Res_NotinIRPBase!$AB$3:$AB$340,"1")</f>
        <v>0</v>
      </c>
      <c r="AU243">
        <f>SUMIFS(Indev_Online_Res_NotinIRPBase!U$3:U$340,Indev_Online_Res_NotinIRPBase!$Y$3:$Y$340,$B243,Indev_Online_Res_NotinIRPBase!$Z$3:$Z$340,$C243,Indev_Online_Res_NotinIRPBase!$J$3:$J$340,"Yes",Indev_Online_Res_NotinIRPBase!$I$3:$I$340,"&lt;1/1/2024")+SUMIFS(Indev_Online_Res_NotinIRPBase!U$3:U$340,Indev_Online_Res_NotinIRPBase!$Y$3:$Y$340,$B243,Indev_Online_Res_NotinIRPBase!$Z$3:$Z$340,$C243,Indev_Online_Res_NotinIRPBase!$AB$3:$AB$340,"1")</f>
        <v>0</v>
      </c>
      <c r="AV243">
        <f>SUMIFS(Indev_Online_Res_NotinIRPBase!V$3:V$340,Indev_Online_Res_NotinIRPBase!$Y$3:$Y$340,$B243,Indev_Online_Res_NotinIRPBase!$Z$3:$Z$340,$C243,Indev_Online_Res_NotinIRPBase!$J$3:$J$340,"Yes",Indev_Online_Res_NotinIRPBase!$I$3:$I$340,"&lt;1/1/2024")+SUMIFS(Indev_Online_Res_NotinIRPBase!V$3:V$340,Indev_Online_Res_NotinIRPBase!$Y$3:$Y$340,$B243,Indev_Online_Res_NotinIRPBase!$Z$3:$Z$340,$C243,Indev_Online_Res_NotinIRPBase!$AB$3:$AB$340,"1")</f>
        <v>0</v>
      </c>
      <c r="AW243">
        <f>SUMIFS(Indev_Online_Res_NotinIRPBase!W$3:W$340,Indev_Online_Res_NotinIRPBase!$Y$3:$Y$340,$B243,Indev_Online_Res_NotinIRPBase!$Z$3:$Z$340,$C243,Indev_Online_Res_NotinIRPBase!$J$3:$J$340,"Yes",Indev_Online_Res_NotinIRPBase!$I$3:$I$340,"&lt;1/1/2024")+SUMIFS(Indev_Online_Res_NotinIRPBase!W$3:W$340,Indev_Online_Res_NotinIRPBase!$Y$3:$Y$340,$B243,Indev_Online_Res_NotinIRPBase!$Z$3:$Z$340,$C243,Indev_Online_Res_NotinIRPBase!$AB$3:$AB$340,"1")</f>
        <v>0</v>
      </c>
      <c r="AX243">
        <f>SUMIFS(Indev_Online_Res_NotinIRPBase!X$3:X$340,Indev_Online_Res_NotinIRPBase!$Y$3:$Y$340,$B243,Indev_Online_Res_NotinIRPBase!$Z$3:$Z$340,$C243,Indev_Online_Res_NotinIRPBase!$J$3:$J$340,"Yes",Indev_Online_Res_NotinIRPBase!$I$3:$I$340,"&lt;1/1/2024")+SUMIFS(Indev_Online_Res_NotinIRPBase!X$3:X$340,Indev_Online_Res_NotinIRPBase!$Y$3:$Y$340,$B243,Indev_Online_Res_NotinIRPBase!$Z$3:$Z$340,$C243,Indev_Online_Res_NotinIRPBase!$AB$3:$AB$340,"1")</f>
        <v>0</v>
      </c>
      <c r="AY243">
        <f t="shared" si="48"/>
        <v>0</v>
      </c>
      <c r="BA243">
        <f t="shared" si="49"/>
        <v>0</v>
      </c>
      <c r="BB243">
        <f t="shared" si="50"/>
        <v>0</v>
      </c>
      <c r="BC243">
        <f t="shared" si="51"/>
        <v>0</v>
      </c>
      <c r="BD243">
        <f t="shared" si="52"/>
        <v>0</v>
      </c>
      <c r="BE243">
        <f t="shared" si="53"/>
        <v>0</v>
      </c>
      <c r="BI243">
        <f t="shared" si="54"/>
        <v>0</v>
      </c>
      <c r="BJ243">
        <f t="shared" si="55"/>
        <v>0</v>
      </c>
      <c r="BK243">
        <f t="shared" si="56"/>
        <v>0</v>
      </c>
      <c r="BL243">
        <f t="shared" si="57"/>
        <v>0</v>
      </c>
      <c r="BM243">
        <f t="shared" si="58"/>
        <v>0</v>
      </c>
      <c r="BN243">
        <f t="shared" si="59"/>
        <v>0</v>
      </c>
      <c r="BO243">
        <f t="shared" si="60"/>
        <v>0</v>
      </c>
      <c r="BQ243">
        <f>SUMIFS(IRPBase_Res_NotinEnvScreens!$H$3:$H$33,IRPBase_Res_NotinEnvScreens!$J$3:$J$33,$B243,IRPBase_Res_NotinEnvScreens!$K$3:$K$33,$C243)</f>
        <v>0</v>
      </c>
      <c r="BR243">
        <f>SUMIFS(IRPBase_Res_NotinEnvScreens!$I$3:$I$33,IRPBase_Res_NotinEnvScreens!$J$3:$J$33,$B243,IRPBase_Res_NotinEnvScreens!$K$3:$K$33,$C243)</f>
        <v>0</v>
      </c>
      <c r="BS243">
        <v>0</v>
      </c>
      <c r="BV243">
        <f>SUMIFS(Indev_Online_Res_NotinIRPBase!$P$3:$P$313,Indev_Online_Res_NotinIRPBase!$Y$3:$Y$313,$B243,Indev_Online_Res_NotinIRPBase!$Z$3:$Z$313,$C243,Indev_Online_Res_NotinIRPBase!$I$3:$I$313,"&lt;9/1/2023")+SUMIFS(Indev_Online_Res_NotinIRPBase!$Q$3:$Q$313,Indev_Online_Res_NotinIRPBase!$Y$3:$Y$313,$B243,Indev_Online_Res_NotinIRPBase!$Z$3:$Z$313,$C243,Indev_Online_Res_NotinIRPBase!$I$3:$I$313,"&lt;9/1/2023")</f>
        <v>0</v>
      </c>
      <c r="BW243">
        <f>SUMIFS(Indev_Online_Res_NotinIRPBase!$S$3:$S$313,Indev_Online_Res_NotinIRPBase!$Y$3:$Y$313,$B243,Indev_Online_Res_NotinIRPBase!$Z$3:$Z$313,$C243,Indev_Online_Res_NotinIRPBase!$I$3:$I$313,"&lt;9/1/2023")+SUMIFS(Indev_Online_Res_NotinIRPBase!$T$3:$T$313,Indev_Online_Res_NotinIRPBase!$Y$3:$Y$313,$B243,Indev_Online_Res_NotinIRPBase!$Z$3:$Z$313,$C243,Indev_Online_Res_NotinIRPBase!$I$3:$I$313,"&lt;9/1/2023")+SUMIFS(Indev_Online_Res_NotinIRPBase!$U$3:$U$313,Indev_Online_Res_NotinIRPBase!$Y$3:$Y$313,$B243,Indev_Online_Res_NotinIRPBase!$Z$3:$Z$313,$C243,Indev_Online_Res_NotinIRPBase!$I$3:$I$313,"&lt;9/1/2023")</f>
        <v>0</v>
      </c>
    </row>
    <row r="244" spans="1:75">
      <c r="A244" t="s">
        <v>43</v>
      </c>
      <c r="B244" t="s">
        <v>261</v>
      </c>
      <c r="C244">
        <v>60</v>
      </c>
      <c r="E244">
        <f>SUMIFS(IRPBase_Res_NotinTxBase!N$3:N$65,IRPBase_Res_NotinTxBase!$X$3:$X$65,$B244,IRPBase_Res_NotinTxBase!$Y$3:$Y$65,$C244)</f>
        <v>0</v>
      </c>
      <c r="F244">
        <f>SUMIFS(IRPBase_Res_NotinTxBase!O$3:O$65,IRPBase_Res_NotinTxBase!$X$3:$X$65,$B244,IRPBase_Res_NotinTxBase!$Y$3:$Y$65,$C244)</f>
        <v>0</v>
      </c>
      <c r="G244">
        <f>SUMIFS(IRPBase_Res_NotinTxBase!P$3:P$65,IRPBase_Res_NotinTxBase!$X$3:$X$65,$B244,IRPBase_Res_NotinTxBase!$Y$3:$Y$65,$C244)</f>
        <v>0</v>
      </c>
      <c r="H244">
        <f>SUMIFS(IRPBase_Res_NotinTxBase!Q$3:Q$65,IRPBase_Res_NotinTxBase!$X$3:$X$65,$B244,IRPBase_Res_NotinTxBase!$Y$3:$Y$65,$C244)</f>
        <v>0</v>
      </c>
      <c r="M244">
        <f>SUMIFS(IRPBase_Res_NotinTxBase!R$3:R$65,IRPBase_Res_NotinTxBase!$X$3:$X$65,$B244,IRPBase_Res_NotinTxBase!$Y$3:$Y$65,$C244)</f>
        <v>0</v>
      </c>
      <c r="N244">
        <f>SUMIFS(IRPBase_Res_NotinTxBase!S$3:S$65,IRPBase_Res_NotinTxBase!$X$3:$X$65,$B244,IRPBase_Res_NotinTxBase!$Y$3:$Y$65,$C244)</f>
        <v>0</v>
      </c>
      <c r="O244">
        <f>SUMIFS(IRPBase_Res_NotinTxBase!T$3:T$65,IRPBase_Res_NotinTxBase!$X$3:$X$65,$B244,IRPBase_Res_NotinTxBase!$Y$3:$Y$65,$C244)</f>
        <v>0</v>
      </c>
      <c r="P244">
        <f>SUMIFS(IRPBase_Res_NotinTxBase!U$3:U$65,IRPBase_Res_NotinTxBase!$X$3:$X$65,$B244,IRPBase_Res_NotinTxBase!$Y$3:$Y$65,$C244)</f>
        <v>0</v>
      </c>
      <c r="Q244">
        <f>SUMIFS(IRPBase_Res_NotinTxBase!V$3:V$65,IRPBase_Res_NotinTxBase!$X$3:$X$65,$B244,IRPBase_Res_NotinTxBase!$Y$3:$Y$65,$C244)</f>
        <v>0</v>
      </c>
      <c r="R244">
        <f>SUMIFS(IRPBase_Res_NotinTxBase!W$3:W$65,IRPBase_Res_NotinTxBase!$X$3:$X$65,$B244,IRPBase_Res_NotinTxBase!$Y$3:$Y$65,$C244)</f>
        <v>0</v>
      </c>
      <c r="S244">
        <f t="shared" si="46"/>
        <v>0</v>
      </c>
      <c r="U244">
        <f>SUMIFS(Indev_Online_Res_NotinIRPBase!N$3:N$340,Indev_Online_Res_NotinIRPBase!$Y$3:$Y$340,$B244,Indev_Online_Res_NotinIRPBase!$Z$3:$Z$340,$C244)</f>
        <v>0</v>
      </c>
      <c r="V244">
        <f>SUMIFS(Indev_Online_Res_NotinIRPBase!O$3:O$340,Indev_Online_Res_NotinIRPBase!$Y$3:$Y$340,$B244,Indev_Online_Res_NotinIRPBase!$Z$3:$Z$340,$C244)</f>
        <v>0</v>
      </c>
      <c r="W244">
        <f>SUMIFS(Indev_Online_Res_NotinIRPBase!P$3:P$340,Indev_Online_Res_NotinIRPBase!$Y$3:$Y$340,$B244,Indev_Online_Res_NotinIRPBase!$Z$3:$Z$340,$C244)</f>
        <v>0</v>
      </c>
      <c r="X244">
        <f>SUMIFS(Indev_Online_Res_NotinIRPBase!Q$3:Q$340,Indev_Online_Res_NotinIRPBase!$Y$3:$Y$340,$B244,Indev_Online_Res_NotinIRPBase!$Z$3:$Z$340,$C244)</f>
        <v>0</v>
      </c>
      <c r="Y244">
        <f>SUMIFS(Indev_Online_Res_NotinIRPBase!R$3:R$340,Indev_Online_Res_NotinIRPBase!$Y$3:$Y$340,$B244,Indev_Online_Res_NotinIRPBase!$Z$3:$Z$340,$C244)</f>
        <v>0</v>
      </c>
      <c r="AC244">
        <f>SUMIFS(Indev_Online_Res_NotinIRPBase!S$3:S$340,Indev_Online_Res_NotinIRPBase!$Y$3:$Y$340,$B244,Indev_Online_Res_NotinIRPBase!$Z$3:$Z$340,$C244)</f>
        <v>0</v>
      </c>
      <c r="AD244">
        <f>SUMIFS(Indev_Online_Res_NotinIRPBase!T$3:T$340,Indev_Online_Res_NotinIRPBase!$Y$3:$Y$340,$B244,Indev_Online_Res_NotinIRPBase!$Z$3:$Z$340,$C244)</f>
        <v>0</v>
      </c>
      <c r="AE244">
        <f>SUMIFS(Indev_Online_Res_NotinIRPBase!U$3:U$340,Indev_Online_Res_NotinIRPBase!$Y$3:$Y$340,$B244,Indev_Online_Res_NotinIRPBase!$Z$3:$Z$340,$C244)</f>
        <v>0</v>
      </c>
      <c r="AF244">
        <f>SUMIFS(Indev_Online_Res_NotinIRPBase!V$3:V$340,Indev_Online_Res_NotinIRPBase!$Y$3:$Y$340,$B244,Indev_Online_Res_NotinIRPBase!$Z$3:$Z$340,$C244)</f>
        <v>0</v>
      </c>
      <c r="AG244">
        <f>SUMIFS(Indev_Online_Res_NotinIRPBase!W$3:W$340,Indev_Online_Res_NotinIRPBase!$Y$3:$Y$340,$B244,Indev_Online_Res_NotinIRPBase!$Z$3:$Z$340,$C244)</f>
        <v>0</v>
      </c>
      <c r="AH244">
        <f>SUMIFS(Indev_Online_Res_NotinIRPBase!X$3:X$340,Indev_Online_Res_NotinIRPBase!$Y$3:$Y$340,$B244,Indev_Online_Res_NotinIRPBase!$Z$3:$Z$340,$C244)</f>
        <v>0</v>
      </c>
      <c r="AI244">
        <f t="shared" si="47"/>
        <v>0</v>
      </c>
      <c r="AK244">
        <f>SUMIFS(Indev_Online_Res_NotinIRPBase!N$3:N$340,Indev_Online_Res_NotinIRPBase!$Y$3:$Y$340,$B244,Indev_Online_Res_NotinIRPBase!$Z$3:$Z$340,$C244,Indev_Online_Res_NotinIRPBase!$J$3:$J$340,"Yes",Indev_Online_Res_NotinIRPBase!$I$3:$I$340,"&lt;1/1/2024")+SUMIFS(Indev_Online_Res_NotinIRPBase!N$3:N$340,Indev_Online_Res_NotinIRPBase!$Y$3:$Y$340,$B244,Indev_Online_Res_NotinIRPBase!$Z$3:$Z$340,$C244,Indev_Online_Res_NotinIRPBase!$AB$3:$AB$340,"1")</f>
        <v>0</v>
      </c>
      <c r="AL244">
        <f>SUMIFS(Indev_Online_Res_NotinIRPBase!O$3:O$340,Indev_Online_Res_NotinIRPBase!$Y$3:$Y$340,$B244,Indev_Online_Res_NotinIRPBase!$Z$3:$Z$340,$C244,Indev_Online_Res_NotinIRPBase!$J$3:$J$340,"Yes",Indev_Online_Res_NotinIRPBase!$I$3:$I$340,"&lt;1/1/2024")+SUMIFS(Indev_Online_Res_NotinIRPBase!O$3:O$340,Indev_Online_Res_NotinIRPBase!$Y$3:$Y$340,$B244,Indev_Online_Res_NotinIRPBase!$Z$3:$Z$340,$C244,Indev_Online_Res_NotinIRPBase!$AB$3:$AB$340,"1")</f>
        <v>0</v>
      </c>
      <c r="AM244">
        <f>SUMIFS(Indev_Online_Res_NotinIRPBase!P$3:P$340,Indev_Online_Res_NotinIRPBase!$Y$3:$Y$340,$B244,Indev_Online_Res_NotinIRPBase!$Z$3:$Z$340,$C244,Indev_Online_Res_NotinIRPBase!$J$3:$J$340,"Yes",Indev_Online_Res_NotinIRPBase!$I$3:$I$340,"&lt;1/1/2024")+SUMIFS(Indev_Online_Res_NotinIRPBase!P$3:P$340,Indev_Online_Res_NotinIRPBase!$Y$3:$Y$340,$B244,Indev_Online_Res_NotinIRPBase!$Z$3:$Z$340,$C244,Indev_Online_Res_NotinIRPBase!$AB$3:$AB$340,"1")</f>
        <v>0</v>
      </c>
      <c r="AN244">
        <f>SUMIFS(Indev_Online_Res_NotinIRPBase!Q$3:Q$340,Indev_Online_Res_NotinIRPBase!$Y$3:$Y$340,$B244,Indev_Online_Res_NotinIRPBase!$Z$3:$Z$340,$C244,Indev_Online_Res_NotinIRPBase!$J$3:$J$340,"Yes",Indev_Online_Res_NotinIRPBase!$I$3:$I$340,"&lt;1/1/2024")+SUMIFS(Indev_Online_Res_NotinIRPBase!Q$3:Q$340,Indev_Online_Res_NotinIRPBase!$Y$3:$Y$340,$B244,Indev_Online_Res_NotinIRPBase!$Z$3:$Z$340,$C244,Indev_Online_Res_NotinIRPBase!$AB$3:$AB$340,"1")</f>
        <v>0</v>
      </c>
      <c r="AO244">
        <f>SUMIFS(Indev_Online_Res_NotinIRPBase!R$3:R$340,Indev_Online_Res_NotinIRPBase!$Y$3:$Y$340,$B244,Indev_Online_Res_NotinIRPBase!$Z$3:$Z$340,$C244,Indev_Online_Res_NotinIRPBase!$J$3:$J$340,"Yes",Indev_Online_Res_NotinIRPBase!$I$3:$I$340,"&lt;1/1/2024")+SUMIFS(Indev_Online_Res_NotinIRPBase!R$3:R$340,Indev_Online_Res_NotinIRPBase!$Y$3:$Y$340,$B244,Indev_Online_Res_NotinIRPBase!$Z$3:$Z$340,$C244,Indev_Online_Res_NotinIRPBase!$AB$3:$AB$340,"1")</f>
        <v>0</v>
      </c>
      <c r="AS244">
        <f>SUMIFS(Indev_Online_Res_NotinIRPBase!S$3:S$340,Indev_Online_Res_NotinIRPBase!$Y$3:$Y$340,$B244,Indev_Online_Res_NotinIRPBase!$Z$3:$Z$340,$C244,Indev_Online_Res_NotinIRPBase!$J$3:$J$340,"Yes",Indev_Online_Res_NotinIRPBase!$I$3:$I$340,"&lt;1/1/2024")+SUMIFS(Indev_Online_Res_NotinIRPBase!S$3:S$340,Indev_Online_Res_NotinIRPBase!$Y$3:$Y$340,$B244,Indev_Online_Res_NotinIRPBase!$Z$3:$Z$340,$C244,Indev_Online_Res_NotinIRPBase!$AB$3:$AB$340,"1")</f>
        <v>0</v>
      </c>
      <c r="AT244">
        <f>SUMIFS(Indev_Online_Res_NotinIRPBase!T$3:T$340,Indev_Online_Res_NotinIRPBase!$Y$3:$Y$340,$B244,Indev_Online_Res_NotinIRPBase!$Z$3:$Z$340,$C244,Indev_Online_Res_NotinIRPBase!$J$3:$J$340,"Yes",Indev_Online_Res_NotinIRPBase!$I$3:$I$340,"&lt;1/1/2024")+SUMIFS(Indev_Online_Res_NotinIRPBase!T$3:T$340,Indev_Online_Res_NotinIRPBase!$Y$3:$Y$340,$B244,Indev_Online_Res_NotinIRPBase!$Z$3:$Z$340,$C244,Indev_Online_Res_NotinIRPBase!$AB$3:$AB$340,"1")</f>
        <v>0</v>
      </c>
      <c r="AU244">
        <f>SUMIFS(Indev_Online_Res_NotinIRPBase!U$3:U$340,Indev_Online_Res_NotinIRPBase!$Y$3:$Y$340,$B244,Indev_Online_Res_NotinIRPBase!$Z$3:$Z$340,$C244,Indev_Online_Res_NotinIRPBase!$J$3:$J$340,"Yes",Indev_Online_Res_NotinIRPBase!$I$3:$I$340,"&lt;1/1/2024")+SUMIFS(Indev_Online_Res_NotinIRPBase!U$3:U$340,Indev_Online_Res_NotinIRPBase!$Y$3:$Y$340,$B244,Indev_Online_Res_NotinIRPBase!$Z$3:$Z$340,$C244,Indev_Online_Res_NotinIRPBase!$AB$3:$AB$340,"1")</f>
        <v>0</v>
      </c>
      <c r="AV244">
        <f>SUMIFS(Indev_Online_Res_NotinIRPBase!V$3:V$340,Indev_Online_Res_NotinIRPBase!$Y$3:$Y$340,$B244,Indev_Online_Res_NotinIRPBase!$Z$3:$Z$340,$C244,Indev_Online_Res_NotinIRPBase!$J$3:$J$340,"Yes",Indev_Online_Res_NotinIRPBase!$I$3:$I$340,"&lt;1/1/2024")+SUMIFS(Indev_Online_Res_NotinIRPBase!V$3:V$340,Indev_Online_Res_NotinIRPBase!$Y$3:$Y$340,$B244,Indev_Online_Res_NotinIRPBase!$Z$3:$Z$340,$C244,Indev_Online_Res_NotinIRPBase!$AB$3:$AB$340,"1")</f>
        <v>0</v>
      </c>
      <c r="AW244">
        <f>SUMIFS(Indev_Online_Res_NotinIRPBase!W$3:W$340,Indev_Online_Res_NotinIRPBase!$Y$3:$Y$340,$B244,Indev_Online_Res_NotinIRPBase!$Z$3:$Z$340,$C244,Indev_Online_Res_NotinIRPBase!$J$3:$J$340,"Yes",Indev_Online_Res_NotinIRPBase!$I$3:$I$340,"&lt;1/1/2024")+SUMIFS(Indev_Online_Res_NotinIRPBase!W$3:W$340,Indev_Online_Res_NotinIRPBase!$Y$3:$Y$340,$B244,Indev_Online_Res_NotinIRPBase!$Z$3:$Z$340,$C244,Indev_Online_Res_NotinIRPBase!$AB$3:$AB$340,"1")</f>
        <v>0</v>
      </c>
      <c r="AX244">
        <f>SUMIFS(Indev_Online_Res_NotinIRPBase!X$3:X$340,Indev_Online_Res_NotinIRPBase!$Y$3:$Y$340,$B244,Indev_Online_Res_NotinIRPBase!$Z$3:$Z$340,$C244,Indev_Online_Res_NotinIRPBase!$J$3:$J$340,"Yes",Indev_Online_Res_NotinIRPBase!$I$3:$I$340,"&lt;1/1/2024")+SUMIFS(Indev_Online_Res_NotinIRPBase!X$3:X$340,Indev_Online_Res_NotinIRPBase!$Y$3:$Y$340,$B244,Indev_Online_Res_NotinIRPBase!$Z$3:$Z$340,$C244,Indev_Online_Res_NotinIRPBase!$AB$3:$AB$340,"1")</f>
        <v>0</v>
      </c>
      <c r="AY244">
        <f t="shared" si="48"/>
        <v>0</v>
      </c>
      <c r="BA244">
        <f t="shared" si="49"/>
        <v>0</v>
      </c>
      <c r="BB244">
        <f t="shared" si="50"/>
        <v>0</v>
      </c>
      <c r="BC244">
        <f t="shared" si="51"/>
        <v>0</v>
      </c>
      <c r="BD244">
        <f t="shared" si="52"/>
        <v>0</v>
      </c>
      <c r="BE244">
        <f t="shared" si="53"/>
        <v>0</v>
      </c>
      <c r="BI244">
        <f t="shared" si="54"/>
        <v>0</v>
      </c>
      <c r="BJ244">
        <f t="shared" si="55"/>
        <v>0</v>
      </c>
      <c r="BK244">
        <f t="shared" si="56"/>
        <v>0</v>
      </c>
      <c r="BL244">
        <f t="shared" si="57"/>
        <v>0</v>
      </c>
      <c r="BM244">
        <f t="shared" si="58"/>
        <v>0</v>
      </c>
      <c r="BN244">
        <f t="shared" si="59"/>
        <v>0</v>
      </c>
      <c r="BO244">
        <f t="shared" si="60"/>
        <v>0</v>
      </c>
      <c r="BQ244">
        <f>SUMIFS(IRPBase_Res_NotinEnvScreens!$H$3:$H$33,IRPBase_Res_NotinEnvScreens!$J$3:$J$33,$B244,IRPBase_Res_NotinEnvScreens!$K$3:$K$33,$C244)</f>
        <v>0</v>
      </c>
      <c r="BR244">
        <f>SUMIFS(IRPBase_Res_NotinEnvScreens!$I$3:$I$33,IRPBase_Res_NotinEnvScreens!$J$3:$J$33,$B244,IRPBase_Res_NotinEnvScreens!$K$3:$K$33,$C244)</f>
        <v>0</v>
      </c>
      <c r="BS244">
        <v>0</v>
      </c>
      <c r="BV244">
        <f>SUMIFS(Indev_Online_Res_NotinIRPBase!$P$3:$P$313,Indev_Online_Res_NotinIRPBase!$Y$3:$Y$313,$B244,Indev_Online_Res_NotinIRPBase!$Z$3:$Z$313,$C244,Indev_Online_Res_NotinIRPBase!$I$3:$I$313,"&lt;9/1/2023")+SUMIFS(Indev_Online_Res_NotinIRPBase!$Q$3:$Q$313,Indev_Online_Res_NotinIRPBase!$Y$3:$Y$313,$B244,Indev_Online_Res_NotinIRPBase!$Z$3:$Z$313,$C244,Indev_Online_Res_NotinIRPBase!$I$3:$I$313,"&lt;9/1/2023")</f>
        <v>0</v>
      </c>
      <c r="BW244">
        <f>SUMIFS(Indev_Online_Res_NotinIRPBase!$S$3:$S$313,Indev_Online_Res_NotinIRPBase!$Y$3:$Y$313,$B244,Indev_Online_Res_NotinIRPBase!$Z$3:$Z$313,$C244,Indev_Online_Res_NotinIRPBase!$I$3:$I$313,"&lt;9/1/2023")+SUMIFS(Indev_Online_Res_NotinIRPBase!$T$3:$T$313,Indev_Online_Res_NotinIRPBase!$Y$3:$Y$313,$B244,Indev_Online_Res_NotinIRPBase!$Z$3:$Z$313,$C244,Indev_Online_Res_NotinIRPBase!$I$3:$I$313,"&lt;9/1/2023")+SUMIFS(Indev_Online_Res_NotinIRPBase!$U$3:$U$313,Indev_Online_Res_NotinIRPBase!$Y$3:$Y$313,$B244,Indev_Online_Res_NotinIRPBase!$Z$3:$Z$313,$C244,Indev_Online_Res_NotinIRPBase!$I$3:$I$313,"&lt;9/1/2023")</f>
        <v>0</v>
      </c>
    </row>
    <row r="245" spans="1:75">
      <c r="A245" t="s">
        <v>49</v>
      </c>
      <c r="B245" t="s">
        <v>262</v>
      </c>
      <c r="C245">
        <v>115</v>
      </c>
      <c r="E245">
        <f>SUMIFS(IRPBase_Res_NotinTxBase!N$3:N$65,IRPBase_Res_NotinTxBase!$X$3:$X$65,$B245,IRPBase_Res_NotinTxBase!$Y$3:$Y$65,$C245)</f>
        <v>0</v>
      </c>
      <c r="F245">
        <f>SUMIFS(IRPBase_Res_NotinTxBase!O$3:O$65,IRPBase_Res_NotinTxBase!$X$3:$X$65,$B245,IRPBase_Res_NotinTxBase!$Y$3:$Y$65,$C245)</f>
        <v>0</v>
      </c>
      <c r="G245">
        <f>SUMIFS(IRPBase_Res_NotinTxBase!P$3:P$65,IRPBase_Res_NotinTxBase!$X$3:$X$65,$B245,IRPBase_Res_NotinTxBase!$Y$3:$Y$65,$C245)</f>
        <v>0</v>
      </c>
      <c r="H245">
        <f>SUMIFS(IRPBase_Res_NotinTxBase!Q$3:Q$65,IRPBase_Res_NotinTxBase!$X$3:$X$65,$B245,IRPBase_Res_NotinTxBase!$Y$3:$Y$65,$C245)</f>
        <v>0</v>
      </c>
      <c r="M245">
        <f>SUMIFS(IRPBase_Res_NotinTxBase!R$3:R$65,IRPBase_Res_NotinTxBase!$X$3:$X$65,$B245,IRPBase_Res_NotinTxBase!$Y$3:$Y$65,$C245)</f>
        <v>0</v>
      </c>
      <c r="N245">
        <f>SUMIFS(IRPBase_Res_NotinTxBase!S$3:S$65,IRPBase_Res_NotinTxBase!$X$3:$X$65,$B245,IRPBase_Res_NotinTxBase!$Y$3:$Y$65,$C245)</f>
        <v>0</v>
      </c>
      <c r="O245">
        <f>SUMIFS(IRPBase_Res_NotinTxBase!T$3:T$65,IRPBase_Res_NotinTxBase!$X$3:$X$65,$B245,IRPBase_Res_NotinTxBase!$Y$3:$Y$65,$C245)</f>
        <v>0</v>
      </c>
      <c r="P245">
        <f>SUMIFS(IRPBase_Res_NotinTxBase!U$3:U$65,IRPBase_Res_NotinTxBase!$X$3:$X$65,$B245,IRPBase_Res_NotinTxBase!$Y$3:$Y$65,$C245)</f>
        <v>0</v>
      </c>
      <c r="Q245">
        <f>SUMIFS(IRPBase_Res_NotinTxBase!V$3:V$65,IRPBase_Res_NotinTxBase!$X$3:$X$65,$B245,IRPBase_Res_NotinTxBase!$Y$3:$Y$65,$C245)</f>
        <v>0</v>
      </c>
      <c r="R245">
        <f>SUMIFS(IRPBase_Res_NotinTxBase!W$3:W$65,IRPBase_Res_NotinTxBase!$X$3:$X$65,$B245,IRPBase_Res_NotinTxBase!$Y$3:$Y$65,$C245)</f>
        <v>0</v>
      </c>
      <c r="S245">
        <f t="shared" si="46"/>
        <v>0</v>
      </c>
      <c r="U245">
        <f>SUMIFS(Indev_Online_Res_NotinIRPBase!N$3:N$340,Indev_Online_Res_NotinIRPBase!$Y$3:$Y$340,$B245,Indev_Online_Res_NotinIRPBase!$Z$3:$Z$340,$C245)</f>
        <v>0</v>
      </c>
      <c r="V245">
        <f>SUMIFS(Indev_Online_Res_NotinIRPBase!O$3:O$340,Indev_Online_Res_NotinIRPBase!$Y$3:$Y$340,$B245,Indev_Online_Res_NotinIRPBase!$Z$3:$Z$340,$C245)</f>
        <v>0</v>
      </c>
      <c r="W245">
        <f>SUMIFS(Indev_Online_Res_NotinIRPBase!P$3:P$340,Indev_Online_Res_NotinIRPBase!$Y$3:$Y$340,$B245,Indev_Online_Res_NotinIRPBase!$Z$3:$Z$340,$C245)</f>
        <v>0</v>
      </c>
      <c r="X245">
        <f>SUMIFS(Indev_Online_Res_NotinIRPBase!Q$3:Q$340,Indev_Online_Res_NotinIRPBase!$Y$3:$Y$340,$B245,Indev_Online_Res_NotinIRPBase!$Z$3:$Z$340,$C245)</f>
        <v>0</v>
      </c>
      <c r="Y245">
        <f>SUMIFS(Indev_Online_Res_NotinIRPBase!R$3:R$340,Indev_Online_Res_NotinIRPBase!$Y$3:$Y$340,$B245,Indev_Online_Res_NotinIRPBase!$Z$3:$Z$340,$C245)</f>
        <v>0</v>
      </c>
      <c r="AC245">
        <f>SUMIFS(Indev_Online_Res_NotinIRPBase!S$3:S$340,Indev_Online_Res_NotinIRPBase!$Y$3:$Y$340,$B245,Indev_Online_Res_NotinIRPBase!$Z$3:$Z$340,$C245)</f>
        <v>0</v>
      </c>
      <c r="AD245">
        <f>SUMIFS(Indev_Online_Res_NotinIRPBase!T$3:T$340,Indev_Online_Res_NotinIRPBase!$Y$3:$Y$340,$B245,Indev_Online_Res_NotinIRPBase!$Z$3:$Z$340,$C245)</f>
        <v>0</v>
      </c>
      <c r="AE245">
        <f>SUMIFS(Indev_Online_Res_NotinIRPBase!U$3:U$340,Indev_Online_Res_NotinIRPBase!$Y$3:$Y$340,$B245,Indev_Online_Res_NotinIRPBase!$Z$3:$Z$340,$C245)</f>
        <v>0</v>
      </c>
      <c r="AF245">
        <f>SUMIFS(Indev_Online_Res_NotinIRPBase!V$3:V$340,Indev_Online_Res_NotinIRPBase!$Y$3:$Y$340,$B245,Indev_Online_Res_NotinIRPBase!$Z$3:$Z$340,$C245)</f>
        <v>0</v>
      </c>
      <c r="AG245">
        <f>SUMIFS(Indev_Online_Res_NotinIRPBase!W$3:W$340,Indev_Online_Res_NotinIRPBase!$Y$3:$Y$340,$B245,Indev_Online_Res_NotinIRPBase!$Z$3:$Z$340,$C245)</f>
        <v>0</v>
      </c>
      <c r="AH245">
        <f>SUMIFS(Indev_Online_Res_NotinIRPBase!X$3:X$340,Indev_Online_Res_NotinIRPBase!$Y$3:$Y$340,$B245,Indev_Online_Res_NotinIRPBase!$Z$3:$Z$340,$C245)</f>
        <v>0</v>
      </c>
      <c r="AI245">
        <f t="shared" si="47"/>
        <v>0</v>
      </c>
      <c r="AK245">
        <f>SUMIFS(Indev_Online_Res_NotinIRPBase!N$3:N$340,Indev_Online_Res_NotinIRPBase!$Y$3:$Y$340,$B245,Indev_Online_Res_NotinIRPBase!$Z$3:$Z$340,$C245,Indev_Online_Res_NotinIRPBase!$J$3:$J$340,"Yes",Indev_Online_Res_NotinIRPBase!$I$3:$I$340,"&lt;1/1/2024")+SUMIFS(Indev_Online_Res_NotinIRPBase!N$3:N$340,Indev_Online_Res_NotinIRPBase!$Y$3:$Y$340,$B245,Indev_Online_Res_NotinIRPBase!$Z$3:$Z$340,$C245,Indev_Online_Res_NotinIRPBase!$AB$3:$AB$340,"1")</f>
        <v>0</v>
      </c>
      <c r="AL245">
        <f>SUMIFS(Indev_Online_Res_NotinIRPBase!O$3:O$340,Indev_Online_Res_NotinIRPBase!$Y$3:$Y$340,$B245,Indev_Online_Res_NotinIRPBase!$Z$3:$Z$340,$C245,Indev_Online_Res_NotinIRPBase!$J$3:$J$340,"Yes",Indev_Online_Res_NotinIRPBase!$I$3:$I$340,"&lt;1/1/2024")+SUMIFS(Indev_Online_Res_NotinIRPBase!O$3:O$340,Indev_Online_Res_NotinIRPBase!$Y$3:$Y$340,$B245,Indev_Online_Res_NotinIRPBase!$Z$3:$Z$340,$C245,Indev_Online_Res_NotinIRPBase!$AB$3:$AB$340,"1")</f>
        <v>0</v>
      </c>
      <c r="AM245">
        <f>SUMIFS(Indev_Online_Res_NotinIRPBase!P$3:P$340,Indev_Online_Res_NotinIRPBase!$Y$3:$Y$340,$B245,Indev_Online_Res_NotinIRPBase!$Z$3:$Z$340,$C245,Indev_Online_Res_NotinIRPBase!$J$3:$J$340,"Yes",Indev_Online_Res_NotinIRPBase!$I$3:$I$340,"&lt;1/1/2024")+SUMIFS(Indev_Online_Res_NotinIRPBase!P$3:P$340,Indev_Online_Res_NotinIRPBase!$Y$3:$Y$340,$B245,Indev_Online_Res_NotinIRPBase!$Z$3:$Z$340,$C245,Indev_Online_Res_NotinIRPBase!$AB$3:$AB$340,"1")</f>
        <v>0</v>
      </c>
      <c r="AN245">
        <f>SUMIFS(Indev_Online_Res_NotinIRPBase!Q$3:Q$340,Indev_Online_Res_NotinIRPBase!$Y$3:$Y$340,$B245,Indev_Online_Res_NotinIRPBase!$Z$3:$Z$340,$C245,Indev_Online_Res_NotinIRPBase!$J$3:$J$340,"Yes",Indev_Online_Res_NotinIRPBase!$I$3:$I$340,"&lt;1/1/2024")+SUMIFS(Indev_Online_Res_NotinIRPBase!Q$3:Q$340,Indev_Online_Res_NotinIRPBase!$Y$3:$Y$340,$B245,Indev_Online_Res_NotinIRPBase!$Z$3:$Z$340,$C245,Indev_Online_Res_NotinIRPBase!$AB$3:$AB$340,"1")</f>
        <v>0</v>
      </c>
      <c r="AO245">
        <f>SUMIFS(Indev_Online_Res_NotinIRPBase!R$3:R$340,Indev_Online_Res_NotinIRPBase!$Y$3:$Y$340,$B245,Indev_Online_Res_NotinIRPBase!$Z$3:$Z$340,$C245,Indev_Online_Res_NotinIRPBase!$J$3:$J$340,"Yes",Indev_Online_Res_NotinIRPBase!$I$3:$I$340,"&lt;1/1/2024")+SUMIFS(Indev_Online_Res_NotinIRPBase!R$3:R$340,Indev_Online_Res_NotinIRPBase!$Y$3:$Y$340,$B245,Indev_Online_Res_NotinIRPBase!$Z$3:$Z$340,$C245,Indev_Online_Res_NotinIRPBase!$AB$3:$AB$340,"1")</f>
        <v>0</v>
      </c>
      <c r="AS245">
        <f>SUMIFS(Indev_Online_Res_NotinIRPBase!S$3:S$340,Indev_Online_Res_NotinIRPBase!$Y$3:$Y$340,$B245,Indev_Online_Res_NotinIRPBase!$Z$3:$Z$340,$C245,Indev_Online_Res_NotinIRPBase!$J$3:$J$340,"Yes",Indev_Online_Res_NotinIRPBase!$I$3:$I$340,"&lt;1/1/2024")+SUMIFS(Indev_Online_Res_NotinIRPBase!S$3:S$340,Indev_Online_Res_NotinIRPBase!$Y$3:$Y$340,$B245,Indev_Online_Res_NotinIRPBase!$Z$3:$Z$340,$C245,Indev_Online_Res_NotinIRPBase!$AB$3:$AB$340,"1")</f>
        <v>0</v>
      </c>
      <c r="AT245">
        <f>SUMIFS(Indev_Online_Res_NotinIRPBase!T$3:T$340,Indev_Online_Res_NotinIRPBase!$Y$3:$Y$340,$B245,Indev_Online_Res_NotinIRPBase!$Z$3:$Z$340,$C245,Indev_Online_Res_NotinIRPBase!$J$3:$J$340,"Yes",Indev_Online_Res_NotinIRPBase!$I$3:$I$340,"&lt;1/1/2024")+SUMIFS(Indev_Online_Res_NotinIRPBase!T$3:T$340,Indev_Online_Res_NotinIRPBase!$Y$3:$Y$340,$B245,Indev_Online_Res_NotinIRPBase!$Z$3:$Z$340,$C245,Indev_Online_Res_NotinIRPBase!$AB$3:$AB$340,"1")</f>
        <v>0</v>
      </c>
      <c r="AU245">
        <f>SUMIFS(Indev_Online_Res_NotinIRPBase!U$3:U$340,Indev_Online_Res_NotinIRPBase!$Y$3:$Y$340,$B245,Indev_Online_Res_NotinIRPBase!$Z$3:$Z$340,$C245,Indev_Online_Res_NotinIRPBase!$J$3:$J$340,"Yes",Indev_Online_Res_NotinIRPBase!$I$3:$I$340,"&lt;1/1/2024")+SUMIFS(Indev_Online_Res_NotinIRPBase!U$3:U$340,Indev_Online_Res_NotinIRPBase!$Y$3:$Y$340,$B245,Indev_Online_Res_NotinIRPBase!$Z$3:$Z$340,$C245,Indev_Online_Res_NotinIRPBase!$AB$3:$AB$340,"1")</f>
        <v>0</v>
      </c>
      <c r="AV245">
        <f>SUMIFS(Indev_Online_Res_NotinIRPBase!V$3:V$340,Indev_Online_Res_NotinIRPBase!$Y$3:$Y$340,$B245,Indev_Online_Res_NotinIRPBase!$Z$3:$Z$340,$C245,Indev_Online_Res_NotinIRPBase!$J$3:$J$340,"Yes",Indev_Online_Res_NotinIRPBase!$I$3:$I$340,"&lt;1/1/2024")+SUMIFS(Indev_Online_Res_NotinIRPBase!V$3:V$340,Indev_Online_Res_NotinIRPBase!$Y$3:$Y$340,$B245,Indev_Online_Res_NotinIRPBase!$Z$3:$Z$340,$C245,Indev_Online_Res_NotinIRPBase!$AB$3:$AB$340,"1")</f>
        <v>0</v>
      </c>
      <c r="AW245">
        <f>SUMIFS(Indev_Online_Res_NotinIRPBase!W$3:W$340,Indev_Online_Res_NotinIRPBase!$Y$3:$Y$340,$B245,Indev_Online_Res_NotinIRPBase!$Z$3:$Z$340,$C245,Indev_Online_Res_NotinIRPBase!$J$3:$J$340,"Yes",Indev_Online_Res_NotinIRPBase!$I$3:$I$340,"&lt;1/1/2024")+SUMIFS(Indev_Online_Res_NotinIRPBase!W$3:W$340,Indev_Online_Res_NotinIRPBase!$Y$3:$Y$340,$B245,Indev_Online_Res_NotinIRPBase!$Z$3:$Z$340,$C245,Indev_Online_Res_NotinIRPBase!$AB$3:$AB$340,"1")</f>
        <v>0</v>
      </c>
      <c r="AX245">
        <f>SUMIFS(Indev_Online_Res_NotinIRPBase!X$3:X$340,Indev_Online_Res_NotinIRPBase!$Y$3:$Y$340,$B245,Indev_Online_Res_NotinIRPBase!$Z$3:$Z$340,$C245,Indev_Online_Res_NotinIRPBase!$J$3:$J$340,"Yes",Indev_Online_Res_NotinIRPBase!$I$3:$I$340,"&lt;1/1/2024")+SUMIFS(Indev_Online_Res_NotinIRPBase!X$3:X$340,Indev_Online_Res_NotinIRPBase!$Y$3:$Y$340,$B245,Indev_Online_Res_NotinIRPBase!$Z$3:$Z$340,$C245,Indev_Online_Res_NotinIRPBase!$AB$3:$AB$340,"1")</f>
        <v>0</v>
      </c>
      <c r="AY245">
        <f t="shared" si="48"/>
        <v>0</v>
      </c>
      <c r="BA245">
        <f t="shared" si="49"/>
        <v>0</v>
      </c>
      <c r="BB245">
        <f t="shared" si="50"/>
        <v>0</v>
      </c>
      <c r="BC245">
        <f t="shared" si="51"/>
        <v>0</v>
      </c>
      <c r="BD245">
        <f t="shared" si="52"/>
        <v>0</v>
      </c>
      <c r="BE245">
        <f t="shared" si="53"/>
        <v>0</v>
      </c>
      <c r="BI245">
        <f t="shared" si="54"/>
        <v>0</v>
      </c>
      <c r="BJ245">
        <f t="shared" si="55"/>
        <v>0</v>
      </c>
      <c r="BK245">
        <f t="shared" si="56"/>
        <v>0</v>
      </c>
      <c r="BL245">
        <f t="shared" si="57"/>
        <v>0</v>
      </c>
      <c r="BM245">
        <f t="shared" si="58"/>
        <v>0</v>
      </c>
      <c r="BN245">
        <f t="shared" si="59"/>
        <v>0</v>
      </c>
      <c r="BO245">
        <f t="shared" si="60"/>
        <v>0</v>
      </c>
      <c r="BQ245">
        <f>SUMIFS(IRPBase_Res_NotinEnvScreens!$H$3:$H$33,IRPBase_Res_NotinEnvScreens!$J$3:$J$33,$B245,IRPBase_Res_NotinEnvScreens!$K$3:$K$33,$C245)</f>
        <v>0</v>
      </c>
      <c r="BR245">
        <f>SUMIFS(IRPBase_Res_NotinEnvScreens!$I$3:$I$33,IRPBase_Res_NotinEnvScreens!$J$3:$J$33,$B245,IRPBase_Res_NotinEnvScreens!$K$3:$K$33,$C245)</f>
        <v>0</v>
      </c>
      <c r="BS245">
        <v>0</v>
      </c>
      <c r="BV245">
        <f>SUMIFS(Indev_Online_Res_NotinIRPBase!$P$3:$P$313,Indev_Online_Res_NotinIRPBase!$Y$3:$Y$313,$B245,Indev_Online_Res_NotinIRPBase!$Z$3:$Z$313,$C245,Indev_Online_Res_NotinIRPBase!$I$3:$I$313,"&lt;9/1/2023")+SUMIFS(Indev_Online_Res_NotinIRPBase!$Q$3:$Q$313,Indev_Online_Res_NotinIRPBase!$Y$3:$Y$313,$B245,Indev_Online_Res_NotinIRPBase!$Z$3:$Z$313,$C245,Indev_Online_Res_NotinIRPBase!$I$3:$I$313,"&lt;9/1/2023")</f>
        <v>0</v>
      </c>
      <c r="BW245">
        <f>SUMIFS(Indev_Online_Res_NotinIRPBase!$S$3:$S$313,Indev_Online_Res_NotinIRPBase!$Y$3:$Y$313,$B245,Indev_Online_Res_NotinIRPBase!$Z$3:$Z$313,$C245,Indev_Online_Res_NotinIRPBase!$I$3:$I$313,"&lt;9/1/2023")+SUMIFS(Indev_Online_Res_NotinIRPBase!$T$3:$T$313,Indev_Online_Res_NotinIRPBase!$Y$3:$Y$313,$B245,Indev_Online_Res_NotinIRPBase!$Z$3:$Z$313,$C245,Indev_Online_Res_NotinIRPBase!$I$3:$I$313,"&lt;9/1/2023")+SUMIFS(Indev_Online_Res_NotinIRPBase!$U$3:$U$313,Indev_Online_Res_NotinIRPBase!$Y$3:$Y$313,$B245,Indev_Online_Res_NotinIRPBase!$Z$3:$Z$313,$C245,Indev_Online_Res_NotinIRPBase!$I$3:$I$313,"&lt;9/1/2023")</f>
        <v>0</v>
      </c>
    </row>
    <row r="246" spans="1:75">
      <c r="A246" t="s">
        <v>52</v>
      </c>
      <c r="B246" t="s">
        <v>263</v>
      </c>
      <c r="C246">
        <v>500</v>
      </c>
      <c r="E246">
        <f>SUMIFS(IRPBase_Res_NotinTxBase!N$3:N$65,IRPBase_Res_NotinTxBase!$X$3:$X$65,$B246,IRPBase_Res_NotinTxBase!$Y$3:$Y$65,$C246)</f>
        <v>0</v>
      </c>
      <c r="F246">
        <f>SUMIFS(IRPBase_Res_NotinTxBase!O$3:O$65,IRPBase_Res_NotinTxBase!$X$3:$X$65,$B246,IRPBase_Res_NotinTxBase!$Y$3:$Y$65,$C246)</f>
        <v>0</v>
      </c>
      <c r="G246">
        <f>SUMIFS(IRPBase_Res_NotinTxBase!P$3:P$65,IRPBase_Res_NotinTxBase!$X$3:$X$65,$B246,IRPBase_Res_NotinTxBase!$Y$3:$Y$65,$C246)</f>
        <v>0</v>
      </c>
      <c r="H246">
        <f>SUMIFS(IRPBase_Res_NotinTxBase!Q$3:Q$65,IRPBase_Res_NotinTxBase!$X$3:$X$65,$B246,IRPBase_Res_NotinTxBase!$Y$3:$Y$65,$C246)</f>
        <v>0</v>
      </c>
      <c r="M246">
        <f>SUMIFS(IRPBase_Res_NotinTxBase!R$3:R$65,IRPBase_Res_NotinTxBase!$X$3:$X$65,$B246,IRPBase_Res_NotinTxBase!$Y$3:$Y$65,$C246)</f>
        <v>0</v>
      </c>
      <c r="N246">
        <f>SUMIFS(IRPBase_Res_NotinTxBase!S$3:S$65,IRPBase_Res_NotinTxBase!$X$3:$X$65,$B246,IRPBase_Res_NotinTxBase!$Y$3:$Y$65,$C246)</f>
        <v>0</v>
      </c>
      <c r="O246">
        <f>SUMIFS(IRPBase_Res_NotinTxBase!T$3:T$65,IRPBase_Res_NotinTxBase!$X$3:$X$65,$B246,IRPBase_Res_NotinTxBase!$Y$3:$Y$65,$C246)</f>
        <v>0</v>
      </c>
      <c r="P246">
        <f>SUMIFS(IRPBase_Res_NotinTxBase!U$3:U$65,IRPBase_Res_NotinTxBase!$X$3:$X$65,$B246,IRPBase_Res_NotinTxBase!$Y$3:$Y$65,$C246)</f>
        <v>0</v>
      </c>
      <c r="Q246">
        <f>SUMIFS(IRPBase_Res_NotinTxBase!V$3:V$65,IRPBase_Res_NotinTxBase!$X$3:$X$65,$B246,IRPBase_Res_NotinTxBase!$Y$3:$Y$65,$C246)</f>
        <v>0</v>
      </c>
      <c r="R246">
        <f>SUMIFS(IRPBase_Res_NotinTxBase!W$3:W$65,IRPBase_Res_NotinTxBase!$X$3:$X$65,$B246,IRPBase_Res_NotinTxBase!$Y$3:$Y$65,$C246)</f>
        <v>0</v>
      </c>
      <c r="S246">
        <f t="shared" si="46"/>
        <v>0</v>
      </c>
      <c r="U246">
        <f>SUMIFS(Indev_Online_Res_NotinIRPBase!N$3:N$340,Indev_Online_Res_NotinIRPBase!$Y$3:$Y$340,$B246,Indev_Online_Res_NotinIRPBase!$Z$3:$Z$340,$C246)</f>
        <v>0</v>
      </c>
      <c r="V246">
        <f>SUMIFS(Indev_Online_Res_NotinIRPBase!O$3:O$340,Indev_Online_Res_NotinIRPBase!$Y$3:$Y$340,$B246,Indev_Online_Res_NotinIRPBase!$Z$3:$Z$340,$C246)</f>
        <v>0</v>
      </c>
      <c r="W246">
        <f>SUMIFS(Indev_Online_Res_NotinIRPBase!P$3:P$340,Indev_Online_Res_NotinIRPBase!$Y$3:$Y$340,$B246,Indev_Online_Res_NotinIRPBase!$Z$3:$Z$340,$C246)</f>
        <v>0</v>
      </c>
      <c r="X246">
        <f>SUMIFS(Indev_Online_Res_NotinIRPBase!Q$3:Q$340,Indev_Online_Res_NotinIRPBase!$Y$3:$Y$340,$B246,Indev_Online_Res_NotinIRPBase!$Z$3:$Z$340,$C246)</f>
        <v>0</v>
      </c>
      <c r="Y246">
        <f>SUMIFS(Indev_Online_Res_NotinIRPBase!R$3:R$340,Indev_Online_Res_NotinIRPBase!$Y$3:$Y$340,$B246,Indev_Online_Res_NotinIRPBase!$Z$3:$Z$340,$C246)</f>
        <v>0</v>
      </c>
      <c r="AC246">
        <f>SUMIFS(Indev_Online_Res_NotinIRPBase!S$3:S$340,Indev_Online_Res_NotinIRPBase!$Y$3:$Y$340,$B246,Indev_Online_Res_NotinIRPBase!$Z$3:$Z$340,$C246)</f>
        <v>0</v>
      </c>
      <c r="AD246">
        <f>SUMIFS(Indev_Online_Res_NotinIRPBase!T$3:T$340,Indev_Online_Res_NotinIRPBase!$Y$3:$Y$340,$B246,Indev_Online_Res_NotinIRPBase!$Z$3:$Z$340,$C246)</f>
        <v>52.5</v>
      </c>
      <c r="AE246">
        <f>SUMIFS(Indev_Online_Res_NotinIRPBase!U$3:U$340,Indev_Online_Res_NotinIRPBase!$Y$3:$Y$340,$B246,Indev_Online_Res_NotinIRPBase!$Z$3:$Z$340,$C246)</f>
        <v>160</v>
      </c>
      <c r="AF246">
        <f>SUMIFS(Indev_Online_Res_NotinIRPBase!V$3:V$340,Indev_Online_Res_NotinIRPBase!$Y$3:$Y$340,$B246,Indev_Online_Res_NotinIRPBase!$Z$3:$Z$340,$C246)</f>
        <v>95</v>
      </c>
      <c r="AG246">
        <f>SUMIFS(Indev_Online_Res_NotinIRPBase!W$3:W$340,Indev_Online_Res_NotinIRPBase!$Y$3:$Y$340,$B246,Indev_Online_Res_NotinIRPBase!$Z$3:$Z$340,$C246)</f>
        <v>0</v>
      </c>
      <c r="AH246">
        <f>SUMIFS(Indev_Online_Res_NotinIRPBase!X$3:X$340,Indev_Online_Res_NotinIRPBase!$Y$3:$Y$340,$B246,Indev_Online_Res_NotinIRPBase!$Z$3:$Z$340,$C246)</f>
        <v>0</v>
      </c>
      <c r="AI246">
        <f t="shared" si="47"/>
        <v>1</v>
      </c>
      <c r="AK246">
        <f>SUMIFS(Indev_Online_Res_NotinIRPBase!N$3:N$340,Indev_Online_Res_NotinIRPBase!$Y$3:$Y$340,$B246,Indev_Online_Res_NotinIRPBase!$Z$3:$Z$340,$C246,Indev_Online_Res_NotinIRPBase!$J$3:$J$340,"Yes",Indev_Online_Res_NotinIRPBase!$I$3:$I$340,"&lt;1/1/2024")+SUMIFS(Indev_Online_Res_NotinIRPBase!N$3:N$340,Indev_Online_Res_NotinIRPBase!$Y$3:$Y$340,$B246,Indev_Online_Res_NotinIRPBase!$Z$3:$Z$340,$C246,Indev_Online_Res_NotinIRPBase!$AB$3:$AB$340,"1")</f>
        <v>0</v>
      </c>
      <c r="AL246">
        <f>SUMIFS(Indev_Online_Res_NotinIRPBase!O$3:O$340,Indev_Online_Res_NotinIRPBase!$Y$3:$Y$340,$B246,Indev_Online_Res_NotinIRPBase!$Z$3:$Z$340,$C246,Indev_Online_Res_NotinIRPBase!$J$3:$J$340,"Yes",Indev_Online_Res_NotinIRPBase!$I$3:$I$340,"&lt;1/1/2024")+SUMIFS(Indev_Online_Res_NotinIRPBase!O$3:O$340,Indev_Online_Res_NotinIRPBase!$Y$3:$Y$340,$B246,Indev_Online_Res_NotinIRPBase!$Z$3:$Z$340,$C246,Indev_Online_Res_NotinIRPBase!$AB$3:$AB$340,"1")</f>
        <v>0</v>
      </c>
      <c r="AM246">
        <f>SUMIFS(Indev_Online_Res_NotinIRPBase!P$3:P$340,Indev_Online_Res_NotinIRPBase!$Y$3:$Y$340,$B246,Indev_Online_Res_NotinIRPBase!$Z$3:$Z$340,$C246,Indev_Online_Res_NotinIRPBase!$J$3:$J$340,"Yes",Indev_Online_Res_NotinIRPBase!$I$3:$I$340,"&lt;1/1/2024")+SUMIFS(Indev_Online_Res_NotinIRPBase!P$3:P$340,Indev_Online_Res_NotinIRPBase!$Y$3:$Y$340,$B246,Indev_Online_Res_NotinIRPBase!$Z$3:$Z$340,$C246,Indev_Online_Res_NotinIRPBase!$AB$3:$AB$340,"1")</f>
        <v>0</v>
      </c>
      <c r="AN246">
        <f>SUMIFS(Indev_Online_Res_NotinIRPBase!Q$3:Q$340,Indev_Online_Res_NotinIRPBase!$Y$3:$Y$340,$B246,Indev_Online_Res_NotinIRPBase!$Z$3:$Z$340,$C246,Indev_Online_Res_NotinIRPBase!$J$3:$J$340,"Yes",Indev_Online_Res_NotinIRPBase!$I$3:$I$340,"&lt;1/1/2024")+SUMIFS(Indev_Online_Res_NotinIRPBase!Q$3:Q$340,Indev_Online_Res_NotinIRPBase!$Y$3:$Y$340,$B246,Indev_Online_Res_NotinIRPBase!$Z$3:$Z$340,$C246,Indev_Online_Res_NotinIRPBase!$AB$3:$AB$340,"1")</f>
        <v>0</v>
      </c>
      <c r="AO246">
        <f>SUMIFS(Indev_Online_Res_NotinIRPBase!R$3:R$340,Indev_Online_Res_NotinIRPBase!$Y$3:$Y$340,$B246,Indev_Online_Res_NotinIRPBase!$Z$3:$Z$340,$C246,Indev_Online_Res_NotinIRPBase!$J$3:$J$340,"Yes",Indev_Online_Res_NotinIRPBase!$I$3:$I$340,"&lt;1/1/2024")+SUMIFS(Indev_Online_Res_NotinIRPBase!R$3:R$340,Indev_Online_Res_NotinIRPBase!$Y$3:$Y$340,$B246,Indev_Online_Res_NotinIRPBase!$Z$3:$Z$340,$C246,Indev_Online_Res_NotinIRPBase!$AB$3:$AB$340,"1")</f>
        <v>0</v>
      </c>
      <c r="AS246">
        <f>SUMIFS(Indev_Online_Res_NotinIRPBase!S$3:S$340,Indev_Online_Res_NotinIRPBase!$Y$3:$Y$340,$B246,Indev_Online_Res_NotinIRPBase!$Z$3:$Z$340,$C246,Indev_Online_Res_NotinIRPBase!$J$3:$J$340,"Yes",Indev_Online_Res_NotinIRPBase!$I$3:$I$340,"&lt;1/1/2024")+SUMIFS(Indev_Online_Res_NotinIRPBase!S$3:S$340,Indev_Online_Res_NotinIRPBase!$Y$3:$Y$340,$B246,Indev_Online_Res_NotinIRPBase!$Z$3:$Z$340,$C246,Indev_Online_Res_NotinIRPBase!$AB$3:$AB$340,"1")</f>
        <v>0</v>
      </c>
      <c r="AT246">
        <f>SUMIFS(Indev_Online_Res_NotinIRPBase!T$3:T$340,Indev_Online_Res_NotinIRPBase!$Y$3:$Y$340,$B246,Indev_Online_Res_NotinIRPBase!$Z$3:$Z$340,$C246,Indev_Online_Res_NotinIRPBase!$J$3:$J$340,"Yes",Indev_Online_Res_NotinIRPBase!$I$3:$I$340,"&lt;1/1/2024")+SUMIFS(Indev_Online_Res_NotinIRPBase!T$3:T$340,Indev_Online_Res_NotinIRPBase!$Y$3:$Y$340,$B246,Indev_Online_Res_NotinIRPBase!$Z$3:$Z$340,$C246,Indev_Online_Res_NotinIRPBase!$AB$3:$AB$340,"1")</f>
        <v>0</v>
      </c>
      <c r="AU246">
        <f>SUMIFS(Indev_Online_Res_NotinIRPBase!U$3:U$340,Indev_Online_Res_NotinIRPBase!$Y$3:$Y$340,$B246,Indev_Online_Res_NotinIRPBase!$Z$3:$Z$340,$C246,Indev_Online_Res_NotinIRPBase!$J$3:$J$340,"Yes",Indev_Online_Res_NotinIRPBase!$I$3:$I$340,"&lt;1/1/2024")+SUMIFS(Indev_Online_Res_NotinIRPBase!U$3:U$340,Indev_Online_Res_NotinIRPBase!$Y$3:$Y$340,$B246,Indev_Online_Res_NotinIRPBase!$Z$3:$Z$340,$C246,Indev_Online_Res_NotinIRPBase!$AB$3:$AB$340,"1")</f>
        <v>0</v>
      </c>
      <c r="AV246">
        <f>SUMIFS(Indev_Online_Res_NotinIRPBase!V$3:V$340,Indev_Online_Res_NotinIRPBase!$Y$3:$Y$340,$B246,Indev_Online_Res_NotinIRPBase!$Z$3:$Z$340,$C246,Indev_Online_Res_NotinIRPBase!$J$3:$J$340,"Yes",Indev_Online_Res_NotinIRPBase!$I$3:$I$340,"&lt;1/1/2024")+SUMIFS(Indev_Online_Res_NotinIRPBase!V$3:V$340,Indev_Online_Res_NotinIRPBase!$Y$3:$Y$340,$B246,Indev_Online_Res_NotinIRPBase!$Z$3:$Z$340,$C246,Indev_Online_Res_NotinIRPBase!$AB$3:$AB$340,"1")</f>
        <v>0</v>
      </c>
      <c r="AW246">
        <f>SUMIFS(Indev_Online_Res_NotinIRPBase!W$3:W$340,Indev_Online_Res_NotinIRPBase!$Y$3:$Y$340,$B246,Indev_Online_Res_NotinIRPBase!$Z$3:$Z$340,$C246,Indev_Online_Res_NotinIRPBase!$J$3:$J$340,"Yes",Indev_Online_Res_NotinIRPBase!$I$3:$I$340,"&lt;1/1/2024")+SUMIFS(Indev_Online_Res_NotinIRPBase!W$3:W$340,Indev_Online_Res_NotinIRPBase!$Y$3:$Y$340,$B246,Indev_Online_Res_NotinIRPBase!$Z$3:$Z$340,$C246,Indev_Online_Res_NotinIRPBase!$AB$3:$AB$340,"1")</f>
        <v>0</v>
      </c>
      <c r="AX246">
        <f>SUMIFS(Indev_Online_Res_NotinIRPBase!X$3:X$340,Indev_Online_Res_NotinIRPBase!$Y$3:$Y$340,$B246,Indev_Online_Res_NotinIRPBase!$Z$3:$Z$340,$C246,Indev_Online_Res_NotinIRPBase!$J$3:$J$340,"Yes",Indev_Online_Res_NotinIRPBase!$I$3:$I$340,"&lt;1/1/2024")+SUMIFS(Indev_Online_Res_NotinIRPBase!X$3:X$340,Indev_Online_Res_NotinIRPBase!$Y$3:$Y$340,$B246,Indev_Online_Res_NotinIRPBase!$Z$3:$Z$340,$C246,Indev_Online_Res_NotinIRPBase!$AB$3:$AB$340,"1")</f>
        <v>0</v>
      </c>
      <c r="AY246">
        <f t="shared" si="48"/>
        <v>0</v>
      </c>
      <c r="BA246">
        <f t="shared" si="49"/>
        <v>0</v>
      </c>
      <c r="BB246">
        <f t="shared" si="50"/>
        <v>0</v>
      </c>
      <c r="BC246">
        <f t="shared" si="51"/>
        <v>0</v>
      </c>
      <c r="BD246">
        <f t="shared" si="52"/>
        <v>0</v>
      </c>
      <c r="BE246">
        <f t="shared" si="53"/>
        <v>0</v>
      </c>
      <c r="BI246">
        <f t="shared" si="54"/>
        <v>0</v>
      </c>
      <c r="BJ246">
        <f t="shared" si="55"/>
        <v>52.5</v>
      </c>
      <c r="BK246">
        <f t="shared" si="56"/>
        <v>160</v>
      </c>
      <c r="BL246">
        <f t="shared" si="57"/>
        <v>95</v>
      </c>
      <c r="BM246">
        <f t="shared" si="58"/>
        <v>0</v>
      </c>
      <c r="BN246">
        <f t="shared" si="59"/>
        <v>0</v>
      </c>
      <c r="BO246">
        <f t="shared" si="60"/>
        <v>1</v>
      </c>
      <c r="BQ246">
        <f>SUMIFS(IRPBase_Res_NotinEnvScreens!$H$3:$H$33,IRPBase_Res_NotinEnvScreens!$J$3:$J$33,$B246,IRPBase_Res_NotinEnvScreens!$K$3:$K$33,$C246)</f>
        <v>0</v>
      </c>
      <c r="BR246">
        <f>SUMIFS(IRPBase_Res_NotinEnvScreens!$I$3:$I$33,IRPBase_Res_NotinEnvScreens!$J$3:$J$33,$B246,IRPBase_Res_NotinEnvScreens!$K$3:$K$33,$C246)</f>
        <v>0</v>
      </c>
      <c r="BS246">
        <v>0</v>
      </c>
      <c r="BV246">
        <f>SUMIFS(Indev_Online_Res_NotinIRPBase!$P$3:$P$313,Indev_Online_Res_NotinIRPBase!$Y$3:$Y$313,$B246,Indev_Online_Res_NotinIRPBase!$Z$3:$Z$313,$C246,Indev_Online_Res_NotinIRPBase!$I$3:$I$313,"&lt;9/1/2023")+SUMIFS(Indev_Online_Res_NotinIRPBase!$Q$3:$Q$313,Indev_Online_Res_NotinIRPBase!$Y$3:$Y$313,$B246,Indev_Online_Res_NotinIRPBase!$Z$3:$Z$313,$C246,Indev_Online_Res_NotinIRPBase!$I$3:$I$313,"&lt;9/1/2023")</f>
        <v>0</v>
      </c>
      <c r="BW246">
        <f>SUMIFS(Indev_Online_Res_NotinIRPBase!$S$3:$S$313,Indev_Online_Res_NotinIRPBase!$Y$3:$Y$313,$B246,Indev_Online_Res_NotinIRPBase!$Z$3:$Z$313,$C246,Indev_Online_Res_NotinIRPBase!$I$3:$I$313,"&lt;9/1/2023")+SUMIFS(Indev_Online_Res_NotinIRPBase!$T$3:$T$313,Indev_Online_Res_NotinIRPBase!$Y$3:$Y$313,$B246,Indev_Online_Res_NotinIRPBase!$Z$3:$Z$313,$C246,Indev_Online_Res_NotinIRPBase!$I$3:$I$313,"&lt;9/1/2023")+SUMIFS(Indev_Online_Res_NotinIRPBase!$U$3:$U$313,Indev_Online_Res_NotinIRPBase!$Y$3:$Y$313,$B246,Indev_Online_Res_NotinIRPBase!$Z$3:$Z$313,$C246,Indev_Online_Res_NotinIRPBase!$I$3:$I$313,"&lt;9/1/2023")</f>
        <v>0</v>
      </c>
    </row>
    <row r="247" spans="1:75">
      <c r="A247" t="s">
        <v>45</v>
      </c>
      <c r="B247" t="s">
        <v>264</v>
      </c>
      <c r="C247">
        <v>230</v>
      </c>
      <c r="E247">
        <f>SUMIFS(IRPBase_Res_NotinTxBase!N$3:N$65,IRPBase_Res_NotinTxBase!$X$3:$X$65,$B247,IRPBase_Res_NotinTxBase!$Y$3:$Y$65,$C247)</f>
        <v>0</v>
      </c>
      <c r="F247">
        <f>SUMIFS(IRPBase_Res_NotinTxBase!O$3:O$65,IRPBase_Res_NotinTxBase!$X$3:$X$65,$B247,IRPBase_Res_NotinTxBase!$Y$3:$Y$65,$C247)</f>
        <v>0</v>
      </c>
      <c r="G247">
        <f>SUMIFS(IRPBase_Res_NotinTxBase!P$3:P$65,IRPBase_Res_NotinTxBase!$X$3:$X$65,$B247,IRPBase_Res_NotinTxBase!$Y$3:$Y$65,$C247)</f>
        <v>0</v>
      </c>
      <c r="H247">
        <f>SUMIFS(IRPBase_Res_NotinTxBase!Q$3:Q$65,IRPBase_Res_NotinTxBase!$X$3:$X$65,$B247,IRPBase_Res_NotinTxBase!$Y$3:$Y$65,$C247)</f>
        <v>0</v>
      </c>
      <c r="M247">
        <f>SUMIFS(IRPBase_Res_NotinTxBase!R$3:R$65,IRPBase_Res_NotinTxBase!$X$3:$X$65,$B247,IRPBase_Res_NotinTxBase!$Y$3:$Y$65,$C247)</f>
        <v>0</v>
      </c>
      <c r="N247">
        <f>SUMIFS(IRPBase_Res_NotinTxBase!S$3:S$65,IRPBase_Res_NotinTxBase!$X$3:$X$65,$B247,IRPBase_Res_NotinTxBase!$Y$3:$Y$65,$C247)</f>
        <v>0</v>
      </c>
      <c r="O247">
        <f>SUMIFS(IRPBase_Res_NotinTxBase!T$3:T$65,IRPBase_Res_NotinTxBase!$X$3:$X$65,$B247,IRPBase_Res_NotinTxBase!$Y$3:$Y$65,$C247)</f>
        <v>0</v>
      </c>
      <c r="P247">
        <f>SUMIFS(IRPBase_Res_NotinTxBase!U$3:U$65,IRPBase_Res_NotinTxBase!$X$3:$X$65,$B247,IRPBase_Res_NotinTxBase!$Y$3:$Y$65,$C247)</f>
        <v>0</v>
      </c>
      <c r="Q247">
        <f>SUMIFS(IRPBase_Res_NotinTxBase!V$3:V$65,IRPBase_Res_NotinTxBase!$X$3:$X$65,$B247,IRPBase_Res_NotinTxBase!$Y$3:$Y$65,$C247)</f>
        <v>0</v>
      </c>
      <c r="R247">
        <f>SUMIFS(IRPBase_Res_NotinTxBase!W$3:W$65,IRPBase_Res_NotinTxBase!$X$3:$X$65,$B247,IRPBase_Res_NotinTxBase!$Y$3:$Y$65,$C247)</f>
        <v>0</v>
      </c>
      <c r="S247">
        <f t="shared" si="46"/>
        <v>0</v>
      </c>
      <c r="U247">
        <f>SUMIFS(Indev_Online_Res_NotinIRPBase!N$3:N$340,Indev_Online_Res_NotinIRPBase!$Y$3:$Y$340,$B247,Indev_Online_Res_NotinIRPBase!$Z$3:$Z$340,$C247)</f>
        <v>0</v>
      </c>
      <c r="V247">
        <f>SUMIFS(Indev_Online_Res_NotinIRPBase!O$3:O$340,Indev_Online_Res_NotinIRPBase!$Y$3:$Y$340,$B247,Indev_Online_Res_NotinIRPBase!$Z$3:$Z$340,$C247)</f>
        <v>0</v>
      </c>
      <c r="W247">
        <f>SUMIFS(Indev_Online_Res_NotinIRPBase!P$3:P$340,Indev_Online_Res_NotinIRPBase!$Y$3:$Y$340,$B247,Indev_Online_Res_NotinIRPBase!$Z$3:$Z$340,$C247)</f>
        <v>0</v>
      </c>
      <c r="X247">
        <f>SUMIFS(Indev_Online_Res_NotinIRPBase!Q$3:Q$340,Indev_Online_Res_NotinIRPBase!$Y$3:$Y$340,$B247,Indev_Online_Res_NotinIRPBase!$Z$3:$Z$340,$C247)</f>
        <v>0</v>
      </c>
      <c r="Y247">
        <f>SUMIFS(Indev_Online_Res_NotinIRPBase!R$3:R$340,Indev_Online_Res_NotinIRPBase!$Y$3:$Y$340,$B247,Indev_Online_Res_NotinIRPBase!$Z$3:$Z$340,$C247)</f>
        <v>0</v>
      </c>
      <c r="AC247">
        <f>SUMIFS(Indev_Online_Res_NotinIRPBase!S$3:S$340,Indev_Online_Res_NotinIRPBase!$Y$3:$Y$340,$B247,Indev_Online_Res_NotinIRPBase!$Z$3:$Z$340,$C247)</f>
        <v>0</v>
      </c>
      <c r="AD247">
        <f>SUMIFS(Indev_Online_Res_NotinIRPBase!T$3:T$340,Indev_Online_Res_NotinIRPBase!$Y$3:$Y$340,$B247,Indev_Online_Res_NotinIRPBase!$Z$3:$Z$340,$C247)</f>
        <v>0</v>
      </c>
      <c r="AE247">
        <f>SUMIFS(Indev_Online_Res_NotinIRPBase!U$3:U$340,Indev_Online_Res_NotinIRPBase!$Y$3:$Y$340,$B247,Indev_Online_Res_NotinIRPBase!$Z$3:$Z$340,$C247)</f>
        <v>0</v>
      </c>
      <c r="AF247">
        <f>SUMIFS(Indev_Online_Res_NotinIRPBase!V$3:V$340,Indev_Online_Res_NotinIRPBase!$Y$3:$Y$340,$B247,Indev_Online_Res_NotinIRPBase!$Z$3:$Z$340,$C247)</f>
        <v>0</v>
      </c>
      <c r="AG247">
        <f>SUMIFS(Indev_Online_Res_NotinIRPBase!W$3:W$340,Indev_Online_Res_NotinIRPBase!$Y$3:$Y$340,$B247,Indev_Online_Res_NotinIRPBase!$Z$3:$Z$340,$C247)</f>
        <v>0</v>
      </c>
      <c r="AH247">
        <f>SUMIFS(Indev_Online_Res_NotinIRPBase!X$3:X$340,Indev_Online_Res_NotinIRPBase!$Y$3:$Y$340,$B247,Indev_Online_Res_NotinIRPBase!$Z$3:$Z$340,$C247)</f>
        <v>0</v>
      </c>
      <c r="AI247">
        <f t="shared" si="47"/>
        <v>0</v>
      </c>
      <c r="AK247">
        <f>SUMIFS(Indev_Online_Res_NotinIRPBase!N$3:N$340,Indev_Online_Res_NotinIRPBase!$Y$3:$Y$340,$B247,Indev_Online_Res_NotinIRPBase!$Z$3:$Z$340,$C247,Indev_Online_Res_NotinIRPBase!$J$3:$J$340,"Yes",Indev_Online_Res_NotinIRPBase!$I$3:$I$340,"&lt;1/1/2024")+SUMIFS(Indev_Online_Res_NotinIRPBase!N$3:N$340,Indev_Online_Res_NotinIRPBase!$Y$3:$Y$340,$B247,Indev_Online_Res_NotinIRPBase!$Z$3:$Z$340,$C247,Indev_Online_Res_NotinIRPBase!$AB$3:$AB$340,"1")</f>
        <v>0</v>
      </c>
      <c r="AL247">
        <f>SUMIFS(Indev_Online_Res_NotinIRPBase!O$3:O$340,Indev_Online_Res_NotinIRPBase!$Y$3:$Y$340,$B247,Indev_Online_Res_NotinIRPBase!$Z$3:$Z$340,$C247,Indev_Online_Res_NotinIRPBase!$J$3:$J$340,"Yes",Indev_Online_Res_NotinIRPBase!$I$3:$I$340,"&lt;1/1/2024")+SUMIFS(Indev_Online_Res_NotinIRPBase!O$3:O$340,Indev_Online_Res_NotinIRPBase!$Y$3:$Y$340,$B247,Indev_Online_Res_NotinIRPBase!$Z$3:$Z$340,$C247,Indev_Online_Res_NotinIRPBase!$AB$3:$AB$340,"1")</f>
        <v>0</v>
      </c>
      <c r="AM247">
        <f>SUMIFS(Indev_Online_Res_NotinIRPBase!P$3:P$340,Indev_Online_Res_NotinIRPBase!$Y$3:$Y$340,$B247,Indev_Online_Res_NotinIRPBase!$Z$3:$Z$340,$C247,Indev_Online_Res_NotinIRPBase!$J$3:$J$340,"Yes",Indev_Online_Res_NotinIRPBase!$I$3:$I$340,"&lt;1/1/2024")+SUMIFS(Indev_Online_Res_NotinIRPBase!P$3:P$340,Indev_Online_Res_NotinIRPBase!$Y$3:$Y$340,$B247,Indev_Online_Res_NotinIRPBase!$Z$3:$Z$340,$C247,Indev_Online_Res_NotinIRPBase!$AB$3:$AB$340,"1")</f>
        <v>0</v>
      </c>
      <c r="AN247">
        <f>SUMIFS(Indev_Online_Res_NotinIRPBase!Q$3:Q$340,Indev_Online_Res_NotinIRPBase!$Y$3:$Y$340,$B247,Indev_Online_Res_NotinIRPBase!$Z$3:$Z$340,$C247,Indev_Online_Res_NotinIRPBase!$J$3:$J$340,"Yes",Indev_Online_Res_NotinIRPBase!$I$3:$I$340,"&lt;1/1/2024")+SUMIFS(Indev_Online_Res_NotinIRPBase!Q$3:Q$340,Indev_Online_Res_NotinIRPBase!$Y$3:$Y$340,$B247,Indev_Online_Res_NotinIRPBase!$Z$3:$Z$340,$C247,Indev_Online_Res_NotinIRPBase!$AB$3:$AB$340,"1")</f>
        <v>0</v>
      </c>
      <c r="AO247">
        <f>SUMIFS(Indev_Online_Res_NotinIRPBase!R$3:R$340,Indev_Online_Res_NotinIRPBase!$Y$3:$Y$340,$B247,Indev_Online_Res_NotinIRPBase!$Z$3:$Z$340,$C247,Indev_Online_Res_NotinIRPBase!$J$3:$J$340,"Yes",Indev_Online_Res_NotinIRPBase!$I$3:$I$340,"&lt;1/1/2024")+SUMIFS(Indev_Online_Res_NotinIRPBase!R$3:R$340,Indev_Online_Res_NotinIRPBase!$Y$3:$Y$340,$B247,Indev_Online_Res_NotinIRPBase!$Z$3:$Z$340,$C247,Indev_Online_Res_NotinIRPBase!$AB$3:$AB$340,"1")</f>
        <v>0</v>
      </c>
      <c r="AS247">
        <f>SUMIFS(Indev_Online_Res_NotinIRPBase!S$3:S$340,Indev_Online_Res_NotinIRPBase!$Y$3:$Y$340,$B247,Indev_Online_Res_NotinIRPBase!$Z$3:$Z$340,$C247,Indev_Online_Res_NotinIRPBase!$J$3:$J$340,"Yes",Indev_Online_Res_NotinIRPBase!$I$3:$I$340,"&lt;1/1/2024")+SUMIFS(Indev_Online_Res_NotinIRPBase!S$3:S$340,Indev_Online_Res_NotinIRPBase!$Y$3:$Y$340,$B247,Indev_Online_Res_NotinIRPBase!$Z$3:$Z$340,$C247,Indev_Online_Res_NotinIRPBase!$AB$3:$AB$340,"1")</f>
        <v>0</v>
      </c>
      <c r="AT247">
        <f>SUMIFS(Indev_Online_Res_NotinIRPBase!T$3:T$340,Indev_Online_Res_NotinIRPBase!$Y$3:$Y$340,$B247,Indev_Online_Res_NotinIRPBase!$Z$3:$Z$340,$C247,Indev_Online_Res_NotinIRPBase!$J$3:$J$340,"Yes",Indev_Online_Res_NotinIRPBase!$I$3:$I$340,"&lt;1/1/2024")+SUMIFS(Indev_Online_Res_NotinIRPBase!T$3:T$340,Indev_Online_Res_NotinIRPBase!$Y$3:$Y$340,$B247,Indev_Online_Res_NotinIRPBase!$Z$3:$Z$340,$C247,Indev_Online_Res_NotinIRPBase!$AB$3:$AB$340,"1")</f>
        <v>0</v>
      </c>
      <c r="AU247">
        <f>SUMIFS(Indev_Online_Res_NotinIRPBase!U$3:U$340,Indev_Online_Res_NotinIRPBase!$Y$3:$Y$340,$B247,Indev_Online_Res_NotinIRPBase!$Z$3:$Z$340,$C247,Indev_Online_Res_NotinIRPBase!$J$3:$J$340,"Yes",Indev_Online_Res_NotinIRPBase!$I$3:$I$340,"&lt;1/1/2024")+SUMIFS(Indev_Online_Res_NotinIRPBase!U$3:U$340,Indev_Online_Res_NotinIRPBase!$Y$3:$Y$340,$B247,Indev_Online_Res_NotinIRPBase!$Z$3:$Z$340,$C247,Indev_Online_Res_NotinIRPBase!$AB$3:$AB$340,"1")</f>
        <v>0</v>
      </c>
      <c r="AV247">
        <f>SUMIFS(Indev_Online_Res_NotinIRPBase!V$3:V$340,Indev_Online_Res_NotinIRPBase!$Y$3:$Y$340,$B247,Indev_Online_Res_NotinIRPBase!$Z$3:$Z$340,$C247,Indev_Online_Res_NotinIRPBase!$J$3:$J$340,"Yes",Indev_Online_Res_NotinIRPBase!$I$3:$I$340,"&lt;1/1/2024")+SUMIFS(Indev_Online_Res_NotinIRPBase!V$3:V$340,Indev_Online_Res_NotinIRPBase!$Y$3:$Y$340,$B247,Indev_Online_Res_NotinIRPBase!$Z$3:$Z$340,$C247,Indev_Online_Res_NotinIRPBase!$AB$3:$AB$340,"1")</f>
        <v>0</v>
      </c>
      <c r="AW247">
        <f>SUMIFS(Indev_Online_Res_NotinIRPBase!W$3:W$340,Indev_Online_Res_NotinIRPBase!$Y$3:$Y$340,$B247,Indev_Online_Res_NotinIRPBase!$Z$3:$Z$340,$C247,Indev_Online_Res_NotinIRPBase!$J$3:$J$340,"Yes",Indev_Online_Res_NotinIRPBase!$I$3:$I$340,"&lt;1/1/2024")+SUMIFS(Indev_Online_Res_NotinIRPBase!W$3:W$340,Indev_Online_Res_NotinIRPBase!$Y$3:$Y$340,$B247,Indev_Online_Res_NotinIRPBase!$Z$3:$Z$340,$C247,Indev_Online_Res_NotinIRPBase!$AB$3:$AB$340,"1")</f>
        <v>0</v>
      </c>
      <c r="AX247">
        <f>SUMIFS(Indev_Online_Res_NotinIRPBase!X$3:X$340,Indev_Online_Res_NotinIRPBase!$Y$3:$Y$340,$B247,Indev_Online_Res_NotinIRPBase!$Z$3:$Z$340,$C247,Indev_Online_Res_NotinIRPBase!$J$3:$J$340,"Yes",Indev_Online_Res_NotinIRPBase!$I$3:$I$340,"&lt;1/1/2024")+SUMIFS(Indev_Online_Res_NotinIRPBase!X$3:X$340,Indev_Online_Res_NotinIRPBase!$Y$3:$Y$340,$B247,Indev_Online_Res_NotinIRPBase!$Z$3:$Z$340,$C247,Indev_Online_Res_NotinIRPBase!$AB$3:$AB$340,"1")</f>
        <v>0</v>
      </c>
      <c r="AY247">
        <f t="shared" si="48"/>
        <v>0</v>
      </c>
      <c r="BA247">
        <f t="shared" si="49"/>
        <v>0</v>
      </c>
      <c r="BB247">
        <f t="shared" si="50"/>
        <v>0</v>
      </c>
      <c r="BC247">
        <f t="shared" si="51"/>
        <v>0</v>
      </c>
      <c r="BD247">
        <f t="shared" si="52"/>
        <v>0</v>
      </c>
      <c r="BE247">
        <f t="shared" si="53"/>
        <v>0</v>
      </c>
      <c r="BI247">
        <f t="shared" si="54"/>
        <v>0</v>
      </c>
      <c r="BJ247">
        <f t="shared" si="55"/>
        <v>0</v>
      </c>
      <c r="BK247">
        <f t="shared" si="56"/>
        <v>0</v>
      </c>
      <c r="BL247">
        <f t="shared" si="57"/>
        <v>0</v>
      </c>
      <c r="BM247">
        <f t="shared" si="58"/>
        <v>0</v>
      </c>
      <c r="BN247">
        <f t="shared" si="59"/>
        <v>0</v>
      </c>
      <c r="BO247">
        <f t="shared" si="60"/>
        <v>0</v>
      </c>
      <c r="BQ247">
        <f>SUMIFS(IRPBase_Res_NotinEnvScreens!$H$3:$H$33,IRPBase_Res_NotinEnvScreens!$J$3:$J$33,$B247,IRPBase_Res_NotinEnvScreens!$K$3:$K$33,$C247)</f>
        <v>0</v>
      </c>
      <c r="BR247">
        <f>SUMIFS(IRPBase_Res_NotinEnvScreens!$I$3:$I$33,IRPBase_Res_NotinEnvScreens!$J$3:$J$33,$B247,IRPBase_Res_NotinEnvScreens!$K$3:$K$33,$C247)</f>
        <v>0</v>
      </c>
      <c r="BS247">
        <v>0</v>
      </c>
      <c r="BV247">
        <f>SUMIFS(Indev_Online_Res_NotinIRPBase!$P$3:$P$313,Indev_Online_Res_NotinIRPBase!$Y$3:$Y$313,$B247,Indev_Online_Res_NotinIRPBase!$Z$3:$Z$313,$C247,Indev_Online_Res_NotinIRPBase!$I$3:$I$313,"&lt;9/1/2023")+SUMIFS(Indev_Online_Res_NotinIRPBase!$Q$3:$Q$313,Indev_Online_Res_NotinIRPBase!$Y$3:$Y$313,$B247,Indev_Online_Res_NotinIRPBase!$Z$3:$Z$313,$C247,Indev_Online_Res_NotinIRPBase!$I$3:$I$313,"&lt;9/1/2023")</f>
        <v>0</v>
      </c>
      <c r="BW247">
        <f>SUMIFS(Indev_Online_Res_NotinIRPBase!$S$3:$S$313,Indev_Online_Res_NotinIRPBase!$Y$3:$Y$313,$B247,Indev_Online_Res_NotinIRPBase!$Z$3:$Z$313,$C247,Indev_Online_Res_NotinIRPBase!$I$3:$I$313,"&lt;9/1/2023")+SUMIFS(Indev_Online_Res_NotinIRPBase!$T$3:$T$313,Indev_Online_Res_NotinIRPBase!$Y$3:$Y$313,$B247,Indev_Online_Res_NotinIRPBase!$Z$3:$Z$313,$C247,Indev_Online_Res_NotinIRPBase!$I$3:$I$313,"&lt;9/1/2023")+SUMIFS(Indev_Online_Res_NotinIRPBase!$U$3:$U$313,Indev_Online_Res_NotinIRPBase!$Y$3:$Y$313,$B247,Indev_Online_Res_NotinIRPBase!$Z$3:$Z$313,$C247,Indev_Online_Res_NotinIRPBase!$I$3:$I$313,"&lt;9/1/2023")</f>
        <v>0</v>
      </c>
    </row>
    <row r="248" spans="1:75">
      <c r="A248" t="s">
        <v>45</v>
      </c>
      <c r="B248" t="s">
        <v>264</v>
      </c>
      <c r="C248">
        <v>70</v>
      </c>
      <c r="E248">
        <f>SUMIFS(IRPBase_Res_NotinTxBase!N$3:N$65,IRPBase_Res_NotinTxBase!$X$3:$X$65,$B248,IRPBase_Res_NotinTxBase!$Y$3:$Y$65,$C248)</f>
        <v>0</v>
      </c>
      <c r="F248">
        <f>SUMIFS(IRPBase_Res_NotinTxBase!O$3:O$65,IRPBase_Res_NotinTxBase!$X$3:$X$65,$B248,IRPBase_Res_NotinTxBase!$Y$3:$Y$65,$C248)</f>
        <v>0</v>
      </c>
      <c r="G248">
        <f>SUMIFS(IRPBase_Res_NotinTxBase!P$3:P$65,IRPBase_Res_NotinTxBase!$X$3:$X$65,$B248,IRPBase_Res_NotinTxBase!$Y$3:$Y$65,$C248)</f>
        <v>0</v>
      </c>
      <c r="H248">
        <f>SUMIFS(IRPBase_Res_NotinTxBase!Q$3:Q$65,IRPBase_Res_NotinTxBase!$X$3:$X$65,$B248,IRPBase_Res_NotinTxBase!$Y$3:$Y$65,$C248)</f>
        <v>0</v>
      </c>
      <c r="M248">
        <f>SUMIFS(IRPBase_Res_NotinTxBase!R$3:R$65,IRPBase_Res_NotinTxBase!$X$3:$X$65,$B248,IRPBase_Res_NotinTxBase!$Y$3:$Y$65,$C248)</f>
        <v>0</v>
      </c>
      <c r="N248">
        <f>SUMIFS(IRPBase_Res_NotinTxBase!S$3:S$65,IRPBase_Res_NotinTxBase!$X$3:$X$65,$B248,IRPBase_Res_NotinTxBase!$Y$3:$Y$65,$C248)</f>
        <v>0</v>
      </c>
      <c r="O248">
        <f>SUMIFS(IRPBase_Res_NotinTxBase!T$3:T$65,IRPBase_Res_NotinTxBase!$X$3:$X$65,$B248,IRPBase_Res_NotinTxBase!$Y$3:$Y$65,$C248)</f>
        <v>0</v>
      </c>
      <c r="P248">
        <f>SUMIFS(IRPBase_Res_NotinTxBase!U$3:U$65,IRPBase_Res_NotinTxBase!$X$3:$X$65,$B248,IRPBase_Res_NotinTxBase!$Y$3:$Y$65,$C248)</f>
        <v>0</v>
      </c>
      <c r="Q248">
        <f>SUMIFS(IRPBase_Res_NotinTxBase!V$3:V$65,IRPBase_Res_NotinTxBase!$X$3:$X$65,$B248,IRPBase_Res_NotinTxBase!$Y$3:$Y$65,$C248)</f>
        <v>0</v>
      </c>
      <c r="R248">
        <f>SUMIFS(IRPBase_Res_NotinTxBase!W$3:W$65,IRPBase_Res_NotinTxBase!$X$3:$X$65,$B248,IRPBase_Res_NotinTxBase!$Y$3:$Y$65,$C248)</f>
        <v>0</v>
      </c>
      <c r="S248">
        <f t="shared" si="46"/>
        <v>0</v>
      </c>
      <c r="U248">
        <f>SUMIFS(Indev_Online_Res_NotinIRPBase!N$3:N$340,Indev_Online_Res_NotinIRPBase!$Y$3:$Y$340,$B248,Indev_Online_Res_NotinIRPBase!$Z$3:$Z$340,$C248)</f>
        <v>0</v>
      </c>
      <c r="V248">
        <f>SUMIFS(Indev_Online_Res_NotinIRPBase!O$3:O$340,Indev_Online_Res_NotinIRPBase!$Y$3:$Y$340,$B248,Indev_Online_Res_NotinIRPBase!$Z$3:$Z$340,$C248)</f>
        <v>0</v>
      </c>
      <c r="W248">
        <f>SUMIFS(Indev_Online_Res_NotinIRPBase!P$3:P$340,Indev_Online_Res_NotinIRPBase!$Y$3:$Y$340,$B248,Indev_Online_Res_NotinIRPBase!$Z$3:$Z$340,$C248)</f>
        <v>0</v>
      </c>
      <c r="X248">
        <f>SUMIFS(Indev_Online_Res_NotinIRPBase!Q$3:Q$340,Indev_Online_Res_NotinIRPBase!$Y$3:$Y$340,$B248,Indev_Online_Res_NotinIRPBase!$Z$3:$Z$340,$C248)</f>
        <v>0</v>
      </c>
      <c r="Y248">
        <f>SUMIFS(Indev_Online_Res_NotinIRPBase!R$3:R$340,Indev_Online_Res_NotinIRPBase!$Y$3:$Y$340,$B248,Indev_Online_Res_NotinIRPBase!$Z$3:$Z$340,$C248)</f>
        <v>0</v>
      </c>
      <c r="AC248">
        <f>SUMIFS(Indev_Online_Res_NotinIRPBase!S$3:S$340,Indev_Online_Res_NotinIRPBase!$Y$3:$Y$340,$B248,Indev_Online_Res_NotinIRPBase!$Z$3:$Z$340,$C248)</f>
        <v>0</v>
      </c>
      <c r="AD248">
        <f>SUMIFS(Indev_Online_Res_NotinIRPBase!T$3:T$340,Indev_Online_Res_NotinIRPBase!$Y$3:$Y$340,$B248,Indev_Online_Res_NotinIRPBase!$Z$3:$Z$340,$C248)</f>
        <v>0</v>
      </c>
      <c r="AE248">
        <f>SUMIFS(Indev_Online_Res_NotinIRPBase!U$3:U$340,Indev_Online_Res_NotinIRPBase!$Y$3:$Y$340,$B248,Indev_Online_Res_NotinIRPBase!$Z$3:$Z$340,$C248)</f>
        <v>0</v>
      </c>
      <c r="AF248">
        <f>SUMIFS(Indev_Online_Res_NotinIRPBase!V$3:V$340,Indev_Online_Res_NotinIRPBase!$Y$3:$Y$340,$B248,Indev_Online_Res_NotinIRPBase!$Z$3:$Z$340,$C248)</f>
        <v>0</v>
      </c>
      <c r="AG248">
        <f>SUMIFS(Indev_Online_Res_NotinIRPBase!W$3:W$340,Indev_Online_Res_NotinIRPBase!$Y$3:$Y$340,$B248,Indev_Online_Res_NotinIRPBase!$Z$3:$Z$340,$C248)</f>
        <v>0</v>
      </c>
      <c r="AH248">
        <f>SUMIFS(Indev_Online_Res_NotinIRPBase!X$3:X$340,Indev_Online_Res_NotinIRPBase!$Y$3:$Y$340,$B248,Indev_Online_Res_NotinIRPBase!$Z$3:$Z$340,$C248)</f>
        <v>0</v>
      </c>
      <c r="AI248">
        <f t="shared" si="47"/>
        <v>0</v>
      </c>
      <c r="AK248">
        <f>SUMIFS(Indev_Online_Res_NotinIRPBase!N$3:N$340,Indev_Online_Res_NotinIRPBase!$Y$3:$Y$340,$B248,Indev_Online_Res_NotinIRPBase!$Z$3:$Z$340,$C248,Indev_Online_Res_NotinIRPBase!$J$3:$J$340,"Yes",Indev_Online_Res_NotinIRPBase!$I$3:$I$340,"&lt;1/1/2024")+SUMIFS(Indev_Online_Res_NotinIRPBase!N$3:N$340,Indev_Online_Res_NotinIRPBase!$Y$3:$Y$340,$B248,Indev_Online_Res_NotinIRPBase!$Z$3:$Z$340,$C248,Indev_Online_Res_NotinIRPBase!$AB$3:$AB$340,"1")</f>
        <v>0</v>
      </c>
      <c r="AL248">
        <f>SUMIFS(Indev_Online_Res_NotinIRPBase!O$3:O$340,Indev_Online_Res_NotinIRPBase!$Y$3:$Y$340,$B248,Indev_Online_Res_NotinIRPBase!$Z$3:$Z$340,$C248,Indev_Online_Res_NotinIRPBase!$J$3:$J$340,"Yes",Indev_Online_Res_NotinIRPBase!$I$3:$I$340,"&lt;1/1/2024")+SUMIFS(Indev_Online_Res_NotinIRPBase!O$3:O$340,Indev_Online_Res_NotinIRPBase!$Y$3:$Y$340,$B248,Indev_Online_Res_NotinIRPBase!$Z$3:$Z$340,$C248,Indev_Online_Res_NotinIRPBase!$AB$3:$AB$340,"1")</f>
        <v>0</v>
      </c>
      <c r="AM248">
        <f>SUMIFS(Indev_Online_Res_NotinIRPBase!P$3:P$340,Indev_Online_Res_NotinIRPBase!$Y$3:$Y$340,$B248,Indev_Online_Res_NotinIRPBase!$Z$3:$Z$340,$C248,Indev_Online_Res_NotinIRPBase!$J$3:$J$340,"Yes",Indev_Online_Res_NotinIRPBase!$I$3:$I$340,"&lt;1/1/2024")+SUMIFS(Indev_Online_Res_NotinIRPBase!P$3:P$340,Indev_Online_Res_NotinIRPBase!$Y$3:$Y$340,$B248,Indev_Online_Res_NotinIRPBase!$Z$3:$Z$340,$C248,Indev_Online_Res_NotinIRPBase!$AB$3:$AB$340,"1")</f>
        <v>0</v>
      </c>
      <c r="AN248">
        <f>SUMIFS(Indev_Online_Res_NotinIRPBase!Q$3:Q$340,Indev_Online_Res_NotinIRPBase!$Y$3:$Y$340,$B248,Indev_Online_Res_NotinIRPBase!$Z$3:$Z$340,$C248,Indev_Online_Res_NotinIRPBase!$J$3:$J$340,"Yes",Indev_Online_Res_NotinIRPBase!$I$3:$I$340,"&lt;1/1/2024")+SUMIFS(Indev_Online_Res_NotinIRPBase!Q$3:Q$340,Indev_Online_Res_NotinIRPBase!$Y$3:$Y$340,$B248,Indev_Online_Res_NotinIRPBase!$Z$3:$Z$340,$C248,Indev_Online_Res_NotinIRPBase!$AB$3:$AB$340,"1")</f>
        <v>0</v>
      </c>
      <c r="AO248">
        <f>SUMIFS(Indev_Online_Res_NotinIRPBase!R$3:R$340,Indev_Online_Res_NotinIRPBase!$Y$3:$Y$340,$B248,Indev_Online_Res_NotinIRPBase!$Z$3:$Z$340,$C248,Indev_Online_Res_NotinIRPBase!$J$3:$J$340,"Yes",Indev_Online_Res_NotinIRPBase!$I$3:$I$340,"&lt;1/1/2024")+SUMIFS(Indev_Online_Res_NotinIRPBase!R$3:R$340,Indev_Online_Res_NotinIRPBase!$Y$3:$Y$340,$B248,Indev_Online_Res_NotinIRPBase!$Z$3:$Z$340,$C248,Indev_Online_Res_NotinIRPBase!$AB$3:$AB$340,"1")</f>
        <v>0</v>
      </c>
      <c r="AS248">
        <f>SUMIFS(Indev_Online_Res_NotinIRPBase!S$3:S$340,Indev_Online_Res_NotinIRPBase!$Y$3:$Y$340,$B248,Indev_Online_Res_NotinIRPBase!$Z$3:$Z$340,$C248,Indev_Online_Res_NotinIRPBase!$J$3:$J$340,"Yes",Indev_Online_Res_NotinIRPBase!$I$3:$I$340,"&lt;1/1/2024")+SUMIFS(Indev_Online_Res_NotinIRPBase!S$3:S$340,Indev_Online_Res_NotinIRPBase!$Y$3:$Y$340,$B248,Indev_Online_Res_NotinIRPBase!$Z$3:$Z$340,$C248,Indev_Online_Res_NotinIRPBase!$AB$3:$AB$340,"1")</f>
        <v>0</v>
      </c>
      <c r="AT248">
        <f>SUMIFS(Indev_Online_Res_NotinIRPBase!T$3:T$340,Indev_Online_Res_NotinIRPBase!$Y$3:$Y$340,$B248,Indev_Online_Res_NotinIRPBase!$Z$3:$Z$340,$C248,Indev_Online_Res_NotinIRPBase!$J$3:$J$340,"Yes",Indev_Online_Res_NotinIRPBase!$I$3:$I$340,"&lt;1/1/2024")+SUMIFS(Indev_Online_Res_NotinIRPBase!T$3:T$340,Indev_Online_Res_NotinIRPBase!$Y$3:$Y$340,$B248,Indev_Online_Res_NotinIRPBase!$Z$3:$Z$340,$C248,Indev_Online_Res_NotinIRPBase!$AB$3:$AB$340,"1")</f>
        <v>0</v>
      </c>
      <c r="AU248">
        <f>SUMIFS(Indev_Online_Res_NotinIRPBase!U$3:U$340,Indev_Online_Res_NotinIRPBase!$Y$3:$Y$340,$B248,Indev_Online_Res_NotinIRPBase!$Z$3:$Z$340,$C248,Indev_Online_Res_NotinIRPBase!$J$3:$J$340,"Yes",Indev_Online_Res_NotinIRPBase!$I$3:$I$340,"&lt;1/1/2024")+SUMIFS(Indev_Online_Res_NotinIRPBase!U$3:U$340,Indev_Online_Res_NotinIRPBase!$Y$3:$Y$340,$B248,Indev_Online_Res_NotinIRPBase!$Z$3:$Z$340,$C248,Indev_Online_Res_NotinIRPBase!$AB$3:$AB$340,"1")</f>
        <v>0</v>
      </c>
      <c r="AV248">
        <f>SUMIFS(Indev_Online_Res_NotinIRPBase!V$3:V$340,Indev_Online_Res_NotinIRPBase!$Y$3:$Y$340,$B248,Indev_Online_Res_NotinIRPBase!$Z$3:$Z$340,$C248,Indev_Online_Res_NotinIRPBase!$J$3:$J$340,"Yes",Indev_Online_Res_NotinIRPBase!$I$3:$I$340,"&lt;1/1/2024")+SUMIFS(Indev_Online_Res_NotinIRPBase!V$3:V$340,Indev_Online_Res_NotinIRPBase!$Y$3:$Y$340,$B248,Indev_Online_Res_NotinIRPBase!$Z$3:$Z$340,$C248,Indev_Online_Res_NotinIRPBase!$AB$3:$AB$340,"1")</f>
        <v>0</v>
      </c>
      <c r="AW248">
        <f>SUMIFS(Indev_Online_Res_NotinIRPBase!W$3:W$340,Indev_Online_Res_NotinIRPBase!$Y$3:$Y$340,$B248,Indev_Online_Res_NotinIRPBase!$Z$3:$Z$340,$C248,Indev_Online_Res_NotinIRPBase!$J$3:$J$340,"Yes",Indev_Online_Res_NotinIRPBase!$I$3:$I$340,"&lt;1/1/2024")+SUMIFS(Indev_Online_Res_NotinIRPBase!W$3:W$340,Indev_Online_Res_NotinIRPBase!$Y$3:$Y$340,$B248,Indev_Online_Res_NotinIRPBase!$Z$3:$Z$340,$C248,Indev_Online_Res_NotinIRPBase!$AB$3:$AB$340,"1")</f>
        <v>0</v>
      </c>
      <c r="AX248">
        <f>SUMIFS(Indev_Online_Res_NotinIRPBase!X$3:X$340,Indev_Online_Res_NotinIRPBase!$Y$3:$Y$340,$B248,Indev_Online_Res_NotinIRPBase!$Z$3:$Z$340,$C248,Indev_Online_Res_NotinIRPBase!$J$3:$J$340,"Yes",Indev_Online_Res_NotinIRPBase!$I$3:$I$340,"&lt;1/1/2024")+SUMIFS(Indev_Online_Res_NotinIRPBase!X$3:X$340,Indev_Online_Res_NotinIRPBase!$Y$3:$Y$340,$B248,Indev_Online_Res_NotinIRPBase!$Z$3:$Z$340,$C248,Indev_Online_Res_NotinIRPBase!$AB$3:$AB$340,"1")</f>
        <v>0</v>
      </c>
      <c r="AY248">
        <f t="shared" si="48"/>
        <v>0</v>
      </c>
      <c r="BA248">
        <f t="shared" si="49"/>
        <v>0</v>
      </c>
      <c r="BB248">
        <f t="shared" si="50"/>
        <v>0</v>
      </c>
      <c r="BC248">
        <f t="shared" si="51"/>
        <v>0</v>
      </c>
      <c r="BD248">
        <f t="shared" si="52"/>
        <v>0</v>
      </c>
      <c r="BE248">
        <f t="shared" si="53"/>
        <v>0</v>
      </c>
      <c r="BI248">
        <f t="shared" si="54"/>
        <v>0</v>
      </c>
      <c r="BJ248">
        <f t="shared" si="55"/>
        <v>0</v>
      </c>
      <c r="BK248">
        <f t="shared" si="56"/>
        <v>0</v>
      </c>
      <c r="BL248">
        <f t="shared" si="57"/>
        <v>0</v>
      </c>
      <c r="BM248">
        <f t="shared" si="58"/>
        <v>0</v>
      </c>
      <c r="BN248">
        <f t="shared" si="59"/>
        <v>0</v>
      </c>
      <c r="BO248">
        <f t="shared" si="60"/>
        <v>0</v>
      </c>
      <c r="BQ248">
        <f>SUMIFS(IRPBase_Res_NotinEnvScreens!$H$3:$H$33,IRPBase_Res_NotinEnvScreens!$J$3:$J$33,$B248,IRPBase_Res_NotinEnvScreens!$K$3:$K$33,$C248)</f>
        <v>0</v>
      </c>
      <c r="BR248">
        <f>SUMIFS(IRPBase_Res_NotinEnvScreens!$I$3:$I$33,IRPBase_Res_NotinEnvScreens!$J$3:$J$33,$B248,IRPBase_Res_NotinEnvScreens!$K$3:$K$33,$C248)</f>
        <v>0</v>
      </c>
      <c r="BS248">
        <v>0</v>
      </c>
      <c r="BV248">
        <f>SUMIFS(Indev_Online_Res_NotinIRPBase!$P$3:$P$313,Indev_Online_Res_NotinIRPBase!$Y$3:$Y$313,$B248,Indev_Online_Res_NotinIRPBase!$Z$3:$Z$313,$C248,Indev_Online_Res_NotinIRPBase!$I$3:$I$313,"&lt;9/1/2023")+SUMIFS(Indev_Online_Res_NotinIRPBase!$Q$3:$Q$313,Indev_Online_Res_NotinIRPBase!$Y$3:$Y$313,$B248,Indev_Online_Res_NotinIRPBase!$Z$3:$Z$313,$C248,Indev_Online_Res_NotinIRPBase!$I$3:$I$313,"&lt;9/1/2023")</f>
        <v>0</v>
      </c>
      <c r="BW248">
        <f>SUMIFS(Indev_Online_Res_NotinIRPBase!$S$3:$S$313,Indev_Online_Res_NotinIRPBase!$Y$3:$Y$313,$B248,Indev_Online_Res_NotinIRPBase!$Z$3:$Z$313,$C248,Indev_Online_Res_NotinIRPBase!$I$3:$I$313,"&lt;9/1/2023")+SUMIFS(Indev_Online_Res_NotinIRPBase!$T$3:$T$313,Indev_Online_Res_NotinIRPBase!$Y$3:$Y$313,$B248,Indev_Online_Res_NotinIRPBase!$Z$3:$Z$313,$C248,Indev_Online_Res_NotinIRPBase!$I$3:$I$313,"&lt;9/1/2023")+SUMIFS(Indev_Online_Res_NotinIRPBase!$U$3:$U$313,Indev_Online_Res_NotinIRPBase!$Y$3:$Y$313,$B248,Indev_Online_Res_NotinIRPBase!$Z$3:$Z$313,$C248,Indev_Online_Res_NotinIRPBase!$I$3:$I$313,"&lt;9/1/2023")</f>
        <v>0</v>
      </c>
    </row>
    <row r="249" spans="1:75">
      <c r="A249" t="s">
        <v>45</v>
      </c>
      <c r="B249" t="s">
        <v>265</v>
      </c>
      <c r="C249">
        <v>115</v>
      </c>
      <c r="E249">
        <f>SUMIFS(IRPBase_Res_NotinTxBase!N$3:N$65,IRPBase_Res_NotinTxBase!$X$3:$X$65,$B249,IRPBase_Res_NotinTxBase!$Y$3:$Y$65,$C249)</f>
        <v>0</v>
      </c>
      <c r="F249">
        <f>SUMIFS(IRPBase_Res_NotinTxBase!O$3:O$65,IRPBase_Res_NotinTxBase!$X$3:$X$65,$B249,IRPBase_Res_NotinTxBase!$Y$3:$Y$65,$C249)</f>
        <v>0</v>
      </c>
      <c r="G249">
        <f>SUMIFS(IRPBase_Res_NotinTxBase!P$3:P$65,IRPBase_Res_NotinTxBase!$X$3:$X$65,$B249,IRPBase_Res_NotinTxBase!$Y$3:$Y$65,$C249)</f>
        <v>0</v>
      </c>
      <c r="H249">
        <f>SUMIFS(IRPBase_Res_NotinTxBase!Q$3:Q$65,IRPBase_Res_NotinTxBase!$X$3:$X$65,$B249,IRPBase_Res_NotinTxBase!$Y$3:$Y$65,$C249)</f>
        <v>0</v>
      </c>
      <c r="M249">
        <f>SUMIFS(IRPBase_Res_NotinTxBase!R$3:R$65,IRPBase_Res_NotinTxBase!$X$3:$X$65,$B249,IRPBase_Res_NotinTxBase!$Y$3:$Y$65,$C249)</f>
        <v>0</v>
      </c>
      <c r="N249">
        <f>SUMIFS(IRPBase_Res_NotinTxBase!S$3:S$65,IRPBase_Res_NotinTxBase!$X$3:$X$65,$B249,IRPBase_Res_NotinTxBase!$Y$3:$Y$65,$C249)</f>
        <v>0</v>
      </c>
      <c r="O249">
        <f>SUMIFS(IRPBase_Res_NotinTxBase!T$3:T$65,IRPBase_Res_NotinTxBase!$X$3:$X$65,$B249,IRPBase_Res_NotinTxBase!$Y$3:$Y$65,$C249)</f>
        <v>0</v>
      </c>
      <c r="P249">
        <f>SUMIFS(IRPBase_Res_NotinTxBase!U$3:U$65,IRPBase_Res_NotinTxBase!$X$3:$X$65,$B249,IRPBase_Res_NotinTxBase!$Y$3:$Y$65,$C249)</f>
        <v>0</v>
      </c>
      <c r="Q249">
        <f>SUMIFS(IRPBase_Res_NotinTxBase!V$3:V$65,IRPBase_Res_NotinTxBase!$X$3:$X$65,$B249,IRPBase_Res_NotinTxBase!$Y$3:$Y$65,$C249)</f>
        <v>0</v>
      </c>
      <c r="R249">
        <f>SUMIFS(IRPBase_Res_NotinTxBase!W$3:W$65,IRPBase_Res_NotinTxBase!$X$3:$X$65,$B249,IRPBase_Res_NotinTxBase!$Y$3:$Y$65,$C249)</f>
        <v>0</v>
      </c>
      <c r="S249">
        <f t="shared" si="46"/>
        <v>0</v>
      </c>
      <c r="U249">
        <f>SUMIFS(Indev_Online_Res_NotinIRPBase!N$3:N$340,Indev_Online_Res_NotinIRPBase!$Y$3:$Y$340,$B249,Indev_Online_Res_NotinIRPBase!$Z$3:$Z$340,$C249)</f>
        <v>0</v>
      </c>
      <c r="V249">
        <f>SUMIFS(Indev_Online_Res_NotinIRPBase!O$3:O$340,Indev_Online_Res_NotinIRPBase!$Y$3:$Y$340,$B249,Indev_Online_Res_NotinIRPBase!$Z$3:$Z$340,$C249)</f>
        <v>0</v>
      </c>
      <c r="W249">
        <f>SUMIFS(Indev_Online_Res_NotinIRPBase!P$3:P$340,Indev_Online_Res_NotinIRPBase!$Y$3:$Y$340,$B249,Indev_Online_Res_NotinIRPBase!$Z$3:$Z$340,$C249)</f>
        <v>0</v>
      </c>
      <c r="X249">
        <f>SUMIFS(Indev_Online_Res_NotinIRPBase!Q$3:Q$340,Indev_Online_Res_NotinIRPBase!$Y$3:$Y$340,$B249,Indev_Online_Res_NotinIRPBase!$Z$3:$Z$340,$C249)</f>
        <v>0</v>
      </c>
      <c r="Y249">
        <f>SUMIFS(Indev_Online_Res_NotinIRPBase!R$3:R$340,Indev_Online_Res_NotinIRPBase!$Y$3:$Y$340,$B249,Indev_Online_Res_NotinIRPBase!$Z$3:$Z$340,$C249)</f>
        <v>0</v>
      </c>
      <c r="AC249">
        <f>SUMIFS(Indev_Online_Res_NotinIRPBase!S$3:S$340,Indev_Online_Res_NotinIRPBase!$Y$3:$Y$340,$B249,Indev_Online_Res_NotinIRPBase!$Z$3:$Z$340,$C249)</f>
        <v>0</v>
      </c>
      <c r="AD249">
        <f>SUMIFS(Indev_Online_Res_NotinIRPBase!T$3:T$340,Indev_Online_Res_NotinIRPBase!$Y$3:$Y$340,$B249,Indev_Online_Res_NotinIRPBase!$Z$3:$Z$340,$C249)</f>
        <v>0</v>
      </c>
      <c r="AE249">
        <f>SUMIFS(Indev_Online_Res_NotinIRPBase!U$3:U$340,Indev_Online_Res_NotinIRPBase!$Y$3:$Y$340,$B249,Indev_Online_Res_NotinIRPBase!$Z$3:$Z$340,$C249)</f>
        <v>0</v>
      </c>
      <c r="AF249">
        <f>SUMIFS(Indev_Online_Res_NotinIRPBase!V$3:V$340,Indev_Online_Res_NotinIRPBase!$Y$3:$Y$340,$B249,Indev_Online_Res_NotinIRPBase!$Z$3:$Z$340,$C249)</f>
        <v>0</v>
      </c>
      <c r="AG249">
        <f>SUMIFS(Indev_Online_Res_NotinIRPBase!W$3:W$340,Indev_Online_Res_NotinIRPBase!$Y$3:$Y$340,$B249,Indev_Online_Res_NotinIRPBase!$Z$3:$Z$340,$C249)</f>
        <v>0</v>
      </c>
      <c r="AH249">
        <f>SUMIFS(Indev_Online_Res_NotinIRPBase!X$3:X$340,Indev_Online_Res_NotinIRPBase!$Y$3:$Y$340,$B249,Indev_Online_Res_NotinIRPBase!$Z$3:$Z$340,$C249)</f>
        <v>0</v>
      </c>
      <c r="AI249">
        <f t="shared" si="47"/>
        <v>0</v>
      </c>
      <c r="AK249">
        <f>SUMIFS(Indev_Online_Res_NotinIRPBase!N$3:N$340,Indev_Online_Res_NotinIRPBase!$Y$3:$Y$340,$B249,Indev_Online_Res_NotinIRPBase!$Z$3:$Z$340,$C249,Indev_Online_Res_NotinIRPBase!$J$3:$J$340,"Yes",Indev_Online_Res_NotinIRPBase!$I$3:$I$340,"&lt;1/1/2024")+SUMIFS(Indev_Online_Res_NotinIRPBase!N$3:N$340,Indev_Online_Res_NotinIRPBase!$Y$3:$Y$340,$B249,Indev_Online_Res_NotinIRPBase!$Z$3:$Z$340,$C249,Indev_Online_Res_NotinIRPBase!$AB$3:$AB$340,"1")</f>
        <v>0</v>
      </c>
      <c r="AL249">
        <f>SUMIFS(Indev_Online_Res_NotinIRPBase!O$3:O$340,Indev_Online_Res_NotinIRPBase!$Y$3:$Y$340,$B249,Indev_Online_Res_NotinIRPBase!$Z$3:$Z$340,$C249,Indev_Online_Res_NotinIRPBase!$J$3:$J$340,"Yes",Indev_Online_Res_NotinIRPBase!$I$3:$I$340,"&lt;1/1/2024")+SUMIFS(Indev_Online_Res_NotinIRPBase!O$3:O$340,Indev_Online_Res_NotinIRPBase!$Y$3:$Y$340,$B249,Indev_Online_Res_NotinIRPBase!$Z$3:$Z$340,$C249,Indev_Online_Res_NotinIRPBase!$AB$3:$AB$340,"1")</f>
        <v>0</v>
      </c>
      <c r="AM249">
        <f>SUMIFS(Indev_Online_Res_NotinIRPBase!P$3:P$340,Indev_Online_Res_NotinIRPBase!$Y$3:$Y$340,$B249,Indev_Online_Res_NotinIRPBase!$Z$3:$Z$340,$C249,Indev_Online_Res_NotinIRPBase!$J$3:$J$340,"Yes",Indev_Online_Res_NotinIRPBase!$I$3:$I$340,"&lt;1/1/2024")+SUMIFS(Indev_Online_Res_NotinIRPBase!P$3:P$340,Indev_Online_Res_NotinIRPBase!$Y$3:$Y$340,$B249,Indev_Online_Res_NotinIRPBase!$Z$3:$Z$340,$C249,Indev_Online_Res_NotinIRPBase!$AB$3:$AB$340,"1")</f>
        <v>0</v>
      </c>
      <c r="AN249">
        <f>SUMIFS(Indev_Online_Res_NotinIRPBase!Q$3:Q$340,Indev_Online_Res_NotinIRPBase!$Y$3:$Y$340,$B249,Indev_Online_Res_NotinIRPBase!$Z$3:$Z$340,$C249,Indev_Online_Res_NotinIRPBase!$J$3:$J$340,"Yes",Indev_Online_Res_NotinIRPBase!$I$3:$I$340,"&lt;1/1/2024")+SUMIFS(Indev_Online_Res_NotinIRPBase!Q$3:Q$340,Indev_Online_Res_NotinIRPBase!$Y$3:$Y$340,$B249,Indev_Online_Res_NotinIRPBase!$Z$3:$Z$340,$C249,Indev_Online_Res_NotinIRPBase!$AB$3:$AB$340,"1")</f>
        <v>0</v>
      </c>
      <c r="AO249">
        <f>SUMIFS(Indev_Online_Res_NotinIRPBase!R$3:R$340,Indev_Online_Res_NotinIRPBase!$Y$3:$Y$340,$B249,Indev_Online_Res_NotinIRPBase!$Z$3:$Z$340,$C249,Indev_Online_Res_NotinIRPBase!$J$3:$J$340,"Yes",Indev_Online_Res_NotinIRPBase!$I$3:$I$340,"&lt;1/1/2024")+SUMIFS(Indev_Online_Res_NotinIRPBase!R$3:R$340,Indev_Online_Res_NotinIRPBase!$Y$3:$Y$340,$B249,Indev_Online_Res_NotinIRPBase!$Z$3:$Z$340,$C249,Indev_Online_Res_NotinIRPBase!$AB$3:$AB$340,"1")</f>
        <v>0</v>
      </c>
      <c r="AS249">
        <f>SUMIFS(Indev_Online_Res_NotinIRPBase!S$3:S$340,Indev_Online_Res_NotinIRPBase!$Y$3:$Y$340,$B249,Indev_Online_Res_NotinIRPBase!$Z$3:$Z$340,$C249,Indev_Online_Res_NotinIRPBase!$J$3:$J$340,"Yes",Indev_Online_Res_NotinIRPBase!$I$3:$I$340,"&lt;1/1/2024")+SUMIFS(Indev_Online_Res_NotinIRPBase!S$3:S$340,Indev_Online_Res_NotinIRPBase!$Y$3:$Y$340,$B249,Indev_Online_Res_NotinIRPBase!$Z$3:$Z$340,$C249,Indev_Online_Res_NotinIRPBase!$AB$3:$AB$340,"1")</f>
        <v>0</v>
      </c>
      <c r="AT249">
        <f>SUMIFS(Indev_Online_Res_NotinIRPBase!T$3:T$340,Indev_Online_Res_NotinIRPBase!$Y$3:$Y$340,$B249,Indev_Online_Res_NotinIRPBase!$Z$3:$Z$340,$C249,Indev_Online_Res_NotinIRPBase!$J$3:$J$340,"Yes",Indev_Online_Res_NotinIRPBase!$I$3:$I$340,"&lt;1/1/2024")+SUMIFS(Indev_Online_Res_NotinIRPBase!T$3:T$340,Indev_Online_Res_NotinIRPBase!$Y$3:$Y$340,$B249,Indev_Online_Res_NotinIRPBase!$Z$3:$Z$340,$C249,Indev_Online_Res_NotinIRPBase!$AB$3:$AB$340,"1")</f>
        <v>0</v>
      </c>
      <c r="AU249">
        <f>SUMIFS(Indev_Online_Res_NotinIRPBase!U$3:U$340,Indev_Online_Res_NotinIRPBase!$Y$3:$Y$340,$B249,Indev_Online_Res_NotinIRPBase!$Z$3:$Z$340,$C249,Indev_Online_Res_NotinIRPBase!$J$3:$J$340,"Yes",Indev_Online_Res_NotinIRPBase!$I$3:$I$340,"&lt;1/1/2024")+SUMIFS(Indev_Online_Res_NotinIRPBase!U$3:U$340,Indev_Online_Res_NotinIRPBase!$Y$3:$Y$340,$B249,Indev_Online_Res_NotinIRPBase!$Z$3:$Z$340,$C249,Indev_Online_Res_NotinIRPBase!$AB$3:$AB$340,"1")</f>
        <v>0</v>
      </c>
      <c r="AV249">
        <f>SUMIFS(Indev_Online_Res_NotinIRPBase!V$3:V$340,Indev_Online_Res_NotinIRPBase!$Y$3:$Y$340,$B249,Indev_Online_Res_NotinIRPBase!$Z$3:$Z$340,$C249,Indev_Online_Res_NotinIRPBase!$J$3:$J$340,"Yes",Indev_Online_Res_NotinIRPBase!$I$3:$I$340,"&lt;1/1/2024")+SUMIFS(Indev_Online_Res_NotinIRPBase!V$3:V$340,Indev_Online_Res_NotinIRPBase!$Y$3:$Y$340,$B249,Indev_Online_Res_NotinIRPBase!$Z$3:$Z$340,$C249,Indev_Online_Res_NotinIRPBase!$AB$3:$AB$340,"1")</f>
        <v>0</v>
      </c>
      <c r="AW249">
        <f>SUMIFS(Indev_Online_Res_NotinIRPBase!W$3:W$340,Indev_Online_Res_NotinIRPBase!$Y$3:$Y$340,$B249,Indev_Online_Res_NotinIRPBase!$Z$3:$Z$340,$C249,Indev_Online_Res_NotinIRPBase!$J$3:$J$340,"Yes",Indev_Online_Res_NotinIRPBase!$I$3:$I$340,"&lt;1/1/2024")+SUMIFS(Indev_Online_Res_NotinIRPBase!W$3:W$340,Indev_Online_Res_NotinIRPBase!$Y$3:$Y$340,$B249,Indev_Online_Res_NotinIRPBase!$Z$3:$Z$340,$C249,Indev_Online_Res_NotinIRPBase!$AB$3:$AB$340,"1")</f>
        <v>0</v>
      </c>
      <c r="AX249">
        <f>SUMIFS(Indev_Online_Res_NotinIRPBase!X$3:X$340,Indev_Online_Res_NotinIRPBase!$Y$3:$Y$340,$B249,Indev_Online_Res_NotinIRPBase!$Z$3:$Z$340,$C249,Indev_Online_Res_NotinIRPBase!$J$3:$J$340,"Yes",Indev_Online_Res_NotinIRPBase!$I$3:$I$340,"&lt;1/1/2024")+SUMIFS(Indev_Online_Res_NotinIRPBase!X$3:X$340,Indev_Online_Res_NotinIRPBase!$Y$3:$Y$340,$B249,Indev_Online_Res_NotinIRPBase!$Z$3:$Z$340,$C249,Indev_Online_Res_NotinIRPBase!$AB$3:$AB$340,"1")</f>
        <v>0</v>
      </c>
      <c r="AY249">
        <f t="shared" si="48"/>
        <v>0</v>
      </c>
      <c r="BA249">
        <f t="shared" si="49"/>
        <v>0</v>
      </c>
      <c r="BB249">
        <f t="shared" si="50"/>
        <v>0</v>
      </c>
      <c r="BC249">
        <f t="shared" si="51"/>
        <v>0</v>
      </c>
      <c r="BD249">
        <f t="shared" si="52"/>
        <v>0</v>
      </c>
      <c r="BE249">
        <f t="shared" si="53"/>
        <v>0</v>
      </c>
      <c r="BI249">
        <f t="shared" si="54"/>
        <v>0</v>
      </c>
      <c r="BJ249">
        <f t="shared" si="55"/>
        <v>0</v>
      </c>
      <c r="BK249">
        <f t="shared" si="56"/>
        <v>0</v>
      </c>
      <c r="BL249">
        <f t="shared" si="57"/>
        <v>0</v>
      </c>
      <c r="BM249">
        <f t="shared" si="58"/>
        <v>0</v>
      </c>
      <c r="BN249">
        <f t="shared" si="59"/>
        <v>0</v>
      </c>
      <c r="BO249">
        <f t="shared" si="60"/>
        <v>0</v>
      </c>
      <c r="BQ249">
        <f>SUMIFS(IRPBase_Res_NotinEnvScreens!$H$3:$H$33,IRPBase_Res_NotinEnvScreens!$J$3:$J$33,$B249,IRPBase_Res_NotinEnvScreens!$K$3:$K$33,$C249)</f>
        <v>0</v>
      </c>
      <c r="BR249">
        <f>SUMIFS(IRPBase_Res_NotinEnvScreens!$I$3:$I$33,IRPBase_Res_NotinEnvScreens!$J$3:$J$33,$B249,IRPBase_Res_NotinEnvScreens!$K$3:$K$33,$C249)</f>
        <v>0</v>
      </c>
      <c r="BS249">
        <v>0</v>
      </c>
      <c r="BV249">
        <f>SUMIFS(Indev_Online_Res_NotinIRPBase!$P$3:$P$313,Indev_Online_Res_NotinIRPBase!$Y$3:$Y$313,$B249,Indev_Online_Res_NotinIRPBase!$Z$3:$Z$313,$C249,Indev_Online_Res_NotinIRPBase!$I$3:$I$313,"&lt;9/1/2023")+SUMIFS(Indev_Online_Res_NotinIRPBase!$Q$3:$Q$313,Indev_Online_Res_NotinIRPBase!$Y$3:$Y$313,$B249,Indev_Online_Res_NotinIRPBase!$Z$3:$Z$313,$C249,Indev_Online_Res_NotinIRPBase!$I$3:$I$313,"&lt;9/1/2023")</f>
        <v>0</v>
      </c>
      <c r="BW249">
        <f>SUMIFS(Indev_Online_Res_NotinIRPBase!$S$3:$S$313,Indev_Online_Res_NotinIRPBase!$Y$3:$Y$313,$B249,Indev_Online_Res_NotinIRPBase!$Z$3:$Z$313,$C249,Indev_Online_Res_NotinIRPBase!$I$3:$I$313,"&lt;9/1/2023")+SUMIFS(Indev_Online_Res_NotinIRPBase!$T$3:$T$313,Indev_Online_Res_NotinIRPBase!$Y$3:$Y$313,$B249,Indev_Online_Res_NotinIRPBase!$Z$3:$Z$313,$C249,Indev_Online_Res_NotinIRPBase!$I$3:$I$313,"&lt;9/1/2023")+SUMIFS(Indev_Online_Res_NotinIRPBase!$U$3:$U$313,Indev_Online_Res_NotinIRPBase!$Y$3:$Y$313,$B249,Indev_Online_Res_NotinIRPBase!$Z$3:$Z$313,$C249,Indev_Online_Res_NotinIRPBase!$I$3:$I$313,"&lt;9/1/2023")</f>
        <v>0</v>
      </c>
    </row>
    <row r="250" spans="1:75">
      <c r="A250" t="s">
        <v>45</v>
      </c>
      <c r="B250" t="s">
        <v>265</v>
      </c>
      <c r="C250">
        <v>230</v>
      </c>
      <c r="E250">
        <f>SUMIFS(IRPBase_Res_NotinTxBase!N$3:N$65,IRPBase_Res_NotinTxBase!$X$3:$X$65,$B250,IRPBase_Res_NotinTxBase!$Y$3:$Y$65,$C250)</f>
        <v>0</v>
      </c>
      <c r="F250">
        <f>SUMIFS(IRPBase_Res_NotinTxBase!O$3:O$65,IRPBase_Res_NotinTxBase!$X$3:$X$65,$B250,IRPBase_Res_NotinTxBase!$Y$3:$Y$65,$C250)</f>
        <v>0</v>
      </c>
      <c r="G250">
        <f>SUMIFS(IRPBase_Res_NotinTxBase!P$3:P$65,IRPBase_Res_NotinTxBase!$X$3:$X$65,$B250,IRPBase_Res_NotinTxBase!$Y$3:$Y$65,$C250)</f>
        <v>0</v>
      </c>
      <c r="H250">
        <f>SUMIFS(IRPBase_Res_NotinTxBase!Q$3:Q$65,IRPBase_Res_NotinTxBase!$X$3:$X$65,$B250,IRPBase_Res_NotinTxBase!$Y$3:$Y$65,$C250)</f>
        <v>0</v>
      </c>
      <c r="M250">
        <f>SUMIFS(IRPBase_Res_NotinTxBase!R$3:R$65,IRPBase_Res_NotinTxBase!$X$3:$X$65,$B250,IRPBase_Res_NotinTxBase!$Y$3:$Y$65,$C250)</f>
        <v>0</v>
      </c>
      <c r="N250">
        <f>SUMIFS(IRPBase_Res_NotinTxBase!S$3:S$65,IRPBase_Res_NotinTxBase!$X$3:$X$65,$B250,IRPBase_Res_NotinTxBase!$Y$3:$Y$65,$C250)</f>
        <v>0</v>
      </c>
      <c r="O250">
        <f>SUMIFS(IRPBase_Res_NotinTxBase!T$3:T$65,IRPBase_Res_NotinTxBase!$X$3:$X$65,$B250,IRPBase_Res_NotinTxBase!$Y$3:$Y$65,$C250)</f>
        <v>0</v>
      </c>
      <c r="P250">
        <f>SUMIFS(IRPBase_Res_NotinTxBase!U$3:U$65,IRPBase_Res_NotinTxBase!$X$3:$X$65,$B250,IRPBase_Res_NotinTxBase!$Y$3:$Y$65,$C250)</f>
        <v>0</v>
      </c>
      <c r="Q250">
        <f>SUMIFS(IRPBase_Res_NotinTxBase!V$3:V$65,IRPBase_Res_NotinTxBase!$X$3:$X$65,$B250,IRPBase_Res_NotinTxBase!$Y$3:$Y$65,$C250)</f>
        <v>0</v>
      </c>
      <c r="R250">
        <f>SUMIFS(IRPBase_Res_NotinTxBase!W$3:W$65,IRPBase_Res_NotinTxBase!$X$3:$X$65,$B250,IRPBase_Res_NotinTxBase!$Y$3:$Y$65,$C250)</f>
        <v>0</v>
      </c>
      <c r="S250">
        <f t="shared" si="46"/>
        <v>0</v>
      </c>
      <c r="U250">
        <f>SUMIFS(Indev_Online_Res_NotinIRPBase!N$3:N$340,Indev_Online_Res_NotinIRPBase!$Y$3:$Y$340,$B250,Indev_Online_Res_NotinIRPBase!$Z$3:$Z$340,$C250)</f>
        <v>0</v>
      </c>
      <c r="V250">
        <f>SUMIFS(Indev_Online_Res_NotinIRPBase!O$3:O$340,Indev_Online_Res_NotinIRPBase!$Y$3:$Y$340,$B250,Indev_Online_Res_NotinIRPBase!$Z$3:$Z$340,$C250)</f>
        <v>0</v>
      </c>
      <c r="W250">
        <f>SUMIFS(Indev_Online_Res_NotinIRPBase!P$3:P$340,Indev_Online_Res_NotinIRPBase!$Y$3:$Y$340,$B250,Indev_Online_Res_NotinIRPBase!$Z$3:$Z$340,$C250)</f>
        <v>0</v>
      </c>
      <c r="X250">
        <f>SUMIFS(Indev_Online_Res_NotinIRPBase!Q$3:Q$340,Indev_Online_Res_NotinIRPBase!$Y$3:$Y$340,$B250,Indev_Online_Res_NotinIRPBase!$Z$3:$Z$340,$C250)</f>
        <v>0</v>
      </c>
      <c r="Y250">
        <f>SUMIFS(Indev_Online_Res_NotinIRPBase!R$3:R$340,Indev_Online_Res_NotinIRPBase!$Y$3:$Y$340,$B250,Indev_Online_Res_NotinIRPBase!$Z$3:$Z$340,$C250)</f>
        <v>0</v>
      </c>
      <c r="AC250">
        <f>SUMIFS(Indev_Online_Res_NotinIRPBase!S$3:S$340,Indev_Online_Res_NotinIRPBase!$Y$3:$Y$340,$B250,Indev_Online_Res_NotinIRPBase!$Z$3:$Z$340,$C250)</f>
        <v>0</v>
      </c>
      <c r="AD250">
        <f>SUMIFS(Indev_Online_Res_NotinIRPBase!T$3:T$340,Indev_Online_Res_NotinIRPBase!$Y$3:$Y$340,$B250,Indev_Online_Res_NotinIRPBase!$Z$3:$Z$340,$C250)</f>
        <v>0</v>
      </c>
      <c r="AE250">
        <f>SUMIFS(Indev_Online_Res_NotinIRPBase!U$3:U$340,Indev_Online_Res_NotinIRPBase!$Y$3:$Y$340,$B250,Indev_Online_Res_NotinIRPBase!$Z$3:$Z$340,$C250)</f>
        <v>0</v>
      </c>
      <c r="AF250">
        <f>SUMIFS(Indev_Online_Res_NotinIRPBase!V$3:V$340,Indev_Online_Res_NotinIRPBase!$Y$3:$Y$340,$B250,Indev_Online_Res_NotinIRPBase!$Z$3:$Z$340,$C250)</f>
        <v>0</v>
      </c>
      <c r="AG250">
        <f>SUMIFS(Indev_Online_Res_NotinIRPBase!W$3:W$340,Indev_Online_Res_NotinIRPBase!$Y$3:$Y$340,$B250,Indev_Online_Res_NotinIRPBase!$Z$3:$Z$340,$C250)</f>
        <v>0</v>
      </c>
      <c r="AH250">
        <f>SUMIFS(Indev_Online_Res_NotinIRPBase!X$3:X$340,Indev_Online_Res_NotinIRPBase!$Y$3:$Y$340,$B250,Indev_Online_Res_NotinIRPBase!$Z$3:$Z$340,$C250)</f>
        <v>0</v>
      </c>
      <c r="AI250">
        <f t="shared" si="47"/>
        <v>0</v>
      </c>
      <c r="AK250">
        <f>SUMIFS(Indev_Online_Res_NotinIRPBase!N$3:N$340,Indev_Online_Res_NotinIRPBase!$Y$3:$Y$340,$B250,Indev_Online_Res_NotinIRPBase!$Z$3:$Z$340,$C250,Indev_Online_Res_NotinIRPBase!$J$3:$J$340,"Yes",Indev_Online_Res_NotinIRPBase!$I$3:$I$340,"&lt;1/1/2024")+SUMIFS(Indev_Online_Res_NotinIRPBase!N$3:N$340,Indev_Online_Res_NotinIRPBase!$Y$3:$Y$340,$B250,Indev_Online_Res_NotinIRPBase!$Z$3:$Z$340,$C250,Indev_Online_Res_NotinIRPBase!$AB$3:$AB$340,"1")</f>
        <v>0</v>
      </c>
      <c r="AL250">
        <f>SUMIFS(Indev_Online_Res_NotinIRPBase!O$3:O$340,Indev_Online_Res_NotinIRPBase!$Y$3:$Y$340,$B250,Indev_Online_Res_NotinIRPBase!$Z$3:$Z$340,$C250,Indev_Online_Res_NotinIRPBase!$J$3:$J$340,"Yes",Indev_Online_Res_NotinIRPBase!$I$3:$I$340,"&lt;1/1/2024")+SUMIFS(Indev_Online_Res_NotinIRPBase!O$3:O$340,Indev_Online_Res_NotinIRPBase!$Y$3:$Y$340,$B250,Indev_Online_Res_NotinIRPBase!$Z$3:$Z$340,$C250,Indev_Online_Res_NotinIRPBase!$AB$3:$AB$340,"1")</f>
        <v>0</v>
      </c>
      <c r="AM250">
        <f>SUMIFS(Indev_Online_Res_NotinIRPBase!P$3:P$340,Indev_Online_Res_NotinIRPBase!$Y$3:$Y$340,$B250,Indev_Online_Res_NotinIRPBase!$Z$3:$Z$340,$C250,Indev_Online_Res_NotinIRPBase!$J$3:$J$340,"Yes",Indev_Online_Res_NotinIRPBase!$I$3:$I$340,"&lt;1/1/2024")+SUMIFS(Indev_Online_Res_NotinIRPBase!P$3:P$340,Indev_Online_Res_NotinIRPBase!$Y$3:$Y$340,$B250,Indev_Online_Res_NotinIRPBase!$Z$3:$Z$340,$C250,Indev_Online_Res_NotinIRPBase!$AB$3:$AB$340,"1")</f>
        <v>0</v>
      </c>
      <c r="AN250">
        <f>SUMIFS(Indev_Online_Res_NotinIRPBase!Q$3:Q$340,Indev_Online_Res_NotinIRPBase!$Y$3:$Y$340,$B250,Indev_Online_Res_NotinIRPBase!$Z$3:$Z$340,$C250,Indev_Online_Res_NotinIRPBase!$J$3:$J$340,"Yes",Indev_Online_Res_NotinIRPBase!$I$3:$I$340,"&lt;1/1/2024")+SUMIFS(Indev_Online_Res_NotinIRPBase!Q$3:Q$340,Indev_Online_Res_NotinIRPBase!$Y$3:$Y$340,$B250,Indev_Online_Res_NotinIRPBase!$Z$3:$Z$340,$C250,Indev_Online_Res_NotinIRPBase!$AB$3:$AB$340,"1")</f>
        <v>0</v>
      </c>
      <c r="AO250">
        <f>SUMIFS(Indev_Online_Res_NotinIRPBase!R$3:R$340,Indev_Online_Res_NotinIRPBase!$Y$3:$Y$340,$B250,Indev_Online_Res_NotinIRPBase!$Z$3:$Z$340,$C250,Indev_Online_Res_NotinIRPBase!$J$3:$J$340,"Yes",Indev_Online_Res_NotinIRPBase!$I$3:$I$340,"&lt;1/1/2024")+SUMIFS(Indev_Online_Res_NotinIRPBase!R$3:R$340,Indev_Online_Res_NotinIRPBase!$Y$3:$Y$340,$B250,Indev_Online_Res_NotinIRPBase!$Z$3:$Z$340,$C250,Indev_Online_Res_NotinIRPBase!$AB$3:$AB$340,"1")</f>
        <v>0</v>
      </c>
      <c r="AS250">
        <f>SUMIFS(Indev_Online_Res_NotinIRPBase!S$3:S$340,Indev_Online_Res_NotinIRPBase!$Y$3:$Y$340,$B250,Indev_Online_Res_NotinIRPBase!$Z$3:$Z$340,$C250,Indev_Online_Res_NotinIRPBase!$J$3:$J$340,"Yes",Indev_Online_Res_NotinIRPBase!$I$3:$I$340,"&lt;1/1/2024")+SUMIFS(Indev_Online_Res_NotinIRPBase!S$3:S$340,Indev_Online_Res_NotinIRPBase!$Y$3:$Y$340,$B250,Indev_Online_Res_NotinIRPBase!$Z$3:$Z$340,$C250,Indev_Online_Res_NotinIRPBase!$AB$3:$AB$340,"1")</f>
        <v>0</v>
      </c>
      <c r="AT250">
        <f>SUMIFS(Indev_Online_Res_NotinIRPBase!T$3:T$340,Indev_Online_Res_NotinIRPBase!$Y$3:$Y$340,$B250,Indev_Online_Res_NotinIRPBase!$Z$3:$Z$340,$C250,Indev_Online_Res_NotinIRPBase!$J$3:$J$340,"Yes",Indev_Online_Res_NotinIRPBase!$I$3:$I$340,"&lt;1/1/2024")+SUMIFS(Indev_Online_Res_NotinIRPBase!T$3:T$340,Indev_Online_Res_NotinIRPBase!$Y$3:$Y$340,$B250,Indev_Online_Res_NotinIRPBase!$Z$3:$Z$340,$C250,Indev_Online_Res_NotinIRPBase!$AB$3:$AB$340,"1")</f>
        <v>0</v>
      </c>
      <c r="AU250">
        <f>SUMIFS(Indev_Online_Res_NotinIRPBase!U$3:U$340,Indev_Online_Res_NotinIRPBase!$Y$3:$Y$340,$B250,Indev_Online_Res_NotinIRPBase!$Z$3:$Z$340,$C250,Indev_Online_Res_NotinIRPBase!$J$3:$J$340,"Yes",Indev_Online_Res_NotinIRPBase!$I$3:$I$340,"&lt;1/1/2024")+SUMIFS(Indev_Online_Res_NotinIRPBase!U$3:U$340,Indev_Online_Res_NotinIRPBase!$Y$3:$Y$340,$B250,Indev_Online_Res_NotinIRPBase!$Z$3:$Z$340,$C250,Indev_Online_Res_NotinIRPBase!$AB$3:$AB$340,"1")</f>
        <v>0</v>
      </c>
      <c r="AV250">
        <f>SUMIFS(Indev_Online_Res_NotinIRPBase!V$3:V$340,Indev_Online_Res_NotinIRPBase!$Y$3:$Y$340,$B250,Indev_Online_Res_NotinIRPBase!$Z$3:$Z$340,$C250,Indev_Online_Res_NotinIRPBase!$J$3:$J$340,"Yes",Indev_Online_Res_NotinIRPBase!$I$3:$I$340,"&lt;1/1/2024")+SUMIFS(Indev_Online_Res_NotinIRPBase!V$3:V$340,Indev_Online_Res_NotinIRPBase!$Y$3:$Y$340,$B250,Indev_Online_Res_NotinIRPBase!$Z$3:$Z$340,$C250,Indev_Online_Res_NotinIRPBase!$AB$3:$AB$340,"1")</f>
        <v>0</v>
      </c>
      <c r="AW250">
        <f>SUMIFS(Indev_Online_Res_NotinIRPBase!W$3:W$340,Indev_Online_Res_NotinIRPBase!$Y$3:$Y$340,$B250,Indev_Online_Res_NotinIRPBase!$Z$3:$Z$340,$C250,Indev_Online_Res_NotinIRPBase!$J$3:$J$340,"Yes",Indev_Online_Res_NotinIRPBase!$I$3:$I$340,"&lt;1/1/2024")+SUMIFS(Indev_Online_Res_NotinIRPBase!W$3:W$340,Indev_Online_Res_NotinIRPBase!$Y$3:$Y$340,$B250,Indev_Online_Res_NotinIRPBase!$Z$3:$Z$340,$C250,Indev_Online_Res_NotinIRPBase!$AB$3:$AB$340,"1")</f>
        <v>0</v>
      </c>
      <c r="AX250">
        <f>SUMIFS(Indev_Online_Res_NotinIRPBase!X$3:X$340,Indev_Online_Res_NotinIRPBase!$Y$3:$Y$340,$B250,Indev_Online_Res_NotinIRPBase!$Z$3:$Z$340,$C250,Indev_Online_Res_NotinIRPBase!$J$3:$J$340,"Yes",Indev_Online_Res_NotinIRPBase!$I$3:$I$340,"&lt;1/1/2024")+SUMIFS(Indev_Online_Res_NotinIRPBase!X$3:X$340,Indev_Online_Res_NotinIRPBase!$Y$3:$Y$340,$B250,Indev_Online_Res_NotinIRPBase!$Z$3:$Z$340,$C250,Indev_Online_Res_NotinIRPBase!$AB$3:$AB$340,"1")</f>
        <v>0</v>
      </c>
      <c r="AY250">
        <f t="shared" si="48"/>
        <v>0</v>
      </c>
      <c r="BA250">
        <f t="shared" si="49"/>
        <v>0</v>
      </c>
      <c r="BB250">
        <f t="shared" si="50"/>
        <v>0</v>
      </c>
      <c r="BC250">
        <f t="shared" si="51"/>
        <v>0</v>
      </c>
      <c r="BD250">
        <f t="shared" si="52"/>
        <v>0</v>
      </c>
      <c r="BE250">
        <f t="shared" si="53"/>
        <v>0</v>
      </c>
      <c r="BI250">
        <f t="shared" si="54"/>
        <v>0</v>
      </c>
      <c r="BJ250">
        <f t="shared" si="55"/>
        <v>0</v>
      </c>
      <c r="BK250">
        <f t="shared" si="56"/>
        <v>0</v>
      </c>
      <c r="BL250">
        <f t="shared" si="57"/>
        <v>0</v>
      </c>
      <c r="BM250">
        <f t="shared" si="58"/>
        <v>0</v>
      </c>
      <c r="BN250">
        <f t="shared" si="59"/>
        <v>0</v>
      </c>
      <c r="BO250">
        <f t="shared" si="60"/>
        <v>0</v>
      </c>
      <c r="BQ250">
        <f>SUMIFS(IRPBase_Res_NotinEnvScreens!$H$3:$H$33,IRPBase_Res_NotinEnvScreens!$J$3:$J$33,$B250,IRPBase_Res_NotinEnvScreens!$K$3:$K$33,$C250)</f>
        <v>0</v>
      </c>
      <c r="BR250">
        <f>SUMIFS(IRPBase_Res_NotinEnvScreens!$I$3:$I$33,IRPBase_Res_NotinEnvScreens!$J$3:$J$33,$B250,IRPBase_Res_NotinEnvScreens!$K$3:$K$33,$C250)</f>
        <v>20</v>
      </c>
      <c r="BS250">
        <v>0</v>
      </c>
      <c r="BV250">
        <f>SUMIFS(Indev_Online_Res_NotinIRPBase!$P$3:$P$313,Indev_Online_Res_NotinIRPBase!$Y$3:$Y$313,$B250,Indev_Online_Res_NotinIRPBase!$Z$3:$Z$313,$C250,Indev_Online_Res_NotinIRPBase!$I$3:$I$313,"&lt;9/1/2023")+SUMIFS(Indev_Online_Res_NotinIRPBase!$Q$3:$Q$313,Indev_Online_Res_NotinIRPBase!$Y$3:$Y$313,$B250,Indev_Online_Res_NotinIRPBase!$Z$3:$Z$313,$C250,Indev_Online_Res_NotinIRPBase!$I$3:$I$313,"&lt;9/1/2023")</f>
        <v>0</v>
      </c>
      <c r="BW250">
        <f>SUMIFS(Indev_Online_Res_NotinIRPBase!$S$3:$S$313,Indev_Online_Res_NotinIRPBase!$Y$3:$Y$313,$B250,Indev_Online_Res_NotinIRPBase!$Z$3:$Z$313,$C250,Indev_Online_Res_NotinIRPBase!$I$3:$I$313,"&lt;9/1/2023")+SUMIFS(Indev_Online_Res_NotinIRPBase!$T$3:$T$313,Indev_Online_Res_NotinIRPBase!$Y$3:$Y$313,$B250,Indev_Online_Res_NotinIRPBase!$Z$3:$Z$313,$C250,Indev_Online_Res_NotinIRPBase!$I$3:$I$313,"&lt;9/1/2023")+SUMIFS(Indev_Online_Res_NotinIRPBase!$U$3:$U$313,Indev_Online_Res_NotinIRPBase!$Y$3:$Y$313,$B250,Indev_Online_Res_NotinIRPBase!$Z$3:$Z$313,$C250,Indev_Online_Res_NotinIRPBase!$I$3:$I$313,"&lt;9/1/2023")</f>
        <v>0</v>
      </c>
    </row>
    <row r="251" spans="1:75">
      <c r="A251" t="s">
        <v>45</v>
      </c>
      <c r="B251" t="s">
        <v>265</v>
      </c>
      <c r="C251">
        <v>70</v>
      </c>
      <c r="E251">
        <f>SUMIFS(IRPBase_Res_NotinTxBase!N$3:N$65,IRPBase_Res_NotinTxBase!$X$3:$X$65,$B251,IRPBase_Res_NotinTxBase!$Y$3:$Y$65,$C251)</f>
        <v>0</v>
      </c>
      <c r="F251">
        <f>SUMIFS(IRPBase_Res_NotinTxBase!O$3:O$65,IRPBase_Res_NotinTxBase!$X$3:$X$65,$B251,IRPBase_Res_NotinTxBase!$Y$3:$Y$65,$C251)</f>
        <v>0</v>
      </c>
      <c r="G251">
        <f>SUMIFS(IRPBase_Res_NotinTxBase!P$3:P$65,IRPBase_Res_NotinTxBase!$X$3:$X$65,$B251,IRPBase_Res_NotinTxBase!$Y$3:$Y$65,$C251)</f>
        <v>0</v>
      </c>
      <c r="H251">
        <f>SUMIFS(IRPBase_Res_NotinTxBase!Q$3:Q$65,IRPBase_Res_NotinTxBase!$X$3:$X$65,$B251,IRPBase_Res_NotinTxBase!$Y$3:$Y$65,$C251)</f>
        <v>0</v>
      </c>
      <c r="M251">
        <f>SUMIFS(IRPBase_Res_NotinTxBase!R$3:R$65,IRPBase_Res_NotinTxBase!$X$3:$X$65,$B251,IRPBase_Res_NotinTxBase!$Y$3:$Y$65,$C251)</f>
        <v>0</v>
      </c>
      <c r="N251">
        <f>SUMIFS(IRPBase_Res_NotinTxBase!S$3:S$65,IRPBase_Res_NotinTxBase!$X$3:$X$65,$B251,IRPBase_Res_NotinTxBase!$Y$3:$Y$65,$C251)</f>
        <v>0</v>
      </c>
      <c r="O251">
        <f>SUMIFS(IRPBase_Res_NotinTxBase!T$3:T$65,IRPBase_Res_NotinTxBase!$X$3:$X$65,$B251,IRPBase_Res_NotinTxBase!$Y$3:$Y$65,$C251)</f>
        <v>0</v>
      </c>
      <c r="P251">
        <f>SUMIFS(IRPBase_Res_NotinTxBase!U$3:U$65,IRPBase_Res_NotinTxBase!$X$3:$X$65,$B251,IRPBase_Res_NotinTxBase!$Y$3:$Y$65,$C251)</f>
        <v>0</v>
      </c>
      <c r="Q251">
        <f>SUMIFS(IRPBase_Res_NotinTxBase!V$3:V$65,IRPBase_Res_NotinTxBase!$X$3:$X$65,$B251,IRPBase_Res_NotinTxBase!$Y$3:$Y$65,$C251)</f>
        <v>0</v>
      </c>
      <c r="R251">
        <f>SUMIFS(IRPBase_Res_NotinTxBase!W$3:W$65,IRPBase_Res_NotinTxBase!$X$3:$X$65,$B251,IRPBase_Res_NotinTxBase!$Y$3:$Y$65,$C251)</f>
        <v>0</v>
      </c>
      <c r="S251">
        <f t="shared" si="46"/>
        <v>0</v>
      </c>
      <c r="U251">
        <f>SUMIFS(Indev_Online_Res_NotinIRPBase!N$3:N$340,Indev_Online_Res_NotinIRPBase!$Y$3:$Y$340,$B251,Indev_Online_Res_NotinIRPBase!$Z$3:$Z$340,$C251)</f>
        <v>0</v>
      </c>
      <c r="V251">
        <f>SUMIFS(Indev_Online_Res_NotinIRPBase!O$3:O$340,Indev_Online_Res_NotinIRPBase!$Y$3:$Y$340,$B251,Indev_Online_Res_NotinIRPBase!$Z$3:$Z$340,$C251)</f>
        <v>0</v>
      </c>
      <c r="W251">
        <f>SUMIFS(Indev_Online_Res_NotinIRPBase!P$3:P$340,Indev_Online_Res_NotinIRPBase!$Y$3:$Y$340,$B251,Indev_Online_Res_NotinIRPBase!$Z$3:$Z$340,$C251)</f>
        <v>0</v>
      </c>
      <c r="X251">
        <f>SUMIFS(Indev_Online_Res_NotinIRPBase!Q$3:Q$340,Indev_Online_Res_NotinIRPBase!$Y$3:$Y$340,$B251,Indev_Online_Res_NotinIRPBase!$Z$3:$Z$340,$C251)</f>
        <v>0</v>
      </c>
      <c r="Y251">
        <f>SUMIFS(Indev_Online_Res_NotinIRPBase!R$3:R$340,Indev_Online_Res_NotinIRPBase!$Y$3:$Y$340,$B251,Indev_Online_Res_NotinIRPBase!$Z$3:$Z$340,$C251)</f>
        <v>0</v>
      </c>
      <c r="AC251">
        <f>SUMIFS(Indev_Online_Res_NotinIRPBase!S$3:S$340,Indev_Online_Res_NotinIRPBase!$Y$3:$Y$340,$B251,Indev_Online_Res_NotinIRPBase!$Z$3:$Z$340,$C251)</f>
        <v>3</v>
      </c>
      <c r="AD251">
        <f>SUMIFS(Indev_Online_Res_NotinIRPBase!T$3:T$340,Indev_Online_Res_NotinIRPBase!$Y$3:$Y$340,$B251,Indev_Online_Res_NotinIRPBase!$Z$3:$Z$340,$C251)</f>
        <v>0</v>
      </c>
      <c r="AE251">
        <f>SUMIFS(Indev_Online_Res_NotinIRPBase!U$3:U$340,Indev_Online_Res_NotinIRPBase!$Y$3:$Y$340,$B251,Indev_Online_Res_NotinIRPBase!$Z$3:$Z$340,$C251)</f>
        <v>0</v>
      </c>
      <c r="AF251">
        <f>SUMIFS(Indev_Online_Res_NotinIRPBase!V$3:V$340,Indev_Online_Res_NotinIRPBase!$Y$3:$Y$340,$B251,Indev_Online_Res_NotinIRPBase!$Z$3:$Z$340,$C251)</f>
        <v>173.2</v>
      </c>
      <c r="AG251">
        <f>SUMIFS(Indev_Online_Res_NotinIRPBase!W$3:W$340,Indev_Online_Res_NotinIRPBase!$Y$3:$Y$340,$B251,Indev_Online_Res_NotinIRPBase!$Z$3:$Z$340,$C251)</f>
        <v>0</v>
      </c>
      <c r="AH251">
        <f>SUMIFS(Indev_Online_Res_NotinIRPBase!X$3:X$340,Indev_Online_Res_NotinIRPBase!$Y$3:$Y$340,$B251,Indev_Online_Res_NotinIRPBase!$Z$3:$Z$340,$C251)</f>
        <v>0</v>
      </c>
      <c r="AI251">
        <f t="shared" si="47"/>
        <v>1</v>
      </c>
      <c r="AK251">
        <f>SUMIFS(Indev_Online_Res_NotinIRPBase!N$3:N$340,Indev_Online_Res_NotinIRPBase!$Y$3:$Y$340,$B251,Indev_Online_Res_NotinIRPBase!$Z$3:$Z$340,$C251,Indev_Online_Res_NotinIRPBase!$J$3:$J$340,"Yes",Indev_Online_Res_NotinIRPBase!$I$3:$I$340,"&lt;1/1/2024")+SUMIFS(Indev_Online_Res_NotinIRPBase!N$3:N$340,Indev_Online_Res_NotinIRPBase!$Y$3:$Y$340,$B251,Indev_Online_Res_NotinIRPBase!$Z$3:$Z$340,$C251,Indev_Online_Res_NotinIRPBase!$AB$3:$AB$340,"1")</f>
        <v>0</v>
      </c>
      <c r="AL251">
        <f>SUMIFS(Indev_Online_Res_NotinIRPBase!O$3:O$340,Indev_Online_Res_NotinIRPBase!$Y$3:$Y$340,$B251,Indev_Online_Res_NotinIRPBase!$Z$3:$Z$340,$C251,Indev_Online_Res_NotinIRPBase!$J$3:$J$340,"Yes",Indev_Online_Res_NotinIRPBase!$I$3:$I$340,"&lt;1/1/2024")+SUMIFS(Indev_Online_Res_NotinIRPBase!O$3:O$340,Indev_Online_Res_NotinIRPBase!$Y$3:$Y$340,$B251,Indev_Online_Res_NotinIRPBase!$Z$3:$Z$340,$C251,Indev_Online_Res_NotinIRPBase!$AB$3:$AB$340,"1")</f>
        <v>0</v>
      </c>
      <c r="AM251">
        <f>SUMIFS(Indev_Online_Res_NotinIRPBase!P$3:P$340,Indev_Online_Res_NotinIRPBase!$Y$3:$Y$340,$B251,Indev_Online_Res_NotinIRPBase!$Z$3:$Z$340,$C251,Indev_Online_Res_NotinIRPBase!$J$3:$J$340,"Yes",Indev_Online_Res_NotinIRPBase!$I$3:$I$340,"&lt;1/1/2024")+SUMIFS(Indev_Online_Res_NotinIRPBase!P$3:P$340,Indev_Online_Res_NotinIRPBase!$Y$3:$Y$340,$B251,Indev_Online_Res_NotinIRPBase!$Z$3:$Z$340,$C251,Indev_Online_Res_NotinIRPBase!$AB$3:$AB$340,"1")</f>
        <v>0</v>
      </c>
      <c r="AN251">
        <f>SUMIFS(Indev_Online_Res_NotinIRPBase!Q$3:Q$340,Indev_Online_Res_NotinIRPBase!$Y$3:$Y$340,$B251,Indev_Online_Res_NotinIRPBase!$Z$3:$Z$340,$C251,Indev_Online_Res_NotinIRPBase!$J$3:$J$340,"Yes",Indev_Online_Res_NotinIRPBase!$I$3:$I$340,"&lt;1/1/2024")+SUMIFS(Indev_Online_Res_NotinIRPBase!Q$3:Q$340,Indev_Online_Res_NotinIRPBase!$Y$3:$Y$340,$B251,Indev_Online_Res_NotinIRPBase!$Z$3:$Z$340,$C251,Indev_Online_Res_NotinIRPBase!$AB$3:$AB$340,"1")</f>
        <v>0</v>
      </c>
      <c r="AO251">
        <f>SUMIFS(Indev_Online_Res_NotinIRPBase!R$3:R$340,Indev_Online_Res_NotinIRPBase!$Y$3:$Y$340,$B251,Indev_Online_Res_NotinIRPBase!$Z$3:$Z$340,$C251,Indev_Online_Res_NotinIRPBase!$J$3:$J$340,"Yes",Indev_Online_Res_NotinIRPBase!$I$3:$I$340,"&lt;1/1/2024")+SUMIFS(Indev_Online_Res_NotinIRPBase!R$3:R$340,Indev_Online_Res_NotinIRPBase!$Y$3:$Y$340,$B251,Indev_Online_Res_NotinIRPBase!$Z$3:$Z$340,$C251,Indev_Online_Res_NotinIRPBase!$AB$3:$AB$340,"1")</f>
        <v>0</v>
      </c>
      <c r="AS251">
        <f>SUMIFS(Indev_Online_Res_NotinIRPBase!S$3:S$340,Indev_Online_Res_NotinIRPBase!$Y$3:$Y$340,$B251,Indev_Online_Res_NotinIRPBase!$Z$3:$Z$340,$C251,Indev_Online_Res_NotinIRPBase!$J$3:$J$340,"Yes",Indev_Online_Res_NotinIRPBase!$I$3:$I$340,"&lt;1/1/2024")+SUMIFS(Indev_Online_Res_NotinIRPBase!S$3:S$340,Indev_Online_Res_NotinIRPBase!$Y$3:$Y$340,$B251,Indev_Online_Res_NotinIRPBase!$Z$3:$Z$340,$C251,Indev_Online_Res_NotinIRPBase!$AB$3:$AB$340,"1")</f>
        <v>0</v>
      </c>
      <c r="AT251">
        <f>SUMIFS(Indev_Online_Res_NotinIRPBase!T$3:T$340,Indev_Online_Res_NotinIRPBase!$Y$3:$Y$340,$B251,Indev_Online_Res_NotinIRPBase!$Z$3:$Z$340,$C251,Indev_Online_Res_NotinIRPBase!$J$3:$J$340,"Yes",Indev_Online_Res_NotinIRPBase!$I$3:$I$340,"&lt;1/1/2024")+SUMIFS(Indev_Online_Res_NotinIRPBase!T$3:T$340,Indev_Online_Res_NotinIRPBase!$Y$3:$Y$340,$B251,Indev_Online_Res_NotinIRPBase!$Z$3:$Z$340,$C251,Indev_Online_Res_NotinIRPBase!$AB$3:$AB$340,"1")</f>
        <v>0</v>
      </c>
      <c r="AU251">
        <f>SUMIFS(Indev_Online_Res_NotinIRPBase!U$3:U$340,Indev_Online_Res_NotinIRPBase!$Y$3:$Y$340,$B251,Indev_Online_Res_NotinIRPBase!$Z$3:$Z$340,$C251,Indev_Online_Res_NotinIRPBase!$J$3:$J$340,"Yes",Indev_Online_Res_NotinIRPBase!$I$3:$I$340,"&lt;1/1/2024")+SUMIFS(Indev_Online_Res_NotinIRPBase!U$3:U$340,Indev_Online_Res_NotinIRPBase!$Y$3:$Y$340,$B251,Indev_Online_Res_NotinIRPBase!$Z$3:$Z$340,$C251,Indev_Online_Res_NotinIRPBase!$AB$3:$AB$340,"1")</f>
        <v>0</v>
      </c>
      <c r="AV251">
        <f>SUMIFS(Indev_Online_Res_NotinIRPBase!V$3:V$340,Indev_Online_Res_NotinIRPBase!$Y$3:$Y$340,$B251,Indev_Online_Res_NotinIRPBase!$Z$3:$Z$340,$C251,Indev_Online_Res_NotinIRPBase!$J$3:$J$340,"Yes",Indev_Online_Res_NotinIRPBase!$I$3:$I$340,"&lt;1/1/2024")+SUMIFS(Indev_Online_Res_NotinIRPBase!V$3:V$340,Indev_Online_Res_NotinIRPBase!$Y$3:$Y$340,$B251,Indev_Online_Res_NotinIRPBase!$Z$3:$Z$340,$C251,Indev_Online_Res_NotinIRPBase!$AB$3:$AB$340,"1")</f>
        <v>99.4</v>
      </c>
      <c r="AW251">
        <f>SUMIFS(Indev_Online_Res_NotinIRPBase!W$3:W$340,Indev_Online_Res_NotinIRPBase!$Y$3:$Y$340,$B251,Indev_Online_Res_NotinIRPBase!$Z$3:$Z$340,$C251,Indev_Online_Res_NotinIRPBase!$J$3:$J$340,"Yes",Indev_Online_Res_NotinIRPBase!$I$3:$I$340,"&lt;1/1/2024")+SUMIFS(Indev_Online_Res_NotinIRPBase!W$3:W$340,Indev_Online_Res_NotinIRPBase!$Y$3:$Y$340,$B251,Indev_Online_Res_NotinIRPBase!$Z$3:$Z$340,$C251,Indev_Online_Res_NotinIRPBase!$AB$3:$AB$340,"1")</f>
        <v>0</v>
      </c>
      <c r="AX251">
        <f>SUMIFS(Indev_Online_Res_NotinIRPBase!X$3:X$340,Indev_Online_Res_NotinIRPBase!$Y$3:$Y$340,$B251,Indev_Online_Res_NotinIRPBase!$Z$3:$Z$340,$C251,Indev_Online_Res_NotinIRPBase!$J$3:$J$340,"Yes",Indev_Online_Res_NotinIRPBase!$I$3:$I$340,"&lt;1/1/2024")+SUMIFS(Indev_Online_Res_NotinIRPBase!X$3:X$340,Indev_Online_Res_NotinIRPBase!$Y$3:$Y$340,$B251,Indev_Online_Res_NotinIRPBase!$Z$3:$Z$340,$C251,Indev_Online_Res_NotinIRPBase!$AB$3:$AB$340,"1")</f>
        <v>0</v>
      </c>
      <c r="AY251">
        <f t="shared" si="48"/>
        <v>1</v>
      </c>
      <c r="BA251">
        <f t="shared" si="49"/>
        <v>0</v>
      </c>
      <c r="BB251">
        <f t="shared" si="50"/>
        <v>0</v>
      </c>
      <c r="BC251">
        <f t="shared" si="51"/>
        <v>0</v>
      </c>
      <c r="BD251">
        <f t="shared" si="52"/>
        <v>0</v>
      </c>
      <c r="BE251">
        <f t="shared" si="53"/>
        <v>0</v>
      </c>
      <c r="BI251">
        <f t="shared" si="54"/>
        <v>3</v>
      </c>
      <c r="BJ251">
        <f t="shared" si="55"/>
        <v>0</v>
      </c>
      <c r="BK251">
        <f t="shared" si="56"/>
        <v>0</v>
      </c>
      <c r="BL251">
        <f t="shared" si="57"/>
        <v>73.799999999999983</v>
      </c>
      <c r="BM251">
        <f t="shared" si="58"/>
        <v>0</v>
      </c>
      <c r="BN251">
        <f t="shared" si="59"/>
        <v>0</v>
      </c>
      <c r="BO251">
        <f t="shared" si="60"/>
        <v>1</v>
      </c>
      <c r="BQ251">
        <f>SUMIFS(IRPBase_Res_NotinEnvScreens!$H$3:$H$33,IRPBase_Res_NotinEnvScreens!$J$3:$J$33,$B251,IRPBase_Res_NotinEnvScreens!$K$3:$K$33,$C251)</f>
        <v>0</v>
      </c>
      <c r="BR251">
        <f>SUMIFS(IRPBase_Res_NotinEnvScreens!$I$3:$I$33,IRPBase_Res_NotinEnvScreens!$J$3:$J$33,$B251,IRPBase_Res_NotinEnvScreens!$K$3:$K$33,$C251)</f>
        <v>0</v>
      </c>
      <c r="BS251">
        <v>0</v>
      </c>
      <c r="BV251">
        <f>SUMIFS(Indev_Online_Res_NotinIRPBase!$P$3:$P$313,Indev_Online_Res_NotinIRPBase!$Y$3:$Y$313,$B251,Indev_Online_Res_NotinIRPBase!$Z$3:$Z$313,$C251,Indev_Online_Res_NotinIRPBase!$I$3:$I$313,"&lt;9/1/2023")+SUMIFS(Indev_Online_Res_NotinIRPBase!$Q$3:$Q$313,Indev_Online_Res_NotinIRPBase!$Y$3:$Y$313,$B251,Indev_Online_Res_NotinIRPBase!$Z$3:$Z$313,$C251,Indev_Online_Res_NotinIRPBase!$I$3:$I$313,"&lt;9/1/2023")</f>
        <v>0</v>
      </c>
      <c r="BW251">
        <f>SUMIFS(Indev_Online_Res_NotinIRPBase!$S$3:$S$313,Indev_Online_Res_NotinIRPBase!$Y$3:$Y$313,$B251,Indev_Online_Res_NotinIRPBase!$Z$3:$Z$313,$C251,Indev_Online_Res_NotinIRPBase!$I$3:$I$313,"&lt;9/1/2023")+SUMIFS(Indev_Online_Res_NotinIRPBase!$T$3:$T$313,Indev_Online_Res_NotinIRPBase!$Y$3:$Y$313,$B251,Indev_Online_Res_NotinIRPBase!$Z$3:$Z$313,$C251,Indev_Online_Res_NotinIRPBase!$I$3:$I$313,"&lt;9/1/2023")+SUMIFS(Indev_Online_Res_NotinIRPBase!$U$3:$U$313,Indev_Online_Res_NotinIRPBase!$Y$3:$Y$313,$B251,Indev_Online_Res_NotinIRPBase!$Z$3:$Z$313,$C251,Indev_Online_Res_NotinIRPBase!$I$3:$I$313,"&lt;9/1/2023")</f>
        <v>0</v>
      </c>
    </row>
    <row r="252" spans="1:75">
      <c r="A252" t="s">
        <v>45</v>
      </c>
      <c r="B252" t="s">
        <v>266</v>
      </c>
      <c r="C252">
        <v>115</v>
      </c>
      <c r="E252">
        <f>SUMIFS(IRPBase_Res_NotinTxBase!N$3:N$65,IRPBase_Res_NotinTxBase!$X$3:$X$65,$B252,IRPBase_Res_NotinTxBase!$Y$3:$Y$65,$C252)</f>
        <v>0</v>
      </c>
      <c r="F252">
        <f>SUMIFS(IRPBase_Res_NotinTxBase!O$3:O$65,IRPBase_Res_NotinTxBase!$X$3:$X$65,$B252,IRPBase_Res_NotinTxBase!$Y$3:$Y$65,$C252)</f>
        <v>0</v>
      </c>
      <c r="G252">
        <f>SUMIFS(IRPBase_Res_NotinTxBase!P$3:P$65,IRPBase_Res_NotinTxBase!$X$3:$X$65,$B252,IRPBase_Res_NotinTxBase!$Y$3:$Y$65,$C252)</f>
        <v>0</v>
      </c>
      <c r="H252">
        <f>SUMIFS(IRPBase_Res_NotinTxBase!Q$3:Q$65,IRPBase_Res_NotinTxBase!$X$3:$X$65,$B252,IRPBase_Res_NotinTxBase!$Y$3:$Y$65,$C252)</f>
        <v>0</v>
      </c>
      <c r="M252">
        <f>SUMIFS(IRPBase_Res_NotinTxBase!R$3:R$65,IRPBase_Res_NotinTxBase!$X$3:$X$65,$B252,IRPBase_Res_NotinTxBase!$Y$3:$Y$65,$C252)</f>
        <v>0</v>
      </c>
      <c r="N252">
        <f>SUMIFS(IRPBase_Res_NotinTxBase!S$3:S$65,IRPBase_Res_NotinTxBase!$X$3:$X$65,$B252,IRPBase_Res_NotinTxBase!$Y$3:$Y$65,$C252)</f>
        <v>0</v>
      </c>
      <c r="O252">
        <f>SUMIFS(IRPBase_Res_NotinTxBase!T$3:T$65,IRPBase_Res_NotinTxBase!$X$3:$X$65,$B252,IRPBase_Res_NotinTxBase!$Y$3:$Y$65,$C252)</f>
        <v>0</v>
      </c>
      <c r="P252">
        <f>SUMIFS(IRPBase_Res_NotinTxBase!U$3:U$65,IRPBase_Res_NotinTxBase!$X$3:$X$65,$B252,IRPBase_Res_NotinTxBase!$Y$3:$Y$65,$C252)</f>
        <v>0</v>
      </c>
      <c r="Q252">
        <f>SUMIFS(IRPBase_Res_NotinTxBase!V$3:V$65,IRPBase_Res_NotinTxBase!$X$3:$X$65,$B252,IRPBase_Res_NotinTxBase!$Y$3:$Y$65,$C252)</f>
        <v>0</v>
      </c>
      <c r="R252">
        <f>SUMIFS(IRPBase_Res_NotinTxBase!W$3:W$65,IRPBase_Res_NotinTxBase!$X$3:$X$65,$B252,IRPBase_Res_NotinTxBase!$Y$3:$Y$65,$C252)</f>
        <v>0</v>
      </c>
      <c r="S252">
        <f t="shared" si="46"/>
        <v>0</v>
      </c>
      <c r="U252">
        <f>SUMIFS(Indev_Online_Res_NotinIRPBase!N$3:N$340,Indev_Online_Res_NotinIRPBase!$Y$3:$Y$340,$B252,Indev_Online_Res_NotinIRPBase!$Z$3:$Z$340,$C252)</f>
        <v>0</v>
      </c>
      <c r="V252">
        <f>SUMIFS(Indev_Online_Res_NotinIRPBase!O$3:O$340,Indev_Online_Res_NotinIRPBase!$Y$3:$Y$340,$B252,Indev_Online_Res_NotinIRPBase!$Z$3:$Z$340,$C252)</f>
        <v>0</v>
      </c>
      <c r="W252">
        <f>SUMIFS(Indev_Online_Res_NotinIRPBase!P$3:P$340,Indev_Online_Res_NotinIRPBase!$Y$3:$Y$340,$B252,Indev_Online_Res_NotinIRPBase!$Z$3:$Z$340,$C252)</f>
        <v>0</v>
      </c>
      <c r="X252">
        <f>SUMIFS(Indev_Online_Res_NotinIRPBase!Q$3:Q$340,Indev_Online_Res_NotinIRPBase!$Y$3:$Y$340,$B252,Indev_Online_Res_NotinIRPBase!$Z$3:$Z$340,$C252)</f>
        <v>0</v>
      </c>
      <c r="Y252">
        <f>SUMIFS(Indev_Online_Res_NotinIRPBase!R$3:R$340,Indev_Online_Res_NotinIRPBase!$Y$3:$Y$340,$B252,Indev_Online_Res_NotinIRPBase!$Z$3:$Z$340,$C252)</f>
        <v>0</v>
      </c>
      <c r="AC252">
        <f>SUMIFS(Indev_Online_Res_NotinIRPBase!S$3:S$340,Indev_Online_Res_NotinIRPBase!$Y$3:$Y$340,$B252,Indev_Online_Res_NotinIRPBase!$Z$3:$Z$340,$C252)</f>
        <v>0</v>
      </c>
      <c r="AD252">
        <f>SUMIFS(Indev_Online_Res_NotinIRPBase!T$3:T$340,Indev_Online_Res_NotinIRPBase!$Y$3:$Y$340,$B252,Indev_Online_Res_NotinIRPBase!$Z$3:$Z$340,$C252)</f>
        <v>0</v>
      </c>
      <c r="AE252">
        <f>SUMIFS(Indev_Online_Res_NotinIRPBase!U$3:U$340,Indev_Online_Res_NotinIRPBase!$Y$3:$Y$340,$B252,Indev_Online_Res_NotinIRPBase!$Z$3:$Z$340,$C252)</f>
        <v>0</v>
      </c>
      <c r="AF252">
        <f>SUMIFS(Indev_Online_Res_NotinIRPBase!V$3:V$340,Indev_Online_Res_NotinIRPBase!$Y$3:$Y$340,$B252,Indev_Online_Res_NotinIRPBase!$Z$3:$Z$340,$C252)</f>
        <v>0</v>
      </c>
      <c r="AG252">
        <f>SUMIFS(Indev_Online_Res_NotinIRPBase!W$3:W$340,Indev_Online_Res_NotinIRPBase!$Y$3:$Y$340,$B252,Indev_Online_Res_NotinIRPBase!$Z$3:$Z$340,$C252)</f>
        <v>0</v>
      </c>
      <c r="AH252">
        <f>SUMIFS(Indev_Online_Res_NotinIRPBase!X$3:X$340,Indev_Online_Res_NotinIRPBase!$Y$3:$Y$340,$B252,Indev_Online_Res_NotinIRPBase!$Z$3:$Z$340,$C252)</f>
        <v>0</v>
      </c>
      <c r="AI252">
        <f t="shared" si="47"/>
        <v>0</v>
      </c>
      <c r="AK252">
        <f>SUMIFS(Indev_Online_Res_NotinIRPBase!N$3:N$340,Indev_Online_Res_NotinIRPBase!$Y$3:$Y$340,$B252,Indev_Online_Res_NotinIRPBase!$Z$3:$Z$340,$C252,Indev_Online_Res_NotinIRPBase!$J$3:$J$340,"Yes",Indev_Online_Res_NotinIRPBase!$I$3:$I$340,"&lt;1/1/2024")+SUMIFS(Indev_Online_Res_NotinIRPBase!N$3:N$340,Indev_Online_Res_NotinIRPBase!$Y$3:$Y$340,$B252,Indev_Online_Res_NotinIRPBase!$Z$3:$Z$340,$C252,Indev_Online_Res_NotinIRPBase!$AB$3:$AB$340,"1")</f>
        <v>0</v>
      </c>
      <c r="AL252">
        <f>SUMIFS(Indev_Online_Res_NotinIRPBase!O$3:O$340,Indev_Online_Res_NotinIRPBase!$Y$3:$Y$340,$B252,Indev_Online_Res_NotinIRPBase!$Z$3:$Z$340,$C252,Indev_Online_Res_NotinIRPBase!$J$3:$J$340,"Yes",Indev_Online_Res_NotinIRPBase!$I$3:$I$340,"&lt;1/1/2024")+SUMIFS(Indev_Online_Res_NotinIRPBase!O$3:O$340,Indev_Online_Res_NotinIRPBase!$Y$3:$Y$340,$B252,Indev_Online_Res_NotinIRPBase!$Z$3:$Z$340,$C252,Indev_Online_Res_NotinIRPBase!$AB$3:$AB$340,"1")</f>
        <v>0</v>
      </c>
      <c r="AM252">
        <f>SUMIFS(Indev_Online_Res_NotinIRPBase!P$3:P$340,Indev_Online_Res_NotinIRPBase!$Y$3:$Y$340,$B252,Indev_Online_Res_NotinIRPBase!$Z$3:$Z$340,$C252,Indev_Online_Res_NotinIRPBase!$J$3:$J$340,"Yes",Indev_Online_Res_NotinIRPBase!$I$3:$I$340,"&lt;1/1/2024")+SUMIFS(Indev_Online_Res_NotinIRPBase!P$3:P$340,Indev_Online_Res_NotinIRPBase!$Y$3:$Y$340,$B252,Indev_Online_Res_NotinIRPBase!$Z$3:$Z$340,$C252,Indev_Online_Res_NotinIRPBase!$AB$3:$AB$340,"1")</f>
        <v>0</v>
      </c>
      <c r="AN252">
        <f>SUMIFS(Indev_Online_Res_NotinIRPBase!Q$3:Q$340,Indev_Online_Res_NotinIRPBase!$Y$3:$Y$340,$B252,Indev_Online_Res_NotinIRPBase!$Z$3:$Z$340,$C252,Indev_Online_Res_NotinIRPBase!$J$3:$J$340,"Yes",Indev_Online_Res_NotinIRPBase!$I$3:$I$340,"&lt;1/1/2024")+SUMIFS(Indev_Online_Res_NotinIRPBase!Q$3:Q$340,Indev_Online_Res_NotinIRPBase!$Y$3:$Y$340,$B252,Indev_Online_Res_NotinIRPBase!$Z$3:$Z$340,$C252,Indev_Online_Res_NotinIRPBase!$AB$3:$AB$340,"1")</f>
        <v>0</v>
      </c>
      <c r="AO252">
        <f>SUMIFS(Indev_Online_Res_NotinIRPBase!R$3:R$340,Indev_Online_Res_NotinIRPBase!$Y$3:$Y$340,$B252,Indev_Online_Res_NotinIRPBase!$Z$3:$Z$340,$C252,Indev_Online_Res_NotinIRPBase!$J$3:$J$340,"Yes",Indev_Online_Res_NotinIRPBase!$I$3:$I$340,"&lt;1/1/2024")+SUMIFS(Indev_Online_Res_NotinIRPBase!R$3:R$340,Indev_Online_Res_NotinIRPBase!$Y$3:$Y$340,$B252,Indev_Online_Res_NotinIRPBase!$Z$3:$Z$340,$C252,Indev_Online_Res_NotinIRPBase!$AB$3:$AB$340,"1")</f>
        <v>0</v>
      </c>
      <c r="AS252">
        <f>SUMIFS(Indev_Online_Res_NotinIRPBase!S$3:S$340,Indev_Online_Res_NotinIRPBase!$Y$3:$Y$340,$B252,Indev_Online_Res_NotinIRPBase!$Z$3:$Z$340,$C252,Indev_Online_Res_NotinIRPBase!$J$3:$J$340,"Yes",Indev_Online_Res_NotinIRPBase!$I$3:$I$340,"&lt;1/1/2024")+SUMIFS(Indev_Online_Res_NotinIRPBase!S$3:S$340,Indev_Online_Res_NotinIRPBase!$Y$3:$Y$340,$B252,Indev_Online_Res_NotinIRPBase!$Z$3:$Z$340,$C252,Indev_Online_Res_NotinIRPBase!$AB$3:$AB$340,"1")</f>
        <v>0</v>
      </c>
      <c r="AT252">
        <f>SUMIFS(Indev_Online_Res_NotinIRPBase!T$3:T$340,Indev_Online_Res_NotinIRPBase!$Y$3:$Y$340,$B252,Indev_Online_Res_NotinIRPBase!$Z$3:$Z$340,$C252,Indev_Online_Res_NotinIRPBase!$J$3:$J$340,"Yes",Indev_Online_Res_NotinIRPBase!$I$3:$I$340,"&lt;1/1/2024")+SUMIFS(Indev_Online_Res_NotinIRPBase!T$3:T$340,Indev_Online_Res_NotinIRPBase!$Y$3:$Y$340,$B252,Indev_Online_Res_NotinIRPBase!$Z$3:$Z$340,$C252,Indev_Online_Res_NotinIRPBase!$AB$3:$AB$340,"1")</f>
        <v>0</v>
      </c>
      <c r="AU252">
        <f>SUMIFS(Indev_Online_Res_NotinIRPBase!U$3:U$340,Indev_Online_Res_NotinIRPBase!$Y$3:$Y$340,$B252,Indev_Online_Res_NotinIRPBase!$Z$3:$Z$340,$C252,Indev_Online_Res_NotinIRPBase!$J$3:$J$340,"Yes",Indev_Online_Res_NotinIRPBase!$I$3:$I$340,"&lt;1/1/2024")+SUMIFS(Indev_Online_Res_NotinIRPBase!U$3:U$340,Indev_Online_Res_NotinIRPBase!$Y$3:$Y$340,$B252,Indev_Online_Res_NotinIRPBase!$Z$3:$Z$340,$C252,Indev_Online_Res_NotinIRPBase!$AB$3:$AB$340,"1")</f>
        <v>0</v>
      </c>
      <c r="AV252">
        <f>SUMIFS(Indev_Online_Res_NotinIRPBase!V$3:V$340,Indev_Online_Res_NotinIRPBase!$Y$3:$Y$340,$B252,Indev_Online_Res_NotinIRPBase!$Z$3:$Z$340,$C252,Indev_Online_Res_NotinIRPBase!$J$3:$J$340,"Yes",Indev_Online_Res_NotinIRPBase!$I$3:$I$340,"&lt;1/1/2024")+SUMIFS(Indev_Online_Res_NotinIRPBase!V$3:V$340,Indev_Online_Res_NotinIRPBase!$Y$3:$Y$340,$B252,Indev_Online_Res_NotinIRPBase!$Z$3:$Z$340,$C252,Indev_Online_Res_NotinIRPBase!$AB$3:$AB$340,"1")</f>
        <v>0</v>
      </c>
      <c r="AW252">
        <f>SUMIFS(Indev_Online_Res_NotinIRPBase!W$3:W$340,Indev_Online_Res_NotinIRPBase!$Y$3:$Y$340,$B252,Indev_Online_Res_NotinIRPBase!$Z$3:$Z$340,$C252,Indev_Online_Res_NotinIRPBase!$J$3:$J$340,"Yes",Indev_Online_Res_NotinIRPBase!$I$3:$I$340,"&lt;1/1/2024")+SUMIFS(Indev_Online_Res_NotinIRPBase!W$3:W$340,Indev_Online_Res_NotinIRPBase!$Y$3:$Y$340,$B252,Indev_Online_Res_NotinIRPBase!$Z$3:$Z$340,$C252,Indev_Online_Res_NotinIRPBase!$AB$3:$AB$340,"1")</f>
        <v>0</v>
      </c>
      <c r="AX252">
        <f>SUMIFS(Indev_Online_Res_NotinIRPBase!X$3:X$340,Indev_Online_Res_NotinIRPBase!$Y$3:$Y$340,$B252,Indev_Online_Res_NotinIRPBase!$Z$3:$Z$340,$C252,Indev_Online_Res_NotinIRPBase!$J$3:$J$340,"Yes",Indev_Online_Res_NotinIRPBase!$I$3:$I$340,"&lt;1/1/2024")+SUMIFS(Indev_Online_Res_NotinIRPBase!X$3:X$340,Indev_Online_Res_NotinIRPBase!$Y$3:$Y$340,$B252,Indev_Online_Res_NotinIRPBase!$Z$3:$Z$340,$C252,Indev_Online_Res_NotinIRPBase!$AB$3:$AB$340,"1")</f>
        <v>0</v>
      </c>
      <c r="AY252">
        <f t="shared" si="48"/>
        <v>0</v>
      </c>
      <c r="BA252">
        <f t="shared" si="49"/>
        <v>0</v>
      </c>
      <c r="BB252">
        <f t="shared" si="50"/>
        <v>0</v>
      </c>
      <c r="BC252">
        <f t="shared" si="51"/>
        <v>0</v>
      </c>
      <c r="BD252">
        <f t="shared" si="52"/>
        <v>0</v>
      </c>
      <c r="BE252">
        <f t="shared" si="53"/>
        <v>0</v>
      </c>
      <c r="BI252">
        <f t="shared" si="54"/>
        <v>0</v>
      </c>
      <c r="BJ252">
        <f t="shared" si="55"/>
        <v>0</v>
      </c>
      <c r="BK252">
        <f t="shared" si="56"/>
        <v>0</v>
      </c>
      <c r="BL252">
        <f t="shared" si="57"/>
        <v>0</v>
      </c>
      <c r="BM252">
        <f t="shared" si="58"/>
        <v>0</v>
      </c>
      <c r="BN252">
        <f t="shared" si="59"/>
        <v>0</v>
      </c>
      <c r="BO252">
        <f t="shared" si="60"/>
        <v>0</v>
      </c>
      <c r="BQ252">
        <f>SUMIFS(IRPBase_Res_NotinEnvScreens!$H$3:$H$33,IRPBase_Res_NotinEnvScreens!$J$3:$J$33,$B252,IRPBase_Res_NotinEnvScreens!$K$3:$K$33,$C252)</f>
        <v>0</v>
      </c>
      <c r="BR252">
        <f>SUMIFS(IRPBase_Res_NotinEnvScreens!$I$3:$I$33,IRPBase_Res_NotinEnvScreens!$J$3:$J$33,$B252,IRPBase_Res_NotinEnvScreens!$K$3:$K$33,$C252)</f>
        <v>0</v>
      </c>
      <c r="BS252">
        <v>0</v>
      </c>
      <c r="BV252">
        <f>SUMIFS(Indev_Online_Res_NotinIRPBase!$P$3:$P$313,Indev_Online_Res_NotinIRPBase!$Y$3:$Y$313,$B252,Indev_Online_Res_NotinIRPBase!$Z$3:$Z$313,$C252,Indev_Online_Res_NotinIRPBase!$I$3:$I$313,"&lt;9/1/2023")+SUMIFS(Indev_Online_Res_NotinIRPBase!$Q$3:$Q$313,Indev_Online_Res_NotinIRPBase!$Y$3:$Y$313,$B252,Indev_Online_Res_NotinIRPBase!$Z$3:$Z$313,$C252,Indev_Online_Res_NotinIRPBase!$I$3:$I$313,"&lt;9/1/2023")</f>
        <v>0</v>
      </c>
      <c r="BW252">
        <f>SUMIFS(Indev_Online_Res_NotinIRPBase!$S$3:$S$313,Indev_Online_Res_NotinIRPBase!$Y$3:$Y$313,$B252,Indev_Online_Res_NotinIRPBase!$Z$3:$Z$313,$C252,Indev_Online_Res_NotinIRPBase!$I$3:$I$313,"&lt;9/1/2023")+SUMIFS(Indev_Online_Res_NotinIRPBase!$T$3:$T$313,Indev_Online_Res_NotinIRPBase!$Y$3:$Y$313,$B252,Indev_Online_Res_NotinIRPBase!$Z$3:$Z$313,$C252,Indev_Online_Res_NotinIRPBase!$I$3:$I$313,"&lt;9/1/2023")+SUMIFS(Indev_Online_Res_NotinIRPBase!$U$3:$U$313,Indev_Online_Res_NotinIRPBase!$Y$3:$Y$313,$B252,Indev_Online_Res_NotinIRPBase!$Z$3:$Z$313,$C252,Indev_Online_Res_NotinIRPBase!$I$3:$I$313,"&lt;9/1/2023")</f>
        <v>0</v>
      </c>
    </row>
    <row r="253" spans="1:75">
      <c r="A253" t="s">
        <v>45</v>
      </c>
      <c r="B253" t="s">
        <v>266</v>
      </c>
      <c r="C253">
        <v>230</v>
      </c>
      <c r="E253">
        <f>SUMIFS(IRPBase_Res_NotinTxBase!N$3:N$65,IRPBase_Res_NotinTxBase!$X$3:$X$65,$B253,IRPBase_Res_NotinTxBase!$Y$3:$Y$65,$C253)</f>
        <v>0</v>
      </c>
      <c r="F253">
        <f>SUMIFS(IRPBase_Res_NotinTxBase!O$3:O$65,IRPBase_Res_NotinTxBase!$X$3:$X$65,$B253,IRPBase_Res_NotinTxBase!$Y$3:$Y$65,$C253)</f>
        <v>1.9</v>
      </c>
      <c r="G253">
        <f>SUMIFS(IRPBase_Res_NotinTxBase!P$3:P$65,IRPBase_Res_NotinTxBase!$X$3:$X$65,$B253,IRPBase_Res_NotinTxBase!$Y$3:$Y$65,$C253)</f>
        <v>0</v>
      </c>
      <c r="H253">
        <f>SUMIFS(IRPBase_Res_NotinTxBase!Q$3:Q$65,IRPBase_Res_NotinTxBase!$X$3:$X$65,$B253,IRPBase_Res_NotinTxBase!$Y$3:$Y$65,$C253)</f>
        <v>0</v>
      </c>
      <c r="M253">
        <f>SUMIFS(IRPBase_Res_NotinTxBase!R$3:R$65,IRPBase_Res_NotinTxBase!$X$3:$X$65,$B253,IRPBase_Res_NotinTxBase!$Y$3:$Y$65,$C253)</f>
        <v>0</v>
      </c>
      <c r="N253">
        <f>SUMIFS(IRPBase_Res_NotinTxBase!S$3:S$65,IRPBase_Res_NotinTxBase!$X$3:$X$65,$B253,IRPBase_Res_NotinTxBase!$Y$3:$Y$65,$C253)</f>
        <v>0</v>
      </c>
      <c r="O253">
        <f>SUMIFS(IRPBase_Res_NotinTxBase!T$3:T$65,IRPBase_Res_NotinTxBase!$X$3:$X$65,$B253,IRPBase_Res_NotinTxBase!$Y$3:$Y$65,$C253)</f>
        <v>0</v>
      </c>
      <c r="P253">
        <f>SUMIFS(IRPBase_Res_NotinTxBase!U$3:U$65,IRPBase_Res_NotinTxBase!$X$3:$X$65,$B253,IRPBase_Res_NotinTxBase!$Y$3:$Y$65,$C253)</f>
        <v>0</v>
      </c>
      <c r="Q253">
        <f>SUMIFS(IRPBase_Res_NotinTxBase!V$3:V$65,IRPBase_Res_NotinTxBase!$X$3:$X$65,$B253,IRPBase_Res_NotinTxBase!$Y$3:$Y$65,$C253)</f>
        <v>0</v>
      </c>
      <c r="R253">
        <f>SUMIFS(IRPBase_Res_NotinTxBase!W$3:W$65,IRPBase_Res_NotinTxBase!$X$3:$X$65,$B253,IRPBase_Res_NotinTxBase!$Y$3:$Y$65,$C253)</f>
        <v>0</v>
      </c>
      <c r="S253">
        <f t="shared" si="46"/>
        <v>1</v>
      </c>
      <c r="U253">
        <f>SUMIFS(Indev_Online_Res_NotinIRPBase!N$3:N$340,Indev_Online_Res_NotinIRPBase!$Y$3:$Y$340,$B253,Indev_Online_Res_NotinIRPBase!$Z$3:$Z$340,$C253)</f>
        <v>0</v>
      </c>
      <c r="V253">
        <f>SUMIFS(Indev_Online_Res_NotinIRPBase!O$3:O$340,Indev_Online_Res_NotinIRPBase!$Y$3:$Y$340,$B253,Indev_Online_Res_NotinIRPBase!$Z$3:$Z$340,$C253)</f>
        <v>0</v>
      </c>
      <c r="W253">
        <f>SUMIFS(Indev_Online_Res_NotinIRPBase!P$3:P$340,Indev_Online_Res_NotinIRPBase!$Y$3:$Y$340,$B253,Indev_Online_Res_NotinIRPBase!$Z$3:$Z$340,$C253)</f>
        <v>0</v>
      </c>
      <c r="X253">
        <f>SUMIFS(Indev_Online_Res_NotinIRPBase!Q$3:Q$340,Indev_Online_Res_NotinIRPBase!$Y$3:$Y$340,$B253,Indev_Online_Res_NotinIRPBase!$Z$3:$Z$340,$C253)</f>
        <v>0</v>
      </c>
      <c r="Y253">
        <f>SUMIFS(Indev_Online_Res_NotinIRPBase!R$3:R$340,Indev_Online_Res_NotinIRPBase!$Y$3:$Y$340,$B253,Indev_Online_Res_NotinIRPBase!$Z$3:$Z$340,$C253)</f>
        <v>0</v>
      </c>
      <c r="AC253">
        <f>SUMIFS(Indev_Online_Res_NotinIRPBase!S$3:S$340,Indev_Online_Res_NotinIRPBase!$Y$3:$Y$340,$B253,Indev_Online_Res_NotinIRPBase!$Z$3:$Z$340,$C253)</f>
        <v>0</v>
      </c>
      <c r="AD253">
        <f>SUMIFS(Indev_Online_Res_NotinIRPBase!T$3:T$340,Indev_Online_Res_NotinIRPBase!$Y$3:$Y$340,$B253,Indev_Online_Res_NotinIRPBase!$Z$3:$Z$340,$C253)</f>
        <v>0</v>
      </c>
      <c r="AE253">
        <f>SUMIFS(Indev_Online_Res_NotinIRPBase!U$3:U$340,Indev_Online_Res_NotinIRPBase!$Y$3:$Y$340,$B253,Indev_Online_Res_NotinIRPBase!$Z$3:$Z$340,$C253)</f>
        <v>0</v>
      </c>
      <c r="AF253">
        <f>SUMIFS(Indev_Online_Res_NotinIRPBase!V$3:V$340,Indev_Online_Res_NotinIRPBase!$Y$3:$Y$340,$B253,Indev_Online_Res_NotinIRPBase!$Z$3:$Z$340,$C253)</f>
        <v>0</v>
      </c>
      <c r="AG253">
        <f>SUMIFS(Indev_Online_Res_NotinIRPBase!W$3:W$340,Indev_Online_Res_NotinIRPBase!$Y$3:$Y$340,$B253,Indev_Online_Res_NotinIRPBase!$Z$3:$Z$340,$C253)</f>
        <v>0</v>
      </c>
      <c r="AH253">
        <f>SUMIFS(Indev_Online_Res_NotinIRPBase!X$3:X$340,Indev_Online_Res_NotinIRPBase!$Y$3:$Y$340,$B253,Indev_Online_Res_NotinIRPBase!$Z$3:$Z$340,$C253)</f>
        <v>0</v>
      </c>
      <c r="AI253">
        <f t="shared" si="47"/>
        <v>0</v>
      </c>
      <c r="AK253">
        <f>SUMIFS(Indev_Online_Res_NotinIRPBase!N$3:N$340,Indev_Online_Res_NotinIRPBase!$Y$3:$Y$340,$B253,Indev_Online_Res_NotinIRPBase!$Z$3:$Z$340,$C253,Indev_Online_Res_NotinIRPBase!$J$3:$J$340,"Yes",Indev_Online_Res_NotinIRPBase!$I$3:$I$340,"&lt;1/1/2024")+SUMIFS(Indev_Online_Res_NotinIRPBase!N$3:N$340,Indev_Online_Res_NotinIRPBase!$Y$3:$Y$340,$B253,Indev_Online_Res_NotinIRPBase!$Z$3:$Z$340,$C253,Indev_Online_Res_NotinIRPBase!$AB$3:$AB$340,"1")</f>
        <v>0</v>
      </c>
      <c r="AL253">
        <f>SUMIFS(Indev_Online_Res_NotinIRPBase!O$3:O$340,Indev_Online_Res_NotinIRPBase!$Y$3:$Y$340,$B253,Indev_Online_Res_NotinIRPBase!$Z$3:$Z$340,$C253,Indev_Online_Res_NotinIRPBase!$J$3:$J$340,"Yes",Indev_Online_Res_NotinIRPBase!$I$3:$I$340,"&lt;1/1/2024")+SUMIFS(Indev_Online_Res_NotinIRPBase!O$3:O$340,Indev_Online_Res_NotinIRPBase!$Y$3:$Y$340,$B253,Indev_Online_Res_NotinIRPBase!$Z$3:$Z$340,$C253,Indev_Online_Res_NotinIRPBase!$AB$3:$AB$340,"1")</f>
        <v>0</v>
      </c>
      <c r="AM253">
        <f>SUMIFS(Indev_Online_Res_NotinIRPBase!P$3:P$340,Indev_Online_Res_NotinIRPBase!$Y$3:$Y$340,$B253,Indev_Online_Res_NotinIRPBase!$Z$3:$Z$340,$C253,Indev_Online_Res_NotinIRPBase!$J$3:$J$340,"Yes",Indev_Online_Res_NotinIRPBase!$I$3:$I$340,"&lt;1/1/2024")+SUMIFS(Indev_Online_Res_NotinIRPBase!P$3:P$340,Indev_Online_Res_NotinIRPBase!$Y$3:$Y$340,$B253,Indev_Online_Res_NotinIRPBase!$Z$3:$Z$340,$C253,Indev_Online_Res_NotinIRPBase!$AB$3:$AB$340,"1")</f>
        <v>0</v>
      </c>
      <c r="AN253">
        <f>SUMIFS(Indev_Online_Res_NotinIRPBase!Q$3:Q$340,Indev_Online_Res_NotinIRPBase!$Y$3:$Y$340,$B253,Indev_Online_Res_NotinIRPBase!$Z$3:$Z$340,$C253,Indev_Online_Res_NotinIRPBase!$J$3:$J$340,"Yes",Indev_Online_Res_NotinIRPBase!$I$3:$I$340,"&lt;1/1/2024")+SUMIFS(Indev_Online_Res_NotinIRPBase!Q$3:Q$340,Indev_Online_Res_NotinIRPBase!$Y$3:$Y$340,$B253,Indev_Online_Res_NotinIRPBase!$Z$3:$Z$340,$C253,Indev_Online_Res_NotinIRPBase!$AB$3:$AB$340,"1")</f>
        <v>0</v>
      </c>
      <c r="AO253">
        <f>SUMIFS(Indev_Online_Res_NotinIRPBase!R$3:R$340,Indev_Online_Res_NotinIRPBase!$Y$3:$Y$340,$B253,Indev_Online_Res_NotinIRPBase!$Z$3:$Z$340,$C253,Indev_Online_Res_NotinIRPBase!$J$3:$J$340,"Yes",Indev_Online_Res_NotinIRPBase!$I$3:$I$340,"&lt;1/1/2024")+SUMIFS(Indev_Online_Res_NotinIRPBase!R$3:R$340,Indev_Online_Res_NotinIRPBase!$Y$3:$Y$340,$B253,Indev_Online_Res_NotinIRPBase!$Z$3:$Z$340,$C253,Indev_Online_Res_NotinIRPBase!$AB$3:$AB$340,"1")</f>
        <v>0</v>
      </c>
      <c r="AS253">
        <f>SUMIFS(Indev_Online_Res_NotinIRPBase!S$3:S$340,Indev_Online_Res_NotinIRPBase!$Y$3:$Y$340,$B253,Indev_Online_Res_NotinIRPBase!$Z$3:$Z$340,$C253,Indev_Online_Res_NotinIRPBase!$J$3:$J$340,"Yes",Indev_Online_Res_NotinIRPBase!$I$3:$I$340,"&lt;1/1/2024")+SUMIFS(Indev_Online_Res_NotinIRPBase!S$3:S$340,Indev_Online_Res_NotinIRPBase!$Y$3:$Y$340,$B253,Indev_Online_Res_NotinIRPBase!$Z$3:$Z$340,$C253,Indev_Online_Res_NotinIRPBase!$AB$3:$AB$340,"1")</f>
        <v>0</v>
      </c>
      <c r="AT253">
        <f>SUMIFS(Indev_Online_Res_NotinIRPBase!T$3:T$340,Indev_Online_Res_NotinIRPBase!$Y$3:$Y$340,$B253,Indev_Online_Res_NotinIRPBase!$Z$3:$Z$340,$C253,Indev_Online_Res_NotinIRPBase!$J$3:$J$340,"Yes",Indev_Online_Res_NotinIRPBase!$I$3:$I$340,"&lt;1/1/2024")+SUMIFS(Indev_Online_Res_NotinIRPBase!T$3:T$340,Indev_Online_Res_NotinIRPBase!$Y$3:$Y$340,$B253,Indev_Online_Res_NotinIRPBase!$Z$3:$Z$340,$C253,Indev_Online_Res_NotinIRPBase!$AB$3:$AB$340,"1")</f>
        <v>0</v>
      </c>
      <c r="AU253">
        <f>SUMIFS(Indev_Online_Res_NotinIRPBase!U$3:U$340,Indev_Online_Res_NotinIRPBase!$Y$3:$Y$340,$B253,Indev_Online_Res_NotinIRPBase!$Z$3:$Z$340,$C253,Indev_Online_Res_NotinIRPBase!$J$3:$J$340,"Yes",Indev_Online_Res_NotinIRPBase!$I$3:$I$340,"&lt;1/1/2024")+SUMIFS(Indev_Online_Res_NotinIRPBase!U$3:U$340,Indev_Online_Res_NotinIRPBase!$Y$3:$Y$340,$B253,Indev_Online_Res_NotinIRPBase!$Z$3:$Z$340,$C253,Indev_Online_Res_NotinIRPBase!$AB$3:$AB$340,"1")</f>
        <v>0</v>
      </c>
      <c r="AV253">
        <f>SUMIFS(Indev_Online_Res_NotinIRPBase!V$3:V$340,Indev_Online_Res_NotinIRPBase!$Y$3:$Y$340,$B253,Indev_Online_Res_NotinIRPBase!$Z$3:$Z$340,$C253,Indev_Online_Res_NotinIRPBase!$J$3:$J$340,"Yes",Indev_Online_Res_NotinIRPBase!$I$3:$I$340,"&lt;1/1/2024")+SUMIFS(Indev_Online_Res_NotinIRPBase!V$3:V$340,Indev_Online_Res_NotinIRPBase!$Y$3:$Y$340,$B253,Indev_Online_Res_NotinIRPBase!$Z$3:$Z$340,$C253,Indev_Online_Res_NotinIRPBase!$AB$3:$AB$340,"1")</f>
        <v>0</v>
      </c>
      <c r="AW253">
        <f>SUMIFS(Indev_Online_Res_NotinIRPBase!W$3:W$340,Indev_Online_Res_NotinIRPBase!$Y$3:$Y$340,$B253,Indev_Online_Res_NotinIRPBase!$Z$3:$Z$340,$C253,Indev_Online_Res_NotinIRPBase!$J$3:$J$340,"Yes",Indev_Online_Res_NotinIRPBase!$I$3:$I$340,"&lt;1/1/2024")+SUMIFS(Indev_Online_Res_NotinIRPBase!W$3:W$340,Indev_Online_Res_NotinIRPBase!$Y$3:$Y$340,$B253,Indev_Online_Res_NotinIRPBase!$Z$3:$Z$340,$C253,Indev_Online_Res_NotinIRPBase!$AB$3:$AB$340,"1")</f>
        <v>0</v>
      </c>
      <c r="AX253">
        <f>SUMIFS(Indev_Online_Res_NotinIRPBase!X$3:X$340,Indev_Online_Res_NotinIRPBase!$Y$3:$Y$340,$B253,Indev_Online_Res_NotinIRPBase!$Z$3:$Z$340,$C253,Indev_Online_Res_NotinIRPBase!$J$3:$J$340,"Yes",Indev_Online_Res_NotinIRPBase!$I$3:$I$340,"&lt;1/1/2024")+SUMIFS(Indev_Online_Res_NotinIRPBase!X$3:X$340,Indev_Online_Res_NotinIRPBase!$Y$3:$Y$340,$B253,Indev_Online_Res_NotinIRPBase!$Z$3:$Z$340,$C253,Indev_Online_Res_NotinIRPBase!$AB$3:$AB$340,"1")</f>
        <v>0</v>
      </c>
      <c r="AY253">
        <f t="shared" si="48"/>
        <v>0</v>
      </c>
      <c r="BA253">
        <f t="shared" si="49"/>
        <v>0</v>
      </c>
      <c r="BB253">
        <f t="shared" si="50"/>
        <v>0</v>
      </c>
      <c r="BC253">
        <f t="shared" si="51"/>
        <v>0</v>
      </c>
      <c r="BD253">
        <f t="shared" si="52"/>
        <v>0</v>
      </c>
      <c r="BE253">
        <f t="shared" si="53"/>
        <v>0</v>
      </c>
      <c r="BI253">
        <f t="shared" si="54"/>
        <v>0</v>
      </c>
      <c r="BJ253">
        <f t="shared" si="55"/>
        <v>0</v>
      </c>
      <c r="BK253">
        <f t="shared" si="56"/>
        <v>0</v>
      </c>
      <c r="BL253">
        <f t="shared" si="57"/>
        <v>0</v>
      </c>
      <c r="BM253">
        <f t="shared" si="58"/>
        <v>0</v>
      </c>
      <c r="BN253">
        <f t="shared" si="59"/>
        <v>0</v>
      </c>
      <c r="BO253">
        <f t="shared" si="60"/>
        <v>0</v>
      </c>
      <c r="BQ253">
        <f>SUMIFS(IRPBase_Res_NotinEnvScreens!$H$3:$H$33,IRPBase_Res_NotinEnvScreens!$J$3:$J$33,$B253,IRPBase_Res_NotinEnvScreens!$K$3:$K$33,$C253)</f>
        <v>0</v>
      </c>
      <c r="BR253">
        <f>SUMIFS(IRPBase_Res_NotinEnvScreens!$I$3:$I$33,IRPBase_Res_NotinEnvScreens!$J$3:$J$33,$B253,IRPBase_Res_NotinEnvScreens!$K$3:$K$33,$C253)</f>
        <v>0</v>
      </c>
      <c r="BS253">
        <v>0</v>
      </c>
      <c r="BV253">
        <f>SUMIFS(Indev_Online_Res_NotinIRPBase!$P$3:$P$313,Indev_Online_Res_NotinIRPBase!$Y$3:$Y$313,$B253,Indev_Online_Res_NotinIRPBase!$Z$3:$Z$313,$C253,Indev_Online_Res_NotinIRPBase!$I$3:$I$313,"&lt;9/1/2023")+SUMIFS(Indev_Online_Res_NotinIRPBase!$Q$3:$Q$313,Indev_Online_Res_NotinIRPBase!$Y$3:$Y$313,$B253,Indev_Online_Res_NotinIRPBase!$Z$3:$Z$313,$C253,Indev_Online_Res_NotinIRPBase!$I$3:$I$313,"&lt;9/1/2023")</f>
        <v>0</v>
      </c>
      <c r="BW253">
        <f>SUMIFS(Indev_Online_Res_NotinIRPBase!$S$3:$S$313,Indev_Online_Res_NotinIRPBase!$Y$3:$Y$313,$B253,Indev_Online_Res_NotinIRPBase!$Z$3:$Z$313,$C253,Indev_Online_Res_NotinIRPBase!$I$3:$I$313,"&lt;9/1/2023")+SUMIFS(Indev_Online_Res_NotinIRPBase!$T$3:$T$313,Indev_Online_Res_NotinIRPBase!$Y$3:$Y$313,$B253,Indev_Online_Res_NotinIRPBase!$Z$3:$Z$313,$C253,Indev_Online_Res_NotinIRPBase!$I$3:$I$313,"&lt;9/1/2023")+SUMIFS(Indev_Online_Res_NotinIRPBase!$U$3:$U$313,Indev_Online_Res_NotinIRPBase!$Y$3:$Y$313,$B253,Indev_Online_Res_NotinIRPBase!$Z$3:$Z$313,$C253,Indev_Online_Res_NotinIRPBase!$I$3:$I$313,"&lt;9/1/2023")</f>
        <v>0</v>
      </c>
    </row>
    <row r="254" spans="1:75">
      <c r="A254" t="s">
        <v>44</v>
      </c>
      <c r="B254" t="s">
        <v>267</v>
      </c>
      <c r="C254">
        <v>230</v>
      </c>
      <c r="E254">
        <f>SUMIFS(IRPBase_Res_NotinTxBase!N$3:N$65,IRPBase_Res_NotinTxBase!$X$3:$X$65,$B254,IRPBase_Res_NotinTxBase!$Y$3:$Y$65,$C254)</f>
        <v>0</v>
      </c>
      <c r="F254">
        <f>SUMIFS(IRPBase_Res_NotinTxBase!O$3:O$65,IRPBase_Res_NotinTxBase!$X$3:$X$65,$B254,IRPBase_Res_NotinTxBase!$Y$3:$Y$65,$C254)</f>
        <v>0</v>
      </c>
      <c r="G254">
        <f>SUMIFS(IRPBase_Res_NotinTxBase!P$3:P$65,IRPBase_Res_NotinTxBase!$X$3:$X$65,$B254,IRPBase_Res_NotinTxBase!$Y$3:$Y$65,$C254)</f>
        <v>0</v>
      </c>
      <c r="H254">
        <f>SUMIFS(IRPBase_Res_NotinTxBase!Q$3:Q$65,IRPBase_Res_NotinTxBase!$X$3:$X$65,$B254,IRPBase_Res_NotinTxBase!$Y$3:$Y$65,$C254)</f>
        <v>0</v>
      </c>
      <c r="M254">
        <f>SUMIFS(IRPBase_Res_NotinTxBase!R$3:R$65,IRPBase_Res_NotinTxBase!$X$3:$X$65,$B254,IRPBase_Res_NotinTxBase!$Y$3:$Y$65,$C254)</f>
        <v>0</v>
      </c>
      <c r="N254">
        <f>SUMIFS(IRPBase_Res_NotinTxBase!S$3:S$65,IRPBase_Res_NotinTxBase!$X$3:$X$65,$B254,IRPBase_Res_NotinTxBase!$Y$3:$Y$65,$C254)</f>
        <v>0</v>
      </c>
      <c r="O254">
        <f>SUMIFS(IRPBase_Res_NotinTxBase!T$3:T$65,IRPBase_Res_NotinTxBase!$X$3:$X$65,$B254,IRPBase_Res_NotinTxBase!$Y$3:$Y$65,$C254)</f>
        <v>0</v>
      </c>
      <c r="P254">
        <f>SUMIFS(IRPBase_Res_NotinTxBase!U$3:U$65,IRPBase_Res_NotinTxBase!$X$3:$X$65,$B254,IRPBase_Res_NotinTxBase!$Y$3:$Y$65,$C254)</f>
        <v>0</v>
      </c>
      <c r="Q254">
        <f>SUMIFS(IRPBase_Res_NotinTxBase!V$3:V$65,IRPBase_Res_NotinTxBase!$X$3:$X$65,$B254,IRPBase_Res_NotinTxBase!$Y$3:$Y$65,$C254)</f>
        <v>0</v>
      </c>
      <c r="R254">
        <f>SUMIFS(IRPBase_Res_NotinTxBase!W$3:W$65,IRPBase_Res_NotinTxBase!$X$3:$X$65,$B254,IRPBase_Res_NotinTxBase!$Y$3:$Y$65,$C254)</f>
        <v>0</v>
      </c>
      <c r="S254">
        <f t="shared" si="46"/>
        <v>0</v>
      </c>
      <c r="U254">
        <f>SUMIFS(Indev_Online_Res_NotinIRPBase!N$3:N$340,Indev_Online_Res_NotinIRPBase!$Y$3:$Y$340,$B254,Indev_Online_Res_NotinIRPBase!$Z$3:$Z$340,$C254)</f>
        <v>0</v>
      </c>
      <c r="V254">
        <f>SUMIFS(Indev_Online_Res_NotinIRPBase!O$3:O$340,Indev_Online_Res_NotinIRPBase!$Y$3:$Y$340,$B254,Indev_Online_Res_NotinIRPBase!$Z$3:$Z$340,$C254)</f>
        <v>0</v>
      </c>
      <c r="W254">
        <f>SUMIFS(Indev_Online_Res_NotinIRPBase!P$3:P$340,Indev_Online_Res_NotinIRPBase!$Y$3:$Y$340,$B254,Indev_Online_Res_NotinIRPBase!$Z$3:$Z$340,$C254)</f>
        <v>0</v>
      </c>
      <c r="X254">
        <f>SUMIFS(Indev_Online_Res_NotinIRPBase!Q$3:Q$340,Indev_Online_Res_NotinIRPBase!$Y$3:$Y$340,$B254,Indev_Online_Res_NotinIRPBase!$Z$3:$Z$340,$C254)</f>
        <v>0</v>
      </c>
      <c r="Y254">
        <f>SUMIFS(Indev_Online_Res_NotinIRPBase!R$3:R$340,Indev_Online_Res_NotinIRPBase!$Y$3:$Y$340,$B254,Indev_Online_Res_NotinIRPBase!$Z$3:$Z$340,$C254)</f>
        <v>0</v>
      </c>
      <c r="AC254">
        <f>SUMIFS(Indev_Online_Res_NotinIRPBase!S$3:S$340,Indev_Online_Res_NotinIRPBase!$Y$3:$Y$340,$B254,Indev_Online_Res_NotinIRPBase!$Z$3:$Z$340,$C254)</f>
        <v>0</v>
      </c>
      <c r="AD254">
        <f>SUMIFS(Indev_Online_Res_NotinIRPBase!T$3:T$340,Indev_Online_Res_NotinIRPBase!$Y$3:$Y$340,$B254,Indev_Online_Res_NotinIRPBase!$Z$3:$Z$340,$C254)</f>
        <v>0</v>
      </c>
      <c r="AE254">
        <f>SUMIFS(Indev_Online_Res_NotinIRPBase!U$3:U$340,Indev_Online_Res_NotinIRPBase!$Y$3:$Y$340,$B254,Indev_Online_Res_NotinIRPBase!$Z$3:$Z$340,$C254)</f>
        <v>0</v>
      </c>
      <c r="AF254">
        <f>SUMIFS(Indev_Online_Res_NotinIRPBase!V$3:V$340,Indev_Online_Res_NotinIRPBase!$Y$3:$Y$340,$B254,Indev_Online_Res_NotinIRPBase!$Z$3:$Z$340,$C254)</f>
        <v>0</v>
      </c>
      <c r="AG254">
        <f>SUMIFS(Indev_Online_Res_NotinIRPBase!W$3:W$340,Indev_Online_Res_NotinIRPBase!$Y$3:$Y$340,$B254,Indev_Online_Res_NotinIRPBase!$Z$3:$Z$340,$C254)</f>
        <v>0</v>
      </c>
      <c r="AH254">
        <f>SUMIFS(Indev_Online_Res_NotinIRPBase!X$3:X$340,Indev_Online_Res_NotinIRPBase!$Y$3:$Y$340,$B254,Indev_Online_Res_NotinIRPBase!$Z$3:$Z$340,$C254)</f>
        <v>0</v>
      </c>
      <c r="AI254">
        <f t="shared" si="47"/>
        <v>0</v>
      </c>
      <c r="AK254">
        <f>SUMIFS(Indev_Online_Res_NotinIRPBase!N$3:N$340,Indev_Online_Res_NotinIRPBase!$Y$3:$Y$340,$B254,Indev_Online_Res_NotinIRPBase!$Z$3:$Z$340,$C254,Indev_Online_Res_NotinIRPBase!$J$3:$J$340,"Yes",Indev_Online_Res_NotinIRPBase!$I$3:$I$340,"&lt;1/1/2024")+SUMIFS(Indev_Online_Res_NotinIRPBase!N$3:N$340,Indev_Online_Res_NotinIRPBase!$Y$3:$Y$340,$B254,Indev_Online_Res_NotinIRPBase!$Z$3:$Z$340,$C254,Indev_Online_Res_NotinIRPBase!$AB$3:$AB$340,"1")</f>
        <v>0</v>
      </c>
      <c r="AL254">
        <f>SUMIFS(Indev_Online_Res_NotinIRPBase!O$3:O$340,Indev_Online_Res_NotinIRPBase!$Y$3:$Y$340,$B254,Indev_Online_Res_NotinIRPBase!$Z$3:$Z$340,$C254,Indev_Online_Res_NotinIRPBase!$J$3:$J$340,"Yes",Indev_Online_Res_NotinIRPBase!$I$3:$I$340,"&lt;1/1/2024")+SUMIFS(Indev_Online_Res_NotinIRPBase!O$3:O$340,Indev_Online_Res_NotinIRPBase!$Y$3:$Y$340,$B254,Indev_Online_Res_NotinIRPBase!$Z$3:$Z$340,$C254,Indev_Online_Res_NotinIRPBase!$AB$3:$AB$340,"1")</f>
        <v>0</v>
      </c>
      <c r="AM254">
        <f>SUMIFS(Indev_Online_Res_NotinIRPBase!P$3:P$340,Indev_Online_Res_NotinIRPBase!$Y$3:$Y$340,$B254,Indev_Online_Res_NotinIRPBase!$Z$3:$Z$340,$C254,Indev_Online_Res_NotinIRPBase!$J$3:$J$340,"Yes",Indev_Online_Res_NotinIRPBase!$I$3:$I$340,"&lt;1/1/2024")+SUMIFS(Indev_Online_Res_NotinIRPBase!P$3:P$340,Indev_Online_Res_NotinIRPBase!$Y$3:$Y$340,$B254,Indev_Online_Res_NotinIRPBase!$Z$3:$Z$340,$C254,Indev_Online_Res_NotinIRPBase!$AB$3:$AB$340,"1")</f>
        <v>0</v>
      </c>
      <c r="AN254">
        <f>SUMIFS(Indev_Online_Res_NotinIRPBase!Q$3:Q$340,Indev_Online_Res_NotinIRPBase!$Y$3:$Y$340,$B254,Indev_Online_Res_NotinIRPBase!$Z$3:$Z$340,$C254,Indev_Online_Res_NotinIRPBase!$J$3:$J$340,"Yes",Indev_Online_Res_NotinIRPBase!$I$3:$I$340,"&lt;1/1/2024")+SUMIFS(Indev_Online_Res_NotinIRPBase!Q$3:Q$340,Indev_Online_Res_NotinIRPBase!$Y$3:$Y$340,$B254,Indev_Online_Res_NotinIRPBase!$Z$3:$Z$340,$C254,Indev_Online_Res_NotinIRPBase!$AB$3:$AB$340,"1")</f>
        <v>0</v>
      </c>
      <c r="AO254">
        <f>SUMIFS(Indev_Online_Res_NotinIRPBase!R$3:R$340,Indev_Online_Res_NotinIRPBase!$Y$3:$Y$340,$B254,Indev_Online_Res_NotinIRPBase!$Z$3:$Z$340,$C254,Indev_Online_Res_NotinIRPBase!$J$3:$J$340,"Yes",Indev_Online_Res_NotinIRPBase!$I$3:$I$340,"&lt;1/1/2024")+SUMIFS(Indev_Online_Res_NotinIRPBase!R$3:R$340,Indev_Online_Res_NotinIRPBase!$Y$3:$Y$340,$B254,Indev_Online_Res_NotinIRPBase!$Z$3:$Z$340,$C254,Indev_Online_Res_NotinIRPBase!$AB$3:$AB$340,"1")</f>
        <v>0</v>
      </c>
      <c r="AS254">
        <f>SUMIFS(Indev_Online_Res_NotinIRPBase!S$3:S$340,Indev_Online_Res_NotinIRPBase!$Y$3:$Y$340,$B254,Indev_Online_Res_NotinIRPBase!$Z$3:$Z$340,$C254,Indev_Online_Res_NotinIRPBase!$J$3:$J$340,"Yes",Indev_Online_Res_NotinIRPBase!$I$3:$I$340,"&lt;1/1/2024")+SUMIFS(Indev_Online_Res_NotinIRPBase!S$3:S$340,Indev_Online_Res_NotinIRPBase!$Y$3:$Y$340,$B254,Indev_Online_Res_NotinIRPBase!$Z$3:$Z$340,$C254,Indev_Online_Res_NotinIRPBase!$AB$3:$AB$340,"1")</f>
        <v>0</v>
      </c>
      <c r="AT254">
        <f>SUMIFS(Indev_Online_Res_NotinIRPBase!T$3:T$340,Indev_Online_Res_NotinIRPBase!$Y$3:$Y$340,$B254,Indev_Online_Res_NotinIRPBase!$Z$3:$Z$340,$C254,Indev_Online_Res_NotinIRPBase!$J$3:$J$340,"Yes",Indev_Online_Res_NotinIRPBase!$I$3:$I$340,"&lt;1/1/2024")+SUMIFS(Indev_Online_Res_NotinIRPBase!T$3:T$340,Indev_Online_Res_NotinIRPBase!$Y$3:$Y$340,$B254,Indev_Online_Res_NotinIRPBase!$Z$3:$Z$340,$C254,Indev_Online_Res_NotinIRPBase!$AB$3:$AB$340,"1")</f>
        <v>0</v>
      </c>
      <c r="AU254">
        <f>SUMIFS(Indev_Online_Res_NotinIRPBase!U$3:U$340,Indev_Online_Res_NotinIRPBase!$Y$3:$Y$340,$B254,Indev_Online_Res_NotinIRPBase!$Z$3:$Z$340,$C254,Indev_Online_Res_NotinIRPBase!$J$3:$J$340,"Yes",Indev_Online_Res_NotinIRPBase!$I$3:$I$340,"&lt;1/1/2024")+SUMIFS(Indev_Online_Res_NotinIRPBase!U$3:U$340,Indev_Online_Res_NotinIRPBase!$Y$3:$Y$340,$B254,Indev_Online_Res_NotinIRPBase!$Z$3:$Z$340,$C254,Indev_Online_Res_NotinIRPBase!$AB$3:$AB$340,"1")</f>
        <v>0</v>
      </c>
      <c r="AV254">
        <f>SUMIFS(Indev_Online_Res_NotinIRPBase!V$3:V$340,Indev_Online_Res_NotinIRPBase!$Y$3:$Y$340,$B254,Indev_Online_Res_NotinIRPBase!$Z$3:$Z$340,$C254,Indev_Online_Res_NotinIRPBase!$J$3:$J$340,"Yes",Indev_Online_Res_NotinIRPBase!$I$3:$I$340,"&lt;1/1/2024")+SUMIFS(Indev_Online_Res_NotinIRPBase!V$3:V$340,Indev_Online_Res_NotinIRPBase!$Y$3:$Y$340,$B254,Indev_Online_Res_NotinIRPBase!$Z$3:$Z$340,$C254,Indev_Online_Res_NotinIRPBase!$AB$3:$AB$340,"1")</f>
        <v>0</v>
      </c>
      <c r="AW254">
        <f>SUMIFS(Indev_Online_Res_NotinIRPBase!W$3:W$340,Indev_Online_Res_NotinIRPBase!$Y$3:$Y$340,$B254,Indev_Online_Res_NotinIRPBase!$Z$3:$Z$340,$C254,Indev_Online_Res_NotinIRPBase!$J$3:$J$340,"Yes",Indev_Online_Res_NotinIRPBase!$I$3:$I$340,"&lt;1/1/2024")+SUMIFS(Indev_Online_Res_NotinIRPBase!W$3:W$340,Indev_Online_Res_NotinIRPBase!$Y$3:$Y$340,$B254,Indev_Online_Res_NotinIRPBase!$Z$3:$Z$340,$C254,Indev_Online_Res_NotinIRPBase!$AB$3:$AB$340,"1")</f>
        <v>0</v>
      </c>
      <c r="AX254">
        <f>SUMIFS(Indev_Online_Res_NotinIRPBase!X$3:X$340,Indev_Online_Res_NotinIRPBase!$Y$3:$Y$340,$B254,Indev_Online_Res_NotinIRPBase!$Z$3:$Z$340,$C254,Indev_Online_Res_NotinIRPBase!$J$3:$J$340,"Yes",Indev_Online_Res_NotinIRPBase!$I$3:$I$340,"&lt;1/1/2024")+SUMIFS(Indev_Online_Res_NotinIRPBase!X$3:X$340,Indev_Online_Res_NotinIRPBase!$Y$3:$Y$340,$B254,Indev_Online_Res_NotinIRPBase!$Z$3:$Z$340,$C254,Indev_Online_Res_NotinIRPBase!$AB$3:$AB$340,"1")</f>
        <v>0</v>
      </c>
      <c r="AY254">
        <f t="shared" si="48"/>
        <v>0</v>
      </c>
      <c r="BA254">
        <f t="shared" si="49"/>
        <v>0</v>
      </c>
      <c r="BB254">
        <f t="shared" si="50"/>
        <v>0</v>
      </c>
      <c r="BC254">
        <f t="shared" si="51"/>
        <v>0</v>
      </c>
      <c r="BD254">
        <f t="shared" si="52"/>
        <v>0</v>
      </c>
      <c r="BE254">
        <f t="shared" si="53"/>
        <v>0</v>
      </c>
      <c r="BI254">
        <f t="shared" si="54"/>
        <v>0</v>
      </c>
      <c r="BJ254">
        <f t="shared" si="55"/>
        <v>0</v>
      </c>
      <c r="BK254">
        <f t="shared" si="56"/>
        <v>0</v>
      </c>
      <c r="BL254">
        <f t="shared" si="57"/>
        <v>0</v>
      </c>
      <c r="BM254">
        <f t="shared" si="58"/>
        <v>0</v>
      </c>
      <c r="BN254">
        <f t="shared" si="59"/>
        <v>0</v>
      </c>
      <c r="BO254">
        <f t="shared" si="60"/>
        <v>0</v>
      </c>
      <c r="BQ254">
        <f>SUMIFS(IRPBase_Res_NotinEnvScreens!$H$3:$H$33,IRPBase_Res_NotinEnvScreens!$J$3:$J$33,$B254,IRPBase_Res_NotinEnvScreens!$K$3:$K$33,$C254)</f>
        <v>0</v>
      </c>
      <c r="BR254">
        <f>SUMIFS(IRPBase_Res_NotinEnvScreens!$I$3:$I$33,IRPBase_Res_NotinEnvScreens!$J$3:$J$33,$B254,IRPBase_Res_NotinEnvScreens!$K$3:$K$33,$C254)</f>
        <v>0</v>
      </c>
      <c r="BS254">
        <v>0</v>
      </c>
      <c r="BV254">
        <f>SUMIFS(Indev_Online_Res_NotinIRPBase!$P$3:$P$313,Indev_Online_Res_NotinIRPBase!$Y$3:$Y$313,$B254,Indev_Online_Res_NotinIRPBase!$Z$3:$Z$313,$C254,Indev_Online_Res_NotinIRPBase!$I$3:$I$313,"&lt;9/1/2023")+SUMIFS(Indev_Online_Res_NotinIRPBase!$Q$3:$Q$313,Indev_Online_Res_NotinIRPBase!$Y$3:$Y$313,$B254,Indev_Online_Res_NotinIRPBase!$Z$3:$Z$313,$C254,Indev_Online_Res_NotinIRPBase!$I$3:$I$313,"&lt;9/1/2023")</f>
        <v>0</v>
      </c>
      <c r="BW254">
        <f>SUMIFS(Indev_Online_Res_NotinIRPBase!$S$3:$S$313,Indev_Online_Res_NotinIRPBase!$Y$3:$Y$313,$B254,Indev_Online_Res_NotinIRPBase!$Z$3:$Z$313,$C254,Indev_Online_Res_NotinIRPBase!$I$3:$I$313,"&lt;9/1/2023")+SUMIFS(Indev_Online_Res_NotinIRPBase!$T$3:$T$313,Indev_Online_Res_NotinIRPBase!$Y$3:$Y$313,$B254,Indev_Online_Res_NotinIRPBase!$Z$3:$Z$313,$C254,Indev_Online_Res_NotinIRPBase!$I$3:$I$313,"&lt;9/1/2023")+SUMIFS(Indev_Online_Res_NotinIRPBase!$U$3:$U$313,Indev_Online_Res_NotinIRPBase!$Y$3:$Y$313,$B254,Indev_Online_Res_NotinIRPBase!$Z$3:$Z$313,$C254,Indev_Online_Res_NotinIRPBase!$I$3:$I$313,"&lt;9/1/2023")</f>
        <v>0</v>
      </c>
    </row>
    <row r="255" spans="1:75">
      <c r="A255" t="s">
        <v>43</v>
      </c>
      <c r="B255" t="s">
        <v>268</v>
      </c>
      <c r="C255">
        <v>115</v>
      </c>
      <c r="E255">
        <f>SUMIFS(IRPBase_Res_NotinTxBase!N$3:N$65,IRPBase_Res_NotinTxBase!$X$3:$X$65,$B255,IRPBase_Res_NotinTxBase!$Y$3:$Y$65,$C255)</f>
        <v>0</v>
      </c>
      <c r="F255">
        <f>SUMIFS(IRPBase_Res_NotinTxBase!O$3:O$65,IRPBase_Res_NotinTxBase!$X$3:$X$65,$B255,IRPBase_Res_NotinTxBase!$Y$3:$Y$65,$C255)</f>
        <v>0</v>
      </c>
      <c r="G255">
        <f>SUMIFS(IRPBase_Res_NotinTxBase!P$3:P$65,IRPBase_Res_NotinTxBase!$X$3:$X$65,$B255,IRPBase_Res_NotinTxBase!$Y$3:$Y$65,$C255)</f>
        <v>0</v>
      </c>
      <c r="H255">
        <f>SUMIFS(IRPBase_Res_NotinTxBase!Q$3:Q$65,IRPBase_Res_NotinTxBase!$X$3:$X$65,$B255,IRPBase_Res_NotinTxBase!$Y$3:$Y$65,$C255)</f>
        <v>0</v>
      </c>
      <c r="M255">
        <f>SUMIFS(IRPBase_Res_NotinTxBase!R$3:R$65,IRPBase_Res_NotinTxBase!$X$3:$X$65,$B255,IRPBase_Res_NotinTxBase!$Y$3:$Y$65,$C255)</f>
        <v>0</v>
      </c>
      <c r="N255">
        <f>SUMIFS(IRPBase_Res_NotinTxBase!S$3:S$65,IRPBase_Res_NotinTxBase!$X$3:$X$65,$B255,IRPBase_Res_NotinTxBase!$Y$3:$Y$65,$C255)</f>
        <v>0</v>
      </c>
      <c r="O255">
        <f>SUMIFS(IRPBase_Res_NotinTxBase!T$3:T$65,IRPBase_Res_NotinTxBase!$X$3:$X$65,$B255,IRPBase_Res_NotinTxBase!$Y$3:$Y$65,$C255)</f>
        <v>0</v>
      </c>
      <c r="P255">
        <f>SUMIFS(IRPBase_Res_NotinTxBase!U$3:U$65,IRPBase_Res_NotinTxBase!$X$3:$X$65,$B255,IRPBase_Res_NotinTxBase!$Y$3:$Y$65,$C255)</f>
        <v>0</v>
      </c>
      <c r="Q255">
        <f>SUMIFS(IRPBase_Res_NotinTxBase!V$3:V$65,IRPBase_Res_NotinTxBase!$X$3:$X$65,$B255,IRPBase_Res_NotinTxBase!$Y$3:$Y$65,$C255)</f>
        <v>0</v>
      </c>
      <c r="R255">
        <f>SUMIFS(IRPBase_Res_NotinTxBase!W$3:W$65,IRPBase_Res_NotinTxBase!$X$3:$X$65,$B255,IRPBase_Res_NotinTxBase!$Y$3:$Y$65,$C255)</f>
        <v>0</v>
      </c>
      <c r="S255">
        <f t="shared" si="46"/>
        <v>0</v>
      </c>
      <c r="U255">
        <f>SUMIFS(Indev_Online_Res_NotinIRPBase!N$3:N$340,Indev_Online_Res_NotinIRPBase!$Y$3:$Y$340,$B255,Indev_Online_Res_NotinIRPBase!$Z$3:$Z$340,$C255)</f>
        <v>0</v>
      </c>
      <c r="V255">
        <f>SUMIFS(Indev_Online_Res_NotinIRPBase!O$3:O$340,Indev_Online_Res_NotinIRPBase!$Y$3:$Y$340,$B255,Indev_Online_Res_NotinIRPBase!$Z$3:$Z$340,$C255)</f>
        <v>0</v>
      </c>
      <c r="W255">
        <f>SUMIFS(Indev_Online_Res_NotinIRPBase!P$3:P$340,Indev_Online_Res_NotinIRPBase!$Y$3:$Y$340,$B255,Indev_Online_Res_NotinIRPBase!$Z$3:$Z$340,$C255)</f>
        <v>0</v>
      </c>
      <c r="X255">
        <f>SUMIFS(Indev_Online_Res_NotinIRPBase!Q$3:Q$340,Indev_Online_Res_NotinIRPBase!$Y$3:$Y$340,$B255,Indev_Online_Res_NotinIRPBase!$Z$3:$Z$340,$C255)</f>
        <v>0</v>
      </c>
      <c r="Y255">
        <f>SUMIFS(Indev_Online_Res_NotinIRPBase!R$3:R$340,Indev_Online_Res_NotinIRPBase!$Y$3:$Y$340,$B255,Indev_Online_Res_NotinIRPBase!$Z$3:$Z$340,$C255)</f>
        <v>0</v>
      </c>
      <c r="AC255">
        <f>SUMIFS(Indev_Online_Res_NotinIRPBase!S$3:S$340,Indev_Online_Res_NotinIRPBase!$Y$3:$Y$340,$B255,Indev_Online_Res_NotinIRPBase!$Z$3:$Z$340,$C255)</f>
        <v>0</v>
      </c>
      <c r="AD255">
        <f>SUMIFS(Indev_Online_Res_NotinIRPBase!T$3:T$340,Indev_Online_Res_NotinIRPBase!$Y$3:$Y$340,$B255,Indev_Online_Res_NotinIRPBase!$Z$3:$Z$340,$C255)</f>
        <v>0</v>
      </c>
      <c r="AE255">
        <f>SUMIFS(Indev_Online_Res_NotinIRPBase!U$3:U$340,Indev_Online_Res_NotinIRPBase!$Y$3:$Y$340,$B255,Indev_Online_Res_NotinIRPBase!$Z$3:$Z$340,$C255)</f>
        <v>0</v>
      </c>
      <c r="AF255">
        <f>SUMIFS(Indev_Online_Res_NotinIRPBase!V$3:V$340,Indev_Online_Res_NotinIRPBase!$Y$3:$Y$340,$B255,Indev_Online_Res_NotinIRPBase!$Z$3:$Z$340,$C255)</f>
        <v>0</v>
      </c>
      <c r="AG255">
        <f>SUMIFS(Indev_Online_Res_NotinIRPBase!W$3:W$340,Indev_Online_Res_NotinIRPBase!$Y$3:$Y$340,$B255,Indev_Online_Res_NotinIRPBase!$Z$3:$Z$340,$C255)</f>
        <v>0</v>
      </c>
      <c r="AH255">
        <f>SUMIFS(Indev_Online_Res_NotinIRPBase!X$3:X$340,Indev_Online_Res_NotinIRPBase!$Y$3:$Y$340,$B255,Indev_Online_Res_NotinIRPBase!$Z$3:$Z$340,$C255)</f>
        <v>0</v>
      </c>
      <c r="AI255">
        <f t="shared" si="47"/>
        <v>0</v>
      </c>
      <c r="AK255">
        <f>SUMIFS(Indev_Online_Res_NotinIRPBase!N$3:N$340,Indev_Online_Res_NotinIRPBase!$Y$3:$Y$340,$B255,Indev_Online_Res_NotinIRPBase!$Z$3:$Z$340,$C255,Indev_Online_Res_NotinIRPBase!$J$3:$J$340,"Yes",Indev_Online_Res_NotinIRPBase!$I$3:$I$340,"&lt;1/1/2024")+SUMIFS(Indev_Online_Res_NotinIRPBase!N$3:N$340,Indev_Online_Res_NotinIRPBase!$Y$3:$Y$340,$B255,Indev_Online_Res_NotinIRPBase!$Z$3:$Z$340,$C255,Indev_Online_Res_NotinIRPBase!$AB$3:$AB$340,"1")</f>
        <v>0</v>
      </c>
      <c r="AL255">
        <f>SUMIFS(Indev_Online_Res_NotinIRPBase!O$3:O$340,Indev_Online_Res_NotinIRPBase!$Y$3:$Y$340,$B255,Indev_Online_Res_NotinIRPBase!$Z$3:$Z$340,$C255,Indev_Online_Res_NotinIRPBase!$J$3:$J$340,"Yes",Indev_Online_Res_NotinIRPBase!$I$3:$I$340,"&lt;1/1/2024")+SUMIFS(Indev_Online_Res_NotinIRPBase!O$3:O$340,Indev_Online_Res_NotinIRPBase!$Y$3:$Y$340,$B255,Indev_Online_Res_NotinIRPBase!$Z$3:$Z$340,$C255,Indev_Online_Res_NotinIRPBase!$AB$3:$AB$340,"1")</f>
        <v>0</v>
      </c>
      <c r="AM255">
        <f>SUMIFS(Indev_Online_Res_NotinIRPBase!P$3:P$340,Indev_Online_Res_NotinIRPBase!$Y$3:$Y$340,$B255,Indev_Online_Res_NotinIRPBase!$Z$3:$Z$340,$C255,Indev_Online_Res_NotinIRPBase!$J$3:$J$340,"Yes",Indev_Online_Res_NotinIRPBase!$I$3:$I$340,"&lt;1/1/2024")+SUMIFS(Indev_Online_Res_NotinIRPBase!P$3:P$340,Indev_Online_Res_NotinIRPBase!$Y$3:$Y$340,$B255,Indev_Online_Res_NotinIRPBase!$Z$3:$Z$340,$C255,Indev_Online_Res_NotinIRPBase!$AB$3:$AB$340,"1")</f>
        <v>0</v>
      </c>
      <c r="AN255">
        <f>SUMIFS(Indev_Online_Res_NotinIRPBase!Q$3:Q$340,Indev_Online_Res_NotinIRPBase!$Y$3:$Y$340,$B255,Indev_Online_Res_NotinIRPBase!$Z$3:$Z$340,$C255,Indev_Online_Res_NotinIRPBase!$J$3:$J$340,"Yes",Indev_Online_Res_NotinIRPBase!$I$3:$I$340,"&lt;1/1/2024")+SUMIFS(Indev_Online_Res_NotinIRPBase!Q$3:Q$340,Indev_Online_Res_NotinIRPBase!$Y$3:$Y$340,$B255,Indev_Online_Res_NotinIRPBase!$Z$3:$Z$340,$C255,Indev_Online_Res_NotinIRPBase!$AB$3:$AB$340,"1")</f>
        <v>0</v>
      </c>
      <c r="AO255">
        <f>SUMIFS(Indev_Online_Res_NotinIRPBase!R$3:R$340,Indev_Online_Res_NotinIRPBase!$Y$3:$Y$340,$B255,Indev_Online_Res_NotinIRPBase!$Z$3:$Z$340,$C255,Indev_Online_Res_NotinIRPBase!$J$3:$J$340,"Yes",Indev_Online_Res_NotinIRPBase!$I$3:$I$340,"&lt;1/1/2024")+SUMIFS(Indev_Online_Res_NotinIRPBase!R$3:R$340,Indev_Online_Res_NotinIRPBase!$Y$3:$Y$340,$B255,Indev_Online_Res_NotinIRPBase!$Z$3:$Z$340,$C255,Indev_Online_Res_NotinIRPBase!$AB$3:$AB$340,"1")</f>
        <v>0</v>
      </c>
      <c r="AS255">
        <f>SUMIFS(Indev_Online_Res_NotinIRPBase!S$3:S$340,Indev_Online_Res_NotinIRPBase!$Y$3:$Y$340,$B255,Indev_Online_Res_NotinIRPBase!$Z$3:$Z$340,$C255,Indev_Online_Res_NotinIRPBase!$J$3:$J$340,"Yes",Indev_Online_Res_NotinIRPBase!$I$3:$I$340,"&lt;1/1/2024")+SUMIFS(Indev_Online_Res_NotinIRPBase!S$3:S$340,Indev_Online_Res_NotinIRPBase!$Y$3:$Y$340,$B255,Indev_Online_Res_NotinIRPBase!$Z$3:$Z$340,$C255,Indev_Online_Res_NotinIRPBase!$AB$3:$AB$340,"1")</f>
        <v>0</v>
      </c>
      <c r="AT255">
        <f>SUMIFS(Indev_Online_Res_NotinIRPBase!T$3:T$340,Indev_Online_Res_NotinIRPBase!$Y$3:$Y$340,$B255,Indev_Online_Res_NotinIRPBase!$Z$3:$Z$340,$C255,Indev_Online_Res_NotinIRPBase!$J$3:$J$340,"Yes",Indev_Online_Res_NotinIRPBase!$I$3:$I$340,"&lt;1/1/2024")+SUMIFS(Indev_Online_Res_NotinIRPBase!T$3:T$340,Indev_Online_Res_NotinIRPBase!$Y$3:$Y$340,$B255,Indev_Online_Res_NotinIRPBase!$Z$3:$Z$340,$C255,Indev_Online_Res_NotinIRPBase!$AB$3:$AB$340,"1")</f>
        <v>0</v>
      </c>
      <c r="AU255">
        <f>SUMIFS(Indev_Online_Res_NotinIRPBase!U$3:U$340,Indev_Online_Res_NotinIRPBase!$Y$3:$Y$340,$B255,Indev_Online_Res_NotinIRPBase!$Z$3:$Z$340,$C255,Indev_Online_Res_NotinIRPBase!$J$3:$J$340,"Yes",Indev_Online_Res_NotinIRPBase!$I$3:$I$340,"&lt;1/1/2024")+SUMIFS(Indev_Online_Res_NotinIRPBase!U$3:U$340,Indev_Online_Res_NotinIRPBase!$Y$3:$Y$340,$B255,Indev_Online_Res_NotinIRPBase!$Z$3:$Z$340,$C255,Indev_Online_Res_NotinIRPBase!$AB$3:$AB$340,"1")</f>
        <v>0</v>
      </c>
      <c r="AV255">
        <f>SUMIFS(Indev_Online_Res_NotinIRPBase!V$3:V$340,Indev_Online_Res_NotinIRPBase!$Y$3:$Y$340,$B255,Indev_Online_Res_NotinIRPBase!$Z$3:$Z$340,$C255,Indev_Online_Res_NotinIRPBase!$J$3:$J$340,"Yes",Indev_Online_Res_NotinIRPBase!$I$3:$I$340,"&lt;1/1/2024")+SUMIFS(Indev_Online_Res_NotinIRPBase!V$3:V$340,Indev_Online_Res_NotinIRPBase!$Y$3:$Y$340,$B255,Indev_Online_Res_NotinIRPBase!$Z$3:$Z$340,$C255,Indev_Online_Res_NotinIRPBase!$AB$3:$AB$340,"1")</f>
        <v>0</v>
      </c>
      <c r="AW255">
        <f>SUMIFS(Indev_Online_Res_NotinIRPBase!W$3:W$340,Indev_Online_Res_NotinIRPBase!$Y$3:$Y$340,$B255,Indev_Online_Res_NotinIRPBase!$Z$3:$Z$340,$C255,Indev_Online_Res_NotinIRPBase!$J$3:$J$340,"Yes",Indev_Online_Res_NotinIRPBase!$I$3:$I$340,"&lt;1/1/2024")+SUMIFS(Indev_Online_Res_NotinIRPBase!W$3:W$340,Indev_Online_Res_NotinIRPBase!$Y$3:$Y$340,$B255,Indev_Online_Res_NotinIRPBase!$Z$3:$Z$340,$C255,Indev_Online_Res_NotinIRPBase!$AB$3:$AB$340,"1")</f>
        <v>0</v>
      </c>
      <c r="AX255">
        <f>SUMIFS(Indev_Online_Res_NotinIRPBase!X$3:X$340,Indev_Online_Res_NotinIRPBase!$Y$3:$Y$340,$B255,Indev_Online_Res_NotinIRPBase!$Z$3:$Z$340,$C255,Indev_Online_Res_NotinIRPBase!$J$3:$J$340,"Yes",Indev_Online_Res_NotinIRPBase!$I$3:$I$340,"&lt;1/1/2024")+SUMIFS(Indev_Online_Res_NotinIRPBase!X$3:X$340,Indev_Online_Res_NotinIRPBase!$Y$3:$Y$340,$B255,Indev_Online_Res_NotinIRPBase!$Z$3:$Z$340,$C255,Indev_Online_Res_NotinIRPBase!$AB$3:$AB$340,"1")</f>
        <v>0</v>
      </c>
      <c r="AY255">
        <f t="shared" si="48"/>
        <v>0</v>
      </c>
      <c r="BA255">
        <f t="shared" si="49"/>
        <v>0</v>
      </c>
      <c r="BB255">
        <f t="shared" si="50"/>
        <v>0</v>
      </c>
      <c r="BC255">
        <f t="shared" si="51"/>
        <v>0</v>
      </c>
      <c r="BD255">
        <f t="shared" si="52"/>
        <v>0</v>
      </c>
      <c r="BE255">
        <f t="shared" si="53"/>
        <v>0</v>
      </c>
      <c r="BI255">
        <f t="shared" si="54"/>
        <v>0</v>
      </c>
      <c r="BJ255">
        <f t="shared" si="55"/>
        <v>0</v>
      </c>
      <c r="BK255">
        <f t="shared" si="56"/>
        <v>0</v>
      </c>
      <c r="BL255">
        <f t="shared" si="57"/>
        <v>0</v>
      </c>
      <c r="BM255">
        <f t="shared" si="58"/>
        <v>0</v>
      </c>
      <c r="BN255">
        <f t="shared" si="59"/>
        <v>0</v>
      </c>
      <c r="BO255">
        <f t="shared" si="60"/>
        <v>0</v>
      </c>
      <c r="BQ255">
        <f>SUMIFS(IRPBase_Res_NotinEnvScreens!$H$3:$H$33,IRPBase_Res_NotinEnvScreens!$J$3:$J$33,$B255,IRPBase_Res_NotinEnvScreens!$K$3:$K$33,$C255)</f>
        <v>0</v>
      </c>
      <c r="BR255">
        <f>SUMIFS(IRPBase_Res_NotinEnvScreens!$I$3:$I$33,IRPBase_Res_NotinEnvScreens!$J$3:$J$33,$B255,IRPBase_Res_NotinEnvScreens!$K$3:$K$33,$C255)</f>
        <v>0</v>
      </c>
      <c r="BS255">
        <v>0</v>
      </c>
      <c r="BV255">
        <f>SUMIFS(Indev_Online_Res_NotinIRPBase!$P$3:$P$313,Indev_Online_Res_NotinIRPBase!$Y$3:$Y$313,$B255,Indev_Online_Res_NotinIRPBase!$Z$3:$Z$313,$C255,Indev_Online_Res_NotinIRPBase!$I$3:$I$313,"&lt;9/1/2023")+SUMIFS(Indev_Online_Res_NotinIRPBase!$Q$3:$Q$313,Indev_Online_Res_NotinIRPBase!$Y$3:$Y$313,$B255,Indev_Online_Res_NotinIRPBase!$Z$3:$Z$313,$C255,Indev_Online_Res_NotinIRPBase!$I$3:$I$313,"&lt;9/1/2023")</f>
        <v>0</v>
      </c>
      <c r="BW255">
        <f>SUMIFS(Indev_Online_Res_NotinIRPBase!$S$3:$S$313,Indev_Online_Res_NotinIRPBase!$Y$3:$Y$313,$B255,Indev_Online_Res_NotinIRPBase!$Z$3:$Z$313,$C255,Indev_Online_Res_NotinIRPBase!$I$3:$I$313,"&lt;9/1/2023")+SUMIFS(Indev_Online_Res_NotinIRPBase!$T$3:$T$313,Indev_Online_Res_NotinIRPBase!$Y$3:$Y$313,$B255,Indev_Online_Res_NotinIRPBase!$Z$3:$Z$313,$C255,Indev_Online_Res_NotinIRPBase!$I$3:$I$313,"&lt;9/1/2023")+SUMIFS(Indev_Online_Res_NotinIRPBase!$U$3:$U$313,Indev_Online_Res_NotinIRPBase!$Y$3:$Y$313,$B255,Indev_Online_Res_NotinIRPBase!$Z$3:$Z$313,$C255,Indev_Online_Res_NotinIRPBase!$I$3:$I$313,"&lt;9/1/2023")</f>
        <v>0</v>
      </c>
    </row>
    <row r="256" spans="1:75">
      <c r="A256" t="s">
        <v>43</v>
      </c>
      <c r="B256" t="s">
        <v>269</v>
      </c>
      <c r="C256">
        <v>345</v>
      </c>
      <c r="E256">
        <f>SUMIFS(IRPBase_Res_NotinTxBase!N$3:N$65,IRPBase_Res_NotinTxBase!$X$3:$X$65,$B256,IRPBase_Res_NotinTxBase!$Y$3:$Y$65,$C256)</f>
        <v>0</v>
      </c>
      <c r="F256">
        <f>SUMIFS(IRPBase_Res_NotinTxBase!O$3:O$65,IRPBase_Res_NotinTxBase!$X$3:$X$65,$B256,IRPBase_Res_NotinTxBase!$Y$3:$Y$65,$C256)</f>
        <v>0</v>
      </c>
      <c r="G256">
        <f>SUMIFS(IRPBase_Res_NotinTxBase!P$3:P$65,IRPBase_Res_NotinTxBase!$X$3:$X$65,$B256,IRPBase_Res_NotinTxBase!$Y$3:$Y$65,$C256)</f>
        <v>0</v>
      </c>
      <c r="H256">
        <f>SUMIFS(IRPBase_Res_NotinTxBase!Q$3:Q$65,IRPBase_Res_NotinTxBase!$X$3:$X$65,$B256,IRPBase_Res_NotinTxBase!$Y$3:$Y$65,$C256)</f>
        <v>0</v>
      </c>
      <c r="M256">
        <f>SUMIFS(IRPBase_Res_NotinTxBase!R$3:R$65,IRPBase_Res_NotinTxBase!$X$3:$X$65,$B256,IRPBase_Res_NotinTxBase!$Y$3:$Y$65,$C256)</f>
        <v>0</v>
      </c>
      <c r="N256">
        <f>SUMIFS(IRPBase_Res_NotinTxBase!S$3:S$65,IRPBase_Res_NotinTxBase!$X$3:$X$65,$B256,IRPBase_Res_NotinTxBase!$Y$3:$Y$65,$C256)</f>
        <v>0</v>
      </c>
      <c r="O256">
        <f>SUMIFS(IRPBase_Res_NotinTxBase!T$3:T$65,IRPBase_Res_NotinTxBase!$X$3:$X$65,$B256,IRPBase_Res_NotinTxBase!$Y$3:$Y$65,$C256)</f>
        <v>0</v>
      </c>
      <c r="P256">
        <f>SUMIFS(IRPBase_Res_NotinTxBase!U$3:U$65,IRPBase_Res_NotinTxBase!$X$3:$X$65,$B256,IRPBase_Res_NotinTxBase!$Y$3:$Y$65,$C256)</f>
        <v>0</v>
      </c>
      <c r="Q256">
        <f>SUMIFS(IRPBase_Res_NotinTxBase!V$3:V$65,IRPBase_Res_NotinTxBase!$X$3:$X$65,$B256,IRPBase_Res_NotinTxBase!$Y$3:$Y$65,$C256)</f>
        <v>0</v>
      </c>
      <c r="R256">
        <f>SUMIFS(IRPBase_Res_NotinTxBase!W$3:W$65,IRPBase_Res_NotinTxBase!$X$3:$X$65,$B256,IRPBase_Res_NotinTxBase!$Y$3:$Y$65,$C256)</f>
        <v>0</v>
      </c>
      <c r="S256">
        <f t="shared" si="46"/>
        <v>0</v>
      </c>
      <c r="U256">
        <f>SUMIFS(Indev_Online_Res_NotinIRPBase!N$3:N$340,Indev_Online_Res_NotinIRPBase!$Y$3:$Y$340,$B256,Indev_Online_Res_NotinIRPBase!$Z$3:$Z$340,$C256)</f>
        <v>0</v>
      </c>
      <c r="V256">
        <f>SUMIFS(Indev_Online_Res_NotinIRPBase!O$3:O$340,Indev_Online_Res_NotinIRPBase!$Y$3:$Y$340,$B256,Indev_Online_Res_NotinIRPBase!$Z$3:$Z$340,$C256)</f>
        <v>0</v>
      </c>
      <c r="W256">
        <f>SUMIFS(Indev_Online_Res_NotinIRPBase!P$3:P$340,Indev_Online_Res_NotinIRPBase!$Y$3:$Y$340,$B256,Indev_Online_Res_NotinIRPBase!$Z$3:$Z$340,$C256)</f>
        <v>0</v>
      </c>
      <c r="X256">
        <f>SUMIFS(Indev_Online_Res_NotinIRPBase!Q$3:Q$340,Indev_Online_Res_NotinIRPBase!$Y$3:$Y$340,$B256,Indev_Online_Res_NotinIRPBase!$Z$3:$Z$340,$C256)</f>
        <v>0</v>
      </c>
      <c r="Y256">
        <f>SUMIFS(Indev_Online_Res_NotinIRPBase!R$3:R$340,Indev_Online_Res_NotinIRPBase!$Y$3:$Y$340,$B256,Indev_Online_Res_NotinIRPBase!$Z$3:$Z$340,$C256)</f>
        <v>0</v>
      </c>
      <c r="AC256">
        <f>SUMIFS(Indev_Online_Res_NotinIRPBase!S$3:S$340,Indev_Online_Res_NotinIRPBase!$Y$3:$Y$340,$B256,Indev_Online_Res_NotinIRPBase!$Z$3:$Z$340,$C256)</f>
        <v>0</v>
      </c>
      <c r="AD256">
        <f>SUMIFS(Indev_Online_Res_NotinIRPBase!T$3:T$340,Indev_Online_Res_NotinIRPBase!$Y$3:$Y$340,$B256,Indev_Online_Res_NotinIRPBase!$Z$3:$Z$340,$C256)</f>
        <v>0</v>
      </c>
      <c r="AE256">
        <f>SUMIFS(Indev_Online_Res_NotinIRPBase!U$3:U$340,Indev_Online_Res_NotinIRPBase!$Y$3:$Y$340,$B256,Indev_Online_Res_NotinIRPBase!$Z$3:$Z$340,$C256)</f>
        <v>0</v>
      </c>
      <c r="AF256">
        <f>SUMIFS(Indev_Online_Res_NotinIRPBase!V$3:V$340,Indev_Online_Res_NotinIRPBase!$Y$3:$Y$340,$B256,Indev_Online_Res_NotinIRPBase!$Z$3:$Z$340,$C256)</f>
        <v>0</v>
      </c>
      <c r="AG256">
        <f>SUMIFS(Indev_Online_Res_NotinIRPBase!W$3:W$340,Indev_Online_Res_NotinIRPBase!$Y$3:$Y$340,$B256,Indev_Online_Res_NotinIRPBase!$Z$3:$Z$340,$C256)</f>
        <v>0</v>
      </c>
      <c r="AH256">
        <f>SUMIFS(Indev_Online_Res_NotinIRPBase!X$3:X$340,Indev_Online_Res_NotinIRPBase!$Y$3:$Y$340,$B256,Indev_Online_Res_NotinIRPBase!$Z$3:$Z$340,$C256)</f>
        <v>0</v>
      </c>
      <c r="AI256">
        <f t="shared" si="47"/>
        <v>0</v>
      </c>
      <c r="AK256">
        <f>SUMIFS(Indev_Online_Res_NotinIRPBase!N$3:N$340,Indev_Online_Res_NotinIRPBase!$Y$3:$Y$340,$B256,Indev_Online_Res_NotinIRPBase!$Z$3:$Z$340,$C256,Indev_Online_Res_NotinIRPBase!$J$3:$J$340,"Yes",Indev_Online_Res_NotinIRPBase!$I$3:$I$340,"&lt;1/1/2024")+SUMIFS(Indev_Online_Res_NotinIRPBase!N$3:N$340,Indev_Online_Res_NotinIRPBase!$Y$3:$Y$340,$B256,Indev_Online_Res_NotinIRPBase!$Z$3:$Z$340,$C256,Indev_Online_Res_NotinIRPBase!$AB$3:$AB$340,"1")</f>
        <v>0</v>
      </c>
      <c r="AL256">
        <f>SUMIFS(Indev_Online_Res_NotinIRPBase!O$3:O$340,Indev_Online_Res_NotinIRPBase!$Y$3:$Y$340,$B256,Indev_Online_Res_NotinIRPBase!$Z$3:$Z$340,$C256,Indev_Online_Res_NotinIRPBase!$J$3:$J$340,"Yes",Indev_Online_Res_NotinIRPBase!$I$3:$I$340,"&lt;1/1/2024")+SUMIFS(Indev_Online_Res_NotinIRPBase!O$3:O$340,Indev_Online_Res_NotinIRPBase!$Y$3:$Y$340,$B256,Indev_Online_Res_NotinIRPBase!$Z$3:$Z$340,$C256,Indev_Online_Res_NotinIRPBase!$AB$3:$AB$340,"1")</f>
        <v>0</v>
      </c>
      <c r="AM256">
        <f>SUMIFS(Indev_Online_Res_NotinIRPBase!P$3:P$340,Indev_Online_Res_NotinIRPBase!$Y$3:$Y$340,$B256,Indev_Online_Res_NotinIRPBase!$Z$3:$Z$340,$C256,Indev_Online_Res_NotinIRPBase!$J$3:$J$340,"Yes",Indev_Online_Res_NotinIRPBase!$I$3:$I$340,"&lt;1/1/2024")+SUMIFS(Indev_Online_Res_NotinIRPBase!P$3:P$340,Indev_Online_Res_NotinIRPBase!$Y$3:$Y$340,$B256,Indev_Online_Res_NotinIRPBase!$Z$3:$Z$340,$C256,Indev_Online_Res_NotinIRPBase!$AB$3:$AB$340,"1")</f>
        <v>0</v>
      </c>
      <c r="AN256">
        <f>SUMIFS(Indev_Online_Res_NotinIRPBase!Q$3:Q$340,Indev_Online_Res_NotinIRPBase!$Y$3:$Y$340,$B256,Indev_Online_Res_NotinIRPBase!$Z$3:$Z$340,$C256,Indev_Online_Res_NotinIRPBase!$J$3:$J$340,"Yes",Indev_Online_Res_NotinIRPBase!$I$3:$I$340,"&lt;1/1/2024")+SUMIFS(Indev_Online_Res_NotinIRPBase!Q$3:Q$340,Indev_Online_Res_NotinIRPBase!$Y$3:$Y$340,$B256,Indev_Online_Res_NotinIRPBase!$Z$3:$Z$340,$C256,Indev_Online_Res_NotinIRPBase!$AB$3:$AB$340,"1")</f>
        <v>0</v>
      </c>
      <c r="AO256">
        <f>SUMIFS(Indev_Online_Res_NotinIRPBase!R$3:R$340,Indev_Online_Res_NotinIRPBase!$Y$3:$Y$340,$B256,Indev_Online_Res_NotinIRPBase!$Z$3:$Z$340,$C256,Indev_Online_Res_NotinIRPBase!$J$3:$J$340,"Yes",Indev_Online_Res_NotinIRPBase!$I$3:$I$340,"&lt;1/1/2024")+SUMIFS(Indev_Online_Res_NotinIRPBase!R$3:R$340,Indev_Online_Res_NotinIRPBase!$Y$3:$Y$340,$B256,Indev_Online_Res_NotinIRPBase!$Z$3:$Z$340,$C256,Indev_Online_Res_NotinIRPBase!$AB$3:$AB$340,"1")</f>
        <v>0</v>
      </c>
      <c r="AS256">
        <f>SUMIFS(Indev_Online_Res_NotinIRPBase!S$3:S$340,Indev_Online_Res_NotinIRPBase!$Y$3:$Y$340,$B256,Indev_Online_Res_NotinIRPBase!$Z$3:$Z$340,$C256,Indev_Online_Res_NotinIRPBase!$J$3:$J$340,"Yes",Indev_Online_Res_NotinIRPBase!$I$3:$I$340,"&lt;1/1/2024")+SUMIFS(Indev_Online_Res_NotinIRPBase!S$3:S$340,Indev_Online_Res_NotinIRPBase!$Y$3:$Y$340,$B256,Indev_Online_Res_NotinIRPBase!$Z$3:$Z$340,$C256,Indev_Online_Res_NotinIRPBase!$AB$3:$AB$340,"1")</f>
        <v>0</v>
      </c>
      <c r="AT256">
        <f>SUMIFS(Indev_Online_Res_NotinIRPBase!T$3:T$340,Indev_Online_Res_NotinIRPBase!$Y$3:$Y$340,$B256,Indev_Online_Res_NotinIRPBase!$Z$3:$Z$340,$C256,Indev_Online_Res_NotinIRPBase!$J$3:$J$340,"Yes",Indev_Online_Res_NotinIRPBase!$I$3:$I$340,"&lt;1/1/2024")+SUMIFS(Indev_Online_Res_NotinIRPBase!T$3:T$340,Indev_Online_Res_NotinIRPBase!$Y$3:$Y$340,$B256,Indev_Online_Res_NotinIRPBase!$Z$3:$Z$340,$C256,Indev_Online_Res_NotinIRPBase!$AB$3:$AB$340,"1")</f>
        <v>0</v>
      </c>
      <c r="AU256">
        <f>SUMIFS(Indev_Online_Res_NotinIRPBase!U$3:U$340,Indev_Online_Res_NotinIRPBase!$Y$3:$Y$340,$B256,Indev_Online_Res_NotinIRPBase!$Z$3:$Z$340,$C256,Indev_Online_Res_NotinIRPBase!$J$3:$J$340,"Yes",Indev_Online_Res_NotinIRPBase!$I$3:$I$340,"&lt;1/1/2024")+SUMIFS(Indev_Online_Res_NotinIRPBase!U$3:U$340,Indev_Online_Res_NotinIRPBase!$Y$3:$Y$340,$B256,Indev_Online_Res_NotinIRPBase!$Z$3:$Z$340,$C256,Indev_Online_Res_NotinIRPBase!$AB$3:$AB$340,"1")</f>
        <v>0</v>
      </c>
      <c r="AV256">
        <f>SUMIFS(Indev_Online_Res_NotinIRPBase!V$3:V$340,Indev_Online_Res_NotinIRPBase!$Y$3:$Y$340,$B256,Indev_Online_Res_NotinIRPBase!$Z$3:$Z$340,$C256,Indev_Online_Res_NotinIRPBase!$J$3:$J$340,"Yes",Indev_Online_Res_NotinIRPBase!$I$3:$I$340,"&lt;1/1/2024")+SUMIFS(Indev_Online_Res_NotinIRPBase!V$3:V$340,Indev_Online_Res_NotinIRPBase!$Y$3:$Y$340,$B256,Indev_Online_Res_NotinIRPBase!$Z$3:$Z$340,$C256,Indev_Online_Res_NotinIRPBase!$AB$3:$AB$340,"1")</f>
        <v>0</v>
      </c>
      <c r="AW256">
        <f>SUMIFS(Indev_Online_Res_NotinIRPBase!W$3:W$340,Indev_Online_Res_NotinIRPBase!$Y$3:$Y$340,$B256,Indev_Online_Res_NotinIRPBase!$Z$3:$Z$340,$C256,Indev_Online_Res_NotinIRPBase!$J$3:$J$340,"Yes",Indev_Online_Res_NotinIRPBase!$I$3:$I$340,"&lt;1/1/2024")+SUMIFS(Indev_Online_Res_NotinIRPBase!W$3:W$340,Indev_Online_Res_NotinIRPBase!$Y$3:$Y$340,$B256,Indev_Online_Res_NotinIRPBase!$Z$3:$Z$340,$C256,Indev_Online_Res_NotinIRPBase!$AB$3:$AB$340,"1")</f>
        <v>0</v>
      </c>
      <c r="AX256">
        <f>SUMIFS(Indev_Online_Res_NotinIRPBase!X$3:X$340,Indev_Online_Res_NotinIRPBase!$Y$3:$Y$340,$B256,Indev_Online_Res_NotinIRPBase!$Z$3:$Z$340,$C256,Indev_Online_Res_NotinIRPBase!$J$3:$J$340,"Yes",Indev_Online_Res_NotinIRPBase!$I$3:$I$340,"&lt;1/1/2024")+SUMIFS(Indev_Online_Res_NotinIRPBase!X$3:X$340,Indev_Online_Res_NotinIRPBase!$Y$3:$Y$340,$B256,Indev_Online_Res_NotinIRPBase!$Z$3:$Z$340,$C256,Indev_Online_Res_NotinIRPBase!$AB$3:$AB$340,"1")</f>
        <v>0</v>
      </c>
      <c r="AY256">
        <f t="shared" si="48"/>
        <v>0</v>
      </c>
      <c r="BA256">
        <f t="shared" si="49"/>
        <v>0</v>
      </c>
      <c r="BB256">
        <f t="shared" si="50"/>
        <v>0</v>
      </c>
      <c r="BC256">
        <f t="shared" si="51"/>
        <v>0</v>
      </c>
      <c r="BD256">
        <f t="shared" si="52"/>
        <v>0</v>
      </c>
      <c r="BE256">
        <f t="shared" si="53"/>
        <v>0</v>
      </c>
      <c r="BI256">
        <f t="shared" si="54"/>
        <v>0</v>
      </c>
      <c r="BJ256">
        <f t="shared" si="55"/>
        <v>0</v>
      </c>
      <c r="BK256">
        <f t="shared" si="56"/>
        <v>0</v>
      </c>
      <c r="BL256">
        <f t="shared" si="57"/>
        <v>0</v>
      </c>
      <c r="BM256">
        <f t="shared" si="58"/>
        <v>0</v>
      </c>
      <c r="BN256">
        <f t="shared" si="59"/>
        <v>0</v>
      </c>
      <c r="BO256">
        <f t="shared" si="60"/>
        <v>0</v>
      </c>
      <c r="BQ256">
        <f>SUMIFS(IRPBase_Res_NotinEnvScreens!$H$3:$H$33,IRPBase_Res_NotinEnvScreens!$J$3:$J$33,$B256,IRPBase_Res_NotinEnvScreens!$K$3:$K$33,$C256)</f>
        <v>0</v>
      </c>
      <c r="BR256">
        <f>SUMIFS(IRPBase_Res_NotinEnvScreens!$I$3:$I$33,IRPBase_Res_NotinEnvScreens!$J$3:$J$33,$B256,IRPBase_Res_NotinEnvScreens!$K$3:$K$33,$C256)</f>
        <v>0</v>
      </c>
      <c r="BS256">
        <v>0</v>
      </c>
      <c r="BV256">
        <f>SUMIFS(Indev_Online_Res_NotinIRPBase!$P$3:$P$313,Indev_Online_Res_NotinIRPBase!$Y$3:$Y$313,$B256,Indev_Online_Res_NotinIRPBase!$Z$3:$Z$313,$C256,Indev_Online_Res_NotinIRPBase!$I$3:$I$313,"&lt;9/1/2023")+SUMIFS(Indev_Online_Res_NotinIRPBase!$Q$3:$Q$313,Indev_Online_Res_NotinIRPBase!$Y$3:$Y$313,$B256,Indev_Online_Res_NotinIRPBase!$Z$3:$Z$313,$C256,Indev_Online_Res_NotinIRPBase!$I$3:$I$313,"&lt;9/1/2023")</f>
        <v>0</v>
      </c>
      <c r="BW256">
        <f>SUMIFS(Indev_Online_Res_NotinIRPBase!$S$3:$S$313,Indev_Online_Res_NotinIRPBase!$Y$3:$Y$313,$B256,Indev_Online_Res_NotinIRPBase!$Z$3:$Z$313,$C256,Indev_Online_Res_NotinIRPBase!$I$3:$I$313,"&lt;9/1/2023")+SUMIFS(Indev_Online_Res_NotinIRPBase!$T$3:$T$313,Indev_Online_Res_NotinIRPBase!$Y$3:$Y$313,$B256,Indev_Online_Res_NotinIRPBase!$Z$3:$Z$313,$C256,Indev_Online_Res_NotinIRPBase!$I$3:$I$313,"&lt;9/1/2023")+SUMIFS(Indev_Online_Res_NotinIRPBase!$U$3:$U$313,Indev_Online_Res_NotinIRPBase!$Y$3:$Y$313,$B256,Indev_Online_Res_NotinIRPBase!$Z$3:$Z$313,$C256,Indev_Online_Res_NotinIRPBase!$I$3:$I$313,"&lt;9/1/2023")</f>
        <v>0</v>
      </c>
    </row>
    <row r="257" spans="1:75">
      <c r="A257" t="s">
        <v>48</v>
      </c>
      <c r="B257" t="s">
        <v>270</v>
      </c>
      <c r="C257">
        <v>230</v>
      </c>
      <c r="E257">
        <f>SUMIFS(IRPBase_Res_NotinTxBase!N$3:N$65,IRPBase_Res_NotinTxBase!$X$3:$X$65,$B257,IRPBase_Res_NotinTxBase!$Y$3:$Y$65,$C257)</f>
        <v>0</v>
      </c>
      <c r="F257">
        <f>SUMIFS(IRPBase_Res_NotinTxBase!O$3:O$65,IRPBase_Res_NotinTxBase!$X$3:$X$65,$B257,IRPBase_Res_NotinTxBase!$Y$3:$Y$65,$C257)</f>
        <v>0</v>
      </c>
      <c r="G257">
        <f>SUMIFS(IRPBase_Res_NotinTxBase!P$3:P$65,IRPBase_Res_NotinTxBase!$X$3:$X$65,$B257,IRPBase_Res_NotinTxBase!$Y$3:$Y$65,$C257)</f>
        <v>0</v>
      </c>
      <c r="H257">
        <f>SUMIFS(IRPBase_Res_NotinTxBase!Q$3:Q$65,IRPBase_Res_NotinTxBase!$X$3:$X$65,$B257,IRPBase_Res_NotinTxBase!$Y$3:$Y$65,$C257)</f>
        <v>0</v>
      </c>
      <c r="M257">
        <f>SUMIFS(IRPBase_Res_NotinTxBase!R$3:R$65,IRPBase_Res_NotinTxBase!$X$3:$X$65,$B257,IRPBase_Res_NotinTxBase!$Y$3:$Y$65,$C257)</f>
        <v>0</v>
      </c>
      <c r="N257">
        <f>SUMIFS(IRPBase_Res_NotinTxBase!S$3:S$65,IRPBase_Res_NotinTxBase!$X$3:$X$65,$B257,IRPBase_Res_NotinTxBase!$Y$3:$Y$65,$C257)</f>
        <v>0</v>
      </c>
      <c r="O257">
        <f>SUMIFS(IRPBase_Res_NotinTxBase!T$3:T$65,IRPBase_Res_NotinTxBase!$X$3:$X$65,$B257,IRPBase_Res_NotinTxBase!$Y$3:$Y$65,$C257)</f>
        <v>0</v>
      </c>
      <c r="P257">
        <f>SUMIFS(IRPBase_Res_NotinTxBase!U$3:U$65,IRPBase_Res_NotinTxBase!$X$3:$X$65,$B257,IRPBase_Res_NotinTxBase!$Y$3:$Y$65,$C257)</f>
        <v>0</v>
      </c>
      <c r="Q257">
        <f>SUMIFS(IRPBase_Res_NotinTxBase!V$3:V$65,IRPBase_Res_NotinTxBase!$X$3:$X$65,$B257,IRPBase_Res_NotinTxBase!$Y$3:$Y$65,$C257)</f>
        <v>0</v>
      </c>
      <c r="R257">
        <f>SUMIFS(IRPBase_Res_NotinTxBase!W$3:W$65,IRPBase_Res_NotinTxBase!$X$3:$X$65,$B257,IRPBase_Res_NotinTxBase!$Y$3:$Y$65,$C257)</f>
        <v>0</v>
      </c>
      <c r="S257">
        <f t="shared" si="46"/>
        <v>0</v>
      </c>
      <c r="U257">
        <f>SUMIFS(Indev_Online_Res_NotinIRPBase!N$3:N$340,Indev_Online_Res_NotinIRPBase!$Y$3:$Y$340,$B257,Indev_Online_Res_NotinIRPBase!$Z$3:$Z$340,$C257)</f>
        <v>0</v>
      </c>
      <c r="V257">
        <f>SUMIFS(Indev_Online_Res_NotinIRPBase!O$3:O$340,Indev_Online_Res_NotinIRPBase!$Y$3:$Y$340,$B257,Indev_Online_Res_NotinIRPBase!$Z$3:$Z$340,$C257)</f>
        <v>5.6</v>
      </c>
      <c r="W257">
        <f>SUMIFS(Indev_Online_Res_NotinIRPBase!P$3:P$340,Indev_Online_Res_NotinIRPBase!$Y$3:$Y$340,$B257,Indev_Online_Res_NotinIRPBase!$Z$3:$Z$340,$C257)</f>
        <v>0</v>
      </c>
      <c r="X257">
        <f>SUMIFS(Indev_Online_Res_NotinIRPBase!Q$3:Q$340,Indev_Online_Res_NotinIRPBase!$Y$3:$Y$340,$B257,Indev_Online_Res_NotinIRPBase!$Z$3:$Z$340,$C257)</f>
        <v>0</v>
      </c>
      <c r="Y257">
        <f>SUMIFS(Indev_Online_Res_NotinIRPBase!R$3:R$340,Indev_Online_Res_NotinIRPBase!$Y$3:$Y$340,$B257,Indev_Online_Res_NotinIRPBase!$Z$3:$Z$340,$C257)</f>
        <v>0</v>
      </c>
      <c r="AC257">
        <f>SUMIFS(Indev_Online_Res_NotinIRPBase!S$3:S$340,Indev_Online_Res_NotinIRPBase!$Y$3:$Y$340,$B257,Indev_Online_Res_NotinIRPBase!$Z$3:$Z$340,$C257)</f>
        <v>3.08</v>
      </c>
      <c r="AD257">
        <f>SUMIFS(Indev_Online_Res_NotinIRPBase!T$3:T$340,Indev_Online_Res_NotinIRPBase!$Y$3:$Y$340,$B257,Indev_Online_Res_NotinIRPBase!$Z$3:$Z$340,$C257)</f>
        <v>0</v>
      </c>
      <c r="AE257">
        <f>SUMIFS(Indev_Online_Res_NotinIRPBase!U$3:U$340,Indev_Online_Res_NotinIRPBase!$Y$3:$Y$340,$B257,Indev_Online_Res_NotinIRPBase!$Z$3:$Z$340,$C257)</f>
        <v>0</v>
      </c>
      <c r="AF257">
        <f>SUMIFS(Indev_Online_Res_NotinIRPBase!V$3:V$340,Indev_Online_Res_NotinIRPBase!$Y$3:$Y$340,$B257,Indev_Online_Res_NotinIRPBase!$Z$3:$Z$340,$C257)</f>
        <v>525</v>
      </c>
      <c r="AG257">
        <f>SUMIFS(Indev_Online_Res_NotinIRPBase!W$3:W$340,Indev_Online_Res_NotinIRPBase!$Y$3:$Y$340,$B257,Indev_Online_Res_NotinIRPBase!$Z$3:$Z$340,$C257)</f>
        <v>0</v>
      </c>
      <c r="AH257">
        <f>SUMIFS(Indev_Online_Res_NotinIRPBase!X$3:X$340,Indev_Online_Res_NotinIRPBase!$Y$3:$Y$340,$B257,Indev_Online_Res_NotinIRPBase!$Z$3:$Z$340,$C257)</f>
        <v>0</v>
      </c>
      <c r="AI257">
        <f t="shared" si="47"/>
        <v>1</v>
      </c>
      <c r="AK257">
        <f>SUMIFS(Indev_Online_Res_NotinIRPBase!N$3:N$340,Indev_Online_Res_NotinIRPBase!$Y$3:$Y$340,$B257,Indev_Online_Res_NotinIRPBase!$Z$3:$Z$340,$C257,Indev_Online_Res_NotinIRPBase!$J$3:$J$340,"Yes",Indev_Online_Res_NotinIRPBase!$I$3:$I$340,"&lt;1/1/2024")+SUMIFS(Indev_Online_Res_NotinIRPBase!N$3:N$340,Indev_Online_Res_NotinIRPBase!$Y$3:$Y$340,$B257,Indev_Online_Res_NotinIRPBase!$Z$3:$Z$340,$C257,Indev_Online_Res_NotinIRPBase!$AB$3:$AB$340,"1")</f>
        <v>0</v>
      </c>
      <c r="AL257">
        <f>SUMIFS(Indev_Online_Res_NotinIRPBase!O$3:O$340,Indev_Online_Res_NotinIRPBase!$Y$3:$Y$340,$B257,Indev_Online_Res_NotinIRPBase!$Z$3:$Z$340,$C257,Indev_Online_Res_NotinIRPBase!$J$3:$J$340,"Yes",Indev_Online_Res_NotinIRPBase!$I$3:$I$340,"&lt;1/1/2024")+SUMIFS(Indev_Online_Res_NotinIRPBase!O$3:O$340,Indev_Online_Res_NotinIRPBase!$Y$3:$Y$340,$B257,Indev_Online_Res_NotinIRPBase!$Z$3:$Z$340,$C257,Indev_Online_Res_NotinIRPBase!$AB$3:$AB$340,"1")</f>
        <v>5.6</v>
      </c>
      <c r="AM257">
        <f>SUMIFS(Indev_Online_Res_NotinIRPBase!P$3:P$340,Indev_Online_Res_NotinIRPBase!$Y$3:$Y$340,$B257,Indev_Online_Res_NotinIRPBase!$Z$3:$Z$340,$C257,Indev_Online_Res_NotinIRPBase!$J$3:$J$340,"Yes",Indev_Online_Res_NotinIRPBase!$I$3:$I$340,"&lt;1/1/2024")+SUMIFS(Indev_Online_Res_NotinIRPBase!P$3:P$340,Indev_Online_Res_NotinIRPBase!$Y$3:$Y$340,$B257,Indev_Online_Res_NotinIRPBase!$Z$3:$Z$340,$C257,Indev_Online_Res_NotinIRPBase!$AB$3:$AB$340,"1")</f>
        <v>0</v>
      </c>
      <c r="AN257">
        <f>SUMIFS(Indev_Online_Res_NotinIRPBase!Q$3:Q$340,Indev_Online_Res_NotinIRPBase!$Y$3:$Y$340,$B257,Indev_Online_Res_NotinIRPBase!$Z$3:$Z$340,$C257,Indev_Online_Res_NotinIRPBase!$J$3:$J$340,"Yes",Indev_Online_Res_NotinIRPBase!$I$3:$I$340,"&lt;1/1/2024")+SUMIFS(Indev_Online_Res_NotinIRPBase!Q$3:Q$340,Indev_Online_Res_NotinIRPBase!$Y$3:$Y$340,$B257,Indev_Online_Res_NotinIRPBase!$Z$3:$Z$340,$C257,Indev_Online_Res_NotinIRPBase!$AB$3:$AB$340,"1")</f>
        <v>0</v>
      </c>
      <c r="AO257">
        <f>SUMIFS(Indev_Online_Res_NotinIRPBase!R$3:R$340,Indev_Online_Res_NotinIRPBase!$Y$3:$Y$340,$B257,Indev_Online_Res_NotinIRPBase!$Z$3:$Z$340,$C257,Indev_Online_Res_NotinIRPBase!$J$3:$J$340,"Yes",Indev_Online_Res_NotinIRPBase!$I$3:$I$340,"&lt;1/1/2024")+SUMIFS(Indev_Online_Res_NotinIRPBase!R$3:R$340,Indev_Online_Res_NotinIRPBase!$Y$3:$Y$340,$B257,Indev_Online_Res_NotinIRPBase!$Z$3:$Z$340,$C257,Indev_Online_Res_NotinIRPBase!$AB$3:$AB$340,"1")</f>
        <v>0</v>
      </c>
      <c r="AS257">
        <f>SUMIFS(Indev_Online_Res_NotinIRPBase!S$3:S$340,Indev_Online_Res_NotinIRPBase!$Y$3:$Y$340,$B257,Indev_Online_Res_NotinIRPBase!$Z$3:$Z$340,$C257,Indev_Online_Res_NotinIRPBase!$J$3:$J$340,"Yes",Indev_Online_Res_NotinIRPBase!$I$3:$I$340,"&lt;1/1/2024")+SUMIFS(Indev_Online_Res_NotinIRPBase!S$3:S$340,Indev_Online_Res_NotinIRPBase!$Y$3:$Y$340,$B257,Indev_Online_Res_NotinIRPBase!$Z$3:$Z$340,$C257,Indev_Online_Res_NotinIRPBase!$AB$3:$AB$340,"1")</f>
        <v>0</v>
      </c>
      <c r="AT257">
        <f>SUMIFS(Indev_Online_Res_NotinIRPBase!T$3:T$340,Indev_Online_Res_NotinIRPBase!$Y$3:$Y$340,$B257,Indev_Online_Res_NotinIRPBase!$Z$3:$Z$340,$C257,Indev_Online_Res_NotinIRPBase!$J$3:$J$340,"Yes",Indev_Online_Res_NotinIRPBase!$I$3:$I$340,"&lt;1/1/2024")+SUMIFS(Indev_Online_Res_NotinIRPBase!T$3:T$340,Indev_Online_Res_NotinIRPBase!$Y$3:$Y$340,$B257,Indev_Online_Res_NotinIRPBase!$Z$3:$Z$340,$C257,Indev_Online_Res_NotinIRPBase!$AB$3:$AB$340,"1")</f>
        <v>0</v>
      </c>
      <c r="AU257">
        <f>SUMIFS(Indev_Online_Res_NotinIRPBase!U$3:U$340,Indev_Online_Res_NotinIRPBase!$Y$3:$Y$340,$B257,Indev_Online_Res_NotinIRPBase!$Z$3:$Z$340,$C257,Indev_Online_Res_NotinIRPBase!$J$3:$J$340,"Yes",Indev_Online_Res_NotinIRPBase!$I$3:$I$340,"&lt;1/1/2024")+SUMIFS(Indev_Online_Res_NotinIRPBase!U$3:U$340,Indev_Online_Res_NotinIRPBase!$Y$3:$Y$340,$B257,Indev_Online_Res_NotinIRPBase!$Z$3:$Z$340,$C257,Indev_Online_Res_NotinIRPBase!$AB$3:$AB$340,"1")</f>
        <v>0</v>
      </c>
      <c r="AV257">
        <f>SUMIFS(Indev_Online_Res_NotinIRPBase!V$3:V$340,Indev_Online_Res_NotinIRPBase!$Y$3:$Y$340,$B257,Indev_Online_Res_NotinIRPBase!$Z$3:$Z$340,$C257,Indev_Online_Res_NotinIRPBase!$J$3:$J$340,"Yes",Indev_Online_Res_NotinIRPBase!$I$3:$I$340,"&lt;1/1/2024")+SUMIFS(Indev_Online_Res_NotinIRPBase!V$3:V$340,Indev_Online_Res_NotinIRPBase!$Y$3:$Y$340,$B257,Indev_Online_Res_NotinIRPBase!$Z$3:$Z$340,$C257,Indev_Online_Res_NotinIRPBase!$AB$3:$AB$340,"1")</f>
        <v>0</v>
      </c>
      <c r="AW257">
        <f>SUMIFS(Indev_Online_Res_NotinIRPBase!W$3:W$340,Indev_Online_Res_NotinIRPBase!$Y$3:$Y$340,$B257,Indev_Online_Res_NotinIRPBase!$Z$3:$Z$340,$C257,Indev_Online_Res_NotinIRPBase!$J$3:$J$340,"Yes",Indev_Online_Res_NotinIRPBase!$I$3:$I$340,"&lt;1/1/2024")+SUMIFS(Indev_Online_Res_NotinIRPBase!W$3:W$340,Indev_Online_Res_NotinIRPBase!$Y$3:$Y$340,$B257,Indev_Online_Res_NotinIRPBase!$Z$3:$Z$340,$C257,Indev_Online_Res_NotinIRPBase!$AB$3:$AB$340,"1")</f>
        <v>0</v>
      </c>
      <c r="AX257">
        <f>SUMIFS(Indev_Online_Res_NotinIRPBase!X$3:X$340,Indev_Online_Res_NotinIRPBase!$Y$3:$Y$340,$B257,Indev_Online_Res_NotinIRPBase!$Z$3:$Z$340,$C257,Indev_Online_Res_NotinIRPBase!$J$3:$J$340,"Yes",Indev_Online_Res_NotinIRPBase!$I$3:$I$340,"&lt;1/1/2024")+SUMIFS(Indev_Online_Res_NotinIRPBase!X$3:X$340,Indev_Online_Res_NotinIRPBase!$Y$3:$Y$340,$B257,Indev_Online_Res_NotinIRPBase!$Z$3:$Z$340,$C257,Indev_Online_Res_NotinIRPBase!$AB$3:$AB$340,"1")</f>
        <v>0</v>
      </c>
      <c r="AY257">
        <f t="shared" si="48"/>
        <v>1</v>
      </c>
      <c r="BA257">
        <f t="shared" si="49"/>
        <v>0</v>
      </c>
      <c r="BB257">
        <f t="shared" si="50"/>
        <v>0</v>
      </c>
      <c r="BC257">
        <f t="shared" si="51"/>
        <v>0</v>
      </c>
      <c r="BD257">
        <f t="shared" si="52"/>
        <v>0</v>
      </c>
      <c r="BE257">
        <f t="shared" si="53"/>
        <v>0</v>
      </c>
      <c r="BI257">
        <f t="shared" si="54"/>
        <v>3.08</v>
      </c>
      <c r="BJ257">
        <f t="shared" si="55"/>
        <v>0</v>
      </c>
      <c r="BK257">
        <f t="shared" si="56"/>
        <v>0</v>
      </c>
      <c r="BL257">
        <f t="shared" si="57"/>
        <v>525</v>
      </c>
      <c r="BM257">
        <f t="shared" si="58"/>
        <v>0</v>
      </c>
      <c r="BN257">
        <f t="shared" si="59"/>
        <v>0</v>
      </c>
      <c r="BO257">
        <f t="shared" si="60"/>
        <v>1</v>
      </c>
      <c r="BQ257">
        <f>SUMIFS(IRPBase_Res_NotinEnvScreens!$H$3:$H$33,IRPBase_Res_NotinEnvScreens!$J$3:$J$33,$B257,IRPBase_Res_NotinEnvScreens!$K$3:$K$33,$C257)</f>
        <v>0</v>
      </c>
      <c r="BR257">
        <f>SUMIFS(IRPBase_Res_NotinEnvScreens!$I$3:$I$33,IRPBase_Res_NotinEnvScreens!$J$3:$J$33,$B257,IRPBase_Res_NotinEnvScreens!$K$3:$K$33,$C257)</f>
        <v>0</v>
      </c>
      <c r="BS257">
        <v>0</v>
      </c>
      <c r="BV257">
        <f>SUMIFS(Indev_Online_Res_NotinIRPBase!$P$3:$P$313,Indev_Online_Res_NotinIRPBase!$Y$3:$Y$313,$B257,Indev_Online_Res_NotinIRPBase!$Z$3:$Z$313,$C257,Indev_Online_Res_NotinIRPBase!$I$3:$I$313,"&lt;9/1/2023")+SUMIFS(Indev_Online_Res_NotinIRPBase!$Q$3:$Q$313,Indev_Online_Res_NotinIRPBase!$Y$3:$Y$313,$B257,Indev_Online_Res_NotinIRPBase!$Z$3:$Z$313,$C257,Indev_Online_Res_NotinIRPBase!$I$3:$I$313,"&lt;9/1/2023")</f>
        <v>0</v>
      </c>
      <c r="BW257">
        <f>SUMIFS(Indev_Online_Res_NotinIRPBase!$S$3:$S$313,Indev_Online_Res_NotinIRPBase!$Y$3:$Y$313,$B257,Indev_Online_Res_NotinIRPBase!$Z$3:$Z$313,$C257,Indev_Online_Res_NotinIRPBase!$I$3:$I$313,"&lt;9/1/2023")+SUMIFS(Indev_Online_Res_NotinIRPBase!$T$3:$T$313,Indev_Online_Res_NotinIRPBase!$Y$3:$Y$313,$B257,Indev_Online_Res_NotinIRPBase!$Z$3:$Z$313,$C257,Indev_Online_Res_NotinIRPBase!$I$3:$I$313,"&lt;9/1/2023")+SUMIFS(Indev_Online_Res_NotinIRPBase!$U$3:$U$313,Indev_Online_Res_NotinIRPBase!$Y$3:$Y$313,$B257,Indev_Online_Res_NotinIRPBase!$Z$3:$Z$313,$C257,Indev_Online_Res_NotinIRPBase!$I$3:$I$313,"&lt;9/1/2023")</f>
        <v>0</v>
      </c>
    </row>
    <row r="258" spans="1:75">
      <c r="A258" t="s">
        <v>44</v>
      </c>
      <c r="B258" t="s">
        <v>271</v>
      </c>
      <c r="C258">
        <v>115</v>
      </c>
      <c r="E258">
        <f>SUMIFS(IRPBase_Res_NotinTxBase!N$3:N$65,IRPBase_Res_NotinTxBase!$X$3:$X$65,$B258,IRPBase_Res_NotinTxBase!$Y$3:$Y$65,$C258)</f>
        <v>0</v>
      </c>
      <c r="F258">
        <f>SUMIFS(IRPBase_Res_NotinTxBase!O$3:O$65,IRPBase_Res_NotinTxBase!$X$3:$X$65,$B258,IRPBase_Res_NotinTxBase!$Y$3:$Y$65,$C258)</f>
        <v>0</v>
      </c>
      <c r="G258">
        <f>SUMIFS(IRPBase_Res_NotinTxBase!P$3:P$65,IRPBase_Res_NotinTxBase!$X$3:$X$65,$B258,IRPBase_Res_NotinTxBase!$Y$3:$Y$65,$C258)</f>
        <v>0</v>
      </c>
      <c r="H258">
        <f>SUMIFS(IRPBase_Res_NotinTxBase!Q$3:Q$65,IRPBase_Res_NotinTxBase!$X$3:$X$65,$B258,IRPBase_Res_NotinTxBase!$Y$3:$Y$65,$C258)</f>
        <v>0</v>
      </c>
      <c r="M258">
        <f>SUMIFS(IRPBase_Res_NotinTxBase!R$3:R$65,IRPBase_Res_NotinTxBase!$X$3:$X$65,$B258,IRPBase_Res_NotinTxBase!$Y$3:$Y$65,$C258)</f>
        <v>0</v>
      </c>
      <c r="N258">
        <f>SUMIFS(IRPBase_Res_NotinTxBase!S$3:S$65,IRPBase_Res_NotinTxBase!$X$3:$X$65,$B258,IRPBase_Res_NotinTxBase!$Y$3:$Y$65,$C258)</f>
        <v>0</v>
      </c>
      <c r="O258">
        <f>SUMIFS(IRPBase_Res_NotinTxBase!T$3:T$65,IRPBase_Res_NotinTxBase!$X$3:$X$65,$B258,IRPBase_Res_NotinTxBase!$Y$3:$Y$65,$C258)</f>
        <v>0</v>
      </c>
      <c r="P258">
        <f>SUMIFS(IRPBase_Res_NotinTxBase!U$3:U$65,IRPBase_Res_NotinTxBase!$X$3:$X$65,$B258,IRPBase_Res_NotinTxBase!$Y$3:$Y$65,$C258)</f>
        <v>0</v>
      </c>
      <c r="Q258">
        <f>SUMIFS(IRPBase_Res_NotinTxBase!V$3:V$65,IRPBase_Res_NotinTxBase!$X$3:$X$65,$B258,IRPBase_Res_NotinTxBase!$Y$3:$Y$65,$C258)</f>
        <v>0</v>
      </c>
      <c r="R258">
        <f>SUMIFS(IRPBase_Res_NotinTxBase!W$3:W$65,IRPBase_Res_NotinTxBase!$X$3:$X$65,$B258,IRPBase_Res_NotinTxBase!$Y$3:$Y$65,$C258)</f>
        <v>0</v>
      </c>
      <c r="S258">
        <f t="shared" si="46"/>
        <v>0</v>
      </c>
      <c r="U258">
        <f>SUMIFS(Indev_Online_Res_NotinIRPBase!N$3:N$340,Indev_Online_Res_NotinIRPBase!$Y$3:$Y$340,$B258,Indev_Online_Res_NotinIRPBase!$Z$3:$Z$340,$C258)</f>
        <v>0</v>
      </c>
      <c r="V258">
        <f>SUMIFS(Indev_Online_Res_NotinIRPBase!O$3:O$340,Indev_Online_Res_NotinIRPBase!$Y$3:$Y$340,$B258,Indev_Online_Res_NotinIRPBase!$Z$3:$Z$340,$C258)</f>
        <v>0</v>
      </c>
      <c r="W258">
        <f>SUMIFS(Indev_Online_Res_NotinIRPBase!P$3:P$340,Indev_Online_Res_NotinIRPBase!$Y$3:$Y$340,$B258,Indev_Online_Res_NotinIRPBase!$Z$3:$Z$340,$C258)</f>
        <v>0</v>
      </c>
      <c r="X258">
        <f>SUMIFS(Indev_Online_Res_NotinIRPBase!Q$3:Q$340,Indev_Online_Res_NotinIRPBase!$Y$3:$Y$340,$B258,Indev_Online_Res_NotinIRPBase!$Z$3:$Z$340,$C258)</f>
        <v>0</v>
      </c>
      <c r="Y258">
        <f>SUMIFS(Indev_Online_Res_NotinIRPBase!R$3:R$340,Indev_Online_Res_NotinIRPBase!$Y$3:$Y$340,$B258,Indev_Online_Res_NotinIRPBase!$Z$3:$Z$340,$C258)</f>
        <v>0</v>
      </c>
      <c r="AC258">
        <f>SUMIFS(Indev_Online_Res_NotinIRPBase!S$3:S$340,Indev_Online_Res_NotinIRPBase!$Y$3:$Y$340,$B258,Indev_Online_Res_NotinIRPBase!$Z$3:$Z$340,$C258)</f>
        <v>0</v>
      </c>
      <c r="AD258">
        <f>SUMIFS(Indev_Online_Res_NotinIRPBase!T$3:T$340,Indev_Online_Res_NotinIRPBase!$Y$3:$Y$340,$B258,Indev_Online_Res_NotinIRPBase!$Z$3:$Z$340,$C258)</f>
        <v>0</v>
      </c>
      <c r="AE258">
        <f>SUMIFS(Indev_Online_Res_NotinIRPBase!U$3:U$340,Indev_Online_Res_NotinIRPBase!$Y$3:$Y$340,$B258,Indev_Online_Res_NotinIRPBase!$Z$3:$Z$340,$C258)</f>
        <v>0</v>
      </c>
      <c r="AF258">
        <f>SUMIFS(Indev_Online_Res_NotinIRPBase!V$3:V$340,Indev_Online_Res_NotinIRPBase!$Y$3:$Y$340,$B258,Indev_Online_Res_NotinIRPBase!$Z$3:$Z$340,$C258)</f>
        <v>0</v>
      </c>
      <c r="AG258">
        <f>SUMIFS(Indev_Online_Res_NotinIRPBase!W$3:W$340,Indev_Online_Res_NotinIRPBase!$Y$3:$Y$340,$B258,Indev_Online_Res_NotinIRPBase!$Z$3:$Z$340,$C258)</f>
        <v>0</v>
      </c>
      <c r="AH258">
        <f>SUMIFS(Indev_Online_Res_NotinIRPBase!X$3:X$340,Indev_Online_Res_NotinIRPBase!$Y$3:$Y$340,$B258,Indev_Online_Res_NotinIRPBase!$Z$3:$Z$340,$C258)</f>
        <v>0</v>
      </c>
      <c r="AI258">
        <f t="shared" si="47"/>
        <v>0</v>
      </c>
      <c r="AK258">
        <f>SUMIFS(Indev_Online_Res_NotinIRPBase!N$3:N$340,Indev_Online_Res_NotinIRPBase!$Y$3:$Y$340,$B258,Indev_Online_Res_NotinIRPBase!$Z$3:$Z$340,$C258,Indev_Online_Res_NotinIRPBase!$J$3:$J$340,"Yes",Indev_Online_Res_NotinIRPBase!$I$3:$I$340,"&lt;1/1/2024")+SUMIFS(Indev_Online_Res_NotinIRPBase!N$3:N$340,Indev_Online_Res_NotinIRPBase!$Y$3:$Y$340,$B258,Indev_Online_Res_NotinIRPBase!$Z$3:$Z$340,$C258,Indev_Online_Res_NotinIRPBase!$AB$3:$AB$340,"1")</f>
        <v>0</v>
      </c>
      <c r="AL258">
        <f>SUMIFS(Indev_Online_Res_NotinIRPBase!O$3:O$340,Indev_Online_Res_NotinIRPBase!$Y$3:$Y$340,$B258,Indev_Online_Res_NotinIRPBase!$Z$3:$Z$340,$C258,Indev_Online_Res_NotinIRPBase!$J$3:$J$340,"Yes",Indev_Online_Res_NotinIRPBase!$I$3:$I$340,"&lt;1/1/2024")+SUMIFS(Indev_Online_Res_NotinIRPBase!O$3:O$340,Indev_Online_Res_NotinIRPBase!$Y$3:$Y$340,$B258,Indev_Online_Res_NotinIRPBase!$Z$3:$Z$340,$C258,Indev_Online_Res_NotinIRPBase!$AB$3:$AB$340,"1")</f>
        <v>0</v>
      </c>
      <c r="AM258">
        <f>SUMIFS(Indev_Online_Res_NotinIRPBase!P$3:P$340,Indev_Online_Res_NotinIRPBase!$Y$3:$Y$340,$B258,Indev_Online_Res_NotinIRPBase!$Z$3:$Z$340,$C258,Indev_Online_Res_NotinIRPBase!$J$3:$J$340,"Yes",Indev_Online_Res_NotinIRPBase!$I$3:$I$340,"&lt;1/1/2024")+SUMIFS(Indev_Online_Res_NotinIRPBase!P$3:P$340,Indev_Online_Res_NotinIRPBase!$Y$3:$Y$340,$B258,Indev_Online_Res_NotinIRPBase!$Z$3:$Z$340,$C258,Indev_Online_Res_NotinIRPBase!$AB$3:$AB$340,"1")</f>
        <v>0</v>
      </c>
      <c r="AN258">
        <f>SUMIFS(Indev_Online_Res_NotinIRPBase!Q$3:Q$340,Indev_Online_Res_NotinIRPBase!$Y$3:$Y$340,$B258,Indev_Online_Res_NotinIRPBase!$Z$3:$Z$340,$C258,Indev_Online_Res_NotinIRPBase!$J$3:$J$340,"Yes",Indev_Online_Res_NotinIRPBase!$I$3:$I$340,"&lt;1/1/2024")+SUMIFS(Indev_Online_Res_NotinIRPBase!Q$3:Q$340,Indev_Online_Res_NotinIRPBase!$Y$3:$Y$340,$B258,Indev_Online_Res_NotinIRPBase!$Z$3:$Z$340,$C258,Indev_Online_Res_NotinIRPBase!$AB$3:$AB$340,"1")</f>
        <v>0</v>
      </c>
      <c r="AO258">
        <f>SUMIFS(Indev_Online_Res_NotinIRPBase!R$3:R$340,Indev_Online_Res_NotinIRPBase!$Y$3:$Y$340,$B258,Indev_Online_Res_NotinIRPBase!$Z$3:$Z$340,$C258,Indev_Online_Res_NotinIRPBase!$J$3:$J$340,"Yes",Indev_Online_Res_NotinIRPBase!$I$3:$I$340,"&lt;1/1/2024")+SUMIFS(Indev_Online_Res_NotinIRPBase!R$3:R$340,Indev_Online_Res_NotinIRPBase!$Y$3:$Y$340,$B258,Indev_Online_Res_NotinIRPBase!$Z$3:$Z$340,$C258,Indev_Online_Res_NotinIRPBase!$AB$3:$AB$340,"1")</f>
        <v>0</v>
      </c>
      <c r="AS258">
        <f>SUMIFS(Indev_Online_Res_NotinIRPBase!S$3:S$340,Indev_Online_Res_NotinIRPBase!$Y$3:$Y$340,$B258,Indev_Online_Res_NotinIRPBase!$Z$3:$Z$340,$C258,Indev_Online_Res_NotinIRPBase!$J$3:$J$340,"Yes",Indev_Online_Res_NotinIRPBase!$I$3:$I$340,"&lt;1/1/2024")+SUMIFS(Indev_Online_Res_NotinIRPBase!S$3:S$340,Indev_Online_Res_NotinIRPBase!$Y$3:$Y$340,$B258,Indev_Online_Res_NotinIRPBase!$Z$3:$Z$340,$C258,Indev_Online_Res_NotinIRPBase!$AB$3:$AB$340,"1")</f>
        <v>0</v>
      </c>
      <c r="AT258">
        <f>SUMIFS(Indev_Online_Res_NotinIRPBase!T$3:T$340,Indev_Online_Res_NotinIRPBase!$Y$3:$Y$340,$B258,Indev_Online_Res_NotinIRPBase!$Z$3:$Z$340,$C258,Indev_Online_Res_NotinIRPBase!$J$3:$J$340,"Yes",Indev_Online_Res_NotinIRPBase!$I$3:$I$340,"&lt;1/1/2024")+SUMIFS(Indev_Online_Res_NotinIRPBase!T$3:T$340,Indev_Online_Res_NotinIRPBase!$Y$3:$Y$340,$B258,Indev_Online_Res_NotinIRPBase!$Z$3:$Z$340,$C258,Indev_Online_Res_NotinIRPBase!$AB$3:$AB$340,"1")</f>
        <v>0</v>
      </c>
      <c r="AU258">
        <f>SUMIFS(Indev_Online_Res_NotinIRPBase!U$3:U$340,Indev_Online_Res_NotinIRPBase!$Y$3:$Y$340,$B258,Indev_Online_Res_NotinIRPBase!$Z$3:$Z$340,$C258,Indev_Online_Res_NotinIRPBase!$J$3:$J$340,"Yes",Indev_Online_Res_NotinIRPBase!$I$3:$I$340,"&lt;1/1/2024")+SUMIFS(Indev_Online_Res_NotinIRPBase!U$3:U$340,Indev_Online_Res_NotinIRPBase!$Y$3:$Y$340,$B258,Indev_Online_Res_NotinIRPBase!$Z$3:$Z$340,$C258,Indev_Online_Res_NotinIRPBase!$AB$3:$AB$340,"1")</f>
        <v>0</v>
      </c>
      <c r="AV258">
        <f>SUMIFS(Indev_Online_Res_NotinIRPBase!V$3:V$340,Indev_Online_Res_NotinIRPBase!$Y$3:$Y$340,$B258,Indev_Online_Res_NotinIRPBase!$Z$3:$Z$340,$C258,Indev_Online_Res_NotinIRPBase!$J$3:$J$340,"Yes",Indev_Online_Res_NotinIRPBase!$I$3:$I$340,"&lt;1/1/2024")+SUMIFS(Indev_Online_Res_NotinIRPBase!V$3:V$340,Indev_Online_Res_NotinIRPBase!$Y$3:$Y$340,$B258,Indev_Online_Res_NotinIRPBase!$Z$3:$Z$340,$C258,Indev_Online_Res_NotinIRPBase!$AB$3:$AB$340,"1")</f>
        <v>0</v>
      </c>
      <c r="AW258">
        <f>SUMIFS(Indev_Online_Res_NotinIRPBase!W$3:W$340,Indev_Online_Res_NotinIRPBase!$Y$3:$Y$340,$B258,Indev_Online_Res_NotinIRPBase!$Z$3:$Z$340,$C258,Indev_Online_Res_NotinIRPBase!$J$3:$J$340,"Yes",Indev_Online_Res_NotinIRPBase!$I$3:$I$340,"&lt;1/1/2024")+SUMIFS(Indev_Online_Res_NotinIRPBase!W$3:W$340,Indev_Online_Res_NotinIRPBase!$Y$3:$Y$340,$B258,Indev_Online_Res_NotinIRPBase!$Z$3:$Z$340,$C258,Indev_Online_Res_NotinIRPBase!$AB$3:$AB$340,"1")</f>
        <v>0</v>
      </c>
      <c r="AX258">
        <f>SUMIFS(Indev_Online_Res_NotinIRPBase!X$3:X$340,Indev_Online_Res_NotinIRPBase!$Y$3:$Y$340,$B258,Indev_Online_Res_NotinIRPBase!$Z$3:$Z$340,$C258,Indev_Online_Res_NotinIRPBase!$J$3:$J$340,"Yes",Indev_Online_Res_NotinIRPBase!$I$3:$I$340,"&lt;1/1/2024")+SUMIFS(Indev_Online_Res_NotinIRPBase!X$3:X$340,Indev_Online_Res_NotinIRPBase!$Y$3:$Y$340,$B258,Indev_Online_Res_NotinIRPBase!$Z$3:$Z$340,$C258,Indev_Online_Res_NotinIRPBase!$AB$3:$AB$340,"1")</f>
        <v>0</v>
      </c>
      <c r="AY258">
        <f t="shared" si="48"/>
        <v>0</v>
      </c>
      <c r="BA258">
        <f t="shared" si="49"/>
        <v>0</v>
      </c>
      <c r="BB258">
        <f t="shared" si="50"/>
        <v>0</v>
      </c>
      <c r="BC258">
        <f t="shared" si="51"/>
        <v>0</v>
      </c>
      <c r="BD258">
        <f t="shared" si="52"/>
        <v>0</v>
      </c>
      <c r="BE258">
        <f t="shared" si="53"/>
        <v>0</v>
      </c>
      <c r="BI258">
        <f t="shared" si="54"/>
        <v>0</v>
      </c>
      <c r="BJ258">
        <f t="shared" si="55"/>
        <v>0</v>
      </c>
      <c r="BK258">
        <f t="shared" si="56"/>
        <v>0</v>
      </c>
      <c r="BL258">
        <f t="shared" si="57"/>
        <v>0</v>
      </c>
      <c r="BM258">
        <f t="shared" si="58"/>
        <v>0</v>
      </c>
      <c r="BN258">
        <f t="shared" si="59"/>
        <v>0</v>
      </c>
      <c r="BO258">
        <f t="shared" si="60"/>
        <v>0</v>
      </c>
      <c r="BQ258">
        <f>SUMIFS(IRPBase_Res_NotinEnvScreens!$H$3:$H$33,IRPBase_Res_NotinEnvScreens!$J$3:$J$33,$B258,IRPBase_Res_NotinEnvScreens!$K$3:$K$33,$C258)</f>
        <v>0</v>
      </c>
      <c r="BR258">
        <f>SUMIFS(IRPBase_Res_NotinEnvScreens!$I$3:$I$33,IRPBase_Res_NotinEnvScreens!$J$3:$J$33,$B258,IRPBase_Res_NotinEnvScreens!$K$3:$K$33,$C258)</f>
        <v>0</v>
      </c>
      <c r="BS258">
        <v>0</v>
      </c>
      <c r="BV258">
        <f>SUMIFS(Indev_Online_Res_NotinIRPBase!$P$3:$P$313,Indev_Online_Res_NotinIRPBase!$Y$3:$Y$313,$B258,Indev_Online_Res_NotinIRPBase!$Z$3:$Z$313,$C258,Indev_Online_Res_NotinIRPBase!$I$3:$I$313,"&lt;9/1/2023")+SUMIFS(Indev_Online_Res_NotinIRPBase!$Q$3:$Q$313,Indev_Online_Res_NotinIRPBase!$Y$3:$Y$313,$B258,Indev_Online_Res_NotinIRPBase!$Z$3:$Z$313,$C258,Indev_Online_Res_NotinIRPBase!$I$3:$I$313,"&lt;9/1/2023")</f>
        <v>0</v>
      </c>
      <c r="BW258">
        <f>SUMIFS(Indev_Online_Res_NotinIRPBase!$S$3:$S$313,Indev_Online_Res_NotinIRPBase!$Y$3:$Y$313,$B258,Indev_Online_Res_NotinIRPBase!$Z$3:$Z$313,$C258,Indev_Online_Res_NotinIRPBase!$I$3:$I$313,"&lt;9/1/2023")+SUMIFS(Indev_Online_Res_NotinIRPBase!$T$3:$T$313,Indev_Online_Res_NotinIRPBase!$Y$3:$Y$313,$B258,Indev_Online_Res_NotinIRPBase!$Z$3:$Z$313,$C258,Indev_Online_Res_NotinIRPBase!$I$3:$I$313,"&lt;9/1/2023")+SUMIFS(Indev_Online_Res_NotinIRPBase!$U$3:$U$313,Indev_Online_Res_NotinIRPBase!$Y$3:$Y$313,$B258,Indev_Online_Res_NotinIRPBase!$Z$3:$Z$313,$C258,Indev_Online_Res_NotinIRPBase!$I$3:$I$313,"&lt;9/1/2023")</f>
        <v>0</v>
      </c>
    </row>
    <row r="259" spans="1:75">
      <c r="A259" t="s">
        <v>43</v>
      </c>
      <c r="B259" t="s">
        <v>272</v>
      </c>
      <c r="C259">
        <v>115</v>
      </c>
      <c r="E259">
        <f>SUMIFS(IRPBase_Res_NotinTxBase!N$3:N$65,IRPBase_Res_NotinTxBase!$X$3:$X$65,$B259,IRPBase_Res_NotinTxBase!$Y$3:$Y$65,$C259)</f>
        <v>0</v>
      </c>
      <c r="F259">
        <f>SUMIFS(IRPBase_Res_NotinTxBase!O$3:O$65,IRPBase_Res_NotinTxBase!$X$3:$X$65,$B259,IRPBase_Res_NotinTxBase!$Y$3:$Y$65,$C259)</f>
        <v>0</v>
      </c>
      <c r="G259">
        <f>SUMIFS(IRPBase_Res_NotinTxBase!P$3:P$65,IRPBase_Res_NotinTxBase!$X$3:$X$65,$B259,IRPBase_Res_NotinTxBase!$Y$3:$Y$65,$C259)</f>
        <v>0</v>
      </c>
      <c r="H259">
        <f>SUMIFS(IRPBase_Res_NotinTxBase!Q$3:Q$65,IRPBase_Res_NotinTxBase!$X$3:$X$65,$B259,IRPBase_Res_NotinTxBase!$Y$3:$Y$65,$C259)</f>
        <v>0</v>
      </c>
      <c r="M259">
        <f>SUMIFS(IRPBase_Res_NotinTxBase!R$3:R$65,IRPBase_Res_NotinTxBase!$X$3:$X$65,$B259,IRPBase_Res_NotinTxBase!$Y$3:$Y$65,$C259)</f>
        <v>0</v>
      </c>
      <c r="N259">
        <f>SUMIFS(IRPBase_Res_NotinTxBase!S$3:S$65,IRPBase_Res_NotinTxBase!$X$3:$X$65,$B259,IRPBase_Res_NotinTxBase!$Y$3:$Y$65,$C259)</f>
        <v>0</v>
      </c>
      <c r="O259">
        <f>SUMIFS(IRPBase_Res_NotinTxBase!T$3:T$65,IRPBase_Res_NotinTxBase!$X$3:$X$65,$B259,IRPBase_Res_NotinTxBase!$Y$3:$Y$65,$C259)</f>
        <v>0</v>
      </c>
      <c r="P259">
        <f>SUMIFS(IRPBase_Res_NotinTxBase!U$3:U$65,IRPBase_Res_NotinTxBase!$X$3:$X$65,$B259,IRPBase_Res_NotinTxBase!$Y$3:$Y$65,$C259)</f>
        <v>0</v>
      </c>
      <c r="Q259">
        <f>SUMIFS(IRPBase_Res_NotinTxBase!V$3:V$65,IRPBase_Res_NotinTxBase!$X$3:$X$65,$B259,IRPBase_Res_NotinTxBase!$Y$3:$Y$65,$C259)</f>
        <v>0</v>
      </c>
      <c r="R259">
        <f>SUMIFS(IRPBase_Res_NotinTxBase!W$3:W$65,IRPBase_Res_NotinTxBase!$X$3:$X$65,$B259,IRPBase_Res_NotinTxBase!$Y$3:$Y$65,$C259)</f>
        <v>0</v>
      </c>
      <c r="S259">
        <f t="shared" si="46"/>
        <v>0</v>
      </c>
      <c r="U259">
        <f>SUMIFS(Indev_Online_Res_NotinIRPBase!N$3:N$340,Indev_Online_Res_NotinIRPBase!$Y$3:$Y$340,$B259,Indev_Online_Res_NotinIRPBase!$Z$3:$Z$340,$C259)</f>
        <v>0</v>
      </c>
      <c r="V259">
        <f>SUMIFS(Indev_Online_Res_NotinIRPBase!O$3:O$340,Indev_Online_Res_NotinIRPBase!$Y$3:$Y$340,$B259,Indev_Online_Res_NotinIRPBase!$Z$3:$Z$340,$C259)</f>
        <v>0</v>
      </c>
      <c r="W259">
        <f>SUMIFS(Indev_Online_Res_NotinIRPBase!P$3:P$340,Indev_Online_Res_NotinIRPBase!$Y$3:$Y$340,$B259,Indev_Online_Res_NotinIRPBase!$Z$3:$Z$340,$C259)</f>
        <v>0</v>
      </c>
      <c r="X259">
        <f>SUMIFS(Indev_Online_Res_NotinIRPBase!Q$3:Q$340,Indev_Online_Res_NotinIRPBase!$Y$3:$Y$340,$B259,Indev_Online_Res_NotinIRPBase!$Z$3:$Z$340,$C259)</f>
        <v>0</v>
      </c>
      <c r="Y259">
        <f>SUMIFS(Indev_Online_Res_NotinIRPBase!R$3:R$340,Indev_Online_Res_NotinIRPBase!$Y$3:$Y$340,$B259,Indev_Online_Res_NotinIRPBase!$Z$3:$Z$340,$C259)</f>
        <v>0</v>
      </c>
      <c r="AC259">
        <f>SUMIFS(Indev_Online_Res_NotinIRPBase!S$3:S$340,Indev_Online_Res_NotinIRPBase!$Y$3:$Y$340,$B259,Indev_Online_Res_NotinIRPBase!$Z$3:$Z$340,$C259)</f>
        <v>0</v>
      </c>
      <c r="AD259">
        <f>SUMIFS(Indev_Online_Res_NotinIRPBase!T$3:T$340,Indev_Online_Res_NotinIRPBase!$Y$3:$Y$340,$B259,Indev_Online_Res_NotinIRPBase!$Z$3:$Z$340,$C259)</f>
        <v>0</v>
      </c>
      <c r="AE259">
        <f>SUMIFS(Indev_Online_Res_NotinIRPBase!U$3:U$340,Indev_Online_Res_NotinIRPBase!$Y$3:$Y$340,$B259,Indev_Online_Res_NotinIRPBase!$Z$3:$Z$340,$C259)</f>
        <v>0</v>
      </c>
      <c r="AF259">
        <f>SUMIFS(Indev_Online_Res_NotinIRPBase!V$3:V$340,Indev_Online_Res_NotinIRPBase!$Y$3:$Y$340,$B259,Indev_Online_Res_NotinIRPBase!$Z$3:$Z$340,$C259)</f>
        <v>0</v>
      </c>
      <c r="AG259">
        <f>SUMIFS(Indev_Online_Res_NotinIRPBase!W$3:W$340,Indev_Online_Res_NotinIRPBase!$Y$3:$Y$340,$B259,Indev_Online_Res_NotinIRPBase!$Z$3:$Z$340,$C259)</f>
        <v>0</v>
      </c>
      <c r="AH259">
        <f>SUMIFS(Indev_Online_Res_NotinIRPBase!X$3:X$340,Indev_Online_Res_NotinIRPBase!$Y$3:$Y$340,$B259,Indev_Online_Res_NotinIRPBase!$Z$3:$Z$340,$C259)</f>
        <v>0</v>
      </c>
      <c r="AI259">
        <f t="shared" si="47"/>
        <v>0</v>
      </c>
      <c r="AK259">
        <f>SUMIFS(Indev_Online_Res_NotinIRPBase!N$3:N$340,Indev_Online_Res_NotinIRPBase!$Y$3:$Y$340,$B259,Indev_Online_Res_NotinIRPBase!$Z$3:$Z$340,$C259,Indev_Online_Res_NotinIRPBase!$J$3:$J$340,"Yes",Indev_Online_Res_NotinIRPBase!$I$3:$I$340,"&lt;1/1/2024")+SUMIFS(Indev_Online_Res_NotinIRPBase!N$3:N$340,Indev_Online_Res_NotinIRPBase!$Y$3:$Y$340,$B259,Indev_Online_Res_NotinIRPBase!$Z$3:$Z$340,$C259,Indev_Online_Res_NotinIRPBase!$AB$3:$AB$340,"1")</f>
        <v>0</v>
      </c>
      <c r="AL259">
        <f>SUMIFS(Indev_Online_Res_NotinIRPBase!O$3:O$340,Indev_Online_Res_NotinIRPBase!$Y$3:$Y$340,$B259,Indev_Online_Res_NotinIRPBase!$Z$3:$Z$340,$C259,Indev_Online_Res_NotinIRPBase!$J$3:$J$340,"Yes",Indev_Online_Res_NotinIRPBase!$I$3:$I$340,"&lt;1/1/2024")+SUMIFS(Indev_Online_Res_NotinIRPBase!O$3:O$340,Indev_Online_Res_NotinIRPBase!$Y$3:$Y$340,$B259,Indev_Online_Res_NotinIRPBase!$Z$3:$Z$340,$C259,Indev_Online_Res_NotinIRPBase!$AB$3:$AB$340,"1")</f>
        <v>0</v>
      </c>
      <c r="AM259">
        <f>SUMIFS(Indev_Online_Res_NotinIRPBase!P$3:P$340,Indev_Online_Res_NotinIRPBase!$Y$3:$Y$340,$B259,Indev_Online_Res_NotinIRPBase!$Z$3:$Z$340,$C259,Indev_Online_Res_NotinIRPBase!$J$3:$J$340,"Yes",Indev_Online_Res_NotinIRPBase!$I$3:$I$340,"&lt;1/1/2024")+SUMIFS(Indev_Online_Res_NotinIRPBase!P$3:P$340,Indev_Online_Res_NotinIRPBase!$Y$3:$Y$340,$B259,Indev_Online_Res_NotinIRPBase!$Z$3:$Z$340,$C259,Indev_Online_Res_NotinIRPBase!$AB$3:$AB$340,"1")</f>
        <v>0</v>
      </c>
      <c r="AN259">
        <f>SUMIFS(Indev_Online_Res_NotinIRPBase!Q$3:Q$340,Indev_Online_Res_NotinIRPBase!$Y$3:$Y$340,$B259,Indev_Online_Res_NotinIRPBase!$Z$3:$Z$340,$C259,Indev_Online_Res_NotinIRPBase!$J$3:$J$340,"Yes",Indev_Online_Res_NotinIRPBase!$I$3:$I$340,"&lt;1/1/2024")+SUMIFS(Indev_Online_Res_NotinIRPBase!Q$3:Q$340,Indev_Online_Res_NotinIRPBase!$Y$3:$Y$340,$B259,Indev_Online_Res_NotinIRPBase!$Z$3:$Z$340,$C259,Indev_Online_Res_NotinIRPBase!$AB$3:$AB$340,"1")</f>
        <v>0</v>
      </c>
      <c r="AO259">
        <f>SUMIFS(Indev_Online_Res_NotinIRPBase!R$3:R$340,Indev_Online_Res_NotinIRPBase!$Y$3:$Y$340,$B259,Indev_Online_Res_NotinIRPBase!$Z$3:$Z$340,$C259,Indev_Online_Res_NotinIRPBase!$J$3:$J$340,"Yes",Indev_Online_Res_NotinIRPBase!$I$3:$I$340,"&lt;1/1/2024")+SUMIFS(Indev_Online_Res_NotinIRPBase!R$3:R$340,Indev_Online_Res_NotinIRPBase!$Y$3:$Y$340,$B259,Indev_Online_Res_NotinIRPBase!$Z$3:$Z$340,$C259,Indev_Online_Res_NotinIRPBase!$AB$3:$AB$340,"1")</f>
        <v>0</v>
      </c>
      <c r="AS259">
        <f>SUMIFS(Indev_Online_Res_NotinIRPBase!S$3:S$340,Indev_Online_Res_NotinIRPBase!$Y$3:$Y$340,$B259,Indev_Online_Res_NotinIRPBase!$Z$3:$Z$340,$C259,Indev_Online_Res_NotinIRPBase!$J$3:$J$340,"Yes",Indev_Online_Res_NotinIRPBase!$I$3:$I$340,"&lt;1/1/2024")+SUMIFS(Indev_Online_Res_NotinIRPBase!S$3:S$340,Indev_Online_Res_NotinIRPBase!$Y$3:$Y$340,$B259,Indev_Online_Res_NotinIRPBase!$Z$3:$Z$340,$C259,Indev_Online_Res_NotinIRPBase!$AB$3:$AB$340,"1")</f>
        <v>0</v>
      </c>
      <c r="AT259">
        <f>SUMIFS(Indev_Online_Res_NotinIRPBase!T$3:T$340,Indev_Online_Res_NotinIRPBase!$Y$3:$Y$340,$B259,Indev_Online_Res_NotinIRPBase!$Z$3:$Z$340,$C259,Indev_Online_Res_NotinIRPBase!$J$3:$J$340,"Yes",Indev_Online_Res_NotinIRPBase!$I$3:$I$340,"&lt;1/1/2024")+SUMIFS(Indev_Online_Res_NotinIRPBase!T$3:T$340,Indev_Online_Res_NotinIRPBase!$Y$3:$Y$340,$B259,Indev_Online_Res_NotinIRPBase!$Z$3:$Z$340,$C259,Indev_Online_Res_NotinIRPBase!$AB$3:$AB$340,"1")</f>
        <v>0</v>
      </c>
      <c r="AU259">
        <f>SUMIFS(Indev_Online_Res_NotinIRPBase!U$3:U$340,Indev_Online_Res_NotinIRPBase!$Y$3:$Y$340,$B259,Indev_Online_Res_NotinIRPBase!$Z$3:$Z$340,$C259,Indev_Online_Res_NotinIRPBase!$J$3:$J$340,"Yes",Indev_Online_Res_NotinIRPBase!$I$3:$I$340,"&lt;1/1/2024")+SUMIFS(Indev_Online_Res_NotinIRPBase!U$3:U$340,Indev_Online_Res_NotinIRPBase!$Y$3:$Y$340,$B259,Indev_Online_Res_NotinIRPBase!$Z$3:$Z$340,$C259,Indev_Online_Res_NotinIRPBase!$AB$3:$AB$340,"1")</f>
        <v>0</v>
      </c>
      <c r="AV259">
        <f>SUMIFS(Indev_Online_Res_NotinIRPBase!V$3:V$340,Indev_Online_Res_NotinIRPBase!$Y$3:$Y$340,$B259,Indev_Online_Res_NotinIRPBase!$Z$3:$Z$340,$C259,Indev_Online_Res_NotinIRPBase!$J$3:$J$340,"Yes",Indev_Online_Res_NotinIRPBase!$I$3:$I$340,"&lt;1/1/2024")+SUMIFS(Indev_Online_Res_NotinIRPBase!V$3:V$340,Indev_Online_Res_NotinIRPBase!$Y$3:$Y$340,$B259,Indev_Online_Res_NotinIRPBase!$Z$3:$Z$340,$C259,Indev_Online_Res_NotinIRPBase!$AB$3:$AB$340,"1")</f>
        <v>0</v>
      </c>
      <c r="AW259">
        <f>SUMIFS(Indev_Online_Res_NotinIRPBase!W$3:W$340,Indev_Online_Res_NotinIRPBase!$Y$3:$Y$340,$B259,Indev_Online_Res_NotinIRPBase!$Z$3:$Z$340,$C259,Indev_Online_Res_NotinIRPBase!$J$3:$J$340,"Yes",Indev_Online_Res_NotinIRPBase!$I$3:$I$340,"&lt;1/1/2024")+SUMIFS(Indev_Online_Res_NotinIRPBase!W$3:W$340,Indev_Online_Res_NotinIRPBase!$Y$3:$Y$340,$B259,Indev_Online_Res_NotinIRPBase!$Z$3:$Z$340,$C259,Indev_Online_Res_NotinIRPBase!$AB$3:$AB$340,"1")</f>
        <v>0</v>
      </c>
      <c r="AX259">
        <f>SUMIFS(Indev_Online_Res_NotinIRPBase!X$3:X$340,Indev_Online_Res_NotinIRPBase!$Y$3:$Y$340,$B259,Indev_Online_Res_NotinIRPBase!$Z$3:$Z$340,$C259,Indev_Online_Res_NotinIRPBase!$J$3:$J$340,"Yes",Indev_Online_Res_NotinIRPBase!$I$3:$I$340,"&lt;1/1/2024")+SUMIFS(Indev_Online_Res_NotinIRPBase!X$3:X$340,Indev_Online_Res_NotinIRPBase!$Y$3:$Y$340,$B259,Indev_Online_Res_NotinIRPBase!$Z$3:$Z$340,$C259,Indev_Online_Res_NotinIRPBase!$AB$3:$AB$340,"1")</f>
        <v>0</v>
      </c>
      <c r="AY259">
        <f t="shared" si="48"/>
        <v>0</v>
      </c>
      <c r="BA259">
        <f t="shared" si="49"/>
        <v>0</v>
      </c>
      <c r="BB259">
        <f t="shared" si="50"/>
        <v>0</v>
      </c>
      <c r="BC259">
        <f t="shared" si="51"/>
        <v>0</v>
      </c>
      <c r="BD259">
        <f t="shared" si="52"/>
        <v>0</v>
      </c>
      <c r="BE259">
        <f t="shared" si="53"/>
        <v>0</v>
      </c>
      <c r="BI259">
        <f t="shared" si="54"/>
        <v>0</v>
      </c>
      <c r="BJ259">
        <f t="shared" si="55"/>
        <v>0</v>
      </c>
      <c r="BK259">
        <f t="shared" si="56"/>
        <v>0</v>
      </c>
      <c r="BL259">
        <f t="shared" si="57"/>
        <v>0</v>
      </c>
      <c r="BM259">
        <f t="shared" si="58"/>
        <v>0</v>
      </c>
      <c r="BN259">
        <f t="shared" si="59"/>
        <v>0</v>
      </c>
      <c r="BO259">
        <f t="shared" si="60"/>
        <v>0</v>
      </c>
      <c r="BQ259">
        <f>SUMIFS(IRPBase_Res_NotinEnvScreens!$H$3:$H$33,IRPBase_Res_NotinEnvScreens!$J$3:$J$33,$B259,IRPBase_Res_NotinEnvScreens!$K$3:$K$33,$C259)</f>
        <v>0</v>
      </c>
      <c r="BR259">
        <f>SUMIFS(IRPBase_Res_NotinEnvScreens!$I$3:$I$33,IRPBase_Res_NotinEnvScreens!$J$3:$J$33,$B259,IRPBase_Res_NotinEnvScreens!$K$3:$K$33,$C259)</f>
        <v>0</v>
      </c>
      <c r="BS259">
        <v>0</v>
      </c>
      <c r="BV259">
        <f>SUMIFS(Indev_Online_Res_NotinIRPBase!$P$3:$P$313,Indev_Online_Res_NotinIRPBase!$Y$3:$Y$313,$B259,Indev_Online_Res_NotinIRPBase!$Z$3:$Z$313,$C259,Indev_Online_Res_NotinIRPBase!$I$3:$I$313,"&lt;9/1/2023")+SUMIFS(Indev_Online_Res_NotinIRPBase!$Q$3:$Q$313,Indev_Online_Res_NotinIRPBase!$Y$3:$Y$313,$B259,Indev_Online_Res_NotinIRPBase!$Z$3:$Z$313,$C259,Indev_Online_Res_NotinIRPBase!$I$3:$I$313,"&lt;9/1/2023")</f>
        <v>0</v>
      </c>
      <c r="BW259">
        <f>SUMIFS(Indev_Online_Res_NotinIRPBase!$S$3:$S$313,Indev_Online_Res_NotinIRPBase!$Y$3:$Y$313,$B259,Indev_Online_Res_NotinIRPBase!$Z$3:$Z$313,$C259,Indev_Online_Res_NotinIRPBase!$I$3:$I$313,"&lt;9/1/2023")+SUMIFS(Indev_Online_Res_NotinIRPBase!$T$3:$T$313,Indev_Online_Res_NotinIRPBase!$Y$3:$Y$313,$B259,Indev_Online_Res_NotinIRPBase!$Z$3:$Z$313,$C259,Indev_Online_Res_NotinIRPBase!$I$3:$I$313,"&lt;9/1/2023")+SUMIFS(Indev_Online_Res_NotinIRPBase!$U$3:$U$313,Indev_Online_Res_NotinIRPBase!$Y$3:$Y$313,$B259,Indev_Online_Res_NotinIRPBase!$Z$3:$Z$313,$C259,Indev_Online_Res_NotinIRPBase!$I$3:$I$313,"&lt;9/1/2023")</f>
        <v>0</v>
      </c>
    </row>
    <row r="260" spans="1:75">
      <c r="A260" t="s">
        <v>43</v>
      </c>
      <c r="B260" t="s">
        <v>273</v>
      </c>
      <c r="C260">
        <v>115</v>
      </c>
      <c r="E260">
        <f>SUMIFS(IRPBase_Res_NotinTxBase!N$3:N$65,IRPBase_Res_NotinTxBase!$X$3:$X$65,$B260,IRPBase_Res_NotinTxBase!$Y$3:$Y$65,$C260)</f>
        <v>0</v>
      </c>
      <c r="F260">
        <f>SUMIFS(IRPBase_Res_NotinTxBase!O$3:O$65,IRPBase_Res_NotinTxBase!$X$3:$X$65,$B260,IRPBase_Res_NotinTxBase!$Y$3:$Y$65,$C260)</f>
        <v>0</v>
      </c>
      <c r="G260">
        <f>SUMIFS(IRPBase_Res_NotinTxBase!P$3:P$65,IRPBase_Res_NotinTxBase!$X$3:$X$65,$B260,IRPBase_Res_NotinTxBase!$Y$3:$Y$65,$C260)</f>
        <v>0</v>
      </c>
      <c r="H260">
        <f>SUMIFS(IRPBase_Res_NotinTxBase!Q$3:Q$65,IRPBase_Res_NotinTxBase!$X$3:$X$65,$B260,IRPBase_Res_NotinTxBase!$Y$3:$Y$65,$C260)</f>
        <v>0</v>
      </c>
      <c r="M260">
        <f>SUMIFS(IRPBase_Res_NotinTxBase!R$3:R$65,IRPBase_Res_NotinTxBase!$X$3:$X$65,$B260,IRPBase_Res_NotinTxBase!$Y$3:$Y$65,$C260)</f>
        <v>0</v>
      </c>
      <c r="N260">
        <f>SUMIFS(IRPBase_Res_NotinTxBase!S$3:S$65,IRPBase_Res_NotinTxBase!$X$3:$X$65,$B260,IRPBase_Res_NotinTxBase!$Y$3:$Y$65,$C260)</f>
        <v>0</v>
      </c>
      <c r="O260">
        <f>SUMIFS(IRPBase_Res_NotinTxBase!T$3:T$65,IRPBase_Res_NotinTxBase!$X$3:$X$65,$B260,IRPBase_Res_NotinTxBase!$Y$3:$Y$65,$C260)</f>
        <v>0</v>
      </c>
      <c r="P260">
        <f>SUMIFS(IRPBase_Res_NotinTxBase!U$3:U$65,IRPBase_Res_NotinTxBase!$X$3:$X$65,$B260,IRPBase_Res_NotinTxBase!$Y$3:$Y$65,$C260)</f>
        <v>0</v>
      </c>
      <c r="Q260">
        <f>SUMIFS(IRPBase_Res_NotinTxBase!V$3:V$65,IRPBase_Res_NotinTxBase!$X$3:$X$65,$B260,IRPBase_Res_NotinTxBase!$Y$3:$Y$65,$C260)</f>
        <v>0</v>
      </c>
      <c r="R260">
        <f>SUMIFS(IRPBase_Res_NotinTxBase!W$3:W$65,IRPBase_Res_NotinTxBase!$X$3:$X$65,$B260,IRPBase_Res_NotinTxBase!$Y$3:$Y$65,$C260)</f>
        <v>0</v>
      </c>
      <c r="S260">
        <f t="shared" si="46"/>
        <v>0</v>
      </c>
      <c r="U260">
        <f>SUMIFS(Indev_Online_Res_NotinIRPBase!N$3:N$340,Indev_Online_Res_NotinIRPBase!$Y$3:$Y$340,$B260,Indev_Online_Res_NotinIRPBase!$Z$3:$Z$340,$C260)</f>
        <v>0</v>
      </c>
      <c r="V260">
        <f>SUMIFS(Indev_Online_Res_NotinIRPBase!O$3:O$340,Indev_Online_Res_NotinIRPBase!$Y$3:$Y$340,$B260,Indev_Online_Res_NotinIRPBase!$Z$3:$Z$340,$C260)</f>
        <v>0</v>
      </c>
      <c r="W260">
        <f>SUMIFS(Indev_Online_Res_NotinIRPBase!P$3:P$340,Indev_Online_Res_NotinIRPBase!$Y$3:$Y$340,$B260,Indev_Online_Res_NotinIRPBase!$Z$3:$Z$340,$C260)</f>
        <v>0</v>
      </c>
      <c r="X260">
        <f>SUMIFS(Indev_Online_Res_NotinIRPBase!Q$3:Q$340,Indev_Online_Res_NotinIRPBase!$Y$3:$Y$340,$B260,Indev_Online_Res_NotinIRPBase!$Z$3:$Z$340,$C260)</f>
        <v>0</v>
      </c>
      <c r="Y260">
        <f>SUMIFS(Indev_Online_Res_NotinIRPBase!R$3:R$340,Indev_Online_Res_NotinIRPBase!$Y$3:$Y$340,$B260,Indev_Online_Res_NotinIRPBase!$Z$3:$Z$340,$C260)</f>
        <v>0</v>
      </c>
      <c r="AC260">
        <f>SUMIFS(Indev_Online_Res_NotinIRPBase!S$3:S$340,Indev_Online_Res_NotinIRPBase!$Y$3:$Y$340,$B260,Indev_Online_Res_NotinIRPBase!$Z$3:$Z$340,$C260)</f>
        <v>0</v>
      </c>
      <c r="AD260">
        <f>SUMIFS(Indev_Online_Res_NotinIRPBase!T$3:T$340,Indev_Online_Res_NotinIRPBase!$Y$3:$Y$340,$B260,Indev_Online_Res_NotinIRPBase!$Z$3:$Z$340,$C260)</f>
        <v>0</v>
      </c>
      <c r="AE260">
        <f>SUMIFS(Indev_Online_Res_NotinIRPBase!U$3:U$340,Indev_Online_Res_NotinIRPBase!$Y$3:$Y$340,$B260,Indev_Online_Res_NotinIRPBase!$Z$3:$Z$340,$C260)</f>
        <v>0</v>
      </c>
      <c r="AF260">
        <f>SUMIFS(Indev_Online_Res_NotinIRPBase!V$3:V$340,Indev_Online_Res_NotinIRPBase!$Y$3:$Y$340,$B260,Indev_Online_Res_NotinIRPBase!$Z$3:$Z$340,$C260)</f>
        <v>0</v>
      </c>
      <c r="AG260">
        <f>SUMIFS(Indev_Online_Res_NotinIRPBase!W$3:W$340,Indev_Online_Res_NotinIRPBase!$Y$3:$Y$340,$B260,Indev_Online_Res_NotinIRPBase!$Z$3:$Z$340,$C260)</f>
        <v>0</v>
      </c>
      <c r="AH260">
        <f>SUMIFS(Indev_Online_Res_NotinIRPBase!X$3:X$340,Indev_Online_Res_NotinIRPBase!$Y$3:$Y$340,$B260,Indev_Online_Res_NotinIRPBase!$Z$3:$Z$340,$C260)</f>
        <v>0</v>
      </c>
      <c r="AI260">
        <f t="shared" si="47"/>
        <v>0</v>
      </c>
      <c r="AK260">
        <f>SUMIFS(Indev_Online_Res_NotinIRPBase!N$3:N$340,Indev_Online_Res_NotinIRPBase!$Y$3:$Y$340,$B260,Indev_Online_Res_NotinIRPBase!$Z$3:$Z$340,$C260,Indev_Online_Res_NotinIRPBase!$J$3:$J$340,"Yes",Indev_Online_Res_NotinIRPBase!$I$3:$I$340,"&lt;1/1/2024")+SUMIFS(Indev_Online_Res_NotinIRPBase!N$3:N$340,Indev_Online_Res_NotinIRPBase!$Y$3:$Y$340,$B260,Indev_Online_Res_NotinIRPBase!$Z$3:$Z$340,$C260,Indev_Online_Res_NotinIRPBase!$AB$3:$AB$340,"1")</f>
        <v>0</v>
      </c>
      <c r="AL260">
        <f>SUMIFS(Indev_Online_Res_NotinIRPBase!O$3:O$340,Indev_Online_Res_NotinIRPBase!$Y$3:$Y$340,$B260,Indev_Online_Res_NotinIRPBase!$Z$3:$Z$340,$C260,Indev_Online_Res_NotinIRPBase!$J$3:$J$340,"Yes",Indev_Online_Res_NotinIRPBase!$I$3:$I$340,"&lt;1/1/2024")+SUMIFS(Indev_Online_Res_NotinIRPBase!O$3:O$340,Indev_Online_Res_NotinIRPBase!$Y$3:$Y$340,$B260,Indev_Online_Res_NotinIRPBase!$Z$3:$Z$340,$C260,Indev_Online_Res_NotinIRPBase!$AB$3:$AB$340,"1")</f>
        <v>0</v>
      </c>
      <c r="AM260">
        <f>SUMIFS(Indev_Online_Res_NotinIRPBase!P$3:P$340,Indev_Online_Res_NotinIRPBase!$Y$3:$Y$340,$B260,Indev_Online_Res_NotinIRPBase!$Z$3:$Z$340,$C260,Indev_Online_Res_NotinIRPBase!$J$3:$J$340,"Yes",Indev_Online_Res_NotinIRPBase!$I$3:$I$340,"&lt;1/1/2024")+SUMIFS(Indev_Online_Res_NotinIRPBase!P$3:P$340,Indev_Online_Res_NotinIRPBase!$Y$3:$Y$340,$B260,Indev_Online_Res_NotinIRPBase!$Z$3:$Z$340,$C260,Indev_Online_Res_NotinIRPBase!$AB$3:$AB$340,"1")</f>
        <v>0</v>
      </c>
      <c r="AN260">
        <f>SUMIFS(Indev_Online_Res_NotinIRPBase!Q$3:Q$340,Indev_Online_Res_NotinIRPBase!$Y$3:$Y$340,$B260,Indev_Online_Res_NotinIRPBase!$Z$3:$Z$340,$C260,Indev_Online_Res_NotinIRPBase!$J$3:$J$340,"Yes",Indev_Online_Res_NotinIRPBase!$I$3:$I$340,"&lt;1/1/2024")+SUMIFS(Indev_Online_Res_NotinIRPBase!Q$3:Q$340,Indev_Online_Res_NotinIRPBase!$Y$3:$Y$340,$B260,Indev_Online_Res_NotinIRPBase!$Z$3:$Z$340,$C260,Indev_Online_Res_NotinIRPBase!$AB$3:$AB$340,"1")</f>
        <v>0</v>
      </c>
      <c r="AO260">
        <f>SUMIFS(Indev_Online_Res_NotinIRPBase!R$3:R$340,Indev_Online_Res_NotinIRPBase!$Y$3:$Y$340,$B260,Indev_Online_Res_NotinIRPBase!$Z$3:$Z$340,$C260,Indev_Online_Res_NotinIRPBase!$J$3:$J$340,"Yes",Indev_Online_Res_NotinIRPBase!$I$3:$I$340,"&lt;1/1/2024")+SUMIFS(Indev_Online_Res_NotinIRPBase!R$3:R$340,Indev_Online_Res_NotinIRPBase!$Y$3:$Y$340,$B260,Indev_Online_Res_NotinIRPBase!$Z$3:$Z$340,$C260,Indev_Online_Res_NotinIRPBase!$AB$3:$AB$340,"1")</f>
        <v>0</v>
      </c>
      <c r="AS260">
        <f>SUMIFS(Indev_Online_Res_NotinIRPBase!S$3:S$340,Indev_Online_Res_NotinIRPBase!$Y$3:$Y$340,$B260,Indev_Online_Res_NotinIRPBase!$Z$3:$Z$340,$C260,Indev_Online_Res_NotinIRPBase!$J$3:$J$340,"Yes",Indev_Online_Res_NotinIRPBase!$I$3:$I$340,"&lt;1/1/2024")+SUMIFS(Indev_Online_Res_NotinIRPBase!S$3:S$340,Indev_Online_Res_NotinIRPBase!$Y$3:$Y$340,$B260,Indev_Online_Res_NotinIRPBase!$Z$3:$Z$340,$C260,Indev_Online_Res_NotinIRPBase!$AB$3:$AB$340,"1")</f>
        <v>0</v>
      </c>
      <c r="AT260">
        <f>SUMIFS(Indev_Online_Res_NotinIRPBase!T$3:T$340,Indev_Online_Res_NotinIRPBase!$Y$3:$Y$340,$B260,Indev_Online_Res_NotinIRPBase!$Z$3:$Z$340,$C260,Indev_Online_Res_NotinIRPBase!$J$3:$J$340,"Yes",Indev_Online_Res_NotinIRPBase!$I$3:$I$340,"&lt;1/1/2024")+SUMIFS(Indev_Online_Res_NotinIRPBase!T$3:T$340,Indev_Online_Res_NotinIRPBase!$Y$3:$Y$340,$B260,Indev_Online_Res_NotinIRPBase!$Z$3:$Z$340,$C260,Indev_Online_Res_NotinIRPBase!$AB$3:$AB$340,"1")</f>
        <v>0</v>
      </c>
      <c r="AU260">
        <f>SUMIFS(Indev_Online_Res_NotinIRPBase!U$3:U$340,Indev_Online_Res_NotinIRPBase!$Y$3:$Y$340,$B260,Indev_Online_Res_NotinIRPBase!$Z$3:$Z$340,$C260,Indev_Online_Res_NotinIRPBase!$J$3:$J$340,"Yes",Indev_Online_Res_NotinIRPBase!$I$3:$I$340,"&lt;1/1/2024")+SUMIFS(Indev_Online_Res_NotinIRPBase!U$3:U$340,Indev_Online_Res_NotinIRPBase!$Y$3:$Y$340,$B260,Indev_Online_Res_NotinIRPBase!$Z$3:$Z$340,$C260,Indev_Online_Res_NotinIRPBase!$AB$3:$AB$340,"1")</f>
        <v>0</v>
      </c>
      <c r="AV260">
        <f>SUMIFS(Indev_Online_Res_NotinIRPBase!V$3:V$340,Indev_Online_Res_NotinIRPBase!$Y$3:$Y$340,$B260,Indev_Online_Res_NotinIRPBase!$Z$3:$Z$340,$C260,Indev_Online_Res_NotinIRPBase!$J$3:$J$340,"Yes",Indev_Online_Res_NotinIRPBase!$I$3:$I$340,"&lt;1/1/2024")+SUMIFS(Indev_Online_Res_NotinIRPBase!V$3:V$340,Indev_Online_Res_NotinIRPBase!$Y$3:$Y$340,$B260,Indev_Online_Res_NotinIRPBase!$Z$3:$Z$340,$C260,Indev_Online_Res_NotinIRPBase!$AB$3:$AB$340,"1")</f>
        <v>0</v>
      </c>
      <c r="AW260">
        <f>SUMIFS(Indev_Online_Res_NotinIRPBase!W$3:W$340,Indev_Online_Res_NotinIRPBase!$Y$3:$Y$340,$B260,Indev_Online_Res_NotinIRPBase!$Z$3:$Z$340,$C260,Indev_Online_Res_NotinIRPBase!$J$3:$J$340,"Yes",Indev_Online_Res_NotinIRPBase!$I$3:$I$340,"&lt;1/1/2024")+SUMIFS(Indev_Online_Res_NotinIRPBase!W$3:W$340,Indev_Online_Res_NotinIRPBase!$Y$3:$Y$340,$B260,Indev_Online_Res_NotinIRPBase!$Z$3:$Z$340,$C260,Indev_Online_Res_NotinIRPBase!$AB$3:$AB$340,"1")</f>
        <v>0</v>
      </c>
      <c r="AX260">
        <f>SUMIFS(Indev_Online_Res_NotinIRPBase!X$3:X$340,Indev_Online_Res_NotinIRPBase!$Y$3:$Y$340,$B260,Indev_Online_Res_NotinIRPBase!$Z$3:$Z$340,$C260,Indev_Online_Res_NotinIRPBase!$J$3:$J$340,"Yes",Indev_Online_Res_NotinIRPBase!$I$3:$I$340,"&lt;1/1/2024")+SUMIFS(Indev_Online_Res_NotinIRPBase!X$3:X$340,Indev_Online_Res_NotinIRPBase!$Y$3:$Y$340,$B260,Indev_Online_Res_NotinIRPBase!$Z$3:$Z$340,$C260,Indev_Online_Res_NotinIRPBase!$AB$3:$AB$340,"1")</f>
        <v>0</v>
      </c>
      <c r="AY260">
        <f t="shared" si="48"/>
        <v>0</v>
      </c>
      <c r="BA260">
        <f t="shared" si="49"/>
        <v>0</v>
      </c>
      <c r="BB260">
        <f t="shared" si="50"/>
        <v>0</v>
      </c>
      <c r="BC260">
        <f t="shared" si="51"/>
        <v>0</v>
      </c>
      <c r="BD260">
        <f t="shared" si="52"/>
        <v>0</v>
      </c>
      <c r="BE260">
        <f t="shared" si="53"/>
        <v>0</v>
      </c>
      <c r="BI260">
        <f t="shared" si="54"/>
        <v>0</v>
      </c>
      <c r="BJ260">
        <f t="shared" si="55"/>
        <v>0</v>
      </c>
      <c r="BK260">
        <f t="shared" si="56"/>
        <v>0</v>
      </c>
      <c r="BL260">
        <f t="shared" si="57"/>
        <v>0</v>
      </c>
      <c r="BM260">
        <f t="shared" si="58"/>
        <v>0</v>
      </c>
      <c r="BN260">
        <f t="shared" si="59"/>
        <v>0</v>
      </c>
      <c r="BO260">
        <f t="shared" si="60"/>
        <v>0</v>
      </c>
      <c r="BQ260">
        <f>SUMIFS(IRPBase_Res_NotinEnvScreens!$H$3:$H$33,IRPBase_Res_NotinEnvScreens!$J$3:$J$33,$B260,IRPBase_Res_NotinEnvScreens!$K$3:$K$33,$C260)</f>
        <v>0</v>
      </c>
      <c r="BR260">
        <f>SUMIFS(IRPBase_Res_NotinEnvScreens!$I$3:$I$33,IRPBase_Res_NotinEnvScreens!$J$3:$J$33,$B260,IRPBase_Res_NotinEnvScreens!$K$3:$K$33,$C260)</f>
        <v>0</v>
      </c>
      <c r="BS260">
        <v>0</v>
      </c>
      <c r="BV260">
        <f>SUMIFS(Indev_Online_Res_NotinIRPBase!$P$3:$P$313,Indev_Online_Res_NotinIRPBase!$Y$3:$Y$313,$B260,Indev_Online_Res_NotinIRPBase!$Z$3:$Z$313,$C260,Indev_Online_Res_NotinIRPBase!$I$3:$I$313,"&lt;9/1/2023")+SUMIFS(Indev_Online_Res_NotinIRPBase!$Q$3:$Q$313,Indev_Online_Res_NotinIRPBase!$Y$3:$Y$313,$B260,Indev_Online_Res_NotinIRPBase!$Z$3:$Z$313,$C260,Indev_Online_Res_NotinIRPBase!$I$3:$I$313,"&lt;9/1/2023")</f>
        <v>0</v>
      </c>
      <c r="BW260">
        <f>SUMIFS(Indev_Online_Res_NotinIRPBase!$S$3:$S$313,Indev_Online_Res_NotinIRPBase!$Y$3:$Y$313,$B260,Indev_Online_Res_NotinIRPBase!$Z$3:$Z$313,$C260,Indev_Online_Res_NotinIRPBase!$I$3:$I$313,"&lt;9/1/2023")+SUMIFS(Indev_Online_Res_NotinIRPBase!$T$3:$T$313,Indev_Online_Res_NotinIRPBase!$Y$3:$Y$313,$B260,Indev_Online_Res_NotinIRPBase!$Z$3:$Z$313,$C260,Indev_Online_Res_NotinIRPBase!$I$3:$I$313,"&lt;9/1/2023")+SUMIFS(Indev_Online_Res_NotinIRPBase!$U$3:$U$313,Indev_Online_Res_NotinIRPBase!$Y$3:$Y$313,$B260,Indev_Online_Res_NotinIRPBase!$Z$3:$Z$313,$C260,Indev_Online_Res_NotinIRPBase!$I$3:$I$313,"&lt;9/1/2023")</f>
        <v>0</v>
      </c>
    </row>
    <row r="261" spans="1:75">
      <c r="A261" t="s">
        <v>52</v>
      </c>
      <c r="B261" t="s">
        <v>274</v>
      </c>
      <c r="C261">
        <v>500</v>
      </c>
      <c r="E261">
        <f>SUMIFS(IRPBase_Res_NotinTxBase!N$3:N$65,IRPBase_Res_NotinTxBase!$X$3:$X$65,$B261,IRPBase_Res_NotinTxBase!$Y$3:$Y$65,$C261)</f>
        <v>0</v>
      </c>
      <c r="F261">
        <f>SUMIFS(IRPBase_Res_NotinTxBase!O$3:O$65,IRPBase_Res_NotinTxBase!$X$3:$X$65,$B261,IRPBase_Res_NotinTxBase!$Y$3:$Y$65,$C261)</f>
        <v>0</v>
      </c>
      <c r="G261">
        <f>SUMIFS(IRPBase_Res_NotinTxBase!P$3:P$65,IRPBase_Res_NotinTxBase!$X$3:$X$65,$B261,IRPBase_Res_NotinTxBase!$Y$3:$Y$65,$C261)</f>
        <v>0</v>
      </c>
      <c r="H261">
        <f>SUMIFS(IRPBase_Res_NotinTxBase!Q$3:Q$65,IRPBase_Res_NotinTxBase!$X$3:$X$65,$B261,IRPBase_Res_NotinTxBase!$Y$3:$Y$65,$C261)</f>
        <v>0</v>
      </c>
      <c r="M261">
        <f>SUMIFS(IRPBase_Res_NotinTxBase!R$3:R$65,IRPBase_Res_NotinTxBase!$X$3:$X$65,$B261,IRPBase_Res_NotinTxBase!$Y$3:$Y$65,$C261)</f>
        <v>0</v>
      </c>
      <c r="N261">
        <f>SUMIFS(IRPBase_Res_NotinTxBase!S$3:S$65,IRPBase_Res_NotinTxBase!$X$3:$X$65,$B261,IRPBase_Res_NotinTxBase!$Y$3:$Y$65,$C261)</f>
        <v>0</v>
      </c>
      <c r="O261">
        <f>SUMIFS(IRPBase_Res_NotinTxBase!T$3:T$65,IRPBase_Res_NotinTxBase!$X$3:$X$65,$B261,IRPBase_Res_NotinTxBase!$Y$3:$Y$65,$C261)</f>
        <v>0</v>
      </c>
      <c r="P261">
        <f>SUMIFS(IRPBase_Res_NotinTxBase!U$3:U$65,IRPBase_Res_NotinTxBase!$X$3:$X$65,$B261,IRPBase_Res_NotinTxBase!$Y$3:$Y$65,$C261)</f>
        <v>0</v>
      </c>
      <c r="Q261">
        <f>SUMIFS(IRPBase_Res_NotinTxBase!V$3:V$65,IRPBase_Res_NotinTxBase!$X$3:$X$65,$B261,IRPBase_Res_NotinTxBase!$Y$3:$Y$65,$C261)</f>
        <v>0</v>
      </c>
      <c r="R261">
        <f>SUMIFS(IRPBase_Res_NotinTxBase!W$3:W$65,IRPBase_Res_NotinTxBase!$X$3:$X$65,$B261,IRPBase_Res_NotinTxBase!$Y$3:$Y$65,$C261)</f>
        <v>0</v>
      </c>
      <c r="S261">
        <f t="shared" ref="S261:S324" si="61">IF(SUM(E261:R261)&gt;0,1,0)</f>
        <v>0</v>
      </c>
      <c r="U261">
        <f>SUMIFS(Indev_Online_Res_NotinIRPBase!N$3:N$340,Indev_Online_Res_NotinIRPBase!$Y$3:$Y$340,$B261,Indev_Online_Res_NotinIRPBase!$Z$3:$Z$340,$C261)</f>
        <v>0</v>
      </c>
      <c r="V261">
        <f>SUMIFS(Indev_Online_Res_NotinIRPBase!O$3:O$340,Indev_Online_Res_NotinIRPBase!$Y$3:$Y$340,$B261,Indev_Online_Res_NotinIRPBase!$Z$3:$Z$340,$C261)</f>
        <v>0</v>
      </c>
      <c r="W261">
        <f>SUMIFS(Indev_Online_Res_NotinIRPBase!P$3:P$340,Indev_Online_Res_NotinIRPBase!$Y$3:$Y$340,$B261,Indev_Online_Res_NotinIRPBase!$Z$3:$Z$340,$C261)</f>
        <v>0</v>
      </c>
      <c r="X261">
        <f>SUMIFS(Indev_Online_Res_NotinIRPBase!Q$3:Q$340,Indev_Online_Res_NotinIRPBase!$Y$3:$Y$340,$B261,Indev_Online_Res_NotinIRPBase!$Z$3:$Z$340,$C261)</f>
        <v>0</v>
      </c>
      <c r="Y261">
        <f>SUMIFS(Indev_Online_Res_NotinIRPBase!R$3:R$340,Indev_Online_Res_NotinIRPBase!$Y$3:$Y$340,$B261,Indev_Online_Res_NotinIRPBase!$Z$3:$Z$340,$C261)</f>
        <v>0</v>
      </c>
      <c r="AC261">
        <f>SUMIFS(Indev_Online_Res_NotinIRPBase!S$3:S$340,Indev_Online_Res_NotinIRPBase!$Y$3:$Y$340,$B261,Indev_Online_Res_NotinIRPBase!$Z$3:$Z$340,$C261)</f>
        <v>0</v>
      </c>
      <c r="AD261">
        <f>SUMIFS(Indev_Online_Res_NotinIRPBase!T$3:T$340,Indev_Online_Res_NotinIRPBase!$Y$3:$Y$340,$B261,Indev_Online_Res_NotinIRPBase!$Z$3:$Z$340,$C261)</f>
        <v>0</v>
      </c>
      <c r="AE261">
        <f>SUMIFS(Indev_Online_Res_NotinIRPBase!U$3:U$340,Indev_Online_Res_NotinIRPBase!$Y$3:$Y$340,$B261,Indev_Online_Res_NotinIRPBase!$Z$3:$Z$340,$C261)</f>
        <v>679</v>
      </c>
      <c r="AF261">
        <f>SUMIFS(Indev_Online_Res_NotinIRPBase!V$3:V$340,Indev_Online_Res_NotinIRPBase!$Y$3:$Y$340,$B261,Indev_Online_Res_NotinIRPBase!$Z$3:$Z$340,$C261)</f>
        <v>547.5</v>
      </c>
      <c r="AG261">
        <f>SUMIFS(Indev_Online_Res_NotinIRPBase!W$3:W$340,Indev_Online_Res_NotinIRPBase!$Y$3:$Y$340,$B261,Indev_Online_Res_NotinIRPBase!$Z$3:$Z$340,$C261)</f>
        <v>0</v>
      </c>
      <c r="AH261">
        <f>SUMIFS(Indev_Online_Res_NotinIRPBase!X$3:X$340,Indev_Online_Res_NotinIRPBase!$Y$3:$Y$340,$B261,Indev_Online_Res_NotinIRPBase!$Z$3:$Z$340,$C261)</f>
        <v>0</v>
      </c>
      <c r="AI261">
        <f t="shared" ref="AI261:AI324" si="62">IF(SUM(U261:AH261)&gt;0,1,0)</f>
        <v>1</v>
      </c>
      <c r="AK261">
        <f>SUMIFS(Indev_Online_Res_NotinIRPBase!N$3:N$340,Indev_Online_Res_NotinIRPBase!$Y$3:$Y$340,$B261,Indev_Online_Res_NotinIRPBase!$Z$3:$Z$340,$C261,Indev_Online_Res_NotinIRPBase!$J$3:$J$340,"Yes",Indev_Online_Res_NotinIRPBase!$I$3:$I$340,"&lt;1/1/2024")+SUMIFS(Indev_Online_Res_NotinIRPBase!N$3:N$340,Indev_Online_Res_NotinIRPBase!$Y$3:$Y$340,$B261,Indev_Online_Res_NotinIRPBase!$Z$3:$Z$340,$C261,Indev_Online_Res_NotinIRPBase!$AB$3:$AB$340,"1")</f>
        <v>0</v>
      </c>
      <c r="AL261">
        <f>SUMIFS(Indev_Online_Res_NotinIRPBase!O$3:O$340,Indev_Online_Res_NotinIRPBase!$Y$3:$Y$340,$B261,Indev_Online_Res_NotinIRPBase!$Z$3:$Z$340,$C261,Indev_Online_Res_NotinIRPBase!$J$3:$J$340,"Yes",Indev_Online_Res_NotinIRPBase!$I$3:$I$340,"&lt;1/1/2024")+SUMIFS(Indev_Online_Res_NotinIRPBase!O$3:O$340,Indev_Online_Res_NotinIRPBase!$Y$3:$Y$340,$B261,Indev_Online_Res_NotinIRPBase!$Z$3:$Z$340,$C261,Indev_Online_Res_NotinIRPBase!$AB$3:$AB$340,"1")</f>
        <v>0</v>
      </c>
      <c r="AM261">
        <f>SUMIFS(Indev_Online_Res_NotinIRPBase!P$3:P$340,Indev_Online_Res_NotinIRPBase!$Y$3:$Y$340,$B261,Indev_Online_Res_NotinIRPBase!$Z$3:$Z$340,$C261,Indev_Online_Res_NotinIRPBase!$J$3:$J$340,"Yes",Indev_Online_Res_NotinIRPBase!$I$3:$I$340,"&lt;1/1/2024")+SUMIFS(Indev_Online_Res_NotinIRPBase!P$3:P$340,Indev_Online_Res_NotinIRPBase!$Y$3:$Y$340,$B261,Indev_Online_Res_NotinIRPBase!$Z$3:$Z$340,$C261,Indev_Online_Res_NotinIRPBase!$AB$3:$AB$340,"1")</f>
        <v>0</v>
      </c>
      <c r="AN261">
        <f>SUMIFS(Indev_Online_Res_NotinIRPBase!Q$3:Q$340,Indev_Online_Res_NotinIRPBase!$Y$3:$Y$340,$B261,Indev_Online_Res_NotinIRPBase!$Z$3:$Z$340,$C261,Indev_Online_Res_NotinIRPBase!$J$3:$J$340,"Yes",Indev_Online_Res_NotinIRPBase!$I$3:$I$340,"&lt;1/1/2024")+SUMIFS(Indev_Online_Res_NotinIRPBase!Q$3:Q$340,Indev_Online_Res_NotinIRPBase!$Y$3:$Y$340,$B261,Indev_Online_Res_NotinIRPBase!$Z$3:$Z$340,$C261,Indev_Online_Res_NotinIRPBase!$AB$3:$AB$340,"1")</f>
        <v>0</v>
      </c>
      <c r="AO261">
        <f>SUMIFS(Indev_Online_Res_NotinIRPBase!R$3:R$340,Indev_Online_Res_NotinIRPBase!$Y$3:$Y$340,$B261,Indev_Online_Res_NotinIRPBase!$Z$3:$Z$340,$C261,Indev_Online_Res_NotinIRPBase!$J$3:$J$340,"Yes",Indev_Online_Res_NotinIRPBase!$I$3:$I$340,"&lt;1/1/2024")+SUMIFS(Indev_Online_Res_NotinIRPBase!R$3:R$340,Indev_Online_Res_NotinIRPBase!$Y$3:$Y$340,$B261,Indev_Online_Res_NotinIRPBase!$Z$3:$Z$340,$C261,Indev_Online_Res_NotinIRPBase!$AB$3:$AB$340,"1")</f>
        <v>0</v>
      </c>
      <c r="AS261">
        <f>SUMIFS(Indev_Online_Res_NotinIRPBase!S$3:S$340,Indev_Online_Res_NotinIRPBase!$Y$3:$Y$340,$B261,Indev_Online_Res_NotinIRPBase!$Z$3:$Z$340,$C261,Indev_Online_Res_NotinIRPBase!$J$3:$J$340,"Yes",Indev_Online_Res_NotinIRPBase!$I$3:$I$340,"&lt;1/1/2024")+SUMIFS(Indev_Online_Res_NotinIRPBase!S$3:S$340,Indev_Online_Res_NotinIRPBase!$Y$3:$Y$340,$B261,Indev_Online_Res_NotinIRPBase!$Z$3:$Z$340,$C261,Indev_Online_Res_NotinIRPBase!$AB$3:$AB$340,"1")</f>
        <v>0</v>
      </c>
      <c r="AT261">
        <f>SUMIFS(Indev_Online_Res_NotinIRPBase!T$3:T$340,Indev_Online_Res_NotinIRPBase!$Y$3:$Y$340,$B261,Indev_Online_Res_NotinIRPBase!$Z$3:$Z$340,$C261,Indev_Online_Res_NotinIRPBase!$J$3:$J$340,"Yes",Indev_Online_Res_NotinIRPBase!$I$3:$I$340,"&lt;1/1/2024")+SUMIFS(Indev_Online_Res_NotinIRPBase!T$3:T$340,Indev_Online_Res_NotinIRPBase!$Y$3:$Y$340,$B261,Indev_Online_Res_NotinIRPBase!$Z$3:$Z$340,$C261,Indev_Online_Res_NotinIRPBase!$AB$3:$AB$340,"1")</f>
        <v>0</v>
      </c>
      <c r="AU261">
        <f>SUMIFS(Indev_Online_Res_NotinIRPBase!U$3:U$340,Indev_Online_Res_NotinIRPBase!$Y$3:$Y$340,$B261,Indev_Online_Res_NotinIRPBase!$Z$3:$Z$340,$C261,Indev_Online_Res_NotinIRPBase!$J$3:$J$340,"Yes",Indev_Online_Res_NotinIRPBase!$I$3:$I$340,"&lt;1/1/2024")+SUMIFS(Indev_Online_Res_NotinIRPBase!U$3:U$340,Indev_Online_Res_NotinIRPBase!$Y$3:$Y$340,$B261,Indev_Online_Res_NotinIRPBase!$Z$3:$Z$340,$C261,Indev_Online_Res_NotinIRPBase!$AB$3:$AB$340,"1")</f>
        <v>200</v>
      </c>
      <c r="AV261">
        <f>SUMIFS(Indev_Online_Res_NotinIRPBase!V$3:V$340,Indev_Online_Res_NotinIRPBase!$Y$3:$Y$340,$B261,Indev_Online_Res_NotinIRPBase!$Z$3:$Z$340,$C261,Indev_Online_Res_NotinIRPBase!$J$3:$J$340,"Yes",Indev_Online_Res_NotinIRPBase!$I$3:$I$340,"&lt;1/1/2024")+SUMIFS(Indev_Online_Res_NotinIRPBase!V$3:V$340,Indev_Online_Res_NotinIRPBase!$Y$3:$Y$340,$B261,Indev_Online_Res_NotinIRPBase!$Z$3:$Z$340,$C261,Indev_Online_Res_NotinIRPBase!$AB$3:$AB$340,"1")</f>
        <v>100</v>
      </c>
      <c r="AW261">
        <f>SUMIFS(Indev_Online_Res_NotinIRPBase!W$3:W$340,Indev_Online_Res_NotinIRPBase!$Y$3:$Y$340,$B261,Indev_Online_Res_NotinIRPBase!$Z$3:$Z$340,$C261,Indev_Online_Res_NotinIRPBase!$J$3:$J$340,"Yes",Indev_Online_Res_NotinIRPBase!$I$3:$I$340,"&lt;1/1/2024")+SUMIFS(Indev_Online_Res_NotinIRPBase!W$3:W$340,Indev_Online_Res_NotinIRPBase!$Y$3:$Y$340,$B261,Indev_Online_Res_NotinIRPBase!$Z$3:$Z$340,$C261,Indev_Online_Res_NotinIRPBase!$AB$3:$AB$340,"1")</f>
        <v>0</v>
      </c>
      <c r="AX261">
        <f>SUMIFS(Indev_Online_Res_NotinIRPBase!X$3:X$340,Indev_Online_Res_NotinIRPBase!$Y$3:$Y$340,$B261,Indev_Online_Res_NotinIRPBase!$Z$3:$Z$340,$C261,Indev_Online_Res_NotinIRPBase!$J$3:$J$340,"Yes",Indev_Online_Res_NotinIRPBase!$I$3:$I$340,"&lt;1/1/2024")+SUMIFS(Indev_Online_Res_NotinIRPBase!X$3:X$340,Indev_Online_Res_NotinIRPBase!$Y$3:$Y$340,$B261,Indev_Online_Res_NotinIRPBase!$Z$3:$Z$340,$C261,Indev_Online_Res_NotinIRPBase!$AB$3:$AB$340,"1")</f>
        <v>0</v>
      </c>
      <c r="AY261">
        <f t="shared" ref="AY261:AY324" si="63">IF(SUM(AK261:AX261)&gt;0,1,0)</f>
        <v>1</v>
      </c>
      <c r="BA261">
        <f t="shared" ref="BA261:BA324" si="64">U261-AK261</f>
        <v>0</v>
      </c>
      <c r="BB261">
        <f t="shared" ref="BB261:BB324" si="65">V261-AL261</f>
        <v>0</v>
      </c>
      <c r="BC261">
        <f t="shared" ref="BC261:BC324" si="66">W261-AM261</f>
        <v>0</v>
      </c>
      <c r="BD261">
        <f t="shared" ref="BD261:BD324" si="67">X261-AN261</f>
        <v>0</v>
      </c>
      <c r="BE261">
        <f t="shared" ref="BE261:BE324" si="68">Y261-AO261</f>
        <v>0</v>
      </c>
      <c r="BI261">
        <f t="shared" ref="BI261:BI324" si="69">AC261-AS261</f>
        <v>0</v>
      </c>
      <c r="BJ261">
        <f t="shared" ref="BJ261:BJ324" si="70">AD261-AT261</f>
        <v>0</v>
      </c>
      <c r="BK261">
        <f t="shared" ref="BK261:BK324" si="71">AE261-AU261</f>
        <v>479</v>
      </c>
      <c r="BL261">
        <f t="shared" ref="BL261:BL324" si="72">AF261-AV261</f>
        <v>447.5</v>
      </c>
      <c r="BM261">
        <f t="shared" ref="BM261:BM324" si="73">AG261-AW261</f>
        <v>0</v>
      </c>
      <c r="BN261">
        <f t="shared" ref="BN261:BN324" si="74">AH261-AX261</f>
        <v>0</v>
      </c>
      <c r="BO261">
        <f t="shared" ref="BO261:BO324" si="75">IF(SUM(BA261:BN261)&gt;0,1,0)</f>
        <v>1</v>
      </c>
      <c r="BQ261">
        <f>SUMIFS(IRPBase_Res_NotinEnvScreens!$H$3:$H$33,IRPBase_Res_NotinEnvScreens!$J$3:$J$33,$B261,IRPBase_Res_NotinEnvScreens!$K$3:$K$33,$C261)</f>
        <v>0</v>
      </c>
      <c r="BR261">
        <f>SUMIFS(IRPBase_Res_NotinEnvScreens!$I$3:$I$33,IRPBase_Res_NotinEnvScreens!$J$3:$J$33,$B261,IRPBase_Res_NotinEnvScreens!$K$3:$K$33,$C261)</f>
        <v>0</v>
      </c>
      <c r="BS261">
        <v>0</v>
      </c>
      <c r="BV261">
        <f>SUMIFS(Indev_Online_Res_NotinIRPBase!$P$3:$P$313,Indev_Online_Res_NotinIRPBase!$Y$3:$Y$313,$B261,Indev_Online_Res_NotinIRPBase!$Z$3:$Z$313,$C261,Indev_Online_Res_NotinIRPBase!$I$3:$I$313,"&lt;9/1/2023")+SUMIFS(Indev_Online_Res_NotinIRPBase!$Q$3:$Q$313,Indev_Online_Res_NotinIRPBase!$Y$3:$Y$313,$B261,Indev_Online_Res_NotinIRPBase!$Z$3:$Z$313,$C261,Indev_Online_Res_NotinIRPBase!$I$3:$I$313,"&lt;9/1/2023")</f>
        <v>0</v>
      </c>
      <c r="BW261">
        <f>SUMIFS(Indev_Online_Res_NotinIRPBase!$S$3:$S$313,Indev_Online_Res_NotinIRPBase!$Y$3:$Y$313,$B261,Indev_Online_Res_NotinIRPBase!$Z$3:$Z$313,$C261,Indev_Online_Res_NotinIRPBase!$I$3:$I$313,"&lt;9/1/2023")+SUMIFS(Indev_Online_Res_NotinIRPBase!$T$3:$T$313,Indev_Online_Res_NotinIRPBase!$Y$3:$Y$313,$B261,Indev_Online_Res_NotinIRPBase!$Z$3:$Z$313,$C261,Indev_Online_Res_NotinIRPBase!$I$3:$I$313,"&lt;9/1/2023")+SUMIFS(Indev_Online_Res_NotinIRPBase!$U$3:$U$313,Indev_Online_Res_NotinIRPBase!$Y$3:$Y$313,$B261,Indev_Online_Res_NotinIRPBase!$Z$3:$Z$313,$C261,Indev_Online_Res_NotinIRPBase!$I$3:$I$313,"&lt;9/1/2023")</f>
        <v>0</v>
      </c>
    </row>
    <row r="262" spans="1:75">
      <c r="A262" t="s">
        <v>43</v>
      </c>
      <c r="B262" t="s">
        <v>275</v>
      </c>
      <c r="C262">
        <v>115</v>
      </c>
      <c r="E262">
        <f>SUMIFS(IRPBase_Res_NotinTxBase!N$3:N$65,IRPBase_Res_NotinTxBase!$X$3:$X$65,$B262,IRPBase_Res_NotinTxBase!$Y$3:$Y$65,$C262)</f>
        <v>0</v>
      </c>
      <c r="F262">
        <f>SUMIFS(IRPBase_Res_NotinTxBase!O$3:O$65,IRPBase_Res_NotinTxBase!$X$3:$X$65,$B262,IRPBase_Res_NotinTxBase!$Y$3:$Y$65,$C262)</f>
        <v>0</v>
      </c>
      <c r="G262">
        <f>SUMIFS(IRPBase_Res_NotinTxBase!P$3:P$65,IRPBase_Res_NotinTxBase!$X$3:$X$65,$B262,IRPBase_Res_NotinTxBase!$Y$3:$Y$65,$C262)</f>
        <v>0</v>
      </c>
      <c r="H262">
        <f>SUMIFS(IRPBase_Res_NotinTxBase!Q$3:Q$65,IRPBase_Res_NotinTxBase!$X$3:$X$65,$B262,IRPBase_Res_NotinTxBase!$Y$3:$Y$65,$C262)</f>
        <v>0</v>
      </c>
      <c r="M262">
        <f>SUMIFS(IRPBase_Res_NotinTxBase!R$3:R$65,IRPBase_Res_NotinTxBase!$X$3:$X$65,$B262,IRPBase_Res_NotinTxBase!$Y$3:$Y$65,$C262)</f>
        <v>0</v>
      </c>
      <c r="N262">
        <f>SUMIFS(IRPBase_Res_NotinTxBase!S$3:S$65,IRPBase_Res_NotinTxBase!$X$3:$X$65,$B262,IRPBase_Res_NotinTxBase!$Y$3:$Y$65,$C262)</f>
        <v>0</v>
      </c>
      <c r="O262">
        <f>SUMIFS(IRPBase_Res_NotinTxBase!T$3:T$65,IRPBase_Res_NotinTxBase!$X$3:$X$65,$B262,IRPBase_Res_NotinTxBase!$Y$3:$Y$65,$C262)</f>
        <v>0</v>
      </c>
      <c r="P262">
        <f>SUMIFS(IRPBase_Res_NotinTxBase!U$3:U$65,IRPBase_Res_NotinTxBase!$X$3:$X$65,$B262,IRPBase_Res_NotinTxBase!$Y$3:$Y$65,$C262)</f>
        <v>0</v>
      </c>
      <c r="Q262">
        <f>SUMIFS(IRPBase_Res_NotinTxBase!V$3:V$65,IRPBase_Res_NotinTxBase!$X$3:$X$65,$B262,IRPBase_Res_NotinTxBase!$Y$3:$Y$65,$C262)</f>
        <v>0</v>
      </c>
      <c r="R262">
        <f>SUMIFS(IRPBase_Res_NotinTxBase!W$3:W$65,IRPBase_Res_NotinTxBase!$X$3:$X$65,$B262,IRPBase_Res_NotinTxBase!$Y$3:$Y$65,$C262)</f>
        <v>0</v>
      </c>
      <c r="S262">
        <f t="shared" si="61"/>
        <v>0</v>
      </c>
      <c r="U262">
        <f>SUMIFS(Indev_Online_Res_NotinIRPBase!N$3:N$340,Indev_Online_Res_NotinIRPBase!$Y$3:$Y$340,$B262,Indev_Online_Res_NotinIRPBase!$Z$3:$Z$340,$C262)</f>
        <v>0</v>
      </c>
      <c r="V262">
        <f>SUMIFS(Indev_Online_Res_NotinIRPBase!O$3:O$340,Indev_Online_Res_NotinIRPBase!$Y$3:$Y$340,$B262,Indev_Online_Res_NotinIRPBase!$Z$3:$Z$340,$C262)</f>
        <v>0</v>
      </c>
      <c r="W262">
        <f>SUMIFS(Indev_Online_Res_NotinIRPBase!P$3:P$340,Indev_Online_Res_NotinIRPBase!$Y$3:$Y$340,$B262,Indev_Online_Res_NotinIRPBase!$Z$3:$Z$340,$C262)</f>
        <v>0</v>
      </c>
      <c r="X262">
        <f>SUMIFS(Indev_Online_Res_NotinIRPBase!Q$3:Q$340,Indev_Online_Res_NotinIRPBase!$Y$3:$Y$340,$B262,Indev_Online_Res_NotinIRPBase!$Z$3:$Z$340,$C262)</f>
        <v>0</v>
      </c>
      <c r="Y262">
        <f>SUMIFS(Indev_Online_Res_NotinIRPBase!R$3:R$340,Indev_Online_Res_NotinIRPBase!$Y$3:$Y$340,$B262,Indev_Online_Res_NotinIRPBase!$Z$3:$Z$340,$C262)</f>
        <v>0</v>
      </c>
      <c r="AC262">
        <f>SUMIFS(Indev_Online_Res_NotinIRPBase!S$3:S$340,Indev_Online_Res_NotinIRPBase!$Y$3:$Y$340,$B262,Indev_Online_Res_NotinIRPBase!$Z$3:$Z$340,$C262)</f>
        <v>0</v>
      </c>
      <c r="AD262">
        <f>SUMIFS(Indev_Online_Res_NotinIRPBase!T$3:T$340,Indev_Online_Res_NotinIRPBase!$Y$3:$Y$340,$B262,Indev_Online_Res_NotinIRPBase!$Z$3:$Z$340,$C262)</f>
        <v>0</v>
      </c>
      <c r="AE262">
        <f>SUMIFS(Indev_Online_Res_NotinIRPBase!U$3:U$340,Indev_Online_Res_NotinIRPBase!$Y$3:$Y$340,$B262,Indev_Online_Res_NotinIRPBase!$Z$3:$Z$340,$C262)</f>
        <v>0</v>
      </c>
      <c r="AF262">
        <f>SUMIFS(Indev_Online_Res_NotinIRPBase!V$3:V$340,Indev_Online_Res_NotinIRPBase!$Y$3:$Y$340,$B262,Indev_Online_Res_NotinIRPBase!$Z$3:$Z$340,$C262)</f>
        <v>0</v>
      </c>
      <c r="AG262">
        <f>SUMIFS(Indev_Online_Res_NotinIRPBase!W$3:W$340,Indev_Online_Res_NotinIRPBase!$Y$3:$Y$340,$B262,Indev_Online_Res_NotinIRPBase!$Z$3:$Z$340,$C262)</f>
        <v>0</v>
      </c>
      <c r="AH262">
        <f>SUMIFS(Indev_Online_Res_NotinIRPBase!X$3:X$340,Indev_Online_Res_NotinIRPBase!$Y$3:$Y$340,$B262,Indev_Online_Res_NotinIRPBase!$Z$3:$Z$340,$C262)</f>
        <v>0</v>
      </c>
      <c r="AI262">
        <f t="shared" si="62"/>
        <v>0</v>
      </c>
      <c r="AK262">
        <f>SUMIFS(Indev_Online_Res_NotinIRPBase!N$3:N$340,Indev_Online_Res_NotinIRPBase!$Y$3:$Y$340,$B262,Indev_Online_Res_NotinIRPBase!$Z$3:$Z$340,$C262,Indev_Online_Res_NotinIRPBase!$J$3:$J$340,"Yes",Indev_Online_Res_NotinIRPBase!$I$3:$I$340,"&lt;1/1/2024")+SUMIFS(Indev_Online_Res_NotinIRPBase!N$3:N$340,Indev_Online_Res_NotinIRPBase!$Y$3:$Y$340,$B262,Indev_Online_Res_NotinIRPBase!$Z$3:$Z$340,$C262,Indev_Online_Res_NotinIRPBase!$AB$3:$AB$340,"1")</f>
        <v>0</v>
      </c>
      <c r="AL262">
        <f>SUMIFS(Indev_Online_Res_NotinIRPBase!O$3:O$340,Indev_Online_Res_NotinIRPBase!$Y$3:$Y$340,$B262,Indev_Online_Res_NotinIRPBase!$Z$3:$Z$340,$C262,Indev_Online_Res_NotinIRPBase!$J$3:$J$340,"Yes",Indev_Online_Res_NotinIRPBase!$I$3:$I$340,"&lt;1/1/2024")+SUMIFS(Indev_Online_Res_NotinIRPBase!O$3:O$340,Indev_Online_Res_NotinIRPBase!$Y$3:$Y$340,$B262,Indev_Online_Res_NotinIRPBase!$Z$3:$Z$340,$C262,Indev_Online_Res_NotinIRPBase!$AB$3:$AB$340,"1")</f>
        <v>0</v>
      </c>
      <c r="AM262">
        <f>SUMIFS(Indev_Online_Res_NotinIRPBase!P$3:P$340,Indev_Online_Res_NotinIRPBase!$Y$3:$Y$340,$B262,Indev_Online_Res_NotinIRPBase!$Z$3:$Z$340,$C262,Indev_Online_Res_NotinIRPBase!$J$3:$J$340,"Yes",Indev_Online_Res_NotinIRPBase!$I$3:$I$340,"&lt;1/1/2024")+SUMIFS(Indev_Online_Res_NotinIRPBase!P$3:P$340,Indev_Online_Res_NotinIRPBase!$Y$3:$Y$340,$B262,Indev_Online_Res_NotinIRPBase!$Z$3:$Z$340,$C262,Indev_Online_Res_NotinIRPBase!$AB$3:$AB$340,"1")</f>
        <v>0</v>
      </c>
      <c r="AN262">
        <f>SUMIFS(Indev_Online_Res_NotinIRPBase!Q$3:Q$340,Indev_Online_Res_NotinIRPBase!$Y$3:$Y$340,$B262,Indev_Online_Res_NotinIRPBase!$Z$3:$Z$340,$C262,Indev_Online_Res_NotinIRPBase!$J$3:$J$340,"Yes",Indev_Online_Res_NotinIRPBase!$I$3:$I$340,"&lt;1/1/2024")+SUMIFS(Indev_Online_Res_NotinIRPBase!Q$3:Q$340,Indev_Online_Res_NotinIRPBase!$Y$3:$Y$340,$B262,Indev_Online_Res_NotinIRPBase!$Z$3:$Z$340,$C262,Indev_Online_Res_NotinIRPBase!$AB$3:$AB$340,"1")</f>
        <v>0</v>
      </c>
      <c r="AO262">
        <f>SUMIFS(Indev_Online_Res_NotinIRPBase!R$3:R$340,Indev_Online_Res_NotinIRPBase!$Y$3:$Y$340,$B262,Indev_Online_Res_NotinIRPBase!$Z$3:$Z$340,$C262,Indev_Online_Res_NotinIRPBase!$J$3:$J$340,"Yes",Indev_Online_Res_NotinIRPBase!$I$3:$I$340,"&lt;1/1/2024")+SUMIFS(Indev_Online_Res_NotinIRPBase!R$3:R$340,Indev_Online_Res_NotinIRPBase!$Y$3:$Y$340,$B262,Indev_Online_Res_NotinIRPBase!$Z$3:$Z$340,$C262,Indev_Online_Res_NotinIRPBase!$AB$3:$AB$340,"1")</f>
        <v>0</v>
      </c>
      <c r="AS262">
        <f>SUMIFS(Indev_Online_Res_NotinIRPBase!S$3:S$340,Indev_Online_Res_NotinIRPBase!$Y$3:$Y$340,$B262,Indev_Online_Res_NotinIRPBase!$Z$3:$Z$340,$C262,Indev_Online_Res_NotinIRPBase!$J$3:$J$340,"Yes",Indev_Online_Res_NotinIRPBase!$I$3:$I$340,"&lt;1/1/2024")+SUMIFS(Indev_Online_Res_NotinIRPBase!S$3:S$340,Indev_Online_Res_NotinIRPBase!$Y$3:$Y$340,$B262,Indev_Online_Res_NotinIRPBase!$Z$3:$Z$340,$C262,Indev_Online_Res_NotinIRPBase!$AB$3:$AB$340,"1")</f>
        <v>0</v>
      </c>
      <c r="AT262">
        <f>SUMIFS(Indev_Online_Res_NotinIRPBase!T$3:T$340,Indev_Online_Res_NotinIRPBase!$Y$3:$Y$340,$B262,Indev_Online_Res_NotinIRPBase!$Z$3:$Z$340,$C262,Indev_Online_Res_NotinIRPBase!$J$3:$J$340,"Yes",Indev_Online_Res_NotinIRPBase!$I$3:$I$340,"&lt;1/1/2024")+SUMIFS(Indev_Online_Res_NotinIRPBase!T$3:T$340,Indev_Online_Res_NotinIRPBase!$Y$3:$Y$340,$B262,Indev_Online_Res_NotinIRPBase!$Z$3:$Z$340,$C262,Indev_Online_Res_NotinIRPBase!$AB$3:$AB$340,"1")</f>
        <v>0</v>
      </c>
      <c r="AU262">
        <f>SUMIFS(Indev_Online_Res_NotinIRPBase!U$3:U$340,Indev_Online_Res_NotinIRPBase!$Y$3:$Y$340,$B262,Indev_Online_Res_NotinIRPBase!$Z$3:$Z$340,$C262,Indev_Online_Res_NotinIRPBase!$J$3:$J$340,"Yes",Indev_Online_Res_NotinIRPBase!$I$3:$I$340,"&lt;1/1/2024")+SUMIFS(Indev_Online_Res_NotinIRPBase!U$3:U$340,Indev_Online_Res_NotinIRPBase!$Y$3:$Y$340,$B262,Indev_Online_Res_NotinIRPBase!$Z$3:$Z$340,$C262,Indev_Online_Res_NotinIRPBase!$AB$3:$AB$340,"1")</f>
        <v>0</v>
      </c>
      <c r="AV262">
        <f>SUMIFS(Indev_Online_Res_NotinIRPBase!V$3:V$340,Indev_Online_Res_NotinIRPBase!$Y$3:$Y$340,$B262,Indev_Online_Res_NotinIRPBase!$Z$3:$Z$340,$C262,Indev_Online_Res_NotinIRPBase!$J$3:$J$340,"Yes",Indev_Online_Res_NotinIRPBase!$I$3:$I$340,"&lt;1/1/2024")+SUMIFS(Indev_Online_Res_NotinIRPBase!V$3:V$340,Indev_Online_Res_NotinIRPBase!$Y$3:$Y$340,$B262,Indev_Online_Res_NotinIRPBase!$Z$3:$Z$340,$C262,Indev_Online_Res_NotinIRPBase!$AB$3:$AB$340,"1")</f>
        <v>0</v>
      </c>
      <c r="AW262">
        <f>SUMIFS(Indev_Online_Res_NotinIRPBase!W$3:W$340,Indev_Online_Res_NotinIRPBase!$Y$3:$Y$340,$B262,Indev_Online_Res_NotinIRPBase!$Z$3:$Z$340,$C262,Indev_Online_Res_NotinIRPBase!$J$3:$J$340,"Yes",Indev_Online_Res_NotinIRPBase!$I$3:$I$340,"&lt;1/1/2024")+SUMIFS(Indev_Online_Res_NotinIRPBase!W$3:W$340,Indev_Online_Res_NotinIRPBase!$Y$3:$Y$340,$B262,Indev_Online_Res_NotinIRPBase!$Z$3:$Z$340,$C262,Indev_Online_Res_NotinIRPBase!$AB$3:$AB$340,"1")</f>
        <v>0</v>
      </c>
      <c r="AX262">
        <f>SUMIFS(Indev_Online_Res_NotinIRPBase!X$3:X$340,Indev_Online_Res_NotinIRPBase!$Y$3:$Y$340,$B262,Indev_Online_Res_NotinIRPBase!$Z$3:$Z$340,$C262,Indev_Online_Res_NotinIRPBase!$J$3:$J$340,"Yes",Indev_Online_Res_NotinIRPBase!$I$3:$I$340,"&lt;1/1/2024")+SUMIFS(Indev_Online_Res_NotinIRPBase!X$3:X$340,Indev_Online_Res_NotinIRPBase!$Y$3:$Y$340,$B262,Indev_Online_Res_NotinIRPBase!$Z$3:$Z$340,$C262,Indev_Online_Res_NotinIRPBase!$AB$3:$AB$340,"1")</f>
        <v>0</v>
      </c>
      <c r="AY262">
        <f t="shared" si="63"/>
        <v>0</v>
      </c>
      <c r="BA262">
        <f t="shared" si="64"/>
        <v>0</v>
      </c>
      <c r="BB262">
        <f t="shared" si="65"/>
        <v>0</v>
      </c>
      <c r="BC262">
        <f t="shared" si="66"/>
        <v>0</v>
      </c>
      <c r="BD262">
        <f t="shared" si="67"/>
        <v>0</v>
      </c>
      <c r="BE262">
        <f t="shared" si="68"/>
        <v>0</v>
      </c>
      <c r="BI262">
        <f t="shared" si="69"/>
        <v>0</v>
      </c>
      <c r="BJ262">
        <f t="shared" si="70"/>
        <v>0</v>
      </c>
      <c r="BK262">
        <f t="shared" si="71"/>
        <v>0</v>
      </c>
      <c r="BL262">
        <f t="shared" si="72"/>
        <v>0</v>
      </c>
      <c r="BM262">
        <f t="shared" si="73"/>
        <v>0</v>
      </c>
      <c r="BN262">
        <f t="shared" si="74"/>
        <v>0</v>
      </c>
      <c r="BO262">
        <f t="shared" si="75"/>
        <v>0</v>
      </c>
      <c r="BQ262">
        <f>SUMIFS(IRPBase_Res_NotinEnvScreens!$H$3:$H$33,IRPBase_Res_NotinEnvScreens!$J$3:$J$33,$B262,IRPBase_Res_NotinEnvScreens!$K$3:$K$33,$C262)</f>
        <v>0</v>
      </c>
      <c r="BR262">
        <f>SUMIFS(IRPBase_Res_NotinEnvScreens!$I$3:$I$33,IRPBase_Res_NotinEnvScreens!$J$3:$J$33,$B262,IRPBase_Res_NotinEnvScreens!$K$3:$K$33,$C262)</f>
        <v>0</v>
      </c>
      <c r="BS262">
        <v>0</v>
      </c>
      <c r="BV262">
        <f>SUMIFS(Indev_Online_Res_NotinIRPBase!$P$3:$P$313,Indev_Online_Res_NotinIRPBase!$Y$3:$Y$313,$B262,Indev_Online_Res_NotinIRPBase!$Z$3:$Z$313,$C262,Indev_Online_Res_NotinIRPBase!$I$3:$I$313,"&lt;9/1/2023")+SUMIFS(Indev_Online_Res_NotinIRPBase!$Q$3:$Q$313,Indev_Online_Res_NotinIRPBase!$Y$3:$Y$313,$B262,Indev_Online_Res_NotinIRPBase!$Z$3:$Z$313,$C262,Indev_Online_Res_NotinIRPBase!$I$3:$I$313,"&lt;9/1/2023")</f>
        <v>0</v>
      </c>
      <c r="BW262">
        <f>SUMIFS(Indev_Online_Res_NotinIRPBase!$S$3:$S$313,Indev_Online_Res_NotinIRPBase!$Y$3:$Y$313,$B262,Indev_Online_Res_NotinIRPBase!$Z$3:$Z$313,$C262,Indev_Online_Res_NotinIRPBase!$I$3:$I$313,"&lt;9/1/2023")+SUMIFS(Indev_Online_Res_NotinIRPBase!$T$3:$T$313,Indev_Online_Res_NotinIRPBase!$Y$3:$Y$313,$B262,Indev_Online_Res_NotinIRPBase!$Z$3:$Z$313,$C262,Indev_Online_Res_NotinIRPBase!$I$3:$I$313,"&lt;9/1/2023")+SUMIFS(Indev_Online_Res_NotinIRPBase!$U$3:$U$313,Indev_Online_Res_NotinIRPBase!$Y$3:$Y$313,$B262,Indev_Online_Res_NotinIRPBase!$Z$3:$Z$313,$C262,Indev_Online_Res_NotinIRPBase!$I$3:$I$313,"&lt;9/1/2023")</f>
        <v>0</v>
      </c>
    </row>
    <row r="263" spans="1:75">
      <c r="A263" t="s">
        <v>43</v>
      </c>
      <c r="B263" t="s">
        <v>275</v>
      </c>
      <c r="C263">
        <v>60</v>
      </c>
      <c r="E263">
        <f>SUMIFS(IRPBase_Res_NotinTxBase!N$3:N$65,IRPBase_Res_NotinTxBase!$X$3:$X$65,$B263,IRPBase_Res_NotinTxBase!$Y$3:$Y$65,$C263)</f>
        <v>0</v>
      </c>
      <c r="F263">
        <f>SUMIFS(IRPBase_Res_NotinTxBase!O$3:O$65,IRPBase_Res_NotinTxBase!$X$3:$X$65,$B263,IRPBase_Res_NotinTxBase!$Y$3:$Y$65,$C263)</f>
        <v>0</v>
      </c>
      <c r="G263">
        <f>SUMIFS(IRPBase_Res_NotinTxBase!P$3:P$65,IRPBase_Res_NotinTxBase!$X$3:$X$65,$B263,IRPBase_Res_NotinTxBase!$Y$3:$Y$65,$C263)</f>
        <v>0</v>
      </c>
      <c r="H263">
        <f>SUMIFS(IRPBase_Res_NotinTxBase!Q$3:Q$65,IRPBase_Res_NotinTxBase!$X$3:$X$65,$B263,IRPBase_Res_NotinTxBase!$Y$3:$Y$65,$C263)</f>
        <v>0</v>
      </c>
      <c r="M263">
        <f>SUMIFS(IRPBase_Res_NotinTxBase!R$3:R$65,IRPBase_Res_NotinTxBase!$X$3:$X$65,$B263,IRPBase_Res_NotinTxBase!$Y$3:$Y$65,$C263)</f>
        <v>0</v>
      </c>
      <c r="N263">
        <f>SUMIFS(IRPBase_Res_NotinTxBase!S$3:S$65,IRPBase_Res_NotinTxBase!$X$3:$X$65,$B263,IRPBase_Res_NotinTxBase!$Y$3:$Y$65,$C263)</f>
        <v>0</v>
      </c>
      <c r="O263">
        <f>SUMIFS(IRPBase_Res_NotinTxBase!T$3:T$65,IRPBase_Res_NotinTxBase!$X$3:$X$65,$B263,IRPBase_Res_NotinTxBase!$Y$3:$Y$65,$C263)</f>
        <v>0</v>
      </c>
      <c r="P263">
        <f>SUMIFS(IRPBase_Res_NotinTxBase!U$3:U$65,IRPBase_Res_NotinTxBase!$X$3:$X$65,$B263,IRPBase_Res_NotinTxBase!$Y$3:$Y$65,$C263)</f>
        <v>0</v>
      </c>
      <c r="Q263">
        <f>SUMIFS(IRPBase_Res_NotinTxBase!V$3:V$65,IRPBase_Res_NotinTxBase!$X$3:$X$65,$B263,IRPBase_Res_NotinTxBase!$Y$3:$Y$65,$C263)</f>
        <v>0</v>
      </c>
      <c r="R263">
        <f>SUMIFS(IRPBase_Res_NotinTxBase!W$3:W$65,IRPBase_Res_NotinTxBase!$X$3:$X$65,$B263,IRPBase_Res_NotinTxBase!$Y$3:$Y$65,$C263)</f>
        <v>0</v>
      </c>
      <c r="S263">
        <f t="shared" si="61"/>
        <v>0</v>
      </c>
      <c r="U263">
        <f>SUMIFS(Indev_Online_Res_NotinIRPBase!N$3:N$340,Indev_Online_Res_NotinIRPBase!$Y$3:$Y$340,$B263,Indev_Online_Res_NotinIRPBase!$Z$3:$Z$340,$C263)</f>
        <v>0</v>
      </c>
      <c r="V263">
        <f>SUMIFS(Indev_Online_Res_NotinIRPBase!O$3:O$340,Indev_Online_Res_NotinIRPBase!$Y$3:$Y$340,$B263,Indev_Online_Res_NotinIRPBase!$Z$3:$Z$340,$C263)</f>
        <v>0</v>
      </c>
      <c r="W263">
        <f>SUMIFS(Indev_Online_Res_NotinIRPBase!P$3:P$340,Indev_Online_Res_NotinIRPBase!$Y$3:$Y$340,$B263,Indev_Online_Res_NotinIRPBase!$Z$3:$Z$340,$C263)</f>
        <v>0</v>
      </c>
      <c r="X263">
        <f>SUMIFS(Indev_Online_Res_NotinIRPBase!Q$3:Q$340,Indev_Online_Res_NotinIRPBase!$Y$3:$Y$340,$B263,Indev_Online_Res_NotinIRPBase!$Z$3:$Z$340,$C263)</f>
        <v>0</v>
      </c>
      <c r="Y263">
        <f>SUMIFS(Indev_Online_Res_NotinIRPBase!R$3:R$340,Indev_Online_Res_NotinIRPBase!$Y$3:$Y$340,$B263,Indev_Online_Res_NotinIRPBase!$Z$3:$Z$340,$C263)</f>
        <v>0</v>
      </c>
      <c r="AC263">
        <f>SUMIFS(Indev_Online_Res_NotinIRPBase!S$3:S$340,Indev_Online_Res_NotinIRPBase!$Y$3:$Y$340,$B263,Indev_Online_Res_NotinIRPBase!$Z$3:$Z$340,$C263)</f>
        <v>0</v>
      </c>
      <c r="AD263">
        <f>SUMIFS(Indev_Online_Res_NotinIRPBase!T$3:T$340,Indev_Online_Res_NotinIRPBase!$Y$3:$Y$340,$B263,Indev_Online_Res_NotinIRPBase!$Z$3:$Z$340,$C263)</f>
        <v>0</v>
      </c>
      <c r="AE263">
        <f>SUMIFS(Indev_Online_Res_NotinIRPBase!U$3:U$340,Indev_Online_Res_NotinIRPBase!$Y$3:$Y$340,$B263,Indev_Online_Res_NotinIRPBase!$Z$3:$Z$340,$C263)</f>
        <v>0</v>
      </c>
      <c r="AF263">
        <f>SUMIFS(Indev_Online_Res_NotinIRPBase!V$3:V$340,Indev_Online_Res_NotinIRPBase!$Y$3:$Y$340,$B263,Indev_Online_Res_NotinIRPBase!$Z$3:$Z$340,$C263)</f>
        <v>0</v>
      </c>
      <c r="AG263">
        <f>SUMIFS(Indev_Online_Res_NotinIRPBase!W$3:W$340,Indev_Online_Res_NotinIRPBase!$Y$3:$Y$340,$B263,Indev_Online_Res_NotinIRPBase!$Z$3:$Z$340,$C263)</f>
        <v>0</v>
      </c>
      <c r="AH263">
        <f>SUMIFS(Indev_Online_Res_NotinIRPBase!X$3:X$340,Indev_Online_Res_NotinIRPBase!$Y$3:$Y$340,$B263,Indev_Online_Res_NotinIRPBase!$Z$3:$Z$340,$C263)</f>
        <v>0</v>
      </c>
      <c r="AI263">
        <f t="shared" si="62"/>
        <v>0</v>
      </c>
      <c r="AK263">
        <f>SUMIFS(Indev_Online_Res_NotinIRPBase!N$3:N$340,Indev_Online_Res_NotinIRPBase!$Y$3:$Y$340,$B263,Indev_Online_Res_NotinIRPBase!$Z$3:$Z$340,$C263,Indev_Online_Res_NotinIRPBase!$J$3:$J$340,"Yes",Indev_Online_Res_NotinIRPBase!$I$3:$I$340,"&lt;1/1/2024")+SUMIFS(Indev_Online_Res_NotinIRPBase!N$3:N$340,Indev_Online_Res_NotinIRPBase!$Y$3:$Y$340,$B263,Indev_Online_Res_NotinIRPBase!$Z$3:$Z$340,$C263,Indev_Online_Res_NotinIRPBase!$AB$3:$AB$340,"1")</f>
        <v>0</v>
      </c>
      <c r="AL263">
        <f>SUMIFS(Indev_Online_Res_NotinIRPBase!O$3:O$340,Indev_Online_Res_NotinIRPBase!$Y$3:$Y$340,$B263,Indev_Online_Res_NotinIRPBase!$Z$3:$Z$340,$C263,Indev_Online_Res_NotinIRPBase!$J$3:$J$340,"Yes",Indev_Online_Res_NotinIRPBase!$I$3:$I$340,"&lt;1/1/2024")+SUMIFS(Indev_Online_Res_NotinIRPBase!O$3:O$340,Indev_Online_Res_NotinIRPBase!$Y$3:$Y$340,$B263,Indev_Online_Res_NotinIRPBase!$Z$3:$Z$340,$C263,Indev_Online_Res_NotinIRPBase!$AB$3:$AB$340,"1")</f>
        <v>0</v>
      </c>
      <c r="AM263">
        <f>SUMIFS(Indev_Online_Res_NotinIRPBase!P$3:P$340,Indev_Online_Res_NotinIRPBase!$Y$3:$Y$340,$B263,Indev_Online_Res_NotinIRPBase!$Z$3:$Z$340,$C263,Indev_Online_Res_NotinIRPBase!$J$3:$J$340,"Yes",Indev_Online_Res_NotinIRPBase!$I$3:$I$340,"&lt;1/1/2024")+SUMIFS(Indev_Online_Res_NotinIRPBase!P$3:P$340,Indev_Online_Res_NotinIRPBase!$Y$3:$Y$340,$B263,Indev_Online_Res_NotinIRPBase!$Z$3:$Z$340,$C263,Indev_Online_Res_NotinIRPBase!$AB$3:$AB$340,"1")</f>
        <v>0</v>
      </c>
      <c r="AN263">
        <f>SUMIFS(Indev_Online_Res_NotinIRPBase!Q$3:Q$340,Indev_Online_Res_NotinIRPBase!$Y$3:$Y$340,$B263,Indev_Online_Res_NotinIRPBase!$Z$3:$Z$340,$C263,Indev_Online_Res_NotinIRPBase!$J$3:$J$340,"Yes",Indev_Online_Res_NotinIRPBase!$I$3:$I$340,"&lt;1/1/2024")+SUMIFS(Indev_Online_Res_NotinIRPBase!Q$3:Q$340,Indev_Online_Res_NotinIRPBase!$Y$3:$Y$340,$B263,Indev_Online_Res_NotinIRPBase!$Z$3:$Z$340,$C263,Indev_Online_Res_NotinIRPBase!$AB$3:$AB$340,"1")</f>
        <v>0</v>
      </c>
      <c r="AO263">
        <f>SUMIFS(Indev_Online_Res_NotinIRPBase!R$3:R$340,Indev_Online_Res_NotinIRPBase!$Y$3:$Y$340,$B263,Indev_Online_Res_NotinIRPBase!$Z$3:$Z$340,$C263,Indev_Online_Res_NotinIRPBase!$J$3:$J$340,"Yes",Indev_Online_Res_NotinIRPBase!$I$3:$I$340,"&lt;1/1/2024")+SUMIFS(Indev_Online_Res_NotinIRPBase!R$3:R$340,Indev_Online_Res_NotinIRPBase!$Y$3:$Y$340,$B263,Indev_Online_Res_NotinIRPBase!$Z$3:$Z$340,$C263,Indev_Online_Res_NotinIRPBase!$AB$3:$AB$340,"1")</f>
        <v>0</v>
      </c>
      <c r="AS263">
        <f>SUMIFS(Indev_Online_Res_NotinIRPBase!S$3:S$340,Indev_Online_Res_NotinIRPBase!$Y$3:$Y$340,$B263,Indev_Online_Res_NotinIRPBase!$Z$3:$Z$340,$C263,Indev_Online_Res_NotinIRPBase!$J$3:$J$340,"Yes",Indev_Online_Res_NotinIRPBase!$I$3:$I$340,"&lt;1/1/2024")+SUMIFS(Indev_Online_Res_NotinIRPBase!S$3:S$340,Indev_Online_Res_NotinIRPBase!$Y$3:$Y$340,$B263,Indev_Online_Res_NotinIRPBase!$Z$3:$Z$340,$C263,Indev_Online_Res_NotinIRPBase!$AB$3:$AB$340,"1")</f>
        <v>0</v>
      </c>
      <c r="AT263">
        <f>SUMIFS(Indev_Online_Res_NotinIRPBase!T$3:T$340,Indev_Online_Res_NotinIRPBase!$Y$3:$Y$340,$B263,Indev_Online_Res_NotinIRPBase!$Z$3:$Z$340,$C263,Indev_Online_Res_NotinIRPBase!$J$3:$J$340,"Yes",Indev_Online_Res_NotinIRPBase!$I$3:$I$340,"&lt;1/1/2024")+SUMIFS(Indev_Online_Res_NotinIRPBase!T$3:T$340,Indev_Online_Res_NotinIRPBase!$Y$3:$Y$340,$B263,Indev_Online_Res_NotinIRPBase!$Z$3:$Z$340,$C263,Indev_Online_Res_NotinIRPBase!$AB$3:$AB$340,"1")</f>
        <v>0</v>
      </c>
      <c r="AU263">
        <f>SUMIFS(Indev_Online_Res_NotinIRPBase!U$3:U$340,Indev_Online_Res_NotinIRPBase!$Y$3:$Y$340,$B263,Indev_Online_Res_NotinIRPBase!$Z$3:$Z$340,$C263,Indev_Online_Res_NotinIRPBase!$J$3:$J$340,"Yes",Indev_Online_Res_NotinIRPBase!$I$3:$I$340,"&lt;1/1/2024")+SUMIFS(Indev_Online_Res_NotinIRPBase!U$3:U$340,Indev_Online_Res_NotinIRPBase!$Y$3:$Y$340,$B263,Indev_Online_Res_NotinIRPBase!$Z$3:$Z$340,$C263,Indev_Online_Res_NotinIRPBase!$AB$3:$AB$340,"1")</f>
        <v>0</v>
      </c>
      <c r="AV263">
        <f>SUMIFS(Indev_Online_Res_NotinIRPBase!V$3:V$340,Indev_Online_Res_NotinIRPBase!$Y$3:$Y$340,$B263,Indev_Online_Res_NotinIRPBase!$Z$3:$Z$340,$C263,Indev_Online_Res_NotinIRPBase!$J$3:$J$340,"Yes",Indev_Online_Res_NotinIRPBase!$I$3:$I$340,"&lt;1/1/2024")+SUMIFS(Indev_Online_Res_NotinIRPBase!V$3:V$340,Indev_Online_Res_NotinIRPBase!$Y$3:$Y$340,$B263,Indev_Online_Res_NotinIRPBase!$Z$3:$Z$340,$C263,Indev_Online_Res_NotinIRPBase!$AB$3:$AB$340,"1")</f>
        <v>0</v>
      </c>
      <c r="AW263">
        <f>SUMIFS(Indev_Online_Res_NotinIRPBase!W$3:W$340,Indev_Online_Res_NotinIRPBase!$Y$3:$Y$340,$B263,Indev_Online_Res_NotinIRPBase!$Z$3:$Z$340,$C263,Indev_Online_Res_NotinIRPBase!$J$3:$J$340,"Yes",Indev_Online_Res_NotinIRPBase!$I$3:$I$340,"&lt;1/1/2024")+SUMIFS(Indev_Online_Res_NotinIRPBase!W$3:W$340,Indev_Online_Res_NotinIRPBase!$Y$3:$Y$340,$B263,Indev_Online_Res_NotinIRPBase!$Z$3:$Z$340,$C263,Indev_Online_Res_NotinIRPBase!$AB$3:$AB$340,"1")</f>
        <v>0</v>
      </c>
      <c r="AX263">
        <f>SUMIFS(Indev_Online_Res_NotinIRPBase!X$3:X$340,Indev_Online_Res_NotinIRPBase!$Y$3:$Y$340,$B263,Indev_Online_Res_NotinIRPBase!$Z$3:$Z$340,$C263,Indev_Online_Res_NotinIRPBase!$J$3:$J$340,"Yes",Indev_Online_Res_NotinIRPBase!$I$3:$I$340,"&lt;1/1/2024")+SUMIFS(Indev_Online_Res_NotinIRPBase!X$3:X$340,Indev_Online_Res_NotinIRPBase!$Y$3:$Y$340,$B263,Indev_Online_Res_NotinIRPBase!$Z$3:$Z$340,$C263,Indev_Online_Res_NotinIRPBase!$AB$3:$AB$340,"1")</f>
        <v>0</v>
      </c>
      <c r="AY263">
        <f t="shared" si="63"/>
        <v>0</v>
      </c>
      <c r="BA263">
        <f t="shared" si="64"/>
        <v>0</v>
      </c>
      <c r="BB263">
        <f t="shared" si="65"/>
        <v>0</v>
      </c>
      <c r="BC263">
        <f t="shared" si="66"/>
        <v>0</v>
      </c>
      <c r="BD263">
        <f t="shared" si="67"/>
        <v>0</v>
      </c>
      <c r="BE263">
        <f t="shared" si="68"/>
        <v>0</v>
      </c>
      <c r="BI263">
        <f t="shared" si="69"/>
        <v>0</v>
      </c>
      <c r="BJ263">
        <f t="shared" si="70"/>
        <v>0</v>
      </c>
      <c r="BK263">
        <f t="shared" si="71"/>
        <v>0</v>
      </c>
      <c r="BL263">
        <f t="shared" si="72"/>
        <v>0</v>
      </c>
      <c r="BM263">
        <f t="shared" si="73"/>
        <v>0</v>
      </c>
      <c r="BN263">
        <f t="shared" si="74"/>
        <v>0</v>
      </c>
      <c r="BO263">
        <f t="shared" si="75"/>
        <v>0</v>
      </c>
      <c r="BQ263">
        <f>SUMIFS(IRPBase_Res_NotinEnvScreens!$H$3:$H$33,IRPBase_Res_NotinEnvScreens!$J$3:$J$33,$B263,IRPBase_Res_NotinEnvScreens!$K$3:$K$33,$C263)</f>
        <v>0</v>
      </c>
      <c r="BR263">
        <f>SUMIFS(IRPBase_Res_NotinEnvScreens!$I$3:$I$33,IRPBase_Res_NotinEnvScreens!$J$3:$J$33,$B263,IRPBase_Res_NotinEnvScreens!$K$3:$K$33,$C263)</f>
        <v>0</v>
      </c>
      <c r="BS263">
        <v>0</v>
      </c>
      <c r="BV263">
        <f>SUMIFS(Indev_Online_Res_NotinIRPBase!$P$3:$P$313,Indev_Online_Res_NotinIRPBase!$Y$3:$Y$313,$B263,Indev_Online_Res_NotinIRPBase!$Z$3:$Z$313,$C263,Indev_Online_Res_NotinIRPBase!$I$3:$I$313,"&lt;9/1/2023")+SUMIFS(Indev_Online_Res_NotinIRPBase!$Q$3:$Q$313,Indev_Online_Res_NotinIRPBase!$Y$3:$Y$313,$B263,Indev_Online_Res_NotinIRPBase!$Z$3:$Z$313,$C263,Indev_Online_Res_NotinIRPBase!$I$3:$I$313,"&lt;9/1/2023")</f>
        <v>0</v>
      </c>
      <c r="BW263">
        <f>SUMIFS(Indev_Online_Res_NotinIRPBase!$S$3:$S$313,Indev_Online_Res_NotinIRPBase!$Y$3:$Y$313,$B263,Indev_Online_Res_NotinIRPBase!$Z$3:$Z$313,$C263,Indev_Online_Res_NotinIRPBase!$I$3:$I$313,"&lt;9/1/2023")+SUMIFS(Indev_Online_Res_NotinIRPBase!$T$3:$T$313,Indev_Online_Res_NotinIRPBase!$Y$3:$Y$313,$B263,Indev_Online_Res_NotinIRPBase!$Z$3:$Z$313,$C263,Indev_Online_Res_NotinIRPBase!$I$3:$I$313,"&lt;9/1/2023")+SUMIFS(Indev_Online_Res_NotinIRPBase!$U$3:$U$313,Indev_Online_Res_NotinIRPBase!$Y$3:$Y$313,$B263,Indev_Online_Res_NotinIRPBase!$Z$3:$Z$313,$C263,Indev_Online_Res_NotinIRPBase!$I$3:$I$313,"&lt;9/1/2023")</f>
        <v>0</v>
      </c>
    </row>
    <row r="264" spans="1:75">
      <c r="A264" t="s">
        <v>43</v>
      </c>
      <c r="B264" t="s">
        <v>276</v>
      </c>
      <c r="C264">
        <v>115</v>
      </c>
      <c r="E264">
        <f>SUMIFS(IRPBase_Res_NotinTxBase!N$3:N$65,IRPBase_Res_NotinTxBase!$X$3:$X$65,$B264,IRPBase_Res_NotinTxBase!$Y$3:$Y$65,$C264)</f>
        <v>0</v>
      </c>
      <c r="F264">
        <f>SUMIFS(IRPBase_Res_NotinTxBase!O$3:O$65,IRPBase_Res_NotinTxBase!$X$3:$X$65,$B264,IRPBase_Res_NotinTxBase!$Y$3:$Y$65,$C264)</f>
        <v>0</v>
      </c>
      <c r="G264">
        <f>SUMIFS(IRPBase_Res_NotinTxBase!P$3:P$65,IRPBase_Res_NotinTxBase!$X$3:$X$65,$B264,IRPBase_Res_NotinTxBase!$Y$3:$Y$65,$C264)</f>
        <v>0</v>
      </c>
      <c r="H264">
        <f>SUMIFS(IRPBase_Res_NotinTxBase!Q$3:Q$65,IRPBase_Res_NotinTxBase!$X$3:$X$65,$B264,IRPBase_Res_NotinTxBase!$Y$3:$Y$65,$C264)</f>
        <v>0</v>
      </c>
      <c r="M264">
        <f>SUMIFS(IRPBase_Res_NotinTxBase!R$3:R$65,IRPBase_Res_NotinTxBase!$X$3:$X$65,$B264,IRPBase_Res_NotinTxBase!$Y$3:$Y$65,$C264)</f>
        <v>0</v>
      </c>
      <c r="N264">
        <f>SUMIFS(IRPBase_Res_NotinTxBase!S$3:S$65,IRPBase_Res_NotinTxBase!$X$3:$X$65,$B264,IRPBase_Res_NotinTxBase!$Y$3:$Y$65,$C264)</f>
        <v>0</v>
      </c>
      <c r="O264">
        <f>SUMIFS(IRPBase_Res_NotinTxBase!T$3:T$65,IRPBase_Res_NotinTxBase!$X$3:$X$65,$B264,IRPBase_Res_NotinTxBase!$Y$3:$Y$65,$C264)</f>
        <v>0</v>
      </c>
      <c r="P264">
        <f>SUMIFS(IRPBase_Res_NotinTxBase!U$3:U$65,IRPBase_Res_NotinTxBase!$X$3:$X$65,$B264,IRPBase_Res_NotinTxBase!$Y$3:$Y$65,$C264)</f>
        <v>0</v>
      </c>
      <c r="Q264">
        <f>SUMIFS(IRPBase_Res_NotinTxBase!V$3:V$65,IRPBase_Res_NotinTxBase!$X$3:$X$65,$B264,IRPBase_Res_NotinTxBase!$Y$3:$Y$65,$C264)</f>
        <v>0</v>
      </c>
      <c r="R264">
        <f>SUMIFS(IRPBase_Res_NotinTxBase!W$3:W$65,IRPBase_Res_NotinTxBase!$X$3:$X$65,$B264,IRPBase_Res_NotinTxBase!$Y$3:$Y$65,$C264)</f>
        <v>0</v>
      </c>
      <c r="S264">
        <f t="shared" si="61"/>
        <v>0</v>
      </c>
      <c r="U264">
        <f>SUMIFS(Indev_Online_Res_NotinIRPBase!N$3:N$340,Indev_Online_Res_NotinIRPBase!$Y$3:$Y$340,$B264,Indev_Online_Res_NotinIRPBase!$Z$3:$Z$340,$C264)</f>
        <v>0</v>
      </c>
      <c r="V264">
        <f>SUMIFS(Indev_Online_Res_NotinIRPBase!O$3:O$340,Indev_Online_Res_NotinIRPBase!$Y$3:$Y$340,$B264,Indev_Online_Res_NotinIRPBase!$Z$3:$Z$340,$C264)</f>
        <v>0</v>
      </c>
      <c r="W264">
        <f>SUMIFS(Indev_Online_Res_NotinIRPBase!P$3:P$340,Indev_Online_Res_NotinIRPBase!$Y$3:$Y$340,$B264,Indev_Online_Res_NotinIRPBase!$Z$3:$Z$340,$C264)</f>
        <v>0</v>
      </c>
      <c r="X264">
        <f>SUMIFS(Indev_Online_Res_NotinIRPBase!Q$3:Q$340,Indev_Online_Res_NotinIRPBase!$Y$3:$Y$340,$B264,Indev_Online_Res_NotinIRPBase!$Z$3:$Z$340,$C264)</f>
        <v>0</v>
      </c>
      <c r="Y264">
        <f>SUMIFS(Indev_Online_Res_NotinIRPBase!R$3:R$340,Indev_Online_Res_NotinIRPBase!$Y$3:$Y$340,$B264,Indev_Online_Res_NotinIRPBase!$Z$3:$Z$340,$C264)</f>
        <v>0</v>
      </c>
      <c r="AC264">
        <f>SUMIFS(Indev_Online_Res_NotinIRPBase!S$3:S$340,Indev_Online_Res_NotinIRPBase!$Y$3:$Y$340,$B264,Indev_Online_Res_NotinIRPBase!$Z$3:$Z$340,$C264)</f>
        <v>0</v>
      </c>
      <c r="AD264">
        <f>SUMIFS(Indev_Online_Res_NotinIRPBase!T$3:T$340,Indev_Online_Res_NotinIRPBase!$Y$3:$Y$340,$B264,Indev_Online_Res_NotinIRPBase!$Z$3:$Z$340,$C264)</f>
        <v>0</v>
      </c>
      <c r="AE264">
        <f>SUMIFS(Indev_Online_Res_NotinIRPBase!U$3:U$340,Indev_Online_Res_NotinIRPBase!$Y$3:$Y$340,$B264,Indev_Online_Res_NotinIRPBase!$Z$3:$Z$340,$C264)</f>
        <v>0</v>
      </c>
      <c r="AF264">
        <f>SUMIFS(Indev_Online_Res_NotinIRPBase!V$3:V$340,Indev_Online_Res_NotinIRPBase!$Y$3:$Y$340,$B264,Indev_Online_Res_NotinIRPBase!$Z$3:$Z$340,$C264)</f>
        <v>0</v>
      </c>
      <c r="AG264">
        <f>SUMIFS(Indev_Online_Res_NotinIRPBase!W$3:W$340,Indev_Online_Res_NotinIRPBase!$Y$3:$Y$340,$B264,Indev_Online_Res_NotinIRPBase!$Z$3:$Z$340,$C264)</f>
        <v>0</v>
      </c>
      <c r="AH264">
        <f>SUMIFS(Indev_Online_Res_NotinIRPBase!X$3:X$340,Indev_Online_Res_NotinIRPBase!$Y$3:$Y$340,$B264,Indev_Online_Res_NotinIRPBase!$Z$3:$Z$340,$C264)</f>
        <v>0</v>
      </c>
      <c r="AI264">
        <f t="shared" si="62"/>
        <v>0</v>
      </c>
      <c r="AK264">
        <f>SUMIFS(Indev_Online_Res_NotinIRPBase!N$3:N$340,Indev_Online_Res_NotinIRPBase!$Y$3:$Y$340,$B264,Indev_Online_Res_NotinIRPBase!$Z$3:$Z$340,$C264,Indev_Online_Res_NotinIRPBase!$J$3:$J$340,"Yes",Indev_Online_Res_NotinIRPBase!$I$3:$I$340,"&lt;1/1/2024")+SUMIFS(Indev_Online_Res_NotinIRPBase!N$3:N$340,Indev_Online_Res_NotinIRPBase!$Y$3:$Y$340,$B264,Indev_Online_Res_NotinIRPBase!$Z$3:$Z$340,$C264,Indev_Online_Res_NotinIRPBase!$AB$3:$AB$340,"1")</f>
        <v>0</v>
      </c>
      <c r="AL264">
        <f>SUMIFS(Indev_Online_Res_NotinIRPBase!O$3:O$340,Indev_Online_Res_NotinIRPBase!$Y$3:$Y$340,$B264,Indev_Online_Res_NotinIRPBase!$Z$3:$Z$340,$C264,Indev_Online_Res_NotinIRPBase!$J$3:$J$340,"Yes",Indev_Online_Res_NotinIRPBase!$I$3:$I$340,"&lt;1/1/2024")+SUMIFS(Indev_Online_Res_NotinIRPBase!O$3:O$340,Indev_Online_Res_NotinIRPBase!$Y$3:$Y$340,$B264,Indev_Online_Res_NotinIRPBase!$Z$3:$Z$340,$C264,Indev_Online_Res_NotinIRPBase!$AB$3:$AB$340,"1")</f>
        <v>0</v>
      </c>
      <c r="AM264">
        <f>SUMIFS(Indev_Online_Res_NotinIRPBase!P$3:P$340,Indev_Online_Res_NotinIRPBase!$Y$3:$Y$340,$B264,Indev_Online_Res_NotinIRPBase!$Z$3:$Z$340,$C264,Indev_Online_Res_NotinIRPBase!$J$3:$J$340,"Yes",Indev_Online_Res_NotinIRPBase!$I$3:$I$340,"&lt;1/1/2024")+SUMIFS(Indev_Online_Res_NotinIRPBase!P$3:P$340,Indev_Online_Res_NotinIRPBase!$Y$3:$Y$340,$B264,Indev_Online_Res_NotinIRPBase!$Z$3:$Z$340,$C264,Indev_Online_Res_NotinIRPBase!$AB$3:$AB$340,"1")</f>
        <v>0</v>
      </c>
      <c r="AN264">
        <f>SUMIFS(Indev_Online_Res_NotinIRPBase!Q$3:Q$340,Indev_Online_Res_NotinIRPBase!$Y$3:$Y$340,$B264,Indev_Online_Res_NotinIRPBase!$Z$3:$Z$340,$C264,Indev_Online_Res_NotinIRPBase!$J$3:$J$340,"Yes",Indev_Online_Res_NotinIRPBase!$I$3:$I$340,"&lt;1/1/2024")+SUMIFS(Indev_Online_Res_NotinIRPBase!Q$3:Q$340,Indev_Online_Res_NotinIRPBase!$Y$3:$Y$340,$B264,Indev_Online_Res_NotinIRPBase!$Z$3:$Z$340,$C264,Indev_Online_Res_NotinIRPBase!$AB$3:$AB$340,"1")</f>
        <v>0</v>
      </c>
      <c r="AO264">
        <f>SUMIFS(Indev_Online_Res_NotinIRPBase!R$3:R$340,Indev_Online_Res_NotinIRPBase!$Y$3:$Y$340,$B264,Indev_Online_Res_NotinIRPBase!$Z$3:$Z$340,$C264,Indev_Online_Res_NotinIRPBase!$J$3:$J$340,"Yes",Indev_Online_Res_NotinIRPBase!$I$3:$I$340,"&lt;1/1/2024")+SUMIFS(Indev_Online_Res_NotinIRPBase!R$3:R$340,Indev_Online_Res_NotinIRPBase!$Y$3:$Y$340,$B264,Indev_Online_Res_NotinIRPBase!$Z$3:$Z$340,$C264,Indev_Online_Res_NotinIRPBase!$AB$3:$AB$340,"1")</f>
        <v>0</v>
      </c>
      <c r="AS264">
        <f>SUMIFS(Indev_Online_Res_NotinIRPBase!S$3:S$340,Indev_Online_Res_NotinIRPBase!$Y$3:$Y$340,$B264,Indev_Online_Res_NotinIRPBase!$Z$3:$Z$340,$C264,Indev_Online_Res_NotinIRPBase!$J$3:$J$340,"Yes",Indev_Online_Res_NotinIRPBase!$I$3:$I$340,"&lt;1/1/2024")+SUMIFS(Indev_Online_Res_NotinIRPBase!S$3:S$340,Indev_Online_Res_NotinIRPBase!$Y$3:$Y$340,$B264,Indev_Online_Res_NotinIRPBase!$Z$3:$Z$340,$C264,Indev_Online_Res_NotinIRPBase!$AB$3:$AB$340,"1")</f>
        <v>0</v>
      </c>
      <c r="AT264">
        <f>SUMIFS(Indev_Online_Res_NotinIRPBase!T$3:T$340,Indev_Online_Res_NotinIRPBase!$Y$3:$Y$340,$B264,Indev_Online_Res_NotinIRPBase!$Z$3:$Z$340,$C264,Indev_Online_Res_NotinIRPBase!$J$3:$J$340,"Yes",Indev_Online_Res_NotinIRPBase!$I$3:$I$340,"&lt;1/1/2024")+SUMIFS(Indev_Online_Res_NotinIRPBase!T$3:T$340,Indev_Online_Res_NotinIRPBase!$Y$3:$Y$340,$B264,Indev_Online_Res_NotinIRPBase!$Z$3:$Z$340,$C264,Indev_Online_Res_NotinIRPBase!$AB$3:$AB$340,"1")</f>
        <v>0</v>
      </c>
      <c r="AU264">
        <f>SUMIFS(Indev_Online_Res_NotinIRPBase!U$3:U$340,Indev_Online_Res_NotinIRPBase!$Y$3:$Y$340,$B264,Indev_Online_Res_NotinIRPBase!$Z$3:$Z$340,$C264,Indev_Online_Res_NotinIRPBase!$J$3:$J$340,"Yes",Indev_Online_Res_NotinIRPBase!$I$3:$I$340,"&lt;1/1/2024")+SUMIFS(Indev_Online_Res_NotinIRPBase!U$3:U$340,Indev_Online_Res_NotinIRPBase!$Y$3:$Y$340,$B264,Indev_Online_Res_NotinIRPBase!$Z$3:$Z$340,$C264,Indev_Online_Res_NotinIRPBase!$AB$3:$AB$340,"1")</f>
        <v>0</v>
      </c>
      <c r="AV264">
        <f>SUMIFS(Indev_Online_Res_NotinIRPBase!V$3:V$340,Indev_Online_Res_NotinIRPBase!$Y$3:$Y$340,$B264,Indev_Online_Res_NotinIRPBase!$Z$3:$Z$340,$C264,Indev_Online_Res_NotinIRPBase!$J$3:$J$340,"Yes",Indev_Online_Res_NotinIRPBase!$I$3:$I$340,"&lt;1/1/2024")+SUMIFS(Indev_Online_Res_NotinIRPBase!V$3:V$340,Indev_Online_Res_NotinIRPBase!$Y$3:$Y$340,$B264,Indev_Online_Res_NotinIRPBase!$Z$3:$Z$340,$C264,Indev_Online_Res_NotinIRPBase!$AB$3:$AB$340,"1")</f>
        <v>0</v>
      </c>
      <c r="AW264">
        <f>SUMIFS(Indev_Online_Res_NotinIRPBase!W$3:W$340,Indev_Online_Res_NotinIRPBase!$Y$3:$Y$340,$B264,Indev_Online_Res_NotinIRPBase!$Z$3:$Z$340,$C264,Indev_Online_Res_NotinIRPBase!$J$3:$J$340,"Yes",Indev_Online_Res_NotinIRPBase!$I$3:$I$340,"&lt;1/1/2024")+SUMIFS(Indev_Online_Res_NotinIRPBase!W$3:W$340,Indev_Online_Res_NotinIRPBase!$Y$3:$Y$340,$B264,Indev_Online_Res_NotinIRPBase!$Z$3:$Z$340,$C264,Indev_Online_Res_NotinIRPBase!$AB$3:$AB$340,"1")</f>
        <v>0</v>
      </c>
      <c r="AX264">
        <f>SUMIFS(Indev_Online_Res_NotinIRPBase!X$3:X$340,Indev_Online_Res_NotinIRPBase!$Y$3:$Y$340,$B264,Indev_Online_Res_NotinIRPBase!$Z$3:$Z$340,$C264,Indev_Online_Res_NotinIRPBase!$J$3:$J$340,"Yes",Indev_Online_Res_NotinIRPBase!$I$3:$I$340,"&lt;1/1/2024")+SUMIFS(Indev_Online_Res_NotinIRPBase!X$3:X$340,Indev_Online_Res_NotinIRPBase!$Y$3:$Y$340,$B264,Indev_Online_Res_NotinIRPBase!$Z$3:$Z$340,$C264,Indev_Online_Res_NotinIRPBase!$AB$3:$AB$340,"1")</f>
        <v>0</v>
      </c>
      <c r="AY264">
        <f t="shared" si="63"/>
        <v>0</v>
      </c>
      <c r="BA264">
        <f t="shared" si="64"/>
        <v>0</v>
      </c>
      <c r="BB264">
        <f t="shared" si="65"/>
        <v>0</v>
      </c>
      <c r="BC264">
        <f t="shared" si="66"/>
        <v>0</v>
      </c>
      <c r="BD264">
        <f t="shared" si="67"/>
        <v>0</v>
      </c>
      <c r="BE264">
        <f t="shared" si="68"/>
        <v>0</v>
      </c>
      <c r="BI264">
        <f t="shared" si="69"/>
        <v>0</v>
      </c>
      <c r="BJ264">
        <f t="shared" si="70"/>
        <v>0</v>
      </c>
      <c r="BK264">
        <f t="shared" si="71"/>
        <v>0</v>
      </c>
      <c r="BL264">
        <f t="shared" si="72"/>
        <v>0</v>
      </c>
      <c r="BM264">
        <f t="shared" si="73"/>
        <v>0</v>
      </c>
      <c r="BN264">
        <f t="shared" si="74"/>
        <v>0</v>
      </c>
      <c r="BO264">
        <f t="shared" si="75"/>
        <v>0</v>
      </c>
      <c r="BQ264">
        <f>SUMIFS(IRPBase_Res_NotinEnvScreens!$H$3:$H$33,IRPBase_Res_NotinEnvScreens!$J$3:$J$33,$B264,IRPBase_Res_NotinEnvScreens!$K$3:$K$33,$C264)</f>
        <v>0</v>
      </c>
      <c r="BR264">
        <f>SUMIFS(IRPBase_Res_NotinEnvScreens!$I$3:$I$33,IRPBase_Res_NotinEnvScreens!$J$3:$J$33,$B264,IRPBase_Res_NotinEnvScreens!$K$3:$K$33,$C264)</f>
        <v>0</v>
      </c>
      <c r="BS264">
        <v>0</v>
      </c>
      <c r="BV264">
        <f>SUMIFS(Indev_Online_Res_NotinIRPBase!$P$3:$P$313,Indev_Online_Res_NotinIRPBase!$Y$3:$Y$313,$B264,Indev_Online_Res_NotinIRPBase!$Z$3:$Z$313,$C264,Indev_Online_Res_NotinIRPBase!$I$3:$I$313,"&lt;9/1/2023")+SUMIFS(Indev_Online_Res_NotinIRPBase!$Q$3:$Q$313,Indev_Online_Res_NotinIRPBase!$Y$3:$Y$313,$B264,Indev_Online_Res_NotinIRPBase!$Z$3:$Z$313,$C264,Indev_Online_Res_NotinIRPBase!$I$3:$I$313,"&lt;9/1/2023")</f>
        <v>0</v>
      </c>
      <c r="BW264">
        <f>SUMIFS(Indev_Online_Res_NotinIRPBase!$S$3:$S$313,Indev_Online_Res_NotinIRPBase!$Y$3:$Y$313,$B264,Indev_Online_Res_NotinIRPBase!$Z$3:$Z$313,$C264,Indev_Online_Res_NotinIRPBase!$I$3:$I$313,"&lt;9/1/2023")+SUMIFS(Indev_Online_Res_NotinIRPBase!$T$3:$T$313,Indev_Online_Res_NotinIRPBase!$Y$3:$Y$313,$B264,Indev_Online_Res_NotinIRPBase!$Z$3:$Z$313,$C264,Indev_Online_Res_NotinIRPBase!$I$3:$I$313,"&lt;9/1/2023")+SUMIFS(Indev_Online_Res_NotinIRPBase!$U$3:$U$313,Indev_Online_Res_NotinIRPBase!$Y$3:$Y$313,$B264,Indev_Online_Res_NotinIRPBase!$Z$3:$Z$313,$C264,Indev_Online_Res_NotinIRPBase!$I$3:$I$313,"&lt;9/1/2023")</f>
        <v>0</v>
      </c>
    </row>
    <row r="265" spans="1:75">
      <c r="A265" t="s">
        <v>43</v>
      </c>
      <c r="B265" t="s">
        <v>276</v>
      </c>
      <c r="C265">
        <v>60</v>
      </c>
      <c r="E265">
        <f>SUMIFS(IRPBase_Res_NotinTxBase!N$3:N$65,IRPBase_Res_NotinTxBase!$X$3:$X$65,$B265,IRPBase_Res_NotinTxBase!$Y$3:$Y$65,$C265)</f>
        <v>0</v>
      </c>
      <c r="F265">
        <f>SUMIFS(IRPBase_Res_NotinTxBase!O$3:O$65,IRPBase_Res_NotinTxBase!$X$3:$X$65,$B265,IRPBase_Res_NotinTxBase!$Y$3:$Y$65,$C265)</f>
        <v>0</v>
      </c>
      <c r="G265">
        <f>SUMIFS(IRPBase_Res_NotinTxBase!P$3:P$65,IRPBase_Res_NotinTxBase!$X$3:$X$65,$B265,IRPBase_Res_NotinTxBase!$Y$3:$Y$65,$C265)</f>
        <v>0</v>
      </c>
      <c r="H265">
        <f>SUMIFS(IRPBase_Res_NotinTxBase!Q$3:Q$65,IRPBase_Res_NotinTxBase!$X$3:$X$65,$B265,IRPBase_Res_NotinTxBase!$Y$3:$Y$65,$C265)</f>
        <v>0</v>
      </c>
      <c r="M265">
        <f>SUMIFS(IRPBase_Res_NotinTxBase!R$3:R$65,IRPBase_Res_NotinTxBase!$X$3:$X$65,$B265,IRPBase_Res_NotinTxBase!$Y$3:$Y$65,$C265)</f>
        <v>0</v>
      </c>
      <c r="N265">
        <f>SUMIFS(IRPBase_Res_NotinTxBase!S$3:S$65,IRPBase_Res_NotinTxBase!$X$3:$X$65,$B265,IRPBase_Res_NotinTxBase!$Y$3:$Y$65,$C265)</f>
        <v>0</v>
      </c>
      <c r="O265">
        <f>SUMIFS(IRPBase_Res_NotinTxBase!T$3:T$65,IRPBase_Res_NotinTxBase!$X$3:$X$65,$B265,IRPBase_Res_NotinTxBase!$Y$3:$Y$65,$C265)</f>
        <v>0</v>
      </c>
      <c r="P265">
        <f>SUMIFS(IRPBase_Res_NotinTxBase!U$3:U$65,IRPBase_Res_NotinTxBase!$X$3:$X$65,$B265,IRPBase_Res_NotinTxBase!$Y$3:$Y$65,$C265)</f>
        <v>0</v>
      </c>
      <c r="Q265">
        <f>SUMIFS(IRPBase_Res_NotinTxBase!V$3:V$65,IRPBase_Res_NotinTxBase!$X$3:$X$65,$B265,IRPBase_Res_NotinTxBase!$Y$3:$Y$65,$C265)</f>
        <v>0</v>
      </c>
      <c r="R265">
        <f>SUMIFS(IRPBase_Res_NotinTxBase!W$3:W$65,IRPBase_Res_NotinTxBase!$X$3:$X$65,$B265,IRPBase_Res_NotinTxBase!$Y$3:$Y$65,$C265)</f>
        <v>0</v>
      </c>
      <c r="S265">
        <f t="shared" si="61"/>
        <v>0</v>
      </c>
      <c r="U265">
        <f>SUMIFS(Indev_Online_Res_NotinIRPBase!N$3:N$340,Indev_Online_Res_NotinIRPBase!$Y$3:$Y$340,$B265,Indev_Online_Res_NotinIRPBase!$Z$3:$Z$340,$C265)</f>
        <v>0</v>
      </c>
      <c r="V265">
        <f>SUMIFS(Indev_Online_Res_NotinIRPBase!O$3:O$340,Indev_Online_Res_NotinIRPBase!$Y$3:$Y$340,$B265,Indev_Online_Res_NotinIRPBase!$Z$3:$Z$340,$C265)</f>
        <v>0</v>
      </c>
      <c r="W265">
        <f>SUMIFS(Indev_Online_Res_NotinIRPBase!P$3:P$340,Indev_Online_Res_NotinIRPBase!$Y$3:$Y$340,$B265,Indev_Online_Res_NotinIRPBase!$Z$3:$Z$340,$C265)</f>
        <v>0</v>
      </c>
      <c r="X265">
        <f>SUMIFS(Indev_Online_Res_NotinIRPBase!Q$3:Q$340,Indev_Online_Res_NotinIRPBase!$Y$3:$Y$340,$B265,Indev_Online_Res_NotinIRPBase!$Z$3:$Z$340,$C265)</f>
        <v>0</v>
      </c>
      <c r="Y265">
        <f>SUMIFS(Indev_Online_Res_NotinIRPBase!R$3:R$340,Indev_Online_Res_NotinIRPBase!$Y$3:$Y$340,$B265,Indev_Online_Res_NotinIRPBase!$Z$3:$Z$340,$C265)</f>
        <v>0</v>
      </c>
      <c r="AC265">
        <f>SUMIFS(Indev_Online_Res_NotinIRPBase!S$3:S$340,Indev_Online_Res_NotinIRPBase!$Y$3:$Y$340,$B265,Indev_Online_Res_NotinIRPBase!$Z$3:$Z$340,$C265)</f>
        <v>1.9990000000000001</v>
      </c>
      <c r="AD265">
        <f>SUMIFS(Indev_Online_Res_NotinIRPBase!T$3:T$340,Indev_Online_Res_NotinIRPBase!$Y$3:$Y$340,$B265,Indev_Online_Res_NotinIRPBase!$Z$3:$Z$340,$C265)</f>
        <v>0</v>
      </c>
      <c r="AE265">
        <f>SUMIFS(Indev_Online_Res_NotinIRPBase!U$3:U$340,Indev_Online_Res_NotinIRPBase!$Y$3:$Y$340,$B265,Indev_Online_Res_NotinIRPBase!$Z$3:$Z$340,$C265)</f>
        <v>0</v>
      </c>
      <c r="AF265">
        <f>SUMIFS(Indev_Online_Res_NotinIRPBase!V$3:V$340,Indev_Online_Res_NotinIRPBase!$Y$3:$Y$340,$B265,Indev_Online_Res_NotinIRPBase!$Z$3:$Z$340,$C265)</f>
        <v>17.25</v>
      </c>
      <c r="AG265">
        <f>SUMIFS(Indev_Online_Res_NotinIRPBase!W$3:W$340,Indev_Online_Res_NotinIRPBase!$Y$3:$Y$340,$B265,Indev_Online_Res_NotinIRPBase!$Z$3:$Z$340,$C265)</f>
        <v>0</v>
      </c>
      <c r="AH265">
        <f>SUMIFS(Indev_Online_Res_NotinIRPBase!X$3:X$340,Indev_Online_Res_NotinIRPBase!$Y$3:$Y$340,$B265,Indev_Online_Res_NotinIRPBase!$Z$3:$Z$340,$C265)</f>
        <v>0</v>
      </c>
      <c r="AI265">
        <f t="shared" si="62"/>
        <v>1</v>
      </c>
      <c r="AK265">
        <f>SUMIFS(Indev_Online_Res_NotinIRPBase!N$3:N$340,Indev_Online_Res_NotinIRPBase!$Y$3:$Y$340,$B265,Indev_Online_Res_NotinIRPBase!$Z$3:$Z$340,$C265,Indev_Online_Res_NotinIRPBase!$J$3:$J$340,"Yes",Indev_Online_Res_NotinIRPBase!$I$3:$I$340,"&lt;1/1/2024")+SUMIFS(Indev_Online_Res_NotinIRPBase!N$3:N$340,Indev_Online_Res_NotinIRPBase!$Y$3:$Y$340,$B265,Indev_Online_Res_NotinIRPBase!$Z$3:$Z$340,$C265,Indev_Online_Res_NotinIRPBase!$AB$3:$AB$340,"1")</f>
        <v>0</v>
      </c>
      <c r="AL265">
        <f>SUMIFS(Indev_Online_Res_NotinIRPBase!O$3:O$340,Indev_Online_Res_NotinIRPBase!$Y$3:$Y$340,$B265,Indev_Online_Res_NotinIRPBase!$Z$3:$Z$340,$C265,Indev_Online_Res_NotinIRPBase!$J$3:$J$340,"Yes",Indev_Online_Res_NotinIRPBase!$I$3:$I$340,"&lt;1/1/2024")+SUMIFS(Indev_Online_Res_NotinIRPBase!O$3:O$340,Indev_Online_Res_NotinIRPBase!$Y$3:$Y$340,$B265,Indev_Online_Res_NotinIRPBase!$Z$3:$Z$340,$C265,Indev_Online_Res_NotinIRPBase!$AB$3:$AB$340,"1")</f>
        <v>0</v>
      </c>
      <c r="AM265">
        <f>SUMIFS(Indev_Online_Res_NotinIRPBase!P$3:P$340,Indev_Online_Res_NotinIRPBase!$Y$3:$Y$340,$B265,Indev_Online_Res_NotinIRPBase!$Z$3:$Z$340,$C265,Indev_Online_Res_NotinIRPBase!$J$3:$J$340,"Yes",Indev_Online_Res_NotinIRPBase!$I$3:$I$340,"&lt;1/1/2024")+SUMIFS(Indev_Online_Res_NotinIRPBase!P$3:P$340,Indev_Online_Res_NotinIRPBase!$Y$3:$Y$340,$B265,Indev_Online_Res_NotinIRPBase!$Z$3:$Z$340,$C265,Indev_Online_Res_NotinIRPBase!$AB$3:$AB$340,"1")</f>
        <v>0</v>
      </c>
      <c r="AN265">
        <f>SUMIFS(Indev_Online_Res_NotinIRPBase!Q$3:Q$340,Indev_Online_Res_NotinIRPBase!$Y$3:$Y$340,$B265,Indev_Online_Res_NotinIRPBase!$Z$3:$Z$340,$C265,Indev_Online_Res_NotinIRPBase!$J$3:$J$340,"Yes",Indev_Online_Res_NotinIRPBase!$I$3:$I$340,"&lt;1/1/2024")+SUMIFS(Indev_Online_Res_NotinIRPBase!Q$3:Q$340,Indev_Online_Res_NotinIRPBase!$Y$3:$Y$340,$B265,Indev_Online_Res_NotinIRPBase!$Z$3:$Z$340,$C265,Indev_Online_Res_NotinIRPBase!$AB$3:$AB$340,"1")</f>
        <v>0</v>
      </c>
      <c r="AO265">
        <f>SUMIFS(Indev_Online_Res_NotinIRPBase!R$3:R$340,Indev_Online_Res_NotinIRPBase!$Y$3:$Y$340,$B265,Indev_Online_Res_NotinIRPBase!$Z$3:$Z$340,$C265,Indev_Online_Res_NotinIRPBase!$J$3:$J$340,"Yes",Indev_Online_Res_NotinIRPBase!$I$3:$I$340,"&lt;1/1/2024")+SUMIFS(Indev_Online_Res_NotinIRPBase!R$3:R$340,Indev_Online_Res_NotinIRPBase!$Y$3:$Y$340,$B265,Indev_Online_Res_NotinIRPBase!$Z$3:$Z$340,$C265,Indev_Online_Res_NotinIRPBase!$AB$3:$AB$340,"1")</f>
        <v>0</v>
      </c>
      <c r="AS265">
        <f>SUMIFS(Indev_Online_Res_NotinIRPBase!S$3:S$340,Indev_Online_Res_NotinIRPBase!$Y$3:$Y$340,$B265,Indev_Online_Res_NotinIRPBase!$Z$3:$Z$340,$C265,Indev_Online_Res_NotinIRPBase!$J$3:$J$340,"Yes",Indev_Online_Res_NotinIRPBase!$I$3:$I$340,"&lt;1/1/2024")+SUMIFS(Indev_Online_Res_NotinIRPBase!S$3:S$340,Indev_Online_Res_NotinIRPBase!$Y$3:$Y$340,$B265,Indev_Online_Res_NotinIRPBase!$Z$3:$Z$340,$C265,Indev_Online_Res_NotinIRPBase!$AB$3:$AB$340,"1")</f>
        <v>0</v>
      </c>
      <c r="AT265">
        <f>SUMIFS(Indev_Online_Res_NotinIRPBase!T$3:T$340,Indev_Online_Res_NotinIRPBase!$Y$3:$Y$340,$B265,Indev_Online_Res_NotinIRPBase!$Z$3:$Z$340,$C265,Indev_Online_Res_NotinIRPBase!$J$3:$J$340,"Yes",Indev_Online_Res_NotinIRPBase!$I$3:$I$340,"&lt;1/1/2024")+SUMIFS(Indev_Online_Res_NotinIRPBase!T$3:T$340,Indev_Online_Res_NotinIRPBase!$Y$3:$Y$340,$B265,Indev_Online_Res_NotinIRPBase!$Z$3:$Z$340,$C265,Indev_Online_Res_NotinIRPBase!$AB$3:$AB$340,"1")</f>
        <v>0</v>
      </c>
      <c r="AU265">
        <f>SUMIFS(Indev_Online_Res_NotinIRPBase!U$3:U$340,Indev_Online_Res_NotinIRPBase!$Y$3:$Y$340,$B265,Indev_Online_Res_NotinIRPBase!$Z$3:$Z$340,$C265,Indev_Online_Res_NotinIRPBase!$J$3:$J$340,"Yes",Indev_Online_Res_NotinIRPBase!$I$3:$I$340,"&lt;1/1/2024")+SUMIFS(Indev_Online_Res_NotinIRPBase!U$3:U$340,Indev_Online_Res_NotinIRPBase!$Y$3:$Y$340,$B265,Indev_Online_Res_NotinIRPBase!$Z$3:$Z$340,$C265,Indev_Online_Res_NotinIRPBase!$AB$3:$AB$340,"1")</f>
        <v>0</v>
      </c>
      <c r="AV265">
        <f>SUMIFS(Indev_Online_Res_NotinIRPBase!V$3:V$340,Indev_Online_Res_NotinIRPBase!$Y$3:$Y$340,$B265,Indev_Online_Res_NotinIRPBase!$Z$3:$Z$340,$C265,Indev_Online_Res_NotinIRPBase!$J$3:$J$340,"Yes",Indev_Online_Res_NotinIRPBase!$I$3:$I$340,"&lt;1/1/2024")+SUMIFS(Indev_Online_Res_NotinIRPBase!V$3:V$340,Indev_Online_Res_NotinIRPBase!$Y$3:$Y$340,$B265,Indev_Online_Res_NotinIRPBase!$Z$3:$Z$340,$C265,Indev_Online_Res_NotinIRPBase!$AB$3:$AB$340,"1")</f>
        <v>0</v>
      </c>
      <c r="AW265">
        <f>SUMIFS(Indev_Online_Res_NotinIRPBase!W$3:W$340,Indev_Online_Res_NotinIRPBase!$Y$3:$Y$340,$B265,Indev_Online_Res_NotinIRPBase!$Z$3:$Z$340,$C265,Indev_Online_Res_NotinIRPBase!$J$3:$J$340,"Yes",Indev_Online_Res_NotinIRPBase!$I$3:$I$340,"&lt;1/1/2024")+SUMIFS(Indev_Online_Res_NotinIRPBase!W$3:W$340,Indev_Online_Res_NotinIRPBase!$Y$3:$Y$340,$B265,Indev_Online_Res_NotinIRPBase!$Z$3:$Z$340,$C265,Indev_Online_Res_NotinIRPBase!$AB$3:$AB$340,"1")</f>
        <v>0</v>
      </c>
      <c r="AX265">
        <f>SUMIFS(Indev_Online_Res_NotinIRPBase!X$3:X$340,Indev_Online_Res_NotinIRPBase!$Y$3:$Y$340,$B265,Indev_Online_Res_NotinIRPBase!$Z$3:$Z$340,$C265,Indev_Online_Res_NotinIRPBase!$J$3:$J$340,"Yes",Indev_Online_Res_NotinIRPBase!$I$3:$I$340,"&lt;1/1/2024")+SUMIFS(Indev_Online_Res_NotinIRPBase!X$3:X$340,Indev_Online_Res_NotinIRPBase!$Y$3:$Y$340,$B265,Indev_Online_Res_NotinIRPBase!$Z$3:$Z$340,$C265,Indev_Online_Res_NotinIRPBase!$AB$3:$AB$340,"1")</f>
        <v>0</v>
      </c>
      <c r="AY265">
        <f t="shared" si="63"/>
        <v>0</v>
      </c>
      <c r="BA265">
        <f t="shared" si="64"/>
        <v>0</v>
      </c>
      <c r="BB265">
        <f t="shared" si="65"/>
        <v>0</v>
      </c>
      <c r="BC265">
        <f t="shared" si="66"/>
        <v>0</v>
      </c>
      <c r="BD265">
        <f t="shared" si="67"/>
        <v>0</v>
      </c>
      <c r="BE265">
        <f t="shared" si="68"/>
        <v>0</v>
      </c>
      <c r="BI265">
        <f t="shared" si="69"/>
        <v>1.9990000000000001</v>
      </c>
      <c r="BJ265">
        <f t="shared" si="70"/>
        <v>0</v>
      </c>
      <c r="BK265">
        <f t="shared" si="71"/>
        <v>0</v>
      </c>
      <c r="BL265">
        <f t="shared" si="72"/>
        <v>17.25</v>
      </c>
      <c r="BM265">
        <f t="shared" si="73"/>
        <v>0</v>
      </c>
      <c r="BN265">
        <f t="shared" si="74"/>
        <v>0</v>
      </c>
      <c r="BO265">
        <f t="shared" si="75"/>
        <v>1</v>
      </c>
      <c r="BQ265">
        <f>SUMIFS(IRPBase_Res_NotinEnvScreens!$H$3:$H$33,IRPBase_Res_NotinEnvScreens!$J$3:$J$33,$B265,IRPBase_Res_NotinEnvScreens!$K$3:$K$33,$C265)</f>
        <v>0</v>
      </c>
      <c r="BR265">
        <f>SUMIFS(IRPBase_Res_NotinEnvScreens!$I$3:$I$33,IRPBase_Res_NotinEnvScreens!$J$3:$J$33,$B265,IRPBase_Res_NotinEnvScreens!$K$3:$K$33,$C265)</f>
        <v>0</v>
      </c>
      <c r="BS265">
        <v>0</v>
      </c>
      <c r="BV265">
        <f>SUMIFS(Indev_Online_Res_NotinIRPBase!$P$3:$P$313,Indev_Online_Res_NotinIRPBase!$Y$3:$Y$313,$B265,Indev_Online_Res_NotinIRPBase!$Z$3:$Z$313,$C265,Indev_Online_Res_NotinIRPBase!$I$3:$I$313,"&lt;9/1/2023")+SUMIFS(Indev_Online_Res_NotinIRPBase!$Q$3:$Q$313,Indev_Online_Res_NotinIRPBase!$Y$3:$Y$313,$B265,Indev_Online_Res_NotinIRPBase!$Z$3:$Z$313,$C265,Indev_Online_Res_NotinIRPBase!$I$3:$I$313,"&lt;9/1/2023")</f>
        <v>0</v>
      </c>
      <c r="BW265">
        <f>SUMIFS(Indev_Online_Res_NotinIRPBase!$S$3:$S$313,Indev_Online_Res_NotinIRPBase!$Y$3:$Y$313,$B265,Indev_Online_Res_NotinIRPBase!$Z$3:$Z$313,$C265,Indev_Online_Res_NotinIRPBase!$I$3:$I$313,"&lt;9/1/2023")+SUMIFS(Indev_Online_Res_NotinIRPBase!$T$3:$T$313,Indev_Online_Res_NotinIRPBase!$Y$3:$Y$313,$B265,Indev_Online_Res_NotinIRPBase!$Z$3:$Z$313,$C265,Indev_Online_Res_NotinIRPBase!$I$3:$I$313,"&lt;9/1/2023")+SUMIFS(Indev_Online_Res_NotinIRPBase!$U$3:$U$313,Indev_Online_Res_NotinIRPBase!$Y$3:$Y$313,$B265,Indev_Online_Res_NotinIRPBase!$Z$3:$Z$313,$C265,Indev_Online_Res_NotinIRPBase!$I$3:$I$313,"&lt;9/1/2023")</f>
        <v>0</v>
      </c>
    </row>
    <row r="266" spans="1:75">
      <c r="A266" t="s">
        <v>43</v>
      </c>
      <c r="B266" t="s">
        <v>276</v>
      </c>
      <c r="C266">
        <v>500</v>
      </c>
      <c r="E266">
        <f>SUMIFS(IRPBase_Res_NotinTxBase!N$3:N$65,IRPBase_Res_NotinTxBase!$X$3:$X$65,$B266,IRPBase_Res_NotinTxBase!$Y$3:$Y$65,$C266)</f>
        <v>0</v>
      </c>
      <c r="F266">
        <f>SUMIFS(IRPBase_Res_NotinTxBase!O$3:O$65,IRPBase_Res_NotinTxBase!$X$3:$X$65,$B266,IRPBase_Res_NotinTxBase!$Y$3:$Y$65,$C266)</f>
        <v>0</v>
      </c>
      <c r="G266">
        <f>SUMIFS(IRPBase_Res_NotinTxBase!P$3:P$65,IRPBase_Res_NotinTxBase!$X$3:$X$65,$B266,IRPBase_Res_NotinTxBase!$Y$3:$Y$65,$C266)</f>
        <v>0</v>
      </c>
      <c r="H266">
        <f>SUMIFS(IRPBase_Res_NotinTxBase!Q$3:Q$65,IRPBase_Res_NotinTxBase!$X$3:$X$65,$B266,IRPBase_Res_NotinTxBase!$Y$3:$Y$65,$C266)</f>
        <v>0</v>
      </c>
      <c r="M266">
        <f>SUMIFS(IRPBase_Res_NotinTxBase!R$3:R$65,IRPBase_Res_NotinTxBase!$X$3:$X$65,$B266,IRPBase_Res_NotinTxBase!$Y$3:$Y$65,$C266)</f>
        <v>0</v>
      </c>
      <c r="N266">
        <f>SUMIFS(IRPBase_Res_NotinTxBase!S$3:S$65,IRPBase_Res_NotinTxBase!$X$3:$X$65,$B266,IRPBase_Res_NotinTxBase!$Y$3:$Y$65,$C266)</f>
        <v>0</v>
      </c>
      <c r="O266">
        <f>SUMIFS(IRPBase_Res_NotinTxBase!T$3:T$65,IRPBase_Res_NotinTxBase!$X$3:$X$65,$B266,IRPBase_Res_NotinTxBase!$Y$3:$Y$65,$C266)</f>
        <v>0</v>
      </c>
      <c r="P266">
        <f>SUMIFS(IRPBase_Res_NotinTxBase!U$3:U$65,IRPBase_Res_NotinTxBase!$X$3:$X$65,$B266,IRPBase_Res_NotinTxBase!$Y$3:$Y$65,$C266)</f>
        <v>0</v>
      </c>
      <c r="Q266">
        <f>SUMIFS(IRPBase_Res_NotinTxBase!V$3:V$65,IRPBase_Res_NotinTxBase!$X$3:$X$65,$B266,IRPBase_Res_NotinTxBase!$Y$3:$Y$65,$C266)</f>
        <v>0</v>
      </c>
      <c r="R266">
        <f>SUMIFS(IRPBase_Res_NotinTxBase!W$3:W$65,IRPBase_Res_NotinTxBase!$X$3:$X$65,$B266,IRPBase_Res_NotinTxBase!$Y$3:$Y$65,$C266)</f>
        <v>0</v>
      </c>
      <c r="S266">
        <f t="shared" si="61"/>
        <v>0</v>
      </c>
      <c r="U266">
        <f>SUMIFS(Indev_Online_Res_NotinIRPBase!N$3:N$340,Indev_Online_Res_NotinIRPBase!$Y$3:$Y$340,$B266,Indev_Online_Res_NotinIRPBase!$Z$3:$Z$340,$C266)</f>
        <v>0</v>
      </c>
      <c r="V266">
        <f>SUMIFS(Indev_Online_Res_NotinIRPBase!O$3:O$340,Indev_Online_Res_NotinIRPBase!$Y$3:$Y$340,$B266,Indev_Online_Res_NotinIRPBase!$Z$3:$Z$340,$C266)</f>
        <v>0</v>
      </c>
      <c r="W266">
        <f>SUMIFS(Indev_Online_Res_NotinIRPBase!P$3:P$340,Indev_Online_Res_NotinIRPBase!$Y$3:$Y$340,$B266,Indev_Online_Res_NotinIRPBase!$Z$3:$Z$340,$C266)</f>
        <v>0</v>
      </c>
      <c r="X266">
        <f>SUMIFS(Indev_Online_Res_NotinIRPBase!Q$3:Q$340,Indev_Online_Res_NotinIRPBase!$Y$3:$Y$340,$B266,Indev_Online_Res_NotinIRPBase!$Z$3:$Z$340,$C266)</f>
        <v>0</v>
      </c>
      <c r="Y266">
        <f>SUMIFS(Indev_Online_Res_NotinIRPBase!R$3:R$340,Indev_Online_Res_NotinIRPBase!$Y$3:$Y$340,$B266,Indev_Online_Res_NotinIRPBase!$Z$3:$Z$340,$C266)</f>
        <v>0</v>
      </c>
      <c r="AC266">
        <f>SUMIFS(Indev_Online_Res_NotinIRPBase!S$3:S$340,Indev_Online_Res_NotinIRPBase!$Y$3:$Y$340,$B266,Indev_Online_Res_NotinIRPBase!$Z$3:$Z$340,$C266)</f>
        <v>0</v>
      </c>
      <c r="AD266">
        <f>SUMIFS(Indev_Online_Res_NotinIRPBase!T$3:T$340,Indev_Online_Res_NotinIRPBase!$Y$3:$Y$340,$B266,Indev_Online_Res_NotinIRPBase!$Z$3:$Z$340,$C266)</f>
        <v>0</v>
      </c>
      <c r="AE266">
        <f>SUMIFS(Indev_Online_Res_NotinIRPBase!U$3:U$340,Indev_Online_Res_NotinIRPBase!$Y$3:$Y$340,$B266,Indev_Online_Res_NotinIRPBase!$Z$3:$Z$340,$C266)</f>
        <v>0</v>
      </c>
      <c r="AF266">
        <f>SUMIFS(Indev_Online_Res_NotinIRPBase!V$3:V$340,Indev_Online_Res_NotinIRPBase!$Y$3:$Y$340,$B266,Indev_Online_Res_NotinIRPBase!$Z$3:$Z$340,$C266)</f>
        <v>0</v>
      </c>
      <c r="AG266">
        <f>SUMIFS(Indev_Online_Res_NotinIRPBase!W$3:W$340,Indev_Online_Res_NotinIRPBase!$Y$3:$Y$340,$B266,Indev_Online_Res_NotinIRPBase!$Z$3:$Z$340,$C266)</f>
        <v>0</v>
      </c>
      <c r="AH266">
        <f>SUMIFS(Indev_Online_Res_NotinIRPBase!X$3:X$340,Indev_Online_Res_NotinIRPBase!$Y$3:$Y$340,$B266,Indev_Online_Res_NotinIRPBase!$Z$3:$Z$340,$C266)</f>
        <v>0</v>
      </c>
      <c r="AI266">
        <f t="shared" si="62"/>
        <v>0</v>
      </c>
      <c r="AK266">
        <f>SUMIFS(Indev_Online_Res_NotinIRPBase!N$3:N$340,Indev_Online_Res_NotinIRPBase!$Y$3:$Y$340,$B266,Indev_Online_Res_NotinIRPBase!$Z$3:$Z$340,$C266,Indev_Online_Res_NotinIRPBase!$J$3:$J$340,"Yes",Indev_Online_Res_NotinIRPBase!$I$3:$I$340,"&lt;1/1/2024")+SUMIFS(Indev_Online_Res_NotinIRPBase!N$3:N$340,Indev_Online_Res_NotinIRPBase!$Y$3:$Y$340,$B266,Indev_Online_Res_NotinIRPBase!$Z$3:$Z$340,$C266,Indev_Online_Res_NotinIRPBase!$AB$3:$AB$340,"1")</f>
        <v>0</v>
      </c>
      <c r="AL266">
        <f>SUMIFS(Indev_Online_Res_NotinIRPBase!O$3:O$340,Indev_Online_Res_NotinIRPBase!$Y$3:$Y$340,$B266,Indev_Online_Res_NotinIRPBase!$Z$3:$Z$340,$C266,Indev_Online_Res_NotinIRPBase!$J$3:$J$340,"Yes",Indev_Online_Res_NotinIRPBase!$I$3:$I$340,"&lt;1/1/2024")+SUMIFS(Indev_Online_Res_NotinIRPBase!O$3:O$340,Indev_Online_Res_NotinIRPBase!$Y$3:$Y$340,$B266,Indev_Online_Res_NotinIRPBase!$Z$3:$Z$340,$C266,Indev_Online_Res_NotinIRPBase!$AB$3:$AB$340,"1")</f>
        <v>0</v>
      </c>
      <c r="AM266">
        <f>SUMIFS(Indev_Online_Res_NotinIRPBase!P$3:P$340,Indev_Online_Res_NotinIRPBase!$Y$3:$Y$340,$B266,Indev_Online_Res_NotinIRPBase!$Z$3:$Z$340,$C266,Indev_Online_Res_NotinIRPBase!$J$3:$J$340,"Yes",Indev_Online_Res_NotinIRPBase!$I$3:$I$340,"&lt;1/1/2024")+SUMIFS(Indev_Online_Res_NotinIRPBase!P$3:P$340,Indev_Online_Res_NotinIRPBase!$Y$3:$Y$340,$B266,Indev_Online_Res_NotinIRPBase!$Z$3:$Z$340,$C266,Indev_Online_Res_NotinIRPBase!$AB$3:$AB$340,"1")</f>
        <v>0</v>
      </c>
      <c r="AN266">
        <f>SUMIFS(Indev_Online_Res_NotinIRPBase!Q$3:Q$340,Indev_Online_Res_NotinIRPBase!$Y$3:$Y$340,$B266,Indev_Online_Res_NotinIRPBase!$Z$3:$Z$340,$C266,Indev_Online_Res_NotinIRPBase!$J$3:$J$340,"Yes",Indev_Online_Res_NotinIRPBase!$I$3:$I$340,"&lt;1/1/2024")+SUMIFS(Indev_Online_Res_NotinIRPBase!Q$3:Q$340,Indev_Online_Res_NotinIRPBase!$Y$3:$Y$340,$B266,Indev_Online_Res_NotinIRPBase!$Z$3:$Z$340,$C266,Indev_Online_Res_NotinIRPBase!$AB$3:$AB$340,"1")</f>
        <v>0</v>
      </c>
      <c r="AO266">
        <f>SUMIFS(Indev_Online_Res_NotinIRPBase!R$3:R$340,Indev_Online_Res_NotinIRPBase!$Y$3:$Y$340,$B266,Indev_Online_Res_NotinIRPBase!$Z$3:$Z$340,$C266,Indev_Online_Res_NotinIRPBase!$J$3:$J$340,"Yes",Indev_Online_Res_NotinIRPBase!$I$3:$I$340,"&lt;1/1/2024")+SUMIFS(Indev_Online_Res_NotinIRPBase!R$3:R$340,Indev_Online_Res_NotinIRPBase!$Y$3:$Y$340,$B266,Indev_Online_Res_NotinIRPBase!$Z$3:$Z$340,$C266,Indev_Online_Res_NotinIRPBase!$AB$3:$AB$340,"1")</f>
        <v>0</v>
      </c>
      <c r="AS266">
        <f>SUMIFS(Indev_Online_Res_NotinIRPBase!S$3:S$340,Indev_Online_Res_NotinIRPBase!$Y$3:$Y$340,$B266,Indev_Online_Res_NotinIRPBase!$Z$3:$Z$340,$C266,Indev_Online_Res_NotinIRPBase!$J$3:$J$340,"Yes",Indev_Online_Res_NotinIRPBase!$I$3:$I$340,"&lt;1/1/2024")+SUMIFS(Indev_Online_Res_NotinIRPBase!S$3:S$340,Indev_Online_Res_NotinIRPBase!$Y$3:$Y$340,$B266,Indev_Online_Res_NotinIRPBase!$Z$3:$Z$340,$C266,Indev_Online_Res_NotinIRPBase!$AB$3:$AB$340,"1")</f>
        <v>0</v>
      </c>
      <c r="AT266">
        <f>SUMIFS(Indev_Online_Res_NotinIRPBase!T$3:T$340,Indev_Online_Res_NotinIRPBase!$Y$3:$Y$340,$B266,Indev_Online_Res_NotinIRPBase!$Z$3:$Z$340,$C266,Indev_Online_Res_NotinIRPBase!$J$3:$J$340,"Yes",Indev_Online_Res_NotinIRPBase!$I$3:$I$340,"&lt;1/1/2024")+SUMIFS(Indev_Online_Res_NotinIRPBase!T$3:T$340,Indev_Online_Res_NotinIRPBase!$Y$3:$Y$340,$B266,Indev_Online_Res_NotinIRPBase!$Z$3:$Z$340,$C266,Indev_Online_Res_NotinIRPBase!$AB$3:$AB$340,"1")</f>
        <v>0</v>
      </c>
      <c r="AU266">
        <f>SUMIFS(Indev_Online_Res_NotinIRPBase!U$3:U$340,Indev_Online_Res_NotinIRPBase!$Y$3:$Y$340,$B266,Indev_Online_Res_NotinIRPBase!$Z$3:$Z$340,$C266,Indev_Online_Res_NotinIRPBase!$J$3:$J$340,"Yes",Indev_Online_Res_NotinIRPBase!$I$3:$I$340,"&lt;1/1/2024")+SUMIFS(Indev_Online_Res_NotinIRPBase!U$3:U$340,Indev_Online_Res_NotinIRPBase!$Y$3:$Y$340,$B266,Indev_Online_Res_NotinIRPBase!$Z$3:$Z$340,$C266,Indev_Online_Res_NotinIRPBase!$AB$3:$AB$340,"1")</f>
        <v>0</v>
      </c>
      <c r="AV266">
        <f>SUMIFS(Indev_Online_Res_NotinIRPBase!V$3:V$340,Indev_Online_Res_NotinIRPBase!$Y$3:$Y$340,$B266,Indev_Online_Res_NotinIRPBase!$Z$3:$Z$340,$C266,Indev_Online_Res_NotinIRPBase!$J$3:$J$340,"Yes",Indev_Online_Res_NotinIRPBase!$I$3:$I$340,"&lt;1/1/2024")+SUMIFS(Indev_Online_Res_NotinIRPBase!V$3:V$340,Indev_Online_Res_NotinIRPBase!$Y$3:$Y$340,$B266,Indev_Online_Res_NotinIRPBase!$Z$3:$Z$340,$C266,Indev_Online_Res_NotinIRPBase!$AB$3:$AB$340,"1")</f>
        <v>0</v>
      </c>
      <c r="AW266">
        <f>SUMIFS(Indev_Online_Res_NotinIRPBase!W$3:W$340,Indev_Online_Res_NotinIRPBase!$Y$3:$Y$340,$B266,Indev_Online_Res_NotinIRPBase!$Z$3:$Z$340,$C266,Indev_Online_Res_NotinIRPBase!$J$3:$J$340,"Yes",Indev_Online_Res_NotinIRPBase!$I$3:$I$340,"&lt;1/1/2024")+SUMIFS(Indev_Online_Res_NotinIRPBase!W$3:W$340,Indev_Online_Res_NotinIRPBase!$Y$3:$Y$340,$B266,Indev_Online_Res_NotinIRPBase!$Z$3:$Z$340,$C266,Indev_Online_Res_NotinIRPBase!$AB$3:$AB$340,"1")</f>
        <v>0</v>
      </c>
      <c r="AX266">
        <f>SUMIFS(Indev_Online_Res_NotinIRPBase!X$3:X$340,Indev_Online_Res_NotinIRPBase!$Y$3:$Y$340,$B266,Indev_Online_Res_NotinIRPBase!$Z$3:$Z$340,$C266,Indev_Online_Res_NotinIRPBase!$J$3:$J$340,"Yes",Indev_Online_Res_NotinIRPBase!$I$3:$I$340,"&lt;1/1/2024")+SUMIFS(Indev_Online_Res_NotinIRPBase!X$3:X$340,Indev_Online_Res_NotinIRPBase!$Y$3:$Y$340,$B266,Indev_Online_Res_NotinIRPBase!$Z$3:$Z$340,$C266,Indev_Online_Res_NotinIRPBase!$AB$3:$AB$340,"1")</f>
        <v>0</v>
      </c>
      <c r="AY266">
        <f t="shared" si="63"/>
        <v>0</v>
      </c>
      <c r="BA266">
        <f t="shared" si="64"/>
        <v>0</v>
      </c>
      <c r="BB266">
        <f t="shared" si="65"/>
        <v>0</v>
      </c>
      <c r="BC266">
        <f t="shared" si="66"/>
        <v>0</v>
      </c>
      <c r="BD266">
        <f t="shared" si="67"/>
        <v>0</v>
      </c>
      <c r="BE266">
        <f t="shared" si="68"/>
        <v>0</v>
      </c>
      <c r="BI266">
        <f t="shared" si="69"/>
        <v>0</v>
      </c>
      <c r="BJ266">
        <f t="shared" si="70"/>
        <v>0</v>
      </c>
      <c r="BK266">
        <f t="shared" si="71"/>
        <v>0</v>
      </c>
      <c r="BL266">
        <f t="shared" si="72"/>
        <v>0</v>
      </c>
      <c r="BM266">
        <f t="shared" si="73"/>
        <v>0</v>
      </c>
      <c r="BN266">
        <f t="shared" si="74"/>
        <v>0</v>
      </c>
      <c r="BO266">
        <f t="shared" si="75"/>
        <v>0</v>
      </c>
      <c r="BQ266">
        <f>SUMIFS(IRPBase_Res_NotinEnvScreens!$H$3:$H$33,IRPBase_Res_NotinEnvScreens!$J$3:$J$33,$B266,IRPBase_Res_NotinEnvScreens!$K$3:$K$33,$C266)</f>
        <v>0</v>
      </c>
      <c r="BR266">
        <f>SUMIFS(IRPBase_Res_NotinEnvScreens!$I$3:$I$33,IRPBase_Res_NotinEnvScreens!$J$3:$J$33,$B266,IRPBase_Res_NotinEnvScreens!$K$3:$K$33,$C266)</f>
        <v>0</v>
      </c>
      <c r="BS266">
        <v>0</v>
      </c>
      <c r="BV266">
        <f>SUMIFS(Indev_Online_Res_NotinIRPBase!$P$3:$P$313,Indev_Online_Res_NotinIRPBase!$Y$3:$Y$313,$B266,Indev_Online_Res_NotinIRPBase!$Z$3:$Z$313,$C266,Indev_Online_Res_NotinIRPBase!$I$3:$I$313,"&lt;9/1/2023")+SUMIFS(Indev_Online_Res_NotinIRPBase!$Q$3:$Q$313,Indev_Online_Res_NotinIRPBase!$Y$3:$Y$313,$B266,Indev_Online_Res_NotinIRPBase!$Z$3:$Z$313,$C266,Indev_Online_Res_NotinIRPBase!$I$3:$I$313,"&lt;9/1/2023")</f>
        <v>0</v>
      </c>
      <c r="BW266">
        <f>SUMIFS(Indev_Online_Res_NotinIRPBase!$S$3:$S$313,Indev_Online_Res_NotinIRPBase!$Y$3:$Y$313,$B266,Indev_Online_Res_NotinIRPBase!$Z$3:$Z$313,$C266,Indev_Online_Res_NotinIRPBase!$I$3:$I$313,"&lt;9/1/2023")+SUMIFS(Indev_Online_Res_NotinIRPBase!$T$3:$T$313,Indev_Online_Res_NotinIRPBase!$Y$3:$Y$313,$B266,Indev_Online_Res_NotinIRPBase!$Z$3:$Z$313,$C266,Indev_Online_Res_NotinIRPBase!$I$3:$I$313,"&lt;9/1/2023")+SUMIFS(Indev_Online_Res_NotinIRPBase!$U$3:$U$313,Indev_Online_Res_NotinIRPBase!$Y$3:$Y$313,$B266,Indev_Online_Res_NotinIRPBase!$Z$3:$Z$313,$C266,Indev_Online_Res_NotinIRPBase!$I$3:$I$313,"&lt;9/1/2023")</f>
        <v>0</v>
      </c>
    </row>
    <row r="267" spans="1:75">
      <c r="A267" t="s">
        <v>48</v>
      </c>
      <c r="B267" t="s">
        <v>277</v>
      </c>
      <c r="C267">
        <v>230</v>
      </c>
      <c r="E267">
        <f>SUMIFS(IRPBase_Res_NotinTxBase!N$3:N$65,IRPBase_Res_NotinTxBase!$X$3:$X$65,$B267,IRPBase_Res_NotinTxBase!$Y$3:$Y$65,$C267)</f>
        <v>0</v>
      </c>
      <c r="F267">
        <f>SUMIFS(IRPBase_Res_NotinTxBase!O$3:O$65,IRPBase_Res_NotinTxBase!$X$3:$X$65,$B267,IRPBase_Res_NotinTxBase!$Y$3:$Y$65,$C267)</f>
        <v>0</v>
      </c>
      <c r="G267">
        <f>SUMIFS(IRPBase_Res_NotinTxBase!P$3:P$65,IRPBase_Res_NotinTxBase!$X$3:$X$65,$B267,IRPBase_Res_NotinTxBase!$Y$3:$Y$65,$C267)</f>
        <v>0</v>
      </c>
      <c r="H267">
        <f>SUMIFS(IRPBase_Res_NotinTxBase!Q$3:Q$65,IRPBase_Res_NotinTxBase!$X$3:$X$65,$B267,IRPBase_Res_NotinTxBase!$Y$3:$Y$65,$C267)</f>
        <v>0</v>
      </c>
      <c r="M267">
        <f>SUMIFS(IRPBase_Res_NotinTxBase!R$3:R$65,IRPBase_Res_NotinTxBase!$X$3:$X$65,$B267,IRPBase_Res_NotinTxBase!$Y$3:$Y$65,$C267)</f>
        <v>0</v>
      </c>
      <c r="N267">
        <f>SUMIFS(IRPBase_Res_NotinTxBase!S$3:S$65,IRPBase_Res_NotinTxBase!$X$3:$X$65,$B267,IRPBase_Res_NotinTxBase!$Y$3:$Y$65,$C267)</f>
        <v>0</v>
      </c>
      <c r="O267">
        <f>SUMIFS(IRPBase_Res_NotinTxBase!T$3:T$65,IRPBase_Res_NotinTxBase!$X$3:$X$65,$B267,IRPBase_Res_NotinTxBase!$Y$3:$Y$65,$C267)</f>
        <v>0</v>
      </c>
      <c r="P267">
        <f>SUMIFS(IRPBase_Res_NotinTxBase!U$3:U$65,IRPBase_Res_NotinTxBase!$X$3:$X$65,$B267,IRPBase_Res_NotinTxBase!$Y$3:$Y$65,$C267)</f>
        <v>0</v>
      </c>
      <c r="Q267">
        <f>SUMIFS(IRPBase_Res_NotinTxBase!V$3:V$65,IRPBase_Res_NotinTxBase!$X$3:$X$65,$B267,IRPBase_Res_NotinTxBase!$Y$3:$Y$65,$C267)</f>
        <v>0</v>
      </c>
      <c r="R267">
        <f>SUMIFS(IRPBase_Res_NotinTxBase!W$3:W$65,IRPBase_Res_NotinTxBase!$X$3:$X$65,$B267,IRPBase_Res_NotinTxBase!$Y$3:$Y$65,$C267)</f>
        <v>0</v>
      </c>
      <c r="S267">
        <f t="shared" si="61"/>
        <v>0</v>
      </c>
      <c r="U267">
        <f>SUMIFS(Indev_Online_Res_NotinIRPBase!N$3:N$340,Indev_Online_Res_NotinIRPBase!$Y$3:$Y$340,$B267,Indev_Online_Res_NotinIRPBase!$Z$3:$Z$340,$C267)</f>
        <v>0</v>
      </c>
      <c r="V267">
        <f>SUMIFS(Indev_Online_Res_NotinIRPBase!O$3:O$340,Indev_Online_Res_NotinIRPBase!$Y$3:$Y$340,$B267,Indev_Online_Res_NotinIRPBase!$Z$3:$Z$340,$C267)</f>
        <v>0</v>
      </c>
      <c r="W267">
        <f>SUMIFS(Indev_Online_Res_NotinIRPBase!P$3:P$340,Indev_Online_Res_NotinIRPBase!$Y$3:$Y$340,$B267,Indev_Online_Res_NotinIRPBase!$Z$3:$Z$340,$C267)</f>
        <v>0</v>
      </c>
      <c r="X267">
        <f>SUMIFS(Indev_Online_Res_NotinIRPBase!Q$3:Q$340,Indev_Online_Res_NotinIRPBase!$Y$3:$Y$340,$B267,Indev_Online_Res_NotinIRPBase!$Z$3:$Z$340,$C267)</f>
        <v>0</v>
      </c>
      <c r="Y267">
        <f>SUMIFS(Indev_Online_Res_NotinIRPBase!R$3:R$340,Indev_Online_Res_NotinIRPBase!$Y$3:$Y$340,$B267,Indev_Online_Res_NotinIRPBase!$Z$3:$Z$340,$C267)</f>
        <v>0</v>
      </c>
      <c r="AC267">
        <f>SUMIFS(Indev_Online_Res_NotinIRPBase!S$3:S$340,Indev_Online_Res_NotinIRPBase!$Y$3:$Y$340,$B267,Indev_Online_Res_NotinIRPBase!$Z$3:$Z$340,$C267)</f>
        <v>0</v>
      </c>
      <c r="AD267">
        <f>SUMIFS(Indev_Online_Res_NotinIRPBase!T$3:T$340,Indev_Online_Res_NotinIRPBase!$Y$3:$Y$340,$B267,Indev_Online_Res_NotinIRPBase!$Z$3:$Z$340,$C267)</f>
        <v>0</v>
      </c>
      <c r="AE267">
        <f>SUMIFS(Indev_Online_Res_NotinIRPBase!U$3:U$340,Indev_Online_Res_NotinIRPBase!$Y$3:$Y$340,$B267,Indev_Online_Res_NotinIRPBase!$Z$3:$Z$340,$C267)</f>
        <v>0</v>
      </c>
      <c r="AF267">
        <f>SUMIFS(Indev_Online_Res_NotinIRPBase!V$3:V$340,Indev_Online_Res_NotinIRPBase!$Y$3:$Y$340,$B267,Indev_Online_Res_NotinIRPBase!$Z$3:$Z$340,$C267)</f>
        <v>0</v>
      </c>
      <c r="AG267">
        <f>SUMIFS(Indev_Online_Res_NotinIRPBase!W$3:W$340,Indev_Online_Res_NotinIRPBase!$Y$3:$Y$340,$B267,Indev_Online_Res_NotinIRPBase!$Z$3:$Z$340,$C267)</f>
        <v>0</v>
      </c>
      <c r="AH267">
        <f>SUMIFS(Indev_Online_Res_NotinIRPBase!X$3:X$340,Indev_Online_Res_NotinIRPBase!$Y$3:$Y$340,$B267,Indev_Online_Res_NotinIRPBase!$Z$3:$Z$340,$C267)</f>
        <v>0</v>
      </c>
      <c r="AI267">
        <f t="shared" si="62"/>
        <v>0</v>
      </c>
      <c r="AK267">
        <f>SUMIFS(Indev_Online_Res_NotinIRPBase!N$3:N$340,Indev_Online_Res_NotinIRPBase!$Y$3:$Y$340,$B267,Indev_Online_Res_NotinIRPBase!$Z$3:$Z$340,$C267,Indev_Online_Res_NotinIRPBase!$J$3:$J$340,"Yes",Indev_Online_Res_NotinIRPBase!$I$3:$I$340,"&lt;1/1/2024")+SUMIFS(Indev_Online_Res_NotinIRPBase!N$3:N$340,Indev_Online_Res_NotinIRPBase!$Y$3:$Y$340,$B267,Indev_Online_Res_NotinIRPBase!$Z$3:$Z$340,$C267,Indev_Online_Res_NotinIRPBase!$AB$3:$AB$340,"1")</f>
        <v>0</v>
      </c>
      <c r="AL267">
        <f>SUMIFS(Indev_Online_Res_NotinIRPBase!O$3:O$340,Indev_Online_Res_NotinIRPBase!$Y$3:$Y$340,$B267,Indev_Online_Res_NotinIRPBase!$Z$3:$Z$340,$C267,Indev_Online_Res_NotinIRPBase!$J$3:$J$340,"Yes",Indev_Online_Res_NotinIRPBase!$I$3:$I$340,"&lt;1/1/2024")+SUMIFS(Indev_Online_Res_NotinIRPBase!O$3:O$340,Indev_Online_Res_NotinIRPBase!$Y$3:$Y$340,$B267,Indev_Online_Res_NotinIRPBase!$Z$3:$Z$340,$C267,Indev_Online_Res_NotinIRPBase!$AB$3:$AB$340,"1")</f>
        <v>0</v>
      </c>
      <c r="AM267">
        <f>SUMIFS(Indev_Online_Res_NotinIRPBase!P$3:P$340,Indev_Online_Res_NotinIRPBase!$Y$3:$Y$340,$B267,Indev_Online_Res_NotinIRPBase!$Z$3:$Z$340,$C267,Indev_Online_Res_NotinIRPBase!$J$3:$J$340,"Yes",Indev_Online_Res_NotinIRPBase!$I$3:$I$340,"&lt;1/1/2024")+SUMIFS(Indev_Online_Res_NotinIRPBase!P$3:P$340,Indev_Online_Res_NotinIRPBase!$Y$3:$Y$340,$B267,Indev_Online_Res_NotinIRPBase!$Z$3:$Z$340,$C267,Indev_Online_Res_NotinIRPBase!$AB$3:$AB$340,"1")</f>
        <v>0</v>
      </c>
      <c r="AN267">
        <f>SUMIFS(Indev_Online_Res_NotinIRPBase!Q$3:Q$340,Indev_Online_Res_NotinIRPBase!$Y$3:$Y$340,$B267,Indev_Online_Res_NotinIRPBase!$Z$3:$Z$340,$C267,Indev_Online_Res_NotinIRPBase!$J$3:$J$340,"Yes",Indev_Online_Res_NotinIRPBase!$I$3:$I$340,"&lt;1/1/2024")+SUMIFS(Indev_Online_Res_NotinIRPBase!Q$3:Q$340,Indev_Online_Res_NotinIRPBase!$Y$3:$Y$340,$B267,Indev_Online_Res_NotinIRPBase!$Z$3:$Z$340,$C267,Indev_Online_Res_NotinIRPBase!$AB$3:$AB$340,"1")</f>
        <v>0</v>
      </c>
      <c r="AO267">
        <f>SUMIFS(Indev_Online_Res_NotinIRPBase!R$3:R$340,Indev_Online_Res_NotinIRPBase!$Y$3:$Y$340,$B267,Indev_Online_Res_NotinIRPBase!$Z$3:$Z$340,$C267,Indev_Online_Res_NotinIRPBase!$J$3:$J$340,"Yes",Indev_Online_Res_NotinIRPBase!$I$3:$I$340,"&lt;1/1/2024")+SUMIFS(Indev_Online_Res_NotinIRPBase!R$3:R$340,Indev_Online_Res_NotinIRPBase!$Y$3:$Y$340,$B267,Indev_Online_Res_NotinIRPBase!$Z$3:$Z$340,$C267,Indev_Online_Res_NotinIRPBase!$AB$3:$AB$340,"1")</f>
        <v>0</v>
      </c>
      <c r="AS267">
        <f>SUMIFS(Indev_Online_Res_NotinIRPBase!S$3:S$340,Indev_Online_Res_NotinIRPBase!$Y$3:$Y$340,$B267,Indev_Online_Res_NotinIRPBase!$Z$3:$Z$340,$C267,Indev_Online_Res_NotinIRPBase!$J$3:$J$340,"Yes",Indev_Online_Res_NotinIRPBase!$I$3:$I$340,"&lt;1/1/2024")+SUMIFS(Indev_Online_Res_NotinIRPBase!S$3:S$340,Indev_Online_Res_NotinIRPBase!$Y$3:$Y$340,$B267,Indev_Online_Res_NotinIRPBase!$Z$3:$Z$340,$C267,Indev_Online_Res_NotinIRPBase!$AB$3:$AB$340,"1")</f>
        <v>0</v>
      </c>
      <c r="AT267">
        <f>SUMIFS(Indev_Online_Res_NotinIRPBase!T$3:T$340,Indev_Online_Res_NotinIRPBase!$Y$3:$Y$340,$B267,Indev_Online_Res_NotinIRPBase!$Z$3:$Z$340,$C267,Indev_Online_Res_NotinIRPBase!$J$3:$J$340,"Yes",Indev_Online_Res_NotinIRPBase!$I$3:$I$340,"&lt;1/1/2024")+SUMIFS(Indev_Online_Res_NotinIRPBase!T$3:T$340,Indev_Online_Res_NotinIRPBase!$Y$3:$Y$340,$B267,Indev_Online_Res_NotinIRPBase!$Z$3:$Z$340,$C267,Indev_Online_Res_NotinIRPBase!$AB$3:$AB$340,"1")</f>
        <v>0</v>
      </c>
      <c r="AU267">
        <f>SUMIFS(Indev_Online_Res_NotinIRPBase!U$3:U$340,Indev_Online_Res_NotinIRPBase!$Y$3:$Y$340,$B267,Indev_Online_Res_NotinIRPBase!$Z$3:$Z$340,$C267,Indev_Online_Res_NotinIRPBase!$J$3:$J$340,"Yes",Indev_Online_Res_NotinIRPBase!$I$3:$I$340,"&lt;1/1/2024")+SUMIFS(Indev_Online_Res_NotinIRPBase!U$3:U$340,Indev_Online_Res_NotinIRPBase!$Y$3:$Y$340,$B267,Indev_Online_Res_NotinIRPBase!$Z$3:$Z$340,$C267,Indev_Online_Res_NotinIRPBase!$AB$3:$AB$340,"1")</f>
        <v>0</v>
      </c>
      <c r="AV267">
        <f>SUMIFS(Indev_Online_Res_NotinIRPBase!V$3:V$340,Indev_Online_Res_NotinIRPBase!$Y$3:$Y$340,$B267,Indev_Online_Res_NotinIRPBase!$Z$3:$Z$340,$C267,Indev_Online_Res_NotinIRPBase!$J$3:$J$340,"Yes",Indev_Online_Res_NotinIRPBase!$I$3:$I$340,"&lt;1/1/2024")+SUMIFS(Indev_Online_Res_NotinIRPBase!V$3:V$340,Indev_Online_Res_NotinIRPBase!$Y$3:$Y$340,$B267,Indev_Online_Res_NotinIRPBase!$Z$3:$Z$340,$C267,Indev_Online_Res_NotinIRPBase!$AB$3:$AB$340,"1")</f>
        <v>0</v>
      </c>
      <c r="AW267">
        <f>SUMIFS(Indev_Online_Res_NotinIRPBase!W$3:W$340,Indev_Online_Res_NotinIRPBase!$Y$3:$Y$340,$B267,Indev_Online_Res_NotinIRPBase!$Z$3:$Z$340,$C267,Indev_Online_Res_NotinIRPBase!$J$3:$J$340,"Yes",Indev_Online_Res_NotinIRPBase!$I$3:$I$340,"&lt;1/1/2024")+SUMIFS(Indev_Online_Res_NotinIRPBase!W$3:W$340,Indev_Online_Res_NotinIRPBase!$Y$3:$Y$340,$B267,Indev_Online_Res_NotinIRPBase!$Z$3:$Z$340,$C267,Indev_Online_Res_NotinIRPBase!$AB$3:$AB$340,"1")</f>
        <v>0</v>
      </c>
      <c r="AX267">
        <f>SUMIFS(Indev_Online_Res_NotinIRPBase!X$3:X$340,Indev_Online_Res_NotinIRPBase!$Y$3:$Y$340,$B267,Indev_Online_Res_NotinIRPBase!$Z$3:$Z$340,$C267,Indev_Online_Res_NotinIRPBase!$J$3:$J$340,"Yes",Indev_Online_Res_NotinIRPBase!$I$3:$I$340,"&lt;1/1/2024")+SUMIFS(Indev_Online_Res_NotinIRPBase!X$3:X$340,Indev_Online_Res_NotinIRPBase!$Y$3:$Y$340,$B267,Indev_Online_Res_NotinIRPBase!$Z$3:$Z$340,$C267,Indev_Online_Res_NotinIRPBase!$AB$3:$AB$340,"1")</f>
        <v>0</v>
      </c>
      <c r="AY267">
        <f t="shared" si="63"/>
        <v>0</v>
      </c>
      <c r="BA267">
        <f t="shared" si="64"/>
        <v>0</v>
      </c>
      <c r="BB267">
        <f t="shared" si="65"/>
        <v>0</v>
      </c>
      <c r="BC267">
        <f t="shared" si="66"/>
        <v>0</v>
      </c>
      <c r="BD267">
        <f t="shared" si="67"/>
        <v>0</v>
      </c>
      <c r="BE267">
        <f t="shared" si="68"/>
        <v>0</v>
      </c>
      <c r="BI267">
        <f t="shared" si="69"/>
        <v>0</v>
      </c>
      <c r="BJ267">
        <f t="shared" si="70"/>
        <v>0</v>
      </c>
      <c r="BK267">
        <f t="shared" si="71"/>
        <v>0</v>
      </c>
      <c r="BL267">
        <f t="shared" si="72"/>
        <v>0</v>
      </c>
      <c r="BM267">
        <f t="shared" si="73"/>
        <v>0</v>
      </c>
      <c r="BN267">
        <f t="shared" si="74"/>
        <v>0</v>
      </c>
      <c r="BO267">
        <f t="shared" si="75"/>
        <v>0</v>
      </c>
      <c r="BQ267">
        <f>SUMIFS(IRPBase_Res_NotinEnvScreens!$H$3:$H$33,IRPBase_Res_NotinEnvScreens!$J$3:$J$33,$B267,IRPBase_Res_NotinEnvScreens!$K$3:$K$33,$C267)</f>
        <v>0</v>
      </c>
      <c r="BR267">
        <f>SUMIFS(IRPBase_Res_NotinEnvScreens!$I$3:$I$33,IRPBase_Res_NotinEnvScreens!$J$3:$J$33,$B267,IRPBase_Res_NotinEnvScreens!$K$3:$K$33,$C267)</f>
        <v>0</v>
      </c>
      <c r="BS267">
        <v>0</v>
      </c>
      <c r="BV267">
        <f>SUMIFS(Indev_Online_Res_NotinIRPBase!$P$3:$P$313,Indev_Online_Res_NotinIRPBase!$Y$3:$Y$313,$B267,Indev_Online_Res_NotinIRPBase!$Z$3:$Z$313,$C267,Indev_Online_Res_NotinIRPBase!$I$3:$I$313,"&lt;9/1/2023")+SUMIFS(Indev_Online_Res_NotinIRPBase!$Q$3:$Q$313,Indev_Online_Res_NotinIRPBase!$Y$3:$Y$313,$B267,Indev_Online_Res_NotinIRPBase!$Z$3:$Z$313,$C267,Indev_Online_Res_NotinIRPBase!$I$3:$I$313,"&lt;9/1/2023")</f>
        <v>0</v>
      </c>
      <c r="BW267">
        <f>SUMIFS(Indev_Online_Res_NotinIRPBase!$S$3:$S$313,Indev_Online_Res_NotinIRPBase!$Y$3:$Y$313,$B267,Indev_Online_Res_NotinIRPBase!$Z$3:$Z$313,$C267,Indev_Online_Res_NotinIRPBase!$I$3:$I$313,"&lt;9/1/2023")+SUMIFS(Indev_Online_Res_NotinIRPBase!$T$3:$T$313,Indev_Online_Res_NotinIRPBase!$Y$3:$Y$313,$B267,Indev_Online_Res_NotinIRPBase!$Z$3:$Z$313,$C267,Indev_Online_Res_NotinIRPBase!$I$3:$I$313,"&lt;9/1/2023")+SUMIFS(Indev_Online_Res_NotinIRPBase!$U$3:$U$313,Indev_Online_Res_NotinIRPBase!$Y$3:$Y$313,$B267,Indev_Online_Res_NotinIRPBase!$Z$3:$Z$313,$C267,Indev_Online_Res_NotinIRPBase!$I$3:$I$313,"&lt;9/1/2023")</f>
        <v>0</v>
      </c>
    </row>
    <row r="268" spans="1:75">
      <c r="A268" t="s">
        <v>43</v>
      </c>
      <c r="B268" t="s">
        <v>278</v>
      </c>
      <c r="C268">
        <v>115</v>
      </c>
      <c r="E268">
        <f>SUMIFS(IRPBase_Res_NotinTxBase!N$3:N$65,IRPBase_Res_NotinTxBase!$X$3:$X$65,$B268,IRPBase_Res_NotinTxBase!$Y$3:$Y$65,$C268)</f>
        <v>0</v>
      </c>
      <c r="F268">
        <f>SUMIFS(IRPBase_Res_NotinTxBase!O$3:O$65,IRPBase_Res_NotinTxBase!$X$3:$X$65,$B268,IRPBase_Res_NotinTxBase!$Y$3:$Y$65,$C268)</f>
        <v>0</v>
      </c>
      <c r="G268">
        <f>SUMIFS(IRPBase_Res_NotinTxBase!P$3:P$65,IRPBase_Res_NotinTxBase!$X$3:$X$65,$B268,IRPBase_Res_NotinTxBase!$Y$3:$Y$65,$C268)</f>
        <v>0</v>
      </c>
      <c r="H268">
        <f>SUMIFS(IRPBase_Res_NotinTxBase!Q$3:Q$65,IRPBase_Res_NotinTxBase!$X$3:$X$65,$B268,IRPBase_Res_NotinTxBase!$Y$3:$Y$65,$C268)</f>
        <v>0</v>
      </c>
      <c r="M268">
        <f>SUMIFS(IRPBase_Res_NotinTxBase!R$3:R$65,IRPBase_Res_NotinTxBase!$X$3:$X$65,$B268,IRPBase_Res_NotinTxBase!$Y$3:$Y$65,$C268)</f>
        <v>0</v>
      </c>
      <c r="N268">
        <f>SUMIFS(IRPBase_Res_NotinTxBase!S$3:S$65,IRPBase_Res_NotinTxBase!$X$3:$X$65,$B268,IRPBase_Res_NotinTxBase!$Y$3:$Y$65,$C268)</f>
        <v>0</v>
      </c>
      <c r="O268">
        <f>SUMIFS(IRPBase_Res_NotinTxBase!T$3:T$65,IRPBase_Res_NotinTxBase!$X$3:$X$65,$B268,IRPBase_Res_NotinTxBase!$Y$3:$Y$65,$C268)</f>
        <v>0</v>
      </c>
      <c r="P268">
        <f>SUMIFS(IRPBase_Res_NotinTxBase!U$3:U$65,IRPBase_Res_NotinTxBase!$X$3:$X$65,$B268,IRPBase_Res_NotinTxBase!$Y$3:$Y$65,$C268)</f>
        <v>0</v>
      </c>
      <c r="Q268">
        <f>SUMIFS(IRPBase_Res_NotinTxBase!V$3:V$65,IRPBase_Res_NotinTxBase!$X$3:$X$65,$B268,IRPBase_Res_NotinTxBase!$Y$3:$Y$65,$C268)</f>
        <v>0</v>
      </c>
      <c r="R268">
        <f>SUMIFS(IRPBase_Res_NotinTxBase!W$3:W$65,IRPBase_Res_NotinTxBase!$X$3:$X$65,$B268,IRPBase_Res_NotinTxBase!$Y$3:$Y$65,$C268)</f>
        <v>0</v>
      </c>
      <c r="S268">
        <f t="shared" si="61"/>
        <v>0</v>
      </c>
      <c r="U268">
        <f>SUMIFS(Indev_Online_Res_NotinIRPBase!N$3:N$340,Indev_Online_Res_NotinIRPBase!$Y$3:$Y$340,$B268,Indev_Online_Res_NotinIRPBase!$Z$3:$Z$340,$C268)</f>
        <v>0</v>
      </c>
      <c r="V268">
        <f>SUMIFS(Indev_Online_Res_NotinIRPBase!O$3:O$340,Indev_Online_Res_NotinIRPBase!$Y$3:$Y$340,$B268,Indev_Online_Res_NotinIRPBase!$Z$3:$Z$340,$C268)</f>
        <v>0</v>
      </c>
      <c r="W268">
        <f>SUMIFS(Indev_Online_Res_NotinIRPBase!P$3:P$340,Indev_Online_Res_NotinIRPBase!$Y$3:$Y$340,$B268,Indev_Online_Res_NotinIRPBase!$Z$3:$Z$340,$C268)</f>
        <v>0</v>
      </c>
      <c r="X268">
        <f>SUMIFS(Indev_Online_Res_NotinIRPBase!Q$3:Q$340,Indev_Online_Res_NotinIRPBase!$Y$3:$Y$340,$B268,Indev_Online_Res_NotinIRPBase!$Z$3:$Z$340,$C268)</f>
        <v>0</v>
      </c>
      <c r="Y268">
        <f>SUMIFS(Indev_Online_Res_NotinIRPBase!R$3:R$340,Indev_Online_Res_NotinIRPBase!$Y$3:$Y$340,$B268,Indev_Online_Res_NotinIRPBase!$Z$3:$Z$340,$C268)</f>
        <v>0</v>
      </c>
      <c r="AC268">
        <f>SUMIFS(Indev_Online_Res_NotinIRPBase!S$3:S$340,Indev_Online_Res_NotinIRPBase!$Y$3:$Y$340,$B268,Indev_Online_Res_NotinIRPBase!$Z$3:$Z$340,$C268)</f>
        <v>0</v>
      </c>
      <c r="AD268">
        <f>SUMIFS(Indev_Online_Res_NotinIRPBase!T$3:T$340,Indev_Online_Res_NotinIRPBase!$Y$3:$Y$340,$B268,Indev_Online_Res_NotinIRPBase!$Z$3:$Z$340,$C268)</f>
        <v>0</v>
      </c>
      <c r="AE268">
        <f>SUMIFS(Indev_Online_Res_NotinIRPBase!U$3:U$340,Indev_Online_Res_NotinIRPBase!$Y$3:$Y$340,$B268,Indev_Online_Res_NotinIRPBase!$Z$3:$Z$340,$C268)</f>
        <v>0</v>
      </c>
      <c r="AF268">
        <f>SUMIFS(Indev_Online_Res_NotinIRPBase!V$3:V$340,Indev_Online_Res_NotinIRPBase!$Y$3:$Y$340,$B268,Indev_Online_Res_NotinIRPBase!$Z$3:$Z$340,$C268)</f>
        <v>0</v>
      </c>
      <c r="AG268">
        <f>SUMIFS(Indev_Online_Res_NotinIRPBase!W$3:W$340,Indev_Online_Res_NotinIRPBase!$Y$3:$Y$340,$B268,Indev_Online_Res_NotinIRPBase!$Z$3:$Z$340,$C268)</f>
        <v>0</v>
      </c>
      <c r="AH268">
        <f>SUMIFS(Indev_Online_Res_NotinIRPBase!X$3:X$340,Indev_Online_Res_NotinIRPBase!$Y$3:$Y$340,$B268,Indev_Online_Res_NotinIRPBase!$Z$3:$Z$340,$C268)</f>
        <v>0</v>
      </c>
      <c r="AI268">
        <f t="shared" si="62"/>
        <v>0</v>
      </c>
      <c r="AK268">
        <f>SUMIFS(Indev_Online_Res_NotinIRPBase!N$3:N$340,Indev_Online_Res_NotinIRPBase!$Y$3:$Y$340,$B268,Indev_Online_Res_NotinIRPBase!$Z$3:$Z$340,$C268,Indev_Online_Res_NotinIRPBase!$J$3:$J$340,"Yes",Indev_Online_Res_NotinIRPBase!$I$3:$I$340,"&lt;1/1/2024")+SUMIFS(Indev_Online_Res_NotinIRPBase!N$3:N$340,Indev_Online_Res_NotinIRPBase!$Y$3:$Y$340,$B268,Indev_Online_Res_NotinIRPBase!$Z$3:$Z$340,$C268,Indev_Online_Res_NotinIRPBase!$AB$3:$AB$340,"1")</f>
        <v>0</v>
      </c>
      <c r="AL268">
        <f>SUMIFS(Indev_Online_Res_NotinIRPBase!O$3:O$340,Indev_Online_Res_NotinIRPBase!$Y$3:$Y$340,$B268,Indev_Online_Res_NotinIRPBase!$Z$3:$Z$340,$C268,Indev_Online_Res_NotinIRPBase!$J$3:$J$340,"Yes",Indev_Online_Res_NotinIRPBase!$I$3:$I$340,"&lt;1/1/2024")+SUMIFS(Indev_Online_Res_NotinIRPBase!O$3:O$340,Indev_Online_Res_NotinIRPBase!$Y$3:$Y$340,$B268,Indev_Online_Res_NotinIRPBase!$Z$3:$Z$340,$C268,Indev_Online_Res_NotinIRPBase!$AB$3:$AB$340,"1")</f>
        <v>0</v>
      </c>
      <c r="AM268">
        <f>SUMIFS(Indev_Online_Res_NotinIRPBase!P$3:P$340,Indev_Online_Res_NotinIRPBase!$Y$3:$Y$340,$B268,Indev_Online_Res_NotinIRPBase!$Z$3:$Z$340,$C268,Indev_Online_Res_NotinIRPBase!$J$3:$J$340,"Yes",Indev_Online_Res_NotinIRPBase!$I$3:$I$340,"&lt;1/1/2024")+SUMIFS(Indev_Online_Res_NotinIRPBase!P$3:P$340,Indev_Online_Res_NotinIRPBase!$Y$3:$Y$340,$B268,Indev_Online_Res_NotinIRPBase!$Z$3:$Z$340,$C268,Indev_Online_Res_NotinIRPBase!$AB$3:$AB$340,"1")</f>
        <v>0</v>
      </c>
      <c r="AN268">
        <f>SUMIFS(Indev_Online_Res_NotinIRPBase!Q$3:Q$340,Indev_Online_Res_NotinIRPBase!$Y$3:$Y$340,$B268,Indev_Online_Res_NotinIRPBase!$Z$3:$Z$340,$C268,Indev_Online_Res_NotinIRPBase!$J$3:$J$340,"Yes",Indev_Online_Res_NotinIRPBase!$I$3:$I$340,"&lt;1/1/2024")+SUMIFS(Indev_Online_Res_NotinIRPBase!Q$3:Q$340,Indev_Online_Res_NotinIRPBase!$Y$3:$Y$340,$B268,Indev_Online_Res_NotinIRPBase!$Z$3:$Z$340,$C268,Indev_Online_Res_NotinIRPBase!$AB$3:$AB$340,"1")</f>
        <v>0</v>
      </c>
      <c r="AO268">
        <f>SUMIFS(Indev_Online_Res_NotinIRPBase!R$3:R$340,Indev_Online_Res_NotinIRPBase!$Y$3:$Y$340,$B268,Indev_Online_Res_NotinIRPBase!$Z$3:$Z$340,$C268,Indev_Online_Res_NotinIRPBase!$J$3:$J$340,"Yes",Indev_Online_Res_NotinIRPBase!$I$3:$I$340,"&lt;1/1/2024")+SUMIFS(Indev_Online_Res_NotinIRPBase!R$3:R$340,Indev_Online_Res_NotinIRPBase!$Y$3:$Y$340,$B268,Indev_Online_Res_NotinIRPBase!$Z$3:$Z$340,$C268,Indev_Online_Res_NotinIRPBase!$AB$3:$AB$340,"1")</f>
        <v>0</v>
      </c>
      <c r="AS268">
        <f>SUMIFS(Indev_Online_Res_NotinIRPBase!S$3:S$340,Indev_Online_Res_NotinIRPBase!$Y$3:$Y$340,$B268,Indev_Online_Res_NotinIRPBase!$Z$3:$Z$340,$C268,Indev_Online_Res_NotinIRPBase!$J$3:$J$340,"Yes",Indev_Online_Res_NotinIRPBase!$I$3:$I$340,"&lt;1/1/2024")+SUMIFS(Indev_Online_Res_NotinIRPBase!S$3:S$340,Indev_Online_Res_NotinIRPBase!$Y$3:$Y$340,$B268,Indev_Online_Res_NotinIRPBase!$Z$3:$Z$340,$C268,Indev_Online_Res_NotinIRPBase!$AB$3:$AB$340,"1")</f>
        <v>0</v>
      </c>
      <c r="AT268">
        <f>SUMIFS(Indev_Online_Res_NotinIRPBase!T$3:T$340,Indev_Online_Res_NotinIRPBase!$Y$3:$Y$340,$B268,Indev_Online_Res_NotinIRPBase!$Z$3:$Z$340,$C268,Indev_Online_Res_NotinIRPBase!$J$3:$J$340,"Yes",Indev_Online_Res_NotinIRPBase!$I$3:$I$340,"&lt;1/1/2024")+SUMIFS(Indev_Online_Res_NotinIRPBase!T$3:T$340,Indev_Online_Res_NotinIRPBase!$Y$3:$Y$340,$B268,Indev_Online_Res_NotinIRPBase!$Z$3:$Z$340,$C268,Indev_Online_Res_NotinIRPBase!$AB$3:$AB$340,"1")</f>
        <v>0</v>
      </c>
      <c r="AU268">
        <f>SUMIFS(Indev_Online_Res_NotinIRPBase!U$3:U$340,Indev_Online_Res_NotinIRPBase!$Y$3:$Y$340,$B268,Indev_Online_Res_NotinIRPBase!$Z$3:$Z$340,$C268,Indev_Online_Res_NotinIRPBase!$J$3:$J$340,"Yes",Indev_Online_Res_NotinIRPBase!$I$3:$I$340,"&lt;1/1/2024")+SUMIFS(Indev_Online_Res_NotinIRPBase!U$3:U$340,Indev_Online_Res_NotinIRPBase!$Y$3:$Y$340,$B268,Indev_Online_Res_NotinIRPBase!$Z$3:$Z$340,$C268,Indev_Online_Res_NotinIRPBase!$AB$3:$AB$340,"1")</f>
        <v>0</v>
      </c>
      <c r="AV268">
        <f>SUMIFS(Indev_Online_Res_NotinIRPBase!V$3:V$340,Indev_Online_Res_NotinIRPBase!$Y$3:$Y$340,$B268,Indev_Online_Res_NotinIRPBase!$Z$3:$Z$340,$C268,Indev_Online_Res_NotinIRPBase!$J$3:$J$340,"Yes",Indev_Online_Res_NotinIRPBase!$I$3:$I$340,"&lt;1/1/2024")+SUMIFS(Indev_Online_Res_NotinIRPBase!V$3:V$340,Indev_Online_Res_NotinIRPBase!$Y$3:$Y$340,$B268,Indev_Online_Res_NotinIRPBase!$Z$3:$Z$340,$C268,Indev_Online_Res_NotinIRPBase!$AB$3:$AB$340,"1")</f>
        <v>0</v>
      </c>
      <c r="AW268">
        <f>SUMIFS(Indev_Online_Res_NotinIRPBase!W$3:W$340,Indev_Online_Res_NotinIRPBase!$Y$3:$Y$340,$B268,Indev_Online_Res_NotinIRPBase!$Z$3:$Z$340,$C268,Indev_Online_Res_NotinIRPBase!$J$3:$J$340,"Yes",Indev_Online_Res_NotinIRPBase!$I$3:$I$340,"&lt;1/1/2024")+SUMIFS(Indev_Online_Res_NotinIRPBase!W$3:W$340,Indev_Online_Res_NotinIRPBase!$Y$3:$Y$340,$B268,Indev_Online_Res_NotinIRPBase!$Z$3:$Z$340,$C268,Indev_Online_Res_NotinIRPBase!$AB$3:$AB$340,"1")</f>
        <v>0</v>
      </c>
      <c r="AX268">
        <f>SUMIFS(Indev_Online_Res_NotinIRPBase!X$3:X$340,Indev_Online_Res_NotinIRPBase!$Y$3:$Y$340,$B268,Indev_Online_Res_NotinIRPBase!$Z$3:$Z$340,$C268,Indev_Online_Res_NotinIRPBase!$J$3:$J$340,"Yes",Indev_Online_Res_NotinIRPBase!$I$3:$I$340,"&lt;1/1/2024")+SUMIFS(Indev_Online_Res_NotinIRPBase!X$3:X$340,Indev_Online_Res_NotinIRPBase!$Y$3:$Y$340,$B268,Indev_Online_Res_NotinIRPBase!$Z$3:$Z$340,$C268,Indev_Online_Res_NotinIRPBase!$AB$3:$AB$340,"1")</f>
        <v>0</v>
      </c>
      <c r="AY268">
        <f t="shared" si="63"/>
        <v>0</v>
      </c>
      <c r="BA268">
        <f t="shared" si="64"/>
        <v>0</v>
      </c>
      <c r="BB268">
        <f t="shared" si="65"/>
        <v>0</v>
      </c>
      <c r="BC268">
        <f t="shared" si="66"/>
        <v>0</v>
      </c>
      <c r="BD268">
        <f t="shared" si="67"/>
        <v>0</v>
      </c>
      <c r="BE268">
        <f t="shared" si="68"/>
        <v>0</v>
      </c>
      <c r="BI268">
        <f t="shared" si="69"/>
        <v>0</v>
      </c>
      <c r="BJ268">
        <f t="shared" si="70"/>
        <v>0</v>
      </c>
      <c r="BK268">
        <f t="shared" si="71"/>
        <v>0</v>
      </c>
      <c r="BL268">
        <f t="shared" si="72"/>
        <v>0</v>
      </c>
      <c r="BM268">
        <f t="shared" si="73"/>
        <v>0</v>
      </c>
      <c r="BN268">
        <f t="shared" si="74"/>
        <v>0</v>
      </c>
      <c r="BO268">
        <f t="shared" si="75"/>
        <v>0</v>
      </c>
      <c r="BQ268">
        <f>SUMIFS(IRPBase_Res_NotinEnvScreens!$H$3:$H$33,IRPBase_Res_NotinEnvScreens!$J$3:$J$33,$B268,IRPBase_Res_NotinEnvScreens!$K$3:$K$33,$C268)</f>
        <v>0</v>
      </c>
      <c r="BR268">
        <f>SUMIFS(IRPBase_Res_NotinEnvScreens!$I$3:$I$33,IRPBase_Res_NotinEnvScreens!$J$3:$J$33,$B268,IRPBase_Res_NotinEnvScreens!$K$3:$K$33,$C268)</f>
        <v>0</v>
      </c>
      <c r="BS268">
        <v>0</v>
      </c>
      <c r="BV268">
        <f>SUMIFS(Indev_Online_Res_NotinIRPBase!$P$3:$P$313,Indev_Online_Res_NotinIRPBase!$Y$3:$Y$313,$B268,Indev_Online_Res_NotinIRPBase!$Z$3:$Z$313,$C268,Indev_Online_Res_NotinIRPBase!$I$3:$I$313,"&lt;9/1/2023")+SUMIFS(Indev_Online_Res_NotinIRPBase!$Q$3:$Q$313,Indev_Online_Res_NotinIRPBase!$Y$3:$Y$313,$B268,Indev_Online_Res_NotinIRPBase!$Z$3:$Z$313,$C268,Indev_Online_Res_NotinIRPBase!$I$3:$I$313,"&lt;9/1/2023")</f>
        <v>0</v>
      </c>
      <c r="BW268">
        <f>SUMIFS(Indev_Online_Res_NotinIRPBase!$S$3:$S$313,Indev_Online_Res_NotinIRPBase!$Y$3:$Y$313,$B268,Indev_Online_Res_NotinIRPBase!$Z$3:$Z$313,$C268,Indev_Online_Res_NotinIRPBase!$I$3:$I$313,"&lt;9/1/2023")+SUMIFS(Indev_Online_Res_NotinIRPBase!$T$3:$T$313,Indev_Online_Res_NotinIRPBase!$Y$3:$Y$313,$B268,Indev_Online_Res_NotinIRPBase!$Z$3:$Z$313,$C268,Indev_Online_Res_NotinIRPBase!$I$3:$I$313,"&lt;9/1/2023")+SUMIFS(Indev_Online_Res_NotinIRPBase!$U$3:$U$313,Indev_Online_Res_NotinIRPBase!$Y$3:$Y$313,$B268,Indev_Online_Res_NotinIRPBase!$Z$3:$Z$313,$C268,Indev_Online_Res_NotinIRPBase!$I$3:$I$313,"&lt;9/1/2023")</f>
        <v>0</v>
      </c>
    </row>
    <row r="269" spans="1:75">
      <c r="A269" t="s">
        <v>43</v>
      </c>
      <c r="B269" t="s">
        <v>278</v>
      </c>
      <c r="C269">
        <v>230</v>
      </c>
      <c r="E269">
        <f>SUMIFS(IRPBase_Res_NotinTxBase!N$3:N$65,IRPBase_Res_NotinTxBase!$X$3:$X$65,$B269,IRPBase_Res_NotinTxBase!$Y$3:$Y$65,$C269)</f>
        <v>0</v>
      </c>
      <c r="F269">
        <f>SUMIFS(IRPBase_Res_NotinTxBase!O$3:O$65,IRPBase_Res_NotinTxBase!$X$3:$X$65,$B269,IRPBase_Res_NotinTxBase!$Y$3:$Y$65,$C269)</f>
        <v>0</v>
      </c>
      <c r="G269">
        <f>SUMIFS(IRPBase_Res_NotinTxBase!P$3:P$65,IRPBase_Res_NotinTxBase!$X$3:$X$65,$B269,IRPBase_Res_NotinTxBase!$Y$3:$Y$65,$C269)</f>
        <v>0</v>
      </c>
      <c r="H269">
        <f>SUMIFS(IRPBase_Res_NotinTxBase!Q$3:Q$65,IRPBase_Res_NotinTxBase!$X$3:$X$65,$B269,IRPBase_Res_NotinTxBase!$Y$3:$Y$65,$C269)</f>
        <v>0</v>
      </c>
      <c r="M269">
        <f>SUMIFS(IRPBase_Res_NotinTxBase!R$3:R$65,IRPBase_Res_NotinTxBase!$X$3:$X$65,$B269,IRPBase_Res_NotinTxBase!$Y$3:$Y$65,$C269)</f>
        <v>0</v>
      </c>
      <c r="N269">
        <f>SUMIFS(IRPBase_Res_NotinTxBase!S$3:S$65,IRPBase_Res_NotinTxBase!$X$3:$X$65,$B269,IRPBase_Res_NotinTxBase!$Y$3:$Y$65,$C269)</f>
        <v>0</v>
      </c>
      <c r="O269">
        <f>SUMIFS(IRPBase_Res_NotinTxBase!T$3:T$65,IRPBase_Res_NotinTxBase!$X$3:$X$65,$B269,IRPBase_Res_NotinTxBase!$Y$3:$Y$65,$C269)</f>
        <v>0</v>
      </c>
      <c r="P269">
        <f>SUMIFS(IRPBase_Res_NotinTxBase!U$3:U$65,IRPBase_Res_NotinTxBase!$X$3:$X$65,$B269,IRPBase_Res_NotinTxBase!$Y$3:$Y$65,$C269)</f>
        <v>0</v>
      </c>
      <c r="Q269">
        <f>SUMIFS(IRPBase_Res_NotinTxBase!V$3:V$65,IRPBase_Res_NotinTxBase!$X$3:$X$65,$B269,IRPBase_Res_NotinTxBase!$Y$3:$Y$65,$C269)</f>
        <v>0</v>
      </c>
      <c r="R269">
        <f>SUMIFS(IRPBase_Res_NotinTxBase!W$3:W$65,IRPBase_Res_NotinTxBase!$X$3:$X$65,$B269,IRPBase_Res_NotinTxBase!$Y$3:$Y$65,$C269)</f>
        <v>0</v>
      </c>
      <c r="S269">
        <f t="shared" si="61"/>
        <v>0</v>
      </c>
      <c r="U269">
        <f>SUMIFS(Indev_Online_Res_NotinIRPBase!N$3:N$340,Indev_Online_Res_NotinIRPBase!$Y$3:$Y$340,$B269,Indev_Online_Res_NotinIRPBase!$Z$3:$Z$340,$C269)</f>
        <v>0</v>
      </c>
      <c r="V269">
        <f>SUMIFS(Indev_Online_Res_NotinIRPBase!O$3:O$340,Indev_Online_Res_NotinIRPBase!$Y$3:$Y$340,$B269,Indev_Online_Res_NotinIRPBase!$Z$3:$Z$340,$C269)</f>
        <v>0</v>
      </c>
      <c r="W269">
        <f>SUMIFS(Indev_Online_Res_NotinIRPBase!P$3:P$340,Indev_Online_Res_NotinIRPBase!$Y$3:$Y$340,$B269,Indev_Online_Res_NotinIRPBase!$Z$3:$Z$340,$C269)</f>
        <v>0</v>
      </c>
      <c r="X269">
        <f>SUMIFS(Indev_Online_Res_NotinIRPBase!Q$3:Q$340,Indev_Online_Res_NotinIRPBase!$Y$3:$Y$340,$B269,Indev_Online_Res_NotinIRPBase!$Z$3:$Z$340,$C269)</f>
        <v>0</v>
      </c>
      <c r="Y269">
        <f>SUMIFS(Indev_Online_Res_NotinIRPBase!R$3:R$340,Indev_Online_Res_NotinIRPBase!$Y$3:$Y$340,$B269,Indev_Online_Res_NotinIRPBase!$Z$3:$Z$340,$C269)</f>
        <v>0</v>
      </c>
      <c r="AC269">
        <f>SUMIFS(Indev_Online_Res_NotinIRPBase!S$3:S$340,Indev_Online_Res_NotinIRPBase!$Y$3:$Y$340,$B269,Indev_Online_Res_NotinIRPBase!$Z$3:$Z$340,$C269)</f>
        <v>0</v>
      </c>
      <c r="AD269">
        <f>SUMIFS(Indev_Online_Res_NotinIRPBase!T$3:T$340,Indev_Online_Res_NotinIRPBase!$Y$3:$Y$340,$B269,Indev_Online_Res_NotinIRPBase!$Z$3:$Z$340,$C269)</f>
        <v>0</v>
      </c>
      <c r="AE269">
        <f>SUMIFS(Indev_Online_Res_NotinIRPBase!U$3:U$340,Indev_Online_Res_NotinIRPBase!$Y$3:$Y$340,$B269,Indev_Online_Res_NotinIRPBase!$Z$3:$Z$340,$C269)</f>
        <v>0</v>
      </c>
      <c r="AF269">
        <f>SUMIFS(Indev_Online_Res_NotinIRPBase!V$3:V$340,Indev_Online_Res_NotinIRPBase!$Y$3:$Y$340,$B269,Indev_Online_Res_NotinIRPBase!$Z$3:$Z$340,$C269)</f>
        <v>0</v>
      </c>
      <c r="AG269">
        <f>SUMIFS(Indev_Online_Res_NotinIRPBase!W$3:W$340,Indev_Online_Res_NotinIRPBase!$Y$3:$Y$340,$B269,Indev_Online_Res_NotinIRPBase!$Z$3:$Z$340,$C269)</f>
        <v>0</v>
      </c>
      <c r="AH269">
        <f>SUMIFS(Indev_Online_Res_NotinIRPBase!X$3:X$340,Indev_Online_Res_NotinIRPBase!$Y$3:$Y$340,$B269,Indev_Online_Res_NotinIRPBase!$Z$3:$Z$340,$C269)</f>
        <v>0</v>
      </c>
      <c r="AI269">
        <f t="shared" si="62"/>
        <v>0</v>
      </c>
      <c r="AK269">
        <f>SUMIFS(Indev_Online_Res_NotinIRPBase!N$3:N$340,Indev_Online_Res_NotinIRPBase!$Y$3:$Y$340,$B269,Indev_Online_Res_NotinIRPBase!$Z$3:$Z$340,$C269,Indev_Online_Res_NotinIRPBase!$J$3:$J$340,"Yes",Indev_Online_Res_NotinIRPBase!$I$3:$I$340,"&lt;1/1/2024")+SUMIFS(Indev_Online_Res_NotinIRPBase!N$3:N$340,Indev_Online_Res_NotinIRPBase!$Y$3:$Y$340,$B269,Indev_Online_Res_NotinIRPBase!$Z$3:$Z$340,$C269,Indev_Online_Res_NotinIRPBase!$AB$3:$AB$340,"1")</f>
        <v>0</v>
      </c>
      <c r="AL269">
        <f>SUMIFS(Indev_Online_Res_NotinIRPBase!O$3:O$340,Indev_Online_Res_NotinIRPBase!$Y$3:$Y$340,$B269,Indev_Online_Res_NotinIRPBase!$Z$3:$Z$340,$C269,Indev_Online_Res_NotinIRPBase!$J$3:$J$340,"Yes",Indev_Online_Res_NotinIRPBase!$I$3:$I$340,"&lt;1/1/2024")+SUMIFS(Indev_Online_Res_NotinIRPBase!O$3:O$340,Indev_Online_Res_NotinIRPBase!$Y$3:$Y$340,$B269,Indev_Online_Res_NotinIRPBase!$Z$3:$Z$340,$C269,Indev_Online_Res_NotinIRPBase!$AB$3:$AB$340,"1")</f>
        <v>0</v>
      </c>
      <c r="AM269">
        <f>SUMIFS(Indev_Online_Res_NotinIRPBase!P$3:P$340,Indev_Online_Res_NotinIRPBase!$Y$3:$Y$340,$B269,Indev_Online_Res_NotinIRPBase!$Z$3:$Z$340,$C269,Indev_Online_Res_NotinIRPBase!$J$3:$J$340,"Yes",Indev_Online_Res_NotinIRPBase!$I$3:$I$340,"&lt;1/1/2024")+SUMIFS(Indev_Online_Res_NotinIRPBase!P$3:P$340,Indev_Online_Res_NotinIRPBase!$Y$3:$Y$340,$B269,Indev_Online_Res_NotinIRPBase!$Z$3:$Z$340,$C269,Indev_Online_Res_NotinIRPBase!$AB$3:$AB$340,"1")</f>
        <v>0</v>
      </c>
      <c r="AN269">
        <f>SUMIFS(Indev_Online_Res_NotinIRPBase!Q$3:Q$340,Indev_Online_Res_NotinIRPBase!$Y$3:$Y$340,$B269,Indev_Online_Res_NotinIRPBase!$Z$3:$Z$340,$C269,Indev_Online_Res_NotinIRPBase!$J$3:$J$340,"Yes",Indev_Online_Res_NotinIRPBase!$I$3:$I$340,"&lt;1/1/2024")+SUMIFS(Indev_Online_Res_NotinIRPBase!Q$3:Q$340,Indev_Online_Res_NotinIRPBase!$Y$3:$Y$340,$B269,Indev_Online_Res_NotinIRPBase!$Z$3:$Z$340,$C269,Indev_Online_Res_NotinIRPBase!$AB$3:$AB$340,"1")</f>
        <v>0</v>
      </c>
      <c r="AO269">
        <f>SUMIFS(Indev_Online_Res_NotinIRPBase!R$3:R$340,Indev_Online_Res_NotinIRPBase!$Y$3:$Y$340,$B269,Indev_Online_Res_NotinIRPBase!$Z$3:$Z$340,$C269,Indev_Online_Res_NotinIRPBase!$J$3:$J$340,"Yes",Indev_Online_Res_NotinIRPBase!$I$3:$I$340,"&lt;1/1/2024")+SUMIFS(Indev_Online_Res_NotinIRPBase!R$3:R$340,Indev_Online_Res_NotinIRPBase!$Y$3:$Y$340,$B269,Indev_Online_Res_NotinIRPBase!$Z$3:$Z$340,$C269,Indev_Online_Res_NotinIRPBase!$AB$3:$AB$340,"1")</f>
        <v>0</v>
      </c>
      <c r="AS269">
        <f>SUMIFS(Indev_Online_Res_NotinIRPBase!S$3:S$340,Indev_Online_Res_NotinIRPBase!$Y$3:$Y$340,$B269,Indev_Online_Res_NotinIRPBase!$Z$3:$Z$340,$C269,Indev_Online_Res_NotinIRPBase!$J$3:$J$340,"Yes",Indev_Online_Res_NotinIRPBase!$I$3:$I$340,"&lt;1/1/2024")+SUMIFS(Indev_Online_Res_NotinIRPBase!S$3:S$340,Indev_Online_Res_NotinIRPBase!$Y$3:$Y$340,$B269,Indev_Online_Res_NotinIRPBase!$Z$3:$Z$340,$C269,Indev_Online_Res_NotinIRPBase!$AB$3:$AB$340,"1")</f>
        <v>0</v>
      </c>
      <c r="AT269">
        <f>SUMIFS(Indev_Online_Res_NotinIRPBase!T$3:T$340,Indev_Online_Res_NotinIRPBase!$Y$3:$Y$340,$B269,Indev_Online_Res_NotinIRPBase!$Z$3:$Z$340,$C269,Indev_Online_Res_NotinIRPBase!$J$3:$J$340,"Yes",Indev_Online_Res_NotinIRPBase!$I$3:$I$340,"&lt;1/1/2024")+SUMIFS(Indev_Online_Res_NotinIRPBase!T$3:T$340,Indev_Online_Res_NotinIRPBase!$Y$3:$Y$340,$B269,Indev_Online_Res_NotinIRPBase!$Z$3:$Z$340,$C269,Indev_Online_Res_NotinIRPBase!$AB$3:$AB$340,"1")</f>
        <v>0</v>
      </c>
      <c r="AU269">
        <f>SUMIFS(Indev_Online_Res_NotinIRPBase!U$3:U$340,Indev_Online_Res_NotinIRPBase!$Y$3:$Y$340,$B269,Indev_Online_Res_NotinIRPBase!$Z$3:$Z$340,$C269,Indev_Online_Res_NotinIRPBase!$J$3:$J$340,"Yes",Indev_Online_Res_NotinIRPBase!$I$3:$I$340,"&lt;1/1/2024")+SUMIFS(Indev_Online_Res_NotinIRPBase!U$3:U$340,Indev_Online_Res_NotinIRPBase!$Y$3:$Y$340,$B269,Indev_Online_Res_NotinIRPBase!$Z$3:$Z$340,$C269,Indev_Online_Res_NotinIRPBase!$AB$3:$AB$340,"1")</f>
        <v>0</v>
      </c>
      <c r="AV269">
        <f>SUMIFS(Indev_Online_Res_NotinIRPBase!V$3:V$340,Indev_Online_Res_NotinIRPBase!$Y$3:$Y$340,$B269,Indev_Online_Res_NotinIRPBase!$Z$3:$Z$340,$C269,Indev_Online_Res_NotinIRPBase!$J$3:$J$340,"Yes",Indev_Online_Res_NotinIRPBase!$I$3:$I$340,"&lt;1/1/2024")+SUMIFS(Indev_Online_Res_NotinIRPBase!V$3:V$340,Indev_Online_Res_NotinIRPBase!$Y$3:$Y$340,$B269,Indev_Online_Res_NotinIRPBase!$Z$3:$Z$340,$C269,Indev_Online_Res_NotinIRPBase!$AB$3:$AB$340,"1")</f>
        <v>0</v>
      </c>
      <c r="AW269">
        <f>SUMIFS(Indev_Online_Res_NotinIRPBase!W$3:W$340,Indev_Online_Res_NotinIRPBase!$Y$3:$Y$340,$B269,Indev_Online_Res_NotinIRPBase!$Z$3:$Z$340,$C269,Indev_Online_Res_NotinIRPBase!$J$3:$J$340,"Yes",Indev_Online_Res_NotinIRPBase!$I$3:$I$340,"&lt;1/1/2024")+SUMIFS(Indev_Online_Res_NotinIRPBase!W$3:W$340,Indev_Online_Res_NotinIRPBase!$Y$3:$Y$340,$B269,Indev_Online_Res_NotinIRPBase!$Z$3:$Z$340,$C269,Indev_Online_Res_NotinIRPBase!$AB$3:$AB$340,"1")</f>
        <v>0</v>
      </c>
      <c r="AX269">
        <f>SUMIFS(Indev_Online_Res_NotinIRPBase!X$3:X$340,Indev_Online_Res_NotinIRPBase!$Y$3:$Y$340,$B269,Indev_Online_Res_NotinIRPBase!$Z$3:$Z$340,$C269,Indev_Online_Res_NotinIRPBase!$J$3:$J$340,"Yes",Indev_Online_Res_NotinIRPBase!$I$3:$I$340,"&lt;1/1/2024")+SUMIFS(Indev_Online_Res_NotinIRPBase!X$3:X$340,Indev_Online_Res_NotinIRPBase!$Y$3:$Y$340,$B269,Indev_Online_Res_NotinIRPBase!$Z$3:$Z$340,$C269,Indev_Online_Res_NotinIRPBase!$AB$3:$AB$340,"1")</f>
        <v>0</v>
      </c>
      <c r="AY269">
        <f t="shared" si="63"/>
        <v>0</v>
      </c>
      <c r="BA269">
        <f t="shared" si="64"/>
        <v>0</v>
      </c>
      <c r="BB269">
        <f t="shared" si="65"/>
        <v>0</v>
      </c>
      <c r="BC269">
        <f t="shared" si="66"/>
        <v>0</v>
      </c>
      <c r="BD269">
        <f t="shared" si="67"/>
        <v>0</v>
      </c>
      <c r="BE269">
        <f t="shared" si="68"/>
        <v>0</v>
      </c>
      <c r="BI269">
        <f t="shared" si="69"/>
        <v>0</v>
      </c>
      <c r="BJ269">
        <f t="shared" si="70"/>
        <v>0</v>
      </c>
      <c r="BK269">
        <f t="shared" si="71"/>
        <v>0</v>
      </c>
      <c r="BL269">
        <f t="shared" si="72"/>
        <v>0</v>
      </c>
      <c r="BM269">
        <f t="shared" si="73"/>
        <v>0</v>
      </c>
      <c r="BN269">
        <f t="shared" si="74"/>
        <v>0</v>
      </c>
      <c r="BO269">
        <f t="shared" si="75"/>
        <v>0</v>
      </c>
      <c r="BQ269">
        <f>SUMIFS(IRPBase_Res_NotinEnvScreens!$H$3:$H$33,IRPBase_Res_NotinEnvScreens!$J$3:$J$33,$B269,IRPBase_Res_NotinEnvScreens!$K$3:$K$33,$C269)</f>
        <v>0</v>
      </c>
      <c r="BR269">
        <f>SUMIFS(IRPBase_Res_NotinEnvScreens!$I$3:$I$33,IRPBase_Res_NotinEnvScreens!$J$3:$J$33,$B269,IRPBase_Res_NotinEnvScreens!$K$3:$K$33,$C269)</f>
        <v>0</v>
      </c>
      <c r="BS269">
        <v>0</v>
      </c>
      <c r="BV269">
        <f>SUMIFS(Indev_Online_Res_NotinIRPBase!$P$3:$P$313,Indev_Online_Res_NotinIRPBase!$Y$3:$Y$313,$B269,Indev_Online_Res_NotinIRPBase!$Z$3:$Z$313,$C269,Indev_Online_Res_NotinIRPBase!$I$3:$I$313,"&lt;9/1/2023")+SUMIFS(Indev_Online_Res_NotinIRPBase!$Q$3:$Q$313,Indev_Online_Res_NotinIRPBase!$Y$3:$Y$313,$B269,Indev_Online_Res_NotinIRPBase!$Z$3:$Z$313,$C269,Indev_Online_Res_NotinIRPBase!$I$3:$I$313,"&lt;9/1/2023")</f>
        <v>0</v>
      </c>
      <c r="BW269">
        <f>SUMIFS(Indev_Online_Res_NotinIRPBase!$S$3:$S$313,Indev_Online_Res_NotinIRPBase!$Y$3:$Y$313,$B269,Indev_Online_Res_NotinIRPBase!$Z$3:$Z$313,$C269,Indev_Online_Res_NotinIRPBase!$I$3:$I$313,"&lt;9/1/2023")+SUMIFS(Indev_Online_Res_NotinIRPBase!$T$3:$T$313,Indev_Online_Res_NotinIRPBase!$Y$3:$Y$313,$B269,Indev_Online_Res_NotinIRPBase!$Z$3:$Z$313,$C269,Indev_Online_Res_NotinIRPBase!$I$3:$I$313,"&lt;9/1/2023")+SUMIFS(Indev_Online_Res_NotinIRPBase!$U$3:$U$313,Indev_Online_Res_NotinIRPBase!$Y$3:$Y$313,$B269,Indev_Online_Res_NotinIRPBase!$Z$3:$Z$313,$C269,Indev_Online_Res_NotinIRPBase!$I$3:$I$313,"&lt;9/1/2023")</f>
        <v>0</v>
      </c>
    </row>
    <row r="270" spans="1:75">
      <c r="A270" t="s">
        <v>43</v>
      </c>
      <c r="B270" t="s">
        <v>278</v>
      </c>
      <c r="C270">
        <v>60</v>
      </c>
      <c r="E270">
        <f>SUMIFS(IRPBase_Res_NotinTxBase!N$3:N$65,IRPBase_Res_NotinTxBase!$X$3:$X$65,$B270,IRPBase_Res_NotinTxBase!$Y$3:$Y$65,$C270)</f>
        <v>0</v>
      </c>
      <c r="F270">
        <f>SUMIFS(IRPBase_Res_NotinTxBase!O$3:O$65,IRPBase_Res_NotinTxBase!$X$3:$X$65,$B270,IRPBase_Res_NotinTxBase!$Y$3:$Y$65,$C270)</f>
        <v>0</v>
      </c>
      <c r="G270">
        <f>SUMIFS(IRPBase_Res_NotinTxBase!P$3:P$65,IRPBase_Res_NotinTxBase!$X$3:$X$65,$B270,IRPBase_Res_NotinTxBase!$Y$3:$Y$65,$C270)</f>
        <v>0</v>
      </c>
      <c r="H270">
        <f>SUMIFS(IRPBase_Res_NotinTxBase!Q$3:Q$65,IRPBase_Res_NotinTxBase!$X$3:$X$65,$B270,IRPBase_Res_NotinTxBase!$Y$3:$Y$65,$C270)</f>
        <v>0</v>
      </c>
      <c r="M270">
        <f>SUMIFS(IRPBase_Res_NotinTxBase!R$3:R$65,IRPBase_Res_NotinTxBase!$X$3:$X$65,$B270,IRPBase_Res_NotinTxBase!$Y$3:$Y$65,$C270)</f>
        <v>0</v>
      </c>
      <c r="N270">
        <f>SUMIFS(IRPBase_Res_NotinTxBase!S$3:S$65,IRPBase_Res_NotinTxBase!$X$3:$X$65,$B270,IRPBase_Res_NotinTxBase!$Y$3:$Y$65,$C270)</f>
        <v>0</v>
      </c>
      <c r="O270">
        <f>SUMIFS(IRPBase_Res_NotinTxBase!T$3:T$65,IRPBase_Res_NotinTxBase!$X$3:$X$65,$B270,IRPBase_Res_NotinTxBase!$Y$3:$Y$65,$C270)</f>
        <v>0</v>
      </c>
      <c r="P270">
        <f>SUMIFS(IRPBase_Res_NotinTxBase!U$3:U$65,IRPBase_Res_NotinTxBase!$X$3:$X$65,$B270,IRPBase_Res_NotinTxBase!$Y$3:$Y$65,$C270)</f>
        <v>0</v>
      </c>
      <c r="Q270">
        <f>SUMIFS(IRPBase_Res_NotinTxBase!V$3:V$65,IRPBase_Res_NotinTxBase!$X$3:$X$65,$B270,IRPBase_Res_NotinTxBase!$Y$3:$Y$65,$C270)</f>
        <v>0</v>
      </c>
      <c r="R270">
        <f>SUMIFS(IRPBase_Res_NotinTxBase!W$3:W$65,IRPBase_Res_NotinTxBase!$X$3:$X$65,$B270,IRPBase_Res_NotinTxBase!$Y$3:$Y$65,$C270)</f>
        <v>0</v>
      </c>
      <c r="S270">
        <f t="shared" si="61"/>
        <v>0</v>
      </c>
      <c r="U270">
        <f>SUMIFS(Indev_Online_Res_NotinIRPBase!N$3:N$340,Indev_Online_Res_NotinIRPBase!$Y$3:$Y$340,$B270,Indev_Online_Res_NotinIRPBase!$Z$3:$Z$340,$C270)</f>
        <v>0</v>
      </c>
      <c r="V270">
        <f>SUMIFS(Indev_Online_Res_NotinIRPBase!O$3:O$340,Indev_Online_Res_NotinIRPBase!$Y$3:$Y$340,$B270,Indev_Online_Res_NotinIRPBase!$Z$3:$Z$340,$C270)</f>
        <v>0</v>
      </c>
      <c r="W270">
        <f>SUMIFS(Indev_Online_Res_NotinIRPBase!P$3:P$340,Indev_Online_Res_NotinIRPBase!$Y$3:$Y$340,$B270,Indev_Online_Res_NotinIRPBase!$Z$3:$Z$340,$C270)</f>
        <v>0</v>
      </c>
      <c r="X270">
        <f>SUMIFS(Indev_Online_Res_NotinIRPBase!Q$3:Q$340,Indev_Online_Res_NotinIRPBase!$Y$3:$Y$340,$B270,Indev_Online_Res_NotinIRPBase!$Z$3:$Z$340,$C270)</f>
        <v>0</v>
      </c>
      <c r="Y270">
        <f>SUMIFS(Indev_Online_Res_NotinIRPBase!R$3:R$340,Indev_Online_Res_NotinIRPBase!$Y$3:$Y$340,$B270,Indev_Online_Res_NotinIRPBase!$Z$3:$Z$340,$C270)</f>
        <v>0</v>
      </c>
      <c r="AC270">
        <f>SUMIFS(Indev_Online_Res_NotinIRPBase!S$3:S$340,Indev_Online_Res_NotinIRPBase!$Y$3:$Y$340,$B270,Indev_Online_Res_NotinIRPBase!$Z$3:$Z$340,$C270)</f>
        <v>0</v>
      </c>
      <c r="AD270">
        <f>SUMIFS(Indev_Online_Res_NotinIRPBase!T$3:T$340,Indev_Online_Res_NotinIRPBase!$Y$3:$Y$340,$B270,Indev_Online_Res_NotinIRPBase!$Z$3:$Z$340,$C270)</f>
        <v>0</v>
      </c>
      <c r="AE270">
        <f>SUMIFS(Indev_Online_Res_NotinIRPBase!U$3:U$340,Indev_Online_Res_NotinIRPBase!$Y$3:$Y$340,$B270,Indev_Online_Res_NotinIRPBase!$Z$3:$Z$340,$C270)</f>
        <v>0</v>
      </c>
      <c r="AF270">
        <f>SUMIFS(Indev_Online_Res_NotinIRPBase!V$3:V$340,Indev_Online_Res_NotinIRPBase!$Y$3:$Y$340,$B270,Indev_Online_Res_NotinIRPBase!$Z$3:$Z$340,$C270)</f>
        <v>0</v>
      </c>
      <c r="AG270">
        <f>SUMIFS(Indev_Online_Res_NotinIRPBase!W$3:W$340,Indev_Online_Res_NotinIRPBase!$Y$3:$Y$340,$B270,Indev_Online_Res_NotinIRPBase!$Z$3:$Z$340,$C270)</f>
        <v>0</v>
      </c>
      <c r="AH270">
        <f>SUMIFS(Indev_Online_Res_NotinIRPBase!X$3:X$340,Indev_Online_Res_NotinIRPBase!$Y$3:$Y$340,$B270,Indev_Online_Res_NotinIRPBase!$Z$3:$Z$340,$C270)</f>
        <v>0</v>
      </c>
      <c r="AI270">
        <f t="shared" si="62"/>
        <v>0</v>
      </c>
      <c r="AK270">
        <f>SUMIFS(Indev_Online_Res_NotinIRPBase!N$3:N$340,Indev_Online_Res_NotinIRPBase!$Y$3:$Y$340,$B270,Indev_Online_Res_NotinIRPBase!$Z$3:$Z$340,$C270,Indev_Online_Res_NotinIRPBase!$J$3:$J$340,"Yes",Indev_Online_Res_NotinIRPBase!$I$3:$I$340,"&lt;1/1/2024")+SUMIFS(Indev_Online_Res_NotinIRPBase!N$3:N$340,Indev_Online_Res_NotinIRPBase!$Y$3:$Y$340,$B270,Indev_Online_Res_NotinIRPBase!$Z$3:$Z$340,$C270,Indev_Online_Res_NotinIRPBase!$AB$3:$AB$340,"1")</f>
        <v>0</v>
      </c>
      <c r="AL270">
        <f>SUMIFS(Indev_Online_Res_NotinIRPBase!O$3:O$340,Indev_Online_Res_NotinIRPBase!$Y$3:$Y$340,$B270,Indev_Online_Res_NotinIRPBase!$Z$3:$Z$340,$C270,Indev_Online_Res_NotinIRPBase!$J$3:$J$340,"Yes",Indev_Online_Res_NotinIRPBase!$I$3:$I$340,"&lt;1/1/2024")+SUMIFS(Indev_Online_Res_NotinIRPBase!O$3:O$340,Indev_Online_Res_NotinIRPBase!$Y$3:$Y$340,$B270,Indev_Online_Res_NotinIRPBase!$Z$3:$Z$340,$C270,Indev_Online_Res_NotinIRPBase!$AB$3:$AB$340,"1")</f>
        <v>0</v>
      </c>
      <c r="AM270">
        <f>SUMIFS(Indev_Online_Res_NotinIRPBase!P$3:P$340,Indev_Online_Res_NotinIRPBase!$Y$3:$Y$340,$B270,Indev_Online_Res_NotinIRPBase!$Z$3:$Z$340,$C270,Indev_Online_Res_NotinIRPBase!$J$3:$J$340,"Yes",Indev_Online_Res_NotinIRPBase!$I$3:$I$340,"&lt;1/1/2024")+SUMIFS(Indev_Online_Res_NotinIRPBase!P$3:P$340,Indev_Online_Res_NotinIRPBase!$Y$3:$Y$340,$B270,Indev_Online_Res_NotinIRPBase!$Z$3:$Z$340,$C270,Indev_Online_Res_NotinIRPBase!$AB$3:$AB$340,"1")</f>
        <v>0</v>
      </c>
      <c r="AN270">
        <f>SUMIFS(Indev_Online_Res_NotinIRPBase!Q$3:Q$340,Indev_Online_Res_NotinIRPBase!$Y$3:$Y$340,$B270,Indev_Online_Res_NotinIRPBase!$Z$3:$Z$340,$C270,Indev_Online_Res_NotinIRPBase!$J$3:$J$340,"Yes",Indev_Online_Res_NotinIRPBase!$I$3:$I$340,"&lt;1/1/2024")+SUMIFS(Indev_Online_Res_NotinIRPBase!Q$3:Q$340,Indev_Online_Res_NotinIRPBase!$Y$3:$Y$340,$B270,Indev_Online_Res_NotinIRPBase!$Z$3:$Z$340,$C270,Indev_Online_Res_NotinIRPBase!$AB$3:$AB$340,"1")</f>
        <v>0</v>
      </c>
      <c r="AO270">
        <f>SUMIFS(Indev_Online_Res_NotinIRPBase!R$3:R$340,Indev_Online_Res_NotinIRPBase!$Y$3:$Y$340,$B270,Indev_Online_Res_NotinIRPBase!$Z$3:$Z$340,$C270,Indev_Online_Res_NotinIRPBase!$J$3:$J$340,"Yes",Indev_Online_Res_NotinIRPBase!$I$3:$I$340,"&lt;1/1/2024")+SUMIFS(Indev_Online_Res_NotinIRPBase!R$3:R$340,Indev_Online_Res_NotinIRPBase!$Y$3:$Y$340,$B270,Indev_Online_Res_NotinIRPBase!$Z$3:$Z$340,$C270,Indev_Online_Res_NotinIRPBase!$AB$3:$AB$340,"1")</f>
        <v>0</v>
      </c>
      <c r="AS270">
        <f>SUMIFS(Indev_Online_Res_NotinIRPBase!S$3:S$340,Indev_Online_Res_NotinIRPBase!$Y$3:$Y$340,$B270,Indev_Online_Res_NotinIRPBase!$Z$3:$Z$340,$C270,Indev_Online_Res_NotinIRPBase!$J$3:$J$340,"Yes",Indev_Online_Res_NotinIRPBase!$I$3:$I$340,"&lt;1/1/2024")+SUMIFS(Indev_Online_Res_NotinIRPBase!S$3:S$340,Indev_Online_Res_NotinIRPBase!$Y$3:$Y$340,$B270,Indev_Online_Res_NotinIRPBase!$Z$3:$Z$340,$C270,Indev_Online_Res_NotinIRPBase!$AB$3:$AB$340,"1")</f>
        <v>0</v>
      </c>
      <c r="AT270">
        <f>SUMIFS(Indev_Online_Res_NotinIRPBase!T$3:T$340,Indev_Online_Res_NotinIRPBase!$Y$3:$Y$340,$B270,Indev_Online_Res_NotinIRPBase!$Z$3:$Z$340,$C270,Indev_Online_Res_NotinIRPBase!$J$3:$J$340,"Yes",Indev_Online_Res_NotinIRPBase!$I$3:$I$340,"&lt;1/1/2024")+SUMIFS(Indev_Online_Res_NotinIRPBase!T$3:T$340,Indev_Online_Res_NotinIRPBase!$Y$3:$Y$340,$B270,Indev_Online_Res_NotinIRPBase!$Z$3:$Z$340,$C270,Indev_Online_Res_NotinIRPBase!$AB$3:$AB$340,"1")</f>
        <v>0</v>
      </c>
      <c r="AU270">
        <f>SUMIFS(Indev_Online_Res_NotinIRPBase!U$3:U$340,Indev_Online_Res_NotinIRPBase!$Y$3:$Y$340,$B270,Indev_Online_Res_NotinIRPBase!$Z$3:$Z$340,$C270,Indev_Online_Res_NotinIRPBase!$J$3:$J$340,"Yes",Indev_Online_Res_NotinIRPBase!$I$3:$I$340,"&lt;1/1/2024")+SUMIFS(Indev_Online_Res_NotinIRPBase!U$3:U$340,Indev_Online_Res_NotinIRPBase!$Y$3:$Y$340,$B270,Indev_Online_Res_NotinIRPBase!$Z$3:$Z$340,$C270,Indev_Online_Res_NotinIRPBase!$AB$3:$AB$340,"1")</f>
        <v>0</v>
      </c>
      <c r="AV270">
        <f>SUMIFS(Indev_Online_Res_NotinIRPBase!V$3:V$340,Indev_Online_Res_NotinIRPBase!$Y$3:$Y$340,$B270,Indev_Online_Res_NotinIRPBase!$Z$3:$Z$340,$C270,Indev_Online_Res_NotinIRPBase!$J$3:$J$340,"Yes",Indev_Online_Res_NotinIRPBase!$I$3:$I$340,"&lt;1/1/2024")+SUMIFS(Indev_Online_Res_NotinIRPBase!V$3:V$340,Indev_Online_Res_NotinIRPBase!$Y$3:$Y$340,$B270,Indev_Online_Res_NotinIRPBase!$Z$3:$Z$340,$C270,Indev_Online_Res_NotinIRPBase!$AB$3:$AB$340,"1")</f>
        <v>0</v>
      </c>
      <c r="AW270">
        <f>SUMIFS(Indev_Online_Res_NotinIRPBase!W$3:W$340,Indev_Online_Res_NotinIRPBase!$Y$3:$Y$340,$B270,Indev_Online_Res_NotinIRPBase!$Z$3:$Z$340,$C270,Indev_Online_Res_NotinIRPBase!$J$3:$J$340,"Yes",Indev_Online_Res_NotinIRPBase!$I$3:$I$340,"&lt;1/1/2024")+SUMIFS(Indev_Online_Res_NotinIRPBase!W$3:W$340,Indev_Online_Res_NotinIRPBase!$Y$3:$Y$340,$B270,Indev_Online_Res_NotinIRPBase!$Z$3:$Z$340,$C270,Indev_Online_Res_NotinIRPBase!$AB$3:$AB$340,"1")</f>
        <v>0</v>
      </c>
      <c r="AX270">
        <f>SUMIFS(Indev_Online_Res_NotinIRPBase!X$3:X$340,Indev_Online_Res_NotinIRPBase!$Y$3:$Y$340,$B270,Indev_Online_Res_NotinIRPBase!$Z$3:$Z$340,$C270,Indev_Online_Res_NotinIRPBase!$J$3:$J$340,"Yes",Indev_Online_Res_NotinIRPBase!$I$3:$I$340,"&lt;1/1/2024")+SUMIFS(Indev_Online_Res_NotinIRPBase!X$3:X$340,Indev_Online_Res_NotinIRPBase!$Y$3:$Y$340,$B270,Indev_Online_Res_NotinIRPBase!$Z$3:$Z$340,$C270,Indev_Online_Res_NotinIRPBase!$AB$3:$AB$340,"1")</f>
        <v>0</v>
      </c>
      <c r="AY270">
        <f t="shared" si="63"/>
        <v>0</v>
      </c>
      <c r="BA270">
        <f t="shared" si="64"/>
        <v>0</v>
      </c>
      <c r="BB270">
        <f t="shared" si="65"/>
        <v>0</v>
      </c>
      <c r="BC270">
        <f t="shared" si="66"/>
        <v>0</v>
      </c>
      <c r="BD270">
        <f t="shared" si="67"/>
        <v>0</v>
      </c>
      <c r="BE270">
        <f t="shared" si="68"/>
        <v>0</v>
      </c>
      <c r="BI270">
        <f t="shared" si="69"/>
        <v>0</v>
      </c>
      <c r="BJ270">
        <f t="shared" si="70"/>
        <v>0</v>
      </c>
      <c r="BK270">
        <f t="shared" si="71"/>
        <v>0</v>
      </c>
      <c r="BL270">
        <f t="shared" si="72"/>
        <v>0</v>
      </c>
      <c r="BM270">
        <f t="shared" si="73"/>
        <v>0</v>
      </c>
      <c r="BN270">
        <f t="shared" si="74"/>
        <v>0</v>
      </c>
      <c r="BO270">
        <f t="shared" si="75"/>
        <v>0</v>
      </c>
      <c r="BQ270">
        <f>SUMIFS(IRPBase_Res_NotinEnvScreens!$H$3:$H$33,IRPBase_Res_NotinEnvScreens!$J$3:$J$33,$B270,IRPBase_Res_NotinEnvScreens!$K$3:$K$33,$C270)</f>
        <v>0</v>
      </c>
      <c r="BR270">
        <f>SUMIFS(IRPBase_Res_NotinEnvScreens!$I$3:$I$33,IRPBase_Res_NotinEnvScreens!$J$3:$J$33,$B270,IRPBase_Res_NotinEnvScreens!$K$3:$K$33,$C270)</f>
        <v>0</v>
      </c>
      <c r="BS270">
        <v>0</v>
      </c>
      <c r="BV270">
        <f>SUMIFS(Indev_Online_Res_NotinIRPBase!$P$3:$P$313,Indev_Online_Res_NotinIRPBase!$Y$3:$Y$313,$B270,Indev_Online_Res_NotinIRPBase!$Z$3:$Z$313,$C270,Indev_Online_Res_NotinIRPBase!$I$3:$I$313,"&lt;9/1/2023")+SUMIFS(Indev_Online_Res_NotinIRPBase!$Q$3:$Q$313,Indev_Online_Res_NotinIRPBase!$Y$3:$Y$313,$B270,Indev_Online_Res_NotinIRPBase!$Z$3:$Z$313,$C270,Indev_Online_Res_NotinIRPBase!$I$3:$I$313,"&lt;9/1/2023")</f>
        <v>0</v>
      </c>
      <c r="BW270">
        <f>SUMIFS(Indev_Online_Res_NotinIRPBase!$S$3:$S$313,Indev_Online_Res_NotinIRPBase!$Y$3:$Y$313,$B270,Indev_Online_Res_NotinIRPBase!$Z$3:$Z$313,$C270,Indev_Online_Res_NotinIRPBase!$I$3:$I$313,"&lt;9/1/2023")+SUMIFS(Indev_Online_Res_NotinIRPBase!$T$3:$T$313,Indev_Online_Res_NotinIRPBase!$Y$3:$Y$313,$B270,Indev_Online_Res_NotinIRPBase!$Z$3:$Z$313,$C270,Indev_Online_Res_NotinIRPBase!$I$3:$I$313,"&lt;9/1/2023")+SUMIFS(Indev_Online_Res_NotinIRPBase!$U$3:$U$313,Indev_Online_Res_NotinIRPBase!$Y$3:$Y$313,$B270,Indev_Online_Res_NotinIRPBase!$Z$3:$Z$313,$C270,Indev_Online_Res_NotinIRPBase!$I$3:$I$313,"&lt;9/1/2023")</f>
        <v>0</v>
      </c>
    </row>
    <row r="271" spans="1:75">
      <c r="A271" t="s">
        <v>52</v>
      </c>
      <c r="B271" t="s">
        <v>279</v>
      </c>
      <c r="C271">
        <v>69</v>
      </c>
      <c r="E271">
        <f>SUMIFS(IRPBase_Res_NotinTxBase!N$3:N$65,IRPBase_Res_NotinTxBase!$X$3:$X$65,$B271,IRPBase_Res_NotinTxBase!$Y$3:$Y$65,$C271)</f>
        <v>0</v>
      </c>
      <c r="F271">
        <f>SUMIFS(IRPBase_Res_NotinTxBase!O$3:O$65,IRPBase_Res_NotinTxBase!$X$3:$X$65,$B271,IRPBase_Res_NotinTxBase!$Y$3:$Y$65,$C271)</f>
        <v>0</v>
      </c>
      <c r="G271">
        <f>SUMIFS(IRPBase_Res_NotinTxBase!P$3:P$65,IRPBase_Res_NotinTxBase!$X$3:$X$65,$B271,IRPBase_Res_NotinTxBase!$Y$3:$Y$65,$C271)</f>
        <v>0</v>
      </c>
      <c r="H271">
        <f>SUMIFS(IRPBase_Res_NotinTxBase!Q$3:Q$65,IRPBase_Res_NotinTxBase!$X$3:$X$65,$B271,IRPBase_Res_NotinTxBase!$Y$3:$Y$65,$C271)</f>
        <v>0</v>
      </c>
      <c r="M271">
        <f>SUMIFS(IRPBase_Res_NotinTxBase!R$3:R$65,IRPBase_Res_NotinTxBase!$X$3:$X$65,$B271,IRPBase_Res_NotinTxBase!$Y$3:$Y$65,$C271)</f>
        <v>0</v>
      </c>
      <c r="N271">
        <f>SUMIFS(IRPBase_Res_NotinTxBase!S$3:S$65,IRPBase_Res_NotinTxBase!$X$3:$X$65,$B271,IRPBase_Res_NotinTxBase!$Y$3:$Y$65,$C271)</f>
        <v>0</v>
      </c>
      <c r="O271">
        <f>SUMIFS(IRPBase_Res_NotinTxBase!T$3:T$65,IRPBase_Res_NotinTxBase!$X$3:$X$65,$B271,IRPBase_Res_NotinTxBase!$Y$3:$Y$65,$C271)</f>
        <v>0</v>
      </c>
      <c r="P271">
        <f>SUMIFS(IRPBase_Res_NotinTxBase!U$3:U$65,IRPBase_Res_NotinTxBase!$X$3:$X$65,$B271,IRPBase_Res_NotinTxBase!$Y$3:$Y$65,$C271)</f>
        <v>0</v>
      </c>
      <c r="Q271">
        <f>SUMIFS(IRPBase_Res_NotinTxBase!V$3:V$65,IRPBase_Res_NotinTxBase!$X$3:$X$65,$B271,IRPBase_Res_NotinTxBase!$Y$3:$Y$65,$C271)</f>
        <v>0</v>
      </c>
      <c r="R271">
        <f>SUMIFS(IRPBase_Res_NotinTxBase!W$3:W$65,IRPBase_Res_NotinTxBase!$X$3:$X$65,$B271,IRPBase_Res_NotinTxBase!$Y$3:$Y$65,$C271)</f>
        <v>0</v>
      </c>
      <c r="S271">
        <f t="shared" si="61"/>
        <v>0</v>
      </c>
      <c r="U271">
        <f>SUMIFS(Indev_Online_Res_NotinIRPBase!N$3:N$340,Indev_Online_Res_NotinIRPBase!$Y$3:$Y$340,$B271,Indev_Online_Res_NotinIRPBase!$Z$3:$Z$340,$C271)</f>
        <v>0</v>
      </c>
      <c r="V271">
        <f>SUMIFS(Indev_Online_Res_NotinIRPBase!O$3:O$340,Indev_Online_Res_NotinIRPBase!$Y$3:$Y$340,$B271,Indev_Online_Res_NotinIRPBase!$Z$3:$Z$340,$C271)</f>
        <v>0</v>
      </c>
      <c r="W271">
        <f>SUMIFS(Indev_Online_Res_NotinIRPBase!P$3:P$340,Indev_Online_Res_NotinIRPBase!$Y$3:$Y$340,$B271,Indev_Online_Res_NotinIRPBase!$Z$3:$Z$340,$C271)</f>
        <v>0</v>
      </c>
      <c r="X271">
        <f>SUMIFS(Indev_Online_Res_NotinIRPBase!Q$3:Q$340,Indev_Online_Res_NotinIRPBase!$Y$3:$Y$340,$B271,Indev_Online_Res_NotinIRPBase!$Z$3:$Z$340,$C271)</f>
        <v>0</v>
      </c>
      <c r="Y271">
        <f>SUMIFS(Indev_Online_Res_NotinIRPBase!R$3:R$340,Indev_Online_Res_NotinIRPBase!$Y$3:$Y$340,$B271,Indev_Online_Res_NotinIRPBase!$Z$3:$Z$340,$C271)</f>
        <v>0</v>
      </c>
      <c r="AC271">
        <f>SUMIFS(Indev_Online_Res_NotinIRPBase!S$3:S$340,Indev_Online_Res_NotinIRPBase!$Y$3:$Y$340,$B271,Indev_Online_Res_NotinIRPBase!$Z$3:$Z$340,$C271)</f>
        <v>0</v>
      </c>
      <c r="AD271">
        <f>SUMIFS(Indev_Online_Res_NotinIRPBase!T$3:T$340,Indev_Online_Res_NotinIRPBase!$Y$3:$Y$340,$B271,Indev_Online_Res_NotinIRPBase!$Z$3:$Z$340,$C271)</f>
        <v>0</v>
      </c>
      <c r="AE271">
        <f>SUMIFS(Indev_Online_Res_NotinIRPBase!U$3:U$340,Indev_Online_Res_NotinIRPBase!$Y$3:$Y$340,$B271,Indev_Online_Res_NotinIRPBase!$Z$3:$Z$340,$C271)</f>
        <v>0</v>
      </c>
      <c r="AF271">
        <f>SUMIFS(Indev_Online_Res_NotinIRPBase!V$3:V$340,Indev_Online_Res_NotinIRPBase!$Y$3:$Y$340,$B271,Indev_Online_Res_NotinIRPBase!$Z$3:$Z$340,$C271)</f>
        <v>3</v>
      </c>
      <c r="AG271">
        <f>SUMIFS(Indev_Online_Res_NotinIRPBase!W$3:W$340,Indev_Online_Res_NotinIRPBase!$Y$3:$Y$340,$B271,Indev_Online_Res_NotinIRPBase!$Z$3:$Z$340,$C271)</f>
        <v>0</v>
      </c>
      <c r="AH271">
        <f>SUMIFS(Indev_Online_Res_NotinIRPBase!X$3:X$340,Indev_Online_Res_NotinIRPBase!$Y$3:$Y$340,$B271,Indev_Online_Res_NotinIRPBase!$Z$3:$Z$340,$C271)</f>
        <v>0</v>
      </c>
      <c r="AI271">
        <f t="shared" si="62"/>
        <v>1</v>
      </c>
      <c r="AK271">
        <f>SUMIFS(Indev_Online_Res_NotinIRPBase!N$3:N$340,Indev_Online_Res_NotinIRPBase!$Y$3:$Y$340,$B271,Indev_Online_Res_NotinIRPBase!$Z$3:$Z$340,$C271,Indev_Online_Res_NotinIRPBase!$J$3:$J$340,"Yes",Indev_Online_Res_NotinIRPBase!$I$3:$I$340,"&lt;1/1/2024")+SUMIFS(Indev_Online_Res_NotinIRPBase!N$3:N$340,Indev_Online_Res_NotinIRPBase!$Y$3:$Y$340,$B271,Indev_Online_Res_NotinIRPBase!$Z$3:$Z$340,$C271,Indev_Online_Res_NotinIRPBase!$AB$3:$AB$340,"1")</f>
        <v>0</v>
      </c>
      <c r="AL271">
        <f>SUMIFS(Indev_Online_Res_NotinIRPBase!O$3:O$340,Indev_Online_Res_NotinIRPBase!$Y$3:$Y$340,$B271,Indev_Online_Res_NotinIRPBase!$Z$3:$Z$340,$C271,Indev_Online_Res_NotinIRPBase!$J$3:$J$340,"Yes",Indev_Online_Res_NotinIRPBase!$I$3:$I$340,"&lt;1/1/2024")+SUMIFS(Indev_Online_Res_NotinIRPBase!O$3:O$340,Indev_Online_Res_NotinIRPBase!$Y$3:$Y$340,$B271,Indev_Online_Res_NotinIRPBase!$Z$3:$Z$340,$C271,Indev_Online_Res_NotinIRPBase!$AB$3:$AB$340,"1")</f>
        <v>0</v>
      </c>
      <c r="AM271">
        <f>SUMIFS(Indev_Online_Res_NotinIRPBase!P$3:P$340,Indev_Online_Res_NotinIRPBase!$Y$3:$Y$340,$B271,Indev_Online_Res_NotinIRPBase!$Z$3:$Z$340,$C271,Indev_Online_Res_NotinIRPBase!$J$3:$J$340,"Yes",Indev_Online_Res_NotinIRPBase!$I$3:$I$340,"&lt;1/1/2024")+SUMIFS(Indev_Online_Res_NotinIRPBase!P$3:P$340,Indev_Online_Res_NotinIRPBase!$Y$3:$Y$340,$B271,Indev_Online_Res_NotinIRPBase!$Z$3:$Z$340,$C271,Indev_Online_Res_NotinIRPBase!$AB$3:$AB$340,"1")</f>
        <v>0</v>
      </c>
      <c r="AN271">
        <f>SUMIFS(Indev_Online_Res_NotinIRPBase!Q$3:Q$340,Indev_Online_Res_NotinIRPBase!$Y$3:$Y$340,$B271,Indev_Online_Res_NotinIRPBase!$Z$3:$Z$340,$C271,Indev_Online_Res_NotinIRPBase!$J$3:$J$340,"Yes",Indev_Online_Res_NotinIRPBase!$I$3:$I$340,"&lt;1/1/2024")+SUMIFS(Indev_Online_Res_NotinIRPBase!Q$3:Q$340,Indev_Online_Res_NotinIRPBase!$Y$3:$Y$340,$B271,Indev_Online_Res_NotinIRPBase!$Z$3:$Z$340,$C271,Indev_Online_Res_NotinIRPBase!$AB$3:$AB$340,"1")</f>
        <v>0</v>
      </c>
      <c r="AO271">
        <f>SUMIFS(Indev_Online_Res_NotinIRPBase!R$3:R$340,Indev_Online_Res_NotinIRPBase!$Y$3:$Y$340,$B271,Indev_Online_Res_NotinIRPBase!$Z$3:$Z$340,$C271,Indev_Online_Res_NotinIRPBase!$J$3:$J$340,"Yes",Indev_Online_Res_NotinIRPBase!$I$3:$I$340,"&lt;1/1/2024")+SUMIFS(Indev_Online_Res_NotinIRPBase!R$3:R$340,Indev_Online_Res_NotinIRPBase!$Y$3:$Y$340,$B271,Indev_Online_Res_NotinIRPBase!$Z$3:$Z$340,$C271,Indev_Online_Res_NotinIRPBase!$AB$3:$AB$340,"1")</f>
        <v>0</v>
      </c>
      <c r="AS271">
        <f>SUMIFS(Indev_Online_Res_NotinIRPBase!S$3:S$340,Indev_Online_Res_NotinIRPBase!$Y$3:$Y$340,$B271,Indev_Online_Res_NotinIRPBase!$Z$3:$Z$340,$C271,Indev_Online_Res_NotinIRPBase!$J$3:$J$340,"Yes",Indev_Online_Res_NotinIRPBase!$I$3:$I$340,"&lt;1/1/2024")+SUMIFS(Indev_Online_Res_NotinIRPBase!S$3:S$340,Indev_Online_Res_NotinIRPBase!$Y$3:$Y$340,$B271,Indev_Online_Res_NotinIRPBase!$Z$3:$Z$340,$C271,Indev_Online_Res_NotinIRPBase!$AB$3:$AB$340,"1")</f>
        <v>0</v>
      </c>
      <c r="AT271">
        <f>SUMIFS(Indev_Online_Res_NotinIRPBase!T$3:T$340,Indev_Online_Res_NotinIRPBase!$Y$3:$Y$340,$B271,Indev_Online_Res_NotinIRPBase!$Z$3:$Z$340,$C271,Indev_Online_Res_NotinIRPBase!$J$3:$J$340,"Yes",Indev_Online_Res_NotinIRPBase!$I$3:$I$340,"&lt;1/1/2024")+SUMIFS(Indev_Online_Res_NotinIRPBase!T$3:T$340,Indev_Online_Res_NotinIRPBase!$Y$3:$Y$340,$B271,Indev_Online_Res_NotinIRPBase!$Z$3:$Z$340,$C271,Indev_Online_Res_NotinIRPBase!$AB$3:$AB$340,"1")</f>
        <v>0</v>
      </c>
      <c r="AU271">
        <f>SUMIFS(Indev_Online_Res_NotinIRPBase!U$3:U$340,Indev_Online_Res_NotinIRPBase!$Y$3:$Y$340,$B271,Indev_Online_Res_NotinIRPBase!$Z$3:$Z$340,$C271,Indev_Online_Res_NotinIRPBase!$J$3:$J$340,"Yes",Indev_Online_Res_NotinIRPBase!$I$3:$I$340,"&lt;1/1/2024")+SUMIFS(Indev_Online_Res_NotinIRPBase!U$3:U$340,Indev_Online_Res_NotinIRPBase!$Y$3:$Y$340,$B271,Indev_Online_Res_NotinIRPBase!$Z$3:$Z$340,$C271,Indev_Online_Res_NotinIRPBase!$AB$3:$AB$340,"1")</f>
        <v>0</v>
      </c>
      <c r="AV271">
        <f>SUMIFS(Indev_Online_Res_NotinIRPBase!V$3:V$340,Indev_Online_Res_NotinIRPBase!$Y$3:$Y$340,$B271,Indev_Online_Res_NotinIRPBase!$Z$3:$Z$340,$C271,Indev_Online_Res_NotinIRPBase!$J$3:$J$340,"Yes",Indev_Online_Res_NotinIRPBase!$I$3:$I$340,"&lt;1/1/2024")+SUMIFS(Indev_Online_Res_NotinIRPBase!V$3:V$340,Indev_Online_Res_NotinIRPBase!$Y$3:$Y$340,$B271,Indev_Online_Res_NotinIRPBase!$Z$3:$Z$340,$C271,Indev_Online_Res_NotinIRPBase!$AB$3:$AB$340,"1")</f>
        <v>0</v>
      </c>
      <c r="AW271">
        <f>SUMIFS(Indev_Online_Res_NotinIRPBase!W$3:W$340,Indev_Online_Res_NotinIRPBase!$Y$3:$Y$340,$B271,Indev_Online_Res_NotinIRPBase!$Z$3:$Z$340,$C271,Indev_Online_Res_NotinIRPBase!$J$3:$J$340,"Yes",Indev_Online_Res_NotinIRPBase!$I$3:$I$340,"&lt;1/1/2024")+SUMIFS(Indev_Online_Res_NotinIRPBase!W$3:W$340,Indev_Online_Res_NotinIRPBase!$Y$3:$Y$340,$B271,Indev_Online_Res_NotinIRPBase!$Z$3:$Z$340,$C271,Indev_Online_Res_NotinIRPBase!$AB$3:$AB$340,"1")</f>
        <v>0</v>
      </c>
      <c r="AX271">
        <f>SUMIFS(Indev_Online_Res_NotinIRPBase!X$3:X$340,Indev_Online_Res_NotinIRPBase!$Y$3:$Y$340,$B271,Indev_Online_Res_NotinIRPBase!$Z$3:$Z$340,$C271,Indev_Online_Res_NotinIRPBase!$J$3:$J$340,"Yes",Indev_Online_Res_NotinIRPBase!$I$3:$I$340,"&lt;1/1/2024")+SUMIFS(Indev_Online_Res_NotinIRPBase!X$3:X$340,Indev_Online_Res_NotinIRPBase!$Y$3:$Y$340,$B271,Indev_Online_Res_NotinIRPBase!$Z$3:$Z$340,$C271,Indev_Online_Res_NotinIRPBase!$AB$3:$AB$340,"1")</f>
        <v>0</v>
      </c>
      <c r="AY271">
        <f t="shared" si="63"/>
        <v>0</v>
      </c>
      <c r="BA271">
        <f t="shared" si="64"/>
        <v>0</v>
      </c>
      <c r="BB271">
        <f t="shared" si="65"/>
        <v>0</v>
      </c>
      <c r="BC271">
        <f t="shared" si="66"/>
        <v>0</v>
      </c>
      <c r="BD271">
        <f t="shared" si="67"/>
        <v>0</v>
      </c>
      <c r="BE271">
        <f t="shared" si="68"/>
        <v>0</v>
      </c>
      <c r="BI271">
        <f t="shared" si="69"/>
        <v>0</v>
      </c>
      <c r="BJ271">
        <f t="shared" si="70"/>
        <v>0</v>
      </c>
      <c r="BK271">
        <f t="shared" si="71"/>
        <v>0</v>
      </c>
      <c r="BL271">
        <f t="shared" si="72"/>
        <v>3</v>
      </c>
      <c r="BM271">
        <f t="shared" si="73"/>
        <v>0</v>
      </c>
      <c r="BN271">
        <f t="shared" si="74"/>
        <v>0</v>
      </c>
      <c r="BO271">
        <f t="shared" si="75"/>
        <v>1</v>
      </c>
      <c r="BQ271">
        <f>SUMIFS(IRPBase_Res_NotinEnvScreens!$H$3:$H$33,IRPBase_Res_NotinEnvScreens!$J$3:$J$33,$B271,IRPBase_Res_NotinEnvScreens!$K$3:$K$33,$C271)</f>
        <v>0</v>
      </c>
      <c r="BR271">
        <f>SUMIFS(IRPBase_Res_NotinEnvScreens!$I$3:$I$33,IRPBase_Res_NotinEnvScreens!$J$3:$J$33,$B271,IRPBase_Res_NotinEnvScreens!$K$3:$K$33,$C271)</f>
        <v>0</v>
      </c>
      <c r="BS271">
        <v>0</v>
      </c>
      <c r="BV271">
        <f>SUMIFS(Indev_Online_Res_NotinIRPBase!$P$3:$P$313,Indev_Online_Res_NotinIRPBase!$Y$3:$Y$313,$B271,Indev_Online_Res_NotinIRPBase!$Z$3:$Z$313,$C271,Indev_Online_Res_NotinIRPBase!$I$3:$I$313,"&lt;9/1/2023")+SUMIFS(Indev_Online_Res_NotinIRPBase!$Q$3:$Q$313,Indev_Online_Res_NotinIRPBase!$Y$3:$Y$313,$B271,Indev_Online_Res_NotinIRPBase!$Z$3:$Z$313,$C271,Indev_Online_Res_NotinIRPBase!$I$3:$I$313,"&lt;9/1/2023")</f>
        <v>0</v>
      </c>
      <c r="BW271">
        <f>SUMIFS(Indev_Online_Res_NotinIRPBase!$S$3:$S$313,Indev_Online_Res_NotinIRPBase!$Y$3:$Y$313,$B271,Indev_Online_Res_NotinIRPBase!$Z$3:$Z$313,$C271,Indev_Online_Res_NotinIRPBase!$I$3:$I$313,"&lt;9/1/2023")+SUMIFS(Indev_Online_Res_NotinIRPBase!$T$3:$T$313,Indev_Online_Res_NotinIRPBase!$Y$3:$Y$313,$B271,Indev_Online_Res_NotinIRPBase!$Z$3:$Z$313,$C271,Indev_Online_Res_NotinIRPBase!$I$3:$I$313,"&lt;9/1/2023")+SUMIFS(Indev_Online_Res_NotinIRPBase!$U$3:$U$313,Indev_Online_Res_NotinIRPBase!$Y$3:$Y$313,$B271,Indev_Online_Res_NotinIRPBase!$Z$3:$Z$313,$C271,Indev_Online_Res_NotinIRPBase!$I$3:$I$313,"&lt;9/1/2023")</f>
        <v>0</v>
      </c>
    </row>
    <row r="272" spans="1:75">
      <c r="A272" t="s">
        <v>52</v>
      </c>
      <c r="B272" t="s">
        <v>280</v>
      </c>
      <c r="C272">
        <v>230</v>
      </c>
      <c r="E272">
        <f>SUMIFS(IRPBase_Res_NotinTxBase!N$3:N$65,IRPBase_Res_NotinTxBase!$X$3:$X$65,$B272,IRPBase_Res_NotinTxBase!$Y$3:$Y$65,$C272)</f>
        <v>25</v>
      </c>
      <c r="F272">
        <f>SUMIFS(IRPBase_Res_NotinTxBase!O$3:O$65,IRPBase_Res_NotinTxBase!$X$3:$X$65,$B272,IRPBase_Res_NotinTxBase!$Y$3:$Y$65,$C272)</f>
        <v>0</v>
      </c>
      <c r="G272">
        <f>SUMIFS(IRPBase_Res_NotinTxBase!P$3:P$65,IRPBase_Res_NotinTxBase!$X$3:$X$65,$B272,IRPBase_Res_NotinTxBase!$Y$3:$Y$65,$C272)</f>
        <v>0</v>
      </c>
      <c r="H272">
        <f>SUMIFS(IRPBase_Res_NotinTxBase!Q$3:Q$65,IRPBase_Res_NotinTxBase!$X$3:$X$65,$B272,IRPBase_Res_NotinTxBase!$Y$3:$Y$65,$C272)</f>
        <v>0</v>
      </c>
      <c r="M272">
        <f>SUMIFS(IRPBase_Res_NotinTxBase!R$3:R$65,IRPBase_Res_NotinTxBase!$X$3:$X$65,$B272,IRPBase_Res_NotinTxBase!$Y$3:$Y$65,$C272)</f>
        <v>0</v>
      </c>
      <c r="N272">
        <f>SUMIFS(IRPBase_Res_NotinTxBase!S$3:S$65,IRPBase_Res_NotinTxBase!$X$3:$X$65,$B272,IRPBase_Res_NotinTxBase!$Y$3:$Y$65,$C272)</f>
        <v>0</v>
      </c>
      <c r="O272">
        <f>SUMIFS(IRPBase_Res_NotinTxBase!T$3:T$65,IRPBase_Res_NotinTxBase!$X$3:$X$65,$B272,IRPBase_Res_NotinTxBase!$Y$3:$Y$65,$C272)</f>
        <v>0</v>
      </c>
      <c r="P272">
        <f>SUMIFS(IRPBase_Res_NotinTxBase!U$3:U$65,IRPBase_Res_NotinTxBase!$X$3:$X$65,$B272,IRPBase_Res_NotinTxBase!$Y$3:$Y$65,$C272)</f>
        <v>0</v>
      </c>
      <c r="Q272">
        <f>SUMIFS(IRPBase_Res_NotinTxBase!V$3:V$65,IRPBase_Res_NotinTxBase!$X$3:$X$65,$B272,IRPBase_Res_NotinTxBase!$Y$3:$Y$65,$C272)</f>
        <v>0</v>
      </c>
      <c r="R272">
        <f>SUMIFS(IRPBase_Res_NotinTxBase!W$3:W$65,IRPBase_Res_NotinTxBase!$X$3:$X$65,$B272,IRPBase_Res_NotinTxBase!$Y$3:$Y$65,$C272)</f>
        <v>0</v>
      </c>
      <c r="S272">
        <f t="shared" si="61"/>
        <v>1</v>
      </c>
      <c r="U272">
        <f>SUMIFS(Indev_Online_Res_NotinIRPBase!N$3:N$340,Indev_Online_Res_NotinIRPBase!$Y$3:$Y$340,$B272,Indev_Online_Res_NotinIRPBase!$Z$3:$Z$340,$C272)</f>
        <v>0</v>
      </c>
      <c r="V272">
        <f>SUMIFS(Indev_Online_Res_NotinIRPBase!O$3:O$340,Indev_Online_Res_NotinIRPBase!$Y$3:$Y$340,$B272,Indev_Online_Res_NotinIRPBase!$Z$3:$Z$340,$C272)</f>
        <v>0</v>
      </c>
      <c r="W272">
        <f>SUMIFS(Indev_Online_Res_NotinIRPBase!P$3:P$340,Indev_Online_Res_NotinIRPBase!$Y$3:$Y$340,$B272,Indev_Online_Res_NotinIRPBase!$Z$3:$Z$340,$C272)</f>
        <v>0</v>
      </c>
      <c r="X272">
        <f>SUMIFS(Indev_Online_Res_NotinIRPBase!Q$3:Q$340,Indev_Online_Res_NotinIRPBase!$Y$3:$Y$340,$B272,Indev_Online_Res_NotinIRPBase!$Z$3:$Z$340,$C272)</f>
        <v>0</v>
      </c>
      <c r="Y272">
        <f>SUMIFS(Indev_Online_Res_NotinIRPBase!R$3:R$340,Indev_Online_Res_NotinIRPBase!$Y$3:$Y$340,$B272,Indev_Online_Res_NotinIRPBase!$Z$3:$Z$340,$C272)</f>
        <v>0</v>
      </c>
      <c r="AC272">
        <f>SUMIFS(Indev_Online_Res_NotinIRPBase!S$3:S$340,Indev_Online_Res_NotinIRPBase!$Y$3:$Y$340,$B272,Indev_Online_Res_NotinIRPBase!$Z$3:$Z$340,$C272)</f>
        <v>0</v>
      </c>
      <c r="AD272">
        <f>SUMIFS(Indev_Online_Res_NotinIRPBase!T$3:T$340,Indev_Online_Res_NotinIRPBase!$Y$3:$Y$340,$B272,Indev_Online_Res_NotinIRPBase!$Z$3:$Z$340,$C272)</f>
        <v>0</v>
      </c>
      <c r="AE272">
        <f>SUMIFS(Indev_Online_Res_NotinIRPBase!U$3:U$340,Indev_Online_Res_NotinIRPBase!$Y$3:$Y$340,$B272,Indev_Online_Res_NotinIRPBase!$Z$3:$Z$340,$C272)</f>
        <v>192</v>
      </c>
      <c r="AF272">
        <f>SUMIFS(Indev_Online_Res_NotinIRPBase!V$3:V$340,Indev_Online_Res_NotinIRPBase!$Y$3:$Y$340,$B272,Indev_Online_Res_NotinIRPBase!$Z$3:$Z$340,$C272)</f>
        <v>578</v>
      </c>
      <c r="AG272">
        <f>SUMIFS(Indev_Online_Res_NotinIRPBase!W$3:W$340,Indev_Online_Res_NotinIRPBase!$Y$3:$Y$340,$B272,Indev_Online_Res_NotinIRPBase!$Z$3:$Z$340,$C272)</f>
        <v>0</v>
      </c>
      <c r="AH272">
        <f>SUMIFS(Indev_Online_Res_NotinIRPBase!X$3:X$340,Indev_Online_Res_NotinIRPBase!$Y$3:$Y$340,$B272,Indev_Online_Res_NotinIRPBase!$Z$3:$Z$340,$C272)</f>
        <v>0</v>
      </c>
      <c r="AI272">
        <f t="shared" si="62"/>
        <v>1</v>
      </c>
      <c r="AK272">
        <f>SUMIFS(Indev_Online_Res_NotinIRPBase!N$3:N$340,Indev_Online_Res_NotinIRPBase!$Y$3:$Y$340,$B272,Indev_Online_Res_NotinIRPBase!$Z$3:$Z$340,$C272,Indev_Online_Res_NotinIRPBase!$J$3:$J$340,"Yes",Indev_Online_Res_NotinIRPBase!$I$3:$I$340,"&lt;1/1/2024")+SUMIFS(Indev_Online_Res_NotinIRPBase!N$3:N$340,Indev_Online_Res_NotinIRPBase!$Y$3:$Y$340,$B272,Indev_Online_Res_NotinIRPBase!$Z$3:$Z$340,$C272,Indev_Online_Res_NotinIRPBase!$AB$3:$AB$340,"1")</f>
        <v>0</v>
      </c>
      <c r="AL272">
        <f>SUMIFS(Indev_Online_Res_NotinIRPBase!O$3:O$340,Indev_Online_Res_NotinIRPBase!$Y$3:$Y$340,$B272,Indev_Online_Res_NotinIRPBase!$Z$3:$Z$340,$C272,Indev_Online_Res_NotinIRPBase!$J$3:$J$340,"Yes",Indev_Online_Res_NotinIRPBase!$I$3:$I$340,"&lt;1/1/2024")+SUMIFS(Indev_Online_Res_NotinIRPBase!O$3:O$340,Indev_Online_Res_NotinIRPBase!$Y$3:$Y$340,$B272,Indev_Online_Res_NotinIRPBase!$Z$3:$Z$340,$C272,Indev_Online_Res_NotinIRPBase!$AB$3:$AB$340,"1")</f>
        <v>0</v>
      </c>
      <c r="AM272">
        <f>SUMIFS(Indev_Online_Res_NotinIRPBase!P$3:P$340,Indev_Online_Res_NotinIRPBase!$Y$3:$Y$340,$B272,Indev_Online_Res_NotinIRPBase!$Z$3:$Z$340,$C272,Indev_Online_Res_NotinIRPBase!$J$3:$J$340,"Yes",Indev_Online_Res_NotinIRPBase!$I$3:$I$340,"&lt;1/1/2024")+SUMIFS(Indev_Online_Res_NotinIRPBase!P$3:P$340,Indev_Online_Res_NotinIRPBase!$Y$3:$Y$340,$B272,Indev_Online_Res_NotinIRPBase!$Z$3:$Z$340,$C272,Indev_Online_Res_NotinIRPBase!$AB$3:$AB$340,"1")</f>
        <v>0</v>
      </c>
      <c r="AN272">
        <f>SUMIFS(Indev_Online_Res_NotinIRPBase!Q$3:Q$340,Indev_Online_Res_NotinIRPBase!$Y$3:$Y$340,$B272,Indev_Online_Res_NotinIRPBase!$Z$3:$Z$340,$C272,Indev_Online_Res_NotinIRPBase!$J$3:$J$340,"Yes",Indev_Online_Res_NotinIRPBase!$I$3:$I$340,"&lt;1/1/2024")+SUMIFS(Indev_Online_Res_NotinIRPBase!Q$3:Q$340,Indev_Online_Res_NotinIRPBase!$Y$3:$Y$340,$B272,Indev_Online_Res_NotinIRPBase!$Z$3:$Z$340,$C272,Indev_Online_Res_NotinIRPBase!$AB$3:$AB$340,"1")</f>
        <v>0</v>
      </c>
      <c r="AO272">
        <f>SUMIFS(Indev_Online_Res_NotinIRPBase!R$3:R$340,Indev_Online_Res_NotinIRPBase!$Y$3:$Y$340,$B272,Indev_Online_Res_NotinIRPBase!$Z$3:$Z$340,$C272,Indev_Online_Res_NotinIRPBase!$J$3:$J$340,"Yes",Indev_Online_Res_NotinIRPBase!$I$3:$I$340,"&lt;1/1/2024")+SUMIFS(Indev_Online_Res_NotinIRPBase!R$3:R$340,Indev_Online_Res_NotinIRPBase!$Y$3:$Y$340,$B272,Indev_Online_Res_NotinIRPBase!$Z$3:$Z$340,$C272,Indev_Online_Res_NotinIRPBase!$AB$3:$AB$340,"1")</f>
        <v>0</v>
      </c>
      <c r="AS272">
        <f>SUMIFS(Indev_Online_Res_NotinIRPBase!S$3:S$340,Indev_Online_Res_NotinIRPBase!$Y$3:$Y$340,$B272,Indev_Online_Res_NotinIRPBase!$Z$3:$Z$340,$C272,Indev_Online_Res_NotinIRPBase!$J$3:$J$340,"Yes",Indev_Online_Res_NotinIRPBase!$I$3:$I$340,"&lt;1/1/2024")+SUMIFS(Indev_Online_Res_NotinIRPBase!S$3:S$340,Indev_Online_Res_NotinIRPBase!$Y$3:$Y$340,$B272,Indev_Online_Res_NotinIRPBase!$Z$3:$Z$340,$C272,Indev_Online_Res_NotinIRPBase!$AB$3:$AB$340,"1")</f>
        <v>0</v>
      </c>
      <c r="AT272">
        <f>SUMIFS(Indev_Online_Res_NotinIRPBase!T$3:T$340,Indev_Online_Res_NotinIRPBase!$Y$3:$Y$340,$B272,Indev_Online_Res_NotinIRPBase!$Z$3:$Z$340,$C272,Indev_Online_Res_NotinIRPBase!$J$3:$J$340,"Yes",Indev_Online_Res_NotinIRPBase!$I$3:$I$340,"&lt;1/1/2024")+SUMIFS(Indev_Online_Res_NotinIRPBase!T$3:T$340,Indev_Online_Res_NotinIRPBase!$Y$3:$Y$340,$B272,Indev_Online_Res_NotinIRPBase!$Z$3:$Z$340,$C272,Indev_Online_Res_NotinIRPBase!$AB$3:$AB$340,"1")</f>
        <v>0</v>
      </c>
      <c r="AU272">
        <f>SUMIFS(Indev_Online_Res_NotinIRPBase!U$3:U$340,Indev_Online_Res_NotinIRPBase!$Y$3:$Y$340,$B272,Indev_Online_Res_NotinIRPBase!$Z$3:$Z$340,$C272,Indev_Online_Res_NotinIRPBase!$J$3:$J$340,"Yes",Indev_Online_Res_NotinIRPBase!$I$3:$I$340,"&lt;1/1/2024")+SUMIFS(Indev_Online_Res_NotinIRPBase!U$3:U$340,Indev_Online_Res_NotinIRPBase!$Y$3:$Y$340,$B272,Indev_Online_Res_NotinIRPBase!$Z$3:$Z$340,$C272,Indev_Online_Res_NotinIRPBase!$AB$3:$AB$340,"1")</f>
        <v>50</v>
      </c>
      <c r="AV272">
        <f>SUMIFS(Indev_Online_Res_NotinIRPBase!V$3:V$340,Indev_Online_Res_NotinIRPBase!$Y$3:$Y$340,$B272,Indev_Online_Res_NotinIRPBase!$Z$3:$Z$340,$C272,Indev_Online_Res_NotinIRPBase!$J$3:$J$340,"Yes",Indev_Online_Res_NotinIRPBase!$I$3:$I$340,"&lt;1/1/2024")+SUMIFS(Indev_Online_Res_NotinIRPBase!V$3:V$340,Indev_Online_Res_NotinIRPBase!$Y$3:$Y$340,$B272,Indev_Online_Res_NotinIRPBase!$Z$3:$Z$340,$C272,Indev_Online_Res_NotinIRPBase!$AB$3:$AB$340,"1")</f>
        <v>50</v>
      </c>
      <c r="AW272">
        <f>SUMIFS(Indev_Online_Res_NotinIRPBase!W$3:W$340,Indev_Online_Res_NotinIRPBase!$Y$3:$Y$340,$B272,Indev_Online_Res_NotinIRPBase!$Z$3:$Z$340,$C272,Indev_Online_Res_NotinIRPBase!$J$3:$J$340,"Yes",Indev_Online_Res_NotinIRPBase!$I$3:$I$340,"&lt;1/1/2024")+SUMIFS(Indev_Online_Res_NotinIRPBase!W$3:W$340,Indev_Online_Res_NotinIRPBase!$Y$3:$Y$340,$B272,Indev_Online_Res_NotinIRPBase!$Z$3:$Z$340,$C272,Indev_Online_Res_NotinIRPBase!$AB$3:$AB$340,"1")</f>
        <v>0</v>
      </c>
      <c r="AX272">
        <f>SUMIFS(Indev_Online_Res_NotinIRPBase!X$3:X$340,Indev_Online_Res_NotinIRPBase!$Y$3:$Y$340,$B272,Indev_Online_Res_NotinIRPBase!$Z$3:$Z$340,$C272,Indev_Online_Res_NotinIRPBase!$J$3:$J$340,"Yes",Indev_Online_Res_NotinIRPBase!$I$3:$I$340,"&lt;1/1/2024")+SUMIFS(Indev_Online_Res_NotinIRPBase!X$3:X$340,Indev_Online_Res_NotinIRPBase!$Y$3:$Y$340,$B272,Indev_Online_Res_NotinIRPBase!$Z$3:$Z$340,$C272,Indev_Online_Res_NotinIRPBase!$AB$3:$AB$340,"1")</f>
        <v>0</v>
      </c>
      <c r="AY272">
        <f t="shared" si="63"/>
        <v>1</v>
      </c>
      <c r="BA272">
        <f t="shared" si="64"/>
        <v>0</v>
      </c>
      <c r="BB272">
        <f t="shared" si="65"/>
        <v>0</v>
      </c>
      <c r="BC272">
        <f t="shared" si="66"/>
        <v>0</v>
      </c>
      <c r="BD272">
        <f t="shared" si="67"/>
        <v>0</v>
      </c>
      <c r="BE272">
        <f t="shared" si="68"/>
        <v>0</v>
      </c>
      <c r="BI272">
        <f t="shared" si="69"/>
        <v>0</v>
      </c>
      <c r="BJ272">
        <f t="shared" si="70"/>
        <v>0</v>
      </c>
      <c r="BK272">
        <f t="shared" si="71"/>
        <v>142</v>
      </c>
      <c r="BL272">
        <f t="shared" si="72"/>
        <v>528</v>
      </c>
      <c r="BM272">
        <f t="shared" si="73"/>
        <v>0</v>
      </c>
      <c r="BN272">
        <f t="shared" si="74"/>
        <v>0</v>
      </c>
      <c r="BO272">
        <f t="shared" si="75"/>
        <v>1</v>
      </c>
      <c r="BQ272">
        <f>SUMIFS(IRPBase_Res_NotinEnvScreens!$H$3:$H$33,IRPBase_Res_NotinEnvScreens!$J$3:$J$33,$B272,IRPBase_Res_NotinEnvScreens!$K$3:$K$33,$C272)</f>
        <v>0</v>
      </c>
      <c r="BR272">
        <f>SUMIFS(IRPBase_Res_NotinEnvScreens!$I$3:$I$33,IRPBase_Res_NotinEnvScreens!$J$3:$J$33,$B272,IRPBase_Res_NotinEnvScreens!$K$3:$K$33,$C272)</f>
        <v>0</v>
      </c>
      <c r="BS272">
        <v>25</v>
      </c>
      <c r="BV272">
        <f>SUMIFS(Indev_Online_Res_NotinIRPBase!$P$3:$P$313,Indev_Online_Res_NotinIRPBase!$Y$3:$Y$313,$B272,Indev_Online_Res_NotinIRPBase!$Z$3:$Z$313,$C272,Indev_Online_Res_NotinIRPBase!$I$3:$I$313,"&lt;9/1/2023")+SUMIFS(Indev_Online_Res_NotinIRPBase!$Q$3:$Q$313,Indev_Online_Res_NotinIRPBase!$Y$3:$Y$313,$B272,Indev_Online_Res_NotinIRPBase!$Z$3:$Z$313,$C272,Indev_Online_Res_NotinIRPBase!$I$3:$I$313,"&lt;9/1/2023")</f>
        <v>0</v>
      </c>
      <c r="BW272">
        <f>SUMIFS(Indev_Online_Res_NotinIRPBase!$S$3:$S$313,Indev_Online_Res_NotinIRPBase!$Y$3:$Y$313,$B272,Indev_Online_Res_NotinIRPBase!$Z$3:$Z$313,$C272,Indev_Online_Res_NotinIRPBase!$I$3:$I$313,"&lt;9/1/2023")+SUMIFS(Indev_Online_Res_NotinIRPBase!$T$3:$T$313,Indev_Online_Res_NotinIRPBase!$Y$3:$Y$313,$B272,Indev_Online_Res_NotinIRPBase!$Z$3:$Z$313,$C272,Indev_Online_Res_NotinIRPBase!$I$3:$I$313,"&lt;9/1/2023")+SUMIFS(Indev_Online_Res_NotinIRPBase!$U$3:$U$313,Indev_Online_Res_NotinIRPBase!$Y$3:$Y$313,$B272,Indev_Online_Res_NotinIRPBase!$Z$3:$Z$313,$C272,Indev_Online_Res_NotinIRPBase!$I$3:$I$313,"&lt;9/1/2023")</f>
        <v>0</v>
      </c>
    </row>
    <row r="273" spans="1:75">
      <c r="A273" t="s">
        <v>52</v>
      </c>
      <c r="B273" t="s">
        <v>280</v>
      </c>
      <c r="C273">
        <v>500</v>
      </c>
      <c r="E273">
        <f>SUMIFS(IRPBase_Res_NotinTxBase!N$3:N$65,IRPBase_Res_NotinTxBase!$X$3:$X$65,$B273,IRPBase_Res_NotinTxBase!$Y$3:$Y$65,$C273)</f>
        <v>0</v>
      </c>
      <c r="F273">
        <f>SUMIFS(IRPBase_Res_NotinTxBase!O$3:O$65,IRPBase_Res_NotinTxBase!$X$3:$X$65,$B273,IRPBase_Res_NotinTxBase!$Y$3:$Y$65,$C273)</f>
        <v>0</v>
      </c>
      <c r="G273">
        <f>SUMIFS(IRPBase_Res_NotinTxBase!P$3:P$65,IRPBase_Res_NotinTxBase!$X$3:$X$65,$B273,IRPBase_Res_NotinTxBase!$Y$3:$Y$65,$C273)</f>
        <v>0</v>
      </c>
      <c r="H273">
        <f>SUMIFS(IRPBase_Res_NotinTxBase!Q$3:Q$65,IRPBase_Res_NotinTxBase!$X$3:$X$65,$B273,IRPBase_Res_NotinTxBase!$Y$3:$Y$65,$C273)</f>
        <v>0</v>
      </c>
      <c r="M273">
        <f>SUMIFS(IRPBase_Res_NotinTxBase!R$3:R$65,IRPBase_Res_NotinTxBase!$X$3:$X$65,$B273,IRPBase_Res_NotinTxBase!$Y$3:$Y$65,$C273)</f>
        <v>0</v>
      </c>
      <c r="N273">
        <f>SUMIFS(IRPBase_Res_NotinTxBase!S$3:S$65,IRPBase_Res_NotinTxBase!$X$3:$X$65,$B273,IRPBase_Res_NotinTxBase!$Y$3:$Y$65,$C273)</f>
        <v>0</v>
      </c>
      <c r="O273">
        <f>SUMIFS(IRPBase_Res_NotinTxBase!T$3:T$65,IRPBase_Res_NotinTxBase!$X$3:$X$65,$B273,IRPBase_Res_NotinTxBase!$Y$3:$Y$65,$C273)</f>
        <v>0</v>
      </c>
      <c r="P273">
        <f>SUMIFS(IRPBase_Res_NotinTxBase!U$3:U$65,IRPBase_Res_NotinTxBase!$X$3:$X$65,$B273,IRPBase_Res_NotinTxBase!$Y$3:$Y$65,$C273)</f>
        <v>0</v>
      </c>
      <c r="Q273">
        <f>SUMIFS(IRPBase_Res_NotinTxBase!V$3:V$65,IRPBase_Res_NotinTxBase!$X$3:$X$65,$B273,IRPBase_Res_NotinTxBase!$Y$3:$Y$65,$C273)</f>
        <v>0</v>
      </c>
      <c r="R273">
        <f>SUMIFS(IRPBase_Res_NotinTxBase!W$3:W$65,IRPBase_Res_NotinTxBase!$X$3:$X$65,$B273,IRPBase_Res_NotinTxBase!$Y$3:$Y$65,$C273)</f>
        <v>0</v>
      </c>
      <c r="S273">
        <f t="shared" si="61"/>
        <v>0</v>
      </c>
      <c r="U273">
        <f>SUMIFS(Indev_Online_Res_NotinIRPBase!N$3:N$340,Indev_Online_Res_NotinIRPBase!$Y$3:$Y$340,$B273,Indev_Online_Res_NotinIRPBase!$Z$3:$Z$340,$C273)</f>
        <v>0</v>
      </c>
      <c r="V273">
        <f>SUMIFS(Indev_Online_Res_NotinIRPBase!O$3:O$340,Indev_Online_Res_NotinIRPBase!$Y$3:$Y$340,$B273,Indev_Online_Res_NotinIRPBase!$Z$3:$Z$340,$C273)</f>
        <v>0</v>
      </c>
      <c r="W273">
        <f>SUMIFS(Indev_Online_Res_NotinIRPBase!P$3:P$340,Indev_Online_Res_NotinIRPBase!$Y$3:$Y$340,$B273,Indev_Online_Res_NotinIRPBase!$Z$3:$Z$340,$C273)</f>
        <v>0</v>
      </c>
      <c r="X273">
        <f>SUMIFS(Indev_Online_Res_NotinIRPBase!Q$3:Q$340,Indev_Online_Res_NotinIRPBase!$Y$3:$Y$340,$B273,Indev_Online_Res_NotinIRPBase!$Z$3:$Z$340,$C273)</f>
        <v>0</v>
      </c>
      <c r="Y273">
        <f>SUMIFS(Indev_Online_Res_NotinIRPBase!R$3:R$340,Indev_Online_Res_NotinIRPBase!$Y$3:$Y$340,$B273,Indev_Online_Res_NotinIRPBase!$Z$3:$Z$340,$C273)</f>
        <v>0</v>
      </c>
      <c r="AC273">
        <f>SUMIFS(Indev_Online_Res_NotinIRPBase!S$3:S$340,Indev_Online_Res_NotinIRPBase!$Y$3:$Y$340,$B273,Indev_Online_Res_NotinIRPBase!$Z$3:$Z$340,$C273)</f>
        <v>0</v>
      </c>
      <c r="AD273">
        <f>SUMIFS(Indev_Online_Res_NotinIRPBase!T$3:T$340,Indev_Online_Res_NotinIRPBase!$Y$3:$Y$340,$B273,Indev_Online_Res_NotinIRPBase!$Z$3:$Z$340,$C273)</f>
        <v>0</v>
      </c>
      <c r="AE273">
        <f>SUMIFS(Indev_Online_Res_NotinIRPBase!U$3:U$340,Indev_Online_Res_NotinIRPBase!$Y$3:$Y$340,$B273,Indev_Online_Res_NotinIRPBase!$Z$3:$Z$340,$C273)</f>
        <v>0</v>
      </c>
      <c r="AF273">
        <f>SUMIFS(Indev_Online_Res_NotinIRPBase!V$3:V$340,Indev_Online_Res_NotinIRPBase!$Y$3:$Y$340,$B273,Indev_Online_Res_NotinIRPBase!$Z$3:$Z$340,$C273)</f>
        <v>0</v>
      </c>
      <c r="AG273">
        <f>SUMIFS(Indev_Online_Res_NotinIRPBase!W$3:W$340,Indev_Online_Res_NotinIRPBase!$Y$3:$Y$340,$B273,Indev_Online_Res_NotinIRPBase!$Z$3:$Z$340,$C273)</f>
        <v>0</v>
      </c>
      <c r="AH273">
        <f>SUMIFS(Indev_Online_Res_NotinIRPBase!X$3:X$340,Indev_Online_Res_NotinIRPBase!$Y$3:$Y$340,$B273,Indev_Online_Res_NotinIRPBase!$Z$3:$Z$340,$C273)</f>
        <v>0</v>
      </c>
      <c r="AI273">
        <f t="shared" si="62"/>
        <v>0</v>
      </c>
      <c r="AK273">
        <f>SUMIFS(Indev_Online_Res_NotinIRPBase!N$3:N$340,Indev_Online_Res_NotinIRPBase!$Y$3:$Y$340,$B273,Indev_Online_Res_NotinIRPBase!$Z$3:$Z$340,$C273,Indev_Online_Res_NotinIRPBase!$J$3:$J$340,"Yes",Indev_Online_Res_NotinIRPBase!$I$3:$I$340,"&lt;1/1/2024")+SUMIFS(Indev_Online_Res_NotinIRPBase!N$3:N$340,Indev_Online_Res_NotinIRPBase!$Y$3:$Y$340,$B273,Indev_Online_Res_NotinIRPBase!$Z$3:$Z$340,$C273,Indev_Online_Res_NotinIRPBase!$AB$3:$AB$340,"1")</f>
        <v>0</v>
      </c>
      <c r="AL273">
        <f>SUMIFS(Indev_Online_Res_NotinIRPBase!O$3:O$340,Indev_Online_Res_NotinIRPBase!$Y$3:$Y$340,$B273,Indev_Online_Res_NotinIRPBase!$Z$3:$Z$340,$C273,Indev_Online_Res_NotinIRPBase!$J$3:$J$340,"Yes",Indev_Online_Res_NotinIRPBase!$I$3:$I$340,"&lt;1/1/2024")+SUMIFS(Indev_Online_Res_NotinIRPBase!O$3:O$340,Indev_Online_Res_NotinIRPBase!$Y$3:$Y$340,$B273,Indev_Online_Res_NotinIRPBase!$Z$3:$Z$340,$C273,Indev_Online_Res_NotinIRPBase!$AB$3:$AB$340,"1")</f>
        <v>0</v>
      </c>
      <c r="AM273">
        <f>SUMIFS(Indev_Online_Res_NotinIRPBase!P$3:P$340,Indev_Online_Res_NotinIRPBase!$Y$3:$Y$340,$B273,Indev_Online_Res_NotinIRPBase!$Z$3:$Z$340,$C273,Indev_Online_Res_NotinIRPBase!$J$3:$J$340,"Yes",Indev_Online_Res_NotinIRPBase!$I$3:$I$340,"&lt;1/1/2024")+SUMIFS(Indev_Online_Res_NotinIRPBase!P$3:P$340,Indev_Online_Res_NotinIRPBase!$Y$3:$Y$340,$B273,Indev_Online_Res_NotinIRPBase!$Z$3:$Z$340,$C273,Indev_Online_Res_NotinIRPBase!$AB$3:$AB$340,"1")</f>
        <v>0</v>
      </c>
      <c r="AN273">
        <f>SUMIFS(Indev_Online_Res_NotinIRPBase!Q$3:Q$340,Indev_Online_Res_NotinIRPBase!$Y$3:$Y$340,$B273,Indev_Online_Res_NotinIRPBase!$Z$3:$Z$340,$C273,Indev_Online_Res_NotinIRPBase!$J$3:$J$340,"Yes",Indev_Online_Res_NotinIRPBase!$I$3:$I$340,"&lt;1/1/2024")+SUMIFS(Indev_Online_Res_NotinIRPBase!Q$3:Q$340,Indev_Online_Res_NotinIRPBase!$Y$3:$Y$340,$B273,Indev_Online_Res_NotinIRPBase!$Z$3:$Z$340,$C273,Indev_Online_Res_NotinIRPBase!$AB$3:$AB$340,"1")</f>
        <v>0</v>
      </c>
      <c r="AO273">
        <f>SUMIFS(Indev_Online_Res_NotinIRPBase!R$3:R$340,Indev_Online_Res_NotinIRPBase!$Y$3:$Y$340,$B273,Indev_Online_Res_NotinIRPBase!$Z$3:$Z$340,$C273,Indev_Online_Res_NotinIRPBase!$J$3:$J$340,"Yes",Indev_Online_Res_NotinIRPBase!$I$3:$I$340,"&lt;1/1/2024")+SUMIFS(Indev_Online_Res_NotinIRPBase!R$3:R$340,Indev_Online_Res_NotinIRPBase!$Y$3:$Y$340,$B273,Indev_Online_Res_NotinIRPBase!$Z$3:$Z$340,$C273,Indev_Online_Res_NotinIRPBase!$AB$3:$AB$340,"1")</f>
        <v>0</v>
      </c>
      <c r="AS273">
        <f>SUMIFS(Indev_Online_Res_NotinIRPBase!S$3:S$340,Indev_Online_Res_NotinIRPBase!$Y$3:$Y$340,$B273,Indev_Online_Res_NotinIRPBase!$Z$3:$Z$340,$C273,Indev_Online_Res_NotinIRPBase!$J$3:$J$340,"Yes",Indev_Online_Res_NotinIRPBase!$I$3:$I$340,"&lt;1/1/2024")+SUMIFS(Indev_Online_Res_NotinIRPBase!S$3:S$340,Indev_Online_Res_NotinIRPBase!$Y$3:$Y$340,$B273,Indev_Online_Res_NotinIRPBase!$Z$3:$Z$340,$C273,Indev_Online_Res_NotinIRPBase!$AB$3:$AB$340,"1")</f>
        <v>0</v>
      </c>
      <c r="AT273">
        <f>SUMIFS(Indev_Online_Res_NotinIRPBase!T$3:T$340,Indev_Online_Res_NotinIRPBase!$Y$3:$Y$340,$B273,Indev_Online_Res_NotinIRPBase!$Z$3:$Z$340,$C273,Indev_Online_Res_NotinIRPBase!$J$3:$J$340,"Yes",Indev_Online_Res_NotinIRPBase!$I$3:$I$340,"&lt;1/1/2024")+SUMIFS(Indev_Online_Res_NotinIRPBase!T$3:T$340,Indev_Online_Res_NotinIRPBase!$Y$3:$Y$340,$B273,Indev_Online_Res_NotinIRPBase!$Z$3:$Z$340,$C273,Indev_Online_Res_NotinIRPBase!$AB$3:$AB$340,"1")</f>
        <v>0</v>
      </c>
      <c r="AU273">
        <f>SUMIFS(Indev_Online_Res_NotinIRPBase!U$3:U$340,Indev_Online_Res_NotinIRPBase!$Y$3:$Y$340,$B273,Indev_Online_Res_NotinIRPBase!$Z$3:$Z$340,$C273,Indev_Online_Res_NotinIRPBase!$J$3:$J$340,"Yes",Indev_Online_Res_NotinIRPBase!$I$3:$I$340,"&lt;1/1/2024")+SUMIFS(Indev_Online_Res_NotinIRPBase!U$3:U$340,Indev_Online_Res_NotinIRPBase!$Y$3:$Y$340,$B273,Indev_Online_Res_NotinIRPBase!$Z$3:$Z$340,$C273,Indev_Online_Res_NotinIRPBase!$AB$3:$AB$340,"1")</f>
        <v>0</v>
      </c>
      <c r="AV273">
        <f>SUMIFS(Indev_Online_Res_NotinIRPBase!V$3:V$340,Indev_Online_Res_NotinIRPBase!$Y$3:$Y$340,$B273,Indev_Online_Res_NotinIRPBase!$Z$3:$Z$340,$C273,Indev_Online_Res_NotinIRPBase!$J$3:$J$340,"Yes",Indev_Online_Res_NotinIRPBase!$I$3:$I$340,"&lt;1/1/2024")+SUMIFS(Indev_Online_Res_NotinIRPBase!V$3:V$340,Indev_Online_Res_NotinIRPBase!$Y$3:$Y$340,$B273,Indev_Online_Res_NotinIRPBase!$Z$3:$Z$340,$C273,Indev_Online_Res_NotinIRPBase!$AB$3:$AB$340,"1")</f>
        <v>0</v>
      </c>
      <c r="AW273">
        <f>SUMIFS(Indev_Online_Res_NotinIRPBase!W$3:W$340,Indev_Online_Res_NotinIRPBase!$Y$3:$Y$340,$B273,Indev_Online_Res_NotinIRPBase!$Z$3:$Z$340,$C273,Indev_Online_Res_NotinIRPBase!$J$3:$J$340,"Yes",Indev_Online_Res_NotinIRPBase!$I$3:$I$340,"&lt;1/1/2024")+SUMIFS(Indev_Online_Res_NotinIRPBase!W$3:W$340,Indev_Online_Res_NotinIRPBase!$Y$3:$Y$340,$B273,Indev_Online_Res_NotinIRPBase!$Z$3:$Z$340,$C273,Indev_Online_Res_NotinIRPBase!$AB$3:$AB$340,"1")</f>
        <v>0</v>
      </c>
      <c r="AX273">
        <f>SUMIFS(Indev_Online_Res_NotinIRPBase!X$3:X$340,Indev_Online_Res_NotinIRPBase!$Y$3:$Y$340,$B273,Indev_Online_Res_NotinIRPBase!$Z$3:$Z$340,$C273,Indev_Online_Res_NotinIRPBase!$J$3:$J$340,"Yes",Indev_Online_Res_NotinIRPBase!$I$3:$I$340,"&lt;1/1/2024")+SUMIFS(Indev_Online_Res_NotinIRPBase!X$3:X$340,Indev_Online_Res_NotinIRPBase!$Y$3:$Y$340,$B273,Indev_Online_Res_NotinIRPBase!$Z$3:$Z$340,$C273,Indev_Online_Res_NotinIRPBase!$AB$3:$AB$340,"1")</f>
        <v>0</v>
      </c>
      <c r="AY273">
        <f t="shared" si="63"/>
        <v>0</v>
      </c>
      <c r="BA273">
        <f t="shared" si="64"/>
        <v>0</v>
      </c>
      <c r="BB273">
        <f t="shared" si="65"/>
        <v>0</v>
      </c>
      <c r="BC273">
        <f t="shared" si="66"/>
        <v>0</v>
      </c>
      <c r="BD273">
        <f t="shared" si="67"/>
        <v>0</v>
      </c>
      <c r="BE273">
        <f t="shared" si="68"/>
        <v>0</v>
      </c>
      <c r="BI273">
        <f t="shared" si="69"/>
        <v>0</v>
      </c>
      <c r="BJ273">
        <f t="shared" si="70"/>
        <v>0</v>
      </c>
      <c r="BK273">
        <f t="shared" si="71"/>
        <v>0</v>
      </c>
      <c r="BL273">
        <f t="shared" si="72"/>
        <v>0</v>
      </c>
      <c r="BM273">
        <f t="shared" si="73"/>
        <v>0</v>
      </c>
      <c r="BN273">
        <f t="shared" si="74"/>
        <v>0</v>
      </c>
      <c r="BO273">
        <f t="shared" si="75"/>
        <v>0</v>
      </c>
      <c r="BQ273">
        <f>SUMIFS(IRPBase_Res_NotinEnvScreens!$H$3:$H$33,IRPBase_Res_NotinEnvScreens!$J$3:$J$33,$B273,IRPBase_Res_NotinEnvScreens!$K$3:$K$33,$C273)</f>
        <v>0</v>
      </c>
      <c r="BR273">
        <f>SUMIFS(IRPBase_Res_NotinEnvScreens!$I$3:$I$33,IRPBase_Res_NotinEnvScreens!$J$3:$J$33,$B273,IRPBase_Res_NotinEnvScreens!$K$3:$K$33,$C273)</f>
        <v>0</v>
      </c>
      <c r="BS273">
        <v>0</v>
      </c>
      <c r="BV273">
        <f>SUMIFS(Indev_Online_Res_NotinIRPBase!$P$3:$P$313,Indev_Online_Res_NotinIRPBase!$Y$3:$Y$313,$B273,Indev_Online_Res_NotinIRPBase!$Z$3:$Z$313,$C273,Indev_Online_Res_NotinIRPBase!$I$3:$I$313,"&lt;9/1/2023")+SUMIFS(Indev_Online_Res_NotinIRPBase!$Q$3:$Q$313,Indev_Online_Res_NotinIRPBase!$Y$3:$Y$313,$B273,Indev_Online_Res_NotinIRPBase!$Z$3:$Z$313,$C273,Indev_Online_Res_NotinIRPBase!$I$3:$I$313,"&lt;9/1/2023")</f>
        <v>0</v>
      </c>
      <c r="BW273">
        <f>SUMIFS(Indev_Online_Res_NotinIRPBase!$S$3:$S$313,Indev_Online_Res_NotinIRPBase!$Y$3:$Y$313,$B273,Indev_Online_Res_NotinIRPBase!$Z$3:$Z$313,$C273,Indev_Online_Res_NotinIRPBase!$I$3:$I$313,"&lt;9/1/2023")+SUMIFS(Indev_Online_Res_NotinIRPBase!$T$3:$T$313,Indev_Online_Res_NotinIRPBase!$Y$3:$Y$313,$B273,Indev_Online_Res_NotinIRPBase!$Z$3:$Z$313,$C273,Indev_Online_Res_NotinIRPBase!$I$3:$I$313,"&lt;9/1/2023")+SUMIFS(Indev_Online_Res_NotinIRPBase!$U$3:$U$313,Indev_Online_Res_NotinIRPBase!$Y$3:$Y$313,$B273,Indev_Online_Res_NotinIRPBase!$Z$3:$Z$313,$C273,Indev_Online_Res_NotinIRPBase!$I$3:$I$313,"&lt;9/1/2023")</f>
        <v>0</v>
      </c>
    </row>
    <row r="274" spans="1:75">
      <c r="A274" t="s">
        <v>50</v>
      </c>
      <c r="B274" t="s">
        <v>281</v>
      </c>
      <c r="C274">
        <v>138</v>
      </c>
      <c r="E274">
        <f>SUMIFS(IRPBase_Res_NotinTxBase!N$3:N$65,IRPBase_Res_NotinTxBase!$X$3:$X$65,$B274,IRPBase_Res_NotinTxBase!$Y$3:$Y$65,$C274)</f>
        <v>0</v>
      </c>
      <c r="F274">
        <f>SUMIFS(IRPBase_Res_NotinTxBase!O$3:O$65,IRPBase_Res_NotinTxBase!$X$3:$X$65,$B274,IRPBase_Res_NotinTxBase!$Y$3:$Y$65,$C274)</f>
        <v>0</v>
      </c>
      <c r="G274">
        <f>SUMIFS(IRPBase_Res_NotinTxBase!P$3:P$65,IRPBase_Res_NotinTxBase!$X$3:$X$65,$B274,IRPBase_Res_NotinTxBase!$Y$3:$Y$65,$C274)</f>
        <v>0</v>
      </c>
      <c r="H274">
        <f>SUMIFS(IRPBase_Res_NotinTxBase!Q$3:Q$65,IRPBase_Res_NotinTxBase!$X$3:$X$65,$B274,IRPBase_Res_NotinTxBase!$Y$3:$Y$65,$C274)</f>
        <v>0</v>
      </c>
      <c r="M274">
        <f>SUMIFS(IRPBase_Res_NotinTxBase!R$3:R$65,IRPBase_Res_NotinTxBase!$X$3:$X$65,$B274,IRPBase_Res_NotinTxBase!$Y$3:$Y$65,$C274)</f>
        <v>0</v>
      </c>
      <c r="N274">
        <f>SUMIFS(IRPBase_Res_NotinTxBase!S$3:S$65,IRPBase_Res_NotinTxBase!$X$3:$X$65,$B274,IRPBase_Res_NotinTxBase!$Y$3:$Y$65,$C274)</f>
        <v>0</v>
      </c>
      <c r="O274">
        <f>SUMIFS(IRPBase_Res_NotinTxBase!T$3:T$65,IRPBase_Res_NotinTxBase!$X$3:$X$65,$B274,IRPBase_Res_NotinTxBase!$Y$3:$Y$65,$C274)</f>
        <v>0</v>
      </c>
      <c r="P274">
        <f>SUMIFS(IRPBase_Res_NotinTxBase!U$3:U$65,IRPBase_Res_NotinTxBase!$X$3:$X$65,$B274,IRPBase_Res_NotinTxBase!$Y$3:$Y$65,$C274)</f>
        <v>0</v>
      </c>
      <c r="Q274">
        <f>SUMIFS(IRPBase_Res_NotinTxBase!V$3:V$65,IRPBase_Res_NotinTxBase!$X$3:$X$65,$B274,IRPBase_Res_NotinTxBase!$Y$3:$Y$65,$C274)</f>
        <v>0</v>
      </c>
      <c r="R274">
        <f>SUMIFS(IRPBase_Res_NotinTxBase!W$3:W$65,IRPBase_Res_NotinTxBase!$X$3:$X$65,$B274,IRPBase_Res_NotinTxBase!$Y$3:$Y$65,$C274)</f>
        <v>0</v>
      </c>
      <c r="S274">
        <f t="shared" si="61"/>
        <v>0</v>
      </c>
      <c r="U274">
        <f>SUMIFS(Indev_Online_Res_NotinIRPBase!N$3:N$340,Indev_Online_Res_NotinIRPBase!$Y$3:$Y$340,$B274,Indev_Online_Res_NotinIRPBase!$Z$3:$Z$340,$C274)</f>
        <v>0</v>
      </c>
      <c r="V274">
        <f>SUMIFS(Indev_Online_Res_NotinIRPBase!O$3:O$340,Indev_Online_Res_NotinIRPBase!$Y$3:$Y$340,$B274,Indev_Online_Res_NotinIRPBase!$Z$3:$Z$340,$C274)</f>
        <v>0</v>
      </c>
      <c r="W274">
        <f>SUMIFS(Indev_Online_Res_NotinIRPBase!P$3:P$340,Indev_Online_Res_NotinIRPBase!$Y$3:$Y$340,$B274,Indev_Online_Res_NotinIRPBase!$Z$3:$Z$340,$C274)</f>
        <v>0</v>
      </c>
      <c r="X274">
        <f>SUMIFS(Indev_Online_Res_NotinIRPBase!Q$3:Q$340,Indev_Online_Res_NotinIRPBase!$Y$3:$Y$340,$B274,Indev_Online_Res_NotinIRPBase!$Z$3:$Z$340,$C274)</f>
        <v>0</v>
      </c>
      <c r="Y274">
        <f>SUMIFS(Indev_Online_Res_NotinIRPBase!R$3:R$340,Indev_Online_Res_NotinIRPBase!$Y$3:$Y$340,$B274,Indev_Online_Res_NotinIRPBase!$Z$3:$Z$340,$C274)</f>
        <v>0</v>
      </c>
      <c r="AC274">
        <f>SUMIFS(Indev_Online_Res_NotinIRPBase!S$3:S$340,Indev_Online_Res_NotinIRPBase!$Y$3:$Y$340,$B274,Indev_Online_Res_NotinIRPBase!$Z$3:$Z$340,$C274)</f>
        <v>0</v>
      </c>
      <c r="AD274">
        <f>SUMIFS(Indev_Online_Res_NotinIRPBase!T$3:T$340,Indev_Online_Res_NotinIRPBase!$Y$3:$Y$340,$B274,Indev_Online_Res_NotinIRPBase!$Z$3:$Z$340,$C274)</f>
        <v>0</v>
      </c>
      <c r="AE274">
        <f>SUMIFS(Indev_Online_Res_NotinIRPBase!U$3:U$340,Indev_Online_Res_NotinIRPBase!$Y$3:$Y$340,$B274,Indev_Online_Res_NotinIRPBase!$Z$3:$Z$340,$C274)</f>
        <v>0</v>
      </c>
      <c r="AF274">
        <f>SUMIFS(Indev_Online_Res_NotinIRPBase!V$3:V$340,Indev_Online_Res_NotinIRPBase!$Y$3:$Y$340,$B274,Indev_Online_Res_NotinIRPBase!$Z$3:$Z$340,$C274)</f>
        <v>0</v>
      </c>
      <c r="AG274">
        <f>SUMIFS(Indev_Online_Res_NotinIRPBase!W$3:W$340,Indev_Online_Res_NotinIRPBase!$Y$3:$Y$340,$B274,Indev_Online_Res_NotinIRPBase!$Z$3:$Z$340,$C274)</f>
        <v>0</v>
      </c>
      <c r="AH274">
        <f>SUMIFS(Indev_Online_Res_NotinIRPBase!X$3:X$340,Indev_Online_Res_NotinIRPBase!$Y$3:$Y$340,$B274,Indev_Online_Res_NotinIRPBase!$Z$3:$Z$340,$C274)</f>
        <v>0</v>
      </c>
      <c r="AI274">
        <f t="shared" si="62"/>
        <v>0</v>
      </c>
      <c r="AK274">
        <f>SUMIFS(Indev_Online_Res_NotinIRPBase!N$3:N$340,Indev_Online_Res_NotinIRPBase!$Y$3:$Y$340,$B274,Indev_Online_Res_NotinIRPBase!$Z$3:$Z$340,$C274,Indev_Online_Res_NotinIRPBase!$J$3:$J$340,"Yes",Indev_Online_Res_NotinIRPBase!$I$3:$I$340,"&lt;1/1/2024")+SUMIFS(Indev_Online_Res_NotinIRPBase!N$3:N$340,Indev_Online_Res_NotinIRPBase!$Y$3:$Y$340,$B274,Indev_Online_Res_NotinIRPBase!$Z$3:$Z$340,$C274,Indev_Online_Res_NotinIRPBase!$AB$3:$AB$340,"1")</f>
        <v>0</v>
      </c>
      <c r="AL274">
        <f>SUMIFS(Indev_Online_Res_NotinIRPBase!O$3:O$340,Indev_Online_Res_NotinIRPBase!$Y$3:$Y$340,$B274,Indev_Online_Res_NotinIRPBase!$Z$3:$Z$340,$C274,Indev_Online_Res_NotinIRPBase!$J$3:$J$340,"Yes",Indev_Online_Res_NotinIRPBase!$I$3:$I$340,"&lt;1/1/2024")+SUMIFS(Indev_Online_Res_NotinIRPBase!O$3:O$340,Indev_Online_Res_NotinIRPBase!$Y$3:$Y$340,$B274,Indev_Online_Res_NotinIRPBase!$Z$3:$Z$340,$C274,Indev_Online_Res_NotinIRPBase!$AB$3:$AB$340,"1")</f>
        <v>0</v>
      </c>
      <c r="AM274">
        <f>SUMIFS(Indev_Online_Res_NotinIRPBase!P$3:P$340,Indev_Online_Res_NotinIRPBase!$Y$3:$Y$340,$B274,Indev_Online_Res_NotinIRPBase!$Z$3:$Z$340,$C274,Indev_Online_Res_NotinIRPBase!$J$3:$J$340,"Yes",Indev_Online_Res_NotinIRPBase!$I$3:$I$340,"&lt;1/1/2024")+SUMIFS(Indev_Online_Res_NotinIRPBase!P$3:P$340,Indev_Online_Res_NotinIRPBase!$Y$3:$Y$340,$B274,Indev_Online_Res_NotinIRPBase!$Z$3:$Z$340,$C274,Indev_Online_Res_NotinIRPBase!$AB$3:$AB$340,"1")</f>
        <v>0</v>
      </c>
      <c r="AN274">
        <f>SUMIFS(Indev_Online_Res_NotinIRPBase!Q$3:Q$340,Indev_Online_Res_NotinIRPBase!$Y$3:$Y$340,$B274,Indev_Online_Res_NotinIRPBase!$Z$3:$Z$340,$C274,Indev_Online_Res_NotinIRPBase!$J$3:$J$340,"Yes",Indev_Online_Res_NotinIRPBase!$I$3:$I$340,"&lt;1/1/2024")+SUMIFS(Indev_Online_Res_NotinIRPBase!Q$3:Q$340,Indev_Online_Res_NotinIRPBase!$Y$3:$Y$340,$B274,Indev_Online_Res_NotinIRPBase!$Z$3:$Z$340,$C274,Indev_Online_Res_NotinIRPBase!$AB$3:$AB$340,"1")</f>
        <v>0</v>
      </c>
      <c r="AO274">
        <f>SUMIFS(Indev_Online_Res_NotinIRPBase!R$3:R$340,Indev_Online_Res_NotinIRPBase!$Y$3:$Y$340,$B274,Indev_Online_Res_NotinIRPBase!$Z$3:$Z$340,$C274,Indev_Online_Res_NotinIRPBase!$J$3:$J$340,"Yes",Indev_Online_Res_NotinIRPBase!$I$3:$I$340,"&lt;1/1/2024")+SUMIFS(Indev_Online_Res_NotinIRPBase!R$3:R$340,Indev_Online_Res_NotinIRPBase!$Y$3:$Y$340,$B274,Indev_Online_Res_NotinIRPBase!$Z$3:$Z$340,$C274,Indev_Online_Res_NotinIRPBase!$AB$3:$AB$340,"1")</f>
        <v>0</v>
      </c>
      <c r="AS274">
        <f>SUMIFS(Indev_Online_Res_NotinIRPBase!S$3:S$340,Indev_Online_Res_NotinIRPBase!$Y$3:$Y$340,$B274,Indev_Online_Res_NotinIRPBase!$Z$3:$Z$340,$C274,Indev_Online_Res_NotinIRPBase!$J$3:$J$340,"Yes",Indev_Online_Res_NotinIRPBase!$I$3:$I$340,"&lt;1/1/2024")+SUMIFS(Indev_Online_Res_NotinIRPBase!S$3:S$340,Indev_Online_Res_NotinIRPBase!$Y$3:$Y$340,$B274,Indev_Online_Res_NotinIRPBase!$Z$3:$Z$340,$C274,Indev_Online_Res_NotinIRPBase!$AB$3:$AB$340,"1")</f>
        <v>0</v>
      </c>
      <c r="AT274">
        <f>SUMIFS(Indev_Online_Res_NotinIRPBase!T$3:T$340,Indev_Online_Res_NotinIRPBase!$Y$3:$Y$340,$B274,Indev_Online_Res_NotinIRPBase!$Z$3:$Z$340,$C274,Indev_Online_Res_NotinIRPBase!$J$3:$J$340,"Yes",Indev_Online_Res_NotinIRPBase!$I$3:$I$340,"&lt;1/1/2024")+SUMIFS(Indev_Online_Res_NotinIRPBase!T$3:T$340,Indev_Online_Res_NotinIRPBase!$Y$3:$Y$340,$B274,Indev_Online_Res_NotinIRPBase!$Z$3:$Z$340,$C274,Indev_Online_Res_NotinIRPBase!$AB$3:$AB$340,"1")</f>
        <v>0</v>
      </c>
      <c r="AU274">
        <f>SUMIFS(Indev_Online_Res_NotinIRPBase!U$3:U$340,Indev_Online_Res_NotinIRPBase!$Y$3:$Y$340,$B274,Indev_Online_Res_NotinIRPBase!$Z$3:$Z$340,$C274,Indev_Online_Res_NotinIRPBase!$J$3:$J$340,"Yes",Indev_Online_Res_NotinIRPBase!$I$3:$I$340,"&lt;1/1/2024")+SUMIFS(Indev_Online_Res_NotinIRPBase!U$3:U$340,Indev_Online_Res_NotinIRPBase!$Y$3:$Y$340,$B274,Indev_Online_Res_NotinIRPBase!$Z$3:$Z$340,$C274,Indev_Online_Res_NotinIRPBase!$AB$3:$AB$340,"1")</f>
        <v>0</v>
      </c>
      <c r="AV274">
        <f>SUMIFS(Indev_Online_Res_NotinIRPBase!V$3:V$340,Indev_Online_Res_NotinIRPBase!$Y$3:$Y$340,$B274,Indev_Online_Res_NotinIRPBase!$Z$3:$Z$340,$C274,Indev_Online_Res_NotinIRPBase!$J$3:$J$340,"Yes",Indev_Online_Res_NotinIRPBase!$I$3:$I$340,"&lt;1/1/2024")+SUMIFS(Indev_Online_Res_NotinIRPBase!V$3:V$340,Indev_Online_Res_NotinIRPBase!$Y$3:$Y$340,$B274,Indev_Online_Res_NotinIRPBase!$Z$3:$Z$340,$C274,Indev_Online_Res_NotinIRPBase!$AB$3:$AB$340,"1")</f>
        <v>0</v>
      </c>
      <c r="AW274">
        <f>SUMIFS(Indev_Online_Res_NotinIRPBase!W$3:W$340,Indev_Online_Res_NotinIRPBase!$Y$3:$Y$340,$B274,Indev_Online_Res_NotinIRPBase!$Z$3:$Z$340,$C274,Indev_Online_Res_NotinIRPBase!$J$3:$J$340,"Yes",Indev_Online_Res_NotinIRPBase!$I$3:$I$340,"&lt;1/1/2024")+SUMIFS(Indev_Online_Res_NotinIRPBase!W$3:W$340,Indev_Online_Res_NotinIRPBase!$Y$3:$Y$340,$B274,Indev_Online_Res_NotinIRPBase!$Z$3:$Z$340,$C274,Indev_Online_Res_NotinIRPBase!$AB$3:$AB$340,"1")</f>
        <v>0</v>
      </c>
      <c r="AX274">
        <f>SUMIFS(Indev_Online_Res_NotinIRPBase!X$3:X$340,Indev_Online_Res_NotinIRPBase!$Y$3:$Y$340,$B274,Indev_Online_Res_NotinIRPBase!$Z$3:$Z$340,$C274,Indev_Online_Res_NotinIRPBase!$J$3:$J$340,"Yes",Indev_Online_Res_NotinIRPBase!$I$3:$I$340,"&lt;1/1/2024")+SUMIFS(Indev_Online_Res_NotinIRPBase!X$3:X$340,Indev_Online_Res_NotinIRPBase!$Y$3:$Y$340,$B274,Indev_Online_Res_NotinIRPBase!$Z$3:$Z$340,$C274,Indev_Online_Res_NotinIRPBase!$AB$3:$AB$340,"1")</f>
        <v>0</v>
      </c>
      <c r="AY274">
        <f t="shared" si="63"/>
        <v>0</v>
      </c>
      <c r="BA274">
        <f t="shared" si="64"/>
        <v>0</v>
      </c>
      <c r="BB274">
        <f t="shared" si="65"/>
        <v>0</v>
      </c>
      <c r="BC274">
        <f t="shared" si="66"/>
        <v>0</v>
      </c>
      <c r="BD274">
        <f t="shared" si="67"/>
        <v>0</v>
      </c>
      <c r="BE274">
        <f t="shared" si="68"/>
        <v>0</v>
      </c>
      <c r="BI274">
        <f t="shared" si="69"/>
        <v>0</v>
      </c>
      <c r="BJ274">
        <f t="shared" si="70"/>
        <v>0</v>
      </c>
      <c r="BK274">
        <f t="shared" si="71"/>
        <v>0</v>
      </c>
      <c r="BL274">
        <f t="shared" si="72"/>
        <v>0</v>
      </c>
      <c r="BM274">
        <f t="shared" si="73"/>
        <v>0</v>
      </c>
      <c r="BN274">
        <f t="shared" si="74"/>
        <v>0</v>
      </c>
      <c r="BO274">
        <f t="shared" si="75"/>
        <v>0</v>
      </c>
      <c r="BQ274">
        <f>SUMIFS(IRPBase_Res_NotinEnvScreens!$H$3:$H$33,IRPBase_Res_NotinEnvScreens!$J$3:$J$33,$B274,IRPBase_Res_NotinEnvScreens!$K$3:$K$33,$C274)</f>
        <v>0</v>
      </c>
      <c r="BR274">
        <f>SUMIFS(IRPBase_Res_NotinEnvScreens!$I$3:$I$33,IRPBase_Res_NotinEnvScreens!$J$3:$J$33,$B274,IRPBase_Res_NotinEnvScreens!$K$3:$K$33,$C274)</f>
        <v>0</v>
      </c>
      <c r="BS274">
        <v>0</v>
      </c>
      <c r="BV274">
        <f>SUMIFS(Indev_Online_Res_NotinIRPBase!$P$3:$P$313,Indev_Online_Res_NotinIRPBase!$Y$3:$Y$313,$B274,Indev_Online_Res_NotinIRPBase!$Z$3:$Z$313,$C274,Indev_Online_Res_NotinIRPBase!$I$3:$I$313,"&lt;9/1/2023")+SUMIFS(Indev_Online_Res_NotinIRPBase!$Q$3:$Q$313,Indev_Online_Res_NotinIRPBase!$Y$3:$Y$313,$B274,Indev_Online_Res_NotinIRPBase!$Z$3:$Z$313,$C274,Indev_Online_Res_NotinIRPBase!$I$3:$I$313,"&lt;9/1/2023")</f>
        <v>0</v>
      </c>
      <c r="BW274">
        <f>SUMIFS(Indev_Online_Res_NotinIRPBase!$S$3:$S$313,Indev_Online_Res_NotinIRPBase!$Y$3:$Y$313,$B274,Indev_Online_Res_NotinIRPBase!$Z$3:$Z$313,$C274,Indev_Online_Res_NotinIRPBase!$I$3:$I$313,"&lt;9/1/2023")+SUMIFS(Indev_Online_Res_NotinIRPBase!$T$3:$T$313,Indev_Online_Res_NotinIRPBase!$Y$3:$Y$313,$B274,Indev_Online_Res_NotinIRPBase!$Z$3:$Z$313,$C274,Indev_Online_Res_NotinIRPBase!$I$3:$I$313,"&lt;9/1/2023")+SUMIFS(Indev_Online_Res_NotinIRPBase!$U$3:$U$313,Indev_Online_Res_NotinIRPBase!$Y$3:$Y$313,$B274,Indev_Online_Res_NotinIRPBase!$Z$3:$Z$313,$C274,Indev_Online_Res_NotinIRPBase!$I$3:$I$313,"&lt;9/1/2023")</f>
        <v>0</v>
      </c>
    </row>
    <row r="275" spans="1:75">
      <c r="A275" t="s">
        <v>50</v>
      </c>
      <c r="B275" t="s">
        <v>281</v>
      </c>
      <c r="C275">
        <v>230</v>
      </c>
      <c r="E275">
        <f>SUMIFS(IRPBase_Res_NotinTxBase!N$3:N$65,IRPBase_Res_NotinTxBase!$X$3:$X$65,$B275,IRPBase_Res_NotinTxBase!$Y$3:$Y$65,$C275)</f>
        <v>0</v>
      </c>
      <c r="F275">
        <f>SUMIFS(IRPBase_Res_NotinTxBase!O$3:O$65,IRPBase_Res_NotinTxBase!$X$3:$X$65,$B275,IRPBase_Res_NotinTxBase!$Y$3:$Y$65,$C275)</f>
        <v>0</v>
      </c>
      <c r="G275">
        <f>SUMIFS(IRPBase_Res_NotinTxBase!P$3:P$65,IRPBase_Res_NotinTxBase!$X$3:$X$65,$B275,IRPBase_Res_NotinTxBase!$Y$3:$Y$65,$C275)</f>
        <v>0</v>
      </c>
      <c r="H275">
        <f>SUMIFS(IRPBase_Res_NotinTxBase!Q$3:Q$65,IRPBase_Res_NotinTxBase!$X$3:$X$65,$B275,IRPBase_Res_NotinTxBase!$Y$3:$Y$65,$C275)</f>
        <v>0</v>
      </c>
      <c r="M275">
        <f>SUMIFS(IRPBase_Res_NotinTxBase!R$3:R$65,IRPBase_Res_NotinTxBase!$X$3:$X$65,$B275,IRPBase_Res_NotinTxBase!$Y$3:$Y$65,$C275)</f>
        <v>0</v>
      </c>
      <c r="N275">
        <f>SUMIFS(IRPBase_Res_NotinTxBase!S$3:S$65,IRPBase_Res_NotinTxBase!$X$3:$X$65,$B275,IRPBase_Res_NotinTxBase!$Y$3:$Y$65,$C275)</f>
        <v>0</v>
      </c>
      <c r="O275">
        <f>SUMIFS(IRPBase_Res_NotinTxBase!T$3:T$65,IRPBase_Res_NotinTxBase!$X$3:$X$65,$B275,IRPBase_Res_NotinTxBase!$Y$3:$Y$65,$C275)</f>
        <v>0</v>
      </c>
      <c r="P275">
        <f>SUMIFS(IRPBase_Res_NotinTxBase!U$3:U$65,IRPBase_Res_NotinTxBase!$X$3:$X$65,$B275,IRPBase_Res_NotinTxBase!$Y$3:$Y$65,$C275)</f>
        <v>0</v>
      </c>
      <c r="Q275">
        <f>SUMIFS(IRPBase_Res_NotinTxBase!V$3:V$65,IRPBase_Res_NotinTxBase!$X$3:$X$65,$B275,IRPBase_Res_NotinTxBase!$Y$3:$Y$65,$C275)</f>
        <v>0</v>
      </c>
      <c r="R275">
        <f>SUMIFS(IRPBase_Res_NotinTxBase!W$3:W$65,IRPBase_Res_NotinTxBase!$X$3:$X$65,$B275,IRPBase_Res_NotinTxBase!$Y$3:$Y$65,$C275)</f>
        <v>0</v>
      </c>
      <c r="S275">
        <f t="shared" si="61"/>
        <v>0</v>
      </c>
      <c r="U275">
        <f>SUMIFS(Indev_Online_Res_NotinIRPBase!N$3:N$340,Indev_Online_Res_NotinIRPBase!$Y$3:$Y$340,$B275,Indev_Online_Res_NotinIRPBase!$Z$3:$Z$340,$C275)</f>
        <v>0</v>
      </c>
      <c r="V275">
        <f>SUMIFS(Indev_Online_Res_NotinIRPBase!O$3:O$340,Indev_Online_Res_NotinIRPBase!$Y$3:$Y$340,$B275,Indev_Online_Res_NotinIRPBase!$Z$3:$Z$340,$C275)</f>
        <v>0</v>
      </c>
      <c r="W275">
        <f>SUMIFS(Indev_Online_Res_NotinIRPBase!P$3:P$340,Indev_Online_Res_NotinIRPBase!$Y$3:$Y$340,$B275,Indev_Online_Res_NotinIRPBase!$Z$3:$Z$340,$C275)</f>
        <v>0</v>
      </c>
      <c r="X275">
        <f>SUMIFS(Indev_Online_Res_NotinIRPBase!Q$3:Q$340,Indev_Online_Res_NotinIRPBase!$Y$3:$Y$340,$B275,Indev_Online_Res_NotinIRPBase!$Z$3:$Z$340,$C275)</f>
        <v>0</v>
      </c>
      <c r="Y275">
        <f>SUMIFS(Indev_Online_Res_NotinIRPBase!R$3:R$340,Indev_Online_Res_NotinIRPBase!$Y$3:$Y$340,$B275,Indev_Online_Res_NotinIRPBase!$Z$3:$Z$340,$C275)</f>
        <v>0</v>
      </c>
      <c r="AC275">
        <f>SUMIFS(Indev_Online_Res_NotinIRPBase!S$3:S$340,Indev_Online_Res_NotinIRPBase!$Y$3:$Y$340,$B275,Indev_Online_Res_NotinIRPBase!$Z$3:$Z$340,$C275)</f>
        <v>0</v>
      </c>
      <c r="AD275">
        <f>SUMIFS(Indev_Online_Res_NotinIRPBase!T$3:T$340,Indev_Online_Res_NotinIRPBase!$Y$3:$Y$340,$B275,Indev_Online_Res_NotinIRPBase!$Z$3:$Z$340,$C275)</f>
        <v>0</v>
      </c>
      <c r="AE275">
        <f>SUMIFS(Indev_Online_Res_NotinIRPBase!U$3:U$340,Indev_Online_Res_NotinIRPBase!$Y$3:$Y$340,$B275,Indev_Online_Res_NotinIRPBase!$Z$3:$Z$340,$C275)</f>
        <v>0</v>
      </c>
      <c r="AF275">
        <f>SUMIFS(Indev_Online_Res_NotinIRPBase!V$3:V$340,Indev_Online_Res_NotinIRPBase!$Y$3:$Y$340,$B275,Indev_Online_Res_NotinIRPBase!$Z$3:$Z$340,$C275)</f>
        <v>0</v>
      </c>
      <c r="AG275">
        <f>SUMIFS(Indev_Online_Res_NotinIRPBase!W$3:W$340,Indev_Online_Res_NotinIRPBase!$Y$3:$Y$340,$B275,Indev_Online_Res_NotinIRPBase!$Z$3:$Z$340,$C275)</f>
        <v>0</v>
      </c>
      <c r="AH275">
        <f>SUMIFS(Indev_Online_Res_NotinIRPBase!X$3:X$340,Indev_Online_Res_NotinIRPBase!$Y$3:$Y$340,$B275,Indev_Online_Res_NotinIRPBase!$Z$3:$Z$340,$C275)</f>
        <v>0</v>
      </c>
      <c r="AI275">
        <f t="shared" si="62"/>
        <v>0</v>
      </c>
      <c r="AK275">
        <f>SUMIFS(Indev_Online_Res_NotinIRPBase!N$3:N$340,Indev_Online_Res_NotinIRPBase!$Y$3:$Y$340,$B275,Indev_Online_Res_NotinIRPBase!$Z$3:$Z$340,$C275,Indev_Online_Res_NotinIRPBase!$J$3:$J$340,"Yes",Indev_Online_Res_NotinIRPBase!$I$3:$I$340,"&lt;1/1/2024")+SUMIFS(Indev_Online_Res_NotinIRPBase!N$3:N$340,Indev_Online_Res_NotinIRPBase!$Y$3:$Y$340,$B275,Indev_Online_Res_NotinIRPBase!$Z$3:$Z$340,$C275,Indev_Online_Res_NotinIRPBase!$AB$3:$AB$340,"1")</f>
        <v>0</v>
      </c>
      <c r="AL275">
        <f>SUMIFS(Indev_Online_Res_NotinIRPBase!O$3:O$340,Indev_Online_Res_NotinIRPBase!$Y$3:$Y$340,$B275,Indev_Online_Res_NotinIRPBase!$Z$3:$Z$340,$C275,Indev_Online_Res_NotinIRPBase!$J$3:$J$340,"Yes",Indev_Online_Res_NotinIRPBase!$I$3:$I$340,"&lt;1/1/2024")+SUMIFS(Indev_Online_Res_NotinIRPBase!O$3:O$340,Indev_Online_Res_NotinIRPBase!$Y$3:$Y$340,$B275,Indev_Online_Res_NotinIRPBase!$Z$3:$Z$340,$C275,Indev_Online_Res_NotinIRPBase!$AB$3:$AB$340,"1")</f>
        <v>0</v>
      </c>
      <c r="AM275">
        <f>SUMIFS(Indev_Online_Res_NotinIRPBase!P$3:P$340,Indev_Online_Res_NotinIRPBase!$Y$3:$Y$340,$B275,Indev_Online_Res_NotinIRPBase!$Z$3:$Z$340,$C275,Indev_Online_Res_NotinIRPBase!$J$3:$J$340,"Yes",Indev_Online_Res_NotinIRPBase!$I$3:$I$340,"&lt;1/1/2024")+SUMIFS(Indev_Online_Res_NotinIRPBase!P$3:P$340,Indev_Online_Res_NotinIRPBase!$Y$3:$Y$340,$B275,Indev_Online_Res_NotinIRPBase!$Z$3:$Z$340,$C275,Indev_Online_Res_NotinIRPBase!$AB$3:$AB$340,"1")</f>
        <v>0</v>
      </c>
      <c r="AN275">
        <f>SUMIFS(Indev_Online_Res_NotinIRPBase!Q$3:Q$340,Indev_Online_Res_NotinIRPBase!$Y$3:$Y$340,$B275,Indev_Online_Res_NotinIRPBase!$Z$3:$Z$340,$C275,Indev_Online_Res_NotinIRPBase!$J$3:$J$340,"Yes",Indev_Online_Res_NotinIRPBase!$I$3:$I$340,"&lt;1/1/2024")+SUMIFS(Indev_Online_Res_NotinIRPBase!Q$3:Q$340,Indev_Online_Res_NotinIRPBase!$Y$3:$Y$340,$B275,Indev_Online_Res_NotinIRPBase!$Z$3:$Z$340,$C275,Indev_Online_Res_NotinIRPBase!$AB$3:$AB$340,"1")</f>
        <v>0</v>
      </c>
      <c r="AO275">
        <f>SUMIFS(Indev_Online_Res_NotinIRPBase!R$3:R$340,Indev_Online_Res_NotinIRPBase!$Y$3:$Y$340,$B275,Indev_Online_Res_NotinIRPBase!$Z$3:$Z$340,$C275,Indev_Online_Res_NotinIRPBase!$J$3:$J$340,"Yes",Indev_Online_Res_NotinIRPBase!$I$3:$I$340,"&lt;1/1/2024")+SUMIFS(Indev_Online_Res_NotinIRPBase!R$3:R$340,Indev_Online_Res_NotinIRPBase!$Y$3:$Y$340,$B275,Indev_Online_Res_NotinIRPBase!$Z$3:$Z$340,$C275,Indev_Online_Res_NotinIRPBase!$AB$3:$AB$340,"1")</f>
        <v>0</v>
      </c>
      <c r="AS275">
        <f>SUMIFS(Indev_Online_Res_NotinIRPBase!S$3:S$340,Indev_Online_Res_NotinIRPBase!$Y$3:$Y$340,$B275,Indev_Online_Res_NotinIRPBase!$Z$3:$Z$340,$C275,Indev_Online_Res_NotinIRPBase!$J$3:$J$340,"Yes",Indev_Online_Res_NotinIRPBase!$I$3:$I$340,"&lt;1/1/2024")+SUMIFS(Indev_Online_Res_NotinIRPBase!S$3:S$340,Indev_Online_Res_NotinIRPBase!$Y$3:$Y$340,$B275,Indev_Online_Res_NotinIRPBase!$Z$3:$Z$340,$C275,Indev_Online_Res_NotinIRPBase!$AB$3:$AB$340,"1")</f>
        <v>0</v>
      </c>
      <c r="AT275">
        <f>SUMIFS(Indev_Online_Res_NotinIRPBase!T$3:T$340,Indev_Online_Res_NotinIRPBase!$Y$3:$Y$340,$B275,Indev_Online_Res_NotinIRPBase!$Z$3:$Z$340,$C275,Indev_Online_Res_NotinIRPBase!$J$3:$J$340,"Yes",Indev_Online_Res_NotinIRPBase!$I$3:$I$340,"&lt;1/1/2024")+SUMIFS(Indev_Online_Res_NotinIRPBase!T$3:T$340,Indev_Online_Res_NotinIRPBase!$Y$3:$Y$340,$B275,Indev_Online_Res_NotinIRPBase!$Z$3:$Z$340,$C275,Indev_Online_Res_NotinIRPBase!$AB$3:$AB$340,"1")</f>
        <v>0</v>
      </c>
      <c r="AU275">
        <f>SUMIFS(Indev_Online_Res_NotinIRPBase!U$3:U$340,Indev_Online_Res_NotinIRPBase!$Y$3:$Y$340,$B275,Indev_Online_Res_NotinIRPBase!$Z$3:$Z$340,$C275,Indev_Online_Res_NotinIRPBase!$J$3:$J$340,"Yes",Indev_Online_Res_NotinIRPBase!$I$3:$I$340,"&lt;1/1/2024")+SUMIFS(Indev_Online_Res_NotinIRPBase!U$3:U$340,Indev_Online_Res_NotinIRPBase!$Y$3:$Y$340,$B275,Indev_Online_Res_NotinIRPBase!$Z$3:$Z$340,$C275,Indev_Online_Res_NotinIRPBase!$AB$3:$AB$340,"1")</f>
        <v>0</v>
      </c>
      <c r="AV275">
        <f>SUMIFS(Indev_Online_Res_NotinIRPBase!V$3:V$340,Indev_Online_Res_NotinIRPBase!$Y$3:$Y$340,$B275,Indev_Online_Res_NotinIRPBase!$Z$3:$Z$340,$C275,Indev_Online_Res_NotinIRPBase!$J$3:$J$340,"Yes",Indev_Online_Res_NotinIRPBase!$I$3:$I$340,"&lt;1/1/2024")+SUMIFS(Indev_Online_Res_NotinIRPBase!V$3:V$340,Indev_Online_Res_NotinIRPBase!$Y$3:$Y$340,$B275,Indev_Online_Res_NotinIRPBase!$Z$3:$Z$340,$C275,Indev_Online_Res_NotinIRPBase!$AB$3:$AB$340,"1")</f>
        <v>0</v>
      </c>
      <c r="AW275">
        <f>SUMIFS(Indev_Online_Res_NotinIRPBase!W$3:W$340,Indev_Online_Res_NotinIRPBase!$Y$3:$Y$340,$B275,Indev_Online_Res_NotinIRPBase!$Z$3:$Z$340,$C275,Indev_Online_Res_NotinIRPBase!$J$3:$J$340,"Yes",Indev_Online_Res_NotinIRPBase!$I$3:$I$340,"&lt;1/1/2024")+SUMIFS(Indev_Online_Res_NotinIRPBase!W$3:W$340,Indev_Online_Res_NotinIRPBase!$Y$3:$Y$340,$B275,Indev_Online_Res_NotinIRPBase!$Z$3:$Z$340,$C275,Indev_Online_Res_NotinIRPBase!$AB$3:$AB$340,"1")</f>
        <v>0</v>
      </c>
      <c r="AX275">
        <f>SUMIFS(Indev_Online_Res_NotinIRPBase!X$3:X$340,Indev_Online_Res_NotinIRPBase!$Y$3:$Y$340,$B275,Indev_Online_Res_NotinIRPBase!$Z$3:$Z$340,$C275,Indev_Online_Res_NotinIRPBase!$J$3:$J$340,"Yes",Indev_Online_Res_NotinIRPBase!$I$3:$I$340,"&lt;1/1/2024")+SUMIFS(Indev_Online_Res_NotinIRPBase!X$3:X$340,Indev_Online_Res_NotinIRPBase!$Y$3:$Y$340,$B275,Indev_Online_Res_NotinIRPBase!$Z$3:$Z$340,$C275,Indev_Online_Res_NotinIRPBase!$AB$3:$AB$340,"1")</f>
        <v>0</v>
      </c>
      <c r="AY275">
        <f t="shared" si="63"/>
        <v>0</v>
      </c>
      <c r="BA275">
        <f t="shared" si="64"/>
        <v>0</v>
      </c>
      <c r="BB275">
        <f t="shared" si="65"/>
        <v>0</v>
      </c>
      <c r="BC275">
        <f t="shared" si="66"/>
        <v>0</v>
      </c>
      <c r="BD275">
        <f t="shared" si="67"/>
        <v>0</v>
      </c>
      <c r="BE275">
        <f t="shared" si="68"/>
        <v>0</v>
      </c>
      <c r="BI275">
        <f t="shared" si="69"/>
        <v>0</v>
      </c>
      <c r="BJ275">
        <f t="shared" si="70"/>
        <v>0</v>
      </c>
      <c r="BK275">
        <f t="shared" si="71"/>
        <v>0</v>
      </c>
      <c r="BL275">
        <f t="shared" si="72"/>
        <v>0</v>
      </c>
      <c r="BM275">
        <f t="shared" si="73"/>
        <v>0</v>
      </c>
      <c r="BN275">
        <f t="shared" si="74"/>
        <v>0</v>
      </c>
      <c r="BO275">
        <f t="shared" si="75"/>
        <v>0</v>
      </c>
      <c r="BQ275">
        <f>SUMIFS(IRPBase_Res_NotinEnvScreens!$H$3:$H$33,IRPBase_Res_NotinEnvScreens!$J$3:$J$33,$B275,IRPBase_Res_NotinEnvScreens!$K$3:$K$33,$C275)</f>
        <v>0</v>
      </c>
      <c r="BR275">
        <f>SUMIFS(IRPBase_Res_NotinEnvScreens!$I$3:$I$33,IRPBase_Res_NotinEnvScreens!$J$3:$J$33,$B275,IRPBase_Res_NotinEnvScreens!$K$3:$K$33,$C275)</f>
        <v>0</v>
      </c>
      <c r="BS275">
        <v>0</v>
      </c>
      <c r="BV275">
        <f>SUMIFS(Indev_Online_Res_NotinIRPBase!$P$3:$P$313,Indev_Online_Res_NotinIRPBase!$Y$3:$Y$313,$B275,Indev_Online_Res_NotinIRPBase!$Z$3:$Z$313,$C275,Indev_Online_Res_NotinIRPBase!$I$3:$I$313,"&lt;9/1/2023")+SUMIFS(Indev_Online_Res_NotinIRPBase!$Q$3:$Q$313,Indev_Online_Res_NotinIRPBase!$Y$3:$Y$313,$B275,Indev_Online_Res_NotinIRPBase!$Z$3:$Z$313,$C275,Indev_Online_Res_NotinIRPBase!$I$3:$I$313,"&lt;9/1/2023")</f>
        <v>0</v>
      </c>
      <c r="BW275">
        <f>SUMIFS(Indev_Online_Res_NotinIRPBase!$S$3:$S$313,Indev_Online_Res_NotinIRPBase!$Y$3:$Y$313,$B275,Indev_Online_Res_NotinIRPBase!$Z$3:$Z$313,$C275,Indev_Online_Res_NotinIRPBase!$I$3:$I$313,"&lt;9/1/2023")+SUMIFS(Indev_Online_Res_NotinIRPBase!$T$3:$T$313,Indev_Online_Res_NotinIRPBase!$Y$3:$Y$313,$B275,Indev_Online_Res_NotinIRPBase!$Z$3:$Z$313,$C275,Indev_Online_Res_NotinIRPBase!$I$3:$I$313,"&lt;9/1/2023")+SUMIFS(Indev_Online_Res_NotinIRPBase!$U$3:$U$313,Indev_Online_Res_NotinIRPBase!$Y$3:$Y$313,$B275,Indev_Online_Res_NotinIRPBase!$Z$3:$Z$313,$C275,Indev_Online_Res_NotinIRPBase!$I$3:$I$313,"&lt;9/1/2023")</f>
        <v>0</v>
      </c>
    </row>
    <row r="276" spans="1:75">
      <c r="A276" t="s">
        <v>49</v>
      </c>
      <c r="B276" t="s">
        <v>282</v>
      </c>
      <c r="C276">
        <v>115</v>
      </c>
      <c r="E276">
        <f>SUMIFS(IRPBase_Res_NotinTxBase!N$3:N$65,IRPBase_Res_NotinTxBase!$X$3:$X$65,$B276,IRPBase_Res_NotinTxBase!$Y$3:$Y$65,$C276)</f>
        <v>0</v>
      </c>
      <c r="F276">
        <f>SUMIFS(IRPBase_Res_NotinTxBase!O$3:O$65,IRPBase_Res_NotinTxBase!$X$3:$X$65,$B276,IRPBase_Res_NotinTxBase!$Y$3:$Y$65,$C276)</f>
        <v>0</v>
      </c>
      <c r="G276">
        <f>SUMIFS(IRPBase_Res_NotinTxBase!P$3:P$65,IRPBase_Res_NotinTxBase!$X$3:$X$65,$B276,IRPBase_Res_NotinTxBase!$Y$3:$Y$65,$C276)</f>
        <v>0</v>
      </c>
      <c r="H276">
        <f>SUMIFS(IRPBase_Res_NotinTxBase!Q$3:Q$65,IRPBase_Res_NotinTxBase!$X$3:$X$65,$B276,IRPBase_Res_NotinTxBase!$Y$3:$Y$65,$C276)</f>
        <v>0</v>
      </c>
      <c r="M276">
        <f>SUMIFS(IRPBase_Res_NotinTxBase!R$3:R$65,IRPBase_Res_NotinTxBase!$X$3:$X$65,$B276,IRPBase_Res_NotinTxBase!$Y$3:$Y$65,$C276)</f>
        <v>0</v>
      </c>
      <c r="N276">
        <f>SUMIFS(IRPBase_Res_NotinTxBase!S$3:S$65,IRPBase_Res_NotinTxBase!$X$3:$X$65,$B276,IRPBase_Res_NotinTxBase!$Y$3:$Y$65,$C276)</f>
        <v>0</v>
      </c>
      <c r="O276">
        <f>SUMIFS(IRPBase_Res_NotinTxBase!T$3:T$65,IRPBase_Res_NotinTxBase!$X$3:$X$65,$B276,IRPBase_Res_NotinTxBase!$Y$3:$Y$65,$C276)</f>
        <v>0</v>
      </c>
      <c r="P276">
        <f>SUMIFS(IRPBase_Res_NotinTxBase!U$3:U$65,IRPBase_Res_NotinTxBase!$X$3:$X$65,$B276,IRPBase_Res_NotinTxBase!$Y$3:$Y$65,$C276)</f>
        <v>0</v>
      </c>
      <c r="Q276">
        <f>SUMIFS(IRPBase_Res_NotinTxBase!V$3:V$65,IRPBase_Res_NotinTxBase!$X$3:$X$65,$B276,IRPBase_Res_NotinTxBase!$Y$3:$Y$65,$C276)</f>
        <v>0</v>
      </c>
      <c r="R276">
        <f>SUMIFS(IRPBase_Res_NotinTxBase!W$3:W$65,IRPBase_Res_NotinTxBase!$X$3:$X$65,$B276,IRPBase_Res_NotinTxBase!$Y$3:$Y$65,$C276)</f>
        <v>0</v>
      </c>
      <c r="S276">
        <f t="shared" si="61"/>
        <v>0</v>
      </c>
      <c r="U276">
        <f>SUMIFS(Indev_Online_Res_NotinIRPBase!N$3:N$340,Indev_Online_Res_NotinIRPBase!$Y$3:$Y$340,$B276,Indev_Online_Res_NotinIRPBase!$Z$3:$Z$340,$C276)</f>
        <v>0</v>
      </c>
      <c r="V276">
        <f>SUMIFS(Indev_Online_Res_NotinIRPBase!O$3:O$340,Indev_Online_Res_NotinIRPBase!$Y$3:$Y$340,$B276,Indev_Online_Res_NotinIRPBase!$Z$3:$Z$340,$C276)</f>
        <v>0</v>
      </c>
      <c r="W276">
        <f>SUMIFS(Indev_Online_Res_NotinIRPBase!P$3:P$340,Indev_Online_Res_NotinIRPBase!$Y$3:$Y$340,$B276,Indev_Online_Res_NotinIRPBase!$Z$3:$Z$340,$C276)</f>
        <v>0</v>
      </c>
      <c r="X276">
        <f>SUMIFS(Indev_Online_Res_NotinIRPBase!Q$3:Q$340,Indev_Online_Res_NotinIRPBase!$Y$3:$Y$340,$B276,Indev_Online_Res_NotinIRPBase!$Z$3:$Z$340,$C276)</f>
        <v>0</v>
      </c>
      <c r="Y276">
        <f>SUMIFS(Indev_Online_Res_NotinIRPBase!R$3:R$340,Indev_Online_Res_NotinIRPBase!$Y$3:$Y$340,$B276,Indev_Online_Res_NotinIRPBase!$Z$3:$Z$340,$C276)</f>
        <v>0</v>
      </c>
      <c r="AC276">
        <f>SUMIFS(Indev_Online_Res_NotinIRPBase!S$3:S$340,Indev_Online_Res_NotinIRPBase!$Y$3:$Y$340,$B276,Indev_Online_Res_NotinIRPBase!$Z$3:$Z$340,$C276)</f>
        <v>0</v>
      </c>
      <c r="AD276">
        <f>SUMIFS(Indev_Online_Res_NotinIRPBase!T$3:T$340,Indev_Online_Res_NotinIRPBase!$Y$3:$Y$340,$B276,Indev_Online_Res_NotinIRPBase!$Z$3:$Z$340,$C276)</f>
        <v>0</v>
      </c>
      <c r="AE276">
        <f>SUMIFS(Indev_Online_Res_NotinIRPBase!U$3:U$340,Indev_Online_Res_NotinIRPBase!$Y$3:$Y$340,$B276,Indev_Online_Res_NotinIRPBase!$Z$3:$Z$340,$C276)</f>
        <v>31.799999999999997</v>
      </c>
      <c r="AF276">
        <f>SUMIFS(Indev_Online_Res_NotinIRPBase!V$3:V$340,Indev_Online_Res_NotinIRPBase!$Y$3:$Y$340,$B276,Indev_Online_Res_NotinIRPBase!$Z$3:$Z$340,$C276)</f>
        <v>25</v>
      </c>
      <c r="AG276">
        <f>SUMIFS(Indev_Online_Res_NotinIRPBase!W$3:W$340,Indev_Online_Res_NotinIRPBase!$Y$3:$Y$340,$B276,Indev_Online_Res_NotinIRPBase!$Z$3:$Z$340,$C276)</f>
        <v>0</v>
      </c>
      <c r="AH276">
        <f>SUMIFS(Indev_Online_Res_NotinIRPBase!X$3:X$340,Indev_Online_Res_NotinIRPBase!$Y$3:$Y$340,$B276,Indev_Online_Res_NotinIRPBase!$Z$3:$Z$340,$C276)</f>
        <v>0</v>
      </c>
      <c r="AI276">
        <f t="shared" si="62"/>
        <v>1</v>
      </c>
      <c r="AK276">
        <f>SUMIFS(Indev_Online_Res_NotinIRPBase!N$3:N$340,Indev_Online_Res_NotinIRPBase!$Y$3:$Y$340,$B276,Indev_Online_Res_NotinIRPBase!$Z$3:$Z$340,$C276,Indev_Online_Res_NotinIRPBase!$J$3:$J$340,"Yes",Indev_Online_Res_NotinIRPBase!$I$3:$I$340,"&lt;1/1/2024")+SUMIFS(Indev_Online_Res_NotinIRPBase!N$3:N$340,Indev_Online_Res_NotinIRPBase!$Y$3:$Y$340,$B276,Indev_Online_Res_NotinIRPBase!$Z$3:$Z$340,$C276,Indev_Online_Res_NotinIRPBase!$AB$3:$AB$340,"1")</f>
        <v>0</v>
      </c>
      <c r="AL276">
        <f>SUMIFS(Indev_Online_Res_NotinIRPBase!O$3:O$340,Indev_Online_Res_NotinIRPBase!$Y$3:$Y$340,$B276,Indev_Online_Res_NotinIRPBase!$Z$3:$Z$340,$C276,Indev_Online_Res_NotinIRPBase!$J$3:$J$340,"Yes",Indev_Online_Res_NotinIRPBase!$I$3:$I$340,"&lt;1/1/2024")+SUMIFS(Indev_Online_Res_NotinIRPBase!O$3:O$340,Indev_Online_Res_NotinIRPBase!$Y$3:$Y$340,$B276,Indev_Online_Res_NotinIRPBase!$Z$3:$Z$340,$C276,Indev_Online_Res_NotinIRPBase!$AB$3:$AB$340,"1")</f>
        <v>0</v>
      </c>
      <c r="AM276">
        <f>SUMIFS(Indev_Online_Res_NotinIRPBase!P$3:P$340,Indev_Online_Res_NotinIRPBase!$Y$3:$Y$340,$B276,Indev_Online_Res_NotinIRPBase!$Z$3:$Z$340,$C276,Indev_Online_Res_NotinIRPBase!$J$3:$J$340,"Yes",Indev_Online_Res_NotinIRPBase!$I$3:$I$340,"&lt;1/1/2024")+SUMIFS(Indev_Online_Res_NotinIRPBase!P$3:P$340,Indev_Online_Res_NotinIRPBase!$Y$3:$Y$340,$B276,Indev_Online_Res_NotinIRPBase!$Z$3:$Z$340,$C276,Indev_Online_Res_NotinIRPBase!$AB$3:$AB$340,"1")</f>
        <v>0</v>
      </c>
      <c r="AN276">
        <f>SUMIFS(Indev_Online_Res_NotinIRPBase!Q$3:Q$340,Indev_Online_Res_NotinIRPBase!$Y$3:$Y$340,$B276,Indev_Online_Res_NotinIRPBase!$Z$3:$Z$340,$C276,Indev_Online_Res_NotinIRPBase!$J$3:$J$340,"Yes",Indev_Online_Res_NotinIRPBase!$I$3:$I$340,"&lt;1/1/2024")+SUMIFS(Indev_Online_Res_NotinIRPBase!Q$3:Q$340,Indev_Online_Res_NotinIRPBase!$Y$3:$Y$340,$B276,Indev_Online_Res_NotinIRPBase!$Z$3:$Z$340,$C276,Indev_Online_Res_NotinIRPBase!$AB$3:$AB$340,"1")</f>
        <v>0</v>
      </c>
      <c r="AO276">
        <f>SUMIFS(Indev_Online_Res_NotinIRPBase!R$3:R$340,Indev_Online_Res_NotinIRPBase!$Y$3:$Y$340,$B276,Indev_Online_Res_NotinIRPBase!$Z$3:$Z$340,$C276,Indev_Online_Res_NotinIRPBase!$J$3:$J$340,"Yes",Indev_Online_Res_NotinIRPBase!$I$3:$I$340,"&lt;1/1/2024")+SUMIFS(Indev_Online_Res_NotinIRPBase!R$3:R$340,Indev_Online_Res_NotinIRPBase!$Y$3:$Y$340,$B276,Indev_Online_Res_NotinIRPBase!$Z$3:$Z$340,$C276,Indev_Online_Res_NotinIRPBase!$AB$3:$AB$340,"1")</f>
        <v>0</v>
      </c>
      <c r="AS276">
        <f>SUMIFS(Indev_Online_Res_NotinIRPBase!S$3:S$340,Indev_Online_Res_NotinIRPBase!$Y$3:$Y$340,$B276,Indev_Online_Res_NotinIRPBase!$Z$3:$Z$340,$C276,Indev_Online_Res_NotinIRPBase!$J$3:$J$340,"Yes",Indev_Online_Res_NotinIRPBase!$I$3:$I$340,"&lt;1/1/2024")+SUMIFS(Indev_Online_Res_NotinIRPBase!S$3:S$340,Indev_Online_Res_NotinIRPBase!$Y$3:$Y$340,$B276,Indev_Online_Res_NotinIRPBase!$Z$3:$Z$340,$C276,Indev_Online_Res_NotinIRPBase!$AB$3:$AB$340,"1")</f>
        <v>0</v>
      </c>
      <c r="AT276">
        <f>SUMIFS(Indev_Online_Res_NotinIRPBase!T$3:T$340,Indev_Online_Res_NotinIRPBase!$Y$3:$Y$340,$B276,Indev_Online_Res_NotinIRPBase!$Z$3:$Z$340,$C276,Indev_Online_Res_NotinIRPBase!$J$3:$J$340,"Yes",Indev_Online_Res_NotinIRPBase!$I$3:$I$340,"&lt;1/1/2024")+SUMIFS(Indev_Online_Res_NotinIRPBase!T$3:T$340,Indev_Online_Res_NotinIRPBase!$Y$3:$Y$340,$B276,Indev_Online_Res_NotinIRPBase!$Z$3:$Z$340,$C276,Indev_Online_Res_NotinIRPBase!$AB$3:$AB$340,"1")</f>
        <v>0</v>
      </c>
      <c r="AU276">
        <f>SUMIFS(Indev_Online_Res_NotinIRPBase!U$3:U$340,Indev_Online_Res_NotinIRPBase!$Y$3:$Y$340,$B276,Indev_Online_Res_NotinIRPBase!$Z$3:$Z$340,$C276,Indev_Online_Res_NotinIRPBase!$J$3:$J$340,"Yes",Indev_Online_Res_NotinIRPBase!$I$3:$I$340,"&lt;1/1/2024")+SUMIFS(Indev_Online_Res_NotinIRPBase!U$3:U$340,Indev_Online_Res_NotinIRPBase!$Y$3:$Y$340,$B276,Indev_Online_Res_NotinIRPBase!$Z$3:$Z$340,$C276,Indev_Online_Res_NotinIRPBase!$AB$3:$AB$340,"1")</f>
        <v>0</v>
      </c>
      <c r="AV276">
        <f>SUMIFS(Indev_Online_Res_NotinIRPBase!V$3:V$340,Indev_Online_Res_NotinIRPBase!$Y$3:$Y$340,$B276,Indev_Online_Res_NotinIRPBase!$Z$3:$Z$340,$C276,Indev_Online_Res_NotinIRPBase!$J$3:$J$340,"Yes",Indev_Online_Res_NotinIRPBase!$I$3:$I$340,"&lt;1/1/2024")+SUMIFS(Indev_Online_Res_NotinIRPBase!V$3:V$340,Indev_Online_Res_NotinIRPBase!$Y$3:$Y$340,$B276,Indev_Online_Res_NotinIRPBase!$Z$3:$Z$340,$C276,Indev_Online_Res_NotinIRPBase!$AB$3:$AB$340,"1")</f>
        <v>25</v>
      </c>
      <c r="AW276">
        <f>SUMIFS(Indev_Online_Res_NotinIRPBase!W$3:W$340,Indev_Online_Res_NotinIRPBase!$Y$3:$Y$340,$B276,Indev_Online_Res_NotinIRPBase!$Z$3:$Z$340,$C276,Indev_Online_Res_NotinIRPBase!$J$3:$J$340,"Yes",Indev_Online_Res_NotinIRPBase!$I$3:$I$340,"&lt;1/1/2024")+SUMIFS(Indev_Online_Res_NotinIRPBase!W$3:W$340,Indev_Online_Res_NotinIRPBase!$Y$3:$Y$340,$B276,Indev_Online_Res_NotinIRPBase!$Z$3:$Z$340,$C276,Indev_Online_Res_NotinIRPBase!$AB$3:$AB$340,"1")</f>
        <v>0</v>
      </c>
      <c r="AX276">
        <f>SUMIFS(Indev_Online_Res_NotinIRPBase!X$3:X$340,Indev_Online_Res_NotinIRPBase!$Y$3:$Y$340,$B276,Indev_Online_Res_NotinIRPBase!$Z$3:$Z$340,$C276,Indev_Online_Res_NotinIRPBase!$J$3:$J$340,"Yes",Indev_Online_Res_NotinIRPBase!$I$3:$I$340,"&lt;1/1/2024")+SUMIFS(Indev_Online_Res_NotinIRPBase!X$3:X$340,Indev_Online_Res_NotinIRPBase!$Y$3:$Y$340,$B276,Indev_Online_Res_NotinIRPBase!$Z$3:$Z$340,$C276,Indev_Online_Res_NotinIRPBase!$AB$3:$AB$340,"1")</f>
        <v>0</v>
      </c>
      <c r="AY276">
        <f t="shared" si="63"/>
        <v>1</v>
      </c>
      <c r="BA276">
        <f t="shared" si="64"/>
        <v>0</v>
      </c>
      <c r="BB276">
        <f t="shared" si="65"/>
        <v>0</v>
      </c>
      <c r="BC276">
        <f t="shared" si="66"/>
        <v>0</v>
      </c>
      <c r="BD276">
        <f t="shared" si="67"/>
        <v>0</v>
      </c>
      <c r="BE276">
        <f t="shared" si="68"/>
        <v>0</v>
      </c>
      <c r="BI276">
        <f t="shared" si="69"/>
        <v>0</v>
      </c>
      <c r="BJ276">
        <f t="shared" si="70"/>
        <v>0</v>
      </c>
      <c r="BK276">
        <f t="shared" si="71"/>
        <v>31.799999999999997</v>
      </c>
      <c r="BL276">
        <f t="shared" si="72"/>
        <v>0</v>
      </c>
      <c r="BM276">
        <f t="shared" si="73"/>
        <v>0</v>
      </c>
      <c r="BN276">
        <f t="shared" si="74"/>
        <v>0</v>
      </c>
      <c r="BO276">
        <f t="shared" si="75"/>
        <v>1</v>
      </c>
      <c r="BQ276">
        <f>SUMIFS(IRPBase_Res_NotinEnvScreens!$H$3:$H$33,IRPBase_Res_NotinEnvScreens!$J$3:$J$33,$B276,IRPBase_Res_NotinEnvScreens!$K$3:$K$33,$C276)</f>
        <v>0</v>
      </c>
      <c r="BR276">
        <f>SUMIFS(IRPBase_Res_NotinEnvScreens!$I$3:$I$33,IRPBase_Res_NotinEnvScreens!$J$3:$J$33,$B276,IRPBase_Res_NotinEnvScreens!$K$3:$K$33,$C276)</f>
        <v>0</v>
      </c>
      <c r="BS276">
        <v>0</v>
      </c>
      <c r="BV276">
        <f>SUMIFS(Indev_Online_Res_NotinIRPBase!$P$3:$P$313,Indev_Online_Res_NotinIRPBase!$Y$3:$Y$313,$B276,Indev_Online_Res_NotinIRPBase!$Z$3:$Z$313,$C276,Indev_Online_Res_NotinIRPBase!$I$3:$I$313,"&lt;9/1/2023")+SUMIFS(Indev_Online_Res_NotinIRPBase!$Q$3:$Q$313,Indev_Online_Res_NotinIRPBase!$Y$3:$Y$313,$B276,Indev_Online_Res_NotinIRPBase!$Z$3:$Z$313,$C276,Indev_Online_Res_NotinIRPBase!$I$3:$I$313,"&lt;9/1/2023")</f>
        <v>0</v>
      </c>
      <c r="BW276">
        <f>SUMIFS(Indev_Online_Res_NotinIRPBase!$S$3:$S$313,Indev_Online_Res_NotinIRPBase!$Y$3:$Y$313,$B276,Indev_Online_Res_NotinIRPBase!$Z$3:$Z$313,$C276,Indev_Online_Res_NotinIRPBase!$I$3:$I$313,"&lt;9/1/2023")+SUMIFS(Indev_Online_Res_NotinIRPBase!$T$3:$T$313,Indev_Online_Res_NotinIRPBase!$Y$3:$Y$313,$B276,Indev_Online_Res_NotinIRPBase!$Z$3:$Z$313,$C276,Indev_Online_Res_NotinIRPBase!$I$3:$I$313,"&lt;9/1/2023")+SUMIFS(Indev_Online_Res_NotinIRPBase!$U$3:$U$313,Indev_Online_Res_NotinIRPBase!$Y$3:$Y$313,$B276,Indev_Online_Res_NotinIRPBase!$Z$3:$Z$313,$C276,Indev_Online_Res_NotinIRPBase!$I$3:$I$313,"&lt;9/1/2023")</f>
        <v>0</v>
      </c>
    </row>
    <row r="277" spans="1:75">
      <c r="A277" t="s">
        <v>50</v>
      </c>
      <c r="B277" t="s">
        <v>283</v>
      </c>
      <c r="C277">
        <v>138</v>
      </c>
      <c r="E277">
        <f>SUMIFS(IRPBase_Res_NotinTxBase!N$3:N$65,IRPBase_Res_NotinTxBase!$X$3:$X$65,$B277,IRPBase_Res_NotinTxBase!$Y$3:$Y$65,$C277)</f>
        <v>0</v>
      </c>
      <c r="F277">
        <f>SUMIFS(IRPBase_Res_NotinTxBase!O$3:O$65,IRPBase_Res_NotinTxBase!$X$3:$X$65,$B277,IRPBase_Res_NotinTxBase!$Y$3:$Y$65,$C277)</f>
        <v>0</v>
      </c>
      <c r="G277">
        <f>SUMIFS(IRPBase_Res_NotinTxBase!P$3:P$65,IRPBase_Res_NotinTxBase!$X$3:$X$65,$B277,IRPBase_Res_NotinTxBase!$Y$3:$Y$65,$C277)</f>
        <v>0</v>
      </c>
      <c r="H277">
        <f>SUMIFS(IRPBase_Res_NotinTxBase!Q$3:Q$65,IRPBase_Res_NotinTxBase!$X$3:$X$65,$B277,IRPBase_Res_NotinTxBase!$Y$3:$Y$65,$C277)</f>
        <v>0</v>
      </c>
      <c r="M277">
        <f>SUMIFS(IRPBase_Res_NotinTxBase!R$3:R$65,IRPBase_Res_NotinTxBase!$X$3:$X$65,$B277,IRPBase_Res_NotinTxBase!$Y$3:$Y$65,$C277)</f>
        <v>0</v>
      </c>
      <c r="N277">
        <f>SUMIFS(IRPBase_Res_NotinTxBase!S$3:S$65,IRPBase_Res_NotinTxBase!$X$3:$X$65,$B277,IRPBase_Res_NotinTxBase!$Y$3:$Y$65,$C277)</f>
        <v>0</v>
      </c>
      <c r="O277">
        <f>SUMIFS(IRPBase_Res_NotinTxBase!T$3:T$65,IRPBase_Res_NotinTxBase!$X$3:$X$65,$B277,IRPBase_Res_NotinTxBase!$Y$3:$Y$65,$C277)</f>
        <v>0</v>
      </c>
      <c r="P277">
        <f>SUMIFS(IRPBase_Res_NotinTxBase!U$3:U$65,IRPBase_Res_NotinTxBase!$X$3:$X$65,$B277,IRPBase_Res_NotinTxBase!$Y$3:$Y$65,$C277)</f>
        <v>0</v>
      </c>
      <c r="Q277">
        <f>SUMIFS(IRPBase_Res_NotinTxBase!V$3:V$65,IRPBase_Res_NotinTxBase!$X$3:$X$65,$B277,IRPBase_Res_NotinTxBase!$Y$3:$Y$65,$C277)</f>
        <v>0</v>
      </c>
      <c r="R277">
        <f>SUMIFS(IRPBase_Res_NotinTxBase!W$3:W$65,IRPBase_Res_NotinTxBase!$X$3:$X$65,$B277,IRPBase_Res_NotinTxBase!$Y$3:$Y$65,$C277)</f>
        <v>0</v>
      </c>
      <c r="S277">
        <f t="shared" si="61"/>
        <v>0</v>
      </c>
      <c r="U277">
        <f>SUMIFS(Indev_Online_Res_NotinIRPBase!N$3:N$340,Indev_Online_Res_NotinIRPBase!$Y$3:$Y$340,$B277,Indev_Online_Res_NotinIRPBase!$Z$3:$Z$340,$C277)</f>
        <v>0</v>
      </c>
      <c r="V277">
        <f>SUMIFS(Indev_Online_Res_NotinIRPBase!O$3:O$340,Indev_Online_Res_NotinIRPBase!$Y$3:$Y$340,$B277,Indev_Online_Res_NotinIRPBase!$Z$3:$Z$340,$C277)</f>
        <v>0</v>
      </c>
      <c r="W277">
        <f>SUMIFS(Indev_Online_Res_NotinIRPBase!P$3:P$340,Indev_Online_Res_NotinIRPBase!$Y$3:$Y$340,$B277,Indev_Online_Res_NotinIRPBase!$Z$3:$Z$340,$C277)</f>
        <v>0</v>
      </c>
      <c r="X277">
        <f>SUMIFS(Indev_Online_Res_NotinIRPBase!Q$3:Q$340,Indev_Online_Res_NotinIRPBase!$Y$3:$Y$340,$B277,Indev_Online_Res_NotinIRPBase!$Z$3:$Z$340,$C277)</f>
        <v>0</v>
      </c>
      <c r="Y277">
        <f>SUMIFS(Indev_Online_Res_NotinIRPBase!R$3:R$340,Indev_Online_Res_NotinIRPBase!$Y$3:$Y$340,$B277,Indev_Online_Res_NotinIRPBase!$Z$3:$Z$340,$C277)</f>
        <v>0</v>
      </c>
      <c r="AC277">
        <f>SUMIFS(Indev_Online_Res_NotinIRPBase!S$3:S$340,Indev_Online_Res_NotinIRPBase!$Y$3:$Y$340,$B277,Indev_Online_Res_NotinIRPBase!$Z$3:$Z$340,$C277)</f>
        <v>0</v>
      </c>
      <c r="AD277">
        <f>SUMIFS(Indev_Online_Res_NotinIRPBase!T$3:T$340,Indev_Online_Res_NotinIRPBase!$Y$3:$Y$340,$B277,Indev_Online_Res_NotinIRPBase!$Z$3:$Z$340,$C277)</f>
        <v>0</v>
      </c>
      <c r="AE277">
        <f>SUMIFS(Indev_Online_Res_NotinIRPBase!U$3:U$340,Indev_Online_Res_NotinIRPBase!$Y$3:$Y$340,$B277,Indev_Online_Res_NotinIRPBase!$Z$3:$Z$340,$C277)</f>
        <v>0</v>
      </c>
      <c r="AF277">
        <f>SUMIFS(Indev_Online_Res_NotinIRPBase!V$3:V$340,Indev_Online_Res_NotinIRPBase!$Y$3:$Y$340,$B277,Indev_Online_Res_NotinIRPBase!$Z$3:$Z$340,$C277)</f>
        <v>0</v>
      </c>
      <c r="AG277">
        <f>SUMIFS(Indev_Online_Res_NotinIRPBase!W$3:W$340,Indev_Online_Res_NotinIRPBase!$Y$3:$Y$340,$B277,Indev_Online_Res_NotinIRPBase!$Z$3:$Z$340,$C277)</f>
        <v>0</v>
      </c>
      <c r="AH277">
        <f>SUMIFS(Indev_Online_Res_NotinIRPBase!X$3:X$340,Indev_Online_Res_NotinIRPBase!$Y$3:$Y$340,$B277,Indev_Online_Res_NotinIRPBase!$Z$3:$Z$340,$C277)</f>
        <v>0</v>
      </c>
      <c r="AI277">
        <f t="shared" si="62"/>
        <v>0</v>
      </c>
      <c r="AK277">
        <f>SUMIFS(Indev_Online_Res_NotinIRPBase!N$3:N$340,Indev_Online_Res_NotinIRPBase!$Y$3:$Y$340,$B277,Indev_Online_Res_NotinIRPBase!$Z$3:$Z$340,$C277,Indev_Online_Res_NotinIRPBase!$J$3:$J$340,"Yes",Indev_Online_Res_NotinIRPBase!$I$3:$I$340,"&lt;1/1/2024")+SUMIFS(Indev_Online_Res_NotinIRPBase!N$3:N$340,Indev_Online_Res_NotinIRPBase!$Y$3:$Y$340,$B277,Indev_Online_Res_NotinIRPBase!$Z$3:$Z$340,$C277,Indev_Online_Res_NotinIRPBase!$AB$3:$AB$340,"1")</f>
        <v>0</v>
      </c>
      <c r="AL277">
        <f>SUMIFS(Indev_Online_Res_NotinIRPBase!O$3:O$340,Indev_Online_Res_NotinIRPBase!$Y$3:$Y$340,$B277,Indev_Online_Res_NotinIRPBase!$Z$3:$Z$340,$C277,Indev_Online_Res_NotinIRPBase!$J$3:$J$340,"Yes",Indev_Online_Res_NotinIRPBase!$I$3:$I$340,"&lt;1/1/2024")+SUMIFS(Indev_Online_Res_NotinIRPBase!O$3:O$340,Indev_Online_Res_NotinIRPBase!$Y$3:$Y$340,$B277,Indev_Online_Res_NotinIRPBase!$Z$3:$Z$340,$C277,Indev_Online_Res_NotinIRPBase!$AB$3:$AB$340,"1")</f>
        <v>0</v>
      </c>
      <c r="AM277">
        <f>SUMIFS(Indev_Online_Res_NotinIRPBase!P$3:P$340,Indev_Online_Res_NotinIRPBase!$Y$3:$Y$340,$B277,Indev_Online_Res_NotinIRPBase!$Z$3:$Z$340,$C277,Indev_Online_Res_NotinIRPBase!$J$3:$J$340,"Yes",Indev_Online_Res_NotinIRPBase!$I$3:$I$340,"&lt;1/1/2024")+SUMIFS(Indev_Online_Res_NotinIRPBase!P$3:P$340,Indev_Online_Res_NotinIRPBase!$Y$3:$Y$340,$B277,Indev_Online_Res_NotinIRPBase!$Z$3:$Z$340,$C277,Indev_Online_Res_NotinIRPBase!$AB$3:$AB$340,"1")</f>
        <v>0</v>
      </c>
      <c r="AN277">
        <f>SUMIFS(Indev_Online_Res_NotinIRPBase!Q$3:Q$340,Indev_Online_Res_NotinIRPBase!$Y$3:$Y$340,$B277,Indev_Online_Res_NotinIRPBase!$Z$3:$Z$340,$C277,Indev_Online_Res_NotinIRPBase!$J$3:$J$340,"Yes",Indev_Online_Res_NotinIRPBase!$I$3:$I$340,"&lt;1/1/2024")+SUMIFS(Indev_Online_Res_NotinIRPBase!Q$3:Q$340,Indev_Online_Res_NotinIRPBase!$Y$3:$Y$340,$B277,Indev_Online_Res_NotinIRPBase!$Z$3:$Z$340,$C277,Indev_Online_Res_NotinIRPBase!$AB$3:$AB$340,"1")</f>
        <v>0</v>
      </c>
      <c r="AO277">
        <f>SUMIFS(Indev_Online_Res_NotinIRPBase!R$3:R$340,Indev_Online_Res_NotinIRPBase!$Y$3:$Y$340,$B277,Indev_Online_Res_NotinIRPBase!$Z$3:$Z$340,$C277,Indev_Online_Res_NotinIRPBase!$J$3:$J$340,"Yes",Indev_Online_Res_NotinIRPBase!$I$3:$I$340,"&lt;1/1/2024")+SUMIFS(Indev_Online_Res_NotinIRPBase!R$3:R$340,Indev_Online_Res_NotinIRPBase!$Y$3:$Y$340,$B277,Indev_Online_Res_NotinIRPBase!$Z$3:$Z$340,$C277,Indev_Online_Res_NotinIRPBase!$AB$3:$AB$340,"1")</f>
        <v>0</v>
      </c>
      <c r="AS277">
        <f>SUMIFS(Indev_Online_Res_NotinIRPBase!S$3:S$340,Indev_Online_Res_NotinIRPBase!$Y$3:$Y$340,$B277,Indev_Online_Res_NotinIRPBase!$Z$3:$Z$340,$C277,Indev_Online_Res_NotinIRPBase!$J$3:$J$340,"Yes",Indev_Online_Res_NotinIRPBase!$I$3:$I$340,"&lt;1/1/2024")+SUMIFS(Indev_Online_Res_NotinIRPBase!S$3:S$340,Indev_Online_Res_NotinIRPBase!$Y$3:$Y$340,$B277,Indev_Online_Res_NotinIRPBase!$Z$3:$Z$340,$C277,Indev_Online_Res_NotinIRPBase!$AB$3:$AB$340,"1")</f>
        <v>0</v>
      </c>
      <c r="AT277">
        <f>SUMIFS(Indev_Online_Res_NotinIRPBase!T$3:T$340,Indev_Online_Res_NotinIRPBase!$Y$3:$Y$340,$B277,Indev_Online_Res_NotinIRPBase!$Z$3:$Z$340,$C277,Indev_Online_Res_NotinIRPBase!$J$3:$J$340,"Yes",Indev_Online_Res_NotinIRPBase!$I$3:$I$340,"&lt;1/1/2024")+SUMIFS(Indev_Online_Res_NotinIRPBase!T$3:T$340,Indev_Online_Res_NotinIRPBase!$Y$3:$Y$340,$B277,Indev_Online_Res_NotinIRPBase!$Z$3:$Z$340,$C277,Indev_Online_Res_NotinIRPBase!$AB$3:$AB$340,"1")</f>
        <v>0</v>
      </c>
      <c r="AU277">
        <f>SUMIFS(Indev_Online_Res_NotinIRPBase!U$3:U$340,Indev_Online_Res_NotinIRPBase!$Y$3:$Y$340,$B277,Indev_Online_Res_NotinIRPBase!$Z$3:$Z$340,$C277,Indev_Online_Res_NotinIRPBase!$J$3:$J$340,"Yes",Indev_Online_Res_NotinIRPBase!$I$3:$I$340,"&lt;1/1/2024")+SUMIFS(Indev_Online_Res_NotinIRPBase!U$3:U$340,Indev_Online_Res_NotinIRPBase!$Y$3:$Y$340,$B277,Indev_Online_Res_NotinIRPBase!$Z$3:$Z$340,$C277,Indev_Online_Res_NotinIRPBase!$AB$3:$AB$340,"1")</f>
        <v>0</v>
      </c>
      <c r="AV277">
        <f>SUMIFS(Indev_Online_Res_NotinIRPBase!V$3:V$340,Indev_Online_Res_NotinIRPBase!$Y$3:$Y$340,$B277,Indev_Online_Res_NotinIRPBase!$Z$3:$Z$340,$C277,Indev_Online_Res_NotinIRPBase!$J$3:$J$340,"Yes",Indev_Online_Res_NotinIRPBase!$I$3:$I$340,"&lt;1/1/2024")+SUMIFS(Indev_Online_Res_NotinIRPBase!V$3:V$340,Indev_Online_Res_NotinIRPBase!$Y$3:$Y$340,$B277,Indev_Online_Res_NotinIRPBase!$Z$3:$Z$340,$C277,Indev_Online_Res_NotinIRPBase!$AB$3:$AB$340,"1")</f>
        <v>0</v>
      </c>
      <c r="AW277">
        <f>SUMIFS(Indev_Online_Res_NotinIRPBase!W$3:W$340,Indev_Online_Res_NotinIRPBase!$Y$3:$Y$340,$B277,Indev_Online_Res_NotinIRPBase!$Z$3:$Z$340,$C277,Indev_Online_Res_NotinIRPBase!$J$3:$J$340,"Yes",Indev_Online_Res_NotinIRPBase!$I$3:$I$340,"&lt;1/1/2024")+SUMIFS(Indev_Online_Res_NotinIRPBase!W$3:W$340,Indev_Online_Res_NotinIRPBase!$Y$3:$Y$340,$B277,Indev_Online_Res_NotinIRPBase!$Z$3:$Z$340,$C277,Indev_Online_Res_NotinIRPBase!$AB$3:$AB$340,"1")</f>
        <v>0</v>
      </c>
      <c r="AX277">
        <f>SUMIFS(Indev_Online_Res_NotinIRPBase!X$3:X$340,Indev_Online_Res_NotinIRPBase!$Y$3:$Y$340,$B277,Indev_Online_Res_NotinIRPBase!$Z$3:$Z$340,$C277,Indev_Online_Res_NotinIRPBase!$J$3:$J$340,"Yes",Indev_Online_Res_NotinIRPBase!$I$3:$I$340,"&lt;1/1/2024")+SUMIFS(Indev_Online_Res_NotinIRPBase!X$3:X$340,Indev_Online_Res_NotinIRPBase!$Y$3:$Y$340,$B277,Indev_Online_Res_NotinIRPBase!$Z$3:$Z$340,$C277,Indev_Online_Res_NotinIRPBase!$AB$3:$AB$340,"1")</f>
        <v>0</v>
      </c>
      <c r="AY277">
        <f t="shared" si="63"/>
        <v>0</v>
      </c>
      <c r="BA277">
        <f t="shared" si="64"/>
        <v>0</v>
      </c>
      <c r="BB277">
        <f t="shared" si="65"/>
        <v>0</v>
      </c>
      <c r="BC277">
        <f t="shared" si="66"/>
        <v>0</v>
      </c>
      <c r="BD277">
        <f t="shared" si="67"/>
        <v>0</v>
      </c>
      <c r="BE277">
        <f t="shared" si="68"/>
        <v>0</v>
      </c>
      <c r="BI277">
        <f t="shared" si="69"/>
        <v>0</v>
      </c>
      <c r="BJ277">
        <f t="shared" si="70"/>
        <v>0</v>
      </c>
      <c r="BK277">
        <f t="shared" si="71"/>
        <v>0</v>
      </c>
      <c r="BL277">
        <f t="shared" si="72"/>
        <v>0</v>
      </c>
      <c r="BM277">
        <f t="shared" si="73"/>
        <v>0</v>
      </c>
      <c r="BN277">
        <f t="shared" si="74"/>
        <v>0</v>
      </c>
      <c r="BO277">
        <f t="shared" si="75"/>
        <v>0</v>
      </c>
      <c r="BQ277">
        <f>SUMIFS(IRPBase_Res_NotinEnvScreens!$H$3:$H$33,IRPBase_Res_NotinEnvScreens!$J$3:$J$33,$B277,IRPBase_Res_NotinEnvScreens!$K$3:$K$33,$C277)</f>
        <v>0</v>
      </c>
      <c r="BR277">
        <f>SUMIFS(IRPBase_Res_NotinEnvScreens!$I$3:$I$33,IRPBase_Res_NotinEnvScreens!$J$3:$J$33,$B277,IRPBase_Res_NotinEnvScreens!$K$3:$K$33,$C277)</f>
        <v>0</v>
      </c>
      <c r="BS277">
        <v>0</v>
      </c>
      <c r="BV277">
        <f>SUMIFS(Indev_Online_Res_NotinIRPBase!$P$3:$P$313,Indev_Online_Res_NotinIRPBase!$Y$3:$Y$313,$B277,Indev_Online_Res_NotinIRPBase!$Z$3:$Z$313,$C277,Indev_Online_Res_NotinIRPBase!$I$3:$I$313,"&lt;9/1/2023")+SUMIFS(Indev_Online_Res_NotinIRPBase!$Q$3:$Q$313,Indev_Online_Res_NotinIRPBase!$Y$3:$Y$313,$B277,Indev_Online_Res_NotinIRPBase!$Z$3:$Z$313,$C277,Indev_Online_Res_NotinIRPBase!$I$3:$I$313,"&lt;9/1/2023")</f>
        <v>0</v>
      </c>
      <c r="BW277">
        <f>SUMIFS(Indev_Online_Res_NotinIRPBase!$S$3:$S$313,Indev_Online_Res_NotinIRPBase!$Y$3:$Y$313,$B277,Indev_Online_Res_NotinIRPBase!$Z$3:$Z$313,$C277,Indev_Online_Res_NotinIRPBase!$I$3:$I$313,"&lt;9/1/2023")+SUMIFS(Indev_Online_Res_NotinIRPBase!$T$3:$T$313,Indev_Online_Res_NotinIRPBase!$Y$3:$Y$313,$B277,Indev_Online_Res_NotinIRPBase!$Z$3:$Z$313,$C277,Indev_Online_Res_NotinIRPBase!$I$3:$I$313,"&lt;9/1/2023")+SUMIFS(Indev_Online_Res_NotinIRPBase!$U$3:$U$313,Indev_Online_Res_NotinIRPBase!$Y$3:$Y$313,$B277,Indev_Online_Res_NotinIRPBase!$Z$3:$Z$313,$C277,Indev_Online_Res_NotinIRPBase!$I$3:$I$313,"&lt;9/1/2023")</f>
        <v>0</v>
      </c>
    </row>
    <row r="278" spans="1:75">
      <c r="A278" t="s">
        <v>50</v>
      </c>
      <c r="B278" t="s">
        <v>284</v>
      </c>
      <c r="C278">
        <v>115</v>
      </c>
      <c r="E278">
        <f>SUMIFS(IRPBase_Res_NotinTxBase!N$3:N$65,IRPBase_Res_NotinTxBase!$X$3:$X$65,$B278,IRPBase_Res_NotinTxBase!$Y$3:$Y$65,$C278)</f>
        <v>0</v>
      </c>
      <c r="F278">
        <f>SUMIFS(IRPBase_Res_NotinTxBase!O$3:O$65,IRPBase_Res_NotinTxBase!$X$3:$X$65,$B278,IRPBase_Res_NotinTxBase!$Y$3:$Y$65,$C278)</f>
        <v>0</v>
      </c>
      <c r="G278">
        <f>SUMIFS(IRPBase_Res_NotinTxBase!P$3:P$65,IRPBase_Res_NotinTxBase!$X$3:$X$65,$B278,IRPBase_Res_NotinTxBase!$Y$3:$Y$65,$C278)</f>
        <v>0</v>
      </c>
      <c r="H278">
        <f>SUMIFS(IRPBase_Res_NotinTxBase!Q$3:Q$65,IRPBase_Res_NotinTxBase!$X$3:$X$65,$B278,IRPBase_Res_NotinTxBase!$Y$3:$Y$65,$C278)</f>
        <v>0</v>
      </c>
      <c r="M278">
        <f>SUMIFS(IRPBase_Res_NotinTxBase!R$3:R$65,IRPBase_Res_NotinTxBase!$X$3:$X$65,$B278,IRPBase_Res_NotinTxBase!$Y$3:$Y$65,$C278)</f>
        <v>0</v>
      </c>
      <c r="N278">
        <f>SUMIFS(IRPBase_Res_NotinTxBase!S$3:S$65,IRPBase_Res_NotinTxBase!$X$3:$X$65,$B278,IRPBase_Res_NotinTxBase!$Y$3:$Y$65,$C278)</f>
        <v>0</v>
      </c>
      <c r="O278">
        <f>SUMIFS(IRPBase_Res_NotinTxBase!T$3:T$65,IRPBase_Res_NotinTxBase!$X$3:$X$65,$B278,IRPBase_Res_NotinTxBase!$Y$3:$Y$65,$C278)</f>
        <v>0</v>
      </c>
      <c r="P278">
        <f>SUMIFS(IRPBase_Res_NotinTxBase!U$3:U$65,IRPBase_Res_NotinTxBase!$X$3:$X$65,$B278,IRPBase_Res_NotinTxBase!$Y$3:$Y$65,$C278)</f>
        <v>0</v>
      </c>
      <c r="Q278">
        <f>SUMIFS(IRPBase_Res_NotinTxBase!V$3:V$65,IRPBase_Res_NotinTxBase!$X$3:$X$65,$B278,IRPBase_Res_NotinTxBase!$Y$3:$Y$65,$C278)</f>
        <v>0</v>
      </c>
      <c r="R278">
        <f>SUMIFS(IRPBase_Res_NotinTxBase!W$3:W$65,IRPBase_Res_NotinTxBase!$X$3:$X$65,$B278,IRPBase_Res_NotinTxBase!$Y$3:$Y$65,$C278)</f>
        <v>0</v>
      </c>
      <c r="S278">
        <f t="shared" si="61"/>
        <v>0</v>
      </c>
      <c r="U278">
        <f>SUMIFS(Indev_Online_Res_NotinIRPBase!N$3:N$340,Indev_Online_Res_NotinIRPBase!$Y$3:$Y$340,$B278,Indev_Online_Res_NotinIRPBase!$Z$3:$Z$340,$C278)</f>
        <v>0</v>
      </c>
      <c r="V278">
        <f>SUMIFS(Indev_Online_Res_NotinIRPBase!O$3:O$340,Indev_Online_Res_NotinIRPBase!$Y$3:$Y$340,$B278,Indev_Online_Res_NotinIRPBase!$Z$3:$Z$340,$C278)</f>
        <v>0</v>
      </c>
      <c r="W278">
        <f>SUMIFS(Indev_Online_Res_NotinIRPBase!P$3:P$340,Indev_Online_Res_NotinIRPBase!$Y$3:$Y$340,$B278,Indev_Online_Res_NotinIRPBase!$Z$3:$Z$340,$C278)</f>
        <v>0</v>
      </c>
      <c r="X278">
        <f>SUMIFS(Indev_Online_Res_NotinIRPBase!Q$3:Q$340,Indev_Online_Res_NotinIRPBase!$Y$3:$Y$340,$B278,Indev_Online_Res_NotinIRPBase!$Z$3:$Z$340,$C278)</f>
        <v>0</v>
      </c>
      <c r="Y278">
        <f>SUMIFS(Indev_Online_Res_NotinIRPBase!R$3:R$340,Indev_Online_Res_NotinIRPBase!$Y$3:$Y$340,$B278,Indev_Online_Res_NotinIRPBase!$Z$3:$Z$340,$C278)</f>
        <v>0</v>
      </c>
      <c r="AC278">
        <f>SUMIFS(Indev_Online_Res_NotinIRPBase!S$3:S$340,Indev_Online_Res_NotinIRPBase!$Y$3:$Y$340,$B278,Indev_Online_Res_NotinIRPBase!$Z$3:$Z$340,$C278)</f>
        <v>0</v>
      </c>
      <c r="AD278">
        <f>SUMIFS(Indev_Online_Res_NotinIRPBase!T$3:T$340,Indev_Online_Res_NotinIRPBase!$Y$3:$Y$340,$B278,Indev_Online_Res_NotinIRPBase!$Z$3:$Z$340,$C278)</f>
        <v>0</v>
      </c>
      <c r="AE278">
        <f>SUMIFS(Indev_Online_Res_NotinIRPBase!U$3:U$340,Indev_Online_Res_NotinIRPBase!$Y$3:$Y$340,$B278,Indev_Online_Res_NotinIRPBase!$Z$3:$Z$340,$C278)</f>
        <v>0</v>
      </c>
      <c r="AF278">
        <f>SUMIFS(Indev_Online_Res_NotinIRPBase!V$3:V$340,Indev_Online_Res_NotinIRPBase!$Y$3:$Y$340,$B278,Indev_Online_Res_NotinIRPBase!$Z$3:$Z$340,$C278)</f>
        <v>0</v>
      </c>
      <c r="AG278">
        <f>SUMIFS(Indev_Online_Res_NotinIRPBase!W$3:W$340,Indev_Online_Res_NotinIRPBase!$Y$3:$Y$340,$B278,Indev_Online_Res_NotinIRPBase!$Z$3:$Z$340,$C278)</f>
        <v>0</v>
      </c>
      <c r="AH278">
        <f>SUMIFS(Indev_Online_Res_NotinIRPBase!X$3:X$340,Indev_Online_Res_NotinIRPBase!$Y$3:$Y$340,$B278,Indev_Online_Res_NotinIRPBase!$Z$3:$Z$340,$C278)</f>
        <v>0</v>
      </c>
      <c r="AI278">
        <f t="shared" si="62"/>
        <v>0</v>
      </c>
      <c r="AK278">
        <f>SUMIFS(Indev_Online_Res_NotinIRPBase!N$3:N$340,Indev_Online_Res_NotinIRPBase!$Y$3:$Y$340,$B278,Indev_Online_Res_NotinIRPBase!$Z$3:$Z$340,$C278,Indev_Online_Res_NotinIRPBase!$J$3:$J$340,"Yes",Indev_Online_Res_NotinIRPBase!$I$3:$I$340,"&lt;1/1/2024")+SUMIFS(Indev_Online_Res_NotinIRPBase!N$3:N$340,Indev_Online_Res_NotinIRPBase!$Y$3:$Y$340,$B278,Indev_Online_Res_NotinIRPBase!$Z$3:$Z$340,$C278,Indev_Online_Res_NotinIRPBase!$AB$3:$AB$340,"1")</f>
        <v>0</v>
      </c>
      <c r="AL278">
        <f>SUMIFS(Indev_Online_Res_NotinIRPBase!O$3:O$340,Indev_Online_Res_NotinIRPBase!$Y$3:$Y$340,$B278,Indev_Online_Res_NotinIRPBase!$Z$3:$Z$340,$C278,Indev_Online_Res_NotinIRPBase!$J$3:$J$340,"Yes",Indev_Online_Res_NotinIRPBase!$I$3:$I$340,"&lt;1/1/2024")+SUMIFS(Indev_Online_Res_NotinIRPBase!O$3:O$340,Indev_Online_Res_NotinIRPBase!$Y$3:$Y$340,$B278,Indev_Online_Res_NotinIRPBase!$Z$3:$Z$340,$C278,Indev_Online_Res_NotinIRPBase!$AB$3:$AB$340,"1")</f>
        <v>0</v>
      </c>
      <c r="AM278">
        <f>SUMIFS(Indev_Online_Res_NotinIRPBase!P$3:P$340,Indev_Online_Res_NotinIRPBase!$Y$3:$Y$340,$B278,Indev_Online_Res_NotinIRPBase!$Z$3:$Z$340,$C278,Indev_Online_Res_NotinIRPBase!$J$3:$J$340,"Yes",Indev_Online_Res_NotinIRPBase!$I$3:$I$340,"&lt;1/1/2024")+SUMIFS(Indev_Online_Res_NotinIRPBase!P$3:P$340,Indev_Online_Res_NotinIRPBase!$Y$3:$Y$340,$B278,Indev_Online_Res_NotinIRPBase!$Z$3:$Z$340,$C278,Indev_Online_Res_NotinIRPBase!$AB$3:$AB$340,"1")</f>
        <v>0</v>
      </c>
      <c r="AN278">
        <f>SUMIFS(Indev_Online_Res_NotinIRPBase!Q$3:Q$340,Indev_Online_Res_NotinIRPBase!$Y$3:$Y$340,$B278,Indev_Online_Res_NotinIRPBase!$Z$3:$Z$340,$C278,Indev_Online_Res_NotinIRPBase!$J$3:$J$340,"Yes",Indev_Online_Res_NotinIRPBase!$I$3:$I$340,"&lt;1/1/2024")+SUMIFS(Indev_Online_Res_NotinIRPBase!Q$3:Q$340,Indev_Online_Res_NotinIRPBase!$Y$3:$Y$340,$B278,Indev_Online_Res_NotinIRPBase!$Z$3:$Z$340,$C278,Indev_Online_Res_NotinIRPBase!$AB$3:$AB$340,"1")</f>
        <v>0</v>
      </c>
      <c r="AO278">
        <f>SUMIFS(Indev_Online_Res_NotinIRPBase!R$3:R$340,Indev_Online_Res_NotinIRPBase!$Y$3:$Y$340,$B278,Indev_Online_Res_NotinIRPBase!$Z$3:$Z$340,$C278,Indev_Online_Res_NotinIRPBase!$J$3:$J$340,"Yes",Indev_Online_Res_NotinIRPBase!$I$3:$I$340,"&lt;1/1/2024")+SUMIFS(Indev_Online_Res_NotinIRPBase!R$3:R$340,Indev_Online_Res_NotinIRPBase!$Y$3:$Y$340,$B278,Indev_Online_Res_NotinIRPBase!$Z$3:$Z$340,$C278,Indev_Online_Res_NotinIRPBase!$AB$3:$AB$340,"1")</f>
        <v>0</v>
      </c>
      <c r="AS278">
        <f>SUMIFS(Indev_Online_Res_NotinIRPBase!S$3:S$340,Indev_Online_Res_NotinIRPBase!$Y$3:$Y$340,$B278,Indev_Online_Res_NotinIRPBase!$Z$3:$Z$340,$C278,Indev_Online_Res_NotinIRPBase!$J$3:$J$340,"Yes",Indev_Online_Res_NotinIRPBase!$I$3:$I$340,"&lt;1/1/2024")+SUMIFS(Indev_Online_Res_NotinIRPBase!S$3:S$340,Indev_Online_Res_NotinIRPBase!$Y$3:$Y$340,$B278,Indev_Online_Res_NotinIRPBase!$Z$3:$Z$340,$C278,Indev_Online_Res_NotinIRPBase!$AB$3:$AB$340,"1")</f>
        <v>0</v>
      </c>
      <c r="AT278">
        <f>SUMIFS(Indev_Online_Res_NotinIRPBase!T$3:T$340,Indev_Online_Res_NotinIRPBase!$Y$3:$Y$340,$B278,Indev_Online_Res_NotinIRPBase!$Z$3:$Z$340,$C278,Indev_Online_Res_NotinIRPBase!$J$3:$J$340,"Yes",Indev_Online_Res_NotinIRPBase!$I$3:$I$340,"&lt;1/1/2024")+SUMIFS(Indev_Online_Res_NotinIRPBase!T$3:T$340,Indev_Online_Res_NotinIRPBase!$Y$3:$Y$340,$B278,Indev_Online_Res_NotinIRPBase!$Z$3:$Z$340,$C278,Indev_Online_Res_NotinIRPBase!$AB$3:$AB$340,"1")</f>
        <v>0</v>
      </c>
      <c r="AU278">
        <f>SUMIFS(Indev_Online_Res_NotinIRPBase!U$3:U$340,Indev_Online_Res_NotinIRPBase!$Y$3:$Y$340,$B278,Indev_Online_Res_NotinIRPBase!$Z$3:$Z$340,$C278,Indev_Online_Res_NotinIRPBase!$J$3:$J$340,"Yes",Indev_Online_Res_NotinIRPBase!$I$3:$I$340,"&lt;1/1/2024")+SUMIFS(Indev_Online_Res_NotinIRPBase!U$3:U$340,Indev_Online_Res_NotinIRPBase!$Y$3:$Y$340,$B278,Indev_Online_Res_NotinIRPBase!$Z$3:$Z$340,$C278,Indev_Online_Res_NotinIRPBase!$AB$3:$AB$340,"1")</f>
        <v>0</v>
      </c>
      <c r="AV278">
        <f>SUMIFS(Indev_Online_Res_NotinIRPBase!V$3:V$340,Indev_Online_Res_NotinIRPBase!$Y$3:$Y$340,$B278,Indev_Online_Res_NotinIRPBase!$Z$3:$Z$340,$C278,Indev_Online_Res_NotinIRPBase!$J$3:$J$340,"Yes",Indev_Online_Res_NotinIRPBase!$I$3:$I$340,"&lt;1/1/2024")+SUMIFS(Indev_Online_Res_NotinIRPBase!V$3:V$340,Indev_Online_Res_NotinIRPBase!$Y$3:$Y$340,$B278,Indev_Online_Res_NotinIRPBase!$Z$3:$Z$340,$C278,Indev_Online_Res_NotinIRPBase!$AB$3:$AB$340,"1")</f>
        <v>0</v>
      </c>
      <c r="AW278">
        <f>SUMIFS(Indev_Online_Res_NotinIRPBase!W$3:W$340,Indev_Online_Res_NotinIRPBase!$Y$3:$Y$340,$B278,Indev_Online_Res_NotinIRPBase!$Z$3:$Z$340,$C278,Indev_Online_Res_NotinIRPBase!$J$3:$J$340,"Yes",Indev_Online_Res_NotinIRPBase!$I$3:$I$340,"&lt;1/1/2024")+SUMIFS(Indev_Online_Res_NotinIRPBase!W$3:W$340,Indev_Online_Res_NotinIRPBase!$Y$3:$Y$340,$B278,Indev_Online_Res_NotinIRPBase!$Z$3:$Z$340,$C278,Indev_Online_Res_NotinIRPBase!$AB$3:$AB$340,"1")</f>
        <v>0</v>
      </c>
      <c r="AX278">
        <f>SUMIFS(Indev_Online_Res_NotinIRPBase!X$3:X$340,Indev_Online_Res_NotinIRPBase!$Y$3:$Y$340,$B278,Indev_Online_Res_NotinIRPBase!$Z$3:$Z$340,$C278,Indev_Online_Res_NotinIRPBase!$J$3:$J$340,"Yes",Indev_Online_Res_NotinIRPBase!$I$3:$I$340,"&lt;1/1/2024")+SUMIFS(Indev_Online_Res_NotinIRPBase!X$3:X$340,Indev_Online_Res_NotinIRPBase!$Y$3:$Y$340,$B278,Indev_Online_Res_NotinIRPBase!$Z$3:$Z$340,$C278,Indev_Online_Res_NotinIRPBase!$AB$3:$AB$340,"1")</f>
        <v>0</v>
      </c>
      <c r="AY278">
        <f t="shared" si="63"/>
        <v>0</v>
      </c>
      <c r="BA278">
        <f t="shared" si="64"/>
        <v>0</v>
      </c>
      <c r="BB278">
        <f t="shared" si="65"/>
        <v>0</v>
      </c>
      <c r="BC278">
        <f t="shared" si="66"/>
        <v>0</v>
      </c>
      <c r="BD278">
        <f t="shared" si="67"/>
        <v>0</v>
      </c>
      <c r="BE278">
        <f t="shared" si="68"/>
        <v>0</v>
      </c>
      <c r="BI278">
        <f t="shared" si="69"/>
        <v>0</v>
      </c>
      <c r="BJ278">
        <f t="shared" si="70"/>
        <v>0</v>
      </c>
      <c r="BK278">
        <f t="shared" si="71"/>
        <v>0</v>
      </c>
      <c r="BL278">
        <f t="shared" si="72"/>
        <v>0</v>
      </c>
      <c r="BM278">
        <f t="shared" si="73"/>
        <v>0</v>
      </c>
      <c r="BN278">
        <f t="shared" si="74"/>
        <v>0</v>
      </c>
      <c r="BO278">
        <f t="shared" si="75"/>
        <v>0</v>
      </c>
      <c r="BQ278">
        <f>SUMIFS(IRPBase_Res_NotinEnvScreens!$H$3:$H$33,IRPBase_Res_NotinEnvScreens!$J$3:$J$33,$B278,IRPBase_Res_NotinEnvScreens!$K$3:$K$33,$C278)</f>
        <v>0</v>
      </c>
      <c r="BR278">
        <f>SUMIFS(IRPBase_Res_NotinEnvScreens!$I$3:$I$33,IRPBase_Res_NotinEnvScreens!$J$3:$J$33,$B278,IRPBase_Res_NotinEnvScreens!$K$3:$K$33,$C278)</f>
        <v>0</v>
      </c>
      <c r="BS278">
        <v>0</v>
      </c>
      <c r="BV278">
        <f>SUMIFS(Indev_Online_Res_NotinIRPBase!$P$3:$P$313,Indev_Online_Res_NotinIRPBase!$Y$3:$Y$313,$B278,Indev_Online_Res_NotinIRPBase!$Z$3:$Z$313,$C278,Indev_Online_Res_NotinIRPBase!$I$3:$I$313,"&lt;9/1/2023")+SUMIFS(Indev_Online_Res_NotinIRPBase!$Q$3:$Q$313,Indev_Online_Res_NotinIRPBase!$Y$3:$Y$313,$B278,Indev_Online_Res_NotinIRPBase!$Z$3:$Z$313,$C278,Indev_Online_Res_NotinIRPBase!$I$3:$I$313,"&lt;9/1/2023")</f>
        <v>0</v>
      </c>
      <c r="BW278">
        <f>SUMIFS(Indev_Online_Res_NotinIRPBase!$S$3:$S$313,Indev_Online_Res_NotinIRPBase!$Y$3:$Y$313,$B278,Indev_Online_Res_NotinIRPBase!$Z$3:$Z$313,$C278,Indev_Online_Res_NotinIRPBase!$I$3:$I$313,"&lt;9/1/2023")+SUMIFS(Indev_Online_Res_NotinIRPBase!$T$3:$T$313,Indev_Online_Res_NotinIRPBase!$Y$3:$Y$313,$B278,Indev_Online_Res_NotinIRPBase!$Z$3:$Z$313,$C278,Indev_Online_Res_NotinIRPBase!$I$3:$I$313,"&lt;9/1/2023")+SUMIFS(Indev_Online_Res_NotinIRPBase!$U$3:$U$313,Indev_Online_Res_NotinIRPBase!$Y$3:$Y$313,$B278,Indev_Online_Res_NotinIRPBase!$Z$3:$Z$313,$C278,Indev_Online_Res_NotinIRPBase!$I$3:$I$313,"&lt;9/1/2023")</f>
        <v>0</v>
      </c>
    </row>
    <row r="279" spans="1:75">
      <c r="A279" t="s">
        <v>50</v>
      </c>
      <c r="B279" t="s">
        <v>284</v>
      </c>
      <c r="C279">
        <v>230</v>
      </c>
      <c r="E279">
        <f>SUMIFS(IRPBase_Res_NotinTxBase!N$3:N$65,IRPBase_Res_NotinTxBase!$X$3:$X$65,$B279,IRPBase_Res_NotinTxBase!$Y$3:$Y$65,$C279)</f>
        <v>0</v>
      </c>
      <c r="F279">
        <f>SUMIFS(IRPBase_Res_NotinTxBase!O$3:O$65,IRPBase_Res_NotinTxBase!$X$3:$X$65,$B279,IRPBase_Res_NotinTxBase!$Y$3:$Y$65,$C279)</f>
        <v>0</v>
      </c>
      <c r="G279">
        <f>SUMIFS(IRPBase_Res_NotinTxBase!P$3:P$65,IRPBase_Res_NotinTxBase!$X$3:$X$65,$B279,IRPBase_Res_NotinTxBase!$Y$3:$Y$65,$C279)</f>
        <v>0</v>
      </c>
      <c r="H279">
        <f>SUMIFS(IRPBase_Res_NotinTxBase!Q$3:Q$65,IRPBase_Res_NotinTxBase!$X$3:$X$65,$B279,IRPBase_Res_NotinTxBase!$Y$3:$Y$65,$C279)</f>
        <v>0</v>
      </c>
      <c r="M279">
        <f>SUMIFS(IRPBase_Res_NotinTxBase!R$3:R$65,IRPBase_Res_NotinTxBase!$X$3:$X$65,$B279,IRPBase_Res_NotinTxBase!$Y$3:$Y$65,$C279)</f>
        <v>0</v>
      </c>
      <c r="N279">
        <f>SUMIFS(IRPBase_Res_NotinTxBase!S$3:S$65,IRPBase_Res_NotinTxBase!$X$3:$X$65,$B279,IRPBase_Res_NotinTxBase!$Y$3:$Y$65,$C279)</f>
        <v>0</v>
      </c>
      <c r="O279">
        <f>SUMIFS(IRPBase_Res_NotinTxBase!T$3:T$65,IRPBase_Res_NotinTxBase!$X$3:$X$65,$B279,IRPBase_Res_NotinTxBase!$Y$3:$Y$65,$C279)</f>
        <v>0</v>
      </c>
      <c r="P279">
        <f>SUMIFS(IRPBase_Res_NotinTxBase!U$3:U$65,IRPBase_Res_NotinTxBase!$X$3:$X$65,$B279,IRPBase_Res_NotinTxBase!$Y$3:$Y$65,$C279)</f>
        <v>0</v>
      </c>
      <c r="Q279">
        <f>SUMIFS(IRPBase_Res_NotinTxBase!V$3:V$65,IRPBase_Res_NotinTxBase!$X$3:$X$65,$B279,IRPBase_Res_NotinTxBase!$Y$3:$Y$65,$C279)</f>
        <v>0</v>
      </c>
      <c r="R279">
        <f>SUMIFS(IRPBase_Res_NotinTxBase!W$3:W$65,IRPBase_Res_NotinTxBase!$X$3:$X$65,$B279,IRPBase_Res_NotinTxBase!$Y$3:$Y$65,$C279)</f>
        <v>0</v>
      </c>
      <c r="S279">
        <f t="shared" si="61"/>
        <v>0</v>
      </c>
      <c r="U279">
        <f>SUMIFS(Indev_Online_Res_NotinIRPBase!N$3:N$340,Indev_Online_Res_NotinIRPBase!$Y$3:$Y$340,$B279,Indev_Online_Res_NotinIRPBase!$Z$3:$Z$340,$C279)</f>
        <v>0</v>
      </c>
      <c r="V279">
        <f>SUMIFS(Indev_Online_Res_NotinIRPBase!O$3:O$340,Indev_Online_Res_NotinIRPBase!$Y$3:$Y$340,$B279,Indev_Online_Res_NotinIRPBase!$Z$3:$Z$340,$C279)</f>
        <v>0</v>
      </c>
      <c r="W279">
        <f>SUMIFS(Indev_Online_Res_NotinIRPBase!P$3:P$340,Indev_Online_Res_NotinIRPBase!$Y$3:$Y$340,$B279,Indev_Online_Res_NotinIRPBase!$Z$3:$Z$340,$C279)</f>
        <v>0</v>
      </c>
      <c r="X279">
        <f>SUMIFS(Indev_Online_Res_NotinIRPBase!Q$3:Q$340,Indev_Online_Res_NotinIRPBase!$Y$3:$Y$340,$B279,Indev_Online_Res_NotinIRPBase!$Z$3:$Z$340,$C279)</f>
        <v>0</v>
      </c>
      <c r="Y279">
        <f>SUMIFS(Indev_Online_Res_NotinIRPBase!R$3:R$340,Indev_Online_Res_NotinIRPBase!$Y$3:$Y$340,$B279,Indev_Online_Res_NotinIRPBase!$Z$3:$Z$340,$C279)</f>
        <v>0</v>
      </c>
      <c r="AC279">
        <f>SUMIFS(Indev_Online_Res_NotinIRPBase!S$3:S$340,Indev_Online_Res_NotinIRPBase!$Y$3:$Y$340,$B279,Indev_Online_Res_NotinIRPBase!$Z$3:$Z$340,$C279)</f>
        <v>0</v>
      </c>
      <c r="AD279">
        <f>SUMIFS(Indev_Online_Res_NotinIRPBase!T$3:T$340,Indev_Online_Res_NotinIRPBase!$Y$3:$Y$340,$B279,Indev_Online_Res_NotinIRPBase!$Z$3:$Z$340,$C279)</f>
        <v>0</v>
      </c>
      <c r="AE279">
        <f>SUMIFS(Indev_Online_Res_NotinIRPBase!U$3:U$340,Indev_Online_Res_NotinIRPBase!$Y$3:$Y$340,$B279,Indev_Online_Res_NotinIRPBase!$Z$3:$Z$340,$C279)</f>
        <v>0</v>
      </c>
      <c r="AF279">
        <f>SUMIFS(Indev_Online_Res_NotinIRPBase!V$3:V$340,Indev_Online_Res_NotinIRPBase!$Y$3:$Y$340,$B279,Indev_Online_Res_NotinIRPBase!$Z$3:$Z$340,$C279)</f>
        <v>0</v>
      </c>
      <c r="AG279">
        <f>SUMIFS(Indev_Online_Res_NotinIRPBase!W$3:W$340,Indev_Online_Res_NotinIRPBase!$Y$3:$Y$340,$B279,Indev_Online_Res_NotinIRPBase!$Z$3:$Z$340,$C279)</f>
        <v>0</v>
      </c>
      <c r="AH279">
        <f>SUMIFS(Indev_Online_Res_NotinIRPBase!X$3:X$340,Indev_Online_Res_NotinIRPBase!$Y$3:$Y$340,$B279,Indev_Online_Res_NotinIRPBase!$Z$3:$Z$340,$C279)</f>
        <v>0</v>
      </c>
      <c r="AI279">
        <f t="shared" si="62"/>
        <v>0</v>
      </c>
      <c r="AK279">
        <f>SUMIFS(Indev_Online_Res_NotinIRPBase!N$3:N$340,Indev_Online_Res_NotinIRPBase!$Y$3:$Y$340,$B279,Indev_Online_Res_NotinIRPBase!$Z$3:$Z$340,$C279,Indev_Online_Res_NotinIRPBase!$J$3:$J$340,"Yes",Indev_Online_Res_NotinIRPBase!$I$3:$I$340,"&lt;1/1/2024")+SUMIFS(Indev_Online_Res_NotinIRPBase!N$3:N$340,Indev_Online_Res_NotinIRPBase!$Y$3:$Y$340,$B279,Indev_Online_Res_NotinIRPBase!$Z$3:$Z$340,$C279,Indev_Online_Res_NotinIRPBase!$AB$3:$AB$340,"1")</f>
        <v>0</v>
      </c>
      <c r="AL279">
        <f>SUMIFS(Indev_Online_Res_NotinIRPBase!O$3:O$340,Indev_Online_Res_NotinIRPBase!$Y$3:$Y$340,$B279,Indev_Online_Res_NotinIRPBase!$Z$3:$Z$340,$C279,Indev_Online_Res_NotinIRPBase!$J$3:$J$340,"Yes",Indev_Online_Res_NotinIRPBase!$I$3:$I$340,"&lt;1/1/2024")+SUMIFS(Indev_Online_Res_NotinIRPBase!O$3:O$340,Indev_Online_Res_NotinIRPBase!$Y$3:$Y$340,$B279,Indev_Online_Res_NotinIRPBase!$Z$3:$Z$340,$C279,Indev_Online_Res_NotinIRPBase!$AB$3:$AB$340,"1")</f>
        <v>0</v>
      </c>
      <c r="AM279">
        <f>SUMIFS(Indev_Online_Res_NotinIRPBase!P$3:P$340,Indev_Online_Res_NotinIRPBase!$Y$3:$Y$340,$B279,Indev_Online_Res_NotinIRPBase!$Z$3:$Z$340,$C279,Indev_Online_Res_NotinIRPBase!$J$3:$J$340,"Yes",Indev_Online_Res_NotinIRPBase!$I$3:$I$340,"&lt;1/1/2024")+SUMIFS(Indev_Online_Res_NotinIRPBase!P$3:P$340,Indev_Online_Res_NotinIRPBase!$Y$3:$Y$340,$B279,Indev_Online_Res_NotinIRPBase!$Z$3:$Z$340,$C279,Indev_Online_Res_NotinIRPBase!$AB$3:$AB$340,"1")</f>
        <v>0</v>
      </c>
      <c r="AN279">
        <f>SUMIFS(Indev_Online_Res_NotinIRPBase!Q$3:Q$340,Indev_Online_Res_NotinIRPBase!$Y$3:$Y$340,$B279,Indev_Online_Res_NotinIRPBase!$Z$3:$Z$340,$C279,Indev_Online_Res_NotinIRPBase!$J$3:$J$340,"Yes",Indev_Online_Res_NotinIRPBase!$I$3:$I$340,"&lt;1/1/2024")+SUMIFS(Indev_Online_Res_NotinIRPBase!Q$3:Q$340,Indev_Online_Res_NotinIRPBase!$Y$3:$Y$340,$B279,Indev_Online_Res_NotinIRPBase!$Z$3:$Z$340,$C279,Indev_Online_Res_NotinIRPBase!$AB$3:$AB$340,"1")</f>
        <v>0</v>
      </c>
      <c r="AO279">
        <f>SUMIFS(Indev_Online_Res_NotinIRPBase!R$3:R$340,Indev_Online_Res_NotinIRPBase!$Y$3:$Y$340,$B279,Indev_Online_Res_NotinIRPBase!$Z$3:$Z$340,$C279,Indev_Online_Res_NotinIRPBase!$J$3:$J$340,"Yes",Indev_Online_Res_NotinIRPBase!$I$3:$I$340,"&lt;1/1/2024")+SUMIFS(Indev_Online_Res_NotinIRPBase!R$3:R$340,Indev_Online_Res_NotinIRPBase!$Y$3:$Y$340,$B279,Indev_Online_Res_NotinIRPBase!$Z$3:$Z$340,$C279,Indev_Online_Res_NotinIRPBase!$AB$3:$AB$340,"1")</f>
        <v>0</v>
      </c>
      <c r="AS279">
        <f>SUMIFS(Indev_Online_Res_NotinIRPBase!S$3:S$340,Indev_Online_Res_NotinIRPBase!$Y$3:$Y$340,$B279,Indev_Online_Res_NotinIRPBase!$Z$3:$Z$340,$C279,Indev_Online_Res_NotinIRPBase!$J$3:$J$340,"Yes",Indev_Online_Res_NotinIRPBase!$I$3:$I$340,"&lt;1/1/2024")+SUMIFS(Indev_Online_Res_NotinIRPBase!S$3:S$340,Indev_Online_Res_NotinIRPBase!$Y$3:$Y$340,$B279,Indev_Online_Res_NotinIRPBase!$Z$3:$Z$340,$C279,Indev_Online_Res_NotinIRPBase!$AB$3:$AB$340,"1")</f>
        <v>0</v>
      </c>
      <c r="AT279">
        <f>SUMIFS(Indev_Online_Res_NotinIRPBase!T$3:T$340,Indev_Online_Res_NotinIRPBase!$Y$3:$Y$340,$B279,Indev_Online_Res_NotinIRPBase!$Z$3:$Z$340,$C279,Indev_Online_Res_NotinIRPBase!$J$3:$J$340,"Yes",Indev_Online_Res_NotinIRPBase!$I$3:$I$340,"&lt;1/1/2024")+SUMIFS(Indev_Online_Res_NotinIRPBase!T$3:T$340,Indev_Online_Res_NotinIRPBase!$Y$3:$Y$340,$B279,Indev_Online_Res_NotinIRPBase!$Z$3:$Z$340,$C279,Indev_Online_Res_NotinIRPBase!$AB$3:$AB$340,"1")</f>
        <v>0</v>
      </c>
      <c r="AU279">
        <f>SUMIFS(Indev_Online_Res_NotinIRPBase!U$3:U$340,Indev_Online_Res_NotinIRPBase!$Y$3:$Y$340,$B279,Indev_Online_Res_NotinIRPBase!$Z$3:$Z$340,$C279,Indev_Online_Res_NotinIRPBase!$J$3:$J$340,"Yes",Indev_Online_Res_NotinIRPBase!$I$3:$I$340,"&lt;1/1/2024")+SUMIFS(Indev_Online_Res_NotinIRPBase!U$3:U$340,Indev_Online_Res_NotinIRPBase!$Y$3:$Y$340,$B279,Indev_Online_Res_NotinIRPBase!$Z$3:$Z$340,$C279,Indev_Online_Res_NotinIRPBase!$AB$3:$AB$340,"1")</f>
        <v>0</v>
      </c>
      <c r="AV279">
        <f>SUMIFS(Indev_Online_Res_NotinIRPBase!V$3:V$340,Indev_Online_Res_NotinIRPBase!$Y$3:$Y$340,$B279,Indev_Online_Res_NotinIRPBase!$Z$3:$Z$340,$C279,Indev_Online_Res_NotinIRPBase!$J$3:$J$340,"Yes",Indev_Online_Res_NotinIRPBase!$I$3:$I$340,"&lt;1/1/2024")+SUMIFS(Indev_Online_Res_NotinIRPBase!V$3:V$340,Indev_Online_Res_NotinIRPBase!$Y$3:$Y$340,$B279,Indev_Online_Res_NotinIRPBase!$Z$3:$Z$340,$C279,Indev_Online_Res_NotinIRPBase!$AB$3:$AB$340,"1")</f>
        <v>0</v>
      </c>
      <c r="AW279">
        <f>SUMIFS(Indev_Online_Res_NotinIRPBase!W$3:W$340,Indev_Online_Res_NotinIRPBase!$Y$3:$Y$340,$B279,Indev_Online_Res_NotinIRPBase!$Z$3:$Z$340,$C279,Indev_Online_Res_NotinIRPBase!$J$3:$J$340,"Yes",Indev_Online_Res_NotinIRPBase!$I$3:$I$340,"&lt;1/1/2024")+SUMIFS(Indev_Online_Res_NotinIRPBase!W$3:W$340,Indev_Online_Res_NotinIRPBase!$Y$3:$Y$340,$B279,Indev_Online_Res_NotinIRPBase!$Z$3:$Z$340,$C279,Indev_Online_Res_NotinIRPBase!$AB$3:$AB$340,"1")</f>
        <v>0</v>
      </c>
      <c r="AX279">
        <f>SUMIFS(Indev_Online_Res_NotinIRPBase!X$3:X$340,Indev_Online_Res_NotinIRPBase!$Y$3:$Y$340,$B279,Indev_Online_Res_NotinIRPBase!$Z$3:$Z$340,$C279,Indev_Online_Res_NotinIRPBase!$J$3:$J$340,"Yes",Indev_Online_Res_NotinIRPBase!$I$3:$I$340,"&lt;1/1/2024")+SUMIFS(Indev_Online_Res_NotinIRPBase!X$3:X$340,Indev_Online_Res_NotinIRPBase!$Y$3:$Y$340,$B279,Indev_Online_Res_NotinIRPBase!$Z$3:$Z$340,$C279,Indev_Online_Res_NotinIRPBase!$AB$3:$AB$340,"1")</f>
        <v>0</v>
      </c>
      <c r="AY279">
        <f t="shared" si="63"/>
        <v>0</v>
      </c>
      <c r="BA279">
        <f t="shared" si="64"/>
        <v>0</v>
      </c>
      <c r="BB279">
        <f t="shared" si="65"/>
        <v>0</v>
      </c>
      <c r="BC279">
        <f t="shared" si="66"/>
        <v>0</v>
      </c>
      <c r="BD279">
        <f t="shared" si="67"/>
        <v>0</v>
      </c>
      <c r="BE279">
        <f t="shared" si="68"/>
        <v>0</v>
      </c>
      <c r="BI279">
        <f t="shared" si="69"/>
        <v>0</v>
      </c>
      <c r="BJ279">
        <f t="shared" si="70"/>
        <v>0</v>
      </c>
      <c r="BK279">
        <f t="shared" si="71"/>
        <v>0</v>
      </c>
      <c r="BL279">
        <f t="shared" si="72"/>
        <v>0</v>
      </c>
      <c r="BM279">
        <f t="shared" si="73"/>
        <v>0</v>
      </c>
      <c r="BN279">
        <f t="shared" si="74"/>
        <v>0</v>
      </c>
      <c r="BO279">
        <f t="shared" si="75"/>
        <v>0</v>
      </c>
      <c r="BQ279">
        <f>SUMIFS(IRPBase_Res_NotinEnvScreens!$H$3:$H$33,IRPBase_Res_NotinEnvScreens!$J$3:$J$33,$B279,IRPBase_Res_NotinEnvScreens!$K$3:$K$33,$C279)</f>
        <v>0</v>
      </c>
      <c r="BR279">
        <f>SUMIFS(IRPBase_Res_NotinEnvScreens!$I$3:$I$33,IRPBase_Res_NotinEnvScreens!$J$3:$J$33,$B279,IRPBase_Res_NotinEnvScreens!$K$3:$K$33,$C279)</f>
        <v>0</v>
      </c>
      <c r="BS279">
        <v>0</v>
      </c>
      <c r="BV279">
        <f>SUMIFS(Indev_Online_Res_NotinIRPBase!$P$3:$P$313,Indev_Online_Res_NotinIRPBase!$Y$3:$Y$313,$B279,Indev_Online_Res_NotinIRPBase!$Z$3:$Z$313,$C279,Indev_Online_Res_NotinIRPBase!$I$3:$I$313,"&lt;9/1/2023")+SUMIFS(Indev_Online_Res_NotinIRPBase!$Q$3:$Q$313,Indev_Online_Res_NotinIRPBase!$Y$3:$Y$313,$B279,Indev_Online_Res_NotinIRPBase!$Z$3:$Z$313,$C279,Indev_Online_Res_NotinIRPBase!$I$3:$I$313,"&lt;9/1/2023")</f>
        <v>0</v>
      </c>
      <c r="BW279">
        <f>SUMIFS(Indev_Online_Res_NotinIRPBase!$S$3:$S$313,Indev_Online_Res_NotinIRPBase!$Y$3:$Y$313,$B279,Indev_Online_Res_NotinIRPBase!$Z$3:$Z$313,$C279,Indev_Online_Res_NotinIRPBase!$I$3:$I$313,"&lt;9/1/2023")+SUMIFS(Indev_Online_Res_NotinIRPBase!$T$3:$T$313,Indev_Online_Res_NotinIRPBase!$Y$3:$Y$313,$B279,Indev_Online_Res_NotinIRPBase!$Z$3:$Z$313,$C279,Indev_Online_Res_NotinIRPBase!$I$3:$I$313,"&lt;9/1/2023")+SUMIFS(Indev_Online_Res_NotinIRPBase!$U$3:$U$313,Indev_Online_Res_NotinIRPBase!$Y$3:$Y$313,$B279,Indev_Online_Res_NotinIRPBase!$Z$3:$Z$313,$C279,Indev_Online_Res_NotinIRPBase!$I$3:$I$313,"&lt;9/1/2023")</f>
        <v>0</v>
      </c>
    </row>
    <row r="280" spans="1:75">
      <c r="A280" t="s">
        <v>50</v>
      </c>
      <c r="B280" t="s">
        <v>285</v>
      </c>
      <c r="C280">
        <v>138</v>
      </c>
      <c r="E280">
        <f>SUMIFS(IRPBase_Res_NotinTxBase!N$3:N$65,IRPBase_Res_NotinTxBase!$X$3:$X$65,$B280,IRPBase_Res_NotinTxBase!$Y$3:$Y$65,$C280)</f>
        <v>0</v>
      </c>
      <c r="F280">
        <f>SUMIFS(IRPBase_Res_NotinTxBase!O$3:O$65,IRPBase_Res_NotinTxBase!$X$3:$X$65,$B280,IRPBase_Res_NotinTxBase!$Y$3:$Y$65,$C280)</f>
        <v>0</v>
      </c>
      <c r="G280">
        <f>SUMIFS(IRPBase_Res_NotinTxBase!P$3:P$65,IRPBase_Res_NotinTxBase!$X$3:$X$65,$B280,IRPBase_Res_NotinTxBase!$Y$3:$Y$65,$C280)</f>
        <v>0</v>
      </c>
      <c r="H280">
        <f>SUMIFS(IRPBase_Res_NotinTxBase!Q$3:Q$65,IRPBase_Res_NotinTxBase!$X$3:$X$65,$B280,IRPBase_Res_NotinTxBase!$Y$3:$Y$65,$C280)</f>
        <v>0</v>
      </c>
      <c r="M280">
        <f>SUMIFS(IRPBase_Res_NotinTxBase!R$3:R$65,IRPBase_Res_NotinTxBase!$X$3:$X$65,$B280,IRPBase_Res_NotinTxBase!$Y$3:$Y$65,$C280)</f>
        <v>0</v>
      </c>
      <c r="N280">
        <f>SUMIFS(IRPBase_Res_NotinTxBase!S$3:S$65,IRPBase_Res_NotinTxBase!$X$3:$X$65,$B280,IRPBase_Res_NotinTxBase!$Y$3:$Y$65,$C280)</f>
        <v>0</v>
      </c>
      <c r="O280">
        <f>SUMIFS(IRPBase_Res_NotinTxBase!T$3:T$65,IRPBase_Res_NotinTxBase!$X$3:$X$65,$B280,IRPBase_Res_NotinTxBase!$Y$3:$Y$65,$C280)</f>
        <v>0</v>
      </c>
      <c r="P280">
        <f>SUMIFS(IRPBase_Res_NotinTxBase!U$3:U$65,IRPBase_Res_NotinTxBase!$X$3:$X$65,$B280,IRPBase_Res_NotinTxBase!$Y$3:$Y$65,$C280)</f>
        <v>0</v>
      </c>
      <c r="Q280">
        <f>SUMIFS(IRPBase_Res_NotinTxBase!V$3:V$65,IRPBase_Res_NotinTxBase!$X$3:$X$65,$B280,IRPBase_Res_NotinTxBase!$Y$3:$Y$65,$C280)</f>
        <v>0</v>
      </c>
      <c r="R280">
        <f>SUMIFS(IRPBase_Res_NotinTxBase!W$3:W$65,IRPBase_Res_NotinTxBase!$X$3:$X$65,$B280,IRPBase_Res_NotinTxBase!$Y$3:$Y$65,$C280)</f>
        <v>0</v>
      </c>
      <c r="S280">
        <f t="shared" si="61"/>
        <v>0</v>
      </c>
      <c r="U280">
        <f>SUMIFS(Indev_Online_Res_NotinIRPBase!N$3:N$340,Indev_Online_Res_NotinIRPBase!$Y$3:$Y$340,$B280,Indev_Online_Res_NotinIRPBase!$Z$3:$Z$340,$C280)</f>
        <v>0</v>
      </c>
      <c r="V280">
        <f>SUMIFS(Indev_Online_Res_NotinIRPBase!O$3:O$340,Indev_Online_Res_NotinIRPBase!$Y$3:$Y$340,$B280,Indev_Online_Res_NotinIRPBase!$Z$3:$Z$340,$C280)</f>
        <v>0</v>
      </c>
      <c r="W280">
        <f>SUMIFS(Indev_Online_Res_NotinIRPBase!P$3:P$340,Indev_Online_Res_NotinIRPBase!$Y$3:$Y$340,$B280,Indev_Online_Res_NotinIRPBase!$Z$3:$Z$340,$C280)</f>
        <v>0</v>
      </c>
      <c r="X280">
        <f>SUMIFS(Indev_Online_Res_NotinIRPBase!Q$3:Q$340,Indev_Online_Res_NotinIRPBase!$Y$3:$Y$340,$B280,Indev_Online_Res_NotinIRPBase!$Z$3:$Z$340,$C280)</f>
        <v>0</v>
      </c>
      <c r="Y280">
        <f>SUMIFS(Indev_Online_Res_NotinIRPBase!R$3:R$340,Indev_Online_Res_NotinIRPBase!$Y$3:$Y$340,$B280,Indev_Online_Res_NotinIRPBase!$Z$3:$Z$340,$C280)</f>
        <v>0</v>
      </c>
      <c r="AC280">
        <f>SUMIFS(Indev_Online_Res_NotinIRPBase!S$3:S$340,Indev_Online_Res_NotinIRPBase!$Y$3:$Y$340,$B280,Indev_Online_Res_NotinIRPBase!$Z$3:$Z$340,$C280)</f>
        <v>0</v>
      </c>
      <c r="AD280">
        <f>SUMIFS(Indev_Online_Res_NotinIRPBase!T$3:T$340,Indev_Online_Res_NotinIRPBase!$Y$3:$Y$340,$B280,Indev_Online_Res_NotinIRPBase!$Z$3:$Z$340,$C280)</f>
        <v>0</v>
      </c>
      <c r="AE280">
        <f>SUMIFS(Indev_Online_Res_NotinIRPBase!U$3:U$340,Indev_Online_Res_NotinIRPBase!$Y$3:$Y$340,$B280,Indev_Online_Res_NotinIRPBase!$Z$3:$Z$340,$C280)</f>
        <v>0</v>
      </c>
      <c r="AF280">
        <f>SUMIFS(Indev_Online_Res_NotinIRPBase!V$3:V$340,Indev_Online_Res_NotinIRPBase!$Y$3:$Y$340,$B280,Indev_Online_Res_NotinIRPBase!$Z$3:$Z$340,$C280)</f>
        <v>0</v>
      </c>
      <c r="AG280">
        <f>SUMIFS(Indev_Online_Res_NotinIRPBase!W$3:W$340,Indev_Online_Res_NotinIRPBase!$Y$3:$Y$340,$B280,Indev_Online_Res_NotinIRPBase!$Z$3:$Z$340,$C280)</f>
        <v>0</v>
      </c>
      <c r="AH280">
        <f>SUMIFS(Indev_Online_Res_NotinIRPBase!X$3:X$340,Indev_Online_Res_NotinIRPBase!$Y$3:$Y$340,$B280,Indev_Online_Res_NotinIRPBase!$Z$3:$Z$340,$C280)</f>
        <v>0</v>
      </c>
      <c r="AI280">
        <f t="shared" si="62"/>
        <v>0</v>
      </c>
      <c r="AK280">
        <f>SUMIFS(Indev_Online_Res_NotinIRPBase!N$3:N$340,Indev_Online_Res_NotinIRPBase!$Y$3:$Y$340,$B280,Indev_Online_Res_NotinIRPBase!$Z$3:$Z$340,$C280,Indev_Online_Res_NotinIRPBase!$J$3:$J$340,"Yes",Indev_Online_Res_NotinIRPBase!$I$3:$I$340,"&lt;1/1/2024")+SUMIFS(Indev_Online_Res_NotinIRPBase!N$3:N$340,Indev_Online_Res_NotinIRPBase!$Y$3:$Y$340,$B280,Indev_Online_Res_NotinIRPBase!$Z$3:$Z$340,$C280,Indev_Online_Res_NotinIRPBase!$AB$3:$AB$340,"1")</f>
        <v>0</v>
      </c>
      <c r="AL280">
        <f>SUMIFS(Indev_Online_Res_NotinIRPBase!O$3:O$340,Indev_Online_Res_NotinIRPBase!$Y$3:$Y$340,$B280,Indev_Online_Res_NotinIRPBase!$Z$3:$Z$340,$C280,Indev_Online_Res_NotinIRPBase!$J$3:$J$340,"Yes",Indev_Online_Res_NotinIRPBase!$I$3:$I$340,"&lt;1/1/2024")+SUMIFS(Indev_Online_Res_NotinIRPBase!O$3:O$340,Indev_Online_Res_NotinIRPBase!$Y$3:$Y$340,$B280,Indev_Online_Res_NotinIRPBase!$Z$3:$Z$340,$C280,Indev_Online_Res_NotinIRPBase!$AB$3:$AB$340,"1")</f>
        <v>0</v>
      </c>
      <c r="AM280">
        <f>SUMIFS(Indev_Online_Res_NotinIRPBase!P$3:P$340,Indev_Online_Res_NotinIRPBase!$Y$3:$Y$340,$B280,Indev_Online_Res_NotinIRPBase!$Z$3:$Z$340,$C280,Indev_Online_Res_NotinIRPBase!$J$3:$J$340,"Yes",Indev_Online_Res_NotinIRPBase!$I$3:$I$340,"&lt;1/1/2024")+SUMIFS(Indev_Online_Res_NotinIRPBase!P$3:P$340,Indev_Online_Res_NotinIRPBase!$Y$3:$Y$340,$B280,Indev_Online_Res_NotinIRPBase!$Z$3:$Z$340,$C280,Indev_Online_Res_NotinIRPBase!$AB$3:$AB$340,"1")</f>
        <v>0</v>
      </c>
      <c r="AN280">
        <f>SUMIFS(Indev_Online_Res_NotinIRPBase!Q$3:Q$340,Indev_Online_Res_NotinIRPBase!$Y$3:$Y$340,$B280,Indev_Online_Res_NotinIRPBase!$Z$3:$Z$340,$C280,Indev_Online_Res_NotinIRPBase!$J$3:$J$340,"Yes",Indev_Online_Res_NotinIRPBase!$I$3:$I$340,"&lt;1/1/2024")+SUMIFS(Indev_Online_Res_NotinIRPBase!Q$3:Q$340,Indev_Online_Res_NotinIRPBase!$Y$3:$Y$340,$B280,Indev_Online_Res_NotinIRPBase!$Z$3:$Z$340,$C280,Indev_Online_Res_NotinIRPBase!$AB$3:$AB$340,"1")</f>
        <v>0</v>
      </c>
      <c r="AO280">
        <f>SUMIFS(Indev_Online_Res_NotinIRPBase!R$3:R$340,Indev_Online_Res_NotinIRPBase!$Y$3:$Y$340,$B280,Indev_Online_Res_NotinIRPBase!$Z$3:$Z$340,$C280,Indev_Online_Res_NotinIRPBase!$J$3:$J$340,"Yes",Indev_Online_Res_NotinIRPBase!$I$3:$I$340,"&lt;1/1/2024")+SUMIFS(Indev_Online_Res_NotinIRPBase!R$3:R$340,Indev_Online_Res_NotinIRPBase!$Y$3:$Y$340,$B280,Indev_Online_Res_NotinIRPBase!$Z$3:$Z$340,$C280,Indev_Online_Res_NotinIRPBase!$AB$3:$AB$340,"1")</f>
        <v>0</v>
      </c>
      <c r="AS280">
        <f>SUMIFS(Indev_Online_Res_NotinIRPBase!S$3:S$340,Indev_Online_Res_NotinIRPBase!$Y$3:$Y$340,$B280,Indev_Online_Res_NotinIRPBase!$Z$3:$Z$340,$C280,Indev_Online_Res_NotinIRPBase!$J$3:$J$340,"Yes",Indev_Online_Res_NotinIRPBase!$I$3:$I$340,"&lt;1/1/2024")+SUMIFS(Indev_Online_Res_NotinIRPBase!S$3:S$340,Indev_Online_Res_NotinIRPBase!$Y$3:$Y$340,$B280,Indev_Online_Res_NotinIRPBase!$Z$3:$Z$340,$C280,Indev_Online_Res_NotinIRPBase!$AB$3:$AB$340,"1")</f>
        <v>0</v>
      </c>
      <c r="AT280">
        <f>SUMIFS(Indev_Online_Res_NotinIRPBase!T$3:T$340,Indev_Online_Res_NotinIRPBase!$Y$3:$Y$340,$B280,Indev_Online_Res_NotinIRPBase!$Z$3:$Z$340,$C280,Indev_Online_Res_NotinIRPBase!$J$3:$J$340,"Yes",Indev_Online_Res_NotinIRPBase!$I$3:$I$340,"&lt;1/1/2024")+SUMIFS(Indev_Online_Res_NotinIRPBase!T$3:T$340,Indev_Online_Res_NotinIRPBase!$Y$3:$Y$340,$B280,Indev_Online_Res_NotinIRPBase!$Z$3:$Z$340,$C280,Indev_Online_Res_NotinIRPBase!$AB$3:$AB$340,"1")</f>
        <v>0</v>
      </c>
      <c r="AU280">
        <f>SUMIFS(Indev_Online_Res_NotinIRPBase!U$3:U$340,Indev_Online_Res_NotinIRPBase!$Y$3:$Y$340,$B280,Indev_Online_Res_NotinIRPBase!$Z$3:$Z$340,$C280,Indev_Online_Res_NotinIRPBase!$J$3:$J$340,"Yes",Indev_Online_Res_NotinIRPBase!$I$3:$I$340,"&lt;1/1/2024")+SUMIFS(Indev_Online_Res_NotinIRPBase!U$3:U$340,Indev_Online_Res_NotinIRPBase!$Y$3:$Y$340,$B280,Indev_Online_Res_NotinIRPBase!$Z$3:$Z$340,$C280,Indev_Online_Res_NotinIRPBase!$AB$3:$AB$340,"1")</f>
        <v>0</v>
      </c>
      <c r="AV280">
        <f>SUMIFS(Indev_Online_Res_NotinIRPBase!V$3:V$340,Indev_Online_Res_NotinIRPBase!$Y$3:$Y$340,$B280,Indev_Online_Res_NotinIRPBase!$Z$3:$Z$340,$C280,Indev_Online_Res_NotinIRPBase!$J$3:$J$340,"Yes",Indev_Online_Res_NotinIRPBase!$I$3:$I$340,"&lt;1/1/2024")+SUMIFS(Indev_Online_Res_NotinIRPBase!V$3:V$340,Indev_Online_Res_NotinIRPBase!$Y$3:$Y$340,$B280,Indev_Online_Res_NotinIRPBase!$Z$3:$Z$340,$C280,Indev_Online_Res_NotinIRPBase!$AB$3:$AB$340,"1")</f>
        <v>0</v>
      </c>
      <c r="AW280">
        <f>SUMIFS(Indev_Online_Res_NotinIRPBase!W$3:W$340,Indev_Online_Res_NotinIRPBase!$Y$3:$Y$340,$B280,Indev_Online_Res_NotinIRPBase!$Z$3:$Z$340,$C280,Indev_Online_Res_NotinIRPBase!$J$3:$J$340,"Yes",Indev_Online_Res_NotinIRPBase!$I$3:$I$340,"&lt;1/1/2024")+SUMIFS(Indev_Online_Res_NotinIRPBase!W$3:W$340,Indev_Online_Res_NotinIRPBase!$Y$3:$Y$340,$B280,Indev_Online_Res_NotinIRPBase!$Z$3:$Z$340,$C280,Indev_Online_Res_NotinIRPBase!$AB$3:$AB$340,"1")</f>
        <v>0</v>
      </c>
      <c r="AX280">
        <f>SUMIFS(Indev_Online_Res_NotinIRPBase!X$3:X$340,Indev_Online_Res_NotinIRPBase!$Y$3:$Y$340,$B280,Indev_Online_Res_NotinIRPBase!$Z$3:$Z$340,$C280,Indev_Online_Res_NotinIRPBase!$J$3:$J$340,"Yes",Indev_Online_Res_NotinIRPBase!$I$3:$I$340,"&lt;1/1/2024")+SUMIFS(Indev_Online_Res_NotinIRPBase!X$3:X$340,Indev_Online_Res_NotinIRPBase!$Y$3:$Y$340,$B280,Indev_Online_Res_NotinIRPBase!$Z$3:$Z$340,$C280,Indev_Online_Res_NotinIRPBase!$AB$3:$AB$340,"1")</f>
        <v>0</v>
      </c>
      <c r="AY280">
        <f t="shared" si="63"/>
        <v>0</v>
      </c>
      <c r="BA280">
        <f t="shared" si="64"/>
        <v>0</v>
      </c>
      <c r="BB280">
        <f t="shared" si="65"/>
        <v>0</v>
      </c>
      <c r="BC280">
        <f t="shared" si="66"/>
        <v>0</v>
      </c>
      <c r="BD280">
        <f t="shared" si="67"/>
        <v>0</v>
      </c>
      <c r="BE280">
        <f t="shared" si="68"/>
        <v>0</v>
      </c>
      <c r="BI280">
        <f t="shared" si="69"/>
        <v>0</v>
      </c>
      <c r="BJ280">
        <f t="shared" si="70"/>
        <v>0</v>
      </c>
      <c r="BK280">
        <f t="shared" si="71"/>
        <v>0</v>
      </c>
      <c r="BL280">
        <f t="shared" si="72"/>
        <v>0</v>
      </c>
      <c r="BM280">
        <f t="shared" si="73"/>
        <v>0</v>
      </c>
      <c r="BN280">
        <f t="shared" si="74"/>
        <v>0</v>
      </c>
      <c r="BO280">
        <f t="shared" si="75"/>
        <v>0</v>
      </c>
      <c r="BQ280">
        <f>SUMIFS(IRPBase_Res_NotinEnvScreens!$H$3:$H$33,IRPBase_Res_NotinEnvScreens!$J$3:$J$33,$B280,IRPBase_Res_NotinEnvScreens!$K$3:$K$33,$C280)</f>
        <v>0</v>
      </c>
      <c r="BR280">
        <f>SUMIFS(IRPBase_Res_NotinEnvScreens!$I$3:$I$33,IRPBase_Res_NotinEnvScreens!$J$3:$J$33,$B280,IRPBase_Res_NotinEnvScreens!$K$3:$K$33,$C280)</f>
        <v>0</v>
      </c>
      <c r="BS280">
        <v>0</v>
      </c>
      <c r="BV280">
        <f>SUMIFS(Indev_Online_Res_NotinIRPBase!$P$3:$P$313,Indev_Online_Res_NotinIRPBase!$Y$3:$Y$313,$B280,Indev_Online_Res_NotinIRPBase!$Z$3:$Z$313,$C280,Indev_Online_Res_NotinIRPBase!$I$3:$I$313,"&lt;9/1/2023")+SUMIFS(Indev_Online_Res_NotinIRPBase!$Q$3:$Q$313,Indev_Online_Res_NotinIRPBase!$Y$3:$Y$313,$B280,Indev_Online_Res_NotinIRPBase!$Z$3:$Z$313,$C280,Indev_Online_Res_NotinIRPBase!$I$3:$I$313,"&lt;9/1/2023")</f>
        <v>0</v>
      </c>
      <c r="BW280">
        <f>SUMIFS(Indev_Online_Res_NotinIRPBase!$S$3:$S$313,Indev_Online_Res_NotinIRPBase!$Y$3:$Y$313,$B280,Indev_Online_Res_NotinIRPBase!$Z$3:$Z$313,$C280,Indev_Online_Res_NotinIRPBase!$I$3:$I$313,"&lt;9/1/2023")+SUMIFS(Indev_Online_Res_NotinIRPBase!$T$3:$T$313,Indev_Online_Res_NotinIRPBase!$Y$3:$Y$313,$B280,Indev_Online_Res_NotinIRPBase!$Z$3:$Z$313,$C280,Indev_Online_Res_NotinIRPBase!$I$3:$I$313,"&lt;9/1/2023")+SUMIFS(Indev_Online_Res_NotinIRPBase!$U$3:$U$313,Indev_Online_Res_NotinIRPBase!$Y$3:$Y$313,$B280,Indev_Online_Res_NotinIRPBase!$Z$3:$Z$313,$C280,Indev_Online_Res_NotinIRPBase!$I$3:$I$313,"&lt;9/1/2023")</f>
        <v>0</v>
      </c>
    </row>
    <row r="281" spans="1:75">
      <c r="A281" t="s">
        <v>43</v>
      </c>
      <c r="B281" t="s">
        <v>286</v>
      </c>
      <c r="C281">
        <v>230</v>
      </c>
      <c r="E281">
        <f>SUMIFS(IRPBase_Res_NotinTxBase!N$3:N$65,IRPBase_Res_NotinTxBase!$X$3:$X$65,$B281,IRPBase_Res_NotinTxBase!$Y$3:$Y$65,$C281)</f>
        <v>0</v>
      </c>
      <c r="F281">
        <f>SUMIFS(IRPBase_Res_NotinTxBase!O$3:O$65,IRPBase_Res_NotinTxBase!$X$3:$X$65,$B281,IRPBase_Res_NotinTxBase!$Y$3:$Y$65,$C281)</f>
        <v>0</v>
      </c>
      <c r="G281">
        <f>SUMIFS(IRPBase_Res_NotinTxBase!P$3:P$65,IRPBase_Res_NotinTxBase!$X$3:$X$65,$B281,IRPBase_Res_NotinTxBase!$Y$3:$Y$65,$C281)</f>
        <v>0</v>
      </c>
      <c r="H281">
        <f>SUMIFS(IRPBase_Res_NotinTxBase!Q$3:Q$65,IRPBase_Res_NotinTxBase!$X$3:$X$65,$B281,IRPBase_Res_NotinTxBase!$Y$3:$Y$65,$C281)</f>
        <v>0</v>
      </c>
      <c r="M281">
        <f>SUMIFS(IRPBase_Res_NotinTxBase!R$3:R$65,IRPBase_Res_NotinTxBase!$X$3:$X$65,$B281,IRPBase_Res_NotinTxBase!$Y$3:$Y$65,$C281)</f>
        <v>0</v>
      </c>
      <c r="N281">
        <f>SUMIFS(IRPBase_Res_NotinTxBase!S$3:S$65,IRPBase_Res_NotinTxBase!$X$3:$X$65,$B281,IRPBase_Res_NotinTxBase!$Y$3:$Y$65,$C281)</f>
        <v>0</v>
      </c>
      <c r="O281">
        <f>SUMIFS(IRPBase_Res_NotinTxBase!T$3:T$65,IRPBase_Res_NotinTxBase!$X$3:$X$65,$B281,IRPBase_Res_NotinTxBase!$Y$3:$Y$65,$C281)</f>
        <v>0</v>
      </c>
      <c r="P281">
        <f>SUMIFS(IRPBase_Res_NotinTxBase!U$3:U$65,IRPBase_Res_NotinTxBase!$X$3:$X$65,$B281,IRPBase_Res_NotinTxBase!$Y$3:$Y$65,$C281)</f>
        <v>0</v>
      </c>
      <c r="Q281">
        <f>SUMIFS(IRPBase_Res_NotinTxBase!V$3:V$65,IRPBase_Res_NotinTxBase!$X$3:$X$65,$B281,IRPBase_Res_NotinTxBase!$Y$3:$Y$65,$C281)</f>
        <v>0</v>
      </c>
      <c r="R281">
        <f>SUMIFS(IRPBase_Res_NotinTxBase!W$3:W$65,IRPBase_Res_NotinTxBase!$X$3:$X$65,$B281,IRPBase_Res_NotinTxBase!$Y$3:$Y$65,$C281)</f>
        <v>0</v>
      </c>
      <c r="S281">
        <f t="shared" si="61"/>
        <v>0</v>
      </c>
      <c r="U281">
        <f>SUMIFS(Indev_Online_Res_NotinIRPBase!N$3:N$340,Indev_Online_Res_NotinIRPBase!$Y$3:$Y$340,$B281,Indev_Online_Res_NotinIRPBase!$Z$3:$Z$340,$C281)</f>
        <v>0</v>
      </c>
      <c r="V281">
        <f>SUMIFS(Indev_Online_Res_NotinIRPBase!O$3:O$340,Indev_Online_Res_NotinIRPBase!$Y$3:$Y$340,$B281,Indev_Online_Res_NotinIRPBase!$Z$3:$Z$340,$C281)</f>
        <v>0</v>
      </c>
      <c r="W281">
        <f>SUMIFS(Indev_Online_Res_NotinIRPBase!P$3:P$340,Indev_Online_Res_NotinIRPBase!$Y$3:$Y$340,$B281,Indev_Online_Res_NotinIRPBase!$Z$3:$Z$340,$C281)</f>
        <v>0</v>
      </c>
      <c r="X281">
        <f>SUMIFS(Indev_Online_Res_NotinIRPBase!Q$3:Q$340,Indev_Online_Res_NotinIRPBase!$Y$3:$Y$340,$B281,Indev_Online_Res_NotinIRPBase!$Z$3:$Z$340,$C281)</f>
        <v>0</v>
      </c>
      <c r="Y281">
        <f>SUMIFS(Indev_Online_Res_NotinIRPBase!R$3:R$340,Indev_Online_Res_NotinIRPBase!$Y$3:$Y$340,$B281,Indev_Online_Res_NotinIRPBase!$Z$3:$Z$340,$C281)</f>
        <v>0</v>
      </c>
      <c r="AC281">
        <f>SUMIFS(Indev_Online_Res_NotinIRPBase!S$3:S$340,Indev_Online_Res_NotinIRPBase!$Y$3:$Y$340,$B281,Indev_Online_Res_NotinIRPBase!$Z$3:$Z$340,$C281)</f>
        <v>0</v>
      </c>
      <c r="AD281">
        <f>SUMIFS(Indev_Online_Res_NotinIRPBase!T$3:T$340,Indev_Online_Res_NotinIRPBase!$Y$3:$Y$340,$B281,Indev_Online_Res_NotinIRPBase!$Z$3:$Z$340,$C281)</f>
        <v>0</v>
      </c>
      <c r="AE281">
        <f>SUMIFS(Indev_Online_Res_NotinIRPBase!U$3:U$340,Indev_Online_Res_NotinIRPBase!$Y$3:$Y$340,$B281,Indev_Online_Res_NotinIRPBase!$Z$3:$Z$340,$C281)</f>
        <v>0</v>
      </c>
      <c r="AF281">
        <f>SUMIFS(Indev_Online_Res_NotinIRPBase!V$3:V$340,Indev_Online_Res_NotinIRPBase!$Y$3:$Y$340,$B281,Indev_Online_Res_NotinIRPBase!$Z$3:$Z$340,$C281)</f>
        <v>0</v>
      </c>
      <c r="AG281">
        <f>SUMIFS(Indev_Online_Res_NotinIRPBase!W$3:W$340,Indev_Online_Res_NotinIRPBase!$Y$3:$Y$340,$B281,Indev_Online_Res_NotinIRPBase!$Z$3:$Z$340,$C281)</f>
        <v>0</v>
      </c>
      <c r="AH281">
        <f>SUMIFS(Indev_Online_Res_NotinIRPBase!X$3:X$340,Indev_Online_Res_NotinIRPBase!$Y$3:$Y$340,$B281,Indev_Online_Res_NotinIRPBase!$Z$3:$Z$340,$C281)</f>
        <v>0</v>
      </c>
      <c r="AI281">
        <f t="shared" si="62"/>
        <v>0</v>
      </c>
      <c r="AK281">
        <f>SUMIFS(Indev_Online_Res_NotinIRPBase!N$3:N$340,Indev_Online_Res_NotinIRPBase!$Y$3:$Y$340,$B281,Indev_Online_Res_NotinIRPBase!$Z$3:$Z$340,$C281,Indev_Online_Res_NotinIRPBase!$J$3:$J$340,"Yes",Indev_Online_Res_NotinIRPBase!$I$3:$I$340,"&lt;1/1/2024")+SUMIFS(Indev_Online_Res_NotinIRPBase!N$3:N$340,Indev_Online_Res_NotinIRPBase!$Y$3:$Y$340,$B281,Indev_Online_Res_NotinIRPBase!$Z$3:$Z$340,$C281,Indev_Online_Res_NotinIRPBase!$AB$3:$AB$340,"1")</f>
        <v>0</v>
      </c>
      <c r="AL281">
        <f>SUMIFS(Indev_Online_Res_NotinIRPBase!O$3:O$340,Indev_Online_Res_NotinIRPBase!$Y$3:$Y$340,$B281,Indev_Online_Res_NotinIRPBase!$Z$3:$Z$340,$C281,Indev_Online_Res_NotinIRPBase!$J$3:$J$340,"Yes",Indev_Online_Res_NotinIRPBase!$I$3:$I$340,"&lt;1/1/2024")+SUMIFS(Indev_Online_Res_NotinIRPBase!O$3:O$340,Indev_Online_Res_NotinIRPBase!$Y$3:$Y$340,$B281,Indev_Online_Res_NotinIRPBase!$Z$3:$Z$340,$C281,Indev_Online_Res_NotinIRPBase!$AB$3:$AB$340,"1")</f>
        <v>0</v>
      </c>
      <c r="AM281">
        <f>SUMIFS(Indev_Online_Res_NotinIRPBase!P$3:P$340,Indev_Online_Res_NotinIRPBase!$Y$3:$Y$340,$B281,Indev_Online_Res_NotinIRPBase!$Z$3:$Z$340,$C281,Indev_Online_Res_NotinIRPBase!$J$3:$J$340,"Yes",Indev_Online_Res_NotinIRPBase!$I$3:$I$340,"&lt;1/1/2024")+SUMIFS(Indev_Online_Res_NotinIRPBase!P$3:P$340,Indev_Online_Res_NotinIRPBase!$Y$3:$Y$340,$B281,Indev_Online_Res_NotinIRPBase!$Z$3:$Z$340,$C281,Indev_Online_Res_NotinIRPBase!$AB$3:$AB$340,"1")</f>
        <v>0</v>
      </c>
      <c r="AN281">
        <f>SUMIFS(Indev_Online_Res_NotinIRPBase!Q$3:Q$340,Indev_Online_Res_NotinIRPBase!$Y$3:$Y$340,$B281,Indev_Online_Res_NotinIRPBase!$Z$3:$Z$340,$C281,Indev_Online_Res_NotinIRPBase!$J$3:$J$340,"Yes",Indev_Online_Res_NotinIRPBase!$I$3:$I$340,"&lt;1/1/2024")+SUMIFS(Indev_Online_Res_NotinIRPBase!Q$3:Q$340,Indev_Online_Res_NotinIRPBase!$Y$3:$Y$340,$B281,Indev_Online_Res_NotinIRPBase!$Z$3:$Z$340,$C281,Indev_Online_Res_NotinIRPBase!$AB$3:$AB$340,"1")</f>
        <v>0</v>
      </c>
      <c r="AO281">
        <f>SUMIFS(Indev_Online_Res_NotinIRPBase!R$3:R$340,Indev_Online_Res_NotinIRPBase!$Y$3:$Y$340,$B281,Indev_Online_Res_NotinIRPBase!$Z$3:$Z$340,$C281,Indev_Online_Res_NotinIRPBase!$J$3:$J$340,"Yes",Indev_Online_Res_NotinIRPBase!$I$3:$I$340,"&lt;1/1/2024")+SUMIFS(Indev_Online_Res_NotinIRPBase!R$3:R$340,Indev_Online_Res_NotinIRPBase!$Y$3:$Y$340,$B281,Indev_Online_Res_NotinIRPBase!$Z$3:$Z$340,$C281,Indev_Online_Res_NotinIRPBase!$AB$3:$AB$340,"1")</f>
        <v>0</v>
      </c>
      <c r="AS281">
        <f>SUMIFS(Indev_Online_Res_NotinIRPBase!S$3:S$340,Indev_Online_Res_NotinIRPBase!$Y$3:$Y$340,$B281,Indev_Online_Res_NotinIRPBase!$Z$3:$Z$340,$C281,Indev_Online_Res_NotinIRPBase!$J$3:$J$340,"Yes",Indev_Online_Res_NotinIRPBase!$I$3:$I$340,"&lt;1/1/2024")+SUMIFS(Indev_Online_Res_NotinIRPBase!S$3:S$340,Indev_Online_Res_NotinIRPBase!$Y$3:$Y$340,$B281,Indev_Online_Res_NotinIRPBase!$Z$3:$Z$340,$C281,Indev_Online_Res_NotinIRPBase!$AB$3:$AB$340,"1")</f>
        <v>0</v>
      </c>
      <c r="AT281">
        <f>SUMIFS(Indev_Online_Res_NotinIRPBase!T$3:T$340,Indev_Online_Res_NotinIRPBase!$Y$3:$Y$340,$B281,Indev_Online_Res_NotinIRPBase!$Z$3:$Z$340,$C281,Indev_Online_Res_NotinIRPBase!$J$3:$J$340,"Yes",Indev_Online_Res_NotinIRPBase!$I$3:$I$340,"&lt;1/1/2024")+SUMIFS(Indev_Online_Res_NotinIRPBase!T$3:T$340,Indev_Online_Res_NotinIRPBase!$Y$3:$Y$340,$B281,Indev_Online_Res_NotinIRPBase!$Z$3:$Z$340,$C281,Indev_Online_Res_NotinIRPBase!$AB$3:$AB$340,"1")</f>
        <v>0</v>
      </c>
      <c r="AU281">
        <f>SUMIFS(Indev_Online_Res_NotinIRPBase!U$3:U$340,Indev_Online_Res_NotinIRPBase!$Y$3:$Y$340,$B281,Indev_Online_Res_NotinIRPBase!$Z$3:$Z$340,$C281,Indev_Online_Res_NotinIRPBase!$J$3:$J$340,"Yes",Indev_Online_Res_NotinIRPBase!$I$3:$I$340,"&lt;1/1/2024")+SUMIFS(Indev_Online_Res_NotinIRPBase!U$3:U$340,Indev_Online_Res_NotinIRPBase!$Y$3:$Y$340,$B281,Indev_Online_Res_NotinIRPBase!$Z$3:$Z$340,$C281,Indev_Online_Res_NotinIRPBase!$AB$3:$AB$340,"1")</f>
        <v>0</v>
      </c>
      <c r="AV281">
        <f>SUMIFS(Indev_Online_Res_NotinIRPBase!V$3:V$340,Indev_Online_Res_NotinIRPBase!$Y$3:$Y$340,$B281,Indev_Online_Res_NotinIRPBase!$Z$3:$Z$340,$C281,Indev_Online_Res_NotinIRPBase!$J$3:$J$340,"Yes",Indev_Online_Res_NotinIRPBase!$I$3:$I$340,"&lt;1/1/2024")+SUMIFS(Indev_Online_Res_NotinIRPBase!V$3:V$340,Indev_Online_Res_NotinIRPBase!$Y$3:$Y$340,$B281,Indev_Online_Res_NotinIRPBase!$Z$3:$Z$340,$C281,Indev_Online_Res_NotinIRPBase!$AB$3:$AB$340,"1")</f>
        <v>0</v>
      </c>
      <c r="AW281">
        <f>SUMIFS(Indev_Online_Res_NotinIRPBase!W$3:W$340,Indev_Online_Res_NotinIRPBase!$Y$3:$Y$340,$B281,Indev_Online_Res_NotinIRPBase!$Z$3:$Z$340,$C281,Indev_Online_Res_NotinIRPBase!$J$3:$J$340,"Yes",Indev_Online_Res_NotinIRPBase!$I$3:$I$340,"&lt;1/1/2024")+SUMIFS(Indev_Online_Res_NotinIRPBase!W$3:W$340,Indev_Online_Res_NotinIRPBase!$Y$3:$Y$340,$B281,Indev_Online_Res_NotinIRPBase!$Z$3:$Z$340,$C281,Indev_Online_Res_NotinIRPBase!$AB$3:$AB$340,"1")</f>
        <v>0</v>
      </c>
      <c r="AX281">
        <f>SUMIFS(Indev_Online_Res_NotinIRPBase!X$3:X$340,Indev_Online_Res_NotinIRPBase!$Y$3:$Y$340,$B281,Indev_Online_Res_NotinIRPBase!$Z$3:$Z$340,$C281,Indev_Online_Res_NotinIRPBase!$J$3:$J$340,"Yes",Indev_Online_Res_NotinIRPBase!$I$3:$I$340,"&lt;1/1/2024")+SUMIFS(Indev_Online_Res_NotinIRPBase!X$3:X$340,Indev_Online_Res_NotinIRPBase!$Y$3:$Y$340,$B281,Indev_Online_Res_NotinIRPBase!$Z$3:$Z$340,$C281,Indev_Online_Res_NotinIRPBase!$AB$3:$AB$340,"1")</f>
        <v>0</v>
      </c>
      <c r="AY281">
        <f t="shared" si="63"/>
        <v>0</v>
      </c>
      <c r="BA281">
        <f t="shared" si="64"/>
        <v>0</v>
      </c>
      <c r="BB281">
        <f t="shared" si="65"/>
        <v>0</v>
      </c>
      <c r="BC281">
        <f t="shared" si="66"/>
        <v>0</v>
      </c>
      <c r="BD281">
        <f t="shared" si="67"/>
        <v>0</v>
      </c>
      <c r="BE281">
        <f t="shared" si="68"/>
        <v>0</v>
      </c>
      <c r="BI281">
        <f t="shared" si="69"/>
        <v>0</v>
      </c>
      <c r="BJ281">
        <f t="shared" si="70"/>
        <v>0</v>
      </c>
      <c r="BK281">
        <f t="shared" si="71"/>
        <v>0</v>
      </c>
      <c r="BL281">
        <f t="shared" si="72"/>
        <v>0</v>
      </c>
      <c r="BM281">
        <f t="shared" si="73"/>
        <v>0</v>
      </c>
      <c r="BN281">
        <f t="shared" si="74"/>
        <v>0</v>
      </c>
      <c r="BO281">
        <f t="shared" si="75"/>
        <v>0</v>
      </c>
      <c r="BQ281">
        <f>SUMIFS(IRPBase_Res_NotinEnvScreens!$H$3:$H$33,IRPBase_Res_NotinEnvScreens!$J$3:$J$33,$B281,IRPBase_Res_NotinEnvScreens!$K$3:$K$33,$C281)</f>
        <v>0</v>
      </c>
      <c r="BR281">
        <f>SUMIFS(IRPBase_Res_NotinEnvScreens!$I$3:$I$33,IRPBase_Res_NotinEnvScreens!$J$3:$J$33,$B281,IRPBase_Res_NotinEnvScreens!$K$3:$K$33,$C281)</f>
        <v>0</v>
      </c>
      <c r="BS281">
        <v>0</v>
      </c>
      <c r="BV281">
        <f>SUMIFS(Indev_Online_Res_NotinIRPBase!$P$3:$P$313,Indev_Online_Res_NotinIRPBase!$Y$3:$Y$313,$B281,Indev_Online_Res_NotinIRPBase!$Z$3:$Z$313,$C281,Indev_Online_Res_NotinIRPBase!$I$3:$I$313,"&lt;9/1/2023")+SUMIFS(Indev_Online_Res_NotinIRPBase!$Q$3:$Q$313,Indev_Online_Res_NotinIRPBase!$Y$3:$Y$313,$B281,Indev_Online_Res_NotinIRPBase!$Z$3:$Z$313,$C281,Indev_Online_Res_NotinIRPBase!$I$3:$I$313,"&lt;9/1/2023")</f>
        <v>0</v>
      </c>
      <c r="BW281">
        <f>SUMIFS(Indev_Online_Res_NotinIRPBase!$S$3:$S$313,Indev_Online_Res_NotinIRPBase!$Y$3:$Y$313,$B281,Indev_Online_Res_NotinIRPBase!$Z$3:$Z$313,$C281,Indev_Online_Res_NotinIRPBase!$I$3:$I$313,"&lt;9/1/2023")+SUMIFS(Indev_Online_Res_NotinIRPBase!$T$3:$T$313,Indev_Online_Res_NotinIRPBase!$Y$3:$Y$313,$B281,Indev_Online_Res_NotinIRPBase!$Z$3:$Z$313,$C281,Indev_Online_Res_NotinIRPBase!$I$3:$I$313,"&lt;9/1/2023")+SUMIFS(Indev_Online_Res_NotinIRPBase!$U$3:$U$313,Indev_Online_Res_NotinIRPBase!$Y$3:$Y$313,$B281,Indev_Online_Res_NotinIRPBase!$Z$3:$Z$313,$C281,Indev_Online_Res_NotinIRPBase!$I$3:$I$313,"&lt;9/1/2023")</f>
        <v>0</v>
      </c>
    </row>
    <row r="282" spans="1:75">
      <c r="A282" t="s">
        <v>44</v>
      </c>
      <c r="B282" t="s">
        <v>287</v>
      </c>
      <c r="C282">
        <v>230</v>
      </c>
      <c r="E282">
        <f>SUMIFS(IRPBase_Res_NotinTxBase!N$3:N$65,IRPBase_Res_NotinTxBase!$X$3:$X$65,$B282,IRPBase_Res_NotinTxBase!$Y$3:$Y$65,$C282)</f>
        <v>0</v>
      </c>
      <c r="F282">
        <f>SUMIFS(IRPBase_Res_NotinTxBase!O$3:O$65,IRPBase_Res_NotinTxBase!$X$3:$X$65,$B282,IRPBase_Res_NotinTxBase!$Y$3:$Y$65,$C282)</f>
        <v>0</v>
      </c>
      <c r="G282">
        <f>SUMIFS(IRPBase_Res_NotinTxBase!P$3:P$65,IRPBase_Res_NotinTxBase!$X$3:$X$65,$B282,IRPBase_Res_NotinTxBase!$Y$3:$Y$65,$C282)</f>
        <v>0</v>
      </c>
      <c r="H282">
        <f>SUMIFS(IRPBase_Res_NotinTxBase!Q$3:Q$65,IRPBase_Res_NotinTxBase!$X$3:$X$65,$B282,IRPBase_Res_NotinTxBase!$Y$3:$Y$65,$C282)</f>
        <v>0</v>
      </c>
      <c r="M282">
        <f>SUMIFS(IRPBase_Res_NotinTxBase!R$3:R$65,IRPBase_Res_NotinTxBase!$X$3:$X$65,$B282,IRPBase_Res_NotinTxBase!$Y$3:$Y$65,$C282)</f>
        <v>0</v>
      </c>
      <c r="N282">
        <f>SUMIFS(IRPBase_Res_NotinTxBase!S$3:S$65,IRPBase_Res_NotinTxBase!$X$3:$X$65,$B282,IRPBase_Res_NotinTxBase!$Y$3:$Y$65,$C282)</f>
        <v>0</v>
      </c>
      <c r="O282">
        <f>SUMIFS(IRPBase_Res_NotinTxBase!T$3:T$65,IRPBase_Res_NotinTxBase!$X$3:$X$65,$B282,IRPBase_Res_NotinTxBase!$Y$3:$Y$65,$C282)</f>
        <v>0</v>
      </c>
      <c r="P282">
        <f>SUMIFS(IRPBase_Res_NotinTxBase!U$3:U$65,IRPBase_Res_NotinTxBase!$X$3:$X$65,$B282,IRPBase_Res_NotinTxBase!$Y$3:$Y$65,$C282)</f>
        <v>0</v>
      </c>
      <c r="Q282">
        <f>SUMIFS(IRPBase_Res_NotinTxBase!V$3:V$65,IRPBase_Res_NotinTxBase!$X$3:$X$65,$B282,IRPBase_Res_NotinTxBase!$Y$3:$Y$65,$C282)</f>
        <v>0</v>
      </c>
      <c r="R282">
        <f>SUMIFS(IRPBase_Res_NotinTxBase!W$3:W$65,IRPBase_Res_NotinTxBase!$X$3:$X$65,$B282,IRPBase_Res_NotinTxBase!$Y$3:$Y$65,$C282)</f>
        <v>0</v>
      </c>
      <c r="S282">
        <f t="shared" si="61"/>
        <v>0</v>
      </c>
      <c r="U282">
        <f>SUMIFS(Indev_Online_Res_NotinIRPBase!N$3:N$340,Indev_Online_Res_NotinIRPBase!$Y$3:$Y$340,$B282,Indev_Online_Res_NotinIRPBase!$Z$3:$Z$340,$C282)</f>
        <v>0</v>
      </c>
      <c r="V282">
        <f>SUMIFS(Indev_Online_Res_NotinIRPBase!O$3:O$340,Indev_Online_Res_NotinIRPBase!$Y$3:$Y$340,$B282,Indev_Online_Res_NotinIRPBase!$Z$3:$Z$340,$C282)</f>
        <v>0</v>
      </c>
      <c r="W282">
        <f>SUMIFS(Indev_Online_Res_NotinIRPBase!P$3:P$340,Indev_Online_Res_NotinIRPBase!$Y$3:$Y$340,$B282,Indev_Online_Res_NotinIRPBase!$Z$3:$Z$340,$C282)</f>
        <v>0</v>
      </c>
      <c r="X282">
        <f>SUMIFS(Indev_Online_Res_NotinIRPBase!Q$3:Q$340,Indev_Online_Res_NotinIRPBase!$Y$3:$Y$340,$B282,Indev_Online_Res_NotinIRPBase!$Z$3:$Z$340,$C282)</f>
        <v>0</v>
      </c>
      <c r="Y282">
        <f>SUMIFS(Indev_Online_Res_NotinIRPBase!R$3:R$340,Indev_Online_Res_NotinIRPBase!$Y$3:$Y$340,$B282,Indev_Online_Res_NotinIRPBase!$Z$3:$Z$340,$C282)</f>
        <v>0</v>
      </c>
      <c r="AC282">
        <f>SUMIFS(Indev_Online_Res_NotinIRPBase!S$3:S$340,Indev_Online_Res_NotinIRPBase!$Y$3:$Y$340,$B282,Indev_Online_Res_NotinIRPBase!$Z$3:$Z$340,$C282)</f>
        <v>0</v>
      </c>
      <c r="AD282">
        <f>SUMIFS(Indev_Online_Res_NotinIRPBase!T$3:T$340,Indev_Online_Res_NotinIRPBase!$Y$3:$Y$340,$B282,Indev_Online_Res_NotinIRPBase!$Z$3:$Z$340,$C282)</f>
        <v>0</v>
      </c>
      <c r="AE282">
        <f>SUMIFS(Indev_Online_Res_NotinIRPBase!U$3:U$340,Indev_Online_Res_NotinIRPBase!$Y$3:$Y$340,$B282,Indev_Online_Res_NotinIRPBase!$Z$3:$Z$340,$C282)</f>
        <v>0</v>
      </c>
      <c r="AF282">
        <f>SUMIFS(Indev_Online_Res_NotinIRPBase!V$3:V$340,Indev_Online_Res_NotinIRPBase!$Y$3:$Y$340,$B282,Indev_Online_Res_NotinIRPBase!$Z$3:$Z$340,$C282)</f>
        <v>0</v>
      </c>
      <c r="AG282">
        <f>SUMIFS(Indev_Online_Res_NotinIRPBase!W$3:W$340,Indev_Online_Res_NotinIRPBase!$Y$3:$Y$340,$B282,Indev_Online_Res_NotinIRPBase!$Z$3:$Z$340,$C282)</f>
        <v>0</v>
      </c>
      <c r="AH282">
        <f>SUMIFS(Indev_Online_Res_NotinIRPBase!X$3:X$340,Indev_Online_Res_NotinIRPBase!$Y$3:$Y$340,$B282,Indev_Online_Res_NotinIRPBase!$Z$3:$Z$340,$C282)</f>
        <v>0</v>
      </c>
      <c r="AI282">
        <f t="shared" si="62"/>
        <v>0</v>
      </c>
      <c r="AK282">
        <f>SUMIFS(Indev_Online_Res_NotinIRPBase!N$3:N$340,Indev_Online_Res_NotinIRPBase!$Y$3:$Y$340,$B282,Indev_Online_Res_NotinIRPBase!$Z$3:$Z$340,$C282,Indev_Online_Res_NotinIRPBase!$J$3:$J$340,"Yes",Indev_Online_Res_NotinIRPBase!$I$3:$I$340,"&lt;1/1/2024")+SUMIFS(Indev_Online_Res_NotinIRPBase!N$3:N$340,Indev_Online_Res_NotinIRPBase!$Y$3:$Y$340,$B282,Indev_Online_Res_NotinIRPBase!$Z$3:$Z$340,$C282,Indev_Online_Res_NotinIRPBase!$AB$3:$AB$340,"1")</f>
        <v>0</v>
      </c>
      <c r="AL282">
        <f>SUMIFS(Indev_Online_Res_NotinIRPBase!O$3:O$340,Indev_Online_Res_NotinIRPBase!$Y$3:$Y$340,$B282,Indev_Online_Res_NotinIRPBase!$Z$3:$Z$340,$C282,Indev_Online_Res_NotinIRPBase!$J$3:$J$340,"Yes",Indev_Online_Res_NotinIRPBase!$I$3:$I$340,"&lt;1/1/2024")+SUMIFS(Indev_Online_Res_NotinIRPBase!O$3:O$340,Indev_Online_Res_NotinIRPBase!$Y$3:$Y$340,$B282,Indev_Online_Res_NotinIRPBase!$Z$3:$Z$340,$C282,Indev_Online_Res_NotinIRPBase!$AB$3:$AB$340,"1")</f>
        <v>0</v>
      </c>
      <c r="AM282">
        <f>SUMIFS(Indev_Online_Res_NotinIRPBase!P$3:P$340,Indev_Online_Res_NotinIRPBase!$Y$3:$Y$340,$B282,Indev_Online_Res_NotinIRPBase!$Z$3:$Z$340,$C282,Indev_Online_Res_NotinIRPBase!$J$3:$J$340,"Yes",Indev_Online_Res_NotinIRPBase!$I$3:$I$340,"&lt;1/1/2024")+SUMIFS(Indev_Online_Res_NotinIRPBase!P$3:P$340,Indev_Online_Res_NotinIRPBase!$Y$3:$Y$340,$B282,Indev_Online_Res_NotinIRPBase!$Z$3:$Z$340,$C282,Indev_Online_Res_NotinIRPBase!$AB$3:$AB$340,"1")</f>
        <v>0</v>
      </c>
      <c r="AN282">
        <f>SUMIFS(Indev_Online_Res_NotinIRPBase!Q$3:Q$340,Indev_Online_Res_NotinIRPBase!$Y$3:$Y$340,$B282,Indev_Online_Res_NotinIRPBase!$Z$3:$Z$340,$C282,Indev_Online_Res_NotinIRPBase!$J$3:$J$340,"Yes",Indev_Online_Res_NotinIRPBase!$I$3:$I$340,"&lt;1/1/2024")+SUMIFS(Indev_Online_Res_NotinIRPBase!Q$3:Q$340,Indev_Online_Res_NotinIRPBase!$Y$3:$Y$340,$B282,Indev_Online_Res_NotinIRPBase!$Z$3:$Z$340,$C282,Indev_Online_Res_NotinIRPBase!$AB$3:$AB$340,"1")</f>
        <v>0</v>
      </c>
      <c r="AO282">
        <f>SUMIFS(Indev_Online_Res_NotinIRPBase!R$3:R$340,Indev_Online_Res_NotinIRPBase!$Y$3:$Y$340,$B282,Indev_Online_Res_NotinIRPBase!$Z$3:$Z$340,$C282,Indev_Online_Res_NotinIRPBase!$J$3:$J$340,"Yes",Indev_Online_Res_NotinIRPBase!$I$3:$I$340,"&lt;1/1/2024")+SUMIFS(Indev_Online_Res_NotinIRPBase!R$3:R$340,Indev_Online_Res_NotinIRPBase!$Y$3:$Y$340,$B282,Indev_Online_Res_NotinIRPBase!$Z$3:$Z$340,$C282,Indev_Online_Res_NotinIRPBase!$AB$3:$AB$340,"1")</f>
        <v>0</v>
      </c>
      <c r="AS282">
        <f>SUMIFS(Indev_Online_Res_NotinIRPBase!S$3:S$340,Indev_Online_Res_NotinIRPBase!$Y$3:$Y$340,$B282,Indev_Online_Res_NotinIRPBase!$Z$3:$Z$340,$C282,Indev_Online_Res_NotinIRPBase!$J$3:$J$340,"Yes",Indev_Online_Res_NotinIRPBase!$I$3:$I$340,"&lt;1/1/2024")+SUMIFS(Indev_Online_Res_NotinIRPBase!S$3:S$340,Indev_Online_Res_NotinIRPBase!$Y$3:$Y$340,$B282,Indev_Online_Res_NotinIRPBase!$Z$3:$Z$340,$C282,Indev_Online_Res_NotinIRPBase!$AB$3:$AB$340,"1")</f>
        <v>0</v>
      </c>
      <c r="AT282">
        <f>SUMIFS(Indev_Online_Res_NotinIRPBase!T$3:T$340,Indev_Online_Res_NotinIRPBase!$Y$3:$Y$340,$B282,Indev_Online_Res_NotinIRPBase!$Z$3:$Z$340,$C282,Indev_Online_Res_NotinIRPBase!$J$3:$J$340,"Yes",Indev_Online_Res_NotinIRPBase!$I$3:$I$340,"&lt;1/1/2024")+SUMIFS(Indev_Online_Res_NotinIRPBase!T$3:T$340,Indev_Online_Res_NotinIRPBase!$Y$3:$Y$340,$B282,Indev_Online_Res_NotinIRPBase!$Z$3:$Z$340,$C282,Indev_Online_Res_NotinIRPBase!$AB$3:$AB$340,"1")</f>
        <v>0</v>
      </c>
      <c r="AU282">
        <f>SUMIFS(Indev_Online_Res_NotinIRPBase!U$3:U$340,Indev_Online_Res_NotinIRPBase!$Y$3:$Y$340,$B282,Indev_Online_Res_NotinIRPBase!$Z$3:$Z$340,$C282,Indev_Online_Res_NotinIRPBase!$J$3:$J$340,"Yes",Indev_Online_Res_NotinIRPBase!$I$3:$I$340,"&lt;1/1/2024")+SUMIFS(Indev_Online_Res_NotinIRPBase!U$3:U$340,Indev_Online_Res_NotinIRPBase!$Y$3:$Y$340,$B282,Indev_Online_Res_NotinIRPBase!$Z$3:$Z$340,$C282,Indev_Online_Res_NotinIRPBase!$AB$3:$AB$340,"1")</f>
        <v>0</v>
      </c>
      <c r="AV282">
        <f>SUMIFS(Indev_Online_Res_NotinIRPBase!V$3:V$340,Indev_Online_Res_NotinIRPBase!$Y$3:$Y$340,$B282,Indev_Online_Res_NotinIRPBase!$Z$3:$Z$340,$C282,Indev_Online_Res_NotinIRPBase!$J$3:$J$340,"Yes",Indev_Online_Res_NotinIRPBase!$I$3:$I$340,"&lt;1/1/2024")+SUMIFS(Indev_Online_Res_NotinIRPBase!V$3:V$340,Indev_Online_Res_NotinIRPBase!$Y$3:$Y$340,$B282,Indev_Online_Res_NotinIRPBase!$Z$3:$Z$340,$C282,Indev_Online_Res_NotinIRPBase!$AB$3:$AB$340,"1")</f>
        <v>0</v>
      </c>
      <c r="AW282">
        <f>SUMIFS(Indev_Online_Res_NotinIRPBase!W$3:W$340,Indev_Online_Res_NotinIRPBase!$Y$3:$Y$340,$B282,Indev_Online_Res_NotinIRPBase!$Z$3:$Z$340,$C282,Indev_Online_Res_NotinIRPBase!$J$3:$J$340,"Yes",Indev_Online_Res_NotinIRPBase!$I$3:$I$340,"&lt;1/1/2024")+SUMIFS(Indev_Online_Res_NotinIRPBase!W$3:W$340,Indev_Online_Res_NotinIRPBase!$Y$3:$Y$340,$B282,Indev_Online_Res_NotinIRPBase!$Z$3:$Z$340,$C282,Indev_Online_Res_NotinIRPBase!$AB$3:$AB$340,"1")</f>
        <v>0</v>
      </c>
      <c r="AX282">
        <f>SUMIFS(Indev_Online_Res_NotinIRPBase!X$3:X$340,Indev_Online_Res_NotinIRPBase!$Y$3:$Y$340,$B282,Indev_Online_Res_NotinIRPBase!$Z$3:$Z$340,$C282,Indev_Online_Res_NotinIRPBase!$J$3:$J$340,"Yes",Indev_Online_Res_NotinIRPBase!$I$3:$I$340,"&lt;1/1/2024")+SUMIFS(Indev_Online_Res_NotinIRPBase!X$3:X$340,Indev_Online_Res_NotinIRPBase!$Y$3:$Y$340,$B282,Indev_Online_Res_NotinIRPBase!$Z$3:$Z$340,$C282,Indev_Online_Res_NotinIRPBase!$AB$3:$AB$340,"1")</f>
        <v>0</v>
      </c>
      <c r="AY282">
        <f t="shared" si="63"/>
        <v>0</v>
      </c>
      <c r="BA282">
        <f t="shared" si="64"/>
        <v>0</v>
      </c>
      <c r="BB282">
        <f t="shared" si="65"/>
        <v>0</v>
      </c>
      <c r="BC282">
        <f t="shared" si="66"/>
        <v>0</v>
      </c>
      <c r="BD282">
        <f t="shared" si="67"/>
        <v>0</v>
      </c>
      <c r="BE282">
        <f t="shared" si="68"/>
        <v>0</v>
      </c>
      <c r="BI282">
        <f t="shared" si="69"/>
        <v>0</v>
      </c>
      <c r="BJ282">
        <f t="shared" si="70"/>
        <v>0</v>
      </c>
      <c r="BK282">
        <f t="shared" si="71"/>
        <v>0</v>
      </c>
      <c r="BL282">
        <f t="shared" si="72"/>
        <v>0</v>
      </c>
      <c r="BM282">
        <f t="shared" si="73"/>
        <v>0</v>
      </c>
      <c r="BN282">
        <f t="shared" si="74"/>
        <v>0</v>
      </c>
      <c r="BO282">
        <f t="shared" si="75"/>
        <v>0</v>
      </c>
      <c r="BQ282">
        <f>SUMIFS(IRPBase_Res_NotinEnvScreens!$H$3:$H$33,IRPBase_Res_NotinEnvScreens!$J$3:$J$33,$B282,IRPBase_Res_NotinEnvScreens!$K$3:$K$33,$C282)</f>
        <v>0</v>
      </c>
      <c r="BR282">
        <f>SUMIFS(IRPBase_Res_NotinEnvScreens!$I$3:$I$33,IRPBase_Res_NotinEnvScreens!$J$3:$J$33,$B282,IRPBase_Res_NotinEnvScreens!$K$3:$K$33,$C282)</f>
        <v>0</v>
      </c>
      <c r="BS282">
        <v>0</v>
      </c>
      <c r="BV282">
        <f>SUMIFS(Indev_Online_Res_NotinIRPBase!$P$3:$P$313,Indev_Online_Res_NotinIRPBase!$Y$3:$Y$313,$B282,Indev_Online_Res_NotinIRPBase!$Z$3:$Z$313,$C282,Indev_Online_Res_NotinIRPBase!$I$3:$I$313,"&lt;9/1/2023")+SUMIFS(Indev_Online_Res_NotinIRPBase!$Q$3:$Q$313,Indev_Online_Res_NotinIRPBase!$Y$3:$Y$313,$B282,Indev_Online_Res_NotinIRPBase!$Z$3:$Z$313,$C282,Indev_Online_Res_NotinIRPBase!$I$3:$I$313,"&lt;9/1/2023")</f>
        <v>0</v>
      </c>
      <c r="BW282">
        <f>SUMIFS(Indev_Online_Res_NotinIRPBase!$S$3:$S$313,Indev_Online_Res_NotinIRPBase!$Y$3:$Y$313,$B282,Indev_Online_Res_NotinIRPBase!$Z$3:$Z$313,$C282,Indev_Online_Res_NotinIRPBase!$I$3:$I$313,"&lt;9/1/2023")+SUMIFS(Indev_Online_Res_NotinIRPBase!$T$3:$T$313,Indev_Online_Res_NotinIRPBase!$Y$3:$Y$313,$B282,Indev_Online_Res_NotinIRPBase!$Z$3:$Z$313,$C282,Indev_Online_Res_NotinIRPBase!$I$3:$I$313,"&lt;9/1/2023")+SUMIFS(Indev_Online_Res_NotinIRPBase!$U$3:$U$313,Indev_Online_Res_NotinIRPBase!$Y$3:$Y$313,$B282,Indev_Online_Res_NotinIRPBase!$Z$3:$Z$313,$C282,Indev_Online_Res_NotinIRPBase!$I$3:$I$313,"&lt;9/1/2023")</f>
        <v>0</v>
      </c>
    </row>
    <row r="283" spans="1:75">
      <c r="A283" t="s">
        <v>43</v>
      </c>
      <c r="B283" t="s">
        <v>288</v>
      </c>
      <c r="C283">
        <v>115</v>
      </c>
      <c r="E283">
        <f>SUMIFS(IRPBase_Res_NotinTxBase!N$3:N$65,IRPBase_Res_NotinTxBase!$X$3:$X$65,$B283,IRPBase_Res_NotinTxBase!$Y$3:$Y$65,$C283)</f>
        <v>0</v>
      </c>
      <c r="F283">
        <f>SUMIFS(IRPBase_Res_NotinTxBase!O$3:O$65,IRPBase_Res_NotinTxBase!$X$3:$X$65,$B283,IRPBase_Res_NotinTxBase!$Y$3:$Y$65,$C283)</f>
        <v>0</v>
      </c>
      <c r="G283">
        <f>SUMIFS(IRPBase_Res_NotinTxBase!P$3:P$65,IRPBase_Res_NotinTxBase!$X$3:$X$65,$B283,IRPBase_Res_NotinTxBase!$Y$3:$Y$65,$C283)</f>
        <v>0</v>
      </c>
      <c r="H283">
        <f>SUMIFS(IRPBase_Res_NotinTxBase!Q$3:Q$65,IRPBase_Res_NotinTxBase!$X$3:$X$65,$B283,IRPBase_Res_NotinTxBase!$Y$3:$Y$65,$C283)</f>
        <v>0</v>
      </c>
      <c r="M283">
        <f>SUMIFS(IRPBase_Res_NotinTxBase!R$3:R$65,IRPBase_Res_NotinTxBase!$X$3:$X$65,$B283,IRPBase_Res_NotinTxBase!$Y$3:$Y$65,$C283)</f>
        <v>0</v>
      </c>
      <c r="N283">
        <f>SUMIFS(IRPBase_Res_NotinTxBase!S$3:S$65,IRPBase_Res_NotinTxBase!$X$3:$X$65,$B283,IRPBase_Res_NotinTxBase!$Y$3:$Y$65,$C283)</f>
        <v>0</v>
      </c>
      <c r="O283">
        <f>SUMIFS(IRPBase_Res_NotinTxBase!T$3:T$65,IRPBase_Res_NotinTxBase!$X$3:$X$65,$B283,IRPBase_Res_NotinTxBase!$Y$3:$Y$65,$C283)</f>
        <v>0</v>
      </c>
      <c r="P283">
        <f>SUMIFS(IRPBase_Res_NotinTxBase!U$3:U$65,IRPBase_Res_NotinTxBase!$X$3:$X$65,$B283,IRPBase_Res_NotinTxBase!$Y$3:$Y$65,$C283)</f>
        <v>0</v>
      </c>
      <c r="Q283">
        <f>SUMIFS(IRPBase_Res_NotinTxBase!V$3:V$65,IRPBase_Res_NotinTxBase!$X$3:$X$65,$B283,IRPBase_Res_NotinTxBase!$Y$3:$Y$65,$C283)</f>
        <v>0</v>
      </c>
      <c r="R283">
        <f>SUMIFS(IRPBase_Res_NotinTxBase!W$3:W$65,IRPBase_Res_NotinTxBase!$X$3:$X$65,$B283,IRPBase_Res_NotinTxBase!$Y$3:$Y$65,$C283)</f>
        <v>0</v>
      </c>
      <c r="S283">
        <f t="shared" si="61"/>
        <v>0</v>
      </c>
      <c r="U283">
        <f>SUMIFS(Indev_Online_Res_NotinIRPBase!N$3:N$340,Indev_Online_Res_NotinIRPBase!$Y$3:$Y$340,$B283,Indev_Online_Res_NotinIRPBase!$Z$3:$Z$340,$C283)</f>
        <v>0</v>
      </c>
      <c r="V283">
        <f>SUMIFS(Indev_Online_Res_NotinIRPBase!O$3:O$340,Indev_Online_Res_NotinIRPBase!$Y$3:$Y$340,$B283,Indev_Online_Res_NotinIRPBase!$Z$3:$Z$340,$C283)</f>
        <v>0</v>
      </c>
      <c r="W283">
        <f>SUMIFS(Indev_Online_Res_NotinIRPBase!P$3:P$340,Indev_Online_Res_NotinIRPBase!$Y$3:$Y$340,$B283,Indev_Online_Res_NotinIRPBase!$Z$3:$Z$340,$C283)</f>
        <v>0</v>
      </c>
      <c r="X283">
        <f>SUMIFS(Indev_Online_Res_NotinIRPBase!Q$3:Q$340,Indev_Online_Res_NotinIRPBase!$Y$3:$Y$340,$B283,Indev_Online_Res_NotinIRPBase!$Z$3:$Z$340,$C283)</f>
        <v>0</v>
      </c>
      <c r="Y283">
        <f>SUMIFS(Indev_Online_Res_NotinIRPBase!R$3:R$340,Indev_Online_Res_NotinIRPBase!$Y$3:$Y$340,$B283,Indev_Online_Res_NotinIRPBase!$Z$3:$Z$340,$C283)</f>
        <v>0</v>
      </c>
      <c r="AC283">
        <f>SUMIFS(Indev_Online_Res_NotinIRPBase!S$3:S$340,Indev_Online_Res_NotinIRPBase!$Y$3:$Y$340,$B283,Indev_Online_Res_NotinIRPBase!$Z$3:$Z$340,$C283)</f>
        <v>0</v>
      </c>
      <c r="AD283">
        <f>SUMIFS(Indev_Online_Res_NotinIRPBase!T$3:T$340,Indev_Online_Res_NotinIRPBase!$Y$3:$Y$340,$B283,Indev_Online_Res_NotinIRPBase!$Z$3:$Z$340,$C283)</f>
        <v>0</v>
      </c>
      <c r="AE283">
        <f>SUMIFS(Indev_Online_Res_NotinIRPBase!U$3:U$340,Indev_Online_Res_NotinIRPBase!$Y$3:$Y$340,$B283,Indev_Online_Res_NotinIRPBase!$Z$3:$Z$340,$C283)</f>
        <v>0</v>
      </c>
      <c r="AF283">
        <f>SUMIFS(Indev_Online_Res_NotinIRPBase!V$3:V$340,Indev_Online_Res_NotinIRPBase!$Y$3:$Y$340,$B283,Indev_Online_Res_NotinIRPBase!$Z$3:$Z$340,$C283)</f>
        <v>0</v>
      </c>
      <c r="AG283">
        <f>SUMIFS(Indev_Online_Res_NotinIRPBase!W$3:W$340,Indev_Online_Res_NotinIRPBase!$Y$3:$Y$340,$B283,Indev_Online_Res_NotinIRPBase!$Z$3:$Z$340,$C283)</f>
        <v>0</v>
      </c>
      <c r="AH283">
        <f>SUMIFS(Indev_Online_Res_NotinIRPBase!X$3:X$340,Indev_Online_Res_NotinIRPBase!$Y$3:$Y$340,$B283,Indev_Online_Res_NotinIRPBase!$Z$3:$Z$340,$C283)</f>
        <v>0</v>
      </c>
      <c r="AI283">
        <f t="shared" si="62"/>
        <v>0</v>
      </c>
      <c r="AK283">
        <f>SUMIFS(Indev_Online_Res_NotinIRPBase!N$3:N$340,Indev_Online_Res_NotinIRPBase!$Y$3:$Y$340,$B283,Indev_Online_Res_NotinIRPBase!$Z$3:$Z$340,$C283,Indev_Online_Res_NotinIRPBase!$J$3:$J$340,"Yes",Indev_Online_Res_NotinIRPBase!$I$3:$I$340,"&lt;1/1/2024")+SUMIFS(Indev_Online_Res_NotinIRPBase!N$3:N$340,Indev_Online_Res_NotinIRPBase!$Y$3:$Y$340,$B283,Indev_Online_Res_NotinIRPBase!$Z$3:$Z$340,$C283,Indev_Online_Res_NotinIRPBase!$AB$3:$AB$340,"1")</f>
        <v>0</v>
      </c>
      <c r="AL283">
        <f>SUMIFS(Indev_Online_Res_NotinIRPBase!O$3:O$340,Indev_Online_Res_NotinIRPBase!$Y$3:$Y$340,$B283,Indev_Online_Res_NotinIRPBase!$Z$3:$Z$340,$C283,Indev_Online_Res_NotinIRPBase!$J$3:$J$340,"Yes",Indev_Online_Res_NotinIRPBase!$I$3:$I$340,"&lt;1/1/2024")+SUMIFS(Indev_Online_Res_NotinIRPBase!O$3:O$340,Indev_Online_Res_NotinIRPBase!$Y$3:$Y$340,$B283,Indev_Online_Res_NotinIRPBase!$Z$3:$Z$340,$C283,Indev_Online_Res_NotinIRPBase!$AB$3:$AB$340,"1")</f>
        <v>0</v>
      </c>
      <c r="AM283">
        <f>SUMIFS(Indev_Online_Res_NotinIRPBase!P$3:P$340,Indev_Online_Res_NotinIRPBase!$Y$3:$Y$340,$B283,Indev_Online_Res_NotinIRPBase!$Z$3:$Z$340,$C283,Indev_Online_Res_NotinIRPBase!$J$3:$J$340,"Yes",Indev_Online_Res_NotinIRPBase!$I$3:$I$340,"&lt;1/1/2024")+SUMIFS(Indev_Online_Res_NotinIRPBase!P$3:P$340,Indev_Online_Res_NotinIRPBase!$Y$3:$Y$340,$B283,Indev_Online_Res_NotinIRPBase!$Z$3:$Z$340,$C283,Indev_Online_Res_NotinIRPBase!$AB$3:$AB$340,"1")</f>
        <v>0</v>
      </c>
      <c r="AN283">
        <f>SUMIFS(Indev_Online_Res_NotinIRPBase!Q$3:Q$340,Indev_Online_Res_NotinIRPBase!$Y$3:$Y$340,$B283,Indev_Online_Res_NotinIRPBase!$Z$3:$Z$340,$C283,Indev_Online_Res_NotinIRPBase!$J$3:$J$340,"Yes",Indev_Online_Res_NotinIRPBase!$I$3:$I$340,"&lt;1/1/2024")+SUMIFS(Indev_Online_Res_NotinIRPBase!Q$3:Q$340,Indev_Online_Res_NotinIRPBase!$Y$3:$Y$340,$B283,Indev_Online_Res_NotinIRPBase!$Z$3:$Z$340,$C283,Indev_Online_Res_NotinIRPBase!$AB$3:$AB$340,"1")</f>
        <v>0</v>
      </c>
      <c r="AO283">
        <f>SUMIFS(Indev_Online_Res_NotinIRPBase!R$3:R$340,Indev_Online_Res_NotinIRPBase!$Y$3:$Y$340,$B283,Indev_Online_Res_NotinIRPBase!$Z$3:$Z$340,$C283,Indev_Online_Res_NotinIRPBase!$J$3:$J$340,"Yes",Indev_Online_Res_NotinIRPBase!$I$3:$I$340,"&lt;1/1/2024")+SUMIFS(Indev_Online_Res_NotinIRPBase!R$3:R$340,Indev_Online_Res_NotinIRPBase!$Y$3:$Y$340,$B283,Indev_Online_Res_NotinIRPBase!$Z$3:$Z$340,$C283,Indev_Online_Res_NotinIRPBase!$AB$3:$AB$340,"1")</f>
        <v>0</v>
      </c>
      <c r="AS283">
        <f>SUMIFS(Indev_Online_Res_NotinIRPBase!S$3:S$340,Indev_Online_Res_NotinIRPBase!$Y$3:$Y$340,$B283,Indev_Online_Res_NotinIRPBase!$Z$3:$Z$340,$C283,Indev_Online_Res_NotinIRPBase!$J$3:$J$340,"Yes",Indev_Online_Res_NotinIRPBase!$I$3:$I$340,"&lt;1/1/2024")+SUMIFS(Indev_Online_Res_NotinIRPBase!S$3:S$340,Indev_Online_Res_NotinIRPBase!$Y$3:$Y$340,$B283,Indev_Online_Res_NotinIRPBase!$Z$3:$Z$340,$C283,Indev_Online_Res_NotinIRPBase!$AB$3:$AB$340,"1")</f>
        <v>0</v>
      </c>
      <c r="AT283">
        <f>SUMIFS(Indev_Online_Res_NotinIRPBase!T$3:T$340,Indev_Online_Res_NotinIRPBase!$Y$3:$Y$340,$B283,Indev_Online_Res_NotinIRPBase!$Z$3:$Z$340,$C283,Indev_Online_Res_NotinIRPBase!$J$3:$J$340,"Yes",Indev_Online_Res_NotinIRPBase!$I$3:$I$340,"&lt;1/1/2024")+SUMIFS(Indev_Online_Res_NotinIRPBase!T$3:T$340,Indev_Online_Res_NotinIRPBase!$Y$3:$Y$340,$B283,Indev_Online_Res_NotinIRPBase!$Z$3:$Z$340,$C283,Indev_Online_Res_NotinIRPBase!$AB$3:$AB$340,"1")</f>
        <v>0</v>
      </c>
      <c r="AU283">
        <f>SUMIFS(Indev_Online_Res_NotinIRPBase!U$3:U$340,Indev_Online_Res_NotinIRPBase!$Y$3:$Y$340,$B283,Indev_Online_Res_NotinIRPBase!$Z$3:$Z$340,$C283,Indev_Online_Res_NotinIRPBase!$J$3:$J$340,"Yes",Indev_Online_Res_NotinIRPBase!$I$3:$I$340,"&lt;1/1/2024")+SUMIFS(Indev_Online_Res_NotinIRPBase!U$3:U$340,Indev_Online_Res_NotinIRPBase!$Y$3:$Y$340,$B283,Indev_Online_Res_NotinIRPBase!$Z$3:$Z$340,$C283,Indev_Online_Res_NotinIRPBase!$AB$3:$AB$340,"1")</f>
        <v>0</v>
      </c>
      <c r="AV283">
        <f>SUMIFS(Indev_Online_Res_NotinIRPBase!V$3:V$340,Indev_Online_Res_NotinIRPBase!$Y$3:$Y$340,$B283,Indev_Online_Res_NotinIRPBase!$Z$3:$Z$340,$C283,Indev_Online_Res_NotinIRPBase!$J$3:$J$340,"Yes",Indev_Online_Res_NotinIRPBase!$I$3:$I$340,"&lt;1/1/2024")+SUMIFS(Indev_Online_Res_NotinIRPBase!V$3:V$340,Indev_Online_Res_NotinIRPBase!$Y$3:$Y$340,$B283,Indev_Online_Res_NotinIRPBase!$Z$3:$Z$340,$C283,Indev_Online_Res_NotinIRPBase!$AB$3:$AB$340,"1")</f>
        <v>0</v>
      </c>
      <c r="AW283">
        <f>SUMIFS(Indev_Online_Res_NotinIRPBase!W$3:W$340,Indev_Online_Res_NotinIRPBase!$Y$3:$Y$340,$B283,Indev_Online_Res_NotinIRPBase!$Z$3:$Z$340,$C283,Indev_Online_Res_NotinIRPBase!$J$3:$J$340,"Yes",Indev_Online_Res_NotinIRPBase!$I$3:$I$340,"&lt;1/1/2024")+SUMIFS(Indev_Online_Res_NotinIRPBase!W$3:W$340,Indev_Online_Res_NotinIRPBase!$Y$3:$Y$340,$B283,Indev_Online_Res_NotinIRPBase!$Z$3:$Z$340,$C283,Indev_Online_Res_NotinIRPBase!$AB$3:$AB$340,"1")</f>
        <v>0</v>
      </c>
      <c r="AX283">
        <f>SUMIFS(Indev_Online_Res_NotinIRPBase!X$3:X$340,Indev_Online_Res_NotinIRPBase!$Y$3:$Y$340,$B283,Indev_Online_Res_NotinIRPBase!$Z$3:$Z$340,$C283,Indev_Online_Res_NotinIRPBase!$J$3:$J$340,"Yes",Indev_Online_Res_NotinIRPBase!$I$3:$I$340,"&lt;1/1/2024")+SUMIFS(Indev_Online_Res_NotinIRPBase!X$3:X$340,Indev_Online_Res_NotinIRPBase!$Y$3:$Y$340,$B283,Indev_Online_Res_NotinIRPBase!$Z$3:$Z$340,$C283,Indev_Online_Res_NotinIRPBase!$AB$3:$AB$340,"1")</f>
        <v>0</v>
      </c>
      <c r="AY283">
        <f t="shared" si="63"/>
        <v>0</v>
      </c>
      <c r="BA283">
        <f t="shared" si="64"/>
        <v>0</v>
      </c>
      <c r="BB283">
        <f t="shared" si="65"/>
        <v>0</v>
      </c>
      <c r="BC283">
        <f t="shared" si="66"/>
        <v>0</v>
      </c>
      <c r="BD283">
        <f t="shared" si="67"/>
        <v>0</v>
      </c>
      <c r="BE283">
        <f t="shared" si="68"/>
        <v>0</v>
      </c>
      <c r="BI283">
        <f t="shared" si="69"/>
        <v>0</v>
      </c>
      <c r="BJ283">
        <f t="shared" si="70"/>
        <v>0</v>
      </c>
      <c r="BK283">
        <f t="shared" si="71"/>
        <v>0</v>
      </c>
      <c r="BL283">
        <f t="shared" si="72"/>
        <v>0</v>
      </c>
      <c r="BM283">
        <f t="shared" si="73"/>
        <v>0</v>
      </c>
      <c r="BN283">
        <f t="shared" si="74"/>
        <v>0</v>
      </c>
      <c r="BO283">
        <f t="shared" si="75"/>
        <v>0</v>
      </c>
      <c r="BQ283">
        <f>SUMIFS(IRPBase_Res_NotinEnvScreens!$H$3:$H$33,IRPBase_Res_NotinEnvScreens!$J$3:$J$33,$B283,IRPBase_Res_NotinEnvScreens!$K$3:$K$33,$C283)</f>
        <v>0</v>
      </c>
      <c r="BR283">
        <f>SUMIFS(IRPBase_Res_NotinEnvScreens!$I$3:$I$33,IRPBase_Res_NotinEnvScreens!$J$3:$J$33,$B283,IRPBase_Res_NotinEnvScreens!$K$3:$K$33,$C283)</f>
        <v>0</v>
      </c>
      <c r="BS283">
        <v>0</v>
      </c>
      <c r="BV283">
        <f>SUMIFS(Indev_Online_Res_NotinIRPBase!$P$3:$P$313,Indev_Online_Res_NotinIRPBase!$Y$3:$Y$313,$B283,Indev_Online_Res_NotinIRPBase!$Z$3:$Z$313,$C283,Indev_Online_Res_NotinIRPBase!$I$3:$I$313,"&lt;9/1/2023")+SUMIFS(Indev_Online_Res_NotinIRPBase!$Q$3:$Q$313,Indev_Online_Res_NotinIRPBase!$Y$3:$Y$313,$B283,Indev_Online_Res_NotinIRPBase!$Z$3:$Z$313,$C283,Indev_Online_Res_NotinIRPBase!$I$3:$I$313,"&lt;9/1/2023")</f>
        <v>0</v>
      </c>
      <c r="BW283">
        <f>SUMIFS(Indev_Online_Res_NotinIRPBase!$S$3:$S$313,Indev_Online_Res_NotinIRPBase!$Y$3:$Y$313,$B283,Indev_Online_Res_NotinIRPBase!$Z$3:$Z$313,$C283,Indev_Online_Res_NotinIRPBase!$I$3:$I$313,"&lt;9/1/2023")+SUMIFS(Indev_Online_Res_NotinIRPBase!$T$3:$T$313,Indev_Online_Res_NotinIRPBase!$Y$3:$Y$313,$B283,Indev_Online_Res_NotinIRPBase!$Z$3:$Z$313,$C283,Indev_Online_Res_NotinIRPBase!$I$3:$I$313,"&lt;9/1/2023")+SUMIFS(Indev_Online_Res_NotinIRPBase!$U$3:$U$313,Indev_Online_Res_NotinIRPBase!$Y$3:$Y$313,$B283,Indev_Online_Res_NotinIRPBase!$Z$3:$Z$313,$C283,Indev_Online_Res_NotinIRPBase!$I$3:$I$313,"&lt;9/1/2023")</f>
        <v>0</v>
      </c>
    </row>
    <row r="284" spans="1:75">
      <c r="A284" t="s">
        <v>48</v>
      </c>
      <c r="B284" t="s">
        <v>289</v>
      </c>
      <c r="C284">
        <v>230</v>
      </c>
      <c r="E284">
        <f>SUMIFS(IRPBase_Res_NotinTxBase!N$3:N$65,IRPBase_Res_NotinTxBase!$X$3:$X$65,$B284,IRPBase_Res_NotinTxBase!$Y$3:$Y$65,$C284)</f>
        <v>0</v>
      </c>
      <c r="F284">
        <f>SUMIFS(IRPBase_Res_NotinTxBase!O$3:O$65,IRPBase_Res_NotinTxBase!$X$3:$X$65,$B284,IRPBase_Res_NotinTxBase!$Y$3:$Y$65,$C284)</f>
        <v>0</v>
      </c>
      <c r="G284">
        <f>SUMIFS(IRPBase_Res_NotinTxBase!P$3:P$65,IRPBase_Res_NotinTxBase!$X$3:$X$65,$B284,IRPBase_Res_NotinTxBase!$Y$3:$Y$65,$C284)</f>
        <v>0</v>
      </c>
      <c r="H284">
        <f>SUMIFS(IRPBase_Res_NotinTxBase!Q$3:Q$65,IRPBase_Res_NotinTxBase!$X$3:$X$65,$B284,IRPBase_Res_NotinTxBase!$Y$3:$Y$65,$C284)</f>
        <v>0</v>
      </c>
      <c r="M284">
        <f>SUMIFS(IRPBase_Res_NotinTxBase!R$3:R$65,IRPBase_Res_NotinTxBase!$X$3:$X$65,$B284,IRPBase_Res_NotinTxBase!$Y$3:$Y$65,$C284)</f>
        <v>0</v>
      </c>
      <c r="N284">
        <f>SUMIFS(IRPBase_Res_NotinTxBase!S$3:S$65,IRPBase_Res_NotinTxBase!$X$3:$X$65,$B284,IRPBase_Res_NotinTxBase!$Y$3:$Y$65,$C284)</f>
        <v>0</v>
      </c>
      <c r="O284">
        <f>SUMIFS(IRPBase_Res_NotinTxBase!T$3:T$65,IRPBase_Res_NotinTxBase!$X$3:$X$65,$B284,IRPBase_Res_NotinTxBase!$Y$3:$Y$65,$C284)</f>
        <v>0</v>
      </c>
      <c r="P284">
        <f>SUMIFS(IRPBase_Res_NotinTxBase!U$3:U$65,IRPBase_Res_NotinTxBase!$X$3:$X$65,$B284,IRPBase_Res_NotinTxBase!$Y$3:$Y$65,$C284)</f>
        <v>1.4</v>
      </c>
      <c r="Q284">
        <f>SUMIFS(IRPBase_Res_NotinTxBase!V$3:V$65,IRPBase_Res_NotinTxBase!$X$3:$X$65,$B284,IRPBase_Res_NotinTxBase!$Y$3:$Y$65,$C284)</f>
        <v>0</v>
      </c>
      <c r="R284">
        <f>SUMIFS(IRPBase_Res_NotinTxBase!W$3:W$65,IRPBase_Res_NotinTxBase!$X$3:$X$65,$B284,IRPBase_Res_NotinTxBase!$Y$3:$Y$65,$C284)</f>
        <v>0</v>
      </c>
      <c r="S284">
        <f t="shared" si="61"/>
        <v>1</v>
      </c>
      <c r="U284">
        <f>SUMIFS(Indev_Online_Res_NotinIRPBase!N$3:N$340,Indev_Online_Res_NotinIRPBase!$Y$3:$Y$340,$B284,Indev_Online_Res_NotinIRPBase!$Z$3:$Z$340,$C284)</f>
        <v>0</v>
      </c>
      <c r="V284">
        <f>SUMIFS(Indev_Online_Res_NotinIRPBase!O$3:O$340,Indev_Online_Res_NotinIRPBase!$Y$3:$Y$340,$B284,Indev_Online_Res_NotinIRPBase!$Z$3:$Z$340,$C284)</f>
        <v>0</v>
      </c>
      <c r="W284">
        <f>SUMIFS(Indev_Online_Res_NotinIRPBase!P$3:P$340,Indev_Online_Res_NotinIRPBase!$Y$3:$Y$340,$B284,Indev_Online_Res_NotinIRPBase!$Z$3:$Z$340,$C284)</f>
        <v>0</v>
      </c>
      <c r="X284">
        <f>SUMIFS(Indev_Online_Res_NotinIRPBase!Q$3:Q$340,Indev_Online_Res_NotinIRPBase!$Y$3:$Y$340,$B284,Indev_Online_Res_NotinIRPBase!$Z$3:$Z$340,$C284)</f>
        <v>0</v>
      </c>
      <c r="Y284">
        <f>SUMIFS(Indev_Online_Res_NotinIRPBase!R$3:R$340,Indev_Online_Res_NotinIRPBase!$Y$3:$Y$340,$B284,Indev_Online_Res_NotinIRPBase!$Z$3:$Z$340,$C284)</f>
        <v>0</v>
      </c>
      <c r="AC284">
        <f>SUMIFS(Indev_Online_Res_NotinIRPBase!S$3:S$340,Indev_Online_Res_NotinIRPBase!$Y$3:$Y$340,$B284,Indev_Online_Res_NotinIRPBase!$Z$3:$Z$340,$C284)</f>
        <v>0</v>
      </c>
      <c r="AD284">
        <f>SUMIFS(Indev_Online_Res_NotinIRPBase!T$3:T$340,Indev_Online_Res_NotinIRPBase!$Y$3:$Y$340,$B284,Indev_Online_Res_NotinIRPBase!$Z$3:$Z$340,$C284)</f>
        <v>0</v>
      </c>
      <c r="AE284">
        <f>SUMIFS(Indev_Online_Res_NotinIRPBase!U$3:U$340,Indev_Online_Res_NotinIRPBase!$Y$3:$Y$340,$B284,Indev_Online_Res_NotinIRPBase!$Z$3:$Z$340,$C284)</f>
        <v>0</v>
      </c>
      <c r="AF284">
        <f>SUMIFS(Indev_Online_Res_NotinIRPBase!V$3:V$340,Indev_Online_Res_NotinIRPBase!$Y$3:$Y$340,$B284,Indev_Online_Res_NotinIRPBase!$Z$3:$Z$340,$C284)</f>
        <v>0</v>
      </c>
      <c r="AG284">
        <f>SUMIFS(Indev_Online_Res_NotinIRPBase!W$3:W$340,Indev_Online_Res_NotinIRPBase!$Y$3:$Y$340,$B284,Indev_Online_Res_NotinIRPBase!$Z$3:$Z$340,$C284)</f>
        <v>0</v>
      </c>
      <c r="AH284">
        <f>SUMIFS(Indev_Online_Res_NotinIRPBase!X$3:X$340,Indev_Online_Res_NotinIRPBase!$Y$3:$Y$340,$B284,Indev_Online_Res_NotinIRPBase!$Z$3:$Z$340,$C284)</f>
        <v>0</v>
      </c>
      <c r="AI284">
        <f t="shared" si="62"/>
        <v>0</v>
      </c>
      <c r="AK284">
        <f>SUMIFS(Indev_Online_Res_NotinIRPBase!N$3:N$340,Indev_Online_Res_NotinIRPBase!$Y$3:$Y$340,$B284,Indev_Online_Res_NotinIRPBase!$Z$3:$Z$340,$C284,Indev_Online_Res_NotinIRPBase!$J$3:$J$340,"Yes",Indev_Online_Res_NotinIRPBase!$I$3:$I$340,"&lt;1/1/2024")+SUMIFS(Indev_Online_Res_NotinIRPBase!N$3:N$340,Indev_Online_Res_NotinIRPBase!$Y$3:$Y$340,$B284,Indev_Online_Res_NotinIRPBase!$Z$3:$Z$340,$C284,Indev_Online_Res_NotinIRPBase!$AB$3:$AB$340,"1")</f>
        <v>0</v>
      </c>
      <c r="AL284">
        <f>SUMIFS(Indev_Online_Res_NotinIRPBase!O$3:O$340,Indev_Online_Res_NotinIRPBase!$Y$3:$Y$340,$B284,Indev_Online_Res_NotinIRPBase!$Z$3:$Z$340,$C284,Indev_Online_Res_NotinIRPBase!$J$3:$J$340,"Yes",Indev_Online_Res_NotinIRPBase!$I$3:$I$340,"&lt;1/1/2024")+SUMIFS(Indev_Online_Res_NotinIRPBase!O$3:O$340,Indev_Online_Res_NotinIRPBase!$Y$3:$Y$340,$B284,Indev_Online_Res_NotinIRPBase!$Z$3:$Z$340,$C284,Indev_Online_Res_NotinIRPBase!$AB$3:$AB$340,"1")</f>
        <v>0</v>
      </c>
      <c r="AM284">
        <f>SUMIFS(Indev_Online_Res_NotinIRPBase!P$3:P$340,Indev_Online_Res_NotinIRPBase!$Y$3:$Y$340,$B284,Indev_Online_Res_NotinIRPBase!$Z$3:$Z$340,$C284,Indev_Online_Res_NotinIRPBase!$J$3:$J$340,"Yes",Indev_Online_Res_NotinIRPBase!$I$3:$I$340,"&lt;1/1/2024")+SUMIFS(Indev_Online_Res_NotinIRPBase!P$3:P$340,Indev_Online_Res_NotinIRPBase!$Y$3:$Y$340,$B284,Indev_Online_Res_NotinIRPBase!$Z$3:$Z$340,$C284,Indev_Online_Res_NotinIRPBase!$AB$3:$AB$340,"1")</f>
        <v>0</v>
      </c>
      <c r="AN284">
        <f>SUMIFS(Indev_Online_Res_NotinIRPBase!Q$3:Q$340,Indev_Online_Res_NotinIRPBase!$Y$3:$Y$340,$B284,Indev_Online_Res_NotinIRPBase!$Z$3:$Z$340,$C284,Indev_Online_Res_NotinIRPBase!$J$3:$J$340,"Yes",Indev_Online_Res_NotinIRPBase!$I$3:$I$340,"&lt;1/1/2024")+SUMIFS(Indev_Online_Res_NotinIRPBase!Q$3:Q$340,Indev_Online_Res_NotinIRPBase!$Y$3:$Y$340,$B284,Indev_Online_Res_NotinIRPBase!$Z$3:$Z$340,$C284,Indev_Online_Res_NotinIRPBase!$AB$3:$AB$340,"1")</f>
        <v>0</v>
      </c>
      <c r="AO284">
        <f>SUMIFS(Indev_Online_Res_NotinIRPBase!R$3:R$340,Indev_Online_Res_NotinIRPBase!$Y$3:$Y$340,$B284,Indev_Online_Res_NotinIRPBase!$Z$3:$Z$340,$C284,Indev_Online_Res_NotinIRPBase!$J$3:$J$340,"Yes",Indev_Online_Res_NotinIRPBase!$I$3:$I$340,"&lt;1/1/2024")+SUMIFS(Indev_Online_Res_NotinIRPBase!R$3:R$340,Indev_Online_Res_NotinIRPBase!$Y$3:$Y$340,$B284,Indev_Online_Res_NotinIRPBase!$Z$3:$Z$340,$C284,Indev_Online_Res_NotinIRPBase!$AB$3:$AB$340,"1")</f>
        <v>0</v>
      </c>
      <c r="AS284">
        <f>SUMIFS(Indev_Online_Res_NotinIRPBase!S$3:S$340,Indev_Online_Res_NotinIRPBase!$Y$3:$Y$340,$B284,Indev_Online_Res_NotinIRPBase!$Z$3:$Z$340,$C284,Indev_Online_Res_NotinIRPBase!$J$3:$J$340,"Yes",Indev_Online_Res_NotinIRPBase!$I$3:$I$340,"&lt;1/1/2024")+SUMIFS(Indev_Online_Res_NotinIRPBase!S$3:S$340,Indev_Online_Res_NotinIRPBase!$Y$3:$Y$340,$B284,Indev_Online_Res_NotinIRPBase!$Z$3:$Z$340,$C284,Indev_Online_Res_NotinIRPBase!$AB$3:$AB$340,"1")</f>
        <v>0</v>
      </c>
      <c r="AT284">
        <f>SUMIFS(Indev_Online_Res_NotinIRPBase!T$3:T$340,Indev_Online_Res_NotinIRPBase!$Y$3:$Y$340,$B284,Indev_Online_Res_NotinIRPBase!$Z$3:$Z$340,$C284,Indev_Online_Res_NotinIRPBase!$J$3:$J$340,"Yes",Indev_Online_Res_NotinIRPBase!$I$3:$I$340,"&lt;1/1/2024")+SUMIFS(Indev_Online_Res_NotinIRPBase!T$3:T$340,Indev_Online_Res_NotinIRPBase!$Y$3:$Y$340,$B284,Indev_Online_Res_NotinIRPBase!$Z$3:$Z$340,$C284,Indev_Online_Res_NotinIRPBase!$AB$3:$AB$340,"1")</f>
        <v>0</v>
      </c>
      <c r="AU284">
        <f>SUMIFS(Indev_Online_Res_NotinIRPBase!U$3:U$340,Indev_Online_Res_NotinIRPBase!$Y$3:$Y$340,$B284,Indev_Online_Res_NotinIRPBase!$Z$3:$Z$340,$C284,Indev_Online_Res_NotinIRPBase!$J$3:$J$340,"Yes",Indev_Online_Res_NotinIRPBase!$I$3:$I$340,"&lt;1/1/2024")+SUMIFS(Indev_Online_Res_NotinIRPBase!U$3:U$340,Indev_Online_Res_NotinIRPBase!$Y$3:$Y$340,$B284,Indev_Online_Res_NotinIRPBase!$Z$3:$Z$340,$C284,Indev_Online_Res_NotinIRPBase!$AB$3:$AB$340,"1")</f>
        <v>0</v>
      </c>
      <c r="AV284">
        <f>SUMIFS(Indev_Online_Res_NotinIRPBase!V$3:V$340,Indev_Online_Res_NotinIRPBase!$Y$3:$Y$340,$B284,Indev_Online_Res_NotinIRPBase!$Z$3:$Z$340,$C284,Indev_Online_Res_NotinIRPBase!$J$3:$J$340,"Yes",Indev_Online_Res_NotinIRPBase!$I$3:$I$340,"&lt;1/1/2024")+SUMIFS(Indev_Online_Res_NotinIRPBase!V$3:V$340,Indev_Online_Res_NotinIRPBase!$Y$3:$Y$340,$B284,Indev_Online_Res_NotinIRPBase!$Z$3:$Z$340,$C284,Indev_Online_Res_NotinIRPBase!$AB$3:$AB$340,"1")</f>
        <v>0</v>
      </c>
      <c r="AW284">
        <f>SUMIFS(Indev_Online_Res_NotinIRPBase!W$3:W$340,Indev_Online_Res_NotinIRPBase!$Y$3:$Y$340,$B284,Indev_Online_Res_NotinIRPBase!$Z$3:$Z$340,$C284,Indev_Online_Res_NotinIRPBase!$J$3:$J$340,"Yes",Indev_Online_Res_NotinIRPBase!$I$3:$I$340,"&lt;1/1/2024")+SUMIFS(Indev_Online_Res_NotinIRPBase!W$3:W$340,Indev_Online_Res_NotinIRPBase!$Y$3:$Y$340,$B284,Indev_Online_Res_NotinIRPBase!$Z$3:$Z$340,$C284,Indev_Online_Res_NotinIRPBase!$AB$3:$AB$340,"1")</f>
        <v>0</v>
      </c>
      <c r="AX284">
        <f>SUMIFS(Indev_Online_Res_NotinIRPBase!X$3:X$340,Indev_Online_Res_NotinIRPBase!$Y$3:$Y$340,$B284,Indev_Online_Res_NotinIRPBase!$Z$3:$Z$340,$C284,Indev_Online_Res_NotinIRPBase!$J$3:$J$340,"Yes",Indev_Online_Res_NotinIRPBase!$I$3:$I$340,"&lt;1/1/2024")+SUMIFS(Indev_Online_Res_NotinIRPBase!X$3:X$340,Indev_Online_Res_NotinIRPBase!$Y$3:$Y$340,$B284,Indev_Online_Res_NotinIRPBase!$Z$3:$Z$340,$C284,Indev_Online_Res_NotinIRPBase!$AB$3:$AB$340,"1")</f>
        <v>0</v>
      </c>
      <c r="AY284">
        <f t="shared" si="63"/>
        <v>0</v>
      </c>
      <c r="BA284">
        <f t="shared" si="64"/>
        <v>0</v>
      </c>
      <c r="BB284">
        <f t="shared" si="65"/>
        <v>0</v>
      </c>
      <c r="BC284">
        <f t="shared" si="66"/>
        <v>0</v>
      </c>
      <c r="BD284">
        <f t="shared" si="67"/>
        <v>0</v>
      </c>
      <c r="BE284">
        <f t="shared" si="68"/>
        <v>0</v>
      </c>
      <c r="BI284">
        <f t="shared" si="69"/>
        <v>0</v>
      </c>
      <c r="BJ284">
        <f t="shared" si="70"/>
        <v>0</v>
      </c>
      <c r="BK284">
        <f t="shared" si="71"/>
        <v>0</v>
      </c>
      <c r="BL284">
        <f t="shared" si="72"/>
        <v>0</v>
      </c>
      <c r="BM284">
        <f t="shared" si="73"/>
        <v>0</v>
      </c>
      <c r="BN284">
        <f t="shared" si="74"/>
        <v>0</v>
      </c>
      <c r="BO284">
        <f t="shared" si="75"/>
        <v>0</v>
      </c>
      <c r="BQ284">
        <f>SUMIFS(IRPBase_Res_NotinEnvScreens!$H$3:$H$33,IRPBase_Res_NotinEnvScreens!$J$3:$J$33,$B284,IRPBase_Res_NotinEnvScreens!$K$3:$K$33,$C284)</f>
        <v>0</v>
      </c>
      <c r="BR284">
        <f>SUMIFS(IRPBase_Res_NotinEnvScreens!$I$3:$I$33,IRPBase_Res_NotinEnvScreens!$J$3:$J$33,$B284,IRPBase_Res_NotinEnvScreens!$K$3:$K$33,$C284)</f>
        <v>0</v>
      </c>
      <c r="BS284">
        <v>0</v>
      </c>
      <c r="BV284">
        <f>SUMIFS(Indev_Online_Res_NotinIRPBase!$P$3:$P$313,Indev_Online_Res_NotinIRPBase!$Y$3:$Y$313,$B284,Indev_Online_Res_NotinIRPBase!$Z$3:$Z$313,$C284,Indev_Online_Res_NotinIRPBase!$I$3:$I$313,"&lt;9/1/2023")+SUMIFS(Indev_Online_Res_NotinIRPBase!$Q$3:$Q$313,Indev_Online_Res_NotinIRPBase!$Y$3:$Y$313,$B284,Indev_Online_Res_NotinIRPBase!$Z$3:$Z$313,$C284,Indev_Online_Res_NotinIRPBase!$I$3:$I$313,"&lt;9/1/2023")</f>
        <v>0</v>
      </c>
      <c r="BW284">
        <f>SUMIFS(Indev_Online_Res_NotinIRPBase!$S$3:$S$313,Indev_Online_Res_NotinIRPBase!$Y$3:$Y$313,$B284,Indev_Online_Res_NotinIRPBase!$Z$3:$Z$313,$C284,Indev_Online_Res_NotinIRPBase!$I$3:$I$313,"&lt;9/1/2023")+SUMIFS(Indev_Online_Res_NotinIRPBase!$T$3:$T$313,Indev_Online_Res_NotinIRPBase!$Y$3:$Y$313,$B284,Indev_Online_Res_NotinIRPBase!$Z$3:$Z$313,$C284,Indev_Online_Res_NotinIRPBase!$I$3:$I$313,"&lt;9/1/2023")+SUMIFS(Indev_Online_Res_NotinIRPBase!$U$3:$U$313,Indev_Online_Res_NotinIRPBase!$Y$3:$Y$313,$B284,Indev_Online_Res_NotinIRPBase!$Z$3:$Z$313,$C284,Indev_Online_Res_NotinIRPBase!$I$3:$I$313,"&lt;9/1/2023")</f>
        <v>0</v>
      </c>
    </row>
    <row r="285" spans="1:75">
      <c r="A285" t="s">
        <v>51</v>
      </c>
      <c r="B285" t="s">
        <v>290</v>
      </c>
      <c r="C285">
        <v>230</v>
      </c>
      <c r="E285">
        <f>SUMIFS(IRPBase_Res_NotinTxBase!N$3:N$65,IRPBase_Res_NotinTxBase!$X$3:$X$65,$B285,IRPBase_Res_NotinTxBase!$Y$3:$Y$65,$C285)</f>
        <v>0</v>
      </c>
      <c r="F285">
        <f>SUMIFS(IRPBase_Res_NotinTxBase!O$3:O$65,IRPBase_Res_NotinTxBase!$X$3:$X$65,$B285,IRPBase_Res_NotinTxBase!$Y$3:$Y$65,$C285)</f>
        <v>0</v>
      </c>
      <c r="G285">
        <f>SUMIFS(IRPBase_Res_NotinTxBase!P$3:P$65,IRPBase_Res_NotinTxBase!$X$3:$X$65,$B285,IRPBase_Res_NotinTxBase!$Y$3:$Y$65,$C285)</f>
        <v>0</v>
      </c>
      <c r="H285">
        <f>SUMIFS(IRPBase_Res_NotinTxBase!Q$3:Q$65,IRPBase_Res_NotinTxBase!$X$3:$X$65,$B285,IRPBase_Res_NotinTxBase!$Y$3:$Y$65,$C285)</f>
        <v>0</v>
      </c>
      <c r="M285">
        <f>SUMIFS(IRPBase_Res_NotinTxBase!R$3:R$65,IRPBase_Res_NotinTxBase!$X$3:$X$65,$B285,IRPBase_Res_NotinTxBase!$Y$3:$Y$65,$C285)</f>
        <v>0</v>
      </c>
      <c r="N285">
        <f>SUMIFS(IRPBase_Res_NotinTxBase!S$3:S$65,IRPBase_Res_NotinTxBase!$X$3:$X$65,$B285,IRPBase_Res_NotinTxBase!$Y$3:$Y$65,$C285)</f>
        <v>0</v>
      </c>
      <c r="O285">
        <f>SUMIFS(IRPBase_Res_NotinTxBase!T$3:T$65,IRPBase_Res_NotinTxBase!$X$3:$X$65,$B285,IRPBase_Res_NotinTxBase!$Y$3:$Y$65,$C285)</f>
        <v>0</v>
      </c>
      <c r="P285">
        <f>SUMIFS(IRPBase_Res_NotinTxBase!U$3:U$65,IRPBase_Res_NotinTxBase!$X$3:$X$65,$B285,IRPBase_Res_NotinTxBase!$Y$3:$Y$65,$C285)</f>
        <v>0</v>
      </c>
      <c r="Q285">
        <f>SUMIFS(IRPBase_Res_NotinTxBase!V$3:V$65,IRPBase_Res_NotinTxBase!$X$3:$X$65,$B285,IRPBase_Res_NotinTxBase!$Y$3:$Y$65,$C285)</f>
        <v>0</v>
      </c>
      <c r="R285">
        <f>SUMIFS(IRPBase_Res_NotinTxBase!W$3:W$65,IRPBase_Res_NotinTxBase!$X$3:$X$65,$B285,IRPBase_Res_NotinTxBase!$Y$3:$Y$65,$C285)</f>
        <v>0</v>
      </c>
      <c r="S285">
        <f t="shared" si="61"/>
        <v>0</v>
      </c>
      <c r="U285">
        <f>SUMIFS(Indev_Online_Res_NotinIRPBase!N$3:N$340,Indev_Online_Res_NotinIRPBase!$Y$3:$Y$340,$B285,Indev_Online_Res_NotinIRPBase!$Z$3:$Z$340,$C285)</f>
        <v>0</v>
      </c>
      <c r="V285">
        <f>SUMIFS(Indev_Online_Res_NotinIRPBase!O$3:O$340,Indev_Online_Res_NotinIRPBase!$Y$3:$Y$340,$B285,Indev_Online_Res_NotinIRPBase!$Z$3:$Z$340,$C285)</f>
        <v>0</v>
      </c>
      <c r="W285">
        <f>SUMIFS(Indev_Online_Res_NotinIRPBase!P$3:P$340,Indev_Online_Res_NotinIRPBase!$Y$3:$Y$340,$B285,Indev_Online_Res_NotinIRPBase!$Z$3:$Z$340,$C285)</f>
        <v>0</v>
      </c>
      <c r="X285">
        <f>SUMIFS(Indev_Online_Res_NotinIRPBase!Q$3:Q$340,Indev_Online_Res_NotinIRPBase!$Y$3:$Y$340,$B285,Indev_Online_Res_NotinIRPBase!$Z$3:$Z$340,$C285)</f>
        <v>0</v>
      </c>
      <c r="Y285">
        <f>SUMIFS(Indev_Online_Res_NotinIRPBase!R$3:R$340,Indev_Online_Res_NotinIRPBase!$Y$3:$Y$340,$B285,Indev_Online_Res_NotinIRPBase!$Z$3:$Z$340,$C285)</f>
        <v>0</v>
      </c>
      <c r="AC285">
        <f>SUMIFS(Indev_Online_Res_NotinIRPBase!S$3:S$340,Indev_Online_Res_NotinIRPBase!$Y$3:$Y$340,$B285,Indev_Online_Res_NotinIRPBase!$Z$3:$Z$340,$C285)</f>
        <v>0</v>
      </c>
      <c r="AD285">
        <f>SUMIFS(Indev_Online_Res_NotinIRPBase!T$3:T$340,Indev_Online_Res_NotinIRPBase!$Y$3:$Y$340,$B285,Indev_Online_Res_NotinIRPBase!$Z$3:$Z$340,$C285)</f>
        <v>0</v>
      </c>
      <c r="AE285">
        <f>SUMIFS(Indev_Online_Res_NotinIRPBase!U$3:U$340,Indev_Online_Res_NotinIRPBase!$Y$3:$Y$340,$B285,Indev_Online_Res_NotinIRPBase!$Z$3:$Z$340,$C285)</f>
        <v>0</v>
      </c>
      <c r="AF285">
        <f>SUMIFS(Indev_Online_Res_NotinIRPBase!V$3:V$340,Indev_Online_Res_NotinIRPBase!$Y$3:$Y$340,$B285,Indev_Online_Res_NotinIRPBase!$Z$3:$Z$340,$C285)</f>
        <v>0</v>
      </c>
      <c r="AG285">
        <f>SUMIFS(Indev_Online_Res_NotinIRPBase!W$3:W$340,Indev_Online_Res_NotinIRPBase!$Y$3:$Y$340,$B285,Indev_Online_Res_NotinIRPBase!$Z$3:$Z$340,$C285)</f>
        <v>0</v>
      </c>
      <c r="AH285">
        <f>SUMIFS(Indev_Online_Res_NotinIRPBase!X$3:X$340,Indev_Online_Res_NotinIRPBase!$Y$3:$Y$340,$B285,Indev_Online_Res_NotinIRPBase!$Z$3:$Z$340,$C285)</f>
        <v>0</v>
      </c>
      <c r="AI285">
        <f t="shared" si="62"/>
        <v>0</v>
      </c>
      <c r="AK285">
        <f>SUMIFS(Indev_Online_Res_NotinIRPBase!N$3:N$340,Indev_Online_Res_NotinIRPBase!$Y$3:$Y$340,$B285,Indev_Online_Res_NotinIRPBase!$Z$3:$Z$340,$C285,Indev_Online_Res_NotinIRPBase!$J$3:$J$340,"Yes",Indev_Online_Res_NotinIRPBase!$I$3:$I$340,"&lt;1/1/2024")+SUMIFS(Indev_Online_Res_NotinIRPBase!N$3:N$340,Indev_Online_Res_NotinIRPBase!$Y$3:$Y$340,$B285,Indev_Online_Res_NotinIRPBase!$Z$3:$Z$340,$C285,Indev_Online_Res_NotinIRPBase!$AB$3:$AB$340,"1")</f>
        <v>0</v>
      </c>
      <c r="AL285">
        <f>SUMIFS(Indev_Online_Res_NotinIRPBase!O$3:O$340,Indev_Online_Res_NotinIRPBase!$Y$3:$Y$340,$B285,Indev_Online_Res_NotinIRPBase!$Z$3:$Z$340,$C285,Indev_Online_Res_NotinIRPBase!$J$3:$J$340,"Yes",Indev_Online_Res_NotinIRPBase!$I$3:$I$340,"&lt;1/1/2024")+SUMIFS(Indev_Online_Res_NotinIRPBase!O$3:O$340,Indev_Online_Res_NotinIRPBase!$Y$3:$Y$340,$B285,Indev_Online_Res_NotinIRPBase!$Z$3:$Z$340,$C285,Indev_Online_Res_NotinIRPBase!$AB$3:$AB$340,"1")</f>
        <v>0</v>
      </c>
      <c r="AM285">
        <f>SUMIFS(Indev_Online_Res_NotinIRPBase!P$3:P$340,Indev_Online_Res_NotinIRPBase!$Y$3:$Y$340,$B285,Indev_Online_Res_NotinIRPBase!$Z$3:$Z$340,$C285,Indev_Online_Res_NotinIRPBase!$J$3:$J$340,"Yes",Indev_Online_Res_NotinIRPBase!$I$3:$I$340,"&lt;1/1/2024")+SUMIFS(Indev_Online_Res_NotinIRPBase!P$3:P$340,Indev_Online_Res_NotinIRPBase!$Y$3:$Y$340,$B285,Indev_Online_Res_NotinIRPBase!$Z$3:$Z$340,$C285,Indev_Online_Res_NotinIRPBase!$AB$3:$AB$340,"1")</f>
        <v>0</v>
      </c>
      <c r="AN285">
        <f>SUMIFS(Indev_Online_Res_NotinIRPBase!Q$3:Q$340,Indev_Online_Res_NotinIRPBase!$Y$3:$Y$340,$B285,Indev_Online_Res_NotinIRPBase!$Z$3:$Z$340,$C285,Indev_Online_Res_NotinIRPBase!$J$3:$J$340,"Yes",Indev_Online_Res_NotinIRPBase!$I$3:$I$340,"&lt;1/1/2024")+SUMIFS(Indev_Online_Res_NotinIRPBase!Q$3:Q$340,Indev_Online_Res_NotinIRPBase!$Y$3:$Y$340,$B285,Indev_Online_Res_NotinIRPBase!$Z$3:$Z$340,$C285,Indev_Online_Res_NotinIRPBase!$AB$3:$AB$340,"1")</f>
        <v>0</v>
      </c>
      <c r="AO285">
        <f>SUMIFS(Indev_Online_Res_NotinIRPBase!R$3:R$340,Indev_Online_Res_NotinIRPBase!$Y$3:$Y$340,$B285,Indev_Online_Res_NotinIRPBase!$Z$3:$Z$340,$C285,Indev_Online_Res_NotinIRPBase!$J$3:$J$340,"Yes",Indev_Online_Res_NotinIRPBase!$I$3:$I$340,"&lt;1/1/2024")+SUMIFS(Indev_Online_Res_NotinIRPBase!R$3:R$340,Indev_Online_Res_NotinIRPBase!$Y$3:$Y$340,$B285,Indev_Online_Res_NotinIRPBase!$Z$3:$Z$340,$C285,Indev_Online_Res_NotinIRPBase!$AB$3:$AB$340,"1")</f>
        <v>0</v>
      </c>
      <c r="AS285">
        <f>SUMIFS(Indev_Online_Res_NotinIRPBase!S$3:S$340,Indev_Online_Res_NotinIRPBase!$Y$3:$Y$340,$B285,Indev_Online_Res_NotinIRPBase!$Z$3:$Z$340,$C285,Indev_Online_Res_NotinIRPBase!$J$3:$J$340,"Yes",Indev_Online_Res_NotinIRPBase!$I$3:$I$340,"&lt;1/1/2024")+SUMIFS(Indev_Online_Res_NotinIRPBase!S$3:S$340,Indev_Online_Res_NotinIRPBase!$Y$3:$Y$340,$B285,Indev_Online_Res_NotinIRPBase!$Z$3:$Z$340,$C285,Indev_Online_Res_NotinIRPBase!$AB$3:$AB$340,"1")</f>
        <v>0</v>
      </c>
      <c r="AT285">
        <f>SUMIFS(Indev_Online_Res_NotinIRPBase!T$3:T$340,Indev_Online_Res_NotinIRPBase!$Y$3:$Y$340,$B285,Indev_Online_Res_NotinIRPBase!$Z$3:$Z$340,$C285,Indev_Online_Res_NotinIRPBase!$J$3:$J$340,"Yes",Indev_Online_Res_NotinIRPBase!$I$3:$I$340,"&lt;1/1/2024")+SUMIFS(Indev_Online_Res_NotinIRPBase!T$3:T$340,Indev_Online_Res_NotinIRPBase!$Y$3:$Y$340,$B285,Indev_Online_Res_NotinIRPBase!$Z$3:$Z$340,$C285,Indev_Online_Res_NotinIRPBase!$AB$3:$AB$340,"1")</f>
        <v>0</v>
      </c>
      <c r="AU285">
        <f>SUMIFS(Indev_Online_Res_NotinIRPBase!U$3:U$340,Indev_Online_Res_NotinIRPBase!$Y$3:$Y$340,$B285,Indev_Online_Res_NotinIRPBase!$Z$3:$Z$340,$C285,Indev_Online_Res_NotinIRPBase!$J$3:$J$340,"Yes",Indev_Online_Res_NotinIRPBase!$I$3:$I$340,"&lt;1/1/2024")+SUMIFS(Indev_Online_Res_NotinIRPBase!U$3:U$340,Indev_Online_Res_NotinIRPBase!$Y$3:$Y$340,$B285,Indev_Online_Res_NotinIRPBase!$Z$3:$Z$340,$C285,Indev_Online_Res_NotinIRPBase!$AB$3:$AB$340,"1")</f>
        <v>0</v>
      </c>
      <c r="AV285">
        <f>SUMIFS(Indev_Online_Res_NotinIRPBase!V$3:V$340,Indev_Online_Res_NotinIRPBase!$Y$3:$Y$340,$B285,Indev_Online_Res_NotinIRPBase!$Z$3:$Z$340,$C285,Indev_Online_Res_NotinIRPBase!$J$3:$J$340,"Yes",Indev_Online_Res_NotinIRPBase!$I$3:$I$340,"&lt;1/1/2024")+SUMIFS(Indev_Online_Res_NotinIRPBase!V$3:V$340,Indev_Online_Res_NotinIRPBase!$Y$3:$Y$340,$B285,Indev_Online_Res_NotinIRPBase!$Z$3:$Z$340,$C285,Indev_Online_Res_NotinIRPBase!$AB$3:$AB$340,"1")</f>
        <v>0</v>
      </c>
      <c r="AW285">
        <f>SUMIFS(Indev_Online_Res_NotinIRPBase!W$3:W$340,Indev_Online_Res_NotinIRPBase!$Y$3:$Y$340,$B285,Indev_Online_Res_NotinIRPBase!$Z$3:$Z$340,$C285,Indev_Online_Res_NotinIRPBase!$J$3:$J$340,"Yes",Indev_Online_Res_NotinIRPBase!$I$3:$I$340,"&lt;1/1/2024")+SUMIFS(Indev_Online_Res_NotinIRPBase!W$3:W$340,Indev_Online_Res_NotinIRPBase!$Y$3:$Y$340,$B285,Indev_Online_Res_NotinIRPBase!$Z$3:$Z$340,$C285,Indev_Online_Res_NotinIRPBase!$AB$3:$AB$340,"1")</f>
        <v>0</v>
      </c>
      <c r="AX285">
        <f>SUMIFS(Indev_Online_Res_NotinIRPBase!X$3:X$340,Indev_Online_Res_NotinIRPBase!$Y$3:$Y$340,$B285,Indev_Online_Res_NotinIRPBase!$Z$3:$Z$340,$C285,Indev_Online_Res_NotinIRPBase!$J$3:$J$340,"Yes",Indev_Online_Res_NotinIRPBase!$I$3:$I$340,"&lt;1/1/2024")+SUMIFS(Indev_Online_Res_NotinIRPBase!X$3:X$340,Indev_Online_Res_NotinIRPBase!$Y$3:$Y$340,$B285,Indev_Online_Res_NotinIRPBase!$Z$3:$Z$340,$C285,Indev_Online_Res_NotinIRPBase!$AB$3:$AB$340,"1")</f>
        <v>0</v>
      </c>
      <c r="AY285">
        <f t="shared" si="63"/>
        <v>0</v>
      </c>
      <c r="BA285">
        <f t="shared" si="64"/>
        <v>0</v>
      </c>
      <c r="BB285">
        <f t="shared" si="65"/>
        <v>0</v>
      </c>
      <c r="BC285">
        <f t="shared" si="66"/>
        <v>0</v>
      </c>
      <c r="BD285">
        <f t="shared" si="67"/>
        <v>0</v>
      </c>
      <c r="BE285">
        <f t="shared" si="68"/>
        <v>0</v>
      </c>
      <c r="BI285">
        <f t="shared" si="69"/>
        <v>0</v>
      </c>
      <c r="BJ285">
        <f t="shared" si="70"/>
        <v>0</v>
      </c>
      <c r="BK285">
        <f t="shared" si="71"/>
        <v>0</v>
      </c>
      <c r="BL285">
        <f t="shared" si="72"/>
        <v>0</v>
      </c>
      <c r="BM285">
        <f t="shared" si="73"/>
        <v>0</v>
      </c>
      <c r="BN285">
        <f t="shared" si="74"/>
        <v>0</v>
      </c>
      <c r="BO285">
        <f t="shared" si="75"/>
        <v>0</v>
      </c>
      <c r="BQ285">
        <f>SUMIFS(IRPBase_Res_NotinEnvScreens!$H$3:$H$33,IRPBase_Res_NotinEnvScreens!$J$3:$J$33,$B285,IRPBase_Res_NotinEnvScreens!$K$3:$K$33,$C285)</f>
        <v>0</v>
      </c>
      <c r="BR285">
        <f>SUMIFS(IRPBase_Res_NotinEnvScreens!$I$3:$I$33,IRPBase_Res_NotinEnvScreens!$J$3:$J$33,$B285,IRPBase_Res_NotinEnvScreens!$K$3:$K$33,$C285)</f>
        <v>0</v>
      </c>
      <c r="BS285">
        <v>0</v>
      </c>
      <c r="BV285">
        <f>SUMIFS(Indev_Online_Res_NotinIRPBase!$P$3:$P$313,Indev_Online_Res_NotinIRPBase!$Y$3:$Y$313,$B285,Indev_Online_Res_NotinIRPBase!$Z$3:$Z$313,$C285,Indev_Online_Res_NotinIRPBase!$I$3:$I$313,"&lt;9/1/2023")+SUMIFS(Indev_Online_Res_NotinIRPBase!$Q$3:$Q$313,Indev_Online_Res_NotinIRPBase!$Y$3:$Y$313,$B285,Indev_Online_Res_NotinIRPBase!$Z$3:$Z$313,$C285,Indev_Online_Res_NotinIRPBase!$I$3:$I$313,"&lt;9/1/2023")</f>
        <v>0</v>
      </c>
      <c r="BW285">
        <f>SUMIFS(Indev_Online_Res_NotinIRPBase!$S$3:$S$313,Indev_Online_Res_NotinIRPBase!$Y$3:$Y$313,$B285,Indev_Online_Res_NotinIRPBase!$Z$3:$Z$313,$C285,Indev_Online_Res_NotinIRPBase!$I$3:$I$313,"&lt;9/1/2023")+SUMIFS(Indev_Online_Res_NotinIRPBase!$T$3:$T$313,Indev_Online_Res_NotinIRPBase!$Y$3:$Y$313,$B285,Indev_Online_Res_NotinIRPBase!$Z$3:$Z$313,$C285,Indev_Online_Res_NotinIRPBase!$I$3:$I$313,"&lt;9/1/2023")+SUMIFS(Indev_Online_Res_NotinIRPBase!$U$3:$U$313,Indev_Online_Res_NotinIRPBase!$Y$3:$Y$313,$B285,Indev_Online_Res_NotinIRPBase!$Z$3:$Z$313,$C285,Indev_Online_Res_NotinIRPBase!$I$3:$I$313,"&lt;9/1/2023")</f>
        <v>0</v>
      </c>
    </row>
    <row r="286" spans="1:75">
      <c r="A286" t="s">
        <v>44</v>
      </c>
      <c r="B286" t="s">
        <v>291</v>
      </c>
      <c r="C286">
        <v>115</v>
      </c>
      <c r="E286">
        <f>SUMIFS(IRPBase_Res_NotinTxBase!N$3:N$65,IRPBase_Res_NotinTxBase!$X$3:$X$65,$B286,IRPBase_Res_NotinTxBase!$Y$3:$Y$65,$C286)</f>
        <v>0</v>
      </c>
      <c r="F286">
        <f>SUMIFS(IRPBase_Res_NotinTxBase!O$3:O$65,IRPBase_Res_NotinTxBase!$X$3:$X$65,$B286,IRPBase_Res_NotinTxBase!$Y$3:$Y$65,$C286)</f>
        <v>0</v>
      </c>
      <c r="G286">
        <f>SUMIFS(IRPBase_Res_NotinTxBase!P$3:P$65,IRPBase_Res_NotinTxBase!$X$3:$X$65,$B286,IRPBase_Res_NotinTxBase!$Y$3:$Y$65,$C286)</f>
        <v>0</v>
      </c>
      <c r="H286">
        <f>SUMIFS(IRPBase_Res_NotinTxBase!Q$3:Q$65,IRPBase_Res_NotinTxBase!$X$3:$X$65,$B286,IRPBase_Res_NotinTxBase!$Y$3:$Y$65,$C286)</f>
        <v>0</v>
      </c>
      <c r="M286">
        <f>SUMIFS(IRPBase_Res_NotinTxBase!R$3:R$65,IRPBase_Res_NotinTxBase!$X$3:$X$65,$B286,IRPBase_Res_NotinTxBase!$Y$3:$Y$65,$C286)</f>
        <v>0</v>
      </c>
      <c r="N286">
        <f>SUMIFS(IRPBase_Res_NotinTxBase!S$3:S$65,IRPBase_Res_NotinTxBase!$X$3:$X$65,$B286,IRPBase_Res_NotinTxBase!$Y$3:$Y$65,$C286)</f>
        <v>0</v>
      </c>
      <c r="O286">
        <f>SUMIFS(IRPBase_Res_NotinTxBase!T$3:T$65,IRPBase_Res_NotinTxBase!$X$3:$X$65,$B286,IRPBase_Res_NotinTxBase!$Y$3:$Y$65,$C286)</f>
        <v>0</v>
      </c>
      <c r="P286">
        <f>SUMIFS(IRPBase_Res_NotinTxBase!U$3:U$65,IRPBase_Res_NotinTxBase!$X$3:$X$65,$B286,IRPBase_Res_NotinTxBase!$Y$3:$Y$65,$C286)</f>
        <v>0</v>
      </c>
      <c r="Q286">
        <f>SUMIFS(IRPBase_Res_NotinTxBase!V$3:V$65,IRPBase_Res_NotinTxBase!$X$3:$X$65,$B286,IRPBase_Res_NotinTxBase!$Y$3:$Y$65,$C286)</f>
        <v>0</v>
      </c>
      <c r="R286">
        <f>SUMIFS(IRPBase_Res_NotinTxBase!W$3:W$65,IRPBase_Res_NotinTxBase!$X$3:$X$65,$B286,IRPBase_Res_NotinTxBase!$Y$3:$Y$65,$C286)</f>
        <v>0</v>
      </c>
      <c r="S286">
        <f t="shared" si="61"/>
        <v>0</v>
      </c>
      <c r="U286">
        <f>SUMIFS(Indev_Online_Res_NotinIRPBase!N$3:N$340,Indev_Online_Res_NotinIRPBase!$Y$3:$Y$340,$B286,Indev_Online_Res_NotinIRPBase!$Z$3:$Z$340,$C286)</f>
        <v>0</v>
      </c>
      <c r="V286">
        <f>SUMIFS(Indev_Online_Res_NotinIRPBase!O$3:O$340,Indev_Online_Res_NotinIRPBase!$Y$3:$Y$340,$B286,Indev_Online_Res_NotinIRPBase!$Z$3:$Z$340,$C286)</f>
        <v>0</v>
      </c>
      <c r="W286">
        <f>SUMIFS(Indev_Online_Res_NotinIRPBase!P$3:P$340,Indev_Online_Res_NotinIRPBase!$Y$3:$Y$340,$B286,Indev_Online_Res_NotinIRPBase!$Z$3:$Z$340,$C286)</f>
        <v>0</v>
      </c>
      <c r="X286">
        <f>SUMIFS(Indev_Online_Res_NotinIRPBase!Q$3:Q$340,Indev_Online_Res_NotinIRPBase!$Y$3:$Y$340,$B286,Indev_Online_Res_NotinIRPBase!$Z$3:$Z$340,$C286)</f>
        <v>0</v>
      </c>
      <c r="Y286">
        <f>SUMIFS(Indev_Online_Res_NotinIRPBase!R$3:R$340,Indev_Online_Res_NotinIRPBase!$Y$3:$Y$340,$B286,Indev_Online_Res_NotinIRPBase!$Z$3:$Z$340,$C286)</f>
        <v>0</v>
      </c>
      <c r="AC286">
        <f>SUMIFS(Indev_Online_Res_NotinIRPBase!S$3:S$340,Indev_Online_Res_NotinIRPBase!$Y$3:$Y$340,$B286,Indev_Online_Res_NotinIRPBase!$Z$3:$Z$340,$C286)</f>
        <v>0</v>
      </c>
      <c r="AD286">
        <f>SUMIFS(Indev_Online_Res_NotinIRPBase!T$3:T$340,Indev_Online_Res_NotinIRPBase!$Y$3:$Y$340,$B286,Indev_Online_Res_NotinIRPBase!$Z$3:$Z$340,$C286)</f>
        <v>0</v>
      </c>
      <c r="AE286">
        <f>SUMIFS(Indev_Online_Res_NotinIRPBase!U$3:U$340,Indev_Online_Res_NotinIRPBase!$Y$3:$Y$340,$B286,Indev_Online_Res_NotinIRPBase!$Z$3:$Z$340,$C286)</f>
        <v>0</v>
      </c>
      <c r="AF286">
        <f>SUMIFS(Indev_Online_Res_NotinIRPBase!V$3:V$340,Indev_Online_Res_NotinIRPBase!$Y$3:$Y$340,$B286,Indev_Online_Res_NotinIRPBase!$Z$3:$Z$340,$C286)</f>
        <v>0</v>
      </c>
      <c r="AG286">
        <f>SUMIFS(Indev_Online_Res_NotinIRPBase!W$3:W$340,Indev_Online_Res_NotinIRPBase!$Y$3:$Y$340,$B286,Indev_Online_Res_NotinIRPBase!$Z$3:$Z$340,$C286)</f>
        <v>0</v>
      </c>
      <c r="AH286">
        <f>SUMIFS(Indev_Online_Res_NotinIRPBase!X$3:X$340,Indev_Online_Res_NotinIRPBase!$Y$3:$Y$340,$B286,Indev_Online_Res_NotinIRPBase!$Z$3:$Z$340,$C286)</f>
        <v>0</v>
      </c>
      <c r="AI286">
        <f t="shared" si="62"/>
        <v>0</v>
      </c>
      <c r="AK286">
        <f>SUMIFS(Indev_Online_Res_NotinIRPBase!N$3:N$340,Indev_Online_Res_NotinIRPBase!$Y$3:$Y$340,$B286,Indev_Online_Res_NotinIRPBase!$Z$3:$Z$340,$C286,Indev_Online_Res_NotinIRPBase!$J$3:$J$340,"Yes",Indev_Online_Res_NotinIRPBase!$I$3:$I$340,"&lt;1/1/2024")+SUMIFS(Indev_Online_Res_NotinIRPBase!N$3:N$340,Indev_Online_Res_NotinIRPBase!$Y$3:$Y$340,$B286,Indev_Online_Res_NotinIRPBase!$Z$3:$Z$340,$C286,Indev_Online_Res_NotinIRPBase!$AB$3:$AB$340,"1")</f>
        <v>0</v>
      </c>
      <c r="AL286">
        <f>SUMIFS(Indev_Online_Res_NotinIRPBase!O$3:O$340,Indev_Online_Res_NotinIRPBase!$Y$3:$Y$340,$B286,Indev_Online_Res_NotinIRPBase!$Z$3:$Z$340,$C286,Indev_Online_Res_NotinIRPBase!$J$3:$J$340,"Yes",Indev_Online_Res_NotinIRPBase!$I$3:$I$340,"&lt;1/1/2024")+SUMIFS(Indev_Online_Res_NotinIRPBase!O$3:O$340,Indev_Online_Res_NotinIRPBase!$Y$3:$Y$340,$B286,Indev_Online_Res_NotinIRPBase!$Z$3:$Z$340,$C286,Indev_Online_Res_NotinIRPBase!$AB$3:$AB$340,"1")</f>
        <v>0</v>
      </c>
      <c r="AM286">
        <f>SUMIFS(Indev_Online_Res_NotinIRPBase!P$3:P$340,Indev_Online_Res_NotinIRPBase!$Y$3:$Y$340,$B286,Indev_Online_Res_NotinIRPBase!$Z$3:$Z$340,$C286,Indev_Online_Res_NotinIRPBase!$J$3:$J$340,"Yes",Indev_Online_Res_NotinIRPBase!$I$3:$I$340,"&lt;1/1/2024")+SUMIFS(Indev_Online_Res_NotinIRPBase!P$3:P$340,Indev_Online_Res_NotinIRPBase!$Y$3:$Y$340,$B286,Indev_Online_Res_NotinIRPBase!$Z$3:$Z$340,$C286,Indev_Online_Res_NotinIRPBase!$AB$3:$AB$340,"1")</f>
        <v>0</v>
      </c>
      <c r="AN286">
        <f>SUMIFS(Indev_Online_Res_NotinIRPBase!Q$3:Q$340,Indev_Online_Res_NotinIRPBase!$Y$3:$Y$340,$B286,Indev_Online_Res_NotinIRPBase!$Z$3:$Z$340,$C286,Indev_Online_Res_NotinIRPBase!$J$3:$J$340,"Yes",Indev_Online_Res_NotinIRPBase!$I$3:$I$340,"&lt;1/1/2024")+SUMIFS(Indev_Online_Res_NotinIRPBase!Q$3:Q$340,Indev_Online_Res_NotinIRPBase!$Y$3:$Y$340,$B286,Indev_Online_Res_NotinIRPBase!$Z$3:$Z$340,$C286,Indev_Online_Res_NotinIRPBase!$AB$3:$AB$340,"1")</f>
        <v>0</v>
      </c>
      <c r="AO286">
        <f>SUMIFS(Indev_Online_Res_NotinIRPBase!R$3:R$340,Indev_Online_Res_NotinIRPBase!$Y$3:$Y$340,$B286,Indev_Online_Res_NotinIRPBase!$Z$3:$Z$340,$C286,Indev_Online_Res_NotinIRPBase!$J$3:$J$340,"Yes",Indev_Online_Res_NotinIRPBase!$I$3:$I$340,"&lt;1/1/2024")+SUMIFS(Indev_Online_Res_NotinIRPBase!R$3:R$340,Indev_Online_Res_NotinIRPBase!$Y$3:$Y$340,$B286,Indev_Online_Res_NotinIRPBase!$Z$3:$Z$340,$C286,Indev_Online_Res_NotinIRPBase!$AB$3:$AB$340,"1")</f>
        <v>0</v>
      </c>
      <c r="AS286">
        <f>SUMIFS(Indev_Online_Res_NotinIRPBase!S$3:S$340,Indev_Online_Res_NotinIRPBase!$Y$3:$Y$340,$B286,Indev_Online_Res_NotinIRPBase!$Z$3:$Z$340,$C286,Indev_Online_Res_NotinIRPBase!$J$3:$J$340,"Yes",Indev_Online_Res_NotinIRPBase!$I$3:$I$340,"&lt;1/1/2024")+SUMIFS(Indev_Online_Res_NotinIRPBase!S$3:S$340,Indev_Online_Res_NotinIRPBase!$Y$3:$Y$340,$B286,Indev_Online_Res_NotinIRPBase!$Z$3:$Z$340,$C286,Indev_Online_Res_NotinIRPBase!$AB$3:$AB$340,"1")</f>
        <v>0</v>
      </c>
      <c r="AT286">
        <f>SUMIFS(Indev_Online_Res_NotinIRPBase!T$3:T$340,Indev_Online_Res_NotinIRPBase!$Y$3:$Y$340,$B286,Indev_Online_Res_NotinIRPBase!$Z$3:$Z$340,$C286,Indev_Online_Res_NotinIRPBase!$J$3:$J$340,"Yes",Indev_Online_Res_NotinIRPBase!$I$3:$I$340,"&lt;1/1/2024")+SUMIFS(Indev_Online_Res_NotinIRPBase!T$3:T$340,Indev_Online_Res_NotinIRPBase!$Y$3:$Y$340,$B286,Indev_Online_Res_NotinIRPBase!$Z$3:$Z$340,$C286,Indev_Online_Res_NotinIRPBase!$AB$3:$AB$340,"1")</f>
        <v>0</v>
      </c>
      <c r="AU286">
        <f>SUMIFS(Indev_Online_Res_NotinIRPBase!U$3:U$340,Indev_Online_Res_NotinIRPBase!$Y$3:$Y$340,$B286,Indev_Online_Res_NotinIRPBase!$Z$3:$Z$340,$C286,Indev_Online_Res_NotinIRPBase!$J$3:$J$340,"Yes",Indev_Online_Res_NotinIRPBase!$I$3:$I$340,"&lt;1/1/2024")+SUMIFS(Indev_Online_Res_NotinIRPBase!U$3:U$340,Indev_Online_Res_NotinIRPBase!$Y$3:$Y$340,$B286,Indev_Online_Res_NotinIRPBase!$Z$3:$Z$340,$C286,Indev_Online_Res_NotinIRPBase!$AB$3:$AB$340,"1")</f>
        <v>0</v>
      </c>
      <c r="AV286">
        <f>SUMIFS(Indev_Online_Res_NotinIRPBase!V$3:V$340,Indev_Online_Res_NotinIRPBase!$Y$3:$Y$340,$B286,Indev_Online_Res_NotinIRPBase!$Z$3:$Z$340,$C286,Indev_Online_Res_NotinIRPBase!$J$3:$J$340,"Yes",Indev_Online_Res_NotinIRPBase!$I$3:$I$340,"&lt;1/1/2024")+SUMIFS(Indev_Online_Res_NotinIRPBase!V$3:V$340,Indev_Online_Res_NotinIRPBase!$Y$3:$Y$340,$B286,Indev_Online_Res_NotinIRPBase!$Z$3:$Z$340,$C286,Indev_Online_Res_NotinIRPBase!$AB$3:$AB$340,"1")</f>
        <v>0</v>
      </c>
      <c r="AW286">
        <f>SUMIFS(Indev_Online_Res_NotinIRPBase!W$3:W$340,Indev_Online_Res_NotinIRPBase!$Y$3:$Y$340,$B286,Indev_Online_Res_NotinIRPBase!$Z$3:$Z$340,$C286,Indev_Online_Res_NotinIRPBase!$J$3:$J$340,"Yes",Indev_Online_Res_NotinIRPBase!$I$3:$I$340,"&lt;1/1/2024")+SUMIFS(Indev_Online_Res_NotinIRPBase!W$3:W$340,Indev_Online_Res_NotinIRPBase!$Y$3:$Y$340,$B286,Indev_Online_Res_NotinIRPBase!$Z$3:$Z$340,$C286,Indev_Online_Res_NotinIRPBase!$AB$3:$AB$340,"1")</f>
        <v>0</v>
      </c>
      <c r="AX286">
        <f>SUMIFS(Indev_Online_Res_NotinIRPBase!X$3:X$340,Indev_Online_Res_NotinIRPBase!$Y$3:$Y$340,$B286,Indev_Online_Res_NotinIRPBase!$Z$3:$Z$340,$C286,Indev_Online_Res_NotinIRPBase!$J$3:$J$340,"Yes",Indev_Online_Res_NotinIRPBase!$I$3:$I$340,"&lt;1/1/2024")+SUMIFS(Indev_Online_Res_NotinIRPBase!X$3:X$340,Indev_Online_Res_NotinIRPBase!$Y$3:$Y$340,$B286,Indev_Online_Res_NotinIRPBase!$Z$3:$Z$340,$C286,Indev_Online_Res_NotinIRPBase!$AB$3:$AB$340,"1")</f>
        <v>0</v>
      </c>
      <c r="AY286">
        <f t="shared" si="63"/>
        <v>0</v>
      </c>
      <c r="BA286">
        <f t="shared" si="64"/>
        <v>0</v>
      </c>
      <c r="BB286">
        <f t="shared" si="65"/>
        <v>0</v>
      </c>
      <c r="BC286">
        <f t="shared" si="66"/>
        <v>0</v>
      </c>
      <c r="BD286">
        <f t="shared" si="67"/>
        <v>0</v>
      </c>
      <c r="BE286">
        <f t="shared" si="68"/>
        <v>0</v>
      </c>
      <c r="BI286">
        <f t="shared" si="69"/>
        <v>0</v>
      </c>
      <c r="BJ286">
        <f t="shared" si="70"/>
        <v>0</v>
      </c>
      <c r="BK286">
        <f t="shared" si="71"/>
        <v>0</v>
      </c>
      <c r="BL286">
        <f t="shared" si="72"/>
        <v>0</v>
      </c>
      <c r="BM286">
        <f t="shared" si="73"/>
        <v>0</v>
      </c>
      <c r="BN286">
        <f t="shared" si="74"/>
        <v>0</v>
      </c>
      <c r="BO286">
        <f t="shared" si="75"/>
        <v>0</v>
      </c>
      <c r="BQ286">
        <f>SUMIFS(IRPBase_Res_NotinEnvScreens!$H$3:$H$33,IRPBase_Res_NotinEnvScreens!$J$3:$J$33,$B286,IRPBase_Res_NotinEnvScreens!$K$3:$K$33,$C286)</f>
        <v>0</v>
      </c>
      <c r="BR286">
        <f>SUMIFS(IRPBase_Res_NotinEnvScreens!$I$3:$I$33,IRPBase_Res_NotinEnvScreens!$J$3:$J$33,$B286,IRPBase_Res_NotinEnvScreens!$K$3:$K$33,$C286)</f>
        <v>0</v>
      </c>
      <c r="BS286">
        <v>0</v>
      </c>
      <c r="BV286">
        <f>SUMIFS(Indev_Online_Res_NotinIRPBase!$P$3:$P$313,Indev_Online_Res_NotinIRPBase!$Y$3:$Y$313,$B286,Indev_Online_Res_NotinIRPBase!$Z$3:$Z$313,$C286,Indev_Online_Res_NotinIRPBase!$I$3:$I$313,"&lt;9/1/2023")+SUMIFS(Indev_Online_Res_NotinIRPBase!$Q$3:$Q$313,Indev_Online_Res_NotinIRPBase!$Y$3:$Y$313,$B286,Indev_Online_Res_NotinIRPBase!$Z$3:$Z$313,$C286,Indev_Online_Res_NotinIRPBase!$I$3:$I$313,"&lt;9/1/2023")</f>
        <v>0</v>
      </c>
      <c r="BW286">
        <f>SUMIFS(Indev_Online_Res_NotinIRPBase!$S$3:$S$313,Indev_Online_Res_NotinIRPBase!$Y$3:$Y$313,$B286,Indev_Online_Res_NotinIRPBase!$Z$3:$Z$313,$C286,Indev_Online_Res_NotinIRPBase!$I$3:$I$313,"&lt;9/1/2023")+SUMIFS(Indev_Online_Res_NotinIRPBase!$T$3:$T$313,Indev_Online_Res_NotinIRPBase!$Y$3:$Y$313,$B286,Indev_Online_Res_NotinIRPBase!$Z$3:$Z$313,$C286,Indev_Online_Res_NotinIRPBase!$I$3:$I$313,"&lt;9/1/2023")+SUMIFS(Indev_Online_Res_NotinIRPBase!$U$3:$U$313,Indev_Online_Res_NotinIRPBase!$Y$3:$Y$313,$B286,Indev_Online_Res_NotinIRPBase!$Z$3:$Z$313,$C286,Indev_Online_Res_NotinIRPBase!$I$3:$I$313,"&lt;9/1/2023")</f>
        <v>0</v>
      </c>
    </row>
    <row r="287" spans="1:75">
      <c r="A287" t="s">
        <v>44</v>
      </c>
      <c r="B287" t="s">
        <v>291</v>
      </c>
      <c r="C287">
        <v>60</v>
      </c>
      <c r="E287">
        <f>SUMIFS(IRPBase_Res_NotinTxBase!N$3:N$65,IRPBase_Res_NotinTxBase!$X$3:$X$65,$B287,IRPBase_Res_NotinTxBase!$Y$3:$Y$65,$C287)</f>
        <v>0</v>
      </c>
      <c r="F287">
        <f>SUMIFS(IRPBase_Res_NotinTxBase!O$3:O$65,IRPBase_Res_NotinTxBase!$X$3:$X$65,$B287,IRPBase_Res_NotinTxBase!$Y$3:$Y$65,$C287)</f>
        <v>0</v>
      </c>
      <c r="G287">
        <f>SUMIFS(IRPBase_Res_NotinTxBase!P$3:P$65,IRPBase_Res_NotinTxBase!$X$3:$X$65,$B287,IRPBase_Res_NotinTxBase!$Y$3:$Y$65,$C287)</f>
        <v>0</v>
      </c>
      <c r="H287">
        <f>SUMIFS(IRPBase_Res_NotinTxBase!Q$3:Q$65,IRPBase_Res_NotinTxBase!$X$3:$X$65,$B287,IRPBase_Res_NotinTxBase!$Y$3:$Y$65,$C287)</f>
        <v>0</v>
      </c>
      <c r="M287">
        <f>SUMIFS(IRPBase_Res_NotinTxBase!R$3:R$65,IRPBase_Res_NotinTxBase!$X$3:$X$65,$B287,IRPBase_Res_NotinTxBase!$Y$3:$Y$65,$C287)</f>
        <v>0</v>
      </c>
      <c r="N287">
        <f>SUMIFS(IRPBase_Res_NotinTxBase!S$3:S$65,IRPBase_Res_NotinTxBase!$X$3:$X$65,$B287,IRPBase_Res_NotinTxBase!$Y$3:$Y$65,$C287)</f>
        <v>0</v>
      </c>
      <c r="O287">
        <f>SUMIFS(IRPBase_Res_NotinTxBase!T$3:T$65,IRPBase_Res_NotinTxBase!$X$3:$X$65,$B287,IRPBase_Res_NotinTxBase!$Y$3:$Y$65,$C287)</f>
        <v>0</v>
      </c>
      <c r="P287">
        <f>SUMIFS(IRPBase_Res_NotinTxBase!U$3:U$65,IRPBase_Res_NotinTxBase!$X$3:$X$65,$B287,IRPBase_Res_NotinTxBase!$Y$3:$Y$65,$C287)</f>
        <v>0</v>
      </c>
      <c r="Q287">
        <f>SUMIFS(IRPBase_Res_NotinTxBase!V$3:V$65,IRPBase_Res_NotinTxBase!$X$3:$X$65,$B287,IRPBase_Res_NotinTxBase!$Y$3:$Y$65,$C287)</f>
        <v>0</v>
      </c>
      <c r="R287">
        <f>SUMIFS(IRPBase_Res_NotinTxBase!W$3:W$65,IRPBase_Res_NotinTxBase!$X$3:$X$65,$B287,IRPBase_Res_NotinTxBase!$Y$3:$Y$65,$C287)</f>
        <v>0</v>
      </c>
      <c r="S287">
        <f t="shared" si="61"/>
        <v>0</v>
      </c>
      <c r="U287">
        <f>SUMIFS(Indev_Online_Res_NotinIRPBase!N$3:N$340,Indev_Online_Res_NotinIRPBase!$Y$3:$Y$340,$B287,Indev_Online_Res_NotinIRPBase!$Z$3:$Z$340,$C287)</f>
        <v>0</v>
      </c>
      <c r="V287">
        <f>SUMIFS(Indev_Online_Res_NotinIRPBase!O$3:O$340,Indev_Online_Res_NotinIRPBase!$Y$3:$Y$340,$B287,Indev_Online_Res_NotinIRPBase!$Z$3:$Z$340,$C287)</f>
        <v>0</v>
      </c>
      <c r="W287">
        <f>SUMIFS(Indev_Online_Res_NotinIRPBase!P$3:P$340,Indev_Online_Res_NotinIRPBase!$Y$3:$Y$340,$B287,Indev_Online_Res_NotinIRPBase!$Z$3:$Z$340,$C287)</f>
        <v>0</v>
      </c>
      <c r="X287">
        <f>SUMIFS(Indev_Online_Res_NotinIRPBase!Q$3:Q$340,Indev_Online_Res_NotinIRPBase!$Y$3:$Y$340,$B287,Indev_Online_Res_NotinIRPBase!$Z$3:$Z$340,$C287)</f>
        <v>0</v>
      </c>
      <c r="Y287">
        <f>SUMIFS(Indev_Online_Res_NotinIRPBase!R$3:R$340,Indev_Online_Res_NotinIRPBase!$Y$3:$Y$340,$B287,Indev_Online_Res_NotinIRPBase!$Z$3:$Z$340,$C287)</f>
        <v>0</v>
      </c>
      <c r="AC287">
        <f>SUMIFS(Indev_Online_Res_NotinIRPBase!S$3:S$340,Indev_Online_Res_NotinIRPBase!$Y$3:$Y$340,$B287,Indev_Online_Res_NotinIRPBase!$Z$3:$Z$340,$C287)</f>
        <v>0</v>
      </c>
      <c r="AD287">
        <f>SUMIFS(Indev_Online_Res_NotinIRPBase!T$3:T$340,Indev_Online_Res_NotinIRPBase!$Y$3:$Y$340,$B287,Indev_Online_Res_NotinIRPBase!$Z$3:$Z$340,$C287)</f>
        <v>0</v>
      </c>
      <c r="AE287">
        <f>SUMIFS(Indev_Online_Res_NotinIRPBase!U$3:U$340,Indev_Online_Res_NotinIRPBase!$Y$3:$Y$340,$B287,Indev_Online_Res_NotinIRPBase!$Z$3:$Z$340,$C287)</f>
        <v>0</v>
      </c>
      <c r="AF287">
        <f>SUMIFS(Indev_Online_Res_NotinIRPBase!V$3:V$340,Indev_Online_Res_NotinIRPBase!$Y$3:$Y$340,$B287,Indev_Online_Res_NotinIRPBase!$Z$3:$Z$340,$C287)</f>
        <v>0</v>
      </c>
      <c r="AG287">
        <f>SUMIFS(Indev_Online_Res_NotinIRPBase!W$3:W$340,Indev_Online_Res_NotinIRPBase!$Y$3:$Y$340,$B287,Indev_Online_Res_NotinIRPBase!$Z$3:$Z$340,$C287)</f>
        <v>0</v>
      </c>
      <c r="AH287">
        <f>SUMIFS(Indev_Online_Res_NotinIRPBase!X$3:X$340,Indev_Online_Res_NotinIRPBase!$Y$3:$Y$340,$B287,Indev_Online_Res_NotinIRPBase!$Z$3:$Z$340,$C287)</f>
        <v>0</v>
      </c>
      <c r="AI287">
        <f t="shared" si="62"/>
        <v>0</v>
      </c>
      <c r="AK287">
        <f>SUMIFS(Indev_Online_Res_NotinIRPBase!N$3:N$340,Indev_Online_Res_NotinIRPBase!$Y$3:$Y$340,$B287,Indev_Online_Res_NotinIRPBase!$Z$3:$Z$340,$C287,Indev_Online_Res_NotinIRPBase!$J$3:$J$340,"Yes",Indev_Online_Res_NotinIRPBase!$I$3:$I$340,"&lt;1/1/2024")+SUMIFS(Indev_Online_Res_NotinIRPBase!N$3:N$340,Indev_Online_Res_NotinIRPBase!$Y$3:$Y$340,$B287,Indev_Online_Res_NotinIRPBase!$Z$3:$Z$340,$C287,Indev_Online_Res_NotinIRPBase!$AB$3:$AB$340,"1")</f>
        <v>0</v>
      </c>
      <c r="AL287">
        <f>SUMIFS(Indev_Online_Res_NotinIRPBase!O$3:O$340,Indev_Online_Res_NotinIRPBase!$Y$3:$Y$340,$B287,Indev_Online_Res_NotinIRPBase!$Z$3:$Z$340,$C287,Indev_Online_Res_NotinIRPBase!$J$3:$J$340,"Yes",Indev_Online_Res_NotinIRPBase!$I$3:$I$340,"&lt;1/1/2024")+SUMIFS(Indev_Online_Res_NotinIRPBase!O$3:O$340,Indev_Online_Res_NotinIRPBase!$Y$3:$Y$340,$B287,Indev_Online_Res_NotinIRPBase!$Z$3:$Z$340,$C287,Indev_Online_Res_NotinIRPBase!$AB$3:$AB$340,"1")</f>
        <v>0</v>
      </c>
      <c r="AM287">
        <f>SUMIFS(Indev_Online_Res_NotinIRPBase!P$3:P$340,Indev_Online_Res_NotinIRPBase!$Y$3:$Y$340,$B287,Indev_Online_Res_NotinIRPBase!$Z$3:$Z$340,$C287,Indev_Online_Res_NotinIRPBase!$J$3:$J$340,"Yes",Indev_Online_Res_NotinIRPBase!$I$3:$I$340,"&lt;1/1/2024")+SUMIFS(Indev_Online_Res_NotinIRPBase!P$3:P$340,Indev_Online_Res_NotinIRPBase!$Y$3:$Y$340,$B287,Indev_Online_Res_NotinIRPBase!$Z$3:$Z$340,$C287,Indev_Online_Res_NotinIRPBase!$AB$3:$AB$340,"1")</f>
        <v>0</v>
      </c>
      <c r="AN287">
        <f>SUMIFS(Indev_Online_Res_NotinIRPBase!Q$3:Q$340,Indev_Online_Res_NotinIRPBase!$Y$3:$Y$340,$B287,Indev_Online_Res_NotinIRPBase!$Z$3:$Z$340,$C287,Indev_Online_Res_NotinIRPBase!$J$3:$J$340,"Yes",Indev_Online_Res_NotinIRPBase!$I$3:$I$340,"&lt;1/1/2024")+SUMIFS(Indev_Online_Res_NotinIRPBase!Q$3:Q$340,Indev_Online_Res_NotinIRPBase!$Y$3:$Y$340,$B287,Indev_Online_Res_NotinIRPBase!$Z$3:$Z$340,$C287,Indev_Online_Res_NotinIRPBase!$AB$3:$AB$340,"1")</f>
        <v>0</v>
      </c>
      <c r="AO287">
        <f>SUMIFS(Indev_Online_Res_NotinIRPBase!R$3:R$340,Indev_Online_Res_NotinIRPBase!$Y$3:$Y$340,$B287,Indev_Online_Res_NotinIRPBase!$Z$3:$Z$340,$C287,Indev_Online_Res_NotinIRPBase!$J$3:$J$340,"Yes",Indev_Online_Res_NotinIRPBase!$I$3:$I$340,"&lt;1/1/2024")+SUMIFS(Indev_Online_Res_NotinIRPBase!R$3:R$340,Indev_Online_Res_NotinIRPBase!$Y$3:$Y$340,$B287,Indev_Online_Res_NotinIRPBase!$Z$3:$Z$340,$C287,Indev_Online_Res_NotinIRPBase!$AB$3:$AB$340,"1")</f>
        <v>0</v>
      </c>
      <c r="AS287">
        <f>SUMIFS(Indev_Online_Res_NotinIRPBase!S$3:S$340,Indev_Online_Res_NotinIRPBase!$Y$3:$Y$340,$B287,Indev_Online_Res_NotinIRPBase!$Z$3:$Z$340,$C287,Indev_Online_Res_NotinIRPBase!$J$3:$J$340,"Yes",Indev_Online_Res_NotinIRPBase!$I$3:$I$340,"&lt;1/1/2024")+SUMIFS(Indev_Online_Res_NotinIRPBase!S$3:S$340,Indev_Online_Res_NotinIRPBase!$Y$3:$Y$340,$B287,Indev_Online_Res_NotinIRPBase!$Z$3:$Z$340,$C287,Indev_Online_Res_NotinIRPBase!$AB$3:$AB$340,"1")</f>
        <v>0</v>
      </c>
      <c r="AT287">
        <f>SUMIFS(Indev_Online_Res_NotinIRPBase!T$3:T$340,Indev_Online_Res_NotinIRPBase!$Y$3:$Y$340,$B287,Indev_Online_Res_NotinIRPBase!$Z$3:$Z$340,$C287,Indev_Online_Res_NotinIRPBase!$J$3:$J$340,"Yes",Indev_Online_Res_NotinIRPBase!$I$3:$I$340,"&lt;1/1/2024")+SUMIFS(Indev_Online_Res_NotinIRPBase!T$3:T$340,Indev_Online_Res_NotinIRPBase!$Y$3:$Y$340,$B287,Indev_Online_Res_NotinIRPBase!$Z$3:$Z$340,$C287,Indev_Online_Res_NotinIRPBase!$AB$3:$AB$340,"1")</f>
        <v>0</v>
      </c>
      <c r="AU287">
        <f>SUMIFS(Indev_Online_Res_NotinIRPBase!U$3:U$340,Indev_Online_Res_NotinIRPBase!$Y$3:$Y$340,$B287,Indev_Online_Res_NotinIRPBase!$Z$3:$Z$340,$C287,Indev_Online_Res_NotinIRPBase!$J$3:$J$340,"Yes",Indev_Online_Res_NotinIRPBase!$I$3:$I$340,"&lt;1/1/2024")+SUMIFS(Indev_Online_Res_NotinIRPBase!U$3:U$340,Indev_Online_Res_NotinIRPBase!$Y$3:$Y$340,$B287,Indev_Online_Res_NotinIRPBase!$Z$3:$Z$340,$C287,Indev_Online_Res_NotinIRPBase!$AB$3:$AB$340,"1")</f>
        <v>0</v>
      </c>
      <c r="AV287">
        <f>SUMIFS(Indev_Online_Res_NotinIRPBase!V$3:V$340,Indev_Online_Res_NotinIRPBase!$Y$3:$Y$340,$B287,Indev_Online_Res_NotinIRPBase!$Z$3:$Z$340,$C287,Indev_Online_Res_NotinIRPBase!$J$3:$J$340,"Yes",Indev_Online_Res_NotinIRPBase!$I$3:$I$340,"&lt;1/1/2024")+SUMIFS(Indev_Online_Res_NotinIRPBase!V$3:V$340,Indev_Online_Res_NotinIRPBase!$Y$3:$Y$340,$B287,Indev_Online_Res_NotinIRPBase!$Z$3:$Z$340,$C287,Indev_Online_Res_NotinIRPBase!$AB$3:$AB$340,"1")</f>
        <v>0</v>
      </c>
      <c r="AW287">
        <f>SUMIFS(Indev_Online_Res_NotinIRPBase!W$3:W$340,Indev_Online_Res_NotinIRPBase!$Y$3:$Y$340,$B287,Indev_Online_Res_NotinIRPBase!$Z$3:$Z$340,$C287,Indev_Online_Res_NotinIRPBase!$J$3:$J$340,"Yes",Indev_Online_Res_NotinIRPBase!$I$3:$I$340,"&lt;1/1/2024")+SUMIFS(Indev_Online_Res_NotinIRPBase!W$3:W$340,Indev_Online_Res_NotinIRPBase!$Y$3:$Y$340,$B287,Indev_Online_Res_NotinIRPBase!$Z$3:$Z$340,$C287,Indev_Online_Res_NotinIRPBase!$AB$3:$AB$340,"1")</f>
        <v>0</v>
      </c>
      <c r="AX287">
        <f>SUMIFS(Indev_Online_Res_NotinIRPBase!X$3:X$340,Indev_Online_Res_NotinIRPBase!$Y$3:$Y$340,$B287,Indev_Online_Res_NotinIRPBase!$Z$3:$Z$340,$C287,Indev_Online_Res_NotinIRPBase!$J$3:$J$340,"Yes",Indev_Online_Res_NotinIRPBase!$I$3:$I$340,"&lt;1/1/2024")+SUMIFS(Indev_Online_Res_NotinIRPBase!X$3:X$340,Indev_Online_Res_NotinIRPBase!$Y$3:$Y$340,$B287,Indev_Online_Res_NotinIRPBase!$Z$3:$Z$340,$C287,Indev_Online_Res_NotinIRPBase!$AB$3:$AB$340,"1")</f>
        <v>0</v>
      </c>
      <c r="AY287">
        <f t="shared" si="63"/>
        <v>0</v>
      </c>
      <c r="BA287">
        <f t="shared" si="64"/>
        <v>0</v>
      </c>
      <c r="BB287">
        <f t="shared" si="65"/>
        <v>0</v>
      </c>
      <c r="BC287">
        <f t="shared" si="66"/>
        <v>0</v>
      </c>
      <c r="BD287">
        <f t="shared" si="67"/>
        <v>0</v>
      </c>
      <c r="BE287">
        <f t="shared" si="68"/>
        <v>0</v>
      </c>
      <c r="BI287">
        <f t="shared" si="69"/>
        <v>0</v>
      </c>
      <c r="BJ287">
        <f t="shared" si="70"/>
        <v>0</v>
      </c>
      <c r="BK287">
        <f t="shared" si="71"/>
        <v>0</v>
      </c>
      <c r="BL287">
        <f t="shared" si="72"/>
        <v>0</v>
      </c>
      <c r="BM287">
        <f t="shared" si="73"/>
        <v>0</v>
      </c>
      <c r="BN287">
        <f t="shared" si="74"/>
        <v>0</v>
      </c>
      <c r="BO287">
        <f t="shared" si="75"/>
        <v>0</v>
      </c>
      <c r="BQ287">
        <f>SUMIFS(IRPBase_Res_NotinEnvScreens!$H$3:$H$33,IRPBase_Res_NotinEnvScreens!$J$3:$J$33,$B287,IRPBase_Res_NotinEnvScreens!$K$3:$K$33,$C287)</f>
        <v>0</v>
      </c>
      <c r="BR287">
        <f>SUMIFS(IRPBase_Res_NotinEnvScreens!$I$3:$I$33,IRPBase_Res_NotinEnvScreens!$J$3:$J$33,$B287,IRPBase_Res_NotinEnvScreens!$K$3:$K$33,$C287)</f>
        <v>0</v>
      </c>
      <c r="BS287">
        <v>0</v>
      </c>
      <c r="BV287">
        <f>SUMIFS(Indev_Online_Res_NotinIRPBase!$P$3:$P$313,Indev_Online_Res_NotinIRPBase!$Y$3:$Y$313,$B287,Indev_Online_Res_NotinIRPBase!$Z$3:$Z$313,$C287,Indev_Online_Res_NotinIRPBase!$I$3:$I$313,"&lt;9/1/2023")+SUMIFS(Indev_Online_Res_NotinIRPBase!$Q$3:$Q$313,Indev_Online_Res_NotinIRPBase!$Y$3:$Y$313,$B287,Indev_Online_Res_NotinIRPBase!$Z$3:$Z$313,$C287,Indev_Online_Res_NotinIRPBase!$I$3:$I$313,"&lt;9/1/2023")</f>
        <v>0</v>
      </c>
      <c r="BW287">
        <f>SUMIFS(Indev_Online_Res_NotinIRPBase!$S$3:$S$313,Indev_Online_Res_NotinIRPBase!$Y$3:$Y$313,$B287,Indev_Online_Res_NotinIRPBase!$Z$3:$Z$313,$C287,Indev_Online_Res_NotinIRPBase!$I$3:$I$313,"&lt;9/1/2023")+SUMIFS(Indev_Online_Res_NotinIRPBase!$T$3:$T$313,Indev_Online_Res_NotinIRPBase!$Y$3:$Y$313,$B287,Indev_Online_Res_NotinIRPBase!$Z$3:$Z$313,$C287,Indev_Online_Res_NotinIRPBase!$I$3:$I$313,"&lt;9/1/2023")+SUMIFS(Indev_Online_Res_NotinIRPBase!$U$3:$U$313,Indev_Online_Res_NotinIRPBase!$Y$3:$Y$313,$B287,Indev_Online_Res_NotinIRPBase!$Z$3:$Z$313,$C287,Indev_Online_Res_NotinIRPBase!$I$3:$I$313,"&lt;9/1/2023")</f>
        <v>0</v>
      </c>
    </row>
    <row r="288" spans="1:75">
      <c r="A288" t="s">
        <v>45</v>
      </c>
      <c r="B288" t="s">
        <v>292</v>
      </c>
      <c r="C288">
        <v>230</v>
      </c>
      <c r="E288">
        <f>SUMIFS(IRPBase_Res_NotinTxBase!N$3:N$65,IRPBase_Res_NotinTxBase!$X$3:$X$65,$B288,IRPBase_Res_NotinTxBase!$Y$3:$Y$65,$C288)</f>
        <v>0</v>
      </c>
      <c r="F288">
        <f>SUMIFS(IRPBase_Res_NotinTxBase!O$3:O$65,IRPBase_Res_NotinTxBase!$X$3:$X$65,$B288,IRPBase_Res_NotinTxBase!$Y$3:$Y$65,$C288)</f>
        <v>0</v>
      </c>
      <c r="G288">
        <f>SUMIFS(IRPBase_Res_NotinTxBase!P$3:P$65,IRPBase_Res_NotinTxBase!$X$3:$X$65,$B288,IRPBase_Res_NotinTxBase!$Y$3:$Y$65,$C288)</f>
        <v>0</v>
      </c>
      <c r="H288">
        <f>SUMIFS(IRPBase_Res_NotinTxBase!Q$3:Q$65,IRPBase_Res_NotinTxBase!$X$3:$X$65,$B288,IRPBase_Res_NotinTxBase!$Y$3:$Y$65,$C288)</f>
        <v>0</v>
      </c>
      <c r="M288">
        <f>SUMIFS(IRPBase_Res_NotinTxBase!R$3:R$65,IRPBase_Res_NotinTxBase!$X$3:$X$65,$B288,IRPBase_Res_NotinTxBase!$Y$3:$Y$65,$C288)</f>
        <v>0</v>
      </c>
      <c r="N288">
        <f>SUMIFS(IRPBase_Res_NotinTxBase!S$3:S$65,IRPBase_Res_NotinTxBase!$X$3:$X$65,$B288,IRPBase_Res_NotinTxBase!$Y$3:$Y$65,$C288)</f>
        <v>0</v>
      </c>
      <c r="O288">
        <f>SUMIFS(IRPBase_Res_NotinTxBase!T$3:T$65,IRPBase_Res_NotinTxBase!$X$3:$X$65,$B288,IRPBase_Res_NotinTxBase!$Y$3:$Y$65,$C288)</f>
        <v>0</v>
      </c>
      <c r="P288">
        <f>SUMIFS(IRPBase_Res_NotinTxBase!U$3:U$65,IRPBase_Res_NotinTxBase!$X$3:$X$65,$B288,IRPBase_Res_NotinTxBase!$Y$3:$Y$65,$C288)</f>
        <v>0</v>
      </c>
      <c r="Q288">
        <f>SUMIFS(IRPBase_Res_NotinTxBase!V$3:V$65,IRPBase_Res_NotinTxBase!$X$3:$X$65,$B288,IRPBase_Res_NotinTxBase!$Y$3:$Y$65,$C288)</f>
        <v>0</v>
      </c>
      <c r="R288">
        <f>SUMIFS(IRPBase_Res_NotinTxBase!W$3:W$65,IRPBase_Res_NotinTxBase!$X$3:$X$65,$B288,IRPBase_Res_NotinTxBase!$Y$3:$Y$65,$C288)</f>
        <v>0</v>
      </c>
      <c r="S288">
        <f t="shared" si="61"/>
        <v>0</v>
      </c>
      <c r="U288">
        <f>SUMIFS(Indev_Online_Res_NotinIRPBase!N$3:N$340,Indev_Online_Res_NotinIRPBase!$Y$3:$Y$340,$B288,Indev_Online_Res_NotinIRPBase!$Z$3:$Z$340,$C288)</f>
        <v>0</v>
      </c>
      <c r="V288">
        <f>SUMIFS(Indev_Online_Res_NotinIRPBase!O$3:O$340,Indev_Online_Res_NotinIRPBase!$Y$3:$Y$340,$B288,Indev_Online_Res_NotinIRPBase!$Z$3:$Z$340,$C288)</f>
        <v>0</v>
      </c>
      <c r="W288">
        <f>SUMIFS(Indev_Online_Res_NotinIRPBase!P$3:P$340,Indev_Online_Res_NotinIRPBase!$Y$3:$Y$340,$B288,Indev_Online_Res_NotinIRPBase!$Z$3:$Z$340,$C288)</f>
        <v>0</v>
      </c>
      <c r="X288">
        <f>SUMIFS(Indev_Online_Res_NotinIRPBase!Q$3:Q$340,Indev_Online_Res_NotinIRPBase!$Y$3:$Y$340,$B288,Indev_Online_Res_NotinIRPBase!$Z$3:$Z$340,$C288)</f>
        <v>0</v>
      </c>
      <c r="Y288">
        <f>SUMIFS(Indev_Online_Res_NotinIRPBase!R$3:R$340,Indev_Online_Res_NotinIRPBase!$Y$3:$Y$340,$B288,Indev_Online_Res_NotinIRPBase!$Z$3:$Z$340,$C288)</f>
        <v>0</v>
      </c>
      <c r="AC288">
        <f>SUMIFS(Indev_Online_Res_NotinIRPBase!S$3:S$340,Indev_Online_Res_NotinIRPBase!$Y$3:$Y$340,$B288,Indev_Online_Res_NotinIRPBase!$Z$3:$Z$340,$C288)</f>
        <v>10</v>
      </c>
      <c r="AD288">
        <f>SUMIFS(Indev_Online_Res_NotinIRPBase!T$3:T$340,Indev_Online_Res_NotinIRPBase!$Y$3:$Y$340,$B288,Indev_Online_Res_NotinIRPBase!$Z$3:$Z$340,$C288)</f>
        <v>0</v>
      </c>
      <c r="AE288">
        <f>SUMIFS(Indev_Online_Res_NotinIRPBase!U$3:U$340,Indev_Online_Res_NotinIRPBase!$Y$3:$Y$340,$B288,Indev_Online_Res_NotinIRPBase!$Z$3:$Z$340,$C288)</f>
        <v>0</v>
      </c>
      <c r="AF288">
        <f>SUMIFS(Indev_Online_Res_NotinIRPBase!V$3:V$340,Indev_Online_Res_NotinIRPBase!$Y$3:$Y$340,$B288,Indev_Online_Res_NotinIRPBase!$Z$3:$Z$340,$C288)</f>
        <v>0</v>
      </c>
      <c r="AG288">
        <f>SUMIFS(Indev_Online_Res_NotinIRPBase!W$3:W$340,Indev_Online_Res_NotinIRPBase!$Y$3:$Y$340,$B288,Indev_Online_Res_NotinIRPBase!$Z$3:$Z$340,$C288)</f>
        <v>0</v>
      </c>
      <c r="AH288">
        <f>SUMIFS(Indev_Online_Res_NotinIRPBase!X$3:X$340,Indev_Online_Res_NotinIRPBase!$Y$3:$Y$340,$B288,Indev_Online_Res_NotinIRPBase!$Z$3:$Z$340,$C288)</f>
        <v>0</v>
      </c>
      <c r="AI288">
        <f t="shared" si="62"/>
        <v>1</v>
      </c>
      <c r="AK288">
        <f>SUMIFS(Indev_Online_Res_NotinIRPBase!N$3:N$340,Indev_Online_Res_NotinIRPBase!$Y$3:$Y$340,$B288,Indev_Online_Res_NotinIRPBase!$Z$3:$Z$340,$C288,Indev_Online_Res_NotinIRPBase!$J$3:$J$340,"Yes",Indev_Online_Res_NotinIRPBase!$I$3:$I$340,"&lt;1/1/2024")+SUMIFS(Indev_Online_Res_NotinIRPBase!N$3:N$340,Indev_Online_Res_NotinIRPBase!$Y$3:$Y$340,$B288,Indev_Online_Res_NotinIRPBase!$Z$3:$Z$340,$C288,Indev_Online_Res_NotinIRPBase!$AB$3:$AB$340,"1")</f>
        <v>0</v>
      </c>
      <c r="AL288">
        <f>SUMIFS(Indev_Online_Res_NotinIRPBase!O$3:O$340,Indev_Online_Res_NotinIRPBase!$Y$3:$Y$340,$B288,Indev_Online_Res_NotinIRPBase!$Z$3:$Z$340,$C288,Indev_Online_Res_NotinIRPBase!$J$3:$J$340,"Yes",Indev_Online_Res_NotinIRPBase!$I$3:$I$340,"&lt;1/1/2024")+SUMIFS(Indev_Online_Res_NotinIRPBase!O$3:O$340,Indev_Online_Res_NotinIRPBase!$Y$3:$Y$340,$B288,Indev_Online_Res_NotinIRPBase!$Z$3:$Z$340,$C288,Indev_Online_Res_NotinIRPBase!$AB$3:$AB$340,"1")</f>
        <v>0</v>
      </c>
      <c r="AM288">
        <f>SUMIFS(Indev_Online_Res_NotinIRPBase!P$3:P$340,Indev_Online_Res_NotinIRPBase!$Y$3:$Y$340,$B288,Indev_Online_Res_NotinIRPBase!$Z$3:$Z$340,$C288,Indev_Online_Res_NotinIRPBase!$J$3:$J$340,"Yes",Indev_Online_Res_NotinIRPBase!$I$3:$I$340,"&lt;1/1/2024")+SUMIFS(Indev_Online_Res_NotinIRPBase!P$3:P$340,Indev_Online_Res_NotinIRPBase!$Y$3:$Y$340,$B288,Indev_Online_Res_NotinIRPBase!$Z$3:$Z$340,$C288,Indev_Online_Res_NotinIRPBase!$AB$3:$AB$340,"1")</f>
        <v>0</v>
      </c>
      <c r="AN288">
        <f>SUMIFS(Indev_Online_Res_NotinIRPBase!Q$3:Q$340,Indev_Online_Res_NotinIRPBase!$Y$3:$Y$340,$B288,Indev_Online_Res_NotinIRPBase!$Z$3:$Z$340,$C288,Indev_Online_Res_NotinIRPBase!$J$3:$J$340,"Yes",Indev_Online_Res_NotinIRPBase!$I$3:$I$340,"&lt;1/1/2024")+SUMIFS(Indev_Online_Res_NotinIRPBase!Q$3:Q$340,Indev_Online_Res_NotinIRPBase!$Y$3:$Y$340,$B288,Indev_Online_Res_NotinIRPBase!$Z$3:$Z$340,$C288,Indev_Online_Res_NotinIRPBase!$AB$3:$AB$340,"1")</f>
        <v>0</v>
      </c>
      <c r="AO288">
        <f>SUMIFS(Indev_Online_Res_NotinIRPBase!R$3:R$340,Indev_Online_Res_NotinIRPBase!$Y$3:$Y$340,$B288,Indev_Online_Res_NotinIRPBase!$Z$3:$Z$340,$C288,Indev_Online_Res_NotinIRPBase!$J$3:$J$340,"Yes",Indev_Online_Res_NotinIRPBase!$I$3:$I$340,"&lt;1/1/2024")+SUMIFS(Indev_Online_Res_NotinIRPBase!R$3:R$340,Indev_Online_Res_NotinIRPBase!$Y$3:$Y$340,$B288,Indev_Online_Res_NotinIRPBase!$Z$3:$Z$340,$C288,Indev_Online_Res_NotinIRPBase!$AB$3:$AB$340,"1")</f>
        <v>0</v>
      </c>
      <c r="AS288">
        <f>SUMIFS(Indev_Online_Res_NotinIRPBase!S$3:S$340,Indev_Online_Res_NotinIRPBase!$Y$3:$Y$340,$B288,Indev_Online_Res_NotinIRPBase!$Z$3:$Z$340,$C288,Indev_Online_Res_NotinIRPBase!$J$3:$J$340,"Yes",Indev_Online_Res_NotinIRPBase!$I$3:$I$340,"&lt;1/1/2024")+SUMIFS(Indev_Online_Res_NotinIRPBase!S$3:S$340,Indev_Online_Res_NotinIRPBase!$Y$3:$Y$340,$B288,Indev_Online_Res_NotinIRPBase!$Z$3:$Z$340,$C288,Indev_Online_Res_NotinIRPBase!$AB$3:$AB$340,"1")</f>
        <v>0</v>
      </c>
      <c r="AT288">
        <f>SUMIFS(Indev_Online_Res_NotinIRPBase!T$3:T$340,Indev_Online_Res_NotinIRPBase!$Y$3:$Y$340,$B288,Indev_Online_Res_NotinIRPBase!$Z$3:$Z$340,$C288,Indev_Online_Res_NotinIRPBase!$J$3:$J$340,"Yes",Indev_Online_Res_NotinIRPBase!$I$3:$I$340,"&lt;1/1/2024")+SUMIFS(Indev_Online_Res_NotinIRPBase!T$3:T$340,Indev_Online_Res_NotinIRPBase!$Y$3:$Y$340,$B288,Indev_Online_Res_NotinIRPBase!$Z$3:$Z$340,$C288,Indev_Online_Res_NotinIRPBase!$AB$3:$AB$340,"1")</f>
        <v>0</v>
      </c>
      <c r="AU288">
        <f>SUMIFS(Indev_Online_Res_NotinIRPBase!U$3:U$340,Indev_Online_Res_NotinIRPBase!$Y$3:$Y$340,$B288,Indev_Online_Res_NotinIRPBase!$Z$3:$Z$340,$C288,Indev_Online_Res_NotinIRPBase!$J$3:$J$340,"Yes",Indev_Online_Res_NotinIRPBase!$I$3:$I$340,"&lt;1/1/2024")+SUMIFS(Indev_Online_Res_NotinIRPBase!U$3:U$340,Indev_Online_Res_NotinIRPBase!$Y$3:$Y$340,$B288,Indev_Online_Res_NotinIRPBase!$Z$3:$Z$340,$C288,Indev_Online_Res_NotinIRPBase!$AB$3:$AB$340,"1")</f>
        <v>0</v>
      </c>
      <c r="AV288">
        <f>SUMIFS(Indev_Online_Res_NotinIRPBase!V$3:V$340,Indev_Online_Res_NotinIRPBase!$Y$3:$Y$340,$B288,Indev_Online_Res_NotinIRPBase!$Z$3:$Z$340,$C288,Indev_Online_Res_NotinIRPBase!$J$3:$J$340,"Yes",Indev_Online_Res_NotinIRPBase!$I$3:$I$340,"&lt;1/1/2024")+SUMIFS(Indev_Online_Res_NotinIRPBase!V$3:V$340,Indev_Online_Res_NotinIRPBase!$Y$3:$Y$340,$B288,Indev_Online_Res_NotinIRPBase!$Z$3:$Z$340,$C288,Indev_Online_Res_NotinIRPBase!$AB$3:$AB$340,"1")</f>
        <v>0</v>
      </c>
      <c r="AW288">
        <f>SUMIFS(Indev_Online_Res_NotinIRPBase!W$3:W$340,Indev_Online_Res_NotinIRPBase!$Y$3:$Y$340,$B288,Indev_Online_Res_NotinIRPBase!$Z$3:$Z$340,$C288,Indev_Online_Res_NotinIRPBase!$J$3:$J$340,"Yes",Indev_Online_Res_NotinIRPBase!$I$3:$I$340,"&lt;1/1/2024")+SUMIFS(Indev_Online_Res_NotinIRPBase!W$3:W$340,Indev_Online_Res_NotinIRPBase!$Y$3:$Y$340,$B288,Indev_Online_Res_NotinIRPBase!$Z$3:$Z$340,$C288,Indev_Online_Res_NotinIRPBase!$AB$3:$AB$340,"1")</f>
        <v>0</v>
      </c>
      <c r="AX288">
        <f>SUMIFS(Indev_Online_Res_NotinIRPBase!X$3:X$340,Indev_Online_Res_NotinIRPBase!$Y$3:$Y$340,$B288,Indev_Online_Res_NotinIRPBase!$Z$3:$Z$340,$C288,Indev_Online_Res_NotinIRPBase!$J$3:$J$340,"Yes",Indev_Online_Res_NotinIRPBase!$I$3:$I$340,"&lt;1/1/2024")+SUMIFS(Indev_Online_Res_NotinIRPBase!X$3:X$340,Indev_Online_Res_NotinIRPBase!$Y$3:$Y$340,$B288,Indev_Online_Res_NotinIRPBase!$Z$3:$Z$340,$C288,Indev_Online_Res_NotinIRPBase!$AB$3:$AB$340,"1")</f>
        <v>0</v>
      </c>
      <c r="AY288">
        <f t="shared" si="63"/>
        <v>0</v>
      </c>
      <c r="BA288">
        <f t="shared" si="64"/>
        <v>0</v>
      </c>
      <c r="BB288">
        <f t="shared" si="65"/>
        <v>0</v>
      </c>
      <c r="BC288">
        <f t="shared" si="66"/>
        <v>0</v>
      </c>
      <c r="BD288">
        <f t="shared" si="67"/>
        <v>0</v>
      </c>
      <c r="BE288">
        <f t="shared" si="68"/>
        <v>0</v>
      </c>
      <c r="BI288">
        <f t="shared" si="69"/>
        <v>10</v>
      </c>
      <c r="BJ288">
        <f t="shared" si="70"/>
        <v>0</v>
      </c>
      <c r="BK288">
        <f t="shared" si="71"/>
        <v>0</v>
      </c>
      <c r="BL288">
        <f t="shared" si="72"/>
        <v>0</v>
      </c>
      <c r="BM288">
        <f t="shared" si="73"/>
        <v>0</v>
      </c>
      <c r="BN288">
        <f t="shared" si="74"/>
        <v>0</v>
      </c>
      <c r="BO288">
        <f t="shared" si="75"/>
        <v>1</v>
      </c>
      <c r="BQ288">
        <f>SUMIFS(IRPBase_Res_NotinEnvScreens!$H$3:$H$33,IRPBase_Res_NotinEnvScreens!$J$3:$J$33,$B288,IRPBase_Res_NotinEnvScreens!$K$3:$K$33,$C288)</f>
        <v>0</v>
      </c>
      <c r="BR288">
        <f>SUMIFS(IRPBase_Res_NotinEnvScreens!$I$3:$I$33,IRPBase_Res_NotinEnvScreens!$J$3:$J$33,$B288,IRPBase_Res_NotinEnvScreens!$K$3:$K$33,$C288)</f>
        <v>0</v>
      </c>
      <c r="BS288">
        <v>0</v>
      </c>
      <c r="BV288">
        <f>SUMIFS(Indev_Online_Res_NotinIRPBase!$P$3:$P$313,Indev_Online_Res_NotinIRPBase!$Y$3:$Y$313,$B288,Indev_Online_Res_NotinIRPBase!$Z$3:$Z$313,$C288,Indev_Online_Res_NotinIRPBase!$I$3:$I$313,"&lt;9/1/2023")+SUMIFS(Indev_Online_Res_NotinIRPBase!$Q$3:$Q$313,Indev_Online_Res_NotinIRPBase!$Y$3:$Y$313,$B288,Indev_Online_Res_NotinIRPBase!$Z$3:$Z$313,$C288,Indev_Online_Res_NotinIRPBase!$I$3:$I$313,"&lt;9/1/2023")</f>
        <v>0</v>
      </c>
      <c r="BW288">
        <f>SUMIFS(Indev_Online_Res_NotinIRPBase!$S$3:$S$313,Indev_Online_Res_NotinIRPBase!$Y$3:$Y$313,$B288,Indev_Online_Res_NotinIRPBase!$Z$3:$Z$313,$C288,Indev_Online_Res_NotinIRPBase!$I$3:$I$313,"&lt;9/1/2023")+SUMIFS(Indev_Online_Res_NotinIRPBase!$T$3:$T$313,Indev_Online_Res_NotinIRPBase!$Y$3:$Y$313,$B288,Indev_Online_Res_NotinIRPBase!$Z$3:$Z$313,$C288,Indev_Online_Res_NotinIRPBase!$I$3:$I$313,"&lt;9/1/2023")+SUMIFS(Indev_Online_Res_NotinIRPBase!$U$3:$U$313,Indev_Online_Res_NotinIRPBase!$Y$3:$Y$313,$B288,Indev_Online_Res_NotinIRPBase!$Z$3:$Z$313,$C288,Indev_Online_Res_NotinIRPBase!$I$3:$I$313,"&lt;9/1/2023")</f>
        <v>0</v>
      </c>
    </row>
    <row r="289" spans="1:75">
      <c r="A289" t="s">
        <v>45</v>
      </c>
      <c r="B289" t="s">
        <v>292</v>
      </c>
      <c r="C289">
        <v>70</v>
      </c>
      <c r="E289">
        <f>SUMIFS(IRPBase_Res_NotinTxBase!N$3:N$65,IRPBase_Res_NotinTxBase!$X$3:$X$65,$B289,IRPBase_Res_NotinTxBase!$Y$3:$Y$65,$C289)</f>
        <v>0</v>
      </c>
      <c r="F289">
        <f>SUMIFS(IRPBase_Res_NotinTxBase!O$3:O$65,IRPBase_Res_NotinTxBase!$X$3:$X$65,$B289,IRPBase_Res_NotinTxBase!$Y$3:$Y$65,$C289)</f>
        <v>0.5</v>
      </c>
      <c r="G289">
        <f>SUMIFS(IRPBase_Res_NotinTxBase!P$3:P$65,IRPBase_Res_NotinTxBase!$X$3:$X$65,$B289,IRPBase_Res_NotinTxBase!$Y$3:$Y$65,$C289)</f>
        <v>0</v>
      </c>
      <c r="H289">
        <f>SUMIFS(IRPBase_Res_NotinTxBase!Q$3:Q$65,IRPBase_Res_NotinTxBase!$X$3:$X$65,$B289,IRPBase_Res_NotinTxBase!$Y$3:$Y$65,$C289)</f>
        <v>0</v>
      </c>
      <c r="M289">
        <f>SUMIFS(IRPBase_Res_NotinTxBase!R$3:R$65,IRPBase_Res_NotinTxBase!$X$3:$X$65,$B289,IRPBase_Res_NotinTxBase!$Y$3:$Y$65,$C289)</f>
        <v>0</v>
      </c>
      <c r="N289">
        <f>SUMIFS(IRPBase_Res_NotinTxBase!S$3:S$65,IRPBase_Res_NotinTxBase!$X$3:$X$65,$B289,IRPBase_Res_NotinTxBase!$Y$3:$Y$65,$C289)</f>
        <v>0</v>
      </c>
      <c r="O289">
        <f>SUMIFS(IRPBase_Res_NotinTxBase!T$3:T$65,IRPBase_Res_NotinTxBase!$X$3:$X$65,$B289,IRPBase_Res_NotinTxBase!$Y$3:$Y$65,$C289)</f>
        <v>0</v>
      </c>
      <c r="P289">
        <f>SUMIFS(IRPBase_Res_NotinTxBase!U$3:U$65,IRPBase_Res_NotinTxBase!$X$3:$X$65,$B289,IRPBase_Res_NotinTxBase!$Y$3:$Y$65,$C289)</f>
        <v>0</v>
      </c>
      <c r="Q289">
        <f>SUMIFS(IRPBase_Res_NotinTxBase!V$3:V$65,IRPBase_Res_NotinTxBase!$X$3:$X$65,$B289,IRPBase_Res_NotinTxBase!$Y$3:$Y$65,$C289)</f>
        <v>0</v>
      </c>
      <c r="R289">
        <f>SUMIFS(IRPBase_Res_NotinTxBase!W$3:W$65,IRPBase_Res_NotinTxBase!$X$3:$X$65,$B289,IRPBase_Res_NotinTxBase!$Y$3:$Y$65,$C289)</f>
        <v>0</v>
      </c>
      <c r="S289">
        <f t="shared" si="61"/>
        <v>1</v>
      </c>
      <c r="U289">
        <f>SUMIFS(Indev_Online_Res_NotinIRPBase!N$3:N$340,Indev_Online_Res_NotinIRPBase!$Y$3:$Y$340,$B289,Indev_Online_Res_NotinIRPBase!$Z$3:$Z$340,$C289)</f>
        <v>0</v>
      </c>
      <c r="V289">
        <f>SUMIFS(Indev_Online_Res_NotinIRPBase!O$3:O$340,Indev_Online_Res_NotinIRPBase!$Y$3:$Y$340,$B289,Indev_Online_Res_NotinIRPBase!$Z$3:$Z$340,$C289)</f>
        <v>0</v>
      </c>
      <c r="W289">
        <f>SUMIFS(Indev_Online_Res_NotinIRPBase!P$3:P$340,Indev_Online_Res_NotinIRPBase!$Y$3:$Y$340,$B289,Indev_Online_Res_NotinIRPBase!$Z$3:$Z$340,$C289)</f>
        <v>0</v>
      </c>
      <c r="X289">
        <f>SUMIFS(Indev_Online_Res_NotinIRPBase!Q$3:Q$340,Indev_Online_Res_NotinIRPBase!$Y$3:$Y$340,$B289,Indev_Online_Res_NotinIRPBase!$Z$3:$Z$340,$C289)</f>
        <v>0</v>
      </c>
      <c r="Y289">
        <f>SUMIFS(Indev_Online_Res_NotinIRPBase!R$3:R$340,Indev_Online_Res_NotinIRPBase!$Y$3:$Y$340,$B289,Indev_Online_Res_NotinIRPBase!$Z$3:$Z$340,$C289)</f>
        <v>0</v>
      </c>
      <c r="AC289">
        <f>SUMIFS(Indev_Online_Res_NotinIRPBase!S$3:S$340,Indev_Online_Res_NotinIRPBase!$Y$3:$Y$340,$B289,Indev_Online_Res_NotinIRPBase!$Z$3:$Z$340,$C289)</f>
        <v>0</v>
      </c>
      <c r="AD289">
        <f>SUMIFS(Indev_Online_Res_NotinIRPBase!T$3:T$340,Indev_Online_Res_NotinIRPBase!$Y$3:$Y$340,$B289,Indev_Online_Res_NotinIRPBase!$Z$3:$Z$340,$C289)</f>
        <v>0</v>
      </c>
      <c r="AE289">
        <f>SUMIFS(Indev_Online_Res_NotinIRPBase!U$3:U$340,Indev_Online_Res_NotinIRPBase!$Y$3:$Y$340,$B289,Indev_Online_Res_NotinIRPBase!$Z$3:$Z$340,$C289)</f>
        <v>0</v>
      </c>
      <c r="AF289">
        <f>SUMIFS(Indev_Online_Res_NotinIRPBase!V$3:V$340,Indev_Online_Res_NotinIRPBase!$Y$3:$Y$340,$B289,Indev_Online_Res_NotinIRPBase!$Z$3:$Z$340,$C289)</f>
        <v>0</v>
      </c>
      <c r="AG289">
        <f>SUMIFS(Indev_Online_Res_NotinIRPBase!W$3:W$340,Indev_Online_Res_NotinIRPBase!$Y$3:$Y$340,$B289,Indev_Online_Res_NotinIRPBase!$Z$3:$Z$340,$C289)</f>
        <v>0</v>
      </c>
      <c r="AH289">
        <f>SUMIFS(Indev_Online_Res_NotinIRPBase!X$3:X$340,Indev_Online_Res_NotinIRPBase!$Y$3:$Y$340,$B289,Indev_Online_Res_NotinIRPBase!$Z$3:$Z$340,$C289)</f>
        <v>0</v>
      </c>
      <c r="AI289">
        <f t="shared" si="62"/>
        <v>0</v>
      </c>
      <c r="AK289">
        <f>SUMIFS(Indev_Online_Res_NotinIRPBase!N$3:N$340,Indev_Online_Res_NotinIRPBase!$Y$3:$Y$340,$B289,Indev_Online_Res_NotinIRPBase!$Z$3:$Z$340,$C289,Indev_Online_Res_NotinIRPBase!$J$3:$J$340,"Yes",Indev_Online_Res_NotinIRPBase!$I$3:$I$340,"&lt;1/1/2024")+SUMIFS(Indev_Online_Res_NotinIRPBase!N$3:N$340,Indev_Online_Res_NotinIRPBase!$Y$3:$Y$340,$B289,Indev_Online_Res_NotinIRPBase!$Z$3:$Z$340,$C289,Indev_Online_Res_NotinIRPBase!$AB$3:$AB$340,"1")</f>
        <v>0</v>
      </c>
      <c r="AL289">
        <f>SUMIFS(Indev_Online_Res_NotinIRPBase!O$3:O$340,Indev_Online_Res_NotinIRPBase!$Y$3:$Y$340,$B289,Indev_Online_Res_NotinIRPBase!$Z$3:$Z$340,$C289,Indev_Online_Res_NotinIRPBase!$J$3:$J$340,"Yes",Indev_Online_Res_NotinIRPBase!$I$3:$I$340,"&lt;1/1/2024")+SUMIFS(Indev_Online_Res_NotinIRPBase!O$3:O$340,Indev_Online_Res_NotinIRPBase!$Y$3:$Y$340,$B289,Indev_Online_Res_NotinIRPBase!$Z$3:$Z$340,$C289,Indev_Online_Res_NotinIRPBase!$AB$3:$AB$340,"1")</f>
        <v>0</v>
      </c>
      <c r="AM289">
        <f>SUMIFS(Indev_Online_Res_NotinIRPBase!P$3:P$340,Indev_Online_Res_NotinIRPBase!$Y$3:$Y$340,$B289,Indev_Online_Res_NotinIRPBase!$Z$3:$Z$340,$C289,Indev_Online_Res_NotinIRPBase!$J$3:$J$340,"Yes",Indev_Online_Res_NotinIRPBase!$I$3:$I$340,"&lt;1/1/2024")+SUMIFS(Indev_Online_Res_NotinIRPBase!P$3:P$340,Indev_Online_Res_NotinIRPBase!$Y$3:$Y$340,$B289,Indev_Online_Res_NotinIRPBase!$Z$3:$Z$340,$C289,Indev_Online_Res_NotinIRPBase!$AB$3:$AB$340,"1")</f>
        <v>0</v>
      </c>
      <c r="AN289">
        <f>SUMIFS(Indev_Online_Res_NotinIRPBase!Q$3:Q$340,Indev_Online_Res_NotinIRPBase!$Y$3:$Y$340,$B289,Indev_Online_Res_NotinIRPBase!$Z$3:$Z$340,$C289,Indev_Online_Res_NotinIRPBase!$J$3:$J$340,"Yes",Indev_Online_Res_NotinIRPBase!$I$3:$I$340,"&lt;1/1/2024")+SUMIFS(Indev_Online_Res_NotinIRPBase!Q$3:Q$340,Indev_Online_Res_NotinIRPBase!$Y$3:$Y$340,$B289,Indev_Online_Res_NotinIRPBase!$Z$3:$Z$340,$C289,Indev_Online_Res_NotinIRPBase!$AB$3:$AB$340,"1")</f>
        <v>0</v>
      </c>
      <c r="AO289">
        <f>SUMIFS(Indev_Online_Res_NotinIRPBase!R$3:R$340,Indev_Online_Res_NotinIRPBase!$Y$3:$Y$340,$B289,Indev_Online_Res_NotinIRPBase!$Z$3:$Z$340,$C289,Indev_Online_Res_NotinIRPBase!$J$3:$J$340,"Yes",Indev_Online_Res_NotinIRPBase!$I$3:$I$340,"&lt;1/1/2024")+SUMIFS(Indev_Online_Res_NotinIRPBase!R$3:R$340,Indev_Online_Res_NotinIRPBase!$Y$3:$Y$340,$B289,Indev_Online_Res_NotinIRPBase!$Z$3:$Z$340,$C289,Indev_Online_Res_NotinIRPBase!$AB$3:$AB$340,"1")</f>
        <v>0</v>
      </c>
      <c r="AS289">
        <f>SUMIFS(Indev_Online_Res_NotinIRPBase!S$3:S$340,Indev_Online_Res_NotinIRPBase!$Y$3:$Y$340,$B289,Indev_Online_Res_NotinIRPBase!$Z$3:$Z$340,$C289,Indev_Online_Res_NotinIRPBase!$J$3:$J$340,"Yes",Indev_Online_Res_NotinIRPBase!$I$3:$I$340,"&lt;1/1/2024")+SUMIFS(Indev_Online_Res_NotinIRPBase!S$3:S$340,Indev_Online_Res_NotinIRPBase!$Y$3:$Y$340,$B289,Indev_Online_Res_NotinIRPBase!$Z$3:$Z$340,$C289,Indev_Online_Res_NotinIRPBase!$AB$3:$AB$340,"1")</f>
        <v>0</v>
      </c>
      <c r="AT289">
        <f>SUMIFS(Indev_Online_Res_NotinIRPBase!T$3:T$340,Indev_Online_Res_NotinIRPBase!$Y$3:$Y$340,$B289,Indev_Online_Res_NotinIRPBase!$Z$3:$Z$340,$C289,Indev_Online_Res_NotinIRPBase!$J$3:$J$340,"Yes",Indev_Online_Res_NotinIRPBase!$I$3:$I$340,"&lt;1/1/2024")+SUMIFS(Indev_Online_Res_NotinIRPBase!T$3:T$340,Indev_Online_Res_NotinIRPBase!$Y$3:$Y$340,$B289,Indev_Online_Res_NotinIRPBase!$Z$3:$Z$340,$C289,Indev_Online_Res_NotinIRPBase!$AB$3:$AB$340,"1")</f>
        <v>0</v>
      </c>
      <c r="AU289">
        <f>SUMIFS(Indev_Online_Res_NotinIRPBase!U$3:U$340,Indev_Online_Res_NotinIRPBase!$Y$3:$Y$340,$B289,Indev_Online_Res_NotinIRPBase!$Z$3:$Z$340,$C289,Indev_Online_Res_NotinIRPBase!$J$3:$J$340,"Yes",Indev_Online_Res_NotinIRPBase!$I$3:$I$340,"&lt;1/1/2024")+SUMIFS(Indev_Online_Res_NotinIRPBase!U$3:U$340,Indev_Online_Res_NotinIRPBase!$Y$3:$Y$340,$B289,Indev_Online_Res_NotinIRPBase!$Z$3:$Z$340,$C289,Indev_Online_Res_NotinIRPBase!$AB$3:$AB$340,"1")</f>
        <v>0</v>
      </c>
      <c r="AV289">
        <f>SUMIFS(Indev_Online_Res_NotinIRPBase!V$3:V$340,Indev_Online_Res_NotinIRPBase!$Y$3:$Y$340,$B289,Indev_Online_Res_NotinIRPBase!$Z$3:$Z$340,$C289,Indev_Online_Res_NotinIRPBase!$J$3:$J$340,"Yes",Indev_Online_Res_NotinIRPBase!$I$3:$I$340,"&lt;1/1/2024")+SUMIFS(Indev_Online_Res_NotinIRPBase!V$3:V$340,Indev_Online_Res_NotinIRPBase!$Y$3:$Y$340,$B289,Indev_Online_Res_NotinIRPBase!$Z$3:$Z$340,$C289,Indev_Online_Res_NotinIRPBase!$AB$3:$AB$340,"1")</f>
        <v>0</v>
      </c>
      <c r="AW289">
        <f>SUMIFS(Indev_Online_Res_NotinIRPBase!W$3:W$340,Indev_Online_Res_NotinIRPBase!$Y$3:$Y$340,$B289,Indev_Online_Res_NotinIRPBase!$Z$3:$Z$340,$C289,Indev_Online_Res_NotinIRPBase!$J$3:$J$340,"Yes",Indev_Online_Res_NotinIRPBase!$I$3:$I$340,"&lt;1/1/2024")+SUMIFS(Indev_Online_Res_NotinIRPBase!W$3:W$340,Indev_Online_Res_NotinIRPBase!$Y$3:$Y$340,$B289,Indev_Online_Res_NotinIRPBase!$Z$3:$Z$340,$C289,Indev_Online_Res_NotinIRPBase!$AB$3:$AB$340,"1")</f>
        <v>0</v>
      </c>
      <c r="AX289">
        <f>SUMIFS(Indev_Online_Res_NotinIRPBase!X$3:X$340,Indev_Online_Res_NotinIRPBase!$Y$3:$Y$340,$B289,Indev_Online_Res_NotinIRPBase!$Z$3:$Z$340,$C289,Indev_Online_Res_NotinIRPBase!$J$3:$J$340,"Yes",Indev_Online_Res_NotinIRPBase!$I$3:$I$340,"&lt;1/1/2024")+SUMIFS(Indev_Online_Res_NotinIRPBase!X$3:X$340,Indev_Online_Res_NotinIRPBase!$Y$3:$Y$340,$B289,Indev_Online_Res_NotinIRPBase!$Z$3:$Z$340,$C289,Indev_Online_Res_NotinIRPBase!$AB$3:$AB$340,"1")</f>
        <v>0</v>
      </c>
      <c r="AY289">
        <f t="shared" si="63"/>
        <v>0</v>
      </c>
      <c r="BA289">
        <f t="shared" si="64"/>
        <v>0</v>
      </c>
      <c r="BB289">
        <f t="shared" si="65"/>
        <v>0</v>
      </c>
      <c r="BC289">
        <f t="shared" si="66"/>
        <v>0</v>
      </c>
      <c r="BD289">
        <f t="shared" si="67"/>
        <v>0</v>
      </c>
      <c r="BE289">
        <f t="shared" si="68"/>
        <v>0</v>
      </c>
      <c r="BI289">
        <f t="shared" si="69"/>
        <v>0</v>
      </c>
      <c r="BJ289">
        <f t="shared" si="70"/>
        <v>0</v>
      </c>
      <c r="BK289">
        <f t="shared" si="71"/>
        <v>0</v>
      </c>
      <c r="BL289">
        <f t="shared" si="72"/>
        <v>0</v>
      </c>
      <c r="BM289">
        <f t="shared" si="73"/>
        <v>0</v>
      </c>
      <c r="BN289">
        <f t="shared" si="74"/>
        <v>0</v>
      </c>
      <c r="BO289">
        <f t="shared" si="75"/>
        <v>0</v>
      </c>
      <c r="BQ289">
        <f>SUMIFS(IRPBase_Res_NotinEnvScreens!$H$3:$H$33,IRPBase_Res_NotinEnvScreens!$J$3:$J$33,$B289,IRPBase_Res_NotinEnvScreens!$K$3:$K$33,$C289)</f>
        <v>0</v>
      </c>
      <c r="BR289">
        <f>SUMIFS(IRPBase_Res_NotinEnvScreens!$I$3:$I$33,IRPBase_Res_NotinEnvScreens!$J$3:$J$33,$B289,IRPBase_Res_NotinEnvScreens!$K$3:$K$33,$C289)</f>
        <v>0</v>
      </c>
      <c r="BS289">
        <v>0</v>
      </c>
      <c r="BV289">
        <f>SUMIFS(Indev_Online_Res_NotinIRPBase!$P$3:$P$313,Indev_Online_Res_NotinIRPBase!$Y$3:$Y$313,$B289,Indev_Online_Res_NotinIRPBase!$Z$3:$Z$313,$C289,Indev_Online_Res_NotinIRPBase!$I$3:$I$313,"&lt;9/1/2023")+SUMIFS(Indev_Online_Res_NotinIRPBase!$Q$3:$Q$313,Indev_Online_Res_NotinIRPBase!$Y$3:$Y$313,$B289,Indev_Online_Res_NotinIRPBase!$Z$3:$Z$313,$C289,Indev_Online_Res_NotinIRPBase!$I$3:$I$313,"&lt;9/1/2023")</f>
        <v>0</v>
      </c>
      <c r="BW289">
        <f>SUMIFS(Indev_Online_Res_NotinIRPBase!$S$3:$S$313,Indev_Online_Res_NotinIRPBase!$Y$3:$Y$313,$B289,Indev_Online_Res_NotinIRPBase!$Z$3:$Z$313,$C289,Indev_Online_Res_NotinIRPBase!$I$3:$I$313,"&lt;9/1/2023")+SUMIFS(Indev_Online_Res_NotinIRPBase!$T$3:$T$313,Indev_Online_Res_NotinIRPBase!$Y$3:$Y$313,$B289,Indev_Online_Res_NotinIRPBase!$Z$3:$Z$313,$C289,Indev_Online_Res_NotinIRPBase!$I$3:$I$313,"&lt;9/1/2023")+SUMIFS(Indev_Online_Res_NotinIRPBase!$U$3:$U$313,Indev_Online_Res_NotinIRPBase!$Y$3:$Y$313,$B289,Indev_Online_Res_NotinIRPBase!$Z$3:$Z$313,$C289,Indev_Online_Res_NotinIRPBase!$I$3:$I$313,"&lt;9/1/2023")</f>
        <v>0</v>
      </c>
    </row>
    <row r="290" spans="1:75">
      <c r="A290" t="s">
        <v>44</v>
      </c>
      <c r="B290" t="s">
        <v>293</v>
      </c>
      <c r="C290">
        <v>230</v>
      </c>
      <c r="E290">
        <f>SUMIFS(IRPBase_Res_NotinTxBase!N$3:N$65,IRPBase_Res_NotinTxBase!$X$3:$X$65,$B290,IRPBase_Res_NotinTxBase!$Y$3:$Y$65,$C290)</f>
        <v>0</v>
      </c>
      <c r="F290">
        <f>SUMIFS(IRPBase_Res_NotinTxBase!O$3:O$65,IRPBase_Res_NotinTxBase!$X$3:$X$65,$B290,IRPBase_Res_NotinTxBase!$Y$3:$Y$65,$C290)</f>
        <v>0</v>
      </c>
      <c r="G290">
        <f>SUMIFS(IRPBase_Res_NotinTxBase!P$3:P$65,IRPBase_Res_NotinTxBase!$X$3:$X$65,$B290,IRPBase_Res_NotinTxBase!$Y$3:$Y$65,$C290)</f>
        <v>0</v>
      </c>
      <c r="H290">
        <f>SUMIFS(IRPBase_Res_NotinTxBase!Q$3:Q$65,IRPBase_Res_NotinTxBase!$X$3:$X$65,$B290,IRPBase_Res_NotinTxBase!$Y$3:$Y$65,$C290)</f>
        <v>0</v>
      </c>
      <c r="M290">
        <f>SUMIFS(IRPBase_Res_NotinTxBase!R$3:R$65,IRPBase_Res_NotinTxBase!$X$3:$X$65,$B290,IRPBase_Res_NotinTxBase!$Y$3:$Y$65,$C290)</f>
        <v>0</v>
      </c>
      <c r="N290">
        <f>SUMIFS(IRPBase_Res_NotinTxBase!S$3:S$65,IRPBase_Res_NotinTxBase!$X$3:$X$65,$B290,IRPBase_Res_NotinTxBase!$Y$3:$Y$65,$C290)</f>
        <v>0</v>
      </c>
      <c r="O290">
        <f>SUMIFS(IRPBase_Res_NotinTxBase!T$3:T$65,IRPBase_Res_NotinTxBase!$X$3:$X$65,$B290,IRPBase_Res_NotinTxBase!$Y$3:$Y$65,$C290)</f>
        <v>0</v>
      </c>
      <c r="P290">
        <f>SUMIFS(IRPBase_Res_NotinTxBase!U$3:U$65,IRPBase_Res_NotinTxBase!$X$3:$X$65,$B290,IRPBase_Res_NotinTxBase!$Y$3:$Y$65,$C290)</f>
        <v>0</v>
      </c>
      <c r="Q290">
        <f>SUMIFS(IRPBase_Res_NotinTxBase!V$3:V$65,IRPBase_Res_NotinTxBase!$X$3:$X$65,$B290,IRPBase_Res_NotinTxBase!$Y$3:$Y$65,$C290)</f>
        <v>0</v>
      </c>
      <c r="R290">
        <f>SUMIFS(IRPBase_Res_NotinTxBase!W$3:W$65,IRPBase_Res_NotinTxBase!$X$3:$X$65,$B290,IRPBase_Res_NotinTxBase!$Y$3:$Y$65,$C290)</f>
        <v>0</v>
      </c>
      <c r="S290">
        <f t="shared" si="61"/>
        <v>0</v>
      </c>
      <c r="U290">
        <f>SUMIFS(Indev_Online_Res_NotinIRPBase!N$3:N$340,Indev_Online_Res_NotinIRPBase!$Y$3:$Y$340,$B290,Indev_Online_Res_NotinIRPBase!$Z$3:$Z$340,$C290)</f>
        <v>0</v>
      </c>
      <c r="V290">
        <f>SUMIFS(Indev_Online_Res_NotinIRPBase!O$3:O$340,Indev_Online_Res_NotinIRPBase!$Y$3:$Y$340,$B290,Indev_Online_Res_NotinIRPBase!$Z$3:$Z$340,$C290)</f>
        <v>0</v>
      </c>
      <c r="W290">
        <f>SUMIFS(Indev_Online_Res_NotinIRPBase!P$3:P$340,Indev_Online_Res_NotinIRPBase!$Y$3:$Y$340,$B290,Indev_Online_Res_NotinIRPBase!$Z$3:$Z$340,$C290)</f>
        <v>0</v>
      </c>
      <c r="X290">
        <f>SUMIFS(Indev_Online_Res_NotinIRPBase!Q$3:Q$340,Indev_Online_Res_NotinIRPBase!$Y$3:$Y$340,$B290,Indev_Online_Res_NotinIRPBase!$Z$3:$Z$340,$C290)</f>
        <v>0</v>
      </c>
      <c r="Y290">
        <f>SUMIFS(Indev_Online_Res_NotinIRPBase!R$3:R$340,Indev_Online_Res_NotinIRPBase!$Y$3:$Y$340,$B290,Indev_Online_Res_NotinIRPBase!$Z$3:$Z$340,$C290)</f>
        <v>0</v>
      </c>
      <c r="AC290">
        <f>SUMIFS(Indev_Online_Res_NotinIRPBase!S$3:S$340,Indev_Online_Res_NotinIRPBase!$Y$3:$Y$340,$B290,Indev_Online_Res_NotinIRPBase!$Z$3:$Z$340,$C290)</f>
        <v>0</v>
      </c>
      <c r="AD290">
        <f>SUMIFS(Indev_Online_Res_NotinIRPBase!T$3:T$340,Indev_Online_Res_NotinIRPBase!$Y$3:$Y$340,$B290,Indev_Online_Res_NotinIRPBase!$Z$3:$Z$340,$C290)</f>
        <v>0</v>
      </c>
      <c r="AE290">
        <f>SUMIFS(Indev_Online_Res_NotinIRPBase!U$3:U$340,Indev_Online_Res_NotinIRPBase!$Y$3:$Y$340,$B290,Indev_Online_Res_NotinIRPBase!$Z$3:$Z$340,$C290)</f>
        <v>0</v>
      </c>
      <c r="AF290">
        <f>SUMIFS(Indev_Online_Res_NotinIRPBase!V$3:V$340,Indev_Online_Res_NotinIRPBase!$Y$3:$Y$340,$B290,Indev_Online_Res_NotinIRPBase!$Z$3:$Z$340,$C290)</f>
        <v>90.7</v>
      </c>
      <c r="AG290">
        <f>SUMIFS(Indev_Online_Res_NotinIRPBase!W$3:W$340,Indev_Online_Res_NotinIRPBase!$Y$3:$Y$340,$B290,Indev_Online_Res_NotinIRPBase!$Z$3:$Z$340,$C290)</f>
        <v>0</v>
      </c>
      <c r="AH290">
        <f>SUMIFS(Indev_Online_Res_NotinIRPBase!X$3:X$340,Indev_Online_Res_NotinIRPBase!$Y$3:$Y$340,$B290,Indev_Online_Res_NotinIRPBase!$Z$3:$Z$340,$C290)</f>
        <v>0</v>
      </c>
      <c r="AI290">
        <f t="shared" si="62"/>
        <v>1</v>
      </c>
      <c r="AK290">
        <f>SUMIFS(Indev_Online_Res_NotinIRPBase!N$3:N$340,Indev_Online_Res_NotinIRPBase!$Y$3:$Y$340,$B290,Indev_Online_Res_NotinIRPBase!$Z$3:$Z$340,$C290,Indev_Online_Res_NotinIRPBase!$J$3:$J$340,"Yes",Indev_Online_Res_NotinIRPBase!$I$3:$I$340,"&lt;1/1/2024")+SUMIFS(Indev_Online_Res_NotinIRPBase!N$3:N$340,Indev_Online_Res_NotinIRPBase!$Y$3:$Y$340,$B290,Indev_Online_Res_NotinIRPBase!$Z$3:$Z$340,$C290,Indev_Online_Res_NotinIRPBase!$AB$3:$AB$340,"1")</f>
        <v>0</v>
      </c>
      <c r="AL290">
        <f>SUMIFS(Indev_Online_Res_NotinIRPBase!O$3:O$340,Indev_Online_Res_NotinIRPBase!$Y$3:$Y$340,$B290,Indev_Online_Res_NotinIRPBase!$Z$3:$Z$340,$C290,Indev_Online_Res_NotinIRPBase!$J$3:$J$340,"Yes",Indev_Online_Res_NotinIRPBase!$I$3:$I$340,"&lt;1/1/2024")+SUMIFS(Indev_Online_Res_NotinIRPBase!O$3:O$340,Indev_Online_Res_NotinIRPBase!$Y$3:$Y$340,$B290,Indev_Online_Res_NotinIRPBase!$Z$3:$Z$340,$C290,Indev_Online_Res_NotinIRPBase!$AB$3:$AB$340,"1")</f>
        <v>0</v>
      </c>
      <c r="AM290">
        <f>SUMIFS(Indev_Online_Res_NotinIRPBase!P$3:P$340,Indev_Online_Res_NotinIRPBase!$Y$3:$Y$340,$B290,Indev_Online_Res_NotinIRPBase!$Z$3:$Z$340,$C290,Indev_Online_Res_NotinIRPBase!$J$3:$J$340,"Yes",Indev_Online_Res_NotinIRPBase!$I$3:$I$340,"&lt;1/1/2024")+SUMIFS(Indev_Online_Res_NotinIRPBase!P$3:P$340,Indev_Online_Res_NotinIRPBase!$Y$3:$Y$340,$B290,Indev_Online_Res_NotinIRPBase!$Z$3:$Z$340,$C290,Indev_Online_Res_NotinIRPBase!$AB$3:$AB$340,"1")</f>
        <v>0</v>
      </c>
      <c r="AN290">
        <f>SUMIFS(Indev_Online_Res_NotinIRPBase!Q$3:Q$340,Indev_Online_Res_NotinIRPBase!$Y$3:$Y$340,$B290,Indev_Online_Res_NotinIRPBase!$Z$3:$Z$340,$C290,Indev_Online_Res_NotinIRPBase!$J$3:$J$340,"Yes",Indev_Online_Res_NotinIRPBase!$I$3:$I$340,"&lt;1/1/2024")+SUMIFS(Indev_Online_Res_NotinIRPBase!Q$3:Q$340,Indev_Online_Res_NotinIRPBase!$Y$3:$Y$340,$B290,Indev_Online_Res_NotinIRPBase!$Z$3:$Z$340,$C290,Indev_Online_Res_NotinIRPBase!$AB$3:$AB$340,"1")</f>
        <v>0</v>
      </c>
      <c r="AO290">
        <f>SUMIFS(Indev_Online_Res_NotinIRPBase!R$3:R$340,Indev_Online_Res_NotinIRPBase!$Y$3:$Y$340,$B290,Indev_Online_Res_NotinIRPBase!$Z$3:$Z$340,$C290,Indev_Online_Res_NotinIRPBase!$J$3:$J$340,"Yes",Indev_Online_Res_NotinIRPBase!$I$3:$I$340,"&lt;1/1/2024")+SUMIFS(Indev_Online_Res_NotinIRPBase!R$3:R$340,Indev_Online_Res_NotinIRPBase!$Y$3:$Y$340,$B290,Indev_Online_Res_NotinIRPBase!$Z$3:$Z$340,$C290,Indev_Online_Res_NotinIRPBase!$AB$3:$AB$340,"1")</f>
        <v>0</v>
      </c>
      <c r="AS290">
        <f>SUMIFS(Indev_Online_Res_NotinIRPBase!S$3:S$340,Indev_Online_Res_NotinIRPBase!$Y$3:$Y$340,$B290,Indev_Online_Res_NotinIRPBase!$Z$3:$Z$340,$C290,Indev_Online_Res_NotinIRPBase!$J$3:$J$340,"Yes",Indev_Online_Res_NotinIRPBase!$I$3:$I$340,"&lt;1/1/2024")+SUMIFS(Indev_Online_Res_NotinIRPBase!S$3:S$340,Indev_Online_Res_NotinIRPBase!$Y$3:$Y$340,$B290,Indev_Online_Res_NotinIRPBase!$Z$3:$Z$340,$C290,Indev_Online_Res_NotinIRPBase!$AB$3:$AB$340,"1")</f>
        <v>0</v>
      </c>
      <c r="AT290">
        <f>SUMIFS(Indev_Online_Res_NotinIRPBase!T$3:T$340,Indev_Online_Res_NotinIRPBase!$Y$3:$Y$340,$B290,Indev_Online_Res_NotinIRPBase!$Z$3:$Z$340,$C290,Indev_Online_Res_NotinIRPBase!$J$3:$J$340,"Yes",Indev_Online_Res_NotinIRPBase!$I$3:$I$340,"&lt;1/1/2024")+SUMIFS(Indev_Online_Res_NotinIRPBase!T$3:T$340,Indev_Online_Res_NotinIRPBase!$Y$3:$Y$340,$B290,Indev_Online_Res_NotinIRPBase!$Z$3:$Z$340,$C290,Indev_Online_Res_NotinIRPBase!$AB$3:$AB$340,"1")</f>
        <v>0</v>
      </c>
      <c r="AU290">
        <f>SUMIFS(Indev_Online_Res_NotinIRPBase!U$3:U$340,Indev_Online_Res_NotinIRPBase!$Y$3:$Y$340,$B290,Indev_Online_Res_NotinIRPBase!$Z$3:$Z$340,$C290,Indev_Online_Res_NotinIRPBase!$J$3:$J$340,"Yes",Indev_Online_Res_NotinIRPBase!$I$3:$I$340,"&lt;1/1/2024")+SUMIFS(Indev_Online_Res_NotinIRPBase!U$3:U$340,Indev_Online_Res_NotinIRPBase!$Y$3:$Y$340,$B290,Indev_Online_Res_NotinIRPBase!$Z$3:$Z$340,$C290,Indev_Online_Res_NotinIRPBase!$AB$3:$AB$340,"1")</f>
        <v>0</v>
      </c>
      <c r="AV290">
        <f>SUMIFS(Indev_Online_Res_NotinIRPBase!V$3:V$340,Indev_Online_Res_NotinIRPBase!$Y$3:$Y$340,$B290,Indev_Online_Res_NotinIRPBase!$Z$3:$Z$340,$C290,Indev_Online_Res_NotinIRPBase!$J$3:$J$340,"Yes",Indev_Online_Res_NotinIRPBase!$I$3:$I$340,"&lt;1/1/2024")+SUMIFS(Indev_Online_Res_NotinIRPBase!V$3:V$340,Indev_Online_Res_NotinIRPBase!$Y$3:$Y$340,$B290,Indev_Online_Res_NotinIRPBase!$Z$3:$Z$340,$C290,Indev_Online_Res_NotinIRPBase!$AB$3:$AB$340,"1")</f>
        <v>0</v>
      </c>
      <c r="AW290">
        <f>SUMIFS(Indev_Online_Res_NotinIRPBase!W$3:W$340,Indev_Online_Res_NotinIRPBase!$Y$3:$Y$340,$B290,Indev_Online_Res_NotinIRPBase!$Z$3:$Z$340,$C290,Indev_Online_Res_NotinIRPBase!$J$3:$J$340,"Yes",Indev_Online_Res_NotinIRPBase!$I$3:$I$340,"&lt;1/1/2024")+SUMIFS(Indev_Online_Res_NotinIRPBase!W$3:W$340,Indev_Online_Res_NotinIRPBase!$Y$3:$Y$340,$B290,Indev_Online_Res_NotinIRPBase!$Z$3:$Z$340,$C290,Indev_Online_Res_NotinIRPBase!$AB$3:$AB$340,"1")</f>
        <v>0</v>
      </c>
      <c r="AX290">
        <f>SUMIFS(Indev_Online_Res_NotinIRPBase!X$3:X$340,Indev_Online_Res_NotinIRPBase!$Y$3:$Y$340,$B290,Indev_Online_Res_NotinIRPBase!$Z$3:$Z$340,$C290,Indev_Online_Res_NotinIRPBase!$J$3:$J$340,"Yes",Indev_Online_Res_NotinIRPBase!$I$3:$I$340,"&lt;1/1/2024")+SUMIFS(Indev_Online_Res_NotinIRPBase!X$3:X$340,Indev_Online_Res_NotinIRPBase!$Y$3:$Y$340,$B290,Indev_Online_Res_NotinIRPBase!$Z$3:$Z$340,$C290,Indev_Online_Res_NotinIRPBase!$AB$3:$AB$340,"1")</f>
        <v>0</v>
      </c>
      <c r="AY290">
        <f t="shared" si="63"/>
        <v>0</v>
      </c>
      <c r="BA290">
        <f t="shared" si="64"/>
        <v>0</v>
      </c>
      <c r="BB290">
        <f t="shared" si="65"/>
        <v>0</v>
      </c>
      <c r="BC290">
        <f t="shared" si="66"/>
        <v>0</v>
      </c>
      <c r="BD290">
        <f t="shared" si="67"/>
        <v>0</v>
      </c>
      <c r="BE290">
        <f t="shared" si="68"/>
        <v>0</v>
      </c>
      <c r="BI290">
        <f t="shared" si="69"/>
        <v>0</v>
      </c>
      <c r="BJ290">
        <f t="shared" si="70"/>
        <v>0</v>
      </c>
      <c r="BK290">
        <f t="shared" si="71"/>
        <v>0</v>
      </c>
      <c r="BL290">
        <f t="shared" si="72"/>
        <v>90.7</v>
      </c>
      <c r="BM290">
        <f t="shared" si="73"/>
        <v>0</v>
      </c>
      <c r="BN290">
        <f t="shared" si="74"/>
        <v>0</v>
      </c>
      <c r="BO290">
        <f t="shared" si="75"/>
        <v>1</v>
      </c>
      <c r="BQ290">
        <f>SUMIFS(IRPBase_Res_NotinEnvScreens!$H$3:$H$33,IRPBase_Res_NotinEnvScreens!$J$3:$J$33,$B290,IRPBase_Res_NotinEnvScreens!$K$3:$K$33,$C290)</f>
        <v>0</v>
      </c>
      <c r="BR290">
        <f>SUMIFS(IRPBase_Res_NotinEnvScreens!$I$3:$I$33,IRPBase_Res_NotinEnvScreens!$J$3:$J$33,$B290,IRPBase_Res_NotinEnvScreens!$K$3:$K$33,$C290)</f>
        <v>0</v>
      </c>
      <c r="BS290">
        <v>0</v>
      </c>
      <c r="BV290">
        <f>SUMIFS(Indev_Online_Res_NotinIRPBase!$P$3:$P$313,Indev_Online_Res_NotinIRPBase!$Y$3:$Y$313,$B290,Indev_Online_Res_NotinIRPBase!$Z$3:$Z$313,$C290,Indev_Online_Res_NotinIRPBase!$I$3:$I$313,"&lt;9/1/2023")+SUMIFS(Indev_Online_Res_NotinIRPBase!$Q$3:$Q$313,Indev_Online_Res_NotinIRPBase!$Y$3:$Y$313,$B290,Indev_Online_Res_NotinIRPBase!$Z$3:$Z$313,$C290,Indev_Online_Res_NotinIRPBase!$I$3:$I$313,"&lt;9/1/2023")</f>
        <v>0</v>
      </c>
      <c r="BW290">
        <f>SUMIFS(Indev_Online_Res_NotinIRPBase!$S$3:$S$313,Indev_Online_Res_NotinIRPBase!$Y$3:$Y$313,$B290,Indev_Online_Res_NotinIRPBase!$Z$3:$Z$313,$C290,Indev_Online_Res_NotinIRPBase!$I$3:$I$313,"&lt;9/1/2023")+SUMIFS(Indev_Online_Res_NotinIRPBase!$T$3:$T$313,Indev_Online_Res_NotinIRPBase!$Y$3:$Y$313,$B290,Indev_Online_Res_NotinIRPBase!$Z$3:$Z$313,$C290,Indev_Online_Res_NotinIRPBase!$I$3:$I$313,"&lt;9/1/2023")+SUMIFS(Indev_Online_Res_NotinIRPBase!$U$3:$U$313,Indev_Online_Res_NotinIRPBase!$Y$3:$Y$313,$B290,Indev_Online_Res_NotinIRPBase!$Z$3:$Z$313,$C290,Indev_Online_Res_NotinIRPBase!$I$3:$I$313,"&lt;9/1/2023")</f>
        <v>0</v>
      </c>
    </row>
    <row r="291" spans="1:75">
      <c r="A291" t="s">
        <v>45</v>
      </c>
      <c r="B291" t="s">
        <v>294</v>
      </c>
      <c r="C291">
        <v>115</v>
      </c>
      <c r="E291">
        <f>SUMIFS(IRPBase_Res_NotinTxBase!N$3:N$65,IRPBase_Res_NotinTxBase!$X$3:$X$65,$B291,IRPBase_Res_NotinTxBase!$Y$3:$Y$65,$C291)</f>
        <v>0</v>
      </c>
      <c r="F291">
        <f>SUMIFS(IRPBase_Res_NotinTxBase!O$3:O$65,IRPBase_Res_NotinTxBase!$X$3:$X$65,$B291,IRPBase_Res_NotinTxBase!$Y$3:$Y$65,$C291)</f>
        <v>0</v>
      </c>
      <c r="G291">
        <f>SUMIFS(IRPBase_Res_NotinTxBase!P$3:P$65,IRPBase_Res_NotinTxBase!$X$3:$X$65,$B291,IRPBase_Res_NotinTxBase!$Y$3:$Y$65,$C291)</f>
        <v>0</v>
      </c>
      <c r="H291">
        <f>SUMIFS(IRPBase_Res_NotinTxBase!Q$3:Q$65,IRPBase_Res_NotinTxBase!$X$3:$X$65,$B291,IRPBase_Res_NotinTxBase!$Y$3:$Y$65,$C291)</f>
        <v>0</v>
      </c>
      <c r="M291">
        <f>SUMIFS(IRPBase_Res_NotinTxBase!R$3:R$65,IRPBase_Res_NotinTxBase!$X$3:$X$65,$B291,IRPBase_Res_NotinTxBase!$Y$3:$Y$65,$C291)</f>
        <v>0</v>
      </c>
      <c r="N291">
        <f>SUMIFS(IRPBase_Res_NotinTxBase!S$3:S$65,IRPBase_Res_NotinTxBase!$X$3:$X$65,$B291,IRPBase_Res_NotinTxBase!$Y$3:$Y$65,$C291)</f>
        <v>0</v>
      </c>
      <c r="O291">
        <f>SUMIFS(IRPBase_Res_NotinTxBase!T$3:T$65,IRPBase_Res_NotinTxBase!$X$3:$X$65,$B291,IRPBase_Res_NotinTxBase!$Y$3:$Y$65,$C291)</f>
        <v>0</v>
      </c>
      <c r="P291">
        <f>SUMIFS(IRPBase_Res_NotinTxBase!U$3:U$65,IRPBase_Res_NotinTxBase!$X$3:$X$65,$B291,IRPBase_Res_NotinTxBase!$Y$3:$Y$65,$C291)</f>
        <v>0</v>
      </c>
      <c r="Q291">
        <f>SUMIFS(IRPBase_Res_NotinTxBase!V$3:V$65,IRPBase_Res_NotinTxBase!$X$3:$X$65,$B291,IRPBase_Res_NotinTxBase!$Y$3:$Y$65,$C291)</f>
        <v>0</v>
      </c>
      <c r="R291">
        <f>SUMIFS(IRPBase_Res_NotinTxBase!W$3:W$65,IRPBase_Res_NotinTxBase!$X$3:$X$65,$B291,IRPBase_Res_NotinTxBase!$Y$3:$Y$65,$C291)</f>
        <v>0</v>
      </c>
      <c r="S291">
        <f t="shared" si="61"/>
        <v>0</v>
      </c>
      <c r="U291">
        <f>SUMIFS(Indev_Online_Res_NotinIRPBase!N$3:N$340,Indev_Online_Res_NotinIRPBase!$Y$3:$Y$340,$B291,Indev_Online_Res_NotinIRPBase!$Z$3:$Z$340,$C291)</f>
        <v>0</v>
      </c>
      <c r="V291">
        <f>SUMIFS(Indev_Online_Res_NotinIRPBase!O$3:O$340,Indev_Online_Res_NotinIRPBase!$Y$3:$Y$340,$B291,Indev_Online_Res_NotinIRPBase!$Z$3:$Z$340,$C291)</f>
        <v>0</v>
      </c>
      <c r="W291">
        <f>SUMIFS(Indev_Online_Res_NotinIRPBase!P$3:P$340,Indev_Online_Res_NotinIRPBase!$Y$3:$Y$340,$B291,Indev_Online_Res_NotinIRPBase!$Z$3:$Z$340,$C291)</f>
        <v>0</v>
      </c>
      <c r="X291">
        <f>SUMIFS(Indev_Online_Res_NotinIRPBase!Q$3:Q$340,Indev_Online_Res_NotinIRPBase!$Y$3:$Y$340,$B291,Indev_Online_Res_NotinIRPBase!$Z$3:$Z$340,$C291)</f>
        <v>0</v>
      </c>
      <c r="Y291">
        <f>SUMIFS(Indev_Online_Res_NotinIRPBase!R$3:R$340,Indev_Online_Res_NotinIRPBase!$Y$3:$Y$340,$B291,Indev_Online_Res_NotinIRPBase!$Z$3:$Z$340,$C291)</f>
        <v>0</v>
      </c>
      <c r="AC291">
        <f>SUMIFS(Indev_Online_Res_NotinIRPBase!S$3:S$340,Indev_Online_Res_NotinIRPBase!$Y$3:$Y$340,$B291,Indev_Online_Res_NotinIRPBase!$Z$3:$Z$340,$C291)</f>
        <v>0</v>
      </c>
      <c r="AD291">
        <f>SUMIFS(Indev_Online_Res_NotinIRPBase!T$3:T$340,Indev_Online_Res_NotinIRPBase!$Y$3:$Y$340,$B291,Indev_Online_Res_NotinIRPBase!$Z$3:$Z$340,$C291)</f>
        <v>0</v>
      </c>
      <c r="AE291">
        <f>SUMIFS(Indev_Online_Res_NotinIRPBase!U$3:U$340,Indev_Online_Res_NotinIRPBase!$Y$3:$Y$340,$B291,Indev_Online_Res_NotinIRPBase!$Z$3:$Z$340,$C291)</f>
        <v>0</v>
      </c>
      <c r="AF291">
        <f>SUMIFS(Indev_Online_Res_NotinIRPBase!V$3:V$340,Indev_Online_Res_NotinIRPBase!$Y$3:$Y$340,$B291,Indev_Online_Res_NotinIRPBase!$Z$3:$Z$340,$C291)</f>
        <v>0</v>
      </c>
      <c r="AG291">
        <f>SUMIFS(Indev_Online_Res_NotinIRPBase!W$3:W$340,Indev_Online_Res_NotinIRPBase!$Y$3:$Y$340,$B291,Indev_Online_Res_NotinIRPBase!$Z$3:$Z$340,$C291)</f>
        <v>0</v>
      </c>
      <c r="AH291">
        <f>SUMIFS(Indev_Online_Res_NotinIRPBase!X$3:X$340,Indev_Online_Res_NotinIRPBase!$Y$3:$Y$340,$B291,Indev_Online_Res_NotinIRPBase!$Z$3:$Z$340,$C291)</f>
        <v>0</v>
      </c>
      <c r="AI291">
        <f t="shared" si="62"/>
        <v>0</v>
      </c>
      <c r="AK291">
        <f>SUMIFS(Indev_Online_Res_NotinIRPBase!N$3:N$340,Indev_Online_Res_NotinIRPBase!$Y$3:$Y$340,$B291,Indev_Online_Res_NotinIRPBase!$Z$3:$Z$340,$C291,Indev_Online_Res_NotinIRPBase!$J$3:$J$340,"Yes",Indev_Online_Res_NotinIRPBase!$I$3:$I$340,"&lt;1/1/2024")+SUMIFS(Indev_Online_Res_NotinIRPBase!N$3:N$340,Indev_Online_Res_NotinIRPBase!$Y$3:$Y$340,$B291,Indev_Online_Res_NotinIRPBase!$Z$3:$Z$340,$C291,Indev_Online_Res_NotinIRPBase!$AB$3:$AB$340,"1")</f>
        <v>0</v>
      </c>
      <c r="AL291">
        <f>SUMIFS(Indev_Online_Res_NotinIRPBase!O$3:O$340,Indev_Online_Res_NotinIRPBase!$Y$3:$Y$340,$B291,Indev_Online_Res_NotinIRPBase!$Z$3:$Z$340,$C291,Indev_Online_Res_NotinIRPBase!$J$3:$J$340,"Yes",Indev_Online_Res_NotinIRPBase!$I$3:$I$340,"&lt;1/1/2024")+SUMIFS(Indev_Online_Res_NotinIRPBase!O$3:O$340,Indev_Online_Res_NotinIRPBase!$Y$3:$Y$340,$B291,Indev_Online_Res_NotinIRPBase!$Z$3:$Z$340,$C291,Indev_Online_Res_NotinIRPBase!$AB$3:$AB$340,"1")</f>
        <v>0</v>
      </c>
      <c r="AM291">
        <f>SUMIFS(Indev_Online_Res_NotinIRPBase!P$3:P$340,Indev_Online_Res_NotinIRPBase!$Y$3:$Y$340,$B291,Indev_Online_Res_NotinIRPBase!$Z$3:$Z$340,$C291,Indev_Online_Res_NotinIRPBase!$J$3:$J$340,"Yes",Indev_Online_Res_NotinIRPBase!$I$3:$I$340,"&lt;1/1/2024")+SUMIFS(Indev_Online_Res_NotinIRPBase!P$3:P$340,Indev_Online_Res_NotinIRPBase!$Y$3:$Y$340,$B291,Indev_Online_Res_NotinIRPBase!$Z$3:$Z$340,$C291,Indev_Online_Res_NotinIRPBase!$AB$3:$AB$340,"1")</f>
        <v>0</v>
      </c>
      <c r="AN291">
        <f>SUMIFS(Indev_Online_Res_NotinIRPBase!Q$3:Q$340,Indev_Online_Res_NotinIRPBase!$Y$3:$Y$340,$B291,Indev_Online_Res_NotinIRPBase!$Z$3:$Z$340,$C291,Indev_Online_Res_NotinIRPBase!$J$3:$J$340,"Yes",Indev_Online_Res_NotinIRPBase!$I$3:$I$340,"&lt;1/1/2024")+SUMIFS(Indev_Online_Res_NotinIRPBase!Q$3:Q$340,Indev_Online_Res_NotinIRPBase!$Y$3:$Y$340,$B291,Indev_Online_Res_NotinIRPBase!$Z$3:$Z$340,$C291,Indev_Online_Res_NotinIRPBase!$AB$3:$AB$340,"1")</f>
        <v>0</v>
      </c>
      <c r="AO291">
        <f>SUMIFS(Indev_Online_Res_NotinIRPBase!R$3:R$340,Indev_Online_Res_NotinIRPBase!$Y$3:$Y$340,$B291,Indev_Online_Res_NotinIRPBase!$Z$3:$Z$340,$C291,Indev_Online_Res_NotinIRPBase!$J$3:$J$340,"Yes",Indev_Online_Res_NotinIRPBase!$I$3:$I$340,"&lt;1/1/2024")+SUMIFS(Indev_Online_Res_NotinIRPBase!R$3:R$340,Indev_Online_Res_NotinIRPBase!$Y$3:$Y$340,$B291,Indev_Online_Res_NotinIRPBase!$Z$3:$Z$340,$C291,Indev_Online_Res_NotinIRPBase!$AB$3:$AB$340,"1")</f>
        <v>0</v>
      </c>
      <c r="AS291">
        <f>SUMIFS(Indev_Online_Res_NotinIRPBase!S$3:S$340,Indev_Online_Res_NotinIRPBase!$Y$3:$Y$340,$B291,Indev_Online_Res_NotinIRPBase!$Z$3:$Z$340,$C291,Indev_Online_Res_NotinIRPBase!$J$3:$J$340,"Yes",Indev_Online_Res_NotinIRPBase!$I$3:$I$340,"&lt;1/1/2024")+SUMIFS(Indev_Online_Res_NotinIRPBase!S$3:S$340,Indev_Online_Res_NotinIRPBase!$Y$3:$Y$340,$B291,Indev_Online_Res_NotinIRPBase!$Z$3:$Z$340,$C291,Indev_Online_Res_NotinIRPBase!$AB$3:$AB$340,"1")</f>
        <v>0</v>
      </c>
      <c r="AT291">
        <f>SUMIFS(Indev_Online_Res_NotinIRPBase!T$3:T$340,Indev_Online_Res_NotinIRPBase!$Y$3:$Y$340,$B291,Indev_Online_Res_NotinIRPBase!$Z$3:$Z$340,$C291,Indev_Online_Res_NotinIRPBase!$J$3:$J$340,"Yes",Indev_Online_Res_NotinIRPBase!$I$3:$I$340,"&lt;1/1/2024")+SUMIFS(Indev_Online_Res_NotinIRPBase!T$3:T$340,Indev_Online_Res_NotinIRPBase!$Y$3:$Y$340,$B291,Indev_Online_Res_NotinIRPBase!$Z$3:$Z$340,$C291,Indev_Online_Res_NotinIRPBase!$AB$3:$AB$340,"1")</f>
        <v>0</v>
      </c>
      <c r="AU291">
        <f>SUMIFS(Indev_Online_Res_NotinIRPBase!U$3:U$340,Indev_Online_Res_NotinIRPBase!$Y$3:$Y$340,$B291,Indev_Online_Res_NotinIRPBase!$Z$3:$Z$340,$C291,Indev_Online_Res_NotinIRPBase!$J$3:$J$340,"Yes",Indev_Online_Res_NotinIRPBase!$I$3:$I$340,"&lt;1/1/2024")+SUMIFS(Indev_Online_Res_NotinIRPBase!U$3:U$340,Indev_Online_Res_NotinIRPBase!$Y$3:$Y$340,$B291,Indev_Online_Res_NotinIRPBase!$Z$3:$Z$340,$C291,Indev_Online_Res_NotinIRPBase!$AB$3:$AB$340,"1")</f>
        <v>0</v>
      </c>
      <c r="AV291">
        <f>SUMIFS(Indev_Online_Res_NotinIRPBase!V$3:V$340,Indev_Online_Res_NotinIRPBase!$Y$3:$Y$340,$B291,Indev_Online_Res_NotinIRPBase!$Z$3:$Z$340,$C291,Indev_Online_Res_NotinIRPBase!$J$3:$J$340,"Yes",Indev_Online_Res_NotinIRPBase!$I$3:$I$340,"&lt;1/1/2024")+SUMIFS(Indev_Online_Res_NotinIRPBase!V$3:V$340,Indev_Online_Res_NotinIRPBase!$Y$3:$Y$340,$B291,Indev_Online_Res_NotinIRPBase!$Z$3:$Z$340,$C291,Indev_Online_Res_NotinIRPBase!$AB$3:$AB$340,"1")</f>
        <v>0</v>
      </c>
      <c r="AW291">
        <f>SUMIFS(Indev_Online_Res_NotinIRPBase!W$3:W$340,Indev_Online_Res_NotinIRPBase!$Y$3:$Y$340,$B291,Indev_Online_Res_NotinIRPBase!$Z$3:$Z$340,$C291,Indev_Online_Res_NotinIRPBase!$J$3:$J$340,"Yes",Indev_Online_Res_NotinIRPBase!$I$3:$I$340,"&lt;1/1/2024")+SUMIFS(Indev_Online_Res_NotinIRPBase!W$3:W$340,Indev_Online_Res_NotinIRPBase!$Y$3:$Y$340,$B291,Indev_Online_Res_NotinIRPBase!$Z$3:$Z$340,$C291,Indev_Online_Res_NotinIRPBase!$AB$3:$AB$340,"1")</f>
        <v>0</v>
      </c>
      <c r="AX291">
        <f>SUMIFS(Indev_Online_Res_NotinIRPBase!X$3:X$340,Indev_Online_Res_NotinIRPBase!$Y$3:$Y$340,$B291,Indev_Online_Res_NotinIRPBase!$Z$3:$Z$340,$C291,Indev_Online_Res_NotinIRPBase!$J$3:$J$340,"Yes",Indev_Online_Res_NotinIRPBase!$I$3:$I$340,"&lt;1/1/2024")+SUMIFS(Indev_Online_Res_NotinIRPBase!X$3:X$340,Indev_Online_Res_NotinIRPBase!$Y$3:$Y$340,$B291,Indev_Online_Res_NotinIRPBase!$Z$3:$Z$340,$C291,Indev_Online_Res_NotinIRPBase!$AB$3:$AB$340,"1")</f>
        <v>0</v>
      </c>
      <c r="AY291">
        <f t="shared" si="63"/>
        <v>0</v>
      </c>
      <c r="BA291">
        <f t="shared" si="64"/>
        <v>0</v>
      </c>
      <c r="BB291">
        <f t="shared" si="65"/>
        <v>0</v>
      </c>
      <c r="BC291">
        <f t="shared" si="66"/>
        <v>0</v>
      </c>
      <c r="BD291">
        <f t="shared" si="67"/>
        <v>0</v>
      </c>
      <c r="BE291">
        <f t="shared" si="68"/>
        <v>0</v>
      </c>
      <c r="BI291">
        <f t="shared" si="69"/>
        <v>0</v>
      </c>
      <c r="BJ291">
        <f t="shared" si="70"/>
        <v>0</v>
      </c>
      <c r="BK291">
        <f t="shared" si="71"/>
        <v>0</v>
      </c>
      <c r="BL291">
        <f t="shared" si="72"/>
        <v>0</v>
      </c>
      <c r="BM291">
        <f t="shared" si="73"/>
        <v>0</v>
      </c>
      <c r="BN291">
        <f t="shared" si="74"/>
        <v>0</v>
      </c>
      <c r="BO291">
        <f t="shared" si="75"/>
        <v>0</v>
      </c>
      <c r="BQ291">
        <f>SUMIFS(IRPBase_Res_NotinEnvScreens!$H$3:$H$33,IRPBase_Res_NotinEnvScreens!$J$3:$J$33,$B291,IRPBase_Res_NotinEnvScreens!$K$3:$K$33,$C291)</f>
        <v>0</v>
      </c>
      <c r="BR291">
        <f>SUMIFS(IRPBase_Res_NotinEnvScreens!$I$3:$I$33,IRPBase_Res_NotinEnvScreens!$J$3:$J$33,$B291,IRPBase_Res_NotinEnvScreens!$K$3:$K$33,$C291)</f>
        <v>0</v>
      </c>
      <c r="BS291">
        <v>0</v>
      </c>
      <c r="BV291">
        <f>SUMIFS(Indev_Online_Res_NotinIRPBase!$P$3:$P$313,Indev_Online_Res_NotinIRPBase!$Y$3:$Y$313,$B291,Indev_Online_Res_NotinIRPBase!$Z$3:$Z$313,$C291,Indev_Online_Res_NotinIRPBase!$I$3:$I$313,"&lt;9/1/2023")+SUMIFS(Indev_Online_Res_NotinIRPBase!$Q$3:$Q$313,Indev_Online_Res_NotinIRPBase!$Y$3:$Y$313,$B291,Indev_Online_Res_NotinIRPBase!$Z$3:$Z$313,$C291,Indev_Online_Res_NotinIRPBase!$I$3:$I$313,"&lt;9/1/2023")</f>
        <v>0</v>
      </c>
      <c r="BW291">
        <f>SUMIFS(Indev_Online_Res_NotinIRPBase!$S$3:$S$313,Indev_Online_Res_NotinIRPBase!$Y$3:$Y$313,$B291,Indev_Online_Res_NotinIRPBase!$Z$3:$Z$313,$C291,Indev_Online_Res_NotinIRPBase!$I$3:$I$313,"&lt;9/1/2023")+SUMIFS(Indev_Online_Res_NotinIRPBase!$T$3:$T$313,Indev_Online_Res_NotinIRPBase!$Y$3:$Y$313,$B291,Indev_Online_Res_NotinIRPBase!$Z$3:$Z$313,$C291,Indev_Online_Res_NotinIRPBase!$I$3:$I$313,"&lt;9/1/2023")+SUMIFS(Indev_Online_Res_NotinIRPBase!$U$3:$U$313,Indev_Online_Res_NotinIRPBase!$Y$3:$Y$313,$B291,Indev_Online_Res_NotinIRPBase!$Z$3:$Z$313,$C291,Indev_Online_Res_NotinIRPBase!$I$3:$I$313,"&lt;9/1/2023")</f>
        <v>0</v>
      </c>
    </row>
    <row r="292" spans="1:75">
      <c r="A292" t="s">
        <v>46</v>
      </c>
      <c r="B292" t="s">
        <v>295</v>
      </c>
      <c r="C292">
        <v>115</v>
      </c>
      <c r="E292">
        <f>SUMIFS(IRPBase_Res_NotinTxBase!N$3:N$65,IRPBase_Res_NotinTxBase!$X$3:$X$65,$B292,IRPBase_Res_NotinTxBase!$Y$3:$Y$65,$C292)</f>
        <v>0</v>
      </c>
      <c r="F292">
        <f>SUMIFS(IRPBase_Res_NotinTxBase!O$3:O$65,IRPBase_Res_NotinTxBase!$X$3:$X$65,$B292,IRPBase_Res_NotinTxBase!$Y$3:$Y$65,$C292)</f>
        <v>0</v>
      </c>
      <c r="G292">
        <f>SUMIFS(IRPBase_Res_NotinTxBase!P$3:P$65,IRPBase_Res_NotinTxBase!$X$3:$X$65,$B292,IRPBase_Res_NotinTxBase!$Y$3:$Y$65,$C292)</f>
        <v>0</v>
      </c>
      <c r="H292">
        <f>SUMIFS(IRPBase_Res_NotinTxBase!Q$3:Q$65,IRPBase_Res_NotinTxBase!$X$3:$X$65,$B292,IRPBase_Res_NotinTxBase!$Y$3:$Y$65,$C292)</f>
        <v>0</v>
      </c>
      <c r="M292">
        <f>SUMIFS(IRPBase_Res_NotinTxBase!R$3:R$65,IRPBase_Res_NotinTxBase!$X$3:$X$65,$B292,IRPBase_Res_NotinTxBase!$Y$3:$Y$65,$C292)</f>
        <v>0</v>
      </c>
      <c r="N292">
        <f>SUMIFS(IRPBase_Res_NotinTxBase!S$3:S$65,IRPBase_Res_NotinTxBase!$X$3:$X$65,$B292,IRPBase_Res_NotinTxBase!$Y$3:$Y$65,$C292)</f>
        <v>0</v>
      </c>
      <c r="O292">
        <f>SUMIFS(IRPBase_Res_NotinTxBase!T$3:T$65,IRPBase_Res_NotinTxBase!$X$3:$X$65,$B292,IRPBase_Res_NotinTxBase!$Y$3:$Y$65,$C292)</f>
        <v>0</v>
      </c>
      <c r="P292">
        <f>SUMIFS(IRPBase_Res_NotinTxBase!U$3:U$65,IRPBase_Res_NotinTxBase!$X$3:$X$65,$B292,IRPBase_Res_NotinTxBase!$Y$3:$Y$65,$C292)</f>
        <v>0</v>
      </c>
      <c r="Q292">
        <f>SUMIFS(IRPBase_Res_NotinTxBase!V$3:V$65,IRPBase_Res_NotinTxBase!$X$3:$X$65,$B292,IRPBase_Res_NotinTxBase!$Y$3:$Y$65,$C292)</f>
        <v>0</v>
      </c>
      <c r="R292">
        <f>SUMIFS(IRPBase_Res_NotinTxBase!W$3:W$65,IRPBase_Res_NotinTxBase!$X$3:$X$65,$B292,IRPBase_Res_NotinTxBase!$Y$3:$Y$65,$C292)</f>
        <v>0</v>
      </c>
      <c r="S292">
        <f t="shared" si="61"/>
        <v>0</v>
      </c>
      <c r="U292">
        <f>SUMIFS(Indev_Online_Res_NotinIRPBase!N$3:N$340,Indev_Online_Res_NotinIRPBase!$Y$3:$Y$340,$B292,Indev_Online_Res_NotinIRPBase!$Z$3:$Z$340,$C292)</f>
        <v>0</v>
      </c>
      <c r="V292">
        <f>SUMIFS(Indev_Online_Res_NotinIRPBase!O$3:O$340,Indev_Online_Res_NotinIRPBase!$Y$3:$Y$340,$B292,Indev_Online_Res_NotinIRPBase!$Z$3:$Z$340,$C292)</f>
        <v>0</v>
      </c>
      <c r="W292">
        <f>SUMIFS(Indev_Online_Res_NotinIRPBase!P$3:P$340,Indev_Online_Res_NotinIRPBase!$Y$3:$Y$340,$B292,Indev_Online_Res_NotinIRPBase!$Z$3:$Z$340,$C292)</f>
        <v>0</v>
      </c>
      <c r="X292">
        <f>SUMIFS(Indev_Online_Res_NotinIRPBase!Q$3:Q$340,Indev_Online_Res_NotinIRPBase!$Y$3:$Y$340,$B292,Indev_Online_Res_NotinIRPBase!$Z$3:$Z$340,$C292)</f>
        <v>0</v>
      </c>
      <c r="Y292">
        <f>SUMIFS(Indev_Online_Res_NotinIRPBase!R$3:R$340,Indev_Online_Res_NotinIRPBase!$Y$3:$Y$340,$B292,Indev_Online_Res_NotinIRPBase!$Z$3:$Z$340,$C292)</f>
        <v>0</v>
      </c>
      <c r="AC292">
        <f>SUMIFS(Indev_Online_Res_NotinIRPBase!S$3:S$340,Indev_Online_Res_NotinIRPBase!$Y$3:$Y$340,$B292,Indev_Online_Res_NotinIRPBase!$Z$3:$Z$340,$C292)</f>
        <v>0</v>
      </c>
      <c r="AD292">
        <f>SUMIFS(Indev_Online_Res_NotinIRPBase!T$3:T$340,Indev_Online_Res_NotinIRPBase!$Y$3:$Y$340,$B292,Indev_Online_Res_NotinIRPBase!$Z$3:$Z$340,$C292)</f>
        <v>0</v>
      </c>
      <c r="AE292">
        <f>SUMIFS(Indev_Online_Res_NotinIRPBase!U$3:U$340,Indev_Online_Res_NotinIRPBase!$Y$3:$Y$340,$B292,Indev_Online_Res_NotinIRPBase!$Z$3:$Z$340,$C292)</f>
        <v>0</v>
      </c>
      <c r="AF292">
        <f>SUMIFS(Indev_Online_Res_NotinIRPBase!V$3:V$340,Indev_Online_Res_NotinIRPBase!$Y$3:$Y$340,$B292,Indev_Online_Res_NotinIRPBase!$Z$3:$Z$340,$C292)</f>
        <v>0</v>
      </c>
      <c r="AG292">
        <f>SUMIFS(Indev_Online_Res_NotinIRPBase!W$3:W$340,Indev_Online_Res_NotinIRPBase!$Y$3:$Y$340,$B292,Indev_Online_Res_NotinIRPBase!$Z$3:$Z$340,$C292)</f>
        <v>0</v>
      </c>
      <c r="AH292">
        <f>SUMIFS(Indev_Online_Res_NotinIRPBase!X$3:X$340,Indev_Online_Res_NotinIRPBase!$Y$3:$Y$340,$B292,Indev_Online_Res_NotinIRPBase!$Z$3:$Z$340,$C292)</f>
        <v>0</v>
      </c>
      <c r="AI292">
        <f t="shared" si="62"/>
        <v>0</v>
      </c>
      <c r="AK292">
        <f>SUMIFS(Indev_Online_Res_NotinIRPBase!N$3:N$340,Indev_Online_Res_NotinIRPBase!$Y$3:$Y$340,$B292,Indev_Online_Res_NotinIRPBase!$Z$3:$Z$340,$C292,Indev_Online_Res_NotinIRPBase!$J$3:$J$340,"Yes",Indev_Online_Res_NotinIRPBase!$I$3:$I$340,"&lt;1/1/2024")+SUMIFS(Indev_Online_Res_NotinIRPBase!N$3:N$340,Indev_Online_Res_NotinIRPBase!$Y$3:$Y$340,$B292,Indev_Online_Res_NotinIRPBase!$Z$3:$Z$340,$C292,Indev_Online_Res_NotinIRPBase!$AB$3:$AB$340,"1")</f>
        <v>0</v>
      </c>
      <c r="AL292">
        <f>SUMIFS(Indev_Online_Res_NotinIRPBase!O$3:O$340,Indev_Online_Res_NotinIRPBase!$Y$3:$Y$340,$B292,Indev_Online_Res_NotinIRPBase!$Z$3:$Z$340,$C292,Indev_Online_Res_NotinIRPBase!$J$3:$J$340,"Yes",Indev_Online_Res_NotinIRPBase!$I$3:$I$340,"&lt;1/1/2024")+SUMIFS(Indev_Online_Res_NotinIRPBase!O$3:O$340,Indev_Online_Res_NotinIRPBase!$Y$3:$Y$340,$B292,Indev_Online_Res_NotinIRPBase!$Z$3:$Z$340,$C292,Indev_Online_Res_NotinIRPBase!$AB$3:$AB$340,"1")</f>
        <v>0</v>
      </c>
      <c r="AM292">
        <f>SUMIFS(Indev_Online_Res_NotinIRPBase!P$3:P$340,Indev_Online_Res_NotinIRPBase!$Y$3:$Y$340,$B292,Indev_Online_Res_NotinIRPBase!$Z$3:$Z$340,$C292,Indev_Online_Res_NotinIRPBase!$J$3:$J$340,"Yes",Indev_Online_Res_NotinIRPBase!$I$3:$I$340,"&lt;1/1/2024")+SUMIFS(Indev_Online_Res_NotinIRPBase!P$3:P$340,Indev_Online_Res_NotinIRPBase!$Y$3:$Y$340,$B292,Indev_Online_Res_NotinIRPBase!$Z$3:$Z$340,$C292,Indev_Online_Res_NotinIRPBase!$AB$3:$AB$340,"1")</f>
        <v>0</v>
      </c>
      <c r="AN292">
        <f>SUMIFS(Indev_Online_Res_NotinIRPBase!Q$3:Q$340,Indev_Online_Res_NotinIRPBase!$Y$3:$Y$340,$B292,Indev_Online_Res_NotinIRPBase!$Z$3:$Z$340,$C292,Indev_Online_Res_NotinIRPBase!$J$3:$J$340,"Yes",Indev_Online_Res_NotinIRPBase!$I$3:$I$340,"&lt;1/1/2024")+SUMIFS(Indev_Online_Res_NotinIRPBase!Q$3:Q$340,Indev_Online_Res_NotinIRPBase!$Y$3:$Y$340,$B292,Indev_Online_Res_NotinIRPBase!$Z$3:$Z$340,$C292,Indev_Online_Res_NotinIRPBase!$AB$3:$AB$340,"1")</f>
        <v>0</v>
      </c>
      <c r="AO292">
        <f>SUMIFS(Indev_Online_Res_NotinIRPBase!R$3:R$340,Indev_Online_Res_NotinIRPBase!$Y$3:$Y$340,$B292,Indev_Online_Res_NotinIRPBase!$Z$3:$Z$340,$C292,Indev_Online_Res_NotinIRPBase!$J$3:$J$340,"Yes",Indev_Online_Res_NotinIRPBase!$I$3:$I$340,"&lt;1/1/2024")+SUMIFS(Indev_Online_Res_NotinIRPBase!R$3:R$340,Indev_Online_Res_NotinIRPBase!$Y$3:$Y$340,$B292,Indev_Online_Res_NotinIRPBase!$Z$3:$Z$340,$C292,Indev_Online_Res_NotinIRPBase!$AB$3:$AB$340,"1")</f>
        <v>0</v>
      </c>
      <c r="AS292">
        <f>SUMIFS(Indev_Online_Res_NotinIRPBase!S$3:S$340,Indev_Online_Res_NotinIRPBase!$Y$3:$Y$340,$B292,Indev_Online_Res_NotinIRPBase!$Z$3:$Z$340,$C292,Indev_Online_Res_NotinIRPBase!$J$3:$J$340,"Yes",Indev_Online_Res_NotinIRPBase!$I$3:$I$340,"&lt;1/1/2024")+SUMIFS(Indev_Online_Res_NotinIRPBase!S$3:S$340,Indev_Online_Res_NotinIRPBase!$Y$3:$Y$340,$B292,Indev_Online_Res_NotinIRPBase!$Z$3:$Z$340,$C292,Indev_Online_Res_NotinIRPBase!$AB$3:$AB$340,"1")</f>
        <v>0</v>
      </c>
      <c r="AT292">
        <f>SUMIFS(Indev_Online_Res_NotinIRPBase!T$3:T$340,Indev_Online_Res_NotinIRPBase!$Y$3:$Y$340,$B292,Indev_Online_Res_NotinIRPBase!$Z$3:$Z$340,$C292,Indev_Online_Res_NotinIRPBase!$J$3:$J$340,"Yes",Indev_Online_Res_NotinIRPBase!$I$3:$I$340,"&lt;1/1/2024")+SUMIFS(Indev_Online_Res_NotinIRPBase!T$3:T$340,Indev_Online_Res_NotinIRPBase!$Y$3:$Y$340,$B292,Indev_Online_Res_NotinIRPBase!$Z$3:$Z$340,$C292,Indev_Online_Res_NotinIRPBase!$AB$3:$AB$340,"1")</f>
        <v>0</v>
      </c>
      <c r="AU292">
        <f>SUMIFS(Indev_Online_Res_NotinIRPBase!U$3:U$340,Indev_Online_Res_NotinIRPBase!$Y$3:$Y$340,$B292,Indev_Online_Res_NotinIRPBase!$Z$3:$Z$340,$C292,Indev_Online_Res_NotinIRPBase!$J$3:$J$340,"Yes",Indev_Online_Res_NotinIRPBase!$I$3:$I$340,"&lt;1/1/2024")+SUMIFS(Indev_Online_Res_NotinIRPBase!U$3:U$340,Indev_Online_Res_NotinIRPBase!$Y$3:$Y$340,$B292,Indev_Online_Res_NotinIRPBase!$Z$3:$Z$340,$C292,Indev_Online_Res_NotinIRPBase!$AB$3:$AB$340,"1")</f>
        <v>0</v>
      </c>
      <c r="AV292">
        <f>SUMIFS(Indev_Online_Res_NotinIRPBase!V$3:V$340,Indev_Online_Res_NotinIRPBase!$Y$3:$Y$340,$B292,Indev_Online_Res_NotinIRPBase!$Z$3:$Z$340,$C292,Indev_Online_Res_NotinIRPBase!$J$3:$J$340,"Yes",Indev_Online_Res_NotinIRPBase!$I$3:$I$340,"&lt;1/1/2024")+SUMIFS(Indev_Online_Res_NotinIRPBase!V$3:V$340,Indev_Online_Res_NotinIRPBase!$Y$3:$Y$340,$B292,Indev_Online_Res_NotinIRPBase!$Z$3:$Z$340,$C292,Indev_Online_Res_NotinIRPBase!$AB$3:$AB$340,"1")</f>
        <v>0</v>
      </c>
      <c r="AW292">
        <f>SUMIFS(Indev_Online_Res_NotinIRPBase!W$3:W$340,Indev_Online_Res_NotinIRPBase!$Y$3:$Y$340,$B292,Indev_Online_Res_NotinIRPBase!$Z$3:$Z$340,$C292,Indev_Online_Res_NotinIRPBase!$J$3:$J$340,"Yes",Indev_Online_Res_NotinIRPBase!$I$3:$I$340,"&lt;1/1/2024")+SUMIFS(Indev_Online_Res_NotinIRPBase!W$3:W$340,Indev_Online_Res_NotinIRPBase!$Y$3:$Y$340,$B292,Indev_Online_Res_NotinIRPBase!$Z$3:$Z$340,$C292,Indev_Online_Res_NotinIRPBase!$AB$3:$AB$340,"1")</f>
        <v>0</v>
      </c>
      <c r="AX292">
        <f>SUMIFS(Indev_Online_Res_NotinIRPBase!X$3:X$340,Indev_Online_Res_NotinIRPBase!$Y$3:$Y$340,$B292,Indev_Online_Res_NotinIRPBase!$Z$3:$Z$340,$C292,Indev_Online_Res_NotinIRPBase!$J$3:$J$340,"Yes",Indev_Online_Res_NotinIRPBase!$I$3:$I$340,"&lt;1/1/2024")+SUMIFS(Indev_Online_Res_NotinIRPBase!X$3:X$340,Indev_Online_Res_NotinIRPBase!$Y$3:$Y$340,$B292,Indev_Online_Res_NotinIRPBase!$Z$3:$Z$340,$C292,Indev_Online_Res_NotinIRPBase!$AB$3:$AB$340,"1")</f>
        <v>0</v>
      </c>
      <c r="AY292">
        <f t="shared" si="63"/>
        <v>0</v>
      </c>
      <c r="BA292">
        <f t="shared" si="64"/>
        <v>0</v>
      </c>
      <c r="BB292">
        <f t="shared" si="65"/>
        <v>0</v>
      </c>
      <c r="BC292">
        <f t="shared" si="66"/>
        <v>0</v>
      </c>
      <c r="BD292">
        <f t="shared" si="67"/>
        <v>0</v>
      </c>
      <c r="BE292">
        <f t="shared" si="68"/>
        <v>0</v>
      </c>
      <c r="BI292">
        <f t="shared" si="69"/>
        <v>0</v>
      </c>
      <c r="BJ292">
        <f t="shared" si="70"/>
        <v>0</v>
      </c>
      <c r="BK292">
        <f t="shared" si="71"/>
        <v>0</v>
      </c>
      <c r="BL292">
        <f t="shared" si="72"/>
        <v>0</v>
      </c>
      <c r="BM292">
        <f t="shared" si="73"/>
        <v>0</v>
      </c>
      <c r="BN292">
        <f t="shared" si="74"/>
        <v>0</v>
      </c>
      <c r="BO292">
        <f t="shared" si="75"/>
        <v>0</v>
      </c>
      <c r="BQ292">
        <f>SUMIFS(IRPBase_Res_NotinEnvScreens!$H$3:$H$33,IRPBase_Res_NotinEnvScreens!$J$3:$J$33,$B292,IRPBase_Res_NotinEnvScreens!$K$3:$K$33,$C292)</f>
        <v>0</v>
      </c>
      <c r="BR292">
        <f>SUMIFS(IRPBase_Res_NotinEnvScreens!$I$3:$I$33,IRPBase_Res_NotinEnvScreens!$J$3:$J$33,$B292,IRPBase_Res_NotinEnvScreens!$K$3:$K$33,$C292)</f>
        <v>0</v>
      </c>
      <c r="BS292">
        <v>0</v>
      </c>
      <c r="BV292">
        <f>SUMIFS(Indev_Online_Res_NotinIRPBase!$P$3:$P$313,Indev_Online_Res_NotinIRPBase!$Y$3:$Y$313,$B292,Indev_Online_Res_NotinIRPBase!$Z$3:$Z$313,$C292,Indev_Online_Res_NotinIRPBase!$I$3:$I$313,"&lt;9/1/2023")+SUMIFS(Indev_Online_Res_NotinIRPBase!$Q$3:$Q$313,Indev_Online_Res_NotinIRPBase!$Y$3:$Y$313,$B292,Indev_Online_Res_NotinIRPBase!$Z$3:$Z$313,$C292,Indev_Online_Res_NotinIRPBase!$I$3:$I$313,"&lt;9/1/2023")</f>
        <v>0</v>
      </c>
      <c r="BW292">
        <f>SUMIFS(Indev_Online_Res_NotinIRPBase!$S$3:$S$313,Indev_Online_Res_NotinIRPBase!$Y$3:$Y$313,$B292,Indev_Online_Res_NotinIRPBase!$Z$3:$Z$313,$C292,Indev_Online_Res_NotinIRPBase!$I$3:$I$313,"&lt;9/1/2023")+SUMIFS(Indev_Online_Res_NotinIRPBase!$T$3:$T$313,Indev_Online_Res_NotinIRPBase!$Y$3:$Y$313,$B292,Indev_Online_Res_NotinIRPBase!$Z$3:$Z$313,$C292,Indev_Online_Res_NotinIRPBase!$I$3:$I$313,"&lt;9/1/2023")+SUMIFS(Indev_Online_Res_NotinIRPBase!$U$3:$U$313,Indev_Online_Res_NotinIRPBase!$Y$3:$Y$313,$B292,Indev_Online_Res_NotinIRPBase!$Z$3:$Z$313,$C292,Indev_Online_Res_NotinIRPBase!$I$3:$I$313,"&lt;9/1/2023")</f>
        <v>0</v>
      </c>
    </row>
    <row r="293" spans="1:75">
      <c r="A293" t="s">
        <v>46</v>
      </c>
      <c r="B293" t="s">
        <v>296</v>
      </c>
      <c r="C293">
        <v>115</v>
      </c>
      <c r="E293">
        <f>SUMIFS(IRPBase_Res_NotinTxBase!N$3:N$65,IRPBase_Res_NotinTxBase!$X$3:$X$65,$B293,IRPBase_Res_NotinTxBase!$Y$3:$Y$65,$C293)</f>
        <v>0</v>
      </c>
      <c r="F293">
        <f>SUMIFS(IRPBase_Res_NotinTxBase!O$3:O$65,IRPBase_Res_NotinTxBase!$X$3:$X$65,$B293,IRPBase_Res_NotinTxBase!$Y$3:$Y$65,$C293)</f>
        <v>0</v>
      </c>
      <c r="G293">
        <f>SUMIFS(IRPBase_Res_NotinTxBase!P$3:P$65,IRPBase_Res_NotinTxBase!$X$3:$X$65,$B293,IRPBase_Res_NotinTxBase!$Y$3:$Y$65,$C293)</f>
        <v>0</v>
      </c>
      <c r="H293">
        <f>SUMIFS(IRPBase_Res_NotinTxBase!Q$3:Q$65,IRPBase_Res_NotinTxBase!$X$3:$X$65,$B293,IRPBase_Res_NotinTxBase!$Y$3:$Y$65,$C293)</f>
        <v>0</v>
      </c>
      <c r="M293">
        <f>SUMIFS(IRPBase_Res_NotinTxBase!R$3:R$65,IRPBase_Res_NotinTxBase!$X$3:$X$65,$B293,IRPBase_Res_NotinTxBase!$Y$3:$Y$65,$C293)</f>
        <v>0</v>
      </c>
      <c r="N293">
        <f>SUMIFS(IRPBase_Res_NotinTxBase!S$3:S$65,IRPBase_Res_NotinTxBase!$X$3:$X$65,$B293,IRPBase_Res_NotinTxBase!$Y$3:$Y$65,$C293)</f>
        <v>0</v>
      </c>
      <c r="O293">
        <f>SUMIFS(IRPBase_Res_NotinTxBase!T$3:T$65,IRPBase_Res_NotinTxBase!$X$3:$X$65,$B293,IRPBase_Res_NotinTxBase!$Y$3:$Y$65,$C293)</f>
        <v>0</v>
      </c>
      <c r="P293">
        <f>SUMIFS(IRPBase_Res_NotinTxBase!U$3:U$65,IRPBase_Res_NotinTxBase!$X$3:$X$65,$B293,IRPBase_Res_NotinTxBase!$Y$3:$Y$65,$C293)</f>
        <v>0</v>
      </c>
      <c r="Q293">
        <f>SUMIFS(IRPBase_Res_NotinTxBase!V$3:V$65,IRPBase_Res_NotinTxBase!$X$3:$X$65,$B293,IRPBase_Res_NotinTxBase!$Y$3:$Y$65,$C293)</f>
        <v>0</v>
      </c>
      <c r="R293">
        <f>SUMIFS(IRPBase_Res_NotinTxBase!W$3:W$65,IRPBase_Res_NotinTxBase!$X$3:$X$65,$B293,IRPBase_Res_NotinTxBase!$Y$3:$Y$65,$C293)</f>
        <v>0</v>
      </c>
      <c r="S293">
        <f t="shared" si="61"/>
        <v>0</v>
      </c>
      <c r="U293">
        <f>SUMIFS(Indev_Online_Res_NotinIRPBase!N$3:N$340,Indev_Online_Res_NotinIRPBase!$Y$3:$Y$340,$B293,Indev_Online_Res_NotinIRPBase!$Z$3:$Z$340,$C293)</f>
        <v>0</v>
      </c>
      <c r="V293">
        <f>SUMIFS(Indev_Online_Res_NotinIRPBase!O$3:O$340,Indev_Online_Res_NotinIRPBase!$Y$3:$Y$340,$B293,Indev_Online_Res_NotinIRPBase!$Z$3:$Z$340,$C293)</f>
        <v>0</v>
      </c>
      <c r="W293">
        <f>SUMIFS(Indev_Online_Res_NotinIRPBase!P$3:P$340,Indev_Online_Res_NotinIRPBase!$Y$3:$Y$340,$B293,Indev_Online_Res_NotinIRPBase!$Z$3:$Z$340,$C293)</f>
        <v>0</v>
      </c>
      <c r="X293">
        <f>SUMIFS(Indev_Online_Res_NotinIRPBase!Q$3:Q$340,Indev_Online_Res_NotinIRPBase!$Y$3:$Y$340,$B293,Indev_Online_Res_NotinIRPBase!$Z$3:$Z$340,$C293)</f>
        <v>0</v>
      </c>
      <c r="Y293">
        <f>SUMIFS(Indev_Online_Res_NotinIRPBase!R$3:R$340,Indev_Online_Res_NotinIRPBase!$Y$3:$Y$340,$B293,Indev_Online_Res_NotinIRPBase!$Z$3:$Z$340,$C293)</f>
        <v>0</v>
      </c>
      <c r="AC293">
        <f>SUMIFS(Indev_Online_Res_NotinIRPBase!S$3:S$340,Indev_Online_Res_NotinIRPBase!$Y$3:$Y$340,$B293,Indev_Online_Res_NotinIRPBase!$Z$3:$Z$340,$C293)</f>
        <v>0</v>
      </c>
      <c r="AD293">
        <f>SUMIFS(Indev_Online_Res_NotinIRPBase!T$3:T$340,Indev_Online_Res_NotinIRPBase!$Y$3:$Y$340,$B293,Indev_Online_Res_NotinIRPBase!$Z$3:$Z$340,$C293)</f>
        <v>0</v>
      </c>
      <c r="AE293">
        <f>SUMIFS(Indev_Online_Res_NotinIRPBase!U$3:U$340,Indev_Online_Res_NotinIRPBase!$Y$3:$Y$340,$B293,Indev_Online_Res_NotinIRPBase!$Z$3:$Z$340,$C293)</f>
        <v>0</v>
      </c>
      <c r="AF293">
        <f>SUMIFS(Indev_Online_Res_NotinIRPBase!V$3:V$340,Indev_Online_Res_NotinIRPBase!$Y$3:$Y$340,$B293,Indev_Online_Res_NotinIRPBase!$Z$3:$Z$340,$C293)</f>
        <v>0</v>
      </c>
      <c r="AG293">
        <f>SUMIFS(Indev_Online_Res_NotinIRPBase!W$3:W$340,Indev_Online_Res_NotinIRPBase!$Y$3:$Y$340,$B293,Indev_Online_Res_NotinIRPBase!$Z$3:$Z$340,$C293)</f>
        <v>0</v>
      </c>
      <c r="AH293">
        <f>SUMIFS(Indev_Online_Res_NotinIRPBase!X$3:X$340,Indev_Online_Res_NotinIRPBase!$Y$3:$Y$340,$B293,Indev_Online_Res_NotinIRPBase!$Z$3:$Z$340,$C293)</f>
        <v>0</v>
      </c>
      <c r="AI293">
        <f t="shared" si="62"/>
        <v>0</v>
      </c>
      <c r="AK293">
        <f>SUMIFS(Indev_Online_Res_NotinIRPBase!N$3:N$340,Indev_Online_Res_NotinIRPBase!$Y$3:$Y$340,$B293,Indev_Online_Res_NotinIRPBase!$Z$3:$Z$340,$C293,Indev_Online_Res_NotinIRPBase!$J$3:$J$340,"Yes",Indev_Online_Res_NotinIRPBase!$I$3:$I$340,"&lt;1/1/2024")+SUMIFS(Indev_Online_Res_NotinIRPBase!N$3:N$340,Indev_Online_Res_NotinIRPBase!$Y$3:$Y$340,$B293,Indev_Online_Res_NotinIRPBase!$Z$3:$Z$340,$C293,Indev_Online_Res_NotinIRPBase!$AB$3:$AB$340,"1")</f>
        <v>0</v>
      </c>
      <c r="AL293">
        <f>SUMIFS(Indev_Online_Res_NotinIRPBase!O$3:O$340,Indev_Online_Res_NotinIRPBase!$Y$3:$Y$340,$B293,Indev_Online_Res_NotinIRPBase!$Z$3:$Z$340,$C293,Indev_Online_Res_NotinIRPBase!$J$3:$J$340,"Yes",Indev_Online_Res_NotinIRPBase!$I$3:$I$340,"&lt;1/1/2024")+SUMIFS(Indev_Online_Res_NotinIRPBase!O$3:O$340,Indev_Online_Res_NotinIRPBase!$Y$3:$Y$340,$B293,Indev_Online_Res_NotinIRPBase!$Z$3:$Z$340,$C293,Indev_Online_Res_NotinIRPBase!$AB$3:$AB$340,"1")</f>
        <v>0</v>
      </c>
      <c r="AM293">
        <f>SUMIFS(Indev_Online_Res_NotinIRPBase!P$3:P$340,Indev_Online_Res_NotinIRPBase!$Y$3:$Y$340,$B293,Indev_Online_Res_NotinIRPBase!$Z$3:$Z$340,$C293,Indev_Online_Res_NotinIRPBase!$J$3:$J$340,"Yes",Indev_Online_Res_NotinIRPBase!$I$3:$I$340,"&lt;1/1/2024")+SUMIFS(Indev_Online_Res_NotinIRPBase!P$3:P$340,Indev_Online_Res_NotinIRPBase!$Y$3:$Y$340,$B293,Indev_Online_Res_NotinIRPBase!$Z$3:$Z$340,$C293,Indev_Online_Res_NotinIRPBase!$AB$3:$AB$340,"1")</f>
        <v>0</v>
      </c>
      <c r="AN293">
        <f>SUMIFS(Indev_Online_Res_NotinIRPBase!Q$3:Q$340,Indev_Online_Res_NotinIRPBase!$Y$3:$Y$340,$B293,Indev_Online_Res_NotinIRPBase!$Z$3:$Z$340,$C293,Indev_Online_Res_NotinIRPBase!$J$3:$J$340,"Yes",Indev_Online_Res_NotinIRPBase!$I$3:$I$340,"&lt;1/1/2024")+SUMIFS(Indev_Online_Res_NotinIRPBase!Q$3:Q$340,Indev_Online_Res_NotinIRPBase!$Y$3:$Y$340,$B293,Indev_Online_Res_NotinIRPBase!$Z$3:$Z$340,$C293,Indev_Online_Res_NotinIRPBase!$AB$3:$AB$340,"1")</f>
        <v>0</v>
      </c>
      <c r="AO293">
        <f>SUMIFS(Indev_Online_Res_NotinIRPBase!R$3:R$340,Indev_Online_Res_NotinIRPBase!$Y$3:$Y$340,$B293,Indev_Online_Res_NotinIRPBase!$Z$3:$Z$340,$C293,Indev_Online_Res_NotinIRPBase!$J$3:$J$340,"Yes",Indev_Online_Res_NotinIRPBase!$I$3:$I$340,"&lt;1/1/2024")+SUMIFS(Indev_Online_Res_NotinIRPBase!R$3:R$340,Indev_Online_Res_NotinIRPBase!$Y$3:$Y$340,$B293,Indev_Online_Res_NotinIRPBase!$Z$3:$Z$340,$C293,Indev_Online_Res_NotinIRPBase!$AB$3:$AB$340,"1")</f>
        <v>0</v>
      </c>
      <c r="AS293">
        <f>SUMIFS(Indev_Online_Res_NotinIRPBase!S$3:S$340,Indev_Online_Res_NotinIRPBase!$Y$3:$Y$340,$B293,Indev_Online_Res_NotinIRPBase!$Z$3:$Z$340,$C293,Indev_Online_Res_NotinIRPBase!$J$3:$J$340,"Yes",Indev_Online_Res_NotinIRPBase!$I$3:$I$340,"&lt;1/1/2024")+SUMIFS(Indev_Online_Res_NotinIRPBase!S$3:S$340,Indev_Online_Res_NotinIRPBase!$Y$3:$Y$340,$B293,Indev_Online_Res_NotinIRPBase!$Z$3:$Z$340,$C293,Indev_Online_Res_NotinIRPBase!$AB$3:$AB$340,"1")</f>
        <v>0</v>
      </c>
      <c r="AT293">
        <f>SUMIFS(Indev_Online_Res_NotinIRPBase!T$3:T$340,Indev_Online_Res_NotinIRPBase!$Y$3:$Y$340,$B293,Indev_Online_Res_NotinIRPBase!$Z$3:$Z$340,$C293,Indev_Online_Res_NotinIRPBase!$J$3:$J$340,"Yes",Indev_Online_Res_NotinIRPBase!$I$3:$I$340,"&lt;1/1/2024")+SUMIFS(Indev_Online_Res_NotinIRPBase!T$3:T$340,Indev_Online_Res_NotinIRPBase!$Y$3:$Y$340,$B293,Indev_Online_Res_NotinIRPBase!$Z$3:$Z$340,$C293,Indev_Online_Res_NotinIRPBase!$AB$3:$AB$340,"1")</f>
        <v>0</v>
      </c>
      <c r="AU293">
        <f>SUMIFS(Indev_Online_Res_NotinIRPBase!U$3:U$340,Indev_Online_Res_NotinIRPBase!$Y$3:$Y$340,$B293,Indev_Online_Res_NotinIRPBase!$Z$3:$Z$340,$C293,Indev_Online_Res_NotinIRPBase!$J$3:$J$340,"Yes",Indev_Online_Res_NotinIRPBase!$I$3:$I$340,"&lt;1/1/2024")+SUMIFS(Indev_Online_Res_NotinIRPBase!U$3:U$340,Indev_Online_Res_NotinIRPBase!$Y$3:$Y$340,$B293,Indev_Online_Res_NotinIRPBase!$Z$3:$Z$340,$C293,Indev_Online_Res_NotinIRPBase!$AB$3:$AB$340,"1")</f>
        <v>0</v>
      </c>
      <c r="AV293">
        <f>SUMIFS(Indev_Online_Res_NotinIRPBase!V$3:V$340,Indev_Online_Res_NotinIRPBase!$Y$3:$Y$340,$B293,Indev_Online_Res_NotinIRPBase!$Z$3:$Z$340,$C293,Indev_Online_Res_NotinIRPBase!$J$3:$J$340,"Yes",Indev_Online_Res_NotinIRPBase!$I$3:$I$340,"&lt;1/1/2024")+SUMIFS(Indev_Online_Res_NotinIRPBase!V$3:V$340,Indev_Online_Res_NotinIRPBase!$Y$3:$Y$340,$B293,Indev_Online_Res_NotinIRPBase!$Z$3:$Z$340,$C293,Indev_Online_Res_NotinIRPBase!$AB$3:$AB$340,"1")</f>
        <v>0</v>
      </c>
      <c r="AW293">
        <f>SUMIFS(Indev_Online_Res_NotinIRPBase!W$3:W$340,Indev_Online_Res_NotinIRPBase!$Y$3:$Y$340,$B293,Indev_Online_Res_NotinIRPBase!$Z$3:$Z$340,$C293,Indev_Online_Res_NotinIRPBase!$J$3:$J$340,"Yes",Indev_Online_Res_NotinIRPBase!$I$3:$I$340,"&lt;1/1/2024")+SUMIFS(Indev_Online_Res_NotinIRPBase!W$3:W$340,Indev_Online_Res_NotinIRPBase!$Y$3:$Y$340,$B293,Indev_Online_Res_NotinIRPBase!$Z$3:$Z$340,$C293,Indev_Online_Res_NotinIRPBase!$AB$3:$AB$340,"1")</f>
        <v>0</v>
      </c>
      <c r="AX293">
        <f>SUMIFS(Indev_Online_Res_NotinIRPBase!X$3:X$340,Indev_Online_Res_NotinIRPBase!$Y$3:$Y$340,$B293,Indev_Online_Res_NotinIRPBase!$Z$3:$Z$340,$C293,Indev_Online_Res_NotinIRPBase!$J$3:$J$340,"Yes",Indev_Online_Res_NotinIRPBase!$I$3:$I$340,"&lt;1/1/2024")+SUMIFS(Indev_Online_Res_NotinIRPBase!X$3:X$340,Indev_Online_Res_NotinIRPBase!$Y$3:$Y$340,$B293,Indev_Online_Res_NotinIRPBase!$Z$3:$Z$340,$C293,Indev_Online_Res_NotinIRPBase!$AB$3:$AB$340,"1")</f>
        <v>0</v>
      </c>
      <c r="AY293">
        <f t="shared" si="63"/>
        <v>0</v>
      </c>
      <c r="BA293">
        <f t="shared" si="64"/>
        <v>0</v>
      </c>
      <c r="BB293">
        <f t="shared" si="65"/>
        <v>0</v>
      </c>
      <c r="BC293">
        <f t="shared" si="66"/>
        <v>0</v>
      </c>
      <c r="BD293">
        <f t="shared" si="67"/>
        <v>0</v>
      </c>
      <c r="BE293">
        <f t="shared" si="68"/>
        <v>0</v>
      </c>
      <c r="BI293">
        <f t="shared" si="69"/>
        <v>0</v>
      </c>
      <c r="BJ293">
        <f t="shared" si="70"/>
        <v>0</v>
      </c>
      <c r="BK293">
        <f t="shared" si="71"/>
        <v>0</v>
      </c>
      <c r="BL293">
        <f t="shared" si="72"/>
        <v>0</v>
      </c>
      <c r="BM293">
        <f t="shared" si="73"/>
        <v>0</v>
      </c>
      <c r="BN293">
        <f t="shared" si="74"/>
        <v>0</v>
      </c>
      <c r="BO293">
        <f t="shared" si="75"/>
        <v>0</v>
      </c>
      <c r="BQ293">
        <f>SUMIFS(IRPBase_Res_NotinEnvScreens!$H$3:$H$33,IRPBase_Res_NotinEnvScreens!$J$3:$J$33,$B293,IRPBase_Res_NotinEnvScreens!$K$3:$K$33,$C293)</f>
        <v>0</v>
      </c>
      <c r="BR293">
        <f>SUMIFS(IRPBase_Res_NotinEnvScreens!$I$3:$I$33,IRPBase_Res_NotinEnvScreens!$J$3:$J$33,$B293,IRPBase_Res_NotinEnvScreens!$K$3:$K$33,$C293)</f>
        <v>0</v>
      </c>
      <c r="BS293">
        <v>0</v>
      </c>
      <c r="BV293">
        <f>SUMIFS(Indev_Online_Res_NotinIRPBase!$P$3:$P$313,Indev_Online_Res_NotinIRPBase!$Y$3:$Y$313,$B293,Indev_Online_Res_NotinIRPBase!$Z$3:$Z$313,$C293,Indev_Online_Res_NotinIRPBase!$I$3:$I$313,"&lt;9/1/2023")+SUMIFS(Indev_Online_Res_NotinIRPBase!$Q$3:$Q$313,Indev_Online_Res_NotinIRPBase!$Y$3:$Y$313,$B293,Indev_Online_Res_NotinIRPBase!$Z$3:$Z$313,$C293,Indev_Online_Res_NotinIRPBase!$I$3:$I$313,"&lt;9/1/2023")</f>
        <v>0</v>
      </c>
      <c r="BW293">
        <f>SUMIFS(Indev_Online_Res_NotinIRPBase!$S$3:$S$313,Indev_Online_Res_NotinIRPBase!$Y$3:$Y$313,$B293,Indev_Online_Res_NotinIRPBase!$Z$3:$Z$313,$C293,Indev_Online_Res_NotinIRPBase!$I$3:$I$313,"&lt;9/1/2023")+SUMIFS(Indev_Online_Res_NotinIRPBase!$T$3:$T$313,Indev_Online_Res_NotinIRPBase!$Y$3:$Y$313,$B293,Indev_Online_Res_NotinIRPBase!$Z$3:$Z$313,$C293,Indev_Online_Res_NotinIRPBase!$I$3:$I$313,"&lt;9/1/2023")+SUMIFS(Indev_Online_Res_NotinIRPBase!$U$3:$U$313,Indev_Online_Res_NotinIRPBase!$Y$3:$Y$313,$B293,Indev_Online_Res_NotinIRPBase!$Z$3:$Z$313,$C293,Indev_Online_Res_NotinIRPBase!$I$3:$I$313,"&lt;9/1/2023")</f>
        <v>0</v>
      </c>
    </row>
    <row r="294" spans="1:75">
      <c r="A294" t="s">
        <v>46</v>
      </c>
      <c r="B294" t="s">
        <v>296</v>
      </c>
      <c r="C294">
        <v>230</v>
      </c>
      <c r="E294">
        <f>SUMIFS(IRPBase_Res_NotinTxBase!N$3:N$65,IRPBase_Res_NotinTxBase!$X$3:$X$65,$B294,IRPBase_Res_NotinTxBase!$Y$3:$Y$65,$C294)</f>
        <v>0</v>
      </c>
      <c r="F294">
        <f>SUMIFS(IRPBase_Res_NotinTxBase!O$3:O$65,IRPBase_Res_NotinTxBase!$X$3:$X$65,$B294,IRPBase_Res_NotinTxBase!$Y$3:$Y$65,$C294)</f>
        <v>0</v>
      </c>
      <c r="G294">
        <f>SUMIFS(IRPBase_Res_NotinTxBase!P$3:P$65,IRPBase_Res_NotinTxBase!$X$3:$X$65,$B294,IRPBase_Res_NotinTxBase!$Y$3:$Y$65,$C294)</f>
        <v>0</v>
      </c>
      <c r="H294">
        <f>SUMIFS(IRPBase_Res_NotinTxBase!Q$3:Q$65,IRPBase_Res_NotinTxBase!$X$3:$X$65,$B294,IRPBase_Res_NotinTxBase!$Y$3:$Y$65,$C294)</f>
        <v>0</v>
      </c>
      <c r="M294">
        <f>SUMIFS(IRPBase_Res_NotinTxBase!R$3:R$65,IRPBase_Res_NotinTxBase!$X$3:$X$65,$B294,IRPBase_Res_NotinTxBase!$Y$3:$Y$65,$C294)</f>
        <v>0</v>
      </c>
      <c r="N294">
        <f>SUMIFS(IRPBase_Res_NotinTxBase!S$3:S$65,IRPBase_Res_NotinTxBase!$X$3:$X$65,$B294,IRPBase_Res_NotinTxBase!$Y$3:$Y$65,$C294)</f>
        <v>0</v>
      </c>
      <c r="O294">
        <f>SUMIFS(IRPBase_Res_NotinTxBase!T$3:T$65,IRPBase_Res_NotinTxBase!$X$3:$X$65,$B294,IRPBase_Res_NotinTxBase!$Y$3:$Y$65,$C294)</f>
        <v>0</v>
      </c>
      <c r="P294">
        <f>SUMIFS(IRPBase_Res_NotinTxBase!U$3:U$65,IRPBase_Res_NotinTxBase!$X$3:$X$65,$B294,IRPBase_Res_NotinTxBase!$Y$3:$Y$65,$C294)</f>
        <v>0</v>
      </c>
      <c r="Q294">
        <f>SUMIFS(IRPBase_Res_NotinTxBase!V$3:V$65,IRPBase_Res_NotinTxBase!$X$3:$X$65,$B294,IRPBase_Res_NotinTxBase!$Y$3:$Y$65,$C294)</f>
        <v>0</v>
      </c>
      <c r="R294">
        <f>SUMIFS(IRPBase_Res_NotinTxBase!W$3:W$65,IRPBase_Res_NotinTxBase!$X$3:$X$65,$B294,IRPBase_Res_NotinTxBase!$Y$3:$Y$65,$C294)</f>
        <v>0</v>
      </c>
      <c r="S294">
        <f t="shared" si="61"/>
        <v>0</v>
      </c>
      <c r="U294">
        <f>SUMIFS(Indev_Online_Res_NotinIRPBase!N$3:N$340,Indev_Online_Res_NotinIRPBase!$Y$3:$Y$340,$B294,Indev_Online_Res_NotinIRPBase!$Z$3:$Z$340,$C294)</f>
        <v>0</v>
      </c>
      <c r="V294">
        <f>SUMIFS(Indev_Online_Res_NotinIRPBase!O$3:O$340,Indev_Online_Res_NotinIRPBase!$Y$3:$Y$340,$B294,Indev_Online_Res_NotinIRPBase!$Z$3:$Z$340,$C294)</f>
        <v>0</v>
      </c>
      <c r="W294">
        <f>SUMIFS(Indev_Online_Res_NotinIRPBase!P$3:P$340,Indev_Online_Res_NotinIRPBase!$Y$3:$Y$340,$B294,Indev_Online_Res_NotinIRPBase!$Z$3:$Z$340,$C294)</f>
        <v>0</v>
      </c>
      <c r="X294">
        <f>SUMIFS(Indev_Online_Res_NotinIRPBase!Q$3:Q$340,Indev_Online_Res_NotinIRPBase!$Y$3:$Y$340,$B294,Indev_Online_Res_NotinIRPBase!$Z$3:$Z$340,$C294)</f>
        <v>0</v>
      </c>
      <c r="Y294">
        <f>SUMIFS(Indev_Online_Res_NotinIRPBase!R$3:R$340,Indev_Online_Res_NotinIRPBase!$Y$3:$Y$340,$B294,Indev_Online_Res_NotinIRPBase!$Z$3:$Z$340,$C294)</f>
        <v>0</v>
      </c>
      <c r="AC294">
        <f>SUMIFS(Indev_Online_Res_NotinIRPBase!S$3:S$340,Indev_Online_Res_NotinIRPBase!$Y$3:$Y$340,$B294,Indev_Online_Res_NotinIRPBase!$Z$3:$Z$340,$C294)</f>
        <v>0</v>
      </c>
      <c r="AD294">
        <f>SUMIFS(Indev_Online_Res_NotinIRPBase!T$3:T$340,Indev_Online_Res_NotinIRPBase!$Y$3:$Y$340,$B294,Indev_Online_Res_NotinIRPBase!$Z$3:$Z$340,$C294)</f>
        <v>0</v>
      </c>
      <c r="AE294">
        <f>SUMIFS(Indev_Online_Res_NotinIRPBase!U$3:U$340,Indev_Online_Res_NotinIRPBase!$Y$3:$Y$340,$B294,Indev_Online_Res_NotinIRPBase!$Z$3:$Z$340,$C294)</f>
        <v>0</v>
      </c>
      <c r="AF294">
        <f>SUMIFS(Indev_Online_Res_NotinIRPBase!V$3:V$340,Indev_Online_Res_NotinIRPBase!$Y$3:$Y$340,$B294,Indev_Online_Res_NotinIRPBase!$Z$3:$Z$340,$C294)</f>
        <v>0</v>
      </c>
      <c r="AG294">
        <f>SUMIFS(Indev_Online_Res_NotinIRPBase!W$3:W$340,Indev_Online_Res_NotinIRPBase!$Y$3:$Y$340,$B294,Indev_Online_Res_NotinIRPBase!$Z$3:$Z$340,$C294)</f>
        <v>0</v>
      </c>
      <c r="AH294">
        <f>SUMIFS(Indev_Online_Res_NotinIRPBase!X$3:X$340,Indev_Online_Res_NotinIRPBase!$Y$3:$Y$340,$B294,Indev_Online_Res_NotinIRPBase!$Z$3:$Z$340,$C294)</f>
        <v>0</v>
      </c>
      <c r="AI294">
        <f t="shared" si="62"/>
        <v>0</v>
      </c>
      <c r="AK294">
        <f>SUMIFS(Indev_Online_Res_NotinIRPBase!N$3:N$340,Indev_Online_Res_NotinIRPBase!$Y$3:$Y$340,$B294,Indev_Online_Res_NotinIRPBase!$Z$3:$Z$340,$C294,Indev_Online_Res_NotinIRPBase!$J$3:$J$340,"Yes",Indev_Online_Res_NotinIRPBase!$I$3:$I$340,"&lt;1/1/2024")+SUMIFS(Indev_Online_Res_NotinIRPBase!N$3:N$340,Indev_Online_Res_NotinIRPBase!$Y$3:$Y$340,$B294,Indev_Online_Res_NotinIRPBase!$Z$3:$Z$340,$C294,Indev_Online_Res_NotinIRPBase!$AB$3:$AB$340,"1")</f>
        <v>0</v>
      </c>
      <c r="AL294">
        <f>SUMIFS(Indev_Online_Res_NotinIRPBase!O$3:O$340,Indev_Online_Res_NotinIRPBase!$Y$3:$Y$340,$B294,Indev_Online_Res_NotinIRPBase!$Z$3:$Z$340,$C294,Indev_Online_Res_NotinIRPBase!$J$3:$J$340,"Yes",Indev_Online_Res_NotinIRPBase!$I$3:$I$340,"&lt;1/1/2024")+SUMIFS(Indev_Online_Res_NotinIRPBase!O$3:O$340,Indev_Online_Res_NotinIRPBase!$Y$3:$Y$340,$B294,Indev_Online_Res_NotinIRPBase!$Z$3:$Z$340,$C294,Indev_Online_Res_NotinIRPBase!$AB$3:$AB$340,"1")</f>
        <v>0</v>
      </c>
      <c r="AM294">
        <f>SUMIFS(Indev_Online_Res_NotinIRPBase!P$3:P$340,Indev_Online_Res_NotinIRPBase!$Y$3:$Y$340,$B294,Indev_Online_Res_NotinIRPBase!$Z$3:$Z$340,$C294,Indev_Online_Res_NotinIRPBase!$J$3:$J$340,"Yes",Indev_Online_Res_NotinIRPBase!$I$3:$I$340,"&lt;1/1/2024")+SUMIFS(Indev_Online_Res_NotinIRPBase!P$3:P$340,Indev_Online_Res_NotinIRPBase!$Y$3:$Y$340,$B294,Indev_Online_Res_NotinIRPBase!$Z$3:$Z$340,$C294,Indev_Online_Res_NotinIRPBase!$AB$3:$AB$340,"1")</f>
        <v>0</v>
      </c>
      <c r="AN294">
        <f>SUMIFS(Indev_Online_Res_NotinIRPBase!Q$3:Q$340,Indev_Online_Res_NotinIRPBase!$Y$3:$Y$340,$B294,Indev_Online_Res_NotinIRPBase!$Z$3:$Z$340,$C294,Indev_Online_Res_NotinIRPBase!$J$3:$J$340,"Yes",Indev_Online_Res_NotinIRPBase!$I$3:$I$340,"&lt;1/1/2024")+SUMIFS(Indev_Online_Res_NotinIRPBase!Q$3:Q$340,Indev_Online_Res_NotinIRPBase!$Y$3:$Y$340,$B294,Indev_Online_Res_NotinIRPBase!$Z$3:$Z$340,$C294,Indev_Online_Res_NotinIRPBase!$AB$3:$AB$340,"1")</f>
        <v>0</v>
      </c>
      <c r="AO294">
        <f>SUMIFS(Indev_Online_Res_NotinIRPBase!R$3:R$340,Indev_Online_Res_NotinIRPBase!$Y$3:$Y$340,$B294,Indev_Online_Res_NotinIRPBase!$Z$3:$Z$340,$C294,Indev_Online_Res_NotinIRPBase!$J$3:$J$340,"Yes",Indev_Online_Res_NotinIRPBase!$I$3:$I$340,"&lt;1/1/2024")+SUMIFS(Indev_Online_Res_NotinIRPBase!R$3:R$340,Indev_Online_Res_NotinIRPBase!$Y$3:$Y$340,$B294,Indev_Online_Res_NotinIRPBase!$Z$3:$Z$340,$C294,Indev_Online_Res_NotinIRPBase!$AB$3:$AB$340,"1")</f>
        <v>0</v>
      </c>
      <c r="AS294">
        <f>SUMIFS(Indev_Online_Res_NotinIRPBase!S$3:S$340,Indev_Online_Res_NotinIRPBase!$Y$3:$Y$340,$B294,Indev_Online_Res_NotinIRPBase!$Z$3:$Z$340,$C294,Indev_Online_Res_NotinIRPBase!$J$3:$J$340,"Yes",Indev_Online_Res_NotinIRPBase!$I$3:$I$340,"&lt;1/1/2024")+SUMIFS(Indev_Online_Res_NotinIRPBase!S$3:S$340,Indev_Online_Res_NotinIRPBase!$Y$3:$Y$340,$B294,Indev_Online_Res_NotinIRPBase!$Z$3:$Z$340,$C294,Indev_Online_Res_NotinIRPBase!$AB$3:$AB$340,"1")</f>
        <v>0</v>
      </c>
      <c r="AT294">
        <f>SUMIFS(Indev_Online_Res_NotinIRPBase!T$3:T$340,Indev_Online_Res_NotinIRPBase!$Y$3:$Y$340,$B294,Indev_Online_Res_NotinIRPBase!$Z$3:$Z$340,$C294,Indev_Online_Res_NotinIRPBase!$J$3:$J$340,"Yes",Indev_Online_Res_NotinIRPBase!$I$3:$I$340,"&lt;1/1/2024")+SUMIFS(Indev_Online_Res_NotinIRPBase!T$3:T$340,Indev_Online_Res_NotinIRPBase!$Y$3:$Y$340,$B294,Indev_Online_Res_NotinIRPBase!$Z$3:$Z$340,$C294,Indev_Online_Res_NotinIRPBase!$AB$3:$AB$340,"1")</f>
        <v>0</v>
      </c>
      <c r="AU294">
        <f>SUMIFS(Indev_Online_Res_NotinIRPBase!U$3:U$340,Indev_Online_Res_NotinIRPBase!$Y$3:$Y$340,$B294,Indev_Online_Res_NotinIRPBase!$Z$3:$Z$340,$C294,Indev_Online_Res_NotinIRPBase!$J$3:$J$340,"Yes",Indev_Online_Res_NotinIRPBase!$I$3:$I$340,"&lt;1/1/2024")+SUMIFS(Indev_Online_Res_NotinIRPBase!U$3:U$340,Indev_Online_Res_NotinIRPBase!$Y$3:$Y$340,$B294,Indev_Online_Res_NotinIRPBase!$Z$3:$Z$340,$C294,Indev_Online_Res_NotinIRPBase!$AB$3:$AB$340,"1")</f>
        <v>0</v>
      </c>
      <c r="AV294">
        <f>SUMIFS(Indev_Online_Res_NotinIRPBase!V$3:V$340,Indev_Online_Res_NotinIRPBase!$Y$3:$Y$340,$B294,Indev_Online_Res_NotinIRPBase!$Z$3:$Z$340,$C294,Indev_Online_Res_NotinIRPBase!$J$3:$J$340,"Yes",Indev_Online_Res_NotinIRPBase!$I$3:$I$340,"&lt;1/1/2024")+SUMIFS(Indev_Online_Res_NotinIRPBase!V$3:V$340,Indev_Online_Res_NotinIRPBase!$Y$3:$Y$340,$B294,Indev_Online_Res_NotinIRPBase!$Z$3:$Z$340,$C294,Indev_Online_Res_NotinIRPBase!$AB$3:$AB$340,"1")</f>
        <v>0</v>
      </c>
      <c r="AW294">
        <f>SUMIFS(Indev_Online_Res_NotinIRPBase!W$3:W$340,Indev_Online_Res_NotinIRPBase!$Y$3:$Y$340,$B294,Indev_Online_Res_NotinIRPBase!$Z$3:$Z$340,$C294,Indev_Online_Res_NotinIRPBase!$J$3:$J$340,"Yes",Indev_Online_Res_NotinIRPBase!$I$3:$I$340,"&lt;1/1/2024")+SUMIFS(Indev_Online_Res_NotinIRPBase!W$3:W$340,Indev_Online_Res_NotinIRPBase!$Y$3:$Y$340,$B294,Indev_Online_Res_NotinIRPBase!$Z$3:$Z$340,$C294,Indev_Online_Res_NotinIRPBase!$AB$3:$AB$340,"1")</f>
        <v>0</v>
      </c>
      <c r="AX294">
        <f>SUMIFS(Indev_Online_Res_NotinIRPBase!X$3:X$340,Indev_Online_Res_NotinIRPBase!$Y$3:$Y$340,$B294,Indev_Online_Res_NotinIRPBase!$Z$3:$Z$340,$C294,Indev_Online_Res_NotinIRPBase!$J$3:$J$340,"Yes",Indev_Online_Res_NotinIRPBase!$I$3:$I$340,"&lt;1/1/2024")+SUMIFS(Indev_Online_Res_NotinIRPBase!X$3:X$340,Indev_Online_Res_NotinIRPBase!$Y$3:$Y$340,$B294,Indev_Online_Res_NotinIRPBase!$Z$3:$Z$340,$C294,Indev_Online_Res_NotinIRPBase!$AB$3:$AB$340,"1")</f>
        <v>0</v>
      </c>
      <c r="AY294">
        <f t="shared" si="63"/>
        <v>0</v>
      </c>
      <c r="BA294">
        <f t="shared" si="64"/>
        <v>0</v>
      </c>
      <c r="BB294">
        <f t="shared" si="65"/>
        <v>0</v>
      </c>
      <c r="BC294">
        <f t="shared" si="66"/>
        <v>0</v>
      </c>
      <c r="BD294">
        <f t="shared" si="67"/>
        <v>0</v>
      </c>
      <c r="BE294">
        <f t="shared" si="68"/>
        <v>0</v>
      </c>
      <c r="BI294">
        <f t="shared" si="69"/>
        <v>0</v>
      </c>
      <c r="BJ294">
        <f t="shared" si="70"/>
        <v>0</v>
      </c>
      <c r="BK294">
        <f t="shared" si="71"/>
        <v>0</v>
      </c>
      <c r="BL294">
        <f t="shared" si="72"/>
        <v>0</v>
      </c>
      <c r="BM294">
        <f t="shared" si="73"/>
        <v>0</v>
      </c>
      <c r="BN294">
        <f t="shared" si="74"/>
        <v>0</v>
      </c>
      <c r="BO294">
        <f t="shared" si="75"/>
        <v>0</v>
      </c>
      <c r="BQ294">
        <f>SUMIFS(IRPBase_Res_NotinEnvScreens!$H$3:$H$33,IRPBase_Res_NotinEnvScreens!$J$3:$J$33,$B294,IRPBase_Res_NotinEnvScreens!$K$3:$K$33,$C294)</f>
        <v>0</v>
      </c>
      <c r="BR294">
        <f>SUMIFS(IRPBase_Res_NotinEnvScreens!$I$3:$I$33,IRPBase_Res_NotinEnvScreens!$J$3:$J$33,$B294,IRPBase_Res_NotinEnvScreens!$K$3:$K$33,$C294)</f>
        <v>0</v>
      </c>
      <c r="BS294">
        <v>0</v>
      </c>
      <c r="BV294">
        <f>SUMIFS(Indev_Online_Res_NotinIRPBase!$P$3:$P$313,Indev_Online_Res_NotinIRPBase!$Y$3:$Y$313,$B294,Indev_Online_Res_NotinIRPBase!$Z$3:$Z$313,$C294,Indev_Online_Res_NotinIRPBase!$I$3:$I$313,"&lt;9/1/2023")+SUMIFS(Indev_Online_Res_NotinIRPBase!$Q$3:$Q$313,Indev_Online_Res_NotinIRPBase!$Y$3:$Y$313,$B294,Indev_Online_Res_NotinIRPBase!$Z$3:$Z$313,$C294,Indev_Online_Res_NotinIRPBase!$I$3:$I$313,"&lt;9/1/2023")</f>
        <v>0</v>
      </c>
      <c r="BW294">
        <f>SUMIFS(Indev_Online_Res_NotinIRPBase!$S$3:$S$313,Indev_Online_Res_NotinIRPBase!$Y$3:$Y$313,$B294,Indev_Online_Res_NotinIRPBase!$Z$3:$Z$313,$C294,Indev_Online_Res_NotinIRPBase!$I$3:$I$313,"&lt;9/1/2023")+SUMIFS(Indev_Online_Res_NotinIRPBase!$T$3:$T$313,Indev_Online_Res_NotinIRPBase!$Y$3:$Y$313,$B294,Indev_Online_Res_NotinIRPBase!$Z$3:$Z$313,$C294,Indev_Online_Res_NotinIRPBase!$I$3:$I$313,"&lt;9/1/2023")+SUMIFS(Indev_Online_Res_NotinIRPBase!$U$3:$U$313,Indev_Online_Res_NotinIRPBase!$Y$3:$Y$313,$B294,Indev_Online_Res_NotinIRPBase!$Z$3:$Z$313,$C294,Indev_Online_Res_NotinIRPBase!$I$3:$I$313,"&lt;9/1/2023")</f>
        <v>0</v>
      </c>
    </row>
    <row r="295" spans="1:75">
      <c r="A295" t="s">
        <v>46</v>
      </c>
      <c r="B295" t="s">
        <v>296</v>
      </c>
      <c r="C295">
        <v>70</v>
      </c>
      <c r="E295">
        <f>SUMIFS(IRPBase_Res_NotinTxBase!N$3:N$65,IRPBase_Res_NotinTxBase!$X$3:$X$65,$B295,IRPBase_Res_NotinTxBase!$Y$3:$Y$65,$C295)</f>
        <v>0</v>
      </c>
      <c r="F295">
        <f>SUMIFS(IRPBase_Res_NotinTxBase!O$3:O$65,IRPBase_Res_NotinTxBase!$X$3:$X$65,$B295,IRPBase_Res_NotinTxBase!$Y$3:$Y$65,$C295)</f>
        <v>0</v>
      </c>
      <c r="G295">
        <f>SUMIFS(IRPBase_Res_NotinTxBase!P$3:P$65,IRPBase_Res_NotinTxBase!$X$3:$X$65,$B295,IRPBase_Res_NotinTxBase!$Y$3:$Y$65,$C295)</f>
        <v>0</v>
      </c>
      <c r="H295">
        <f>SUMIFS(IRPBase_Res_NotinTxBase!Q$3:Q$65,IRPBase_Res_NotinTxBase!$X$3:$X$65,$B295,IRPBase_Res_NotinTxBase!$Y$3:$Y$65,$C295)</f>
        <v>0</v>
      </c>
      <c r="M295">
        <f>SUMIFS(IRPBase_Res_NotinTxBase!R$3:R$65,IRPBase_Res_NotinTxBase!$X$3:$X$65,$B295,IRPBase_Res_NotinTxBase!$Y$3:$Y$65,$C295)</f>
        <v>0</v>
      </c>
      <c r="N295">
        <f>SUMIFS(IRPBase_Res_NotinTxBase!S$3:S$65,IRPBase_Res_NotinTxBase!$X$3:$X$65,$B295,IRPBase_Res_NotinTxBase!$Y$3:$Y$65,$C295)</f>
        <v>0</v>
      </c>
      <c r="O295">
        <f>SUMIFS(IRPBase_Res_NotinTxBase!T$3:T$65,IRPBase_Res_NotinTxBase!$X$3:$X$65,$B295,IRPBase_Res_NotinTxBase!$Y$3:$Y$65,$C295)</f>
        <v>0</v>
      </c>
      <c r="P295">
        <f>SUMIFS(IRPBase_Res_NotinTxBase!U$3:U$65,IRPBase_Res_NotinTxBase!$X$3:$X$65,$B295,IRPBase_Res_NotinTxBase!$Y$3:$Y$65,$C295)</f>
        <v>0</v>
      </c>
      <c r="Q295">
        <f>SUMIFS(IRPBase_Res_NotinTxBase!V$3:V$65,IRPBase_Res_NotinTxBase!$X$3:$X$65,$B295,IRPBase_Res_NotinTxBase!$Y$3:$Y$65,$C295)</f>
        <v>0</v>
      </c>
      <c r="R295">
        <f>SUMIFS(IRPBase_Res_NotinTxBase!W$3:W$65,IRPBase_Res_NotinTxBase!$X$3:$X$65,$B295,IRPBase_Res_NotinTxBase!$Y$3:$Y$65,$C295)</f>
        <v>0</v>
      </c>
      <c r="S295">
        <f t="shared" si="61"/>
        <v>0</v>
      </c>
      <c r="U295">
        <f>SUMIFS(Indev_Online_Res_NotinIRPBase!N$3:N$340,Indev_Online_Res_NotinIRPBase!$Y$3:$Y$340,$B295,Indev_Online_Res_NotinIRPBase!$Z$3:$Z$340,$C295)</f>
        <v>0</v>
      </c>
      <c r="V295">
        <f>SUMIFS(Indev_Online_Res_NotinIRPBase!O$3:O$340,Indev_Online_Res_NotinIRPBase!$Y$3:$Y$340,$B295,Indev_Online_Res_NotinIRPBase!$Z$3:$Z$340,$C295)</f>
        <v>0</v>
      </c>
      <c r="W295">
        <f>SUMIFS(Indev_Online_Res_NotinIRPBase!P$3:P$340,Indev_Online_Res_NotinIRPBase!$Y$3:$Y$340,$B295,Indev_Online_Res_NotinIRPBase!$Z$3:$Z$340,$C295)</f>
        <v>0</v>
      </c>
      <c r="X295">
        <f>SUMIFS(Indev_Online_Res_NotinIRPBase!Q$3:Q$340,Indev_Online_Res_NotinIRPBase!$Y$3:$Y$340,$B295,Indev_Online_Res_NotinIRPBase!$Z$3:$Z$340,$C295)</f>
        <v>0</v>
      </c>
      <c r="Y295">
        <f>SUMIFS(Indev_Online_Res_NotinIRPBase!R$3:R$340,Indev_Online_Res_NotinIRPBase!$Y$3:$Y$340,$B295,Indev_Online_Res_NotinIRPBase!$Z$3:$Z$340,$C295)</f>
        <v>0</v>
      </c>
      <c r="AC295">
        <f>SUMIFS(Indev_Online_Res_NotinIRPBase!S$3:S$340,Indev_Online_Res_NotinIRPBase!$Y$3:$Y$340,$B295,Indev_Online_Res_NotinIRPBase!$Z$3:$Z$340,$C295)</f>
        <v>0</v>
      </c>
      <c r="AD295">
        <f>SUMIFS(Indev_Online_Res_NotinIRPBase!T$3:T$340,Indev_Online_Res_NotinIRPBase!$Y$3:$Y$340,$B295,Indev_Online_Res_NotinIRPBase!$Z$3:$Z$340,$C295)</f>
        <v>0</v>
      </c>
      <c r="AE295">
        <f>SUMIFS(Indev_Online_Res_NotinIRPBase!U$3:U$340,Indev_Online_Res_NotinIRPBase!$Y$3:$Y$340,$B295,Indev_Online_Res_NotinIRPBase!$Z$3:$Z$340,$C295)</f>
        <v>0</v>
      </c>
      <c r="AF295">
        <f>SUMIFS(Indev_Online_Res_NotinIRPBase!V$3:V$340,Indev_Online_Res_NotinIRPBase!$Y$3:$Y$340,$B295,Indev_Online_Res_NotinIRPBase!$Z$3:$Z$340,$C295)</f>
        <v>0</v>
      </c>
      <c r="AG295">
        <f>SUMIFS(Indev_Online_Res_NotinIRPBase!W$3:W$340,Indev_Online_Res_NotinIRPBase!$Y$3:$Y$340,$B295,Indev_Online_Res_NotinIRPBase!$Z$3:$Z$340,$C295)</f>
        <v>0</v>
      </c>
      <c r="AH295">
        <f>SUMIFS(Indev_Online_Res_NotinIRPBase!X$3:X$340,Indev_Online_Res_NotinIRPBase!$Y$3:$Y$340,$B295,Indev_Online_Res_NotinIRPBase!$Z$3:$Z$340,$C295)</f>
        <v>0</v>
      </c>
      <c r="AI295">
        <f t="shared" si="62"/>
        <v>0</v>
      </c>
      <c r="AK295">
        <f>SUMIFS(Indev_Online_Res_NotinIRPBase!N$3:N$340,Indev_Online_Res_NotinIRPBase!$Y$3:$Y$340,$B295,Indev_Online_Res_NotinIRPBase!$Z$3:$Z$340,$C295,Indev_Online_Res_NotinIRPBase!$J$3:$J$340,"Yes",Indev_Online_Res_NotinIRPBase!$I$3:$I$340,"&lt;1/1/2024")+SUMIFS(Indev_Online_Res_NotinIRPBase!N$3:N$340,Indev_Online_Res_NotinIRPBase!$Y$3:$Y$340,$B295,Indev_Online_Res_NotinIRPBase!$Z$3:$Z$340,$C295,Indev_Online_Res_NotinIRPBase!$AB$3:$AB$340,"1")</f>
        <v>0</v>
      </c>
      <c r="AL295">
        <f>SUMIFS(Indev_Online_Res_NotinIRPBase!O$3:O$340,Indev_Online_Res_NotinIRPBase!$Y$3:$Y$340,$B295,Indev_Online_Res_NotinIRPBase!$Z$3:$Z$340,$C295,Indev_Online_Res_NotinIRPBase!$J$3:$J$340,"Yes",Indev_Online_Res_NotinIRPBase!$I$3:$I$340,"&lt;1/1/2024")+SUMIFS(Indev_Online_Res_NotinIRPBase!O$3:O$340,Indev_Online_Res_NotinIRPBase!$Y$3:$Y$340,$B295,Indev_Online_Res_NotinIRPBase!$Z$3:$Z$340,$C295,Indev_Online_Res_NotinIRPBase!$AB$3:$AB$340,"1")</f>
        <v>0</v>
      </c>
      <c r="AM295">
        <f>SUMIFS(Indev_Online_Res_NotinIRPBase!P$3:P$340,Indev_Online_Res_NotinIRPBase!$Y$3:$Y$340,$B295,Indev_Online_Res_NotinIRPBase!$Z$3:$Z$340,$C295,Indev_Online_Res_NotinIRPBase!$J$3:$J$340,"Yes",Indev_Online_Res_NotinIRPBase!$I$3:$I$340,"&lt;1/1/2024")+SUMIFS(Indev_Online_Res_NotinIRPBase!P$3:P$340,Indev_Online_Res_NotinIRPBase!$Y$3:$Y$340,$B295,Indev_Online_Res_NotinIRPBase!$Z$3:$Z$340,$C295,Indev_Online_Res_NotinIRPBase!$AB$3:$AB$340,"1")</f>
        <v>0</v>
      </c>
      <c r="AN295">
        <f>SUMIFS(Indev_Online_Res_NotinIRPBase!Q$3:Q$340,Indev_Online_Res_NotinIRPBase!$Y$3:$Y$340,$B295,Indev_Online_Res_NotinIRPBase!$Z$3:$Z$340,$C295,Indev_Online_Res_NotinIRPBase!$J$3:$J$340,"Yes",Indev_Online_Res_NotinIRPBase!$I$3:$I$340,"&lt;1/1/2024")+SUMIFS(Indev_Online_Res_NotinIRPBase!Q$3:Q$340,Indev_Online_Res_NotinIRPBase!$Y$3:$Y$340,$B295,Indev_Online_Res_NotinIRPBase!$Z$3:$Z$340,$C295,Indev_Online_Res_NotinIRPBase!$AB$3:$AB$340,"1")</f>
        <v>0</v>
      </c>
      <c r="AO295">
        <f>SUMIFS(Indev_Online_Res_NotinIRPBase!R$3:R$340,Indev_Online_Res_NotinIRPBase!$Y$3:$Y$340,$B295,Indev_Online_Res_NotinIRPBase!$Z$3:$Z$340,$C295,Indev_Online_Res_NotinIRPBase!$J$3:$J$340,"Yes",Indev_Online_Res_NotinIRPBase!$I$3:$I$340,"&lt;1/1/2024")+SUMIFS(Indev_Online_Res_NotinIRPBase!R$3:R$340,Indev_Online_Res_NotinIRPBase!$Y$3:$Y$340,$B295,Indev_Online_Res_NotinIRPBase!$Z$3:$Z$340,$C295,Indev_Online_Res_NotinIRPBase!$AB$3:$AB$340,"1")</f>
        <v>0</v>
      </c>
      <c r="AS295">
        <f>SUMIFS(Indev_Online_Res_NotinIRPBase!S$3:S$340,Indev_Online_Res_NotinIRPBase!$Y$3:$Y$340,$B295,Indev_Online_Res_NotinIRPBase!$Z$3:$Z$340,$C295,Indev_Online_Res_NotinIRPBase!$J$3:$J$340,"Yes",Indev_Online_Res_NotinIRPBase!$I$3:$I$340,"&lt;1/1/2024")+SUMIFS(Indev_Online_Res_NotinIRPBase!S$3:S$340,Indev_Online_Res_NotinIRPBase!$Y$3:$Y$340,$B295,Indev_Online_Res_NotinIRPBase!$Z$3:$Z$340,$C295,Indev_Online_Res_NotinIRPBase!$AB$3:$AB$340,"1")</f>
        <v>0</v>
      </c>
      <c r="AT295">
        <f>SUMIFS(Indev_Online_Res_NotinIRPBase!T$3:T$340,Indev_Online_Res_NotinIRPBase!$Y$3:$Y$340,$B295,Indev_Online_Res_NotinIRPBase!$Z$3:$Z$340,$C295,Indev_Online_Res_NotinIRPBase!$J$3:$J$340,"Yes",Indev_Online_Res_NotinIRPBase!$I$3:$I$340,"&lt;1/1/2024")+SUMIFS(Indev_Online_Res_NotinIRPBase!T$3:T$340,Indev_Online_Res_NotinIRPBase!$Y$3:$Y$340,$B295,Indev_Online_Res_NotinIRPBase!$Z$3:$Z$340,$C295,Indev_Online_Res_NotinIRPBase!$AB$3:$AB$340,"1")</f>
        <v>0</v>
      </c>
      <c r="AU295">
        <f>SUMIFS(Indev_Online_Res_NotinIRPBase!U$3:U$340,Indev_Online_Res_NotinIRPBase!$Y$3:$Y$340,$B295,Indev_Online_Res_NotinIRPBase!$Z$3:$Z$340,$C295,Indev_Online_Res_NotinIRPBase!$J$3:$J$340,"Yes",Indev_Online_Res_NotinIRPBase!$I$3:$I$340,"&lt;1/1/2024")+SUMIFS(Indev_Online_Res_NotinIRPBase!U$3:U$340,Indev_Online_Res_NotinIRPBase!$Y$3:$Y$340,$B295,Indev_Online_Res_NotinIRPBase!$Z$3:$Z$340,$C295,Indev_Online_Res_NotinIRPBase!$AB$3:$AB$340,"1")</f>
        <v>0</v>
      </c>
      <c r="AV295">
        <f>SUMIFS(Indev_Online_Res_NotinIRPBase!V$3:V$340,Indev_Online_Res_NotinIRPBase!$Y$3:$Y$340,$B295,Indev_Online_Res_NotinIRPBase!$Z$3:$Z$340,$C295,Indev_Online_Res_NotinIRPBase!$J$3:$J$340,"Yes",Indev_Online_Res_NotinIRPBase!$I$3:$I$340,"&lt;1/1/2024")+SUMIFS(Indev_Online_Res_NotinIRPBase!V$3:V$340,Indev_Online_Res_NotinIRPBase!$Y$3:$Y$340,$B295,Indev_Online_Res_NotinIRPBase!$Z$3:$Z$340,$C295,Indev_Online_Res_NotinIRPBase!$AB$3:$AB$340,"1")</f>
        <v>0</v>
      </c>
      <c r="AW295">
        <f>SUMIFS(Indev_Online_Res_NotinIRPBase!W$3:W$340,Indev_Online_Res_NotinIRPBase!$Y$3:$Y$340,$B295,Indev_Online_Res_NotinIRPBase!$Z$3:$Z$340,$C295,Indev_Online_Res_NotinIRPBase!$J$3:$J$340,"Yes",Indev_Online_Res_NotinIRPBase!$I$3:$I$340,"&lt;1/1/2024")+SUMIFS(Indev_Online_Res_NotinIRPBase!W$3:W$340,Indev_Online_Res_NotinIRPBase!$Y$3:$Y$340,$B295,Indev_Online_Res_NotinIRPBase!$Z$3:$Z$340,$C295,Indev_Online_Res_NotinIRPBase!$AB$3:$AB$340,"1")</f>
        <v>0</v>
      </c>
      <c r="AX295">
        <f>SUMIFS(Indev_Online_Res_NotinIRPBase!X$3:X$340,Indev_Online_Res_NotinIRPBase!$Y$3:$Y$340,$B295,Indev_Online_Res_NotinIRPBase!$Z$3:$Z$340,$C295,Indev_Online_Res_NotinIRPBase!$J$3:$J$340,"Yes",Indev_Online_Res_NotinIRPBase!$I$3:$I$340,"&lt;1/1/2024")+SUMIFS(Indev_Online_Res_NotinIRPBase!X$3:X$340,Indev_Online_Res_NotinIRPBase!$Y$3:$Y$340,$B295,Indev_Online_Res_NotinIRPBase!$Z$3:$Z$340,$C295,Indev_Online_Res_NotinIRPBase!$AB$3:$AB$340,"1")</f>
        <v>0</v>
      </c>
      <c r="AY295">
        <f t="shared" si="63"/>
        <v>0</v>
      </c>
      <c r="BA295">
        <f t="shared" si="64"/>
        <v>0</v>
      </c>
      <c r="BB295">
        <f t="shared" si="65"/>
        <v>0</v>
      </c>
      <c r="BC295">
        <f t="shared" si="66"/>
        <v>0</v>
      </c>
      <c r="BD295">
        <f t="shared" si="67"/>
        <v>0</v>
      </c>
      <c r="BE295">
        <f t="shared" si="68"/>
        <v>0</v>
      </c>
      <c r="BI295">
        <f t="shared" si="69"/>
        <v>0</v>
      </c>
      <c r="BJ295">
        <f t="shared" si="70"/>
        <v>0</v>
      </c>
      <c r="BK295">
        <f t="shared" si="71"/>
        <v>0</v>
      </c>
      <c r="BL295">
        <f t="shared" si="72"/>
        <v>0</v>
      </c>
      <c r="BM295">
        <f t="shared" si="73"/>
        <v>0</v>
      </c>
      <c r="BN295">
        <f t="shared" si="74"/>
        <v>0</v>
      </c>
      <c r="BO295">
        <f t="shared" si="75"/>
        <v>0</v>
      </c>
      <c r="BQ295">
        <f>SUMIFS(IRPBase_Res_NotinEnvScreens!$H$3:$H$33,IRPBase_Res_NotinEnvScreens!$J$3:$J$33,$B295,IRPBase_Res_NotinEnvScreens!$K$3:$K$33,$C295)</f>
        <v>0</v>
      </c>
      <c r="BR295">
        <f>SUMIFS(IRPBase_Res_NotinEnvScreens!$I$3:$I$33,IRPBase_Res_NotinEnvScreens!$J$3:$J$33,$B295,IRPBase_Res_NotinEnvScreens!$K$3:$K$33,$C295)</f>
        <v>0</v>
      </c>
      <c r="BS295">
        <v>0</v>
      </c>
      <c r="BV295">
        <f>SUMIFS(Indev_Online_Res_NotinIRPBase!$P$3:$P$313,Indev_Online_Res_NotinIRPBase!$Y$3:$Y$313,$B295,Indev_Online_Res_NotinIRPBase!$Z$3:$Z$313,$C295,Indev_Online_Res_NotinIRPBase!$I$3:$I$313,"&lt;9/1/2023")+SUMIFS(Indev_Online_Res_NotinIRPBase!$Q$3:$Q$313,Indev_Online_Res_NotinIRPBase!$Y$3:$Y$313,$B295,Indev_Online_Res_NotinIRPBase!$Z$3:$Z$313,$C295,Indev_Online_Res_NotinIRPBase!$I$3:$I$313,"&lt;9/1/2023")</f>
        <v>0</v>
      </c>
      <c r="BW295">
        <f>SUMIFS(Indev_Online_Res_NotinIRPBase!$S$3:$S$313,Indev_Online_Res_NotinIRPBase!$Y$3:$Y$313,$B295,Indev_Online_Res_NotinIRPBase!$Z$3:$Z$313,$C295,Indev_Online_Res_NotinIRPBase!$I$3:$I$313,"&lt;9/1/2023")+SUMIFS(Indev_Online_Res_NotinIRPBase!$T$3:$T$313,Indev_Online_Res_NotinIRPBase!$Y$3:$Y$313,$B295,Indev_Online_Res_NotinIRPBase!$Z$3:$Z$313,$C295,Indev_Online_Res_NotinIRPBase!$I$3:$I$313,"&lt;9/1/2023")+SUMIFS(Indev_Online_Res_NotinIRPBase!$U$3:$U$313,Indev_Online_Res_NotinIRPBase!$Y$3:$Y$313,$B295,Indev_Online_Res_NotinIRPBase!$Z$3:$Z$313,$C295,Indev_Online_Res_NotinIRPBase!$I$3:$I$313,"&lt;9/1/2023")</f>
        <v>0</v>
      </c>
    </row>
    <row r="296" spans="1:75">
      <c r="A296" t="s">
        <v>46</v>
      </c>
      <c r="B296" t="s">
        <v>297</v>
      </c>
      <c r="C296">
        <v>115</v>
      </c>
      <c r="E296">
        <f>SUMIFS(IRPBase_Res_NotinTxBase!N$3:N$65,IRPBase_Res_NotinTxBase!$X$3:$X$65,$B296,IRPBase_Res_NotinTxBase!$Y$3:$Y$65,$C296)</f>
        <v>0</v>
      </c>
      <c r="F296">
        <f>SUMIFS(IRPBase_Res_NotinTxBase!O$3:O$65,IRPBase_Res_NotinTxBase!$X$3:$X$65,$B296,IRPBase_Res_NotinTxBase!$Y$3:$Y$65,$C296)</f>
        <v>0</v>
      </c>
      <c r="G296">
        <f>SUMIFS(IRPBase_Res_NotinTxBase!P$3:P$65,IRPBase_Res_NotinTxBase!$X$3:$X$65,$B296,IRPBase_Res_NotinTxBase!$Y$3:$Y$65,$C296)</f>
        <v>0</v>
      </c>
      <c r="H296">
        <f>SUMIFS(IRPBase_Res_NotinTxBase!Q$3:Q$65,IRPBase_Res_NotinTxBase!$X$3:$X$65,$B296,IRPBase_Res_NotinTxBase!$Y$3:$Y$65,$C296)</f>
        <v>0</v>
      </c>
      <c r="M296">
        <f>SUMIFS(IRPBase_Res_NotinTxBase!R$3:R$65,IRPBase_Res_NotinTxBase!$X$3:$X$65,$B296,IRPBase_Res_NotinTxBase!$Y$3:$Y$65,$C296)</f>
        <v>0</v>
      </c>
      <c r="N296">
        <f>SUMIFS(IRPBase_Res_NotinTxBase!S$3:S$65,IRPBase_Res_NotinTxBase!$X$3:$X$65,$B296,IRPBase_Res_NotinTxBase!$Y$3:$Y$65,$C296)</f>
        <v>0</v>
      </c>
      <c r="O296">
        <f>SUMIFS(IRPBase_Res_NotinTxBase!T$3:T$65,IRPBase_Res_NotinTxBase!$X$3:$X$65,$B296,IRPBase_Res_NotinTxBase!$Y$3:$Y$65,$C296)</f>
        <v>0</v>
      </c>
      <c r="P296">
        <f>SUMIFS(IRPBase_Res_NotinTxBase!U$3:U$65,IRPBase_Res_NotinTxBase!$X$3:$X$65,$B296,IRPBase_Res_NotinTxBase!$Y$3:$Y$65,$C296)</f>
        <v>0</v>
      </c>
      <c r="Q296">
        <f>SUMIFS(IRPBase_Res_NotinTxBase!V$3:V$65,IRPBase_Res_NotinTxBase!$X$3:$X$65,$B296,IRPBase_Res_NotinTxBase!$Y$3:$Y$65,$C296)</f>
        <v>0</v>
      </c>
      <c r="R296">
        <f>SUMIFS(IRPBase_Res_NotinTxBase!W$3:W$65,IRPBase_Res_NotinTxBase!$X$3:$X$65,$B296,IRPBase_Res_NotinTxBase!$Y$3:$Y$65,$C296)</f>
        <v>0</v>
      </c>
      <c r="S296">
        <f t="shared" si="61"/>
        <v>0</v>
      </c>
      <c r="U296">
        <f>SUMIFS(Indev_Online_Res_NotinIRPBase!N$3:N$340,Indev_Online_Res_NotinIRPBase!$Y$3:$Y$340,$B296,Indev_Online_Res_NotinIRPBase!$Z$3:$Z$340,$C296)</f>
        <v>0</v>
      </c>
      <c r="V296">
        <f>SUMIFS(Indev_Online_Res_NotinIRPBase!O$3:O$340,Indev_Online_Res_NotinIRPBase!$Y$3:$Y$340,$B296,Indev_Online_Res_NotinIRPBase!$Z$3:$Z$340,$C296)</f>
        <v>0</v>
      </c>
      <c r="W296">
        <f>SUMIFS(Indev_Online_Res_NotinIRPBase!P$3:P$340,Indev_Online_Res_NotinIRPBase!$Y$3:$Y$340,$B296,Indev_Online_Res_NotinIRPBase!$Z$3:$Z$340,$C296)</f>
        <v>0</v>
      </c>
      <c r="X296">
        <f>SUMIFS(Indev_Online_Res_NotinIRPBase!Q$3:Q$340,Indev_Online_Res_NotinIRPBase!$Y$3:$Y$340,$B296,Indev_Online_Res_NotinIRPBase!$Z$3:$Z$340,$C296)</f>
        <v>0</v>
      </c>
      <c r="Y296">
        <f>SUMIFS(Indev_Online_Res_NotinIRPBase!R$3:R$340,Indev_Online_Res_NotinIRPBase!$Y$3:$Y$340,$B296,Indev_Online_Res_NotinIRPBase!$Z$3:$Z$340,$C296)</f>
        <v>0</v>
      </c>
      <c r="AC296">
        <f>SUMIFS(Indev_Online_Res_NotinIRPBase!S$3:S$340,Indev_Online_Res_NotinIRPBase!$Y$3:$Y$340,$B296,Indev_Online_Res_NotinIRPBase!$Z$3:$Z$340,$C296)</f>
        <v>0</v>
      </c>
      <c r="AD296">
        <f>SUMIFS(Indev_Online_Res_NotinIRPBase!T$3:T$340,Indev_Online_Res_NotinIRPBase!$Y$3:$Y$340,$B296,Indev_Online_Res_NotinIRPBase!$Z$3:$Z$340,$C296)</f>
        <v>0</v>
      </c>
      <c r="AE296">
        <f>SUMIFS(Indev_Online_Res_NotinIRPBase!U$3:U$340,Indev_Online_Res_NotinIRPBase!$Y$3:$Y$340,$B296,Indev_Online_Res_NotinIRPBase!$Z$3:$Z$340,$C296)</f>
        <v>0</v>
      </c>
      <c r="AF296">
        <f>SUMIFS(Indev_Online_Res_NotinIRPBase!V$3:V$340,Indev_Online_Res_NotinIRPBase!$Y$3:$Y$340,$B296,Indev_Online_Res_NotinIRPBase!$Z$3:$Z$340,$C296)</f>
        <v>0</v>
      </c>
      <c r="AG296">
        <f>SUMIFS(Indev_Online_Res_NotinIRPBase!W$3:W$340,Indev_Online_Res_NotinIRPBase!$Y$3:$Y$340,$B296,Indev_Online_Res_NotinIRPBase!$Z$3:$Z$340,$C296)</f>
        <v>0</v>
      </c>
      <c r="AH296">
        <f>SUMIFS(Indev_Online_Res_NotinIRPBase!X$3:X$340,Indev_Online_Res_NotinIRPBase!$Y$3:$Y$340,$B296,Indev_Online_Res_NotinIRPBase!$Z$3:$Z$340,$C296)</f>
        <v>0</v>
      </c>
      <c r="AI296">
        <f t="shared" si="62"/>
        <v>0</v>
      </c>
      <c r="AK296">
        <f>SUMIFS(Indev_Online_Res_NotinIRPBase!N$3:N$340,Indev_Online_Res_NotinIRPBase!$Y$3:$Y$340,$B296,Indev_Online_Res_NotinIRPBase!$Z$3:$Z$340,$C296,Indev_Online_Res_NotinIRPBase!$J$3:$J$340,"Yes",Indev_Online_Res_NotinIRPBase!$I$3:$I$340,"&lt;1/1/2024")+SUMIFS(Indev_Online_Res_NotinIRPBase!N$3:N$340,Indev_Online_Res_NotinIRPBase!$Y$3:$Y$340,$B296,Indev_Online_Res_NotinIRPBase!$Z$3:$Z$340,$C296,Indev_Online_Res_NotinIRPBase!$AB$3:$AB$340,"1")</f>
        <v>0</v>
      </c>
      <c r="AL296">
        <f>SUMIFS(Indev_Online_Res_NotinIRPBase!O$3:O$340,Indev_Online_Res_NotinIRPBase!$Y$3:$Y$340,$B296,Indev_Online_Res_NotinIRPBase!$Z$3:$Z$340,$C296,Indev_Online_Res_NotinIRPBase!$J$3:$J$340,"Yes",Indev_Online_Res_NotinIRPBase!$I$3:$I$340,"&lt;1/1/2024")+SUMIFS(Indev_Online_Res_NotinIRPBase!O$3:O$340,Indev_Online_Res_NotinIRPBase!$Y$3:$Y$340,$B296,Indev_Online_Res_NotinIRPBase!$Z$3:$Z$340,$C296,Indev_Online_Res_NotinIRPBase!$AB$3:$AB$340,"1")</f>
        <v>0</v>
      </c>
      <c r="AM296">
        <f>SUMIFS(Indev_Online_Res_NotinIRPBase!P$3:P$340,Indev_Online_Res_NotinIRPBase!$Y$3:$Y$340,$B296,Indev_Online_Res_NotinIRPBase!$Z$3:$Z$340,$C296,Indev_Online_Res_NotinIRPBase!$J$3:$J$340,"Yes",Indev_Online_Res_NotinIRPBase!$I$3:$I$340,"&lt;1/1/2024")+SUMIFS(Indev_Online_Res_NotinIRPBase!P$3:P$340,Indev_Online_Res_NotinIRPBase!$Y$3:$Y$340,$B296,Indev_Online_Res_NotinIRPBase!$Z$3:$Z$340,$C296,Indev_Online_Res_NotinIRPBase!$AB$3:$AB$340,"1")</f>
        <v>0</v>
      </c>
      <c r="AN296">
        <f>SUMIFS(Indev_Online_Res_NotinIRPBase!Q$3:Q$340,Indev_Online_Res_NotinIRPBase!$Y$3:$Y$340,$B296,Indev_Online_Res_NotinIRPBase!$Z$3:$Z$340,$C296,Indev_Online_Res_NotinIRPBase!$J$3:$J$340,"Yes",Indev_Online_Res_NotinIRPBase!$I$3:$I$340,"&lt;1/1/2024")+SUMIFS(Indev_Online_Res_NotinIRPBase!Q$3:Q$340,Indev_Online_Res_NotinIRPBase!$Y$3:$Y$340,$B296,Indev_Online_Res_NotinIRPBase!$Z$3:$Z$340,$C296,Indev_Online_Res_NotinIRPBase!$AB$3:$AB$340,"1")</f>
        <v>0</v>
      </c>
      <c r="AO296">
        <f>SUMIFS(Indev_Online_Res_NotinIRPBase!R$3:R$340,Indev_Online_Res_NotinIRPBase!$Y$3:$Y$340,$B296,Indev_Online_Res_NotinIRPBase!$Z$3:$Z$340,$C296,Indev_Online_Res_NotinIRPBase!$J$3:$J$340,"Yes",Indev_Online_Res_NotinIRPBase!$I$3:$I$340,"&lt;1/1/2024")+SUMIFS(Indev_Online_Res_NotinIRPBase!R$3:R$340,Indev_Online_Res_NotinIRPBase!$Y$3:$Y$340,$B296,Indev_Online_Res_NotinIRPBase!$Z$3:$Z$340,$C296,Indev_Online_Res_NotinIRPBase!$AB$3:$AB$340,"1")</f>
        <v>0</v>
      </c>
      <c r="AS296">
        <f>SUMIFS(Indev_Online_Res_NotinIRPBase!S$3:S$340,Indev_Online_Res_NotinIRPBase!$Y$3:$Y$340,$B296,Indev_Online_Res_NotinIRPBase!$Z$3:$Z$340,$C296,Indev_Online_Res_NotinIRPBase!$J$3:$J$340,"Yes",Indev_Online_Res_NotinIRPBase!$I$3:$I$340,"&lt;1/1/2024")+SUMIFS(Indev_Online_Res_NotinIRPBase!S$3:S$340,Indev_Online_Res_NotinIRPBase!$Y$3:$Y$340,$B296,Indev_Online_Res_NotinIRPBase!$Z$3:$Z$340,$C296,Indev_Online_Res_NotinIRPBase!$AB$3:$AB$340,"1")</f>
        <v>0</v>
      </c>
      <c r="AT296">
        <f>SUMIFS(Indev_Online_Res_NotinIRPBase!T$3:T$340,Indev_Online_Res_NotinIRPBase!$Y$3:$Y$340,$B296,Indev_Online_Res_NotinIRPBase!$Z$3:$Z$340,$C296,Indev_Online_Res_NotinIRPBase!$J$3:$J$340,"Yes",Indev_Online_Res_NotinIRPBase!$I$3:$I$340,"&lt;1/1/2024")+SUMIFS(Indev_Online_Res_NotinIRPBase!T$3:T$340,Indev_Online_Res_NotinIRPBase!$Y$3:$Y$340,$B296,Indev_Online_Res_NotinIRPBase!$Z$3:$Z$340,$C296,Indev_Online_Res_NotinIRPBase!$AB$3:$AB$340,"1")</f>
        <v>0</v>
      </c>
      <c r="AU296">
        <f>SUMIFS(Indev_Online_Res_NotinIRPBase!U$3:U$340,Indev_Online_Res_NotinIRPBase!$Y$3:$Y$340,$B296,Indev_Online_Res_NotinIRPBase!$Z$3:$Z$340,$C296,Indev_Online_Res_NotinIRPBase!$J$3:$J$340,"Yes",Indev_Online_Res_NotinIRPBase!$I$3:$I$340,"&lt;1/1/2024")+SUMIFS(Indev_Online_Res_NotinIRPBase!U$3:U$340,Indev_Online_Res_NotinIRPBase!$Y$3:$Y$340,$B296,Indev_Online_Res_NotinIRPBase!$Z$3:$Z$340,$C296,Indev_Online_Res_NotinIRPBase!$AB$3:$AB$340,"1")</f>
        <v>0</v>
      </c>
      <c r="AV296">
        <f>SUMIFS(Indev_Online_Res_NotinIRPBase!V$3:V$340,Indev_Online_Res_NotinIRPBase!$Y$3:$Y$340,$B296,Indev_Online_Res_NotinIRPBase!$Z$3:$Z$340,$C296,Indev_Online_Res_NotinIRPBase!$J$3:$J$340,"Yes",Indev_Online_Res_NotinIRPBase!$I$3:$I$340,"&lt;1/1/2024")+SUMIFS(Indev_Online_Res_NotinIRPBase!V$3:V$340,Indev_Online_Res_NotinIRPBase!$Y$3:$Y$340,$B296,Indev_Online_Res_NotinIRPBase!$Z$3:$Z$340,$C296,Indev_Online_Res_NotinIRPBase!$AB$3:$AB$340,"1")</f>
        <v>0</v>
      </c>
      <c r="AW296">
        <f>SUMIFS(Indev_Online_Res_NotinIRPBase!W$3:W$340,Indev_Online_Res_NotinIRPBase!$Y$3:$Y$340,$B296,Indev_Online_Res_NotinIRPBase!$Z$3:$Z$340,$C296,Indev_Online_Res_NotinIRPBase!$J$3:$J$340,"Yes",Indev_Online_Res_NotinIRPBase!$I$3:$I$340,"&lt;1/1/2024")+SUMIFS(Indev_Online_Res_NotinIRPBase!W$3:W$340,Indev_Online_Res_NotinIRPBase!$Y$3:$Y$340,$B296,Indev_Online_Res_NotinIRPBase!$Z$3:$Z$340,$C296,Indev_Online_Res_NotinIRPBase!$AB$3:$AB$340,"1")</f>
        <v>0</v>
      </c>
      <c r="AX296">
        <f>SUMIFS(Indev_Online_Res_NotinIRPBase!X$3:X$340,Indev_Online_Res_NotinIRPBase!$Y$3:$Y$340,$B296,Indev_Online_Res_NotinIRPBase!$Z$3:$Z$340,$C296,Indev_Online_Res_NotinIRPBase!$J$3:$J$340,"Yes",Indev_Online_Res_NotinIRPBase!$I$3:$I$340,"&lt;1/1/2024")+SUMIFS(Indev_Online_Res_NotinIRPBase!X$3:X$340,Indev_Online_Res_NotinIRPBase!$Y$3:$Y$340,$B296,Indev_Online_Res_NotinIRPBase!$Z$3:$Z$340,$C296,Indev_Online_Res_NotinIRPBase!$AB$3:$AB$340,"1")</f>
        <v>0</v>
      </c>
      <c r="AY296">
        <f t="shared" si="63"/>
        <v>0</v>
      </c>
      <c r="BA296">
        <f t="shared" si="64"/>
        <v>0</v>
      </c>
      <c r="BB296">
        <f t="shared" si="65"/>
        <v>0</v>
      </c>
      <c r="BC296">
        <f t="shared" si="66"/>
        <v>0</v>
      </c>
      <c r="BD296">
        <f t="shared" si="67"/>
        <v>0</v>
      </c>
      <c r="BE296">
        <f t="shared" si="68"/>
        <v>0</v>
      </c>
      <c r="BI296">
        <f t="shared" si="69"/>
        <v>0</v>
      </c>
      <c r="BJ296">
        <f t="shared" si="70"/>
        <v>0</v>
      </c>
      <c r="BK296">
        <f t="shared" si="71"/>
        <v>0</v>
      </c>
      <c r="BL296">
        <f t="shared" si="72"/>
        <v>0</v>
      </c>
      <c r="BM296">
        <f t="shared" si="73"/>
        <v>0</v>
      </c>
      <c r="BN296">
        <f t="shared" si="74"/>
        <v>0</v>
      </c>
      <c r="BO296">
        <f t="shared" si="75"/>
        <v>0</v>
      </c>
      <c r="BQ296">
        <f>SUMIFS(IRPBase_Res_NotinEnvScreens!$H$3:$H$33,IRPBase_Res_NotinEnvScreens!$J$3:$J$33,$B296,IRPBase_Res_NotinEnvScreens!$K$3:$K$33,$C296)</f>
        <v>0</v>
      </c>
      <c r="BR296">
        <f>SUMIFS(IRPBase_Res_NotinEnvScreens!$I$3:$I$33,IRPBase_Res_NotinEnvScreens!$J$3:$J$33,$B296,IRPBase_Res_NotinEnvScreens!$K$3:$K$33,$C296)</f>
        <v>0</v>
      </c>
      <c r="BS296">
        <v>0</v>
      </c>
      <c r="BV296">
        <f>SUMIFS(Indev_Online_Res_NotinIRPBase!$P$3:$P$313,Indev_Online_Res_NotinIRPBase!$Y$3:$Y$313,$B296,Indev_Online_Res_NotinIRPBase!$Z$3:$Z$313,$C296,Indev_Online_Res_NotinIRPBase!$I$3:$I$313,"&lt;9/1/2023")+SUMIFS(Indev_Online_Res_NotinIRPBase!$Q$3:$Q$313,Indev_Online_Res_NotinIRPBase!$Y$3:$Y$313,$B296,Indev_Online_Res_NotinIRPBase!$Z$3:$Z$313,$C296,Indev_Online_Res_NotinIRPBase!$I$3:$I$313,"&lt;9/1/2023")</f>
        <v>0</v>
      </c>
      <c r="BW296">
        <f>SUMIFS(Indev_Online_Res_NotinIRPBase!$S$3:$S$313,Indev_Online_Res_NotinIRPBase!$Y$3:$Y$313,$B296,Indev_Online_Res_NotinIRPBase!$Z$3:$Z$313,$C296,Indev_Online_Res_NotinIRPBase!$I$3:$I$313,"&lt;9/1/2023")+SUMIFS(Indev_Online_Res_NotinIRPBase!$T$3:$T$313,Indev_Online_Res_NotinIRPBase!$Y$3:$Y$313,$B296,Indev_Online_Res_NotinIRPBase!$Z$3:$Z$313,$C296,Indev_Online_Res_NotinIRPBase!$I$3:$I$313,"&lt;9/1/2023")+SUMIFS(Indev_Online_Res_NotinIRPBase!$U$3:$U$313,Indev_Online_Res_NotinIRPBase!$Y$3:$Y$313,$B296,Indev_Online_Res_NotinIRPBase!$Z$3:$Z$313,$C296,Indev_Online_Res_NotinIRPBase!$I$3:$I$313,"&lt;9/1/2023")</f>
        <v>0</v>
      </c>
    </row>
    <row r="297" spans="1:75">
      <c r="A297" t="s">
        <v>45</v>
      </c>
      <c r="B297" t="s">
        <v>298</v>
      </c>
      <c r="C297">
        <v>115</v>
      </c>
      <c r="E297">
        <f>SUMIFS(IRPBase_Res_NotinTxBase!N$3:N$65,IRPBase_Res_NotinTxBase!$X$3:$X$65,$B297,IRPBase_Res_NotinTxBase!$Y$3:$Y$65,$C297)</f>
        <v>0</v>
      </c>
      <c r="F297">
        <f>SUMIFS(IRPBase_Res_NotinTxBase!O$3:O$65,IRPBase_Res_NotinTxBase!$X$3:$X$65,$B297,IRPBase_Res_NotinTxBase!$Y$3:$Y$65,$C297)</f>
        <v>0</v>
      </c>
      <c r="G297">
        <f>SUMIFS(IRPBase_Res_NotinTxBase!P$3:P$65,IRPBase_Res_NotinTxBase!$X$3:$X$65,$B297,IRPBase_Res_NotinTxBase!$Y$3:$Y$65,$C297)</f>
        <v>0</v>
      </c>
      <c r="H297">
        <f>SUMIFS(IRPBase_Res_NotinTxBase!Q$3:Q$65,IRPBase_Res_NotinTxBase!$X$3:$X$65,$B297,IRPBase_Res_NotinTxBase!$Y$3:$Y$65,$C297)</f>
        <v>0</v>
      </c>
      <c r="M297">
        <f>SUMIFS(IRPBase_Res_NotinTxBase!R$3:R$65,IRPBase_Res_NotinTxBase!$X$3:$X$65,$B297,IRPBase_Res_NotinTxBase!$Y$3:$Y$65,$C297)</f>
        <v>0</v>
      </c>
      <c r="N297">
        <f>SUMIFS(IRPBase_Res_NotinTxBase!S$3:S$65,IRPBase_Res_NotinTxBase!$X$3:$X$65,$B297,IRPBase_Res_NotinTxBase!$Y$3:$Y$65,$C297)</f>
        <v>0</v>
      </c>
      <c r="O297">
        <f>SUMIFS(IRPBase_Res_NotinTxBase!T$3:T$65,IRPBase_Res_NotinTxBase!$X$3:$X$65,$B297,IRPBase_Res_NotinTxBase!$Y$3:$Y$65,$C297)</f>
        <v>0</v>
      </c>
      <c r="P297">
        <f>SUMIFS(IRPBase_Res_NotinTxBase!U$3:U$65,IRPBase_Res_NotinTxBase!$X$3:$X$65,$B297,IRPBase_Res_NotinTxBase!$Y$3:$Y$65,$C297)</f>
        <v>0</v>
      </c>
      <c r="Q297">
        <f>SUMIFS(IRPBase_Res_NotinTxBase!V$3:V$65,IRPBase_Res_NotinTxBase!$X$3:$X$65,$B297,IRPBase_Res_NotinTxBase!$Y$3:$Y$65,$C297)</f>
        <v>0</v>
      </c>
      <c r="R297">
        <f>SUMIFS(IRPBase_Res_NotinTxBase!W$3:W$65,IRPBase_Res_NotinTxBase!$X$3:$X$65,$B297,IRPBase_Res_NotinTxBase!$Y$3:$Y$65,$C297)</f>
        <v>0</v>
      </c>
      <c r="S297">
        <f t="shared" si="61"/>
        <v>0</v>
      </c>
      <c r="U297">
        <f>SUMIFS(Indev_Online_Res_NotinIRPBase!N$3:N$340,Indev_Online_Res_NotinIRPBase!$Y$3:$Y$340,$B297,Indev_Online_Res_NotinIRPBase!$Z$3:$Z$340,$C297)</f>
        <v>0</v>
      </c>
      <c r="V297">
        <f>SUMIFS(Indev_Online_Res_NotinIRPBase!O$3:O$340,Indev_Online_Res_NotinIRPBase!$Y$3:$Y$340,$B297,Indev_Online_Res_NotinIRPBase!$Z$3:$Z$340,$C297)</f>
        <v>0</v>
      </c>
      <c r="W297">
        <f>SUMIFS(Indev_Online_Res_NotinIRPBase!P$3:P$340,Indev_Online_Res_NotinIRPBase!$Y$3:$Y$340,$B297,Indev_Online_Res_NotinIRPBase!$Z$3:$Z$340,$C297)</f>
        <v>0</v>
      </c>
      <c r="X297">
        <f>SUMIFS(Indev_Online_Res_NotinIRPBase!Q$3:Q$340,Indev_Online_Res_NotinIRPBase!$Y$3:$Y$340,$B297,Indev_Online_Res_NotinIRPBase!$Z$3:$Z$340,$C297)</f>
        <v>0</v>
      </c>
      <c r="Y297">
        <f>SUMIFS(Indev_Online_Res_NotinIRPBase!R$3:R$340,Indev_Online_Res_NotinIRPBase!$Y$3:$Y$340,$B297,Indev_Online_Res_NotinIRPBase!$Z$3:$Z$340,$C297)</f>
        <v>0</v>
      </c>
      <c r="AC297">
        <f>SUMIFS(Indev_Online_Res_NotinIRPBase!S$3:S$340,Indev_Online_Res_NotinIRPBase!$Y$3:$Y$340,$B297,Indev_Online_Res_NotinIRPBase!$Z$3:$Z$340,$C297)</f>
        <v>0</v>
      </c>
      <c r="AD297">
        <f>SUMIFS(Indev_Online_Res_NotinIRPBase!T$3:T$340,Indev_Online_Res_NotinIRPBase!$Y$3:$Y$340,$B297,Indev_Online_Res_NotinIRPBase!$Z$3:$Z$340,$C297)</f>
        <v>0</v>
      </c>
      <c r="AE297">
        <f>SUMIFS(Indev_Online_Res_NotinIRPBase!U$3:U$340,Indev_Online_Res_NotinIRPBase!$Y$3:$Y$340,$B297,Indev_Online_Res_NotinIRPBase!$Z$3:$Z$340,$C297)</f>
        <v>0</v>
      </c>
      <c r="AF297">
        <f>SUMIFS(Indev_Online_Res_NotinIRPBase!V$3:V$340,Indev_Online_Res_NotinIRPBase!$Y$3:$Y$340,$B297,Indev_Online_Res_NotinIRPBase!$Z$3:$Z$340,$C297)</f>
        <v>0</v>
      </c>
      <c r="AG297">
        <f>SUMIFS(Indev_Online_Res_NotinIRPBase!W$3:W$340,Indev_Online_Res_NotinIRPBase!$Y$3:$Y$340,$B297,Indev_Online_Res_NotinIRPBase!$Z$3:$Z$340,$C297)</f>
        <v>0</v>
      </c>
      <c r="AH297">
        <f>SUMIFS(Indev_Online_Res_NotinIRPBase!X$3:X$340,Indev_Online_Res_NotinIRPBase!$Y$3:$Y$340,$B297,Indev_Online_Res_NotinIRPBase!$Z$3:$Z$340,$C297)</f>
        <v>0</v>
      </c>
      <c r="AI297">
        <f t="shared" si="62"/>
        <v>0</v>
      </c>
      <c r="AK297">
        <f>SUMIFS(Indev_Online_Res_NotinIRPBase!N$3:N$340,Indev_Online_Res_NotinIRPBase!$Y$3:$Y$340,$B297,Indev_Online_Res_NotinIRPBase!$Z$3:$Z$340,$C297,Indev_Online_Res_NotinIRPBase!$J$3:$J$340,"Yes",Indev_Online_Res_NotinIRPBase!$I$3:$I$340,"&lt;1/1/2024")+SUMIFS(Indev_Online_Res_NotinIRPBase!N$3:N$340,Indev_Online_Res_NotinIRPBase!$Y$3:$Y$340,$B297,Indev_Online_Res_NotinIRPBase!$Z$3:$Z$340,$C297,Indev_Online_Res_NotinIRPBase!$AB$3:$AB$340,"1")</f>
        <v>0</v>
      </c>
      <c r="AL297">
        <f>SUMIFS(Indev_Online_Res_NotinIRPBase!O$3:O$340,Indev_Online_Res_NotinIRPBase!$Y$3:$Y$340,$B297,Indev_Online_Res_NotinIRPBase!$Z$3:$Z$340,$C297,Indev_Online_Res_NotinIRPBase!$J$3:$J$340,"Yes",Indev_Online_Res_NotinIRPBase!$I$3:$I$340,"&lt;1/1/2024")+SUMIFS(Indev_Online_Res_NotinIRPBase!O$3:O$340,Indev_Online_Res_NotinIRPBase!$Y$3:$Y$340,$B297,Indev_Online_Res_NotinIRPBase!$Z$3:$Z$340,$C297,Indev_Online_Res_NotinIRPBase!$AB$3:$AB$340,"1")</f>
        <v>0</v>
      </c>
      <c r="AM297">
        <f>SUMIFS(Indev_Online_Res_NotinIRPBase!P$3:P$340,Indev_Online_Res_NotinIRPBase!$Y$3:$Y$340,$B297,Indev_Online_Res_NotinIRPBase!$Z$3:$Z$340,$C297,Indev_Online_Res_NotinIRPBase!$J$3:$J$340,"Yes",Indev_Online_Res_NotinIRPBase!$I$3:$I$340,"&lt;1/1/2024")+SUMIFS(Indev_Online_Res_NotinIRPBase!P$3:P$340,Indev_Online_Res_NotinIRPBase!$Y$3:$Y$340,$B297,Indev_Online_Res_NotinIRPBase!$Z$3:$Z$340,$C297,Indev_Online_Res_NotinIRPBase!$AB$3:$AB$340,"1")</f>
        <v>0</v>
      </c>
      <c r="AN297">
        <f>SUMIFS(Indev_Online_Res_NotinIRPBase!Q$3:Q$340,Indev_Online_Res_NotinIRPBase!$Y$3:$Y$340,$B297,Indev_Online_Res_NotinIRPBase!$Z$3:$Z$340,$C297,Indev_Online_Res_NotinIRPBase!$J$3:$J$340,"Yes",Indev_Online_Res_NotinIRPBase!$I$3:$I$340,"&lt;1/1/2024")+SUMIFS(Indev_Online_Res_NotinIRPBase!Q$3:Q$340,Indev_Online_Res_NotinIRPBase!$Y$3:$Y$340,$B297,Indev_Online_Res_NotinIRPBase!$Z$3:$Z$340,$C297,Indev_Online_Res_NotinIRPBase!$AB$3:$AB$340,"1")</f>
        <v>0</v>
      </c>
      <c r="AO297">
        <f>SUMIFS(Indev_Online_Res_NotinIRPBase!R$3:R$340,Indev_Online_Res_NotinIRPBase!$Y$3:$Y$340,$B297,Indev_Online_Res_NotinIRPBase!$Z$3:$Z$340,$C297,Indev_Online_Res_NotinIRPBase!$J$3:$J$340,"Yes",Indev_Online_Res_NotinIRPBase!$I$3:$I$340,"&lt;1/1/2024")+SUMIFS(Indev_Online_Res_NotinIRPBase!R$3:R$340,Indev_Online_Res_NotinIRPBase!$Y$3:$Y$340,$B297,Indev_Online_Res_NotinIRPBase!$Z$3:$Z$340,$C297,Indev_Online_Res_NotinIRPBase!$AB$3:$AB$340,"1")</f>
        <v>0</v>
      </c>
      <c r="AS297">
        <f>SUMIFS(Indev_Online_Res_NotinIRPBase!S$3:S$340,Indev_Online_Res_NotinIRPBase!$Y$3:$Y$340,$B297,Indev_Online_Res_NotinIRPBase!$Z$3:$Z$340,$C297,Indev_Online_Res_NotinIRPBase!$J$3:$J$340,"Yes",Indev_Online_Res_NotinIRPBase!$I$3:$I$340,"&lt;1/1/2024")+SUMIFS(Indev_Online_Res_NotinIRPBase!S$3:S$340,Indev_Online_Res_NotinIRPBase!$Y$3:$Y$340,$B297,Indev_Online_Res_NotinIRPBase!$Z$3:$Z$340,$C297,Indev_Online_Res_NotinIRPBase!$AB$3:$AB$340,"1")</f>
        <v>0</v>
      </c>
      <c r="AT297">
        <f>SUMIFS(Indev_Online_Res_NotinIRPBase!T$3:T$340,Indev_Online_Res_NotinIRPBase!$Y$3:$Y$340,$B297,Indev_Online_Res_NotinIRPBase!$Z$3:$Z$340,$C297,Indev_Online_Res_NotinIRPBase!$J$3:$J$340,"Yes",Indev_Online_Res_NotinIRPBase!$I$3:$I$340,"&lt;1/1/2024")+SUMIFS(Indev_Online_Res_NotinIRPBase!T$3:T$340,Indev_Online_Res_NotinIRPBase!$Y$3:$Y$340,$B297,Indev_Online_Res_NotinIRPBase!$Z$3:$Z$340,$C297,Indev_Online_Res_NotinIRPBase!$AB$3:$AB$340,"1")</f>
        <v>0</v>
      </c>
      <c r="AU297">
        <f>SUMIFS(Indev_Online_Res_NotinIRPBase!U$3:U$340,Indev_Online_Res_NotinIRPBase!$Y$3:$Y$340,$B297,Indev_Online_Res_NotinIRPBase!$Z$3:$Z$340,$C297,Indev_Online_Res_NotinIRPBase!$J$3:$J$340,"Yes",Indev_Online_Res_NotinIRPBase!$I$3:$I$340,"&lt;1/1/2024")+SUMIFS(Indev_Online_Res_NotinIRPBase!U$3:U$340,Indev_Online_Res_NotinIRPBase!$Y$3:$Y$340,$B297,Indev_Online_Res_NotinIRPBase!$Z$3:$Z$340,$C297,Indev_Online_Res_NotinIRPBase!$AB$3:$AB$340,"1")</f>
        <v>0</v>
      </c>
      <c r="AV297">
        <f>SUMIFS(Indev_Online_Res_NotinIRPBase!V$3:V$340,Indev_Online_Res_NotinIRPBase!$Y$3:$Y$340,$B297,Indev_Online_Res_NotinIRPBase!$Z$3:$Z$340,$C297,Indev_Online_Res_NotinIRPBase!$J$3:$J$340,"Yes",Indev_Online_Res_NotinIRPBase!$I$3:$I$340,"&lt;1/1/2024")+SUMIFS(Indev_Online_Res_NotinIRPBase!V$3:V$340,Indev_Online_Res_NotinIRPBase!$Y$3:$Y$340,$B297,Indev_Online_Res_NotinIRPBase!$Z$3:$Z$340,$C297,Indev_Online_Res_NotinIRPBase!$AB$3:$AB$340,"1")</f>
        <v>0</v>
      </c>
      <c r="AW297">
        <f>SUMIFS(Indev_Online_Res_NotinIRPBase!W$3:W$340,Indev_Online_Res_NotinIRPBase!$Y$3:$Y$340,$B297,Indev_Online_Res_NotinIRPBase!$Z$3:$Z$340,$C297,Indev_Online_Res_NotinIRPBase!$J$3:$J$340,"Yes",Indev_Online_Res_NotinIRPBase!$I$3:$I$340,"&lt;1/1/2024")+SUMIFS(Indev_Online_Res_NotinIRPBase!W$3:W$340,Indev_Online_Res_NotinIRPBase!$Y$3:$Y$340,$B297,Indev_Online_Res_NotinIRPBase!$Z$3:$Z$340,$C297,Indev_Online_Res_NotinIRPBase!$AB$3:$AB$340,"1")</f>
        <v>0</v>
      </c>
      <c r="AX297">
        <f>SUMIFS(Indev_Online_Res_NotinIRPBase!X$3:X$340,Indev_Online_Res_NotinIRPBase!$Y$3:$Y$340,$B297,Indev_Online_Res_NotinIRPBase!$Z$3:$Z$340,$C297,Indev_Online_Res_NotinIRPBase!$J$3:$J$340,"Yes",Indev_Online_Res_NotinIRPBase!$I$3:$I$340,"&lt;1/1/2024")+SUMIFS(Indev_Online_Res_NotinIRPBase!X$3:X$340,Indev_Online_Res_NotinIRPBase!$Y$3:$Y$340,$B297,Indev_Online_Res_NotinIRPBase!$Z$3:$Z$340,$C297,Indev_Online_Res_NotinIRPBase!$AB$3:$AB$340,"1")</f>
        <v>0</v>
      </c>
      <c r="AY297">
        <f t="shared" si="63"/>
        <v>0</v>
      </c>
      <c r="BA297">
        <f t="shared" si="64"/>
        <v>0</v>
      </c>
      <c r="BB297">
        <f t="shared" si="65"/>
        <v>0</v>
      </c>
      <c r="BC297">
        <f t="shared" si="66"/>
        <v>0</v>
      </c>
      <c r="BD297">
        <f t="shared" si="67"/>
        <v>0</v>
      </c>
      <c r="BE297">
        <f t="shared" si="68"/>
        <v>0</v>
      </c>
      <c r="BI297">
        <f t="shared" si="69"/>
        <v>0</v>
      </c>
      <c r="BJ297">
        <f t="shared" si="70"/>
        <v>0</v>
      </c>
      <c r="BK297">
        <f t="shared" si="71"/>
        <v>0</v>
      </c>
      <c r="BL297">
        <f t="shared" si="72"/>
        <v>0</v>
      </c>
      <c r="BM297">
        <f t="shared" si="73"/>
        <v>0</v>
      </c>
      <c r="BN297">
        <f t="shared" si="74"/>
        <v>0</v>
      </c>
      <c r="BO297">
        <f t="shared" si="75"/>
        <v>0</v>
      </c>
      <c r="BQ297">
        <f>SUMIFS(IRPBase_Res_NotinEnvScreens!$H$3:$H$33,IRPBase_Res_NotinEnvScreens!$J$3:$J$33,$B297,IRPBase_Res_NotinEnvScreens!$K$3:$K$33,$C297)</f>
        <v>0</v>
      </c>
      <c r="BR297">
        <f>SUMIFS(IRPBase_Res_NotinEnvScreens!$I$3:$I$33,IRPBase_Res_NotinEnvScreens!$J$3:$J$33,$B297,IRPBase_Res_NotinEnvScreens!$K$3:$K$33,$C297)</f>
        <v>0</v>
      </c>
      <c r="BS297">
        <v>0</v>
      </c>
      <c r="BV297">
        <f>SUMIFS(Indev_Online_Res_NotinIRPBase!$P$3:$P$313,Indev_Online_Res_NotinIRPBase!$Y$3:$Y$313,$B297,Indev_Online_Res_NotinIRPBase!$Z$3:$Z$313,$C297,Indev_Online_Res_NotinIRPBase!$I$3:$I$313,"&lt;9/1/2023")+SUMIFS(Indev_Online_Res_NotinIRPBase!$Q$3:$Q$313,Indev_Online_Res_NotinIRPBase!$Y$3:$Y$313,$B297,Indev_Online_Res_NotinIRPBase!$Z$3:$Z$313,$C297,Indev_Online_Res_NotinIRPBase!$I$3:$I$313,"&lt;9/1/2023")</f>
        <v>0</v>
      </c>
      <c r="BW297">
        <f>SUMIFS(Indev_Online_Res_NotinIRPBase!$S$3:$S$313,Indev_Online_Res_NotinIRPBase!$Y$3:$Y$313,$B297,Indev_Online_Res_NotinIRPBase!$Z$3:$Z$313,$C297,Indev_Online_Res_NotinIRPBase!$I$3:$I$313,"&lt;9/1/2023")+SUMIFS(Indev_Online_Res_NotinIRPBase!$T$3:$T$313,Indev_Online_Res_NotinIRPBase!$Y$3:$Y$313,$B297,Indev_Online_Res_NotinIRPBase!$Z$3:$Z$313,$C297,Indev_Online_Res_NotinIRPBase!$I$3:$I$313,"&lt;9/1/2023")+SUMIFS(Indev_Online_Res_NotinIRPBase!$U$3:$U$313,Indev_Online_Res_NotinIRPBase!$Y$3:$Y$313,$B297,Indev_Online_Res_NotinIRPBase!$Z$3:$Z$313,$C297,Indev_Online_Res_NotinIRPBase!$I$3:$I$313,"&lt;9/1/2023")</f>
        <v>0</v>
      </c>
    </row>
    <row r="298" spans="1:75">
      <c r="A298" t="s">
        <v>44</v>
      </c>
      <c r="B298" t="s">
        <v>299</v>
      </c>
      <c r="C298">
        <v>115</v>
      </c>
      <c r="E298">
        <f>SUMIFS(IRPBase_Res_NotinTxBase!N$3:N$65,IRPBase_Res_NotinTxBase!$X$3:$X$65,$B298,IRPBase_Res_NotinTxBase!$Y$3:$Y$65,$C298)</f>
        <v>0</v>
      </c>
      <c r="F298">
        <f>SUMIFS(IRPBase_Res_NotinTxBase!O$3:O$65,IRPBase_Res_NotinTxBase!$X$3:$X$65,$B298,IRPBase_Res_NotinTxBase!$Y$3:$Y$65,$C298)</f>
        <v>0</v>
      </c>
      <c r="G298">
        <f>SUMIFS(IRPBase_Res_NotinTxBase!P$3:P$65,IRPBase_Res_NotinTxBase!$X$3:$X$65,$B298,IRPBase_Res_NotinTxBase!$Y$3:$Y$65,$C298)</f>
        <v>0</v>
      </c>
      <c r="H298">
        <f>SUMIFS(IRPBase_Res_NotinTxBase!Q$3:Q$65,IRPBase_Res_NotinTxBase!$X$3:$X$65,$B298,IRPBase_Res_NotinTxBase!$Y$3:$Y$65,$C298)</f>
        <v>0</v>
      </c>
      <c r="M298">
        <f>SUMIFS(IRPBase_Res_NotinTxBase!R$3:R$65,IRPBase_Res_NotinTxBase!$X$3:$X$65,$B298,IRPBase_Res_NotinTxBase!$Y$3:$Y$65,$C298)</f>
        <v>0</v>
      </c>
      <c r="N298">
        <f>SUMIFS(IRPBase_Res_NotinTxBase!S$3:S$65,IRPBase_Res_NotinTxBase!$X$3:$X$65,$B298,IRPBase_Res_NotinTxBase!$Y$3:$Y$65,$C298)</f>
        <v>0</v>
      </c>
      <c r="O298">
        <f>SUMIFS(IRPBase_Res_NotinTxBase!T$3:T$65,IRPBase_Res_NotinTxBase!$X$3:$X$65,$B298,IRPBase_Res_NotinTxBase!$Y$3:$Y$65,$C298)</f>
        <v>0</v>
      </c>
      <c r="P298">
        <f>SUMIFS(IRPBase_Res_NotinTxBase!U$3:U$65,IRPBase_Res_NotinTxBase!$X$3:$X$65,$B298,IRPBase_Res_NotinTxBase!$Y$3:$Y$65,$C298)</f>
        <v>0</v>
      </c>
      <c r="Q298">
        <f>SUMIFS(IRPBase_Res_NotinTxBase!V$3:V$65,IRPBase_Res_NotinTxBase!$X$3:$X$65,$B298,IRPBase_Res_NotinTxBase!$Y$3:$Y$65,$C298)</f>
        <v>0</v>
      </c>
      <c r="R298">
        <f>SUMIFS(IRPBase_Res_NotinTxBase!W$3:W$65,IRPBase_Res_NotinTxBase!$X$3:$X$65,$B298,IRPBase_Res_NotinTxBase!$Y$3:$Y$65,$C298)</f>
        <v>0</v>
      </c>
      <c r="S298">
        <f t="shared" si="61"/>
        <v>0</v>
      </c>
      <c r="U298">
        <f>SUMIFS(Indev_Online_Res_NotinIRPBase!N$3:N$340,Indev_Online_Res_NotinIRPBase!$Y$3:$Y$340,$B298,Indev_Online_Res_NotinIRPBase!$Z$3:$Z$340,$C298)</f>
        <v>0</v>
      </c>
      <c r="V298">
        <f>SUMIFS(Indev_Online_Res_NotinIRPBase!O$3:O$340,Indev_Online_Res_NotinIRPBase!$Y$3:$Y$340,$B298,Indev_Online_Res_NotinIRPBase!$Z$3:$Z$340,$C298)</f>
        <v>0</v>
      </c>
      <c r="W298">
        <f>SUMIFS(Indev_Online_Res_NotinIRPBase!P$3:P$340,Indev_Online_Res_NotinIRPBase!$Y$3:$Y$340,$B298,Indev_Online_Res_NotinIRPBase!$Z$3:$Z$340,$C298)</f>
        <v>0</v>
      </c>
      <c r="X298">
        <f>SUMIFS(Indev_Online_Res_NotinIRPBase!Q$3:Q$340,Indev_Online_Res_NotinIRPBase!$Y$3:$Y$340,$B298,Indev_Online_Res_NotinIRPBase!$Z$3:$Z$340,$C298)</f>
        <v>0</v>
      </c>
      <c r="Y298">
        <f>SUMIFS(Indev_Online_Res_NotinIRPBase!R$3:R$340,Indev_Online_Res_NotinIRPBase!$Y$3:$Y$340,$B298,Indev_Online_Res_NotinIRPBase!$Z$3:$Z$340,$C298)</f>
        <v>0</v>
      </c>
      <c r="AC298">
        <f>SUMIFS(Indev_Online_Res_NotinIRPBase!S$3:S$340,Indev_Online_Res_NotinIRPBase!$Y$3:$Y$340,$B298,Indev_Online_Res_NotinIRPBase!$Z$3:$Z$340,$C298)</f>
        <v>2.9</v>
      </c>
      <c r="AD298">
        <f>SUMIFS(Indev_Online_Res_NotinIRPBase!T$3:T$340,Indev_Online_Res_NotinIRPBase!$Y$3:$Y$340,$B298,Indev_Online_Res_NotinIRPBase!$Z$3:$Z$340,$C298)</f>
        <v>0</v>
      </c>
      <c r="AE298">
        <f>SUMIFS(Indev_Online_Res_NotinIRPBase!U$3:U$340,Indev_Online_Res_NotinIRPBase!$Y$3:$Y$340,$B298,Indev_Online_Res_NotinIRPBase!$Z$3:$Z$340,$C298)</f>
        <v>0</v>
      </c>
      <c r="AF298">
        <f>SUMIFS(Indev_Online_Res_NotinIRPBase!V$3:V$340,Indev_Online_Res_NotinIRPBase!$Y$3:$Y$340,$B298,Indev_Online_Res_NotinIRPBase!$Z$3:$Z$340,$C298)</f>
        <v>0</v>
      </c>
      <c r="AG298">
        <f>SUMIFS(Indev_Online_Res_NotinIRPBase!W$3:W$340,Indev_Online_Res_NotinIRPBase!$Y$3:$Y$340,$B298,Indev_Online_Res_NotinIRPBase!$Z$3:$Z$340,$C298)</f>
        <v>0</v>
      </c>
      <c r="AH298">
        <f>SUMIFS(Indev_Online_Res_NotinIRPBase!X$3:X$340,Indev_Online_Res_NotinIRPBase!$Y$3:$Y$340,$B298,Indev_Online_Res_NotinIRPBase!$Z$3:$Z$340,$C298)</f>
        <v>0</v>
      </c>
      <c r="AI298">
        <f t="shared" si="62"/>
        <v>1</v>
      </c>
      <c r="AK298">
        <f>SUMIFS(Indev_Online_Res_NotinIRPBase!N$3:N$340,Indev_Online_Res_NotinIRPBase!$Y$3:$Y$340,$B298,Indev_Online_Res_NotinIRPBase!$Z$3:$Z$340,$C298,Indev_Online_Res_NotinIRPBase!$J$3:$J$340,"Yes",Indev_Online_Res_NotinIRPBase!$I$3:$I$340,"&lt;1/1/2024")+SUMIFS(Indev_Online_Res_NotinIRPBase!N$3:N$340,Indev_Online_Res_NotinIRPBase!$Y$3:$Y$340,$B298,Indev_Online_Res_NotinIRPBase!$Z$3:$Z$340,$C298,Indev_Online_Res_NotinIRPBase!$AB$3:$AB$340,"1")</f>
        <v>0</v>
      </c>
      <c r="AL298">
        <f>SUMIFS(Indev_Online_Res_NotinIRPBase!O$3:O$340,Indev_Online_Res_NotinIRPBase!$Y$3:$Y$340,$B298,Indev_Online_Res_NotinIRPBase!$Z$3:$Z$340,$C298,Indev_Online_Res_NotinIRPBase!$J$3:$J$340,"Yes",Indev_Online_Res_NotinIRPBase!$I$3:$I$340,"&lt;1/1/2024")+SUMIFS(Indev_Online_Res_NotinIRPBase!O$3:O$340,Indev_Online_Res_NotinIRPBase!$Y$3:$Y$340,$B298,Indev_Online_Res_NotinIRPBase!$Z$3:$Z$340,$C298,Indev_Online_Res_NotinIRPBase!$AB$3:$AB$340,"1")</f>
        <v>0</v>
      </c>
      <c r="AM298">
        <f>SUMIFS(Indev_Online_Res_NotinIRPBase!P$3:P$340,Indev_Online_Res_NotinIRPBase!$Y$3:$Y$340,$B298,Indev_Online_Res_NotinIRPBase!$Z$3:$Z$340,$C298,Indev_Online_Res_NotinIRPBase!$J$3:$J$340,"Yes",Indev_Online_Res_NotinIRPBase!$I$3:$I$340,"&lt;1/1/2024")+SUMIFS(Indev_Online_Res_NotinIRPBase!P$3:P$340,Indev_Online_Res_NotinIRPBase!$Y$3:$Y$340,$B298,Indev_Online_Res_NotinIRPBase!$Z$3:$Z$340,$C298,Indev_Online_Res_NotinIRPBase!$AB$3:$AB$340,"1")</f>
        <v>0</v>
      </c>
      <c r="AN298">
        <f>SUMIFS(Indev_Online_Res_NotinIRPBase!Q$3:Q$340,Indev_Online_Res_NotinIRPBase!$Y$3:$Y$340,$B298,Indev_Online_Res_NotinIRPBase!$Z$3:$Z$340,$C298,Indev_Online_Res_NotinIRPBase!$J$3:$J$340,"Yes",Indev_Online_Res_NotinIRPBase!$I$3:$I$340,"&lt;1/1/2024")+SUMIFS(Indev_Online_Res_NotinIRPBase!Q$3:Q$340,Indev_Online_Res_NotinIRPBase!$Y$3:$Y$340,$B298,Indev_Online_Res_NotinIRPBase!$Z$3:$Z$340,$C298,Indev_Online_Res_NotinIRPBase!$AB$3:$AB$340,"1")</f>
        <v>0</v>
      </c>
      <c r="AO298">
        <f>SUMIFS(Indev_Online_Res_NotinIRPBase!R$3:R$340,Indev_Online_Res_NotinIRPBase!$Y$3:$Y$340,$B298,Indev_Online_Res_NotinIRPBase!$Z$3:$Z$340,$C298,Indev_Online_Res_NotinIRPBase!$J$3:$J$340,"Yes",Indev_Online_Res_NotinIRPBase!$I$3:$I$340,"&lt;1/1/2024")+SUMIFS(Indev_Online_Res_NotinIRPBase!R$3:R$340,Indev_Online_Res_NotinIRPBase!$Y$3:$Y$340,$B298,Indev_Online_Res_NotinIRPBase!$Z$3:$Z$340,$C298,Indev_Online_Res_NotinIRPBase!$AB$3:$AB$340,"1")</f>
        <v>0</v>
      </c>
      <c r="AS298">
        <f>SUMIFS(Indev_Online_Res_NotinIRPBase!S$3:S$340,Indev_Online_Res_NotinIRPBase!$Y$3:$Y$340,$B298,Indev_Online_Res_NotinIRPBase!$Z$3:$Z$340,$C298,Indev_Online_Res_NotinIRPBase!$J$3:$J$340,"Yes",Indev_Online_Res_NotinIRPBase!$I$3:$I$340,"&lt;1/1/2024")+SUMIFS(Indev_Online_Res_NotinIRPBase!S$3:S$340,Indev_Online_Res_NotinIRPBase!$Y$3:$Y$340,$B298,Indev_Online_Res_NotinIRPBase!$Z$3:$Z$340,$C298,Indev_Online_Res_NotinIRPBase!$AB$3:$AB$340,"1")</f>
        <v>0</v>
      </c>
      <c r="AT298">
        <f>SUMIFS(Indev_Online_Res_NotinIRPBase!T$3:T$340,Indev_Online_Res_NotinIRPBase!$Y$3:$Y$340,$B298,Indev_Online_Res_NotinIRPBase!$Z$3:$Z$340,$C298,Indev_Online_Res_NotinIRPBase!$J$3:$J$340,"Yes",Indev_Online_Res_NotinIRPBase!$I$3:$I$340,"&lt;1/1/2024")+SUMIFS(Indev_Online_Res_NotinIRPBase!T$3:T$340,Indev_Online_Res_NotinIRPBase!$Y$3:$Y$340,$B298,Indev_Online_Res_NotinIRPBase!$Z$3:$Z$340,$C298,Indev_Online_Res_NotinIRPBase!$AB$3:$AB$340,"1")</f>
        <v>0</v>
      </c>
      <c r="AU298">
        <f>SUMIFS(Indev_Online_Res_NotinIRPBase!U$3:U$340,Indev_Online_Res_NotinIRPBase!$Y$3:$Y$340,$B298,Indev_Online_Res_NotinIRPBase!$Z$3:$Z$340,$C298,Indev_Online_Res_NotinIRPBase!$J$3:$J$340,"Yes",Indev_Online_Res_NotinIRPBase!$I$3:$I$340,"&lt;1/1/2024")+SUMIFS(Indev_Online_Res_NotinIRPBase!U$3:U$340,Indev_Online_Res_NotinIRPBase!$Y$3:$Y$340,$B298,Indev_Online_Res_NotinIRPBase!$Z$3:$Z$340,$C298,Indev_Online_Res_NotinIRPBase!$AB$3:$AB$340,"1")</f>
        <v>0</v>
      </c>
      <c r="AV298">
        <f>SUMIFS(Indev_Online_Res_NotinIRPBase!V$3:V$340,Indev_Online_Res_NotinIRPBase!$Y$3:$Y$340,$B298,Indev_Online_Res_NotinIRPBase!$Z$3:$Z$340,$C298,Indev_Online_Res_NotinIRPBase!$J$3:$J$340,"Yes",Indev_Online_Res_NotinIRPBase!$I$3:$I$340,"&lt;1/1/2024")+SUMIFS(Indev_Online_Res_NotinIRPBase!V$3:V$340,Indev_Online_Res_NotinIRPBase!$Y$3:$Y$340,$B298,Indev_Online_Res_NotinIRPBase!$Z$3:$Z$340,$C298,Indev_Online_Res_NotinIRPBase!$AB$3:$AB$340,"1")</f>
        <v>0</v>
      </c>
      <c r="AW298">
        <f>SUMIFS(Indev_Online_Res_NotinIRPBase!W$3:W$340,Indev_Online_Res_NotinIRPBase!$Y$3:$Y$340,$B298,Indev_Online_Res_NotinIRPBase!$Z$3:$Z$340,$C298,Indev_Online_Res_NotinIRPBase!$J$3:$J$340,"Yes",Indev_Online_Res_NotinIRPBase!$I$3:$I$340,"&lt;1/1/2024")+SUMIFS(Indev_Online_Res_NotinIRPBase!W$3:W$340,Indev_Online_Res_NotinIRPBase!$Y$3:$Y$340,$B298,Indev_Online_Res_NotinIRPBase!$Z$3:$Z$340,$C298,Indev_Online_Res_NotinIRPBase!$AB$3:$AB$340,"1")</f>
        <v>0</v>
      </c>
      <c r="AX298">
        <f>SUMIFS(Indev_Online_Res_NotinIRPBase!X$3:X$340,Indev_Online_Res_NotinIRPBase!$Y$3:$Y$340,$B298,Indev_Online_Res_NotinIRPBase!$Z$3:$Z$340,$C298,Indev_Online_Res_NotinIRPBase!$J$3:$J$340,"Yes",Indev_Online_Res_NotinIRPBase!$I$3:$I$340,"&lt;1/1/2024")+SUMIFS(Indev_Online_Res_NotinIRPBase!X$3:X$340,Indev_Online_Res_NotinIRPBase!$Y$3:$Y$340,$B298,Indev_Online_Res_NotinIRPBase!$Z$3:$Z$340,$C298,Indev_Online_Res_NotinIRPBase!$AB$3:$AB$340,"1")</f>
        <v>0</v>
      </c>
      <c r="AY298">
        <f t="shared" si="63"/>
        <v>0</v>
      </c>
      <c r="BA298">
        <f t="shared" si="64"/>
        <v>0</v>
      </c>
      <c r="BB298">
        <f t="shared" si="65"/>
        <v>0</v>
      </c>
      <c r="BC298">
        <f t="shared" si="66"/>
        <v>0</v>
      </c>
      <c r="BD298">
        <f t="shared" si="67"/>
        <v>0</v>
      </c>
      <c r="BE298">
        <f t="shared" si="68"/>
        <v>0</v>
      </c>
      <c r="BI298">
        <f t="shared" si="69"/>
        <v>2.9</v>
      </c>
      <c r="BJ298">
        <f t="shared" si="70"/>
        <v>0</v>
      </c>
      <c r="BK298">
        <f t="shared" si="71"/>
        <v>0</v>
      </c>
      <c r="BL298">
        <f t="shared" si="72"/>
        <v>0</v>
      </c>
      <c r="BM298">
        <f t="shared" si="73"/>
        <v>0</v>
      </c>
      <c r="BN298">
        <f t="shared" si="74"/>
        <v>0</v>
      </c>
      <c r="BO298">
        <f t="shared" si="75"/>
        <v>1</v>
      </c>
      <c r="BQ298">
        <f>SUMIFS(IRPBase_Res_NotinEnvScreens!$H$3:$H$33,IRPBase_Res_NotinEnvScreens!$J$3:$J$33,$B298,IRPBase_Res_NotinEnvScreens!$K$3:$K$33,$C298)</f>
        <v>0</v>
      </c>
      <c r="BR298">
        <f>SUMIFS(IRPBase_Res_NotinEnvScreens!$I$3:$I$33,IRPBase_Res_NotinEnvScreens!$J$3:$J$33,$B298,IRPBase_Res_NotinEnvScreens!$K$3:$K$33,$C298)</f>
        <v>0</v>
      </c>
      <c r="BS298">
        <v>0</v>
      </c>
      <c r="BV298">
        <f>SUMIFS(Indev_Online_Res_NotinIRPBase!$P$3:$P$313,Indev_Online_Res_NotinIRPBase!$Y$3:$Y$313,$B298,Indev_Online_Res_NotinIRPBase!$Z$3:$Z$313,$C298,Indev_Online_Res_NotinIRPBase!$I$3:$I$313,"&lt;9/1/2023")+SUMIFS(Indev_Online_Res_NotinIRPBase!$Q$3:$Q$313,Indev_Online_Res_NotinIRPBase!$Y$3:$Y$313,$B298,Indev_Online_Res_NotinIRPBase!$Z$3:$Z$313,$C298,Indev_Online_Res_NotinIRPBase!$I$3:$I$313,"&lt;9/1/2023")</f>
        <v>0</v>
      </c>
      <c r="BW298">
        <f>SUMIFS(Indev_Online_Res_NotinIRPBase!$S$3:$S$313,Indev_Online_Res_NotinIRPBase!$Y$3:$Y$313,$B298,Indev_Online_Res_NotinIRPBase!$Z$3:$Z$313,$C298,Indev_Online_Res_NotinIRPBase!$I$3:$I$313,"&lt;9/1/2023")+SUMIFS(Indev_Online_Res_NotinIRPBase!$T$3:$T$313,Indev_Online_Res_NotinIRPBase!$Y$3:$Y$313,$B298,Indev_Online_Res_NotinIRPBase!$Z$3:$Z$313,$C298,Indev_Online_Res_NotinIRPBase!$I$3:$I$313,"&lt;9/1/2023")+SUMIFS(Indev_Online_Res_NotinIRPBase!$U$3:$U$313,Indev_Online_Res_NotinIRPBase!$Y$3:$Y$313,$B298,Indev_Online_Res_NotinIRPBase!$Z$3:$Z$313,$C298,Indev_Online_Res_NotinIRPBase!$I$3:$I$313,"&lt;9/1/2023")</f>
        <v>0</v>
      </c>
    </row>
    <row r="299" spans="1:75">
      <c r="A299" t="s">
        <v>43</v>
      </c>
      <c r="B299" t="s">
        <v>300</v>
      </c>
      <c r="C299">
        <v>115</v>
      </c>
      <c r="E299">
        <f>SUMIFS(IRPBase_Res_NotinTxBase!N$3:N$65,IRPBase_Res_NotinTxBase!$X$3:$X$65,$B299,IRPBase_Res_NotinTxBase!$Y$3:$Y$65,$C299)</f>
        <v>0</v>
      </c>
      <c r="F299">
        <f>SUMIFS(IRPBase_Res_NotinTxBase!O$3:O$65,IRPBase_Res_NotinTxBase!$X$3:$X$65,$B299,IRPBase_Res_NotinTxBase!$Y$3:$Y$65,$C299)</f>
        <v>0</v>
      </c>
      <c r="G299">
        <f>SUMIFS(IRPBase_Res_NotinTxBase!P$3:P$65,IRPBase_Res_NotinTxBase!$X$3:$X$65,$B299,IRPBase_Res_NotinTxBase!$Y$3:$Y$65,$C299)</f>
        <v>0</v>
      </c>
      <c r="H299">
        <f>SUMIFS(IRPBase_Res_NotinTxBase!Q$3:Q$65,IRPBase_Res_NotinTxBase!$X$3:$X$65,$B299,IRPBase_Res_NotinTxBase!$Y$3:$Y$65,$C299)</f>
        <v>0</v>
      </c>
      <c r="M299">
        <f>SUMIFS(IRPBase_Res_NotinTxBase!R$3:R$65,IRPBase_Res_NotinTxBase!$X$3:$X$65,$B299,IRPBase_Res_NotinTxBase!$Y$3:$Y$65,$C299)</f>
        <v>0</v>
      </c>
      <c r="N299">
        <f>SUMIFS(IRPBase_Res_NotinTxBase!S$3:S$65,IRPBase_Res_NotinTxBase!$X$3:$X$65,$B299,IRPBase_Res_NotinTxBase!$Y$3:$Y$65,$C299)</f>
        <v>0</v>
      </c>
      <c r="O299">
        <f>SUMIFS(IRPBase_Res_NotinTxBase!T$3:T$65,IRPBase_Res_NotinTxBase!$X$3:$X$65,$B299,IRPBase_Res_NotinTxBase!$Y$3:$Y$65,$C299)</f>
        <v>0</v>
      </c>
      <c r="P299">
        <f>SUMIFS(IRPBase_Res_NotinTxBase!U$3:U$65,IRPBase_Res_NotinTxBase!$X$3:$X$65,$B299,IRPBase_Res_NotinTxBase!$Y$3:$Y$65,$C299)</f>
        <v>0</v>
      </c>
      <c r="Q299">
        <f>SUMIFS(IRPBase_Res_NotinTxBase!V$3:V$65,IRPBase_Res_NotinTxBase!$X$3:$X$65,$B299,IRPBase_Res_NotinTxBase!$Y$3:$Y$65,$C299)</f>
        <v>0</v>
      </c>
      <c r="R299">
        <f>SUMIFS(IRPBase_Res_NotinTxBase!W$3:W$65,IRPBase_Res_NotinTxBase!$X$3:$X$65,$B299,IRPBase_Res_NotinTxBase!$Y$3:$Y$65,$C299)</f>
        <v>0</v>
      </c>
      <c r="S299">
        <f t="shared" si="61"/>
        <v>0</v>
      </c>
      <c r="U299">
        <f>SUMIFS(Indev_Online_Res_NotinIRPBase!N$3:N$340,Indev_Online_Res_NotinIRPBase!$Y$3:$Y$340,$B299,Indev_Online_Res_NotinIRPBase!$Z$3:$Z$340,$C299)</f>
        <v>0</v>
      </c>
      <c r="V299">
        <f>SUMIFS(Indev_Online_Res_NotinIRPBase!O$3:O$340,Indev_Online_Res_NotinIRPBase!$Y$3:$Y$340,$B299,Indev_Online_Res_NotinIRPBase!$Z$3:$Z$340,$C299)</f>
        <v>0</v>
      </c>
      <c r="W299">
        <f>SUMIFS(Indev_Online_Res_NotinIRPBase!P$3:P$340,Indev_Online_Res_NotinIRPBase!$Y$3:$Y$340,$B299,Indev_Online_Res_NotinIRPBase!$Z$3:$Z$340,$C299)</f>
        <v>0</v>
      </c>
      <c r="X299">
        <f>SUMIFS(Indev_Online_Res_NotinIRPBase!Q$3:Q$340,Indev_Online_Res_NotinIRPBase!$Y$3:$Y$340,$B299,Indev_Online_Res_NotinIRPBase!$Z$3:$Z$340,$C299)</f>
        <v>0</v>
      </c>
      <c r="Y299">
        <f>SUMIFS(Indev_Online_Res_NotinIRPBase!R$3:R$340,Indev_Online_Res_NotinIRPBase!$Y$3:$Y$340,$B299,Indev_Online_Res_NotinIRPBase!$Z$3:$Z$340,$C299)</f>
        <v>0</v>
      </c>
      <c r="AC299">
        <f>SUMIFS(Indev_Online_Res_NotinIRPBase!S$3:S$340,Indev_Online_Res_NotinIRPBase!$Y$3:$Y$340,$B299,Indev_Online_Res_NotinIRPBase!$Z$3:$Z$340,$C299)</f>
        <v>0</v>
      </c>
      <c r="AD299">
        <f>SUMIFS(Indev_Online_Res_NotinIRPBase!T$3:T$340,Indev_Online_Res_NotinIRPBase!$Y$3:$Y$340,$B299,Indev_Online_Res_NotinIRPBase!$Z$3:$Z$340,$C299)</f>
        <v>0</v>
      </c>
      <c r="AE299">
        <f>SUMIFS(Indev_Online_Res_NotinIRPBase!U$3:U$340,Indev_Online_Res_NotinIRPBase!$Y$3:$Y$340,$B299,Indev_Online_Res_NotinIRPBase!$Z$3:$Z$340,$C299)</f>
        <v>0</v>
      </c>
      <c r="AF299">
        <f>SUMIFS(Indev_Online_Res_NotinIRPBase!V$3:V$340,Indev_Online_Res_NotinIRPBase!$Y$3:$Y$340,$B299,Indev_Online_Res_NotinIRPBase!$Z$3:$Z$340,$C299)</f>
        <v>0</v>
      </c>
      <c r="AG299">
        <f>SUMIFS(Indev_Online_Res_NotinIRPBase!W$3:W$340,Indev_Online_Res_NotinIRPBase!$Y$3:$Y$340,$B299,Indev_Online_Res_NotinIRPBase!$Z$3:$Z$340,$C299)</f>
        <v>0</v>
      </c>
      <c r="AH299">
        <f>SUMIFS(Indev_Online_Res_NotinIRPBase!X$3:X$340,Indev_Online_Res_NotinIRPBase!$Y$3:$Y$340,$B299,Indev_Online_Res_NotinIRPBase!$Z$3:$Z$340,$C299)</f>
        <v>0</v>
      </c>
      <c r="AI299">
        <f t="shared" si="62"/>
        <v>0</v>
      </c>
      <c r="AK299">
        <f>SUMIFS(Indev_Online_Res_NotinIRPBase!N$3:N$340,Indev_Online_Res_NotinIRPBase!$Y$3:$Y$340,$B299,Indev_Online_Res_NotinIRPBase!$Z$3:$Z$340,$C299,Indev_Online_Res_NotinIRPBase!$J$3:$J$340,"Yes",Indev_Online_Res_NotinIRPBase!$I$3:$I$340,"&lt;1/1/2024")+SUMIFS(Indev_Online_Res_NotinIRPBase!N$3:N$340,Indev_Online_Res_NotinIRPBase!$Y$3:$Y$340,$B299,Indev_Online_Res_NotinIRPBase!$Z$3:$Z$340,$C299,Indev_Online_Res_NotinIRPBase!$AB$3:$AB$340,"1")</f>
        <v>0</v>
      </c>
      <c r="AL299">
        <f>SUMIFS(Indev_Online_Res_NotinIRPBase!O$3:O$340,Indev_Online_Res_NotinIRPBase!$Y$3:$Y$340,$B299,Indev_Online_Res_NotinIRPBase!$Z$3:$Z$340,$C299,Indev_Online_Res_NotinIRPBase!$J$3:$J$340,"Yes",Indev_Online_Res_NotinIRPBase!$I$3:$I$340,"&lt;1/1/2024")+SUMIFS(Indev_Online_Res_NotinIRPBase!O$3:O$340,Indev_Online_Res_NotinIRPBase!$Y$3:$Y$340,$B299,Indev_Online_Res_NotinIRPBase!$Z$3:$Z$340,$C299,Indev_Online_Res_NotinIRPBase!$AB$3:$AB$340,"1")</f>
        <v>0</v>
      </c>
      <c r="AM299">
        <f>SUMIFS(Indev_Online_Res_NotinIRPBase!P$3:P$340,Indev_Online_Res_NotinIRPBase!$Y$3:$Y$340,$B299,Indev_Online_Res_NotinIRPBase!$Z$3:$Z$340,$C299,Indev_Online_Res_NotinIRPBase!$J$3:$J$340,"Yes",Indev_Online_Res_NotinIRPBase!$I$3:$I$340,"&lt;1/1/2024")+SUMIFS(Indev_Online_Res_NotinIRPBase!P$3:P$340,Indev_Online_Res_NotinIRPBase!$Y$3:$Y$340,$B299,Indev_Online_Res_NotinIRPBase!$Z$3:$Z$340,$C299,Indev_Online_Res_NotinIRPBase!$AB$3:$AB$340,"1")</f>
        <v>0</v>
      </c>
      <c r="AN299">
        <f>SUMIFS(Indev_Online_Res_NotinIRPBase!Q$3:Q$340,Indev_Online_Res_NotinIRPBase!$Y$3:$Y$340,$B299,Indev_Online_Res_NotinIRPBase!$Z$3:$Z$340,$C299,Indev_Online_Res_NotinIRPBase!$J$3:$J$340,"Yes",Indev_Online_Res_NotinIRPBase!$I$3:$I$340,"&lt;1/1/2024")+SUMIFS(Indev_Online_Res_NotinIRPBase!Q$3:Q$340,Indev_Online_Res_NotinIRPBase!$Y$3:$Y$340,$B299,Indev_Online_Res_NotinIRPBase!$Z$3:$Z$340,$C299,Indev_Online_Res_NotinIRPBase!$AB$3:$AB$340,"1")</f>
        <v>0</v>
      </c>
      <c r="AO299">
        <f>SUMIFS(Indev_Online_Res_NotinIRPBase!R$3:R$340,Indev_Online_Res_NotinIRPBase!$Y$3:$Y$340,$B299,Indev_Online_Res_NotinIRPBase!$Z$3:$Z$340,$C299,Indev_Online_Res_NotinIRPBase!$J$3:$J$340,"Yes",Indev_Online_Res_NotinIRPBase!$I$3:$I$340,"&lt;1/1/2024")+SUMIFS(Indev_Online_Res_NotinIRPBase!R$3:R$340,Indev_Online_Res_NotinIRPBase!$Y$3:$Y$340,$B299,Indev_Online_Res_NotinIRPBase!$Z$3:$Z$340,$C299,Indev_Online_Res_NotinIRPBase!$AB$3:$AB$340,"1")</f>
        <v>0</v>
      </c>
      <c r="AS299">
        <f>SUMIFS(Indev_Online_Res_NotinIRPBase!S$3:S$340,Indev_Online_Res_NotinIRPBase!$Y$3:$Y$340,$B299,Indev_Online_Res_NotinIRPBase!$Z$3:$Z$340,$C299,Indev_Online_Res_NotinIRPBase!$J$3:$J$340,"Yes",Indev_Online_Res_NotinIRPBase!$I$3:$I$340,"&lt;1/1/2024")+SUMIFS(Indev_Online_Res_NotinIRPBase!S$3:S$340,Indev_Online_Res_NotinIRPBase!$Y$3:$Y$340,$B299,Indev_Online_Res_NotinIRPBase!$Z$3:$Z$340,$C299,Indev_Online_Res_NotinIRPBase!$AB$3:$AB$340,"1")</f>
        <v>0</v>
      </c>
      <c r="AT299">
        <f>SUMIFS(Indev_Online_Res_NotinIRPBase!T$3:T$340,Indev_Online_Res_NotinIRPBase!$Y$3:$Y$340,$B299,Indev_Online_Res_NotinIRPBase!$Z$3:$Z$340,$C299,Indev_Online_Res_NotinIRPBase!$J$3:$J$340,"Yes",Indev_Online_Res_NotinIRPBase!$I$3:$I$340,"&lt;1/1/2024")+SUMIFS(Indev_Online_Res_NotinIRPBase!T$3:T$340,Indev_Online_Res_NotinIRPBase!$Y$3:$Y$340,$B299,Indev_Online_Res_NotinIRPBase!$Z$3:$Z$340,$C299,Indev_Online_Res_NotinIRPBase!$AB$3:$AB$340,"1")</f>
        <v>0</v>
      </c>
      <c r="AU299">
        <f>SUMIFS(Indev_Online_Res_NotinIRPBase!U$3:U$340,Indev_Online_Res_NotinIRPBase!$Y$3:$Y$340,$B299,Indev_Online_Res_NotinIRPBase!$Z$3:$Z$340,$C299,Indev_Online_Res_NotinIRPBase!$J$3:$J$340,"Yes",Indev_Online_Res_NotinIRPBase!$I$3:$I$340,"&lt;1/1/2024")+SUMIFS(Indev_Online_Res_NotinIRPBase!U$3:U$340,Indev_Online_Res_NotinIRPBase!$Y$3:$Y$340,$B299,Indev_Online_Res_NotinIRPBase!$Z$3:$Z$340,$C299,Indev_Online_Res_NotinIRPBase!$AB$3:$AB$340,"1")</f>
        <v>0</v>
      </c>
      <c r="AV299">
        <f>SUMIFS(Indev_Online_Res_NotinIRPBase!V$3:V$340,Indev_Online_Res_NotinIRPBase!$Y$3:$Y$340,$B299,Indev_Online_Res_NotinIRPBase!$Z$3:$Z$340,$C299,Indev_Online_Res_NotinIRPBase!$J$3:$J$340,"Yes",Indev_Online_Res_NotinIRPBase!$I$3:$I$340,"&lt;1/1/2024")+SUMIFS(Indev_Online_Res_NotinIRPBase!V$3:V$340,Indev_Online_Res_NotinIRPBase!$Y$3:$Y$340,$B299,Indev_Online_Res_NotinIRPBase!$Z$3:$Z$340,$C299,Indev_Online_Res_NotinIRPBase!$AB$3:$AB$340,"1")</f>
        <v>0</v>
      </c>
      <c r="AW299">
        <f>SUMIFS(Indev_Online_Res_NotinIRPBase!W$3:W$340,Indev_Online_Res_NotinIRPBase!$Y$3:$Y$340,$B299,Indev_Online_Res_NotinIRPBase!$Z$3:$Z$340,$C299,Indev_Online_Res_NotinIRPBase!$J$3:$J$340,"Yes",Indev_Online_Res_NotinIRPBase!$I$3:$I$340,"&lt;1/1/2024")+SUMIFS(Indev_Online_Res_NotinIRPBase!W$3:W$340,Indev_Online_Res_NotinIRPBase!$Y$3:$Y$340,$B299,Indev_Online_Res_NotinIRPBase!$Z$3:$Z$340,$C299,Indev_Online_Res_NotinIRPBase!$AB$3:$AB$340,"1")</f>
        <v>0</v>
      </c>
      <c r="AX299">
        <f>SUMIFS(Indev_Online_Res_NotinIRPBase!X$3:X$340,Indev_Online_Res_NotinIRPBase!$Y$3:$Y$340,$B299,Indev_Online_Res_NotinIRPBase!$Z$3:$Z$340,$C299,Indev_Online_Res_NotinIRPBase!$J$3:$J$340,"Yes",Indev_Online_Res_NotinIRPBase!$I$3:$I$340,"&lt;1/1/2024")+SUMIFS(Indev_Online_Res_NotinIRPBase!X$3:X$340,Indev_Online_Res_NotinIRPBase!$Y$3:$Y$340,$B299,Indev_Online_Res_NotinIRPBase!$Z$3:$Z$340,$C299,Indev_Online_Res_NotinIRPBase!$AB$3:$AB$340,"1")</f>
        <v>0</v>
      </c>
      <c r="AY299">
        <f t="shared" si="63"/>
        <v>0</v>
      </c>
      <c r="BA299">
        <f t="shared" si="64"/>
        <v>0</v>
      </c>
      <c r="BB299">
        <f t="shared" si="65"/>
        <v>0</v>
      </c>
      <c r="BC299">
        <f t="shared" si="66"/>
        <v>0</v>
      </c>
      <c r="BD299">
        <f t="shared" si="67"/>
        <v>0</v>
      </c>
      <c r="BE299">
        <f t="shared" si="68"/>
        <v>0</v>
      </c>
      <c r="BI299">
        <f t="shared" si="69"/>
        <v>0</v>
      </c>
      <c r="BJ299">
        <f t="shared" si="70"/>
        <v>0</v>
      </c>
      <c r="BK299">
        <f t="shared" si="71"/>
        <v>0</v>
      </c>
      <c r="BL299">
        <f t="shared" si="72"/>
        <v>0</v>
      </c>
      <c r="BM299">
        <f t="shared" si="73"/>
        <v>0</v>
      </c>
      <c r="BN299">
        <f t="shared" si="74"/>
        <v>0</v>
      </c>
      <c r="BO299">
        <f t="shared" si="75"/>
        <v>0</v>
      </c>
      <c r="BQ299">
        <f>SUMIFS(IRPBase_Res_NotinEnvScreens!$H$3:$H$33,IRPBase_Res_NotinEnvScreens!$J$3:$J$33,$B299,IRPBase_Res_NotinEnvScreens!$K$3:$K$33,$C299)</f>
        <v>0</v>
      </c>
      <c r="BR299">
        <f>SUMIFS(IRPBase_Res_NotinEnvScreens!$I$3:$I$33,IRPBase_Res_NotinEnvScreens!$J$3:$J$33,$B299,IRPBase_Res_NotinEnvScreens!$K$3:$K$33,$C299)</f>
        <v>0</v>
      </c>
      <c r="BS299">
        <v>0</v>
      </c>
      <c r="BV299">
        <f>SUMIFS(Indev_Online_Res_NotinIRPBase!$P$3:$P$313,Indev_Online_Res_NotinIRPBase!$Y$3:$Y$313,$B299,Indev_Online_Res_NotinIRPBase!$Z$3:$Z$313,$C299,Indev_Online_Res_NotinIRPBase!$I$3:$I$313,"&lt;9/1/2023")+SUMIFS(Indev_Online_Res_NotinIRPBase!$Q$3:$Q$313,Indev_Online_Res_NotinIRPBase!$Y$3:$Y$313,$B299,Indev_Online_Res_NotinIRPBase!$Z$3:$Z$313,$C299,Indev_Online_Res_NotinIRPBase!$I$3:$I$313,"&lt;9/1/2023")</f>
        <v>0</v>
      </c>
      <c r="BW299">
        <f>SUMIFS(Indev_Online_Res_NotinIRPBase!$S$3:$S$313,Indev_Online_Res_NotinIRPBase!$Y$3:$Y$313,$B299,Indev_Online_Res_NotinIRPBase!$Z$3:$Z$313,$C299,Indev_Online_Res_NotinIRPBase!$I$3:$I$313,"&lt;9/1/2023")+SUMIFS(Indev_Online_Res_NotinIRPBase!$T$3:$T$313,Indev_Online_Res_NotinIRPBase!$Y$3:$Y$313,$B299,Indev_Online_Res_NotinIRPBase!$Z$3:$Z$313,$C299,Indev_Online_Res_NotinIRPBase!$I$3:$I$313,"&lt;9/1/2023")+SUMIFS(Indev_Online_Res_NotinIRPBase!$U$3:$U$313,Indev_Online_Res_NotinIRPBase!$Y$3:$Y$313,$B299,Indev_Online_Res_NotinIRPBase!$Z$3:$Z$313,$C299,Indev_Online_Res_NotinIRPBase!$I$3:$I$313,"&lt;9/1/2023")</f>
        <v>0</v>
      </c>
    </row>
    <row r="300" spans="1:75">
      <c r="A300" t="s">
        <v>43</v>
      </c>
      <c r="B300" t="s">
        <v>301</v>
      </c>
      <c r="C300">
        <v>60</v>
      </c>
      <c r="E300">
        <f>SUMIFS(IRPBase_Res_NotinTxBase!N$3:N$65,IRPBase_Res_NotinTxBase!$X$3:$X$65,$B300,IRPBase_Res_NotinTxBase!$Y$3:$Y$65,$C300)</f>
        <v>0</v>
      </c>
      <c r="F300">
        <f>SUMIFS(IRPBase_Res_NotinTxBase!O$3:O$65,IRPBase_Res_NotinTxBase!$X$3:$X$65,$B300,IRPBase_Res_NotinTxBase!$Y$3:$Y$65,$C300)</f>
        <v>0</v>
      </c>
      <c r="G300">
        <f>SUMIFS(IRPBase_Res_NotinTxBase!P$3:P$65,IRPBase_Res_NotinTxBase!$X$3:$X$65,$B300,IRPBase_Res_NotinTxBase!$Y$3:$Y$65,$C300)</f>
        <v>0</v>
      </c>
      <c r="H300">
        <f>SUMIFS(IRPBase_Res_NotinTxBase!Q$3:Q$65,IRPBase_Res_NotinTxBase!$X$3:$X$65,$B300,IRPBase_Res_NotinTxBase!$Y$3:$Y$65,$C300)</f>
        <v>0</v>
      </c>
      <c r="M300">
        <f>SUMIFS(IRPBase_Res_NotinTxBase!R$3:R$65,IRPBase_Res_NotinTxBase!$X$3:$X$65,$B300,IRPBase_Res_NotinTxBase!$Y$3:$Y$65,$C300)</f>
        <v>0</v>
      </c>
      <c r="N300">
        <f>SUMIFS(IRPBase_Res_NotinTxBase!S$3:S$65,IRPBase_Res_NotinTxBase!$X$3:$X$65,$B300,IRPBase_Res_NotinTxBase!$Y$3:$Y$65,$C300)</f>
        <v>0</v>
      </c>
      <c r="O300">
        <f>SUMIFS(IRPBase_Res_NotinTxBase!T$3:T$65,IRPBase_Res_NotinTxBase!$X$3:$X$65,$B300,IRPBase_Res_NotinTxBase!$Y$3:$Y$65,$C300)</f>
        <v>0</v>
      </c>
      <c r="P300">
        <f>SUMIFS(IRPBase_Res_NotinTxBase!U$3:U$65,IRPBase_Res_NotinTxBase!$X$3:$X$65,$B300,IRPBase_Res_NotinTxBase!$Y$3:$Y$65,$C300)</f>
        <v>0</v>
      </c>
      <c r="Q300">
        <f>SUMIFS(IRPBase_Res_NotinTxBase!V$3:V$65,IRPBase_Res_NotinTxBase!$X$3:$X$65,$B300,IRPBase_Res_NotinTxBase!$Y$3:$Y$65,$C300)</f>
        <v>0</v>
      </c>
      <c r="R300">
        <f>SUMIFS(IRPBase_Res_NotinTxBase!W$3:W$65,IRPBase_Res_NotinTxBase!$X$3:$X$65,$B300,IRPBase_Res_NotinTxBase!$Y$3:$Y$65,$C300)</f>
        <v>0</v>
      </c>
      <c r="S300">
        <f t="shared" si="61"/>
        <v>0</v>
      </c>
      <c r="U300">
        <f>SUMIFS(Indev_Online_Res_NotinIRPBase!N$3:N$340,Indev_Online_Res_NotinIRPBase!$Y$3:$Y$340,$B300,Indev_Online_Res_NotinIRPBase!$Z$3:$Z$340,$C300)</f>
        <v>0</v>
      </c>
      <c r="V300">
        <f>SUMIFS(Indev_Online_Res_NotinIRPBase!O$3:O$340,Indev_Online_Res_NotinIRPBase!$Y$3:$Y$340,$B300,Indev_Online_Res_NotinIRPBase!$Z$3:$Z$340,$C300)</f>
        <v>0.2</v>
      </c>
      <c r="W300">
        <f>SUMIFS(Indev_Online_Res_NotinIRPBase!P$3:P$340,Indev_Online_Res_NotinIRPBase!$Y$3:$Y$340,$B300,Indev_Online_Res_NotinIRPBase!$Z$3:$Z$340,$C300)</f>
        <v>0</v>
      </c>
      <c r="X300">
        <f>SUMIFS(Indev_Online_Res_NotinIRPBase!Q$3:Q$340,Indev_Online_Res_NotinIRPBase!$Y$3:$Y$340,$B300,Indev_Online_Res_NotinIRPBase!$Z$3:$Z$340,$C300)</f>
        <v>0</v>
      </c>
      <c r="Y300">
        <f>SUMIFS(Indev_Online_Res_NotinIRPBase!R$3:R$340,Indev_Online_Res_NotinIRPBase!$Y$3:$Y$340,$B300,Indev_Online_Res_NotinIRPBase!$Z$3:$Z$340,$C300)</f>
        <v>0</v>
      </c>
      <c r="AC300">
        <f>SUMIFS(Indev_Online_Res_NotinIRPBase!S$3:S$340,Indev_Online_Res_NotinIRPBase!$Y$3:$Y$340,$B300,Indev_Online_Res_NotinIRPBase!$Z$3:$Z$340,$C300)</f>
        <v>0</v>
      </c>
      <c r="AD300">
        <f>SUMIFS(Indev_Online_Res_NotinIRPBase!T$3:T$340,Indev_Online_Res_NotinIRPBase!$Y$3:$Y$340,$B300,Indev_Online_Res_NotinIRPBase!$Z$3:$Z$340,$C300)</f>
        <v>0</v>
      </c>
      <c r="AE300">
        <f>SUMIFS(Indev_Online_Res_NotinIRPBase!U$3:U$340,Indev_Online_Res_NotinIRPBase!$Y$3:$Y$340,$B300,Indev_Online_Res_NotinIRPBase!$Z$3:$Z$340,$C300)</f>
        <v>0</v>
      </c>
      <c r="AF300">
        <f>SUMIFS(Indev_Online_Res_NotinIRPBase!V$3:V$340,Indev_Online_Res_NotinIRPBase!$Y$3:$Y$340,$B300,Indev_Online_Res_NotinIRPBase!$Z$3:$Z$340,$C300)</f>
        <v>0</v>
      </c>
      <c r="AG300">
        <f>SUMIFS(Indev_Online_Res_NotinIRPBase!W$3:W$340,Indev_Online_Res_NotinIRPBase!$Y$3:$Y$340,$B300,Indev_Online_Res_NotinIRPBase!$Z$3:$Z$340,$C300)</f>
        <v>0</v>
      </c>
      <c r="AH300">
        <f>SUMIFS(Indev_Online_Res_NotinIRPBase!X$3:X$340,Indev_Online_Res_NotinIRPBase!$Y$3:$Y$340,$B300,Indev_Online_Res_NotinIRPBase!$Z$3:$Z$340,$C300)</f>
        <v>0</v>
      </c>
      <c r="AI300">
        <f t="shared" si="62"/>
        <v>1</v>
      </c>
      <c r="AK300">
        <f>SUMIFS(Indev_Online_Res_NotinIRPBase!N$3:N$340,Indev_Online_Res_NotinIRPBase!$Y$3:$Y$340,$B300,Indev_Online_Res_NotinIRPBase!$Z$3:$Z$340,$C300,Indev_Online_Res_NotinIRPBase!$J$3:$J$340,"Yes",Indev_Online_Res_NotinIRPBase!$I$3:$I$340,"&lt;1/1/2024")+SUMIFS(Indev_Online_Res_NotinIRPBase!N$3:N$340,Indev_Online_Res_NotinIRPBase!$Y$3:$Y$340,$B300,Indev_Online_Res_NotinIRPBase!$Z$3:$Z$340,$C300,Indev_Online_Res_NotinIRPBase!$AB$3:$AB$340,"1")</f>
        <v>0</v>
      </c>
      <c r="AL300">
        <f>SUMIFS(Indev_Online_Res_NotinIRPBase!O$3:O$340,Indev_Online_Res_NotinIRPBase!$Y$3:$Y$340,$B300,Indev_Online_Res_NotinIRPBase!$Z$3:$Z$340,$C300,Indev_Online_Res_NotinIRPBase!$J$3:$J$340,"Yes",Indev_Online_Res_NotinIRPBase!$I$3:$I$340,"&lt;1/1/2024")+SUMIFS(Indev_Online_Res_NotinIRPBase!O$3:O$340,Indev_Online_Res_NotinIRPBase!$Y$3:$Y$340,$B300,Indev_Online_Res_NotinIRPBase!$Z$3:$Z$340,$C300,Indev_Online_Res_NotinIRPBase!$AB$3:$AB$340,"1")</f>
        <v>0</v>
      </c>
      <c r="AM300">
        <f>SUMIFS(Indev_Online_Res_NotinIRPBase!P$3:P$340,Indev_Online_Res_NotinIRPBase!$Y$3:$Y$340,$B300,Indev_Online_Res_NotinIRPBase!$Z$3:$Z$340,$C300,Indev_Online_Res_NotinIRPBase!$J$3:$J$340,"Yes",Indev_Online_Res_NotinIRPBase!$I$3:$I$340,"&lt;1/1/2024")+SUMIFS(Indev_Online_Res_NotinIRPBase!P$3:P$340,Indev_Online_Res_NotinIRPBase!$Y$3:$Y$340,$B300,Indev_Online_Res_NotinIRPBase!$Z$3:$Z$340,$C300,Indev_Online_Res_NotinIRPBase!$AB$3:$AB$340,"1")</f>
        <v>0</v>
      </c>
      <c r="AN300">
        <f>SUMIFS(Indev_Online_Res_NotinIRPBase!Q$3:Q$340,Indev_Online_Res_NotinIRPBase!$Y$3:$Y$340,$B300,Indev_Online_Res_NotinIRPBase!$Z$3:$Z$340,$C300,Indev_Online_Res_NotinIRPBase!$J$3:$J$340,"Yes",Indev_Online_Res_NotinIRPBase!$I$3:$I$340,"&lt;1/1/2024")+SUMIFS(Indev_Online_Res_NotinIRPBase!Q$3:Q$340,Indev_Online_Res_NotinIRPBase!$Y$3:$Y$340,$B300,Indev_Online_Res_NotinIRPBase!$Z$3:$Z$340,$C300,Indev_Online_Res_NotinIRPBase!$AB$3:$AB$340,"1")</f>
        <v>0</v>
      </c>
      <c r="AO300">
        <f>SUMIFS(Indev_Online_Res_NotinIRPBase!R$3:R$340,Indev_Online_Res_NotinIRPBase!$Y$3:$Y$340,$B300,Indev_Online_Res_NotinIRPBase!$Z$3:$Z$340,$C300,Indev_Online_Res_NotinIRPBase!$J$3:$J$340,"Yes",Indev_Online_Res_NotinIRPBase!$I$3:$I$340,"&lt;1/1/2024")+SUMIFS(Indev_Online_Res_NotinIRPBase!R$3:R$340,Indev_Online_Res_NotinIRPBase!$Y$3:$Y$340,$B300,Indev_Online_Res_NotinIRPBase!$Z$3:$Z$340,$C300,Indev_Online_Res_NotinIRPBase!$AB$3:$AB$340,"1")</f>
        <v>0</v>
      </c>
      <c r="AS300">
        <f>SUMIFS(Indev_Online_Res_NotinIRPBase!S$3:S$340,Indev_Online_Res_NotinIRPBase!$Y$3:$Y$340,$B300,Indev_Online_Res_NotinIRPBase!$Z$3:$Z$340,$C300,Indev_Online_Res_NotinIRPBase!$J$3:$J$340,"Yes",Indev_Online_Res_NotinIRPBase!$I$3:$I$340,"&lt;1/1/2024")+SUMIFS(Indev_Online_Res_NotinIRPBase!S$3:S$340,Indev_Online_Res_NotinIRPBase!$Y$3:$Y$340,$B300,Indev_Online_Res_NotinIRPBase!$Z$3:$Z$340,$C300,Indev_Online_Res_NotinIRPBase!$AB$3:$AB$340,"1")</f>
        <v>0</v>
      </c>
      <c r="AT300">
        <f>SUMIFS(Indev_Online_Res_NotinIRPBase!T$3:T$340,Indev_Online_Res_NotinIRPBase!$Y$3:$Y$340,$B300,Indev_Online_Res_NotinIRPBase!$Z$3:$Z$340,$C300,Indev_Online_Res_NotinIRPBase!$J$3:$J$340,"Yes",Indev_Online_Res_NotinIRPBase!$I$3:$I$340,"&lt;1/1/2024")+SUMIFS(Indev_Online_Res_NotinIRPBase!T$3:T$340,Indev_Online_Res_NotinIRPBase!$Y$3:$Y$340,$B300,Indev_Online_Res_NotinIRPBase!$Z$3:$Z$340,$C300,Indev_Online_Res_NotinIRPBase!$AB$3:$AB$340,"1")</f>
        <v>0</v>
      </c>
      <c r="AU300">
        <f>SUMIFS(Indev_Online_Res_NotinIRPBase!U$3:U$340,Indev_Online_Res_NotinIRPBase!$Y$3:$Y$340,$B300,Indev_Online_Res_NotinIRPBase!$Z$3:$Z$340,$C300,Indev_Online_Res_NotinIRPBase!$J$3:$J$340,"Yes",Indev_Online_Res_NotinIRPBase!$I$3:$I$340,"&lt;1/1/2024")+SUMIFS(Indev_Online_Res_NotinIRPBase!U$3:U$340,Indev_Online_Res_NotinIRPBase!$Y$3:$Y$340,$B300,Indev_Online_Res_NotinIRPBase!$Z$3:$Z$340,$C300,Indev_Online_Res_NotinIRPBase!$AB$3:$AB$340,"1")</f>
        <v>0</v>
      </c>
      <c r="AV300">
        <f>SUMIFS(Indev_Online_Res_NotinIRPBase!V$3:V$340,Indev_Online_Res_NotinIRPBase!$Y$3:$Y$340,$B300,Indev_Online_Res_NotinIRPBase!$Z$3:$Z$340,$C300,Indev_Online_Res_NotinIRPBase!$J$3:$J$340,"Yes",Indev_Online_Res_NotinIRPBase!$I$3:$I$340,"&lt;1/1/2024")+SUMIFS(Indev_Online_Res_NotinIRPBase!V$3:V$340,Indev_Online_Res_NotinIRPBase!$Y$3:$Y$340,$B300,Indev_Online_Res_NotinIRPBase!$Z$3:$Z$340,$C300,Indev_Online_Res_NotinIRPBase!$AB$3:$AB$340,"1")</f>
        <v>0</v>
      </c>
      <c r="AW300">
        <f>SUMIFS(Indev_Online_Res_NotinIRPBase!W$3:W$340,Indev_Online_Res_NotinIRPBase!$Y$3:$Y$340,$B300,Indev_Online_Res_NotinIRPBase!$Z$3:$Z$340,$C300,Indev_Online_Res_NotinIRPBase!$J$3:$J$340,"Yes",Indev_Online_Res_NotinIRPBase!$I$3:$I$340,"&lt;1/1/2024")+SUMIFS(Indev_Online_Res_NotinIRPBase!W$3:W$340,Indev_Online_Res_NotinIRPBase!$Y$3:$Y$340,$B300,Indev_Online_Res_NotinIRPBase!$Z$3:$Z$340,$C300,Indev_Online_Res_NotinIRPBase!$AB$3:$AB$340,"1")</f>
        <v>0</v>
      </c>
      <c r="AX300">
        <f>SUMIFS(Indev_Online_Res_NotinIRPBase!X$3:X$340,Indev_Online_Res_NotinIRPBase!$Y$3:$Y$340,$B300,Indev_Online_Res_NotinIRPBase!$Z$3:$Z$340,$C300,Indev_Online_Res_NotinIRPBase!$J$3:$J$340,"Yes",Indev_Online_Res_NotinIRPBase!$I$3:$I$340,"&lt;1/1/2024")+SUMIFS(Indev_Online_Res_NotinIRPBase!X$3:X$340,Indev_Online_Res_NotinIRPBase!$Y$3:$Y$340,$B300,Indev_Online_Res_NotinIRPBase!$Z$3:$Z$340,$C300,Indev_Online_Res_NotinIRPBase!$AB$3:$AB$340,"1")</f>
        <v>0</v>
      </c>
      <c r="AY300">
        <f t="shared" si="63"/>
        <v>0</v>
      </c>
      <c r="BA300">
        <f t="shared" si="64"/>
        <v>0</v>
      </c>
      <c r="BB300">
        <f t="shared" si="65"/>
        <v>0.2</v>
      </c>
      <c r="BC300">
        <f t="shared" si="66"/>
        <v>0</v>
      </c>
      <c r="BD300">
        <f t="shared" si="67"/>
        <v>0</v>
      </c>
      <c r="BE300">
        <f t="shared" si="68"/>
        <v>0</v>
      </c>
      <c r="BI300">
        <f t="shared" si="69"/>
        <v>0</v>
      </c>
      <c r="BJ300">
        <f t="shared" si="70"/>
        <v>0</v>
      </c>
      <c r="BK300">
        <f t="shared" si="71"/>
        <v>0</v>
      </c>
      <c r="BL300">
        <f t="shared" si="72"/>
        <v>0</v>
      </c>
      <c r="BM300">
        <f t="shared" si="73"/>
        <v>0</v>
      </c>
      <c r="BN300">
        <f t="shared" si="74"/>
        <v>0</v>
      </c>
      <c r="BO300">
        <f t="shared" si="75"/>
        <v>1</v>
      </c>
      <c r="BQ300">
        <f>SUMIFS(IRPBase_Res_NotinEnvScreens!$H$3:$H$33,IRPBase_Res_NotinEnvScreens!$J$3:$J$33,$B300,IRPBase_Res_NotinEnvScreens!$K$3:$K$33,$C300)</f>
        <v>0</v>
      </c>
      <c r="BR300">
        <f>SUMIFS(IRPBase_Res_NotinEnvScreens!$I$3:$I$33,IRPBase_Res_NotinEnvScreens!$J$3:$J$33,$B300,IRPBase_Res_NotinEnvScreens!$K$3:$K$33,$C300)</f>
        <v>0</v>
      </c>
      <c r="BS300">
        <v>0</v>
      </c>
      <c r="BV300">
        <f>SUMIFS(Indev_Online_Res_NotinIRPBase!$P$3:$P$313,Indev_Online_Res_NotinIRPBase!$Y$3:$Y$313,$B300,Indev_Online_Res_NotinIRPBase!$Z$3:$Z$313,$C300,Indev_Online_Res_NotinIRPBase!$I$3:$I$313,"&lt;9/1/2023")+SUMIFS(Indev_Online_Res_NotinIRPBase!$Q$3:$Q$313,Indev_Online_Res_NotinIRPBase!$Y$3:$Y$313,$B300,Indev_Online_Res_NotinIRPBase!$Z$3:$Z$313,$C300,Indev_Online_Res_NotinIRPBase!$I$3:$I$313,"&lt;9/1/2023")</f>
        <v>0</v>
      </c>
      <c r="BW300">
        <f>SUMIFS(Indev_Online_Res_NotinIRPBase!$S$3:$S$313,Indev_Online_Res_NotinIRPBase!$Y$3:$Y$313,$B300,Indev_Online_Res_NotinIRPBase!$Z$3:$Z$313,$C300,Indev_Online_Res_NotinIRPBase!$I$3:$I$313,"&lt;9/1/2023")+SUMIFS(Indev_Online_Res_NotinIRPBase!$T$3:$T$313,Indev_Online_Res_NotinIRPBase!$Y$3:$Y$313,$B300,Indev_Online_Res_NotinIRPBase!$Z$3:$Z$313,$C300,Indev_Online_Res_NotinIRPBase!$I$3:$I$313,"&lt;9/1/2023")+SUMIFS(Indev_Online_Res_NotinIRPBase!$U$3:$U$313,Indev_Online_Res_NotinIRPBase!$Y$3:$Y$313,$B300,Indev_Online_Res_NotinIRPBase!$Z$3:$Z$313,$C300,Indev_Online_Res_NotinIRPBase!$I$3:$I$313,"&lt;9/1/2023")</f>
        <v>0</v>
      </c>
    </row>
    <row r="301" spans="1:75">
      <c r="A301" t="s">
        <v>49</v>
      </c>
      <c r="B301" t="s">
        <v>302</v>
      </c>
      <c r="C301">
        <v>115</v>
      </c>
      <c r="E301">
        <f>SUMIFS(IRPBase_Res_NotinTxBase!N$3:N$65,IRPBase_Res_NotinTxBase!$X$3:$X$65,$B301,IRPBase_Res_NotinTxBase!$Y$3:$Y$65,$C301)</f>
        <v>0</v>
      </c>
      <c r="F301">
        <f>SUMIFS(IRPBase_Res_NotinTxBase!O$3:O$65,IRPBase_Res_NotinTxBase!$X$3:$X$65,$B301,IRPBase_Res_NotinTxBase!$Y$3:$Y$65,$C301)</f>
        <v>0</v>
      </c>
      <c r="G301">
        <f>SUMIFS(IRPBase_Res_NotinTxBase!P$3:P$65,IRPBase_Res_NotinTxBase!$X$3:$X$65,$B301,IRPBase_Res_NotinTxBase!$Y$3:$Y$65,$C301)</f>
        <v>0</v>
      </c>
      <c r="H301">
        <f>SUMIFS(IRPBase_Res_NotinTxBase!Q$3:Q$65,IRPBase_Res_NotinTxBase!$X$3:$X$65,$B301,IRPBase_Res_NotinTxBase!$Y$3:$Y$65,$C301)</f>
        <v>0</v>
      </c>
      <c r="M301">
        <f>SUMIFS(IRPBase_Res_NotinTxBase!R$3:R$65,IRPBase_Res_NotinTxBase!$X$3:$X$65,$B301,IRPBase_Res_NotinTxBase!$Y$3:$Y$65,$C301)</f>
        <v>0</v>
      </c>
      <c r="N301">
        <f>SUMIFS(IRPBase_Res_NotinTxBase!S$3:S$65,IRPBase_Res_NotinTxBase!$X$3:$X$65,$B301,IRPBase_Res_NotinTxBase!$Y$3:$Y$65,$C301)</f>
        <v>0</v>
      </c>
      <c r="O301">
        <f>SUMIFS(IRPBase_Res_NotinTxBase!T$3:T$65,IRPBase_Res_NotinTxBase!$X$3:$X$65,$B301,IRPBase_Res_NotinTxBase!$Y$3:$Y$65,$C301)</f>
        <v>0</v>
      </c>
      <c r="P301">
        <f>SUMIFS(IRPBase_Res_NotinTxBase!U$3:U$65,IRPBase_Res_NotinTxBase!$X$3:$X$65,$B301,IRPBase_Res_NotinTxBase!$Y$3:$Y$65,$C301)</f>
        <v>0</v>
      </c>
      <c r="Q301">
        <f>SUMIFS(IRPBase_Res_NotinTxBase!V$3:V$65,IRPBase_Res_NotinTxBase!$X$3:$X$65,$B301,IRPBase_Res_NotinTxBase!$Y$3:$Y$65,$C301)</f>
        <v>0</v>
      </c>
      <c r="R301">
        <f>SUMIFS(IRPBase_Res_NotinTxBase!W$3:W$65,IRPBase_Res_NotinTxBase!$X$3:$X$65,$B301,IRPBase_Res_NotinTxBase!$Y$3:$Y$65,$C301)</f>
        <v>0</v>
      </c>
      <c r="S301">
        <f t="shared" si="61"/>
        <v>0</v>
      </c>
      <c r="U301">
        <f>SUMIFS(Indev_Online_Res_NotinIRPBase!N$3:N$340,Indev_Online_Res_NotinIRPBase!$Y$3:$Y$340,$B301,Indev_Online_Res_NotinIRPBase!$Z$3:$Z$340,$C301)</f>
        <v>0</v>
      </c>
      <c r="V301">
        <f>SUMIFS(Indev_Online_Res_NotinIRPBase!O$3:O$340,Indev_Online_Res_NotinIRPBase!$Y$3:$Y$340,$B301,Indev_Online_Res_NotinIRPBase!$Z$3:$Z$340,$C301)</f>
        <v>0</v>
      </c>
      <c r="W301">
        <f>SUMIFS(Indev_Online_Res_NotinIRPBase!P$3:P$340,Indev_Online_Res_NotinIRPBase!$Y$3:$Y$340,$B301,Indev_Online_Res_NotinIRPBase!$Z$3:$Z$340,$C301)</f>
        <v>0</v>
      </c>
      <c r="X301">
        <f>SUMIFS(Indev_Online_Res_NotinIRPBase!Q$3:Q$340,Indev_Online_Res_NotinIRPBase!$Y$3:$Y$340,$B301,Indev_Online_Res_NotinIRPBase!$Z$3:$Z$340,$C301)</f>
        <v>0</v>
      </c>
      <c r="Y301">
        <f>SUMIFS(Indev_Online_Res_NotinIRPBase!R$3:R$340,Indev_Online_Res_NotinIRPBase!$Y$3:$Y$340,$B301,Indev_Online_Res_NotinIRPBase!$Z$3:$Z$340,$C301)</f>
        <v>0</v>
      </c>
      <c r="AC301">
        <f>SUMIFS(Indev_Online_Res_NotinIRPBase!S$3:S$340,Indev_Online_Res_NotinIRPBase!$Y$3:$Y$340,$B301,Indev_Online_Res_NotinIRPBase!$Z$3:$Z$340,$C301)</f>
        <v>0</v>
      </c>
      <c r="AD301">
        <f>SUMIFS(Indev_Online_Res_NotinIRPBase!T$3:T$340,Indev_Online_Res_NotinIRPBase!$Y$3:$Y$340,$B301,Indev_Online_Res_NotinIRPBase!$Z$3:$Z$340,$C301)</f>
        <v>0</v>
      </c>
      <c r="AE301">
        <f>SUMIFS(Indev_Online_Res_NotinIRPBase!U$3:U$340,Indev_Online_Res_NotinIRPBase!$Y$3:$Y$340,$B301,Indev_Online_Res_NotinIRPBase!$Z$3:$Z$340,$C301)</f>
        <v>8</v>
      </c>
      <c r="AF301">
        <f>SUMIFS(Indev_Online_Res_NotinIRPBase!V$3:V$340,Indev_Online_Res_NotinIRPBase!$Y$3:$Y$340,$B301,Indev_Online_Res_NotinIRPBase!$Z$3:$Z$340,$C301)</f>
        <v>0</v>
      </c>
      <c r="AG301">
        <f>SUMIFS(Indev_Online_Res_NotinIRPBase!W$3:W$340,Indev_Online_Res_NotinIRPBase!$Y$3:$Y$340,$B301,Indev_Online_Res_NotinIRPBase!$Z$3:$Z$340,$C301)</f>
        <v>6</v>
      </c>
      <c r="AH301">
        <f>SUMIFS(Indev_Online_Res_NotinIRPBase!X$3:X$340,Indev_Online_Res_NotinIRPBase!$Y$3:$Y$340,$B301,Indev_Online_Res_NotinIRPBase!$Z$3:$Z$340,$C301)</f>
        <v>0</v>
      </c>
      <c r="AI301">
        <f t="shared" si="62"/>
        <v>1</v>
      </c>
      <c r="AK301">
        <f>SUMIFS(Indev_Online_Res_NotinIRPBase!N$3:N$340,Indev_Online_Res_NotinIRPBase!$Y$3:$Y$340,$B301,Indev_Online_Res_NotinIRPBase!$Z$3:$Z$340,$C301,Indev_Online_Res_NotinIRPBase!$J$3:$J$340,"Yes",Indev_Online_Res_NotinIRPBase!$I$3:$I$340,"&lt;1/1/2024")+SUMIFS(Indev_Online_Res_NotinIRPBase!N$3:N$340,Indev_Online_Res_NotinIRPBase!$Y$3:$Y$340,$B301,Indev_Online_Res_NotinIRPBase!$Z$3:$Z$340,$C301,Indev_Online_Res_NotinIRPBase!$AB$3:$AB$340,"1")</f>
        <v>0</v>
      </c>
      <c r="AL301">
        <f>SUMIFS(Indev_Online_Res_NotinIRPBase!O$3:O$340,Indev_Online_Res_NotinIRPBase!$Y$3:$Y$340,$B301,Indev_Online_Res_NotinIRPBase!$Z$3:$Z$340,$C301,Indev_Online_Res_NotinIRPBase!$J$3:$J$340,"Yes",Indev_Online_Res_NotinIRPBase!$I$3:$I$340,"&lt;1/1/2024")+SUMIFS(Indev_Online_Res_NotinIRPBase!O$3:O$340,Indev_Online_Res_NotinIRPBase!$Y$3:$Y$340,$B301,Indev_Online_Res_NotinIRPBase!$Z$3:$Z$340,$C301,Indev_Online_Res_NotinIRPBase!$AB$3:$AB$340,"1")</f>
        <v>0</v>
      </c>
      <c r="AM301">
        <f>SUMIFS(Indev_Online_Res_NotinIRPBase!P$3:P$340,Indev_Online_Res_NotinIRPBase!$Y$3:$Y$340,$B301,Indev_Online_Res_NotinIRPBase!$Z$3:$Z$340,$C301,Indev_Online_Res_NotinIRPBase!$J$3:$J$340,"Yes",Indev_Online_Res_NotinIRPBase!$I$3:$I$340,"&lt;1/1/2024")+SUMIFS(Indev_Online_Res_NotinIRPBase!P$3:P$340,Indev_Online_Res_NotinIRPBase!$Y$3:$Y$340,$B301,Indev_Online_Res_NotinIRPBase!$Z$3:$Z$340,$C301,Indev_Online_Res_NotinIRPBase!$AB$3:$AB$340,"1")</f>
        <v>0</v>
      </c>
      <c r="AN301">
        <f>SUMIFS(Indev_Online_Res_NotinIRPBase!Q$3:Q$340,Indev_Online_Res_NotinIRPBase!$Y$3:$Y$340,$B301,Indev_Online_Res_NotinIRPBase!$Z$3:$Z$340,$C301,Indev_Online_Res_NotinIRPBase!$J$3:$J$340,"Yes",Indev_Online_Res_NotinIRPBase!$I$3:$I$340,"&lt;1/1/2024")+SUMIFS(Indev_Online_Res_NotinIRPBase!Q$3:Q$340,Indev_Online_Res_NotinIRPBase!$Y$3:$Y$340,$B301,Indev_Online_Res_NotinIRPBase!$Z$3:$Z$340,$C301,Indev_Online_Res_NotinIRPBase!$AB$3:$AB$340,"1")</f>
        <v>0</v>
      </c>
      <c r="AO301">
        <f>SUMIFS(Indev_Online_Res_NotinIRPBase!R$3:R$340,Indev_Online_Res_NotinIRPBase!$Y$3:$Y$340,$B301,Indev_Online_Res_NotinIRPBase!$Z$3:$Z$340,$C301,Indev_Online_Res_NotinIRPBase!$J$3:$J$340,"Yes",Indev_Online_Res_NotinIRPBase!$I$3:$I$340,"&lt;1/1/2024")+SUMIFS(Indev_Online_Res_NotinIRPBase!R$3:R$340,Indev_Online_Res_NotinIRPBase!$Y$3:$Y$340,$B301,Indev_Online_Res_NotinIRPBase!$Z$3:$Z$340,$C301,Indev_Online_Res_NotinIRPBase!$AB$3:$AB$340,"1")</f>
        <v>0</v>
      </c>
      <c r="AS301">
        <f>SUMIFS(Indev_Online_Res_NotinIRPBase!S$3:S$340,Indev_Online_Res_NotinIRPBase!$Y$3:$Y$340,$B301,Indev_Online_Res_NotinIRPBase!$Z$3:$Z$340,$C301,Indev_Online_Res_NotinIRPBase!$J$3:$J$340,"Yes",Indev_Online_Res_NotinIRPBase!$I$3:$I$340,"&lt;1/1/2024")+SUMIFS(Indev_Online_Res_NotinIRPBase!S$3:S$340,Indev_Online_Res_NotinIRPBase!$Y$3:$Y$340,$B301,Indev_Online_Res_NotinIRPBase!$Z$3:$Z$340,$C301,Indev_Online_Res_NotinIRPBase!$AB$3:$AB$340,"1")</f>
        <v>0</v>
      </c>
      <c r="AT301">
        <f>SUMIFS(Indev_Online_Res_NotinIRPBase!T$3:T$340,Indev_Online_Res_NotinIRPBase!$Y$3:$Y$340,$B301,Indev_Online_Res_NotinIRPBase!$Z$3:$Z$340,$C301,Indev_Online_Res_NotinIRPBase!$J$3:$J$340,"Yes",Indev_Online_Res_NotinIRPBase!$I$3:$I$340,"&lt;1/1/2024")+SUMIFS(Indev_Online_Res_NotinIRPBase!T$3:T$340,Indev_Online_Res_NotinIRPBase!$Y$3:$Y$340,$B301,Indev_Online_Res_NotinIRPBase!$Z$3:$Z$340,$C301,Indev_Online_Res_NotinIRPBase!$AB$3:$AB$340,"1")</f>
        <v>0</v>
      </c>
      <c r="AU301">
        <f>SUMIFS(Indev_Online_Res_NotinIRPBase!U$3:U$340,Indev_Online_Res_NotinIRPBase!$Y$3:$Y$340,$B301,Indev_Online_Res_NotinIRPBase!$Z$3:$Z$340,$C301,Indev_Online_Res_NotinIRPBase!$J$3:$J$340,"Yes",Indev_Online_Res_NotinIRPBase!$I$3:$I$340,"&lt;1/1/2024")+SUMIFS(Indev_Online_Res_NotinIRPBase!U$3:U$340,Indev_Online_Res_NotinIRPBase!$Y$3:$Y$340,$B301,Indev_Online_Res_NotinIRPBase!$Z$3:$Z$340,$C301,Indev_Online_Res_NotinIRPBase!$AB$3:$AB$340,"1")</f>
        <v>0</v>
      </c>
      <c r="AV301">
        <f>SUMIFS(Indev_Online_Res_NotinIRPBase!V$3:V$340,Indev_Online_Res_NotinIRPBase!$Y$3:$Y$340,$B301,Indev_Online_Res_NotinIRPBase!$Z$3:$Z$340,$C301,Indev_Online_Res_NotinIRPBase!$J$3:$J$340,"Yes",Indev_Online_Res_NotinIRPBase!$I$3:$I$340,"&lt;1/1/2024")+SUMIFS(Indev_Online_Res_NotinIRPBase!V$3:V$340,Indev_Online_Res_NotinIRPBase!$Y$3:$Y$340,$B301,Indev_Online_Res_NotinIRPBase!$Z$3:$Z$340,$C301,Indev_Online_Res_NotinIRPBase!$AB$3:$AB$340,"1")</f>
        <v>0</v>
      </c>
      <c r="AW301">
        <f>SUMIFS(Indev_Online_Res_NotinIRPBase!W$3:W$340,Indev_Online_Res_NotinIRPBase!$Y$3:$Y$340,$B301,Indev_Online_Res_NotinIRPBase!$Z$3:$Z$340,$C301,Indev_Online_Res_NotinIRPBase!$J$3:$J$340,"Yes",Indev_Online_Res_NotinIRPBase!$I$3:$I$340,"&lt;1/1/2024")+SUMIFS(Indev_Online_Res_NotinIRPBase!W$3:W$340,Indev_Online_Res_NotinIRPBase!$Y$3:$Y$340,$B301,Indev_Online_Res_NotinIRPBase!$Z$3:$Z$340,$C301,Indev_Online_Res_NotinIRPBase!$AB$3:$AB$340,"1")</f>
        <v>0</v>
      </c>
      <c r="AX301">
        <f>SUMIFS(Indev_Online_Res_NotinIRPBase!X$3:X$340,Indev_Online_Res_NotinIRPBase!$Y$3:$Y$340,$B301,Indev_Online_Res_NotinIRPBase!$Z$3:$Z$340,$C301,Indev_Online_Res_NotinIRPBase!$J$3:$J$340,"Yes",Indev_Online_Res_NotinIRPBase!$I$3:$I$340,"&lt;1/1/2024")+SUMIFS(Indev_Online_Res_NotinIRPBase!X$3:X$340,Indev_Online_Res_NotinIRPBase!$Y$3:$Y$340,$B301,Indev_Online_Res_NotinIRPBase!$Z$3:$Z$340,$C301,Indev_Online_Res_NotinIRPBase!$AB$3:$AB$340,"1")</f>
        <v>0</v>
      </c>
      <c r="AY301">
        <f t="shared" si="63"/>
        <v>0</v>
      </c>
      <c r="BA301">
        <f t="shared" si="64"/>
        <v>0</v>
      </c>
      <c r="BB301">
        <f t="shared" si="65"/>
        <v>0</v>
      </c>
      <c r="BC301">
        <f t="shared" si="66"/>
        <v>0</v>
      </c>
      <c r="BD301">
        <f t="shared" si="67"/>
        <v>0</v>
      </c>
      <c r="BE301">
        <f t="shared" si="68"/>
        <v>0</v>
      </c>
      <c r="BI301">
        <f t="shared" si="69"/>
        <v>0</v>
      </c>
      <c r="BJ301">
        <f t="shared" si="70"/>
        <v>0</v>
      </c>
      <c r="BK301">
        <f t="shared" si="71"/>
        <v>8</v>
      </c>
      <c r="BL301">
        <f t="shared" si="72"/>
        <v>0</v>
      </c>
      <c r="BM301">
        <f t="shared" si="73"/>
        <v>6</v>
      </c>
      <c r="BN301">
        <f t="shared" si="74"/>
        <v>0</v>
      </c>
      <c r="BO301">
        <f t="shared" si="75"/>
        <v>1</v>
      </c>
      <c r="BQ301">
        <f>SUMIFS(IRPBase_Res_NotinEnvScreens!$H$3:$H$33,IRPBase_Res_NotinEnvScreens!$J$3:$J$33,$B301,IRPBase_Res_NotinEnvScreens!$K$3:$K$33,$C301)</f>
        <v>0</v>
      </c>
      <c r="BR301">
        <f>SUMIFS(IRPBase_Res_NotinEnvScreens!$I$3:$I$33,IRPBase_Res_NotinEnvScreens!$J$3:$J$33,$B301,IRPBase_Res_NotinEnvScreens!$K$3:$K$33,$C301)</f>
        <v>0</v>
      </c>
      <c r="BS301">
        <v>0</v>
      </c>
      <c r="BV301">
        <f>SUMIFS(Indev_Online_Res_NotinIRPBase!$P$3:$P$313,Indev_Online_Res_NotinIRPBase!$Y$3:$Y$313,$B301,Indev_Online_Res_NotinIRPBase!$Z$3:$Z$313,$C301,Indev_Online_Res_NotinIRPBase!$I$3:$I$313,"&lt;9/1/2023")+SUMIFS(Indev_Online_Res_NotinIRPBase!$Q$3:$Q$313,Indev_Online_Res_NotinIRPBase!$Y$3:$Y$313,$B301,Indev_Online_Res_NotinIRPBase!$Z$3:$Z$313,$C301,Indev_Online_Res_NotinIRPBase!$I$3:$I$313,"&lt;9/1/2023")</f>
        <v>0</v>
      </c>
      <c r="BW301">
        <f>SUMIFS(Indev_Online_Res_NotinIRPBase!$S$3:$S$313,Indev_Online_Res_NotinIRPBase!$Y$3:$Y$313,$B301,Indev_Online_Res_NotinIRPBase!$Z$3:$Z$313,$C301,Indev_Online_Res_NotinIRPBase!$I$3:$I$313,"&lt;9/1/2023")+SUMIFS(Indev_Online_Res_NotinIRPBase!$T$3:$T$313,Indev_Online_Res_NotinIRPBase!$Y$3:$Y$313,$B301,Indev_Online_Res_NotinIRPBase!$Z$3:$Z$313,$C301,Indev_Online_Res_NotinIRPBase!$I$3:$I$313,"&lt;9/1/2023")+SUMIFS(Indev_Online_Res_NotinIRPBase!$U$3:$U$313,Indev_Online_Res_NotinIRPBase!$Y$3:$Y$313,$B301,Indev_Online_Res_NotinIRPBase!$Z$3:$Z$313,$C301,Indev_Online_Res_NotinIRPBase!$I$3:$I$313,"&lt;9/1/2023")</f>
        <v>0</v>
      </c>
    </row>
    <row r="302" spans="1:75">
      <c r="A302" t="s">
        <v>49</v>
      </c>
      <c r="B302" t="s">
        <v>302</v>
      </c>
      <c r="C302">
        <v>230</v>
      </c>
      <c r="E302">
        <f>SUMIFS(IRPBase_Res_NotinTxBase!N$3:N$65,IRPBase_Res_NotinTxBase!$X$3:$X$65,$B302,IRPBase_Res_NotinTxBase!$Y$3:$Y$65,$C302)</f>
        <v>0</v>
      </c>
      <c r="F302">
        <f>SUMIFS(IRPBase_Res_NotinTxBase!O$3:O$65,IRPBase_Res_NotinTxBase!$X$3:$X$65,$B302,IRPBase_Res_NotinTxBase!$Y$3:$Y$65,$C302)</f>
        <v>0</v>
      </c>
      <c r="G302">
        <f>SUMIFS(IRPBase_Res_NotinTxBase!P$3:P$65,IRPBase_Res_NotinTxBase!$X$3:$X$65,$B302,IRPBase_Res_NotinTxBase!$Y$3:$Y$65,$C302)</f>
        <v>0</v>
      </c>
      <c r="H302">
        <f>SUMIFS(IRPBase_Res_NotinTxBase!Q$3:Q$65,IRPBase_Res_NotinTxBase!$X$3:$X$65,$B302,IRPBase_Res_NotinTxBase!$Y$3:$Y$65,$C302)</f>
        <v>0</v>
      </c>
      <c r="M302">
        <f>SUMIFS(IRPBase_Res_NotinTxBase!R$3:R$65,IRPBase_Res_NotinTxBase!$X$3:$X$65,$B302,IRPBase_Res_NotinTxBase!$Y$3:$Y$65,$C302)</f>
        <v>0</v>
      </c>
      <c r="N302">
        <f>SUMIFS(IRPBase_Res_NotinTxBase!S$3:S$65,IRPBase_Res_NotinTxBase!$X$3:$X$65,$B302,IRPBase_Res_NotinTxBase!$Y$3:$Y$65,$C302)</f>
        <v>150</v>
      </c>
      <c r="O302">
        <f>SUMIFS(IRPBase_Res_NotinTxBase!T$3:T$65,IRPBase_Res_NotinTxBase!$X$3:$X$65,$B302,IRPBase_Res_NotinTxBase!$Y$3:$Y$65,$C302)</f>
        <v>0</v>
      </c>
      <c r="P302">
        <f>SUMIFS(IRPBase_Res_NotinTxBase!U$3:U$65,IRPBase_Res_NotinTxBase!$X$3:$X$65,$B302,IRPBase_Res_NotinTxBase!$Y$3:$Y$65,$C302)</f>
        <v>37.5</v>
      </c>
      <c r="Q302">
        <f>SUMIFS(IRPBase_Res_NotinTxBase!V$3:V$65,IRPBase_Res_NotinTxBase!$X$3:$X$65,$B302,IRPBase_Res_NotinTxBase!$Y$3:$Y$65,$C302)</f>
        <v>0</v>
      </c>
      <c r="R302">
        <f>SUMIFS(IRPBase_Res_NotinTxBase!W$3:W$65,IRPBase_Res_NotinTxBase!$X$3:$X$65,$B302,IRPBase_Res_NotinTxBase!$Y$3:$Y$65,$C302)</f>
        <v>0</v>
      </c>
      <c r="S302">
        <f t="shared" si="61"/>
        <v>1</v>
      </c>
      <c r="U302">
        <f>SUMIFS(Indev_Online_Res_NotinIRPBase!N$3:N$340,Indev_Online_Res_NotinIRPBase!$Y$3:$Y$340,$B302,Indev_Online_Res_NotinIRPBase!$Z$3:$Z$340,$C302)</f>
        <v>0</v>
      </c>
      <c r="V302">
        <f>SUMIFS(Indev_Online_Res_NotinIRPBase!O$3:O$340,Indev_Online_Res_NotinIRPBase!$Y$3:$Y$340,$B302,Indev_Online_Res_NotinIRPBase!$Z$3:$Z$340,$C302)</f>
        <v>0</v>
      </c>
      <c r="W302">
        <f>SUMIFS(Indev_Online_Res_NotinIRPBase!P$3:P$340,Indev_Online_Res_NotinIRPBase!$Y$3:$Y$340,$B302,Indev_Online_Res_NotinIRPBase!$Z$3:$Z$340,$C302)</f>
        <v>0</v>
      </c>
      <c r="X302">
        <f>SUMIFS(Indev_Online_Res_NotinIRPBase!Q$3:Q$340,Indev_Online_Res_NotinIRPBase!$Y$3:$Y$340,$B302,Indev_Online_Res_NotinIRPBase!$Z$3:$Z$340,$C302)</f>
        <v>0</v>
      </c>
      <c r="Y302">
        <f>SUMIFS(Indev_Online_Res_NotinIRPBase!R$3:R$340,Indev_Online_Res_NotinIRPBase!$Y$3:$Y$340,$B302,Indev_Online_Res_NotinIRPBase!$Z$3:$Z$340,$C302)</f>
        <v>0</v>
      </c>
      <c r="AC302">
        <f>SUMIFS(Indev_Online_Res_NotinIRPBase!S$3:S$340,Indev_Online_Res_NotinIRPBase!$Y$3:$Y$340,$B302,Indev_Online_Res_NotinIRPBase!$Z$3:$Z$340,$C302)</f>
        <v>0</v>
      </c>
      <c r="AD302">
        <f>SUMIFS(Indev_Online_Res_NotinIRPBase!T$3:T$340,Indev_Online_Res_NotinIRPBase!$Y$3:$Y$340,$B302,Indev_Online_Res_NotinIRPBase!$Z$3:$Z$340,$C302)</f>
        <v>75</v>
      </c>
      <c r="AE302">
        <f>SUMIFS(Indev_Online_Res_NotinIRPBase!U$3:U$340,Indev_Online_Res_NotinIRPBase!$Y$3:$Y$340,$B302,Indev_Online_Res_NotinIRPBase!$Z$3:$Z$340,$C302)</f>
        <v>200</v>
      </c>
      <c r="AF302">
        <f>SUMIFS(Indev_Online_Res_NotinIRPBase!V$3:V$340,Indev_Online_Res_NotinIRPBase!$Y$3:$Y$340,$B302,Indev_Online_Res_NotinIRPBase!$Z$3:$Z$340,$C302)</f>
        <v>268.7</v>
      </c>
      <c r="AG302">
        <f>SUMIFS(Indev_Online_Res_NotinIRPBase!W$3:W$340,Indev_Online_Res_NotinIRPBase!$Y$3:$Y$340,$B302,Indev_Online_Res_NotinIRPBase!$Z$3:$Z$340,$C302)</f>
        <v>0</v>
      </c>
      <c r="AH302">
        <f>SUMIFS(Indev_Online_Res_NotinIRPBase!X$3:X$340,Indev_Online_Res_NotinIRPBase!$Y$3:$Y$340,$B302,Indev_Online_Res_NotinIRPBase!$Z$3:$Z$340,$C302)</f>
        <v>0</v>
      </c>
      <c r="AI302">
        <f t="shared" si="62"/>
        <v>1</v>
      </c>
      <c r="AK302">
        <f>SUMIFS(Indev_Online_Res_NotinIRPBase!N$3:N$340,Indev_Online_Res_NotinIRPBase!$Y$3:$Y$340,$B302,Indev_Online_Res_NotinIRPBase!$Z$3:$Z$340,$C302,Indev_Online_Res_NotinIRPBase!$J$3:$J$340,"Yes",Indev_Online_Res_NotinIRPBase!$I$3:$I$340,"&lt;1/1/2024")+SUMIFS(Indev_Online_Res_NotinIRPBase!N$3:N$340,Indev_Online_Res_NotinIRPBase!$Y$3:$Y$340,$B302,Indev_Online_Res_NotinIRPBase!$Z$3:$Z$340,$C302,Indev_Online_Res_NotinIRPBase!$AB$3:$AB$340,"1")</f>
        <v>0</v>
      </c>
      <c r="AL302">
        <f>SUMIFS(Indev_Online_Res_NotinIRPBase!O$3:O$340,Indev_Online_Res_NotinIRPBase!$Y$3:$Y$340,$B302,Indev_Online_Res_NotinIRPBase!$Z$3:$Z$340,$C302,Indev_Online_Res_NotinIRPBase!$J$3:$J$340,"Yes",Indev_Online_Res_NotinIRPBase!$I$3:$I$340,"&lt;1/1/2024")+SUMIFS(Indev_Online_Res_NotinIRPBase!O$3:O$340,Indev_Online_Res_NotinIRPBase!$Y$3:$Y$340,$B302,Indev_Online_Res_NotinIRPBase!$Z$3:$Z$340,$C302,Indev_Online_Res_NotinIRPBase!$AB$3:$AB$340,"1")</f>
        <v>0</v>
      </c>
      <c r="AM302">
        <f>SUMIFS(Indev_Online_Res_NotinIRPBase!P$3:P$340,Indev_Online_Res_NotinIRPBase!$Y$3:$Y$340,$B302,Indev_Online_Res_NotinIRPBase!$Z$3:$Z$340,$C302,Indev_Online_Res_NotinIRPBase!$J$3:$J$340,"Yes",Indev_Online_Res_NotinIRPBase!$I$3:$I$340,"&lt;1/1/2024")+SUMIFS(Indev_Online_Res_NotinIRPBase!P$3:P$340,Indev_Online_Res_NotinIRPBase!$Y$3:$Y$340,$B302,Indev_Online_Res_NotinIRPBase!$Z$3:$Z$340,$C302,Indev_Online_Res_NotinIRPBase!$AB$3:$AB$340,"1")</f>
        <v>0</v>
      </c>
      <c r="AN302">
        <f>SUMIFS(Indev_Online_Res_NotinIRPBase!Q$3:Q$340,Indev_Online_Res_NotinIRPBase!$Y$3:$Y$340,$B302,Indev_Online_Res_NotinIRPBase!$Z$3:$Z$340,$C302,Indev_Online_Res_NotinIRPBase!$J$3:$J$340,"Yes",Indev_Online_Res_NotinIRPBase!$I$3:$I$340,"&lt;1/1/2024")+SUMIFS(Indev_Online_Res_NotinIRPBase!Q$3:Q$340,Indev_Online_Res_NotinIRPBase!$Y$3:$Y$340,$B302,Indev_Online_Res_NotinIRPBase!$Z$3:$Z$340,$C302,Indev_Online_Res_NotinIRPBase!$AB$3:$AB$340,"1")</f>
        <v>0</v>
      </c>
      <c r="AO302">
        <f>SUMIFS(Indev_Online_Res_NotinIRPBase!R$3:R$340,Indev_Online_Res_NotinIRPBase!$Y$3:$Y$340,$B302,Indev_Online_Res_NotinIRPBase!$Z$3:$Z$340,$C302,Indev_Online_Res_NotinIRPBase!$J$3:$J$340,"Yes",Indev_Online_Res_NotinIRPBase!$I$3:$I$340,"&lt;1/1/2024")+SUMIFS(Indev_Online_Res_NotinIRPBase!R$3:R$340,Indev_Online_Res_NotinIRPBase!$Y$3:$Y$340,$B302,Indev_Online_Res_NotinIRPBase!$Z$3:$Z$340,$C302,Indev_Online_Res_NotinIRPBase!$AB$3:$AB$340,"1")</f>
        <v>0</v>
      </c>
      <c r="AS302">
        <f>SUMIFS(Indev_Online_Res_NotinIRPBase!S$3:S$340,Indev_Online_Res_NotinIRPBase!$Y$3:$Y$340,$B302,Indev_Online_Res_NotinIRPBase!$Z$3:$Z$340,$C302,Indev_Online_Res_NotinIRPBase!$J$3:$J$340,"Yes",Indev_Online_Res_NotinIRPBase!$I$3:$I$340,"&lt;1/1/2024")+SUMIFS(Indev_Online_Res_NotinIRPBase!S$3:S$340,Indev_Online_Res_NotinIRPBase!$Y$3:$Y$340,$B302,Indev_Online_Res_NotinIRPBase!$Z$3:$Z$340,$C302,Indev_Online_Res_NotinIRPBase!$AB$3:$AB$340,"1")</f>
        <v>0</v>
      </c>
      <c r="AT302">
        <f>SUMIFS(Indev_Online_Res_NotinIRPBase!T$3:T$340,Indev_Online_Res_NotinIRPBase!$Y$3:$Y$340,$B302,Indev_Online_Res_NotinIRPBase!$Z$3:$Z$340,$C302,Indev_Online_Res_NotinIRPBase!$J$3:$J$340,"Yes",Indev_Online_Res_NotinIRPBase!$I$3:$I$340,"&lt;1/1/2024")+SUMIFS(Indev_Online_Res_NotinIRPBase!T$3:T$340,Indev_Online_Res_NotinIRPBase!$Y$3:$Y$340,$B302,Indev_Online_Res_NotinIRPBase!$Z$3:$Z$340,$C302,Indev_Online_Res_NotinIRPBase!$AB$3:$AB$340,"1")</f>
        <v>75</v>
      </c>
      <c r="AU302">
        <f>SUMIFS(Indev_Online_Res_NotinIRPBase!U$3:U$340,Indev_Online_Res_NotinIRPBase!$Y$3:$Y$340,$B302,Indev_Online_Res_NotinIRPBase!$Z$3:$Z$340,$C302,Indev_Online_Res_NotinIRPBase!$J$3:$J$340,"Yes",Indev_Online_Res_NotinIRPBase!$I$3:$I$340,"&lt;1/1/2024")+SUMIFS(Indev_Online_Res_NotinIRPBase!U$3:U$340,Indev_Online_Res_NotinIRPBase!$Y$3:$Y$340,$B302,Indev_Online_Res_NotinIRPBase!$Z$3:$Z$340,$C302,Indev_Online_Res_NotinIRPBase!$AB$3:$AB$340,"1")</f>
        <v>0</v>
      </c>
      <c r="AV302">
        <f>SUMIFS(Indev_Online_Res_NotinIRPBase!V$3:V$340,Indev_Online_Res_NotinIRPBase!$Y$3:$Y$340,$B302,Indev_Online_Res_NotinIRPBase!$Z$3:$Z$340,$C302,Indev_Online_Res_NotinIRPBase!$J$3:$J$340,"Yes",Indev_Online_Res_NotinIRPBase!$I$3:$I$340,"&lt;1/1/2024")+SUMIFS(Indev_Online_Res_NotinIRPBase!V$3:V$340,Indev_Online_Res_NotinIRPBase!$Y$3:$Y$340,$B302,Indev_Online_Res_NotinIRPBase!$Z$3:$Z$340,$C302,Indev_Online_Res_NotinIRPBase!$AB$3:$AB$340,"1")</f>
        <v>20</v>
      </c>
      <c r="AW302">
        <f>SUMIFS(Indev_Online_Res_NotinIRPBase!W$3:W$340,Indev_Online_Res_NotinIRPBase!$Y$3:$Y$340,$B302,Indev_Online_Res_NotinIRPBase!$Z$3:$Z$340,$C302,Indev_Online_Res_NotinIRPBase!$J$3:$J$340,"Yes",Indev_Online_Res_NotinIRPBase!$I$3:$I$340,"&lt;1/1/2024")+SUMIFS(Indev_Online_Res_NotinIRPBase!W$3:W$340,Indev_Online_Res_NotinIRPBase!$Y$3:$Y$340,$B302,Indev_Online_Res_NotinIRPBase!$Z$3:$Z$340,$C302,Indev_Online_Res_NotinIRPBase!$AB$3:$AB$340,"1")</f>
        <v>0</v>
      </c>
      <c r="AX302">
        <f>SUMIFS(Indev_Online_Res_NotinIRPBase!X$3:X$340,Indev_Online_Res_NotinIRPBase!$Y$3:$Y$340,$B302,Indev_Online_Res_NotinIRPBase!$Z$3:$Z$340,$C302,Indev_Online_Res_NotinIRPBase!$J$3:$J$340,"Yes",Indev_Online_Res_NotinIRPBase!$I$3:$I$340,"&lt;1/1/2024")+SUMIFS(Indev_Online_Res_NotinIRPBase!X$3:X$340,Indev_Online_Res_NotinIRPBase!$Y$3:$Y$340,$B302,Indev_Online_Res_NotinIRPBase!$Z$3:$Z$340,$C302,Indev_Online_Res_NotinIRPBase!$AB$3:$AB$340,"1")</f>
        <v>0</v>
      </c>
      <c r="AY302">
        <f t="shared" si="63"/>
        <v>1</v>
      </c>
      <c r="BA302">
        <f t="shared" si="64"/>
        <v>0</v>
      </c>
      <c r="BB302">
        <f t="shared" si="65"/>
        <v>0</v>
      </c>
      <c r="BC302">
        <f t="shared" si="66"/>
        <v>0</v>
      </c>
      <c r="BD302">
        <f t="shared" si="67"/>
        <v>0</v>
      </c>
      <c r="BE302">
        <f t="shared" si="68"/>
        <v>0</v>
      </c>
      <c r="BI302">
        <f t="shared" si="69"/>
        <v>0</v>
      </c>
      <c r="BJ302">
        <f t="shared" si="70"/>
        <v>0</v>
      </c>
      <c r="BK302">
        <f t="shared" si="71"/>
        <v>200</v>
      </c>
      <c r="BL302">
        <f t="shared" si="72"/>
        <v>248.7</v>
      </c>
      <c r="BM302">
        <f t="shared" si="73"/>
        <v>0</v>
      </c>
      <c r="BN302">
        <f t="shared" si="74"/>
        <v>0</v>
      </c>
      <c r="BO302">
        <f t="shared" si="75"/>
        <v>1</v>
      </c>
      <c r="BQ302">
        <f>SUMIFS(IRPBase_Res_NotinEnvScreens!$H$3:$H$33,IRPBase_Res_NotinEnvScreens!$J$3:$J$33,$B302,IRPBase_Res_NotinEnvScreens!$K$3:$K$33,$C302)</f>
        <v>0</v>
      </c>
      <c r="BR302">
        <f>SUMIFS(IRPBase_Res_NotinEnvScreens!$I$3:$I$33,IRPBase_Res_NotinEnvScreens!$J$3:$J$33,$B302,IRPBase_Res_NotinEnvScreens!$K$3:$K$33,$C302)</f>
        <v>615</v>
      </c>
      <c r="BS302">
        <v>0</v>
      </c>
      <c r="BV302">
        <f>SUMIFS(Indev_Online_Res_NotinIRPBase!$P$3:$P$313,Indev_Online_Res_NotinIRPBase!$Y$3:$Y$313,$B302,Indev_Online_Res_NotinIRPBase!$Z$3:$Z$313,$C302,Indev_Online_Res_NotinIRPBase!$I$3:$I$313,"&lt;9/1/2023")+SUMIFS(Indev_Online_Res_NotinIRPBase!$Q$3:$Q$313,Indev_Online_Res_NotinIRPBase!$Y$3:$Y$313,$B302,Indev_Online_Res_NotinIRPBase!$Z$3:$Z$313,$C302,Indev_Online_Res_NotinIRPBase!$I$3:$I$313,"&lt;9/1/2023")</f>
        <v>0</v>
      </c>
      <c r="BW302">
        <f>SUMIFS(Indev_Online_Res_NotinIRPBase!$S$3:$S$313,Indev_Online_Res_NotinIRPBase!$Y$3:$Y$313,$B302,Indev_Online_Res_NotinIRPBase!$Z$3:$Z$313,$C302,Indev_Online_Res_NotinIRPBase!$I$3:$I$313,"&lt;9/1/2023")+SUMIFS(Indev_Online_Res_NotinIRPBase!$T$3:$T$313,Indev_Online_Res_NotinIRPBase!$Y$3:$Y$313,$B302,Indev_Online_Res_NotinIRPBase!$Z$3:$Z$313,$C302,Indev_Online_Res_NotinIRPBase!$I$3:$I$313,"&lt;9/1/2023")+SUMIFS(Indev_Online_Res_NotinIRPBase!$U$3:$U$313,Indev_Online_Res_NotinIRPBase!$Y$3:$Y$313,$B302,Indev_Online_Res_NotinIRPBase!$Z$3:$Z$313,$C302,Indev_Online_Res_NotinIRPBase!$I$3:$I$313,"&lt;9/1/2023")</f>
        <v>75</v>
      </c>
    </row>
    <row r="303" spans="1:75">
      <c r="A303" t="s">
        <v>48</v>
      </c>
      <c r="B303" t="s">
        <v>303</v>
      </c>
      <c r="C303">
        <v>230</v>
      </c>
      <c r="E303">
        <f>SUMIFS(IRPBase_Res_NotinTxBase!N$3:N$65,IRPBase_Res_NotinTxBase!$X$3:$X$65,$B303,IRPBase_Res_NotinTxBase!$Y$3:$Y$65,$C303)</f>
        <v>0</v>
      </c>
      <c r="F303">
        <f>SUMIFS(IRPBase_Res_NotinTxBase!O$3:O$65,IRPBase_Res_NotinTxBase!$X$3:$X$65,$B303,IRPBase_Res_NotinTxBase!$Y$3:$Y$65,$C303)</f>
        <v>0</v>
      </c>
      <c r="G303">
        <f>SUMIFS(IRPBase_Res_NotinTxBase!P$3:P$65,IRPBase_Res_NotinTxBase!$X$3:$X$65,$B303,IRPBase_Res_NotinTxBase!$Y$3:$Y$65,$C303)</f>
        <v>0</v>
      </c>
      <c r="H303">
        <f>SUMIFS(IRPBase_Res_NotinTxBase!Q$3:Q$65,IRPBase_Res_NotinTxBase!$X$3:$X$65,$B303,IRPBase_Res_NotinTxBase!$Y$3:$Y$65,$C303)</f>
        <v>0</v>
      </c>
      <c r="M303">
        <f>SUMIFS(IRPBase_Res_NotinTxBase!R$3:R$65,IRPBase_Res_NotinTxBase!$X$3:$X$65,$B303,IRPBase_Res_NotinTxBase!$Y$3:$Y$65,$C303)</f>
        <v>0</v>
      </c>
      <c r="N303">
        <f>SUMIFS(IRPBase_Res_NotinTxBase!S$3:S$65,IRPBase_Res_NotinTxBase!$X$3:$X$65,$B303,IRPBase_Res_NotinTxBase!$Y$3:$Y$65,$C303)</f>
        <v>0</v>
      </c>
      <c r="O303">
        <f>SUMIFS(IRPBase_Res_NotinTxBase!T$3:T$65,IRPBase_Res_NotinTxBase!$X$3:$X$65,$B303,IRPBase_Res_NotinTxBase!$Y$3:$Y$65,$C303)</f>
        <v>0</v>
      </c>
      <c r="P303">
        <f>SUMIFS(IRPBase_Res_NotinTxBase!U$3:U$65,IRPBase_Res_NotinTxBase!$X$3:$X$65,$B303,IRPBase_Res_NotinTxBase!$Y$3:$Y$65,$C303)</f>
        <v>0</v>
      </c>
      <c r="Q303">
        <f>SUMIFS(IRPBase_Res_NotinTxBase!V$3:V$65,IRPBase_Res_NotinTxBase!$X$3:$X$65,$B303,IRPBase_Res_NotinTxBase!$Y$3:$Y$65,$C303)</f>
        <v>0</v>
      </c>
      <c r="R303">
        <f>SUMIFS(IRPBase_Res_NotinTxBase!W$3:W$65,IRPBase_Res_NotinTxBase!$X$3:$X$65,$B303,IRPBase_Res_NotinTxBase!$Y$3:$Y$65,$C303)</f>
        <v>0</v>
      </c>
      <c r="S303">
        <f t="shared" si="61"/>
        <v>0</v>
      </c>
      <c r="U303">
        <f>SUMIFS(Indev_Online_Res_NotinIRPBase!N$3:N$340,Indev_Online_Res_NotinIRPBase!$Y$3:$Y$340,$B303,Indev_Online_Res_NotinIRPBase!$Z$3:$Z$340,$C303)</f>
        <v>0</v>
      </c>
      <c r="V303">
        <f>SUMIFS(Indev_Online_Res_NotinIRPBase!O$3:O$340,Indev_Online_Res_NotinIRPBase!$Y$3:$Y$340,$B303,Indev_Online_Res_NotinIRPBase!$Z$3:$Z$340,$C303)</f>
        <v>0</v>
      </c>
      <c r="W303">
        <f>SUMIFS(Indev_Online_Res_NotinIRPBase!P$3:P$340,Indev_Online_Res_NotinIRPBase!$Y$3:$Y$340,$B303,Indev_Online_Res_NotinIRPBase!$Z$3:$Z$340,$C303)</f>
        <v>0</v>
      </c>
      <c r="X303">
        <f>SUMIFS(Indev_Online_Res_NotinIRPBase!Q$3:Q$340,Indev_Online_Res_NotinIRPBase!$Y$3:$Y$340,$B303,Indev_Online_Res_NotinIRPBase!$Z$3:$Z$340,$C303)</f>
        <v>0</v>
      </c>
      <c r="Y303">
        <f>SUMIFS(Indev_Online_Res_NotinIRPBase!R$3:R$340,Indev_Online_Res_NotinIRPBase!$Y$3:$Y$340,$B303,Indev_Online_Res_NotinIRPBase!$Z$3:$Z$340,$C303)</f>
        <v>0</v>
      </c>
      <c r="AC303">
        <f>SUMIFS(Indev_Online_Res_NotinIRPBase!S$3:S$340,Indev_Online_Res_NotinIRPBase!$Y$3:$Y$340,$B303,Indev_Online_Res_NotinIRPBase!$Z$3:$Z$340,$C303)</f>
        <v>0</v>
      </c>
      <c r="AD303">
        <f>SUMIFS(Indev_Online_Res_NotinIRPBase!T$3:T$340,Indev_Online_Res_NotinIRPBase!$Y$3:$Y$340,$B303,Indev_Online_Res_NotinIRPBase!$Z$3:$Z$340,$C303)</f>
        <v>0</v>
      </c>
      <c r="AE303">
        <f>SUMIFS(Indev_Online_Res_NotinIRPBase!U$3:U$340,Indev_Online_Res_NotinIRPBase!$Y$3:$Y$340,$B303,Indev_Online_Res_NotinIRPBase!$Z$3:$Z$340,$C303)</f>
        <v>0</v>
      </c>
      <c r="AF303">
        <f>SUMIFS(Indev_Online_Res_NotinIRPBase!V$3:V$340,Indev_Online_Res_NotinIRPBase!$Y$3:$Y$340,$B303,Indev_Online_Res_NotinIRPBase!$Z$3:$Z$340,$C303)</f>
        <v>0</v>
      </c>
      <c r="AG303">
        <f>SUMIFS(Indev_Online_Res_NotinIRPBase!W$3:W$340,Indev_Online_Res_NotinIRPBase!$Y$3:$Y$340,$B303,Indev_Online_Res_NotinIRPBase!$Z$3:$Z$340,$C303)</f>
        <v>0</v>
      </c>
      <c r="AH303">
        <f>SUMIFS(Indev_Online_Res_NotinIRPBase!X$3:X$340,Indev_Online_Res_NotinIRPBase!$Y$3:$Y$340,$B303,Indev_Online_Res_NotinIRPBase!$Z$3:$Z$340,$C303)</f>
        <v>0</v>
      </c>
      <c r="AI303">
        <f t="shared" si="62"/>
        <v>0</v>
      </c>
      <c r="AK303">
        <f>SUMIFS(Indev_Online_Res_NotinIRPBase!N$3:N$340,Indev_Online_Res_NotinIRPBase!$Y$3:$Y$340,$B303,Indev_Online_Res_NotinIRPBase!$Z$3:$Z$340,$C303,Indev_Online_Res_NotinIRPBase!$J$3:$J$340,"Yes",Indev_Online_Res_NotinIRPBase!$I$3:$I$340,"&lt;1/1/2024")+SUMIFS(Indev_Online_Res_NotinIRPBase!N$3:N$340,Indev_Online_Res_NotinIRPBase!$Y$3:$Y$340,$B303,Indev_Online_Res_NotinIRPBase!$Z$3:$Z$340,$C303,Indev_Online_Res_NotinIRPBase!$AB$3:$AB$340,"1")</f>
        <v>0</v>
      </c>
      <c r="AL303">
        <f>SUMIFS(Indev_Online_Res_NotinIRPBase!O$3:O$340,Indev_Online_Res_NotinIRPBase!$Y$3:$Y$340,$B303,Indev_Online_Res_NotinIRPBase!$Z$3:$Z$340,$C303,Indev_Online_Res_NotinIRPBase!$J$3:$J$340,"Yes",Indev_Online_Res_NotinIRPBase!$I$3:$I$340,"&lt;1/1/2024")+SUMIFS(Indev_Online_Res_NotinIRPBase!O$3:O$340,Indev_Online_Res_NotinIRPBase!$Y$3:$Y$340,$B303,Indev_Online_Res_NotinIRPBase!$Z$3:$Z$340,$C303,Indev_Online_Res_NotinIRPBase!$AB$3:$AB$340,"1")</f>
        <v>0</v>
      </c>
      <c r="AM303">
        <f>SUMIFS(Indev_Online_Res_NotinIRPBase!P$3:P$340,Indev_Online_Res_NotinIRPBase!$Y$3:$Y$340,$B303,Indev_Online_Res_NotinIRPBase!$Z$3:$Z$340,$C303,Indev_Online_Res_NotinIRPBase!$J$3:$J$340,"Yes",Indev_Online_Res_NotinIRPBase!$I$3:$I$340,"&lt;1/1/2024")+SUMIFS(Indev_Online_Res_NotinIRPBase!P$3:P$340,Indev_Online_Res_NotinIRPBase!$Y$3:$Y$340,$B303,Indev_Online_Res_NotinIRPBase!$Z$3:$Z$340,$C303,Indev_Online_Res_NotinIRPBase!$AB$3:$AB$340,"1")</f>
        <v>0</v>
      </c>
      <c r="AN303">
        <f>SUMIFS(Indev_Online_Res_NotinIRPBase!Q$3:Q$340,Indev_Online_Res_NotinIRPBase!$Y$3:$Y$340,$B303,Indev_Online_Res_NotinIRPBase!$Z$3:$Z$340,$C303,Indev_Online_Res_NotinIRPBase!$J$3:$J$340,"Yes",Indev_Online_Res_NotinIRPBase!$I$3:$I$340,"&lt;1/1/2024")+SUMIFS(Indev_Online_Res_NotinIRPBase!Q$3:Q$340,Indev_Online_Res_NotinIRPBase!$Y$3:$Y$340,$B303,Indev_Online_Res_NotinIRPBase!$Z$3:$Z$340,$C303,Indev_Online_Res_NotinIRPBase!$AB$3:$AB$340,"1")</f>
        <v>0</v>
      </c>
      <c r="AO303">
        <f>SUMIFS(Indev_Online_Res_NotinIRPBase!R$3:R$340,Indev_Online_Res_NotinIRPBase!$Y$3:$Y$340,$B303,Indev_Online_Res_NotinIRPBase!$Z$3:$Z$340,$C303,Indev_Online_Res_NotinIRPBase!$J$3:$J$340,"Yes",Indev_Online_Res_NotinIRPBase!$I$3:$I$340,"&lt;1/1/2024")+SUMIFS(Indev_Online_Res_NotinIRPBase!R$3:R$340,Indev_Online_Res_NotinIRPBase!$Y$3:$Y$340,$B303,Indev_Online_Res_NotinIRPBase!$Z$3:$Z$340,$C303,Indev_Online_Res_NotinIRPBase!$AB$3:$AB$340,"1")</f>
        <v>0</v>
      </c>
      <c r="AS303">
        <f>SUMIFS(Indev_Online_Res_NotinIRPBase!S$3:S$340,Indev_Online_Res_NotinIRPBase!$Y$3:$Y$340,$B303,Indev_Online_Res_NotinIRPBase!$Z$3:$Z$340,$C303,Indev_Online_Res_NotinIRPBase!$J$3:$J$340,"Yes",Indev_Online_Res_NotinIRPBase!$I$3:$I$340,"&lt;1/1/2024")+SUMIFS(Indev_Online_Res_NotinIRPBase!S$3:S$340,Indev_Online_Res_NotinIRPBase!$Y$3:$Y$340,$B303,Indev_Online_Res_NotinIRPBase!$Z$3:$Z$340,$C303,Indev_Online_Res_NotinIRPBase!$AB$3:$AB$340,"1")</f>
        <v>0</v>
      </c>
      <c r="AT303">
        <f>SUMIFS(Indev_Online_Res_NotinIRPBase!T$3:T$340,Indev_Online_Res_NotinIRPBase!$Y$3:$Y$340,$B303,Indev_Online_Res_NotinIRPBase!$Z$3:$Z$340,$C303,Indev_Online_Res_NotinIRPBase!$J$3:$J$340,"Yes",Indev_Online_Res_NotinIRPBase!$I$3:$I$340,"&lt;1/1/2024")+SUMIFS(Indev_Online_Res_NotinIRPBase!T$3:T$340,Indev_Online_Res_NotinIRPBase!$Y$3:$Y$340,$B303,Indev_Online_Res_NotinIRPBase!$Z$3:$Z$340,$C303,Indev_Online_Res_NotinIRPBase!$AB$3:$AB$340,"1")</f>
        <v>0</v>
      </c>
      <c r="AU303">
        <f>SUMIFS(Indev_Online_Res_NotinIRPBase!U$3:U$340,Indev_Online_Res_NotinIRPBase!$Y$3:$Y$340,$B303,Indev_Online_Res_NotinIRPBase!$Z$3:$Z$340,$C303,Indev_Online_Res_NotinIRPBase!$J$3:$J$340,"Yes",Indev_Online_Res_NotinIRPBase!$I$3:$I$340,"&lt;1/1/2024")+SUMIFS(Indev_Online_Res_NotinIRPBase!U$3:U$340,Indev_Online_Res_NotinIRPBase!$Y$3:$Y$340,$B303,Indev_Online_Res_NotinIRPBase!$Z$3:$Z$340,$C303,Indev_Online_Res_NotinIRPBase!$AB$3:$AB$340,"1")</f>
        <v>0</v>
      </c>
      <c r="AV303">
        <f>SUMIFS(Indev_Online_Res_NotinIRPBase!V$3:V$340,Indev_Online_Res_NotinIRPBase!$Y$3:$Y$340,$B303,Indev_Online_Res_NotinIRPBase!$Z$3:$Z$340,$C303,Indev_Online_Res_NotinIRPBase!$J$3:$J$340,"Yes",Indev_Online_Res_NotinIRPBase!$I$3:$I$340,"&lt;1/1/2024")+SUMIFS(Indev_Online_Res_NotinIRPBase!V$3:V$340,Indev_Online_Res_NotinIRPBase!$Y$3:$Y$340,$B303,Indev_Online_Res_NotinIRPBase!$Z$3:$Z$340,$C303,Indev_Online_Res_NotinIRPBase!$AB$3:$AB$340,"1")</f>
        <v>0</v>
      </c>
      <c r="AW303">
        <f>SUMIFS(Indev_Online_Res_NotinIRPBase!W$3:W$340,Indev_Online_Res_NotinIRPBase!$Y$3:$Y$340,$B303,Indev_Online_Res_NotinIRPBase!$Z$3:$Z$340,$C303,Indev_Online_Res_NotinIRPBase!$J$3:$J$340,"Yes",Indev_Online_Res_NotinIRPBase!$I$3:$I$340,"&lt;1/1/2024")+SUMIFS(Indev_Online_Res_NotinIRPBase!W$3:W$340,Indev_Online_Res_NotinIRPBase!$Y$3:$Y$340,$B303,Indev_Online_Res_NotinIRPBase!$Z$3:$Z$340,$C303,Indev_Online_Res_NotinIRPBase!$AB$3:$AB$340,"1")</f>
        <v>0</v>
      </c>
      <c r="AX303">
        <f>SUMIFS(Indev_Online_Res_NotinIRPBase!X$3:X$340,Indev_Online_Res_NotinIRPBase!$Y$3:$Y$340,$B303,Indev_Online_Res_NotinIRPBase!$Z$3:$Z$340,$C303,Indev_Online_Res_NotinIRPBase!$J$3:$J$340,"Yes",Indev_Online_Res_NotinIRPBase!$I$3:$I$340,"&lt;1/1/2024")+SUMIFS(Indev_Online_Res_NotinIRPBase!X$3:X$340,Indev_Online_Res_NotinIRPBase!$Y$3:$Y$340,$B303,Indev_Online_Res_NotinIRPBase!$Z$3:$Z$340,$C303,Indev_Online_Res_NotinIRPBase!$AB$3:$AB$340,"1")</f>
        <v>0</v>
      </c>
      <c r="AY303">
        <f t="shared" si="63"/>
        <v>0</v>
      </c>
      <c r="BA303">
        <f t="shared" si="64"/>
        <v>0</v>
      </c>
      <c r="BB303">
        <f t="shared" si="65"/>
        <v>0</v>
      </c>
      <c r="BC303">
        <f t="shared" si="66"/>
        <v>0</v>
      </c>
      <c r="BD303">
        <f t="shared" si="67"/>
        <v>0</v>
      </c>
      <c r="BE303">
        <f t="shared" si="68"/>
        <v>0</v>
      </c>
      <c r="BI303">
        <f t="shared" si="69"/>
        <v>0</v>
      </c>
      <c r="BJ303">
        <f t="shared" si="70"/>
        <v>0</v>
      </c>
      <c r="BK303">
        <f t="shared" si="71"/>
        <v>0</v>
      </c>
      <c r="BL303">
        <f t="shared" si="72"/>
        <v>0</v>
      </c>
      <c r="BM303">
        <f t="shared" si="73"/>
        <v>0</v>
      </c>
      <c r="BN303">
        <f t="shared" si="74"/>
        <v>0</v>
      </c>
      <c r="BO303">
        <f t="shared" si="75"/>
        <v>0</v>
      </c>
      <c r="BQ303">
        <f>SUMIFS(IRPBase_Res_NotinEnvScreens!$H$3:$H$33,IRPBase_Res_NotinEnvScreens!$J$3:$J$33,$B303,IRPBase_Res_NotinEnvScreens!$K$3:$K$33,$C303)</f>
        <v>0</v>
      </c>
      <c r="BR303">
        <f>SUMIFS(IRPBase_Res_NotinEnvScreens!$I$3:$I$33,IRPBase_Res_NotinEnvScreens!$J$3:$J$33,$B303,IRPBase_Res_NotinEnvScreens!$K$3:$K$33,$C303)</f>
        <v>0</v>
      </c>
      <c r="BS303">
        <v>0</v>
      </c>
      <c r="BV303">
        <f>SUMIFS(Indev_Online_Res_NotinIRPBase!$P$3:$P$313,Indev_Online_Res_NotinIRPBase!$Y$3:$Y$313,$B303,Indev_Online_Res_NotinIRPBase!$Z$3:$Z$313,$C303,Indev_Online_Res_NotinIRPBase!$I$3:$I$313,"&lt;9/1/2023")+SUMIFS(Indev_Online_Res_NotinIRPBase!$Q$3:$Q$313,Indev_Online_Res_NotinIRPBase!$Y$3:$Y$313,$B303,Indev_Online_Res_NotinIRPBase!$Z$3:$Z$313,$C303,Indev_Online_Res_NotinIRPBase!$I$3:$I$313,"&lt;9/1/2023")</f>
        <v>0</v>
      </c>
      <c r="BW303">
        <f>SUMIFS(Indev_Online_Res_NotinIRPBase!$S$3:$S$313,Indev_Online_Res_NotinIRPBase!$Y$3:$Y$313,$B303,Indev_Online_Res_NotinIRPBase!$Z$3:$Z$313,$C303,Indev_Online_Res_NotinIRPBase!$I$3:$I$313,"&lt;9/1/2023")+SUMIFS(Indev_Online_Res_NotinIRPBase!$T$3:$T$313,Indev_Online_Res_NotinIRPBase!$Y$3:$Y$313,$B303,Indev_Online_Res_NotinIRPBase!$Z$3:$Z$313,$C303,Indev_Online_Res_NotinIRPBase!$I$3:$I$313,"&lt;9/1/2023")+SUMIFS(Indev_Online_Res_NotinIRPBase!$U$3:$U$313,Indev_Online_Res_NotinIRPBase!$Y$3:$Y$313,$B303,Indev_Online_Res_NotinIRPBase!$Z$3:$Z$313,$C303,Indev_Online_Res_NotinIRPBase!$I$3:$I$313,"&lt;9/1/2023")</f>
        <v>0</v>
      </c>
    </row>
    <row r="304" spans="1:75">
      <c r="A304" t="s">
        <v>48</v>
      </c>
      <c r="B304" t="s">
        <v>304</v>
      </c>
      <c r="C304">
        <v>230</v>
      </c>
      <c r="E304">
        <f>SUMIFS(IRPBase_Res_NotinTxBase!N$3:N$65,IRPBase_Res_NotinTxBase!$X$3:$X$65,$B304,IRPBase_Res_NotinTxBase!$Y$3:$Y$65,$C304)</f>
        <v>0</v>
      </c>
      <c r="F304">
        <f>SUMIFS(IRPBase_Res_NotinTxBase!O$3:O$65,IRPBase_Res_NotinTxBase!$X$3:$X$65,$B304,IRPBase_Res_NotinTxBase!$Y$3:$Y$65,$C304)</f>
        <v>0</v>
      </c>
      <c r="G304">
        <f>SUMIFS(IRPBase_Res_NotinTxBase!P$3:P$65,IRPBase_Res_NotinTxBase!$X$3:$X$65,$B304,IRPBase_Res_NotinTxBase!$Y$3:$Y$65,$C304)</f>
        <v>0</v>
      </c>
      <c r="H304">
        <f>SUMIFS(IRPBase_Res_NotinTxBase!Q$3:Q$65,IRPBase_Res_NotinTxBase!$X$3:$X$65,$B304,IRPBase_Res_NotinTxBase!$Y$3:$Y$65,$C304)</f>
        <v>0</v>
      </c>
      <c r="M304">
        <f>SUMIFS(IRPBase_Res_NotinTxBase!R$3:R$65,IRPBase_Res_NotinTxBase!$X$3:$X$65,$B304,IRPBase_Res_NotinTxBase!$Y$3:$Y$65,$C304)</f>
        <v>0</v>
      </c>
      <c r="N304">
        <f>SUMIFS(IRPBase_Res_NotinTxBase!S$3:S$65,IRPBase_Res_NotinTxBase!$X$3:$X$65,$B304,IRPBase_Res_NotinTxBase!$Y$3:$Y$65,$C304)</f>
        <v>0</v>
      </c>
      <c r="O304">
        <f>SUMIFS(IRPBase_Res_NotinTxBase!T$3:T$65,IRPBase_Res_NotinTxBase!$X$3:$X$65,$B304,IRPBase_Res_NotinTxBase!$Y$3:$Y$65,$C304)</f>
        <v>0</v>
      </c>
      <c r="P304">
        <f>SUMIFS(IRPBase_Res_NotinTxBase!U$3:U$65,IRPBase_Res_NotinTxBase!$X$3:$X$65,$B304,IRPBase_Res_NotinTxBase!$Y$3:$Y$65,$C304)</f>
        <v>0</v>
      </c>
      <c r="Q304">
        <f>SUMIFS(IRPBase_Res_NotinTxBase!V$3:V$65,IRPBase_Res_NotinTxBase!$X$3:$X$65,$B304,IRPBase_Res_NotinTxBase!$Y$3:$Y$65,$C304)</f>
        <v>0</v>
      </c>
      <c r="R304">
        <f>SUMIFS(IRPBase_Res_NotinTxBase!W$3:W$65,IRPBase_Res_NotinTxBase!$X$3:$X$65,$B304,IRPBase_Res_NotinTxBase!$Y$3:$Y$65,$C304)</f>
        <v>0</v>
      </c>
      <c r="S304">
        <f t="shared" si="61"/>
        <v>0</v>
      </c>
      <c r="U304">
        <f>SUMIFS(Indev_Online_Res_NotinIRPBase!N$3:N$340,Indev_Online_Res_NotinIRPBase!$Y$3:$Y$340,$B304,Indev_Online_Res_NotinIRPBase!$Z$3:$Z$340,$C304)</f>
        <v>0</v>
      </c>
      <c r="V304">
        <f>SUMIFS(Indev_Online_Res_NotinIRPBase!O$3:O$340,Indev_Online_Res_NotinIRPBase!$Y$3:$Y$340,$B304,Indev_Online_Res_NotinIRPBase!$Z$3:$Z$340,$C304)</f>
        <v>0</v>
      </c>
      <c r="W304">
        <f>SUMIFS(Indev_Online_Res_NotinIRPBase!P$3:P$340,Indev_Online_Res_NotinIRPBase!$Y$3:$Y$340,$B304,Indev_Online_Res_NotinIRPBase!$Z$3:$Z$340,$C304)</f>
        <v>0</v>
      </c>
      <c r="X304">
        <f>SUMIFS(Indev_Online_Res_NotinIRPBase!Q$3:Q$340,Indev_Online_Res_NotinIRPBase!$Y$3:$Y$340,$B304,Indev_Online_Res_NotinIRPBase!$Z$3:$Z$340,$C304)</f>
        <v>0</v>
      </c>
      <c r="Y304">
        <f>SUMIFS(Indev_Online_Res_NotinIRPBase!R$3:R$340,Indev_Online_Res_NotinIRPBase!$Y$3:$Y$340,$B304,Indev_Online_Res_NotinIRPBase!$Z$3:$Z$340,$C304)</f>
        <v>0</v>
      </c>
      <c r="AC304">
        <f>SUMIFS(Indev_Online_Res_NotinIRPBase!S$3:S$340,Indev_Online_Res_NotinIRPBase!$Y$3:$Y$340,$B304,Indev_Online_Res_NotinIRPBase!$Z$3:$Z$340,$C304)</f>
        <v>0.64</v>
      </c>
      <c r="AD304">
        <f>SUMIFS(Indev_Online_Res_NotinIRPBase!T$3:T$340,Indev_Online_Res_NotinIRPBase!$Y$3:$Y$340,$B304,Indev_Online_Res_NotinIRPBase!$Z$3:$Z$340,$C304)</f>
        <v>0</v>
      </c>
      <c r="AE304">
        <f>SUMIFS(Indev_Online_Res_NotinIRPBase!U$3:U$340,Indev_Online_Res_NotinIRPBase!$Y$3:$Y$340,$B304,Indev_Online_Res_NotinIRPBase!$Z$3:$Z$340,$C304)</f>
        <v>0</v>
      </c>
      <c r="AF304">
        <f>SUMIFS(Indev_Online_Res_NotinIRPBase!V$3:V$340,Indev_Online_Res_NotinIRPBase!$Y$3:$Y$340,$B304,Indev_Online_Res_NotinIRPBase!$Z$3:$Z$340,$C304)</f>
        <v>0</v>
      </c>
      <c r="AG304">
        <f>SUMIFS(Indev_Online_Res_NotinIRPBase!W$3:W$340,Indev_Online_Res_NotinIRPBase!$Y$3:$Y$340,$B304,Indev_Online_Res_NotinIRPBase!$Z$3:$Z$340,$C304)</f>
        <v>0</v>
      </c>
      <c r="AH304">
        <f>SUMIFS(Indev_Online_Res_NotinIRPBase!X$3:X$340,Indev_Online_Res_NotinIRPBase!$Y$3:$Y$340,$B304,Indev_Online_Res_NotinIRPBase!$Z$3:$Z$340,$C304)</f>
        <v>0</v>
      </c>
      <c r="AI304">
        <f t="shared" si="62"/>
        <v>1</v>
      </c>
      <c r="AK304">
        <f>SUMIFS(Indev_Online_Res_NotinIRPBase!N$3:N$340,Indev_Online_Res_NotinIRPBase!$Y$3:$Y$340,$B304,Indev_Online_Res_NotinIRPBase!$Z$3:$Z$340,$C304,Indev_Online_Res_NotinIRPBase!$J$3:$J$340,"Yes",Indev_Online_Res_NotinIRPBase!$I$3:$I$340,"&lt;1/1/2024")+SUMIFS(Indev_Online_Res_NotinIRPBase!N$3:N$340,Indev_Online_Res_NotinIRPBase!$Y$3:$Y$340,$B304,Indev_Online_Res_NotinIRPBase!$Z$3:$Z$340,$C304,Indev_Online_Res_NotinIRPBase!$AB$3:$AB$340,"1")</f>
        <v>0</v>
      </c>
      <c r="AL304">
        <f>SUMIFS(Indev_Online_Res_NotinIRPBase!O$3:O$340,Indev_Online_Res_NotinIRPBase!$Y$3:$Y$340,$B304,Indev_Online_Res_NotinIRPBase!$Z$3:$Z$340,$C304,Indev_Online_Res_NotinIRPBase!$J$3:$J$340,"Yes",Indev_Online_Res_NotinIRPBase!$I$3:$I$340,"&lt;1/1/2024")+SUMIFS(Indev_Online_Res_NotinIRPBase!O$3:O$340,Indev_Online_Res_NotinIRPBase!$Y$3:$Y$340,$B304,Indev_Online_Res_NotinIRPBase!$Z$3:$Z$340,$C304,Indev_Online_Res_NotinIRPBase!$AB$3:$AB$340,"1")</f>
        <v>0</v>
      </c>
      <c r="AM304">
        <f>SUMIFS(Indev_Online_Res_NotinIRPBase!P$3:P$340,Indev_Online_Res_NotinIRPBase!$Y$3:$Y$340,$B304,Indev_Online_Res_NotinIRPBase!$Z$3:$Z$340,$C304,Indev_Online_Res_NotinIRPBase!$J$3:$J$340,"Yes",Indev_Online_Res_NotinIRPBase!$I$3:$I$340,"&lt;1/1/2024")+SUMIFS(Indev_Online_Res_NotinIRPBase!P$3:P$340,Indev_Online_Res_NotinIRPBase!$Y$3:$Y$340,$B304,Indev_Online_Res_NotinIRPBase!$Z$3:$Z$340,$C304,Indev_Online_Res_NotinIRPBase!$AB$3:$AB$340,"1")</f>
        <v>0</v>
      </c>
      <c r="AN304">
        <f>SUMIFS(Indev_Online_Res_NotinIRPBase!Q$3:Q$340,Indev_Online_Res_NotinIRPBase!$Y$3:$Y$340,$B304,Indev_Online_Res_NotinIRPBase!$Z$3:$Z$340,$C304,Indev_Online_Res_NotinIRPBase!$J$3:$J$340,"Yes",Indev_Online_Res_NotinIRPBase!$I$3:$I$340,"&lt;1/1/2024")+SUMIFS(Indev_Online_Res_NotinIRPBase!Q$3:Q$340,Indev_Online_Res_NotinIRPBase!$Y$3:$Y$340,$B304,Indev_Online_Res_NotinIRPBase!$Z$3:$Z$340,$C304,Indev_Online_Res_NotinIRPBase!$AB$3:$AB$340,"1")</f>
        <v>0</v>
      </c>
      <c r="AO304">
        <f>SUMIFS(Indev_Online_Res_NotinIRPBase!R$3:R$340,Indev_Online_Res_NotinIRPBase!$Y$3:$Y$340,$B304,Indev_Online_Res_NotinIRPBase!$Z$3:$Z$340,$C304,Indev_Online_Res_NotinIRPBase!$J$3:$J$340,"Yes",Indev_Online_Res_NotinIRPBase!$I$3:$I$340,"&lt;1/1/2024")+SUMIFS(Indev_Online_Res_NotinIRPBase!R$3:R$340,Indev_Online_Res_NotinIRPBase!$Y$3:$Y$340,$B304,Indev_Online_Res_NotinIRPBase!$Z$3:$Z$340,$C304,Indev_Online_Res_NotinIRPBase!$AB$3:$AB$340,"1")</f>
        <v>0</v>
      </c>
      <c r="AS304">
        <f>SUMIFS(Indev_Online_Res_NotinIRPBase!S$3:S$340,Indev_Online_Res_NotinIRPBase!$Y$3:$Y$340,$B304,Indev_Online_Res_NotinIRPBase!$Z$3:$Z$340,$C304,Indev_Online_Res_NotinIRPBase!$J$3:$J$340,"Yes",Indev_Online_Res_NotinIRPBase!$I$3:$I$340,"&lt;1/1/2024")+SUMIFS(Indev_Online_Res_NotinIRPBase!S$3:S$340,Indev_Online_Res_NotinIRPBase!$Y$3:$Y$340,$B304,Indev_Online_Res_NotinIRPBase!$Z$3:$Z$340,$C304,Indev_Online_Res_NotinIRPBase!$AB$3:$AB$340,"1")</f>
        <v>0</v>
      </c>
      <c r="AT304">
        <f>SUMIFS(Indev_Online_Res_NotinIRPBase!T$3:T$340,Indev_Online_Res_NotinIRPBase!$Y$3:$Y$340,$B304,Indev_Online_Res_NotinIRPBase!$Z$3:$Z$340,$C304,Indev_Online_Res_NotinIRPBase!$J$3:$J$340,"Yes",Indev_Online_Res_NotinIRPBase!$I$3:$I$340,"&lt;1/1/2024")+SUMIFS(Indev_Online_Res_NotinIRPBase!T$3:T$340,Indev_Online_Res_NotinIRPBase!$Y$3:$Y$340,$B304,Indev_Online_Res_NotinIRPBase!$Z$3:$Z$340,$C304,Indev_Online_Res_NotinIRPBase!$AB$3:$AB$340,"1")</f>
        <v>0</v>
      </c>
      <c r="AU304">
        <f>SUMIFS(Indev_Online_Res_NotinIRPBase!U$3:U$340,Indev_Online_Res_NotinIRPBase!$Y$3:$Y$340,$B304,Indev_Online_Res_NotinIRPBase!$Z$3:$Z$340,$C304,Indev_Online_Res_NotinIRPBase!$J$3:$J$340,"Yes",Indev_Online_Res_NotinIRPBase!$I$3:$I$340,"&lt;1/1/2024")+SUMIFS(Indev_Online_Res_NotinIRPBase!U$3:U$340,Indev_Online_Res_NotinIRPBase!$Y$3:$Y$340,$B304,Indev_Online_Res_NotinIRPBase!$Z$3:$Z$340,$C304,Indev_Online_Res_NotinIRPBase!$AB$3:$AB$340,"1")</f>
        <v>0</v>
      </c>
      <c r="AV304">
        <f>SUMIFS(Indev_Online_Res_NotinIRPBase!V$3:V$340,Indev_Online_Res_NotinIRPBase!$Y$3:$Y$340,$B304,Indev_Online_Res_NotinIRPBase!$Z$3:$Z$340,$C304,Indev_Online_Res_NotinIRPBase!$J$3:$J$340,"Yes",Indev_Online_Res_NotinIRPBase!$I$3:$I$340,"&lt;1/1/2024")+SUMIFS(Indev_Online_Res_NotinIRPBase!V$3:V$340,Indev_Online_Res_NotinIRPBase!$Y$3:$Y$340,$B304,Indev_Online_Res_NotinIRPBase!$Z$3:$Z$340,$C304,Indev_Online_Res_NotinIRPBase!$AB$3:$AB$340,"1")</f>
        <v>0</v>
      </c>
      <c r="AW304">
        <f>SUMIFS(Indev_Online_Res_NotinIRPBase!W$3:W$340,Indev_Online_Res_NotinIRPBase!$Y$3:$Y$340,$B304,Indev_Online_Res_NotinIRPBase!$Z$3:$Z$340,$C304,Indev_Online_Res_NotinIRPBase!$J$3:$J$340,"Yes",Indev_Online_Res_NotinIRPBase!$I$3:$I$340,"&lt;1/1/2024")+SUMIFS(Indev_Online_Res_NotinIRPBase!W$3:W$340,Indev_Online_Res_NotinIRPBase!$Y$3:$Y$340,$B304,Indev_Online_Res_NotinIRPBase!$Z$3:$Z$340,$C304,Indev_Online_Res_NotinIRPBase!$AB$3:$AB$340,"1")</f>
        <v>0</v>
      </c>
      <c r="AX304">
        <f>SUMIFS(Indev_Online_Res_NotinIRPBase!X$3:X$340,Indev_Online_Res_NotinIRPBase!$Y$3:$Y$340,$B304,Indev_Online_Res_NotinIRPBase!$Z$3:$Z$340,$C304,Indev_Online_Res_NotinIRPBase!$J$3:$J$340,"Yes",Indev_Online_Res_NotinIRPBase!$I$3:$I$340,"&lt;1/1/2024")+SUMIFS(Indev_Online_Res_NotinIRPBase!X$3:X$340,Indev_Online_Res_NotinIRPBase!$Y$3:$Y$340,$B304,Indev_Online_Res_NotinIRPBase!$Z$3:$Z$340,$C304,Indev_Online_Res_NotinIRPBase!$AB$3:$AB$340,"1")</f>
        <v>0</v>
      </c>
      <c r="AY304">
        <f t="shared" si="63"/>
        <v>0</v>
      </c>
      <c r="BA304">
        <f t="shared" si="64"/>
        <v>0</v>
      </c>
      <c r="BB304">
        <f t="shared" si="65"/>
        <v>0</v>
      </c>
      <c r="BC304">
        <f t="shared" si="66"/>
        <v>0</v>
      </c>
      <c r="BD304">
        <f t="shared" si="67"/>
        <v>0</v>
      </c>
      <c r="BE304">
        <f t="shared" si="68"/>
        <v>0</v>
      </c>
      <c r="BI304">
        <f t="shared" si="69"/>
        <v>0.64</v>
      </c>
      <c r="BJ304">
        <f t="shared" si="70"/>
        <v>0</v>
      </c>
      <c r="BK304">
        <f t="shared" si="71"/>
        <v>0</v>
      </c>
      <c r="BL304">
        <f t="shared" si="72"/>
        <v>0</v>
      </c>
      <c r="BM304">
        <f t="shared" si="73"/>
        <v>0</v>
      </c>
      <c r="BN304">
        <f t="shared" si="74"/>
        <v>0</v>
      </c>
      <c r="BO304">
        <f t="shared" si="75"/>
        <v>1</v>
      </c>
      <c r="BQ304">
        <f>SUMIFS(IRPBase_Res_NotinEnvScreens!$H$3:$H$33,IRPBase_Res_NotinEnvScreens!$J$3:$J$33,$B304,IRPBase_Res_NotinEnvScreens!$K$3:$K$33,$C304)</f>
        <v>0</v>
      </c>
      <c r="BR304">
        <f>SUMIFS(IRPBase_Res_NotinEnvScreens!$I$3:$I$33,IRPBase_Res_NotinEnvScreens!$J$3:$J$33,$B304,IRPBase_Res_NotinEnvScreens!$K$3:$K$33,$C304)</f>
        <v>0</v>
      </c>
      <c r="BS304">
        <v>0</v>
      </c>
      <c r="BV304">
        <f>SUMIFS(Indev_Online_Res_NotinIRPBase!$P$3:$P$313,Indev_Online_Res_NotinIRPBase!$Y$3:$Y$313,$B304,Indev_Online_Res_NotinIRPBase!$Z$3:$Z$313,$C304,Indev_Online_Res_NotinIRPBase!$I$3:$I$313,"&lt;9/1/2023")+SUMIFS(Indev_Online_Res_NotinIRPBase!$Q$3:$Q$313,Indev_Online_Res_NotinIRPBase!$Y$3:$Y$313,$B304,Indev_Online_Res_NotinIRPBase!$Z$3:$Z$313,$C304,Indev_Online_Res_NotinIRPBase!$I$3:$I$313,"&lt;9/1/2023")</f>
        <v>0</v>
      </c>
      <c r="BW304">
        <f>SUMIFS(Indev_Online_Res_NotinIRPBase!$S$3:$S$313,Indev_Online_Res_NotinIRPBase!$Y$3:$Y$313,$B304,Indev_Online_Res_NotinIRPBase!$Z$3:$Z$313,$C304,Indev_Online_Res_NotinIRPBase!$I$3:$I$313,"&lt;9/1/2023")+SUMIFS(Indev_Online_Res_NotinIRPBase!$T$3:$T$313,Indev_Online_Res_NotinIRPBase!$Y$3:$Y$313,$B304,Indev_Online_Res_NotinIRPBase!$Z$3:$Z$313,$C304,Indev_Online_Res_NotinIRPBase!$I$3:$I$313,"&lt;9/1/2023")+SUMIFS(Indev_Online_Res_NotinIRPBase!$U$3:$U$313,Indev_Online_Res_NotinIRPBase!$Y$3:$Y$313,$B304,Indev_Online_Res_NotinIRPBase!$Z$3:$Z$313,$C304,Indev_Online_Res_NotinIRPBase!$I$3:$I$313,"&lt;9/1/2023")</f>
        <v>0</v>
      </c>
    </row>
    <row r="305" spans="1:75">
      <c r="A305" t="s">
        <v>48</v>
      </c>
      <c r="B305" t="s">
        <v>305</v>
      </c>
      <c r="C305">
        <v>230</v>
      </c>
      <c r="E305">
        <f>SUMIFS(IRPBase_Res_NotinTxBase!N$3:N$65,IRPBase_Res_NotinTxBase!$X$3:$X$65,$B305,IRPBase_Res_NotinTxBase!$Y$3:$Y$65,$C305)</f>
        <v>0</v>
      </c>
      <c r="F305">
        <f>SUMIFS(IRPBase_Res_NotinTxBase!O$3:O$65,IRPBase_Res_NotinTxBase!$X$3:$X$65,$B305,IRPBase_Res_NotinTxBase!$Y$3:$Y$65,$C305)</f>
        <v>0</v>
      </c>
      <c r="G305">
        <f>SUMIFS(IRPBase_Res_NotinTxBase!P$3:P$65,IRPBase_Res_NotinTxBase!$X$3:$X$65,$B305,IRPBase_Res_NotinTxBase!$Y$3:$Y$65,$C305)</f>
        <v>0</v>
      </c>
      <c r="H305">
        <f>SUMIFS(IRPBase_Res_NotinTxBase!Q$3:Q$65,IRPBase_Res_NotinTxBase!$X$3:$X$65,$B305,IRPBase_Res_NotinTxBase!$Y$3:$Y$65,$C305)</f>
        <v>0</v>
      </c>
      <c r="M305">
        <f>SUMIFS(IRPBase_Res_NotinTxBase!R$3:R$65,IRPBase_Res_NotinTxBase!$X$3:$X$65,$B305,IRPBase_Res_NotinTxBase!$Y$3:$Y$65,$C305)</f>
        <v>0</v>
      </c>
      <c r="N305">
        <f>SUMIFS(IRPBase_Res_NotinTxBase!S$3:S$65,IRPBase_Res_NotinTxBase!$X$3:$X$65,$B305,IRPBase_Res_NotinTxBase!$Y$3:$Y$65,$C305)</f>
        <v>0</v>
      </c>
      <c r="O305">
        <f>SUMIFS(IRPBase_Res_NotinTxBase!T$3:T$65,IRPBase_Res_NotinTxBase!$X$3:$X$65,$B305,IRPBase_Res_NotinTxBase!$Y$3:$Y$65,$C305)</f>
        <v>0</v>
      </c>
      <c r="P305">
        <f>SUMIFS(IRPBase_Res_NotinTxBase!U$3:U$65,IRPBase_Res_NotinTxBase!$X$3:$X$65,$B305,IRPBase_Res_NotinTxBase!$Y$3:$Y$65,$C305)</f>
        <v>0</v>
      </c>
      <c r="Q305">
        <f>SUMIFS(IRPBase_Res_NotinTxBase!V$3:V$65,IRPBase_Res_NotinTxBase!$X$3:$X$65,$B305,IRPBase_Res_NotinTxBase!$Y$3:$Y$65,$C305)</f>
        <v>0</v>
      </c>
      <c r="R305">
        <f>SUMIFS(IRPBase_Res_NotinTxBase!W$3:W$65,IRPBase_Res_NotinTxBase!$X$3:$X$65,$B305,IRPBase_Res_NotinTxBase!$Y$3:$Y$65,$C305)</f>
        <v>0</v>
      </c>
      <c r="S305">
        <f t="shared" si="61"/>
        <v>0</v>
      </c>
      <c r="U305">
        <f>SUMIFS(Indev_Online_Res_NotinIRPBase!N$3:N$340,Indev_Online_Res_NotinIRPBase!$Y$3:$Y$340,$B305,Indev_Online_Res_NotinIRPBase!$Z$3:$Z$340,$C305)</f>
        <v>0</v>
      </c>
      <c r="V305">
        <f>SUMIFS(Indev_Online_Res_NotinIRPBase!O$3:O$340,Indev_Online_Res_NotinIRPBase!$Y$3:$Y$340,$B305,Indev_Online_Res_NotinIRPBase!$Z$3:$Z$340,$C305)</f>
        <v>0</v>
      </c>
      <c r="W305">
        <f>SUMIFS(Indev_Online_Res_NotinIRPBase!P$3:P$340,Indev_Online_Res_NotinIRPBase!$Y$3:$Y$340,$B305,Indev_Online_Res_NotinIRPBase!$Z$3:$Z$340,$C305)</f>
        <v>0</v>
      </c>
      <c r="X305">
        <f>SUMIFS(Indev_Online_Res_NotinIRPBase!Q$3:Q$340,Indev_Online_Res_NotinIRPBase!$Y$3:$Y$340,$B305,Indev_Online_Res_NotinIRPBase!$Z$3:$Z$340,$C305)</f>
        <v>0</v>
      </c>
      <c r="Y305">
        <f>SUMIFS(Indev_Online_Res_NotinIRPBase!R$3:R$340,Indev_Online_Res_NotinIRPBase!$Y$3:$Y$340,$B305,Indev_Online_Res_NotinIRPBase!$Z$3:$Z$340,$C305)</f>
        <v>0</v>
      </c>
      <c r="AC305">
        <f>SUMIFS(Indev_Online_Res_NotinIRPBase!S$3:S$340,Indev_Online_Res_NotinIRPBase!$Y$3:$Y$340,$B305,Indev_Online_Res_NotinIRPBase!$Z$3:$Z$340,$C305)</f>
        <v>3.27</v>
      </c>
      <c r="AD305">
        <f>SUMIFS(Indev_Online_Res_NotinIRPBase!T$3:T$340,Indev_Online_Res_NotinIRPBase!$Y$3:$Y$340,$B305,Indev_Online_Res_NotinIRPBase!$Z$3:$Z$340,$C305)</f>
        <v>0</v>
      </c>
      <c r="AE305">
        <f>SUMIFS(Indev_Online_Res_NotinIRPBase!U$3:U$340,Indev_Online_Res_NotinIRPBase!$Y$3:$Y$340,$B305,Indev_Online_Res_NotinIRPBase!$Z$3:$Z$340,$C305)</f>
        <v>0</v>
      </c>
      <c r="AF305">
        <f>SUMIFS(Indev_Online_Res_NotinIRPBase!V$3:V$340,Indev_Online_Res_NotinIRPBase!$Y$3:$Y$340,$B305,Indev_Online_Res_NotinIRPBase!$Z$3:$Z$340,$C305)</f>
        <v>350</v>
      </c>
      <c r="AG305">
        <f>SUMIFS(Indev_Online_Res_NotinIRPBase!W$3:W$340,Indev_Online_Res_NotinIRPBase!$Y$3:$Y$340,$B305,Indev_Online_Res_NotinIRPBase!$Z$3:$Z$340,$C305)</f>
        <v>0</v>
      </c>
      <c r="AH305">
        <f>SUMIFS(Indev_Online_Res_NotinIRPBase!X$3:X$340,Indev_Online_Res_NotinIRPBase!$Y$3:$Y$340,$B305,Indev_Online_Res_NotinIRPBase!$Z$3:$Z$340,$C305)</f>
        <v>0</v>
      </c>
      <c r="AI305">
        <f t="shared" si="62"/>
        <v>1</v>
      </c>
      <c r="AK305">
        <f>SUMIFS(Indev_Online_Res_NotinIRPBase!N$3:N$340,Indev_Online_Res_NotinIRPBase!$Y$3:$Y$340,$B305,Indev_Online_Res_NotinIRPBase!$Z$3:$Z$340,$C305,Indev_Online_Res_NotinIRPBase!$J$3:$J$340,"Yes",Indev_Online_Res_NotinIRPBase!$I$3:$I$340,"&lt;1/1/2024")+SUMIFS(Indev_Online_Res_NotinIRPBase!N$3:N$340,Indev_Online_Res_NotinIRPBase!$Y$3:$Y$340,$B305,Indev_Online_Res_NotinIRPBase!$Z$3:$Z$340,$C305,Indev_Online_Res_NotinIRPBase!$AB$3:$AB$340,"1")</f>
        <v>0</v>
      </c>
      <c r="AL305">
        <f>SUMIFS(Indev_Online_Res_NotinIRPBase!O$3:O$340,Indev_Online_Res_NotinIRPBase!$Y$3:$Y$340,$B305,Indev_Online_Res_NotinIRPBase!$Z$3:$Z$340,$C305,Indev_Online_Res_NotinIRPBase!$J$3:$J$340,"Yes",Indev_Online_Res_NotinIRPBase!$I$3:$I$340,"&lt;1/1/2024")+SUMIFS(Indev_Online_Res_NotinIRPBase!O$3:O$340,Indev_Online_Res_NotinIRPBase!$Y$3:$Y$340,$B305,Indev_Online_Res_NotinIRPBase!$Z$3:$Z$340,$C305,Indev_Online_Res_NotinIRPBase!$AB$3:$AB$340,"1")</f>
        <v>0</v>
      </c>
      <c r="AM305">
        <f>SUMIFS(Indev_Online_Res_NotinIRPBase!P$3:P$340,Indev_Online_Res_NotinIRPBase!$Y$3:$Y$340,$B305,Indev_Online_Res_NotinIRPBase!$Z$3:$Z$340,$C305,Indev_Online_Res_NotinIRPBase!$J$3:$J$340,"Yes",Indev_Online_Res_NotinIRPBase!$I$3:$I$340,"&lt;1/1/2024")+SUMIFS(Indev_Online_Res_NotinIRPBase!P$3:P$340,Indev_Online_Res_NotinIRPBase!$Y$3:$Y$340,$B305,Indev_Online_Res_NotinIRPBase!$Z$3:$Z$340,$C305,Indev_Online_Res_NotinIRPBase!$AB$3:$AB$340,"1")</f>
        <v>0</v>
      </c>
      <c r="AN305">
        <f>SUMIFS(Indev_Online_Res_NotinIRPBase!Q$3:Q$340,Indev_Online_Res_NotinIRPBase!$Y$3:$Y$340,$B305,Indev_Online_Res_NotinIRPBase!$Z$3:$Z$340,$C305,Indev_Online_Res_NotinIRPBase!$J$3:$J$340,"Yes",Indev_Online_Res_NotinIRPBase!$I$3:$I$340,"&lt;1/1/2024")+SUMIFS(Indev_Online_Res_NotinIRPBase!Q$3:Q$340,Indev_Online_Res_NotinIRPBase!$Y$3:$Y$340,$B305,Indev_Online_Res_NotinIRPBase!$Z$3:$Z$340,$C305,Indev_Online_Res_NotinIRPBase!$AB$3:$AB$340,"1")</f>
        <v>0</v>
      </c>
      <c r="AO305">
        <f>SUMIFS(Indev_Online_Res_NotinIRPBase!R$3:R$340,Indev_Online_Res_NotinIRPBase!$Y$3:$Y$340,$B305,Indev_Online_Res_NotinIRPBase!$Z$3:$Z$340,$C305,Indev_Online_Res_NotinIRPBase!$J$3:$J$340,"Yes",Indev_Online_Res_NotinIRPBase!$I$3:$I$340,"&lt;1/1/2024")+SUMIFS(Indev_Online_Res_NotinIRPBase!R$3:R$340,Indev_Online_Res_NotinIRPBase!$Y$3:$Y$340,$B305,Indev_Online_Res_NotinIRPBase!$Z$3:$Z$340,$C305,Indev_Online_Res_NotinIRPBase!$AB$3:$AB$340,"1")</f>
        <v>0</v>
      </c>
      <c r="AS305">
        <f>SUMIFS(Indev_Online_Res_NotinIRPBase!S$3:S$340,Indev_Online_Res_NotinIRPBase!$Y$3:$Y$340,$B305,Indev_Online_Res_NotinIRPBase!$Z$3:$Z$340,$C305,Indev_Online_Res_NotinIRPBase!$J$3:$J$340,"Yes",Indev_Online_Res_NotinIRPBase!$I$3:$I$340,"&lt;1/1/2024")+SUMIFS(Indev_Online_Res_NotinIRPBase!S$3:S$340,Indev_Online_Res_NotinIRPBase!$Y$3:$Y$340,$B305,Indev_Online_Res_NotinIRPBase!$Z$3:$Z$340,$C305,Indev_Online_Res_NotinIRPBase!$AB$3:$AB$340,"1")</f>
        <v>0</v>
      </c>
      <c r="AT305">
        <f>SUMIFS(Indev_Online_Res_NotinIRPBase!T$3:T$340,Indev_Online_Res_NotinIRPBase!$Y$3:$Y$340,$B305,Indev_Online_Res_NotinIRPBase!$Z$3:$Z$340,$C305,Indev_Online_Res_NotinIRPBase!$J$3:$J$340,"Yes",Indev_Online_Res_NotinIRPBase!$I$3:$I$340,"&lt;1/1/2024")+SUMIFS(Indev_Online_Res_NotinIRPBase!T$3:T$340,Indev_Online_Res_NotinIRPBase!$Y$3:$Y$340,$B305,Indev_Online_Res_NotinIRPBase!$Z$3:$Z$340,$C305,Indev_Online_Res_NotinIRPBase!$AB$3:$AB$340,"1")</f>
        <v>0</v>
      </c>
      <c r="AU305">
        <f>SUMIFS(Indev_Online_Res_NotinIRPBase!U$3:U$340,Indev_Online_Res_NotinIRPBase!$Y$3:$Y$340,$B305,Indev_Online_Res_NotinIRPBase!$Z$3:$Z$340,$C305,Indev_Online_Res_NotinIRPBase!$J$3:$J$340,"Yes",Indev_Online_Res_NotinIRPBase!$I$3:$I$340,"&lt;1/1/2024")+SUMIFS(Indev_Online_Res_NotinIRPBase!U$3:U$340,Indev_Online_Res_NotinIRPBase!$Y$3:$Y$340,$B305,Indev_Online_Res_NotinIRPBase!$Z$3:$Z$340,$C305,Indev_Online_Res_NotinIRPBase!$AB$3:$AB$340,"1")</f>
        <v>0</v>
      </c>
      <c r="AV305">
        <f>SUMIFS(Indev_Online_Res_NotinIRPBase!V$3:V$340,Indev_Online_Res_NotinIRPBase!$Y$3:$Y$340,$B305,Indev_Online_Res_NotinIRPBase!$Z$3:$Z$340,$C305,Indev_Online_Res_NotinIRPBase!$J$3:$J$340,"Yes",Indev_Online_Res_NotinIRPBase!$I$3:$I$340,"&lt;1/1/2024")+SUMIFS(Indev_Online_Res_NotinIRPBase!V$3:V$340,Indev_Online_Res_NotinIRPBase!$Y$3:$Y$340,$B305,Indev_Online_Res_NotinIRPBase!$Z$3:$Z$340,$C305,Indev_Online_Res_NotinIRPBase!$AB$3:$AB$340,"1")</f>
        <v>0</v>
      </c>
      <c r="AW305">
        <f>SUMIFS(Indev_Online_Res_NotinIRPBase!W$3:W$340,Indev_Online_Res_NotinIRPBase!$Y$3:$Y$340,$B305,Indev_Online_Res_NotinIRPBase!$Z$3:$Z$340,$C305,Indev_Online_Res_NotinIRPBase!$J$3:$J$340,"Yes",Indev_Online_Res_NotinIRPBase!$I$3:$I$340,"&lt;1/1/2024")+SUMIFS(Indev_Online_Res_NotinIRPBase!W$3:W$340,Indev_Online_Res_NotinIRPBase!$Y$3:$Y$340,$B305,Indev_Online_Res_NotinIRPBase!$Z$3:$Z$340,$C305,Indev_Online_Res_NotinIRPBase!$AB$3:$AB$340,"1")</f>
        <v>0</v>
      </c>
      <c r="AX305">
        <f>SUMIFS(Indev_Online_Res_NotinIRPBase!X$3:X$340,Indev_Online_Res_NotinIRPBase!$Y$3:$Y$340,$B305,Indev_Online_Res_NotinIRPBase!$Z$3:$Z$340,$C305,Indev_Online_Res_NotinIRPBase!$J$3:$J$340,"Yes",Indev_Online_Res_NotinIRPBase!$I$3:$I$340,"&lt;1/1/2024")+SUMIFS(Indev_Online_Res_NotinIRPBase!X$3:X$340,Indev_Online_Res_NotinIRPBase!$Y$3:$Y$340,$B305,Indev_Online_Res_NotinIRPBase!$Z$3:$Z$340,$C305,Indev_Online_Res_NotinIRPBase!$AB$3:$AB$340,"1")</f>
        <v>0</v>
      </c>
      <c r="AY305">
        <f t="shared" si="63"/>
        <v>0</v>
      </c>
      <c r="BA305">
        <f t="shared" si="64"/>
        <v>0</v>
      </c>
      <c r="BB305">
        <f t="shared" si="65"/>
        <v>0</v>
      </c>
      <c r="BC305">
        <f t="shared" si="66"/>
        <v>0</v>
      </c>
      <c r="BD305">
        <f t="shared" si="67"/>
        <v>0</v>
      </c>
      <c r="BE305">
        <f t="shared" si="68"/>
        <v>0</v>
      </c>
      <c r="BI305">
        <f t="shared" si="69"/>
        <v>3.27</v>
      </c>
      <c r="BJ305">
        <f t="shared" si="70"/>
        <v>0</v>
      </c>
      <c r="BK305">
        <f t="shared" si="71"/>
        <v>0</v>
      </c>
      <c r="BL305">
        <f t="shared" si="72"/>
        <v>350</v>
      </c>
      <c r="BM305">
        <f t="shared" si="73"/>
        <v>0</v>
      </c>
      <c r="BN305">
        <f t="shared" si="74"/>
        <v>0</v>
      </c>
      <c r="BO305">
        <f t="shared" si="75"/>
        <v>1</v>
      </c>
      <c r="BQ305">
        <f>SUMIFS(IRPBase_Res_NotinEnvScreens!$H$3:$H$33,IRPBase_Res_NotinEnvScreens!$J$3:$J$33,$B305,IRPBase_Res_NotinEnvScreens!$K$3:$K$33,$C305)</f>
        <v>0</v>
      </c>
      <c r="BR305">
        <f>SUMIFS(IRPBase_Res_NotinEnvScreens!$I$3:$I$33,IRPBase_Res_NotinEnvScreens!$J$3:$J$33,$B305,IRPBase_Res_NotinEnvScreens!$K$3:$K$33,$C305)</f>
        <v>0</v>
      </c>
      <c r="BS305">
        <v>0</v>
      </c>
      <c r="BV305">
        <f>SUMIFS(Indev_Online_Res_NotinIRPBase!$P$3:$P$313,Indev_Online_Res_NotinIRPBase!$Y$3:$Y$313,$B305,Indev_Online_Res_NotinIRPBase!$Z$3:$Z$313,$C305,Indev_Online_Res_NotinIRPBase!$I$3:$I$313,"&lt;9/1/2023")+SUMIFS(Indev_Online_Res_NotinIRPBase!$Q$3:$Q$313,Indev_Online_Res_NotinIRPBase!$Y$3:$Y$313,$B305,Indev_Online_Res_NotinIRPBase!$Z$3:$Z$313,$C305,Indev_Online_Res_NotinIRPBase!$I$3:$I$313,"&lt;9/1/2023")</f>
        <v>0</v>
      </c>
      <c r="BW305">
        <f>SUMIFS(Indev_Online_Res_NotinIRPBase!$S$3:$S$313,Indev_Online_Res_NotinIRPBase!$Y$3:$Y$313,$B305,Indev_Online_Res_NotinIRPBase!$Z$3:$Z$313,$C305,Indev_Online_Res_NotinIRPBase!$I$3:$I$313,"&lt;9/1/2023")+SUMIFS(Indev_Online_Res_NotinIRPBase!$T$3:$T$313,Indev_Online_Res_NotinIRPBase!$Y$3:$Y$313,$B305,Indev_Online_Res_NotinIRPBase!$Z$3:$Z$313,$C305,Indev_Online_Res_NotinIRPBase!$I$3:$I$313,"&lt;9/1/2023")+SUMIFS(Indev_Online_Res_NotinIRPBase!$U$3:$U$313,Indev_Online_Res_NotinIRPBase!$Y$3:$Y$313,$B305,Indev_Online_Res_NotinIRPBase!$Z$3:$Z$313,$C305,Indev_Online_Res_NotinIRPBase!$I$3:$I$313,"&lt;9/1/2023")</f>
        <v>0</v>
      </c>
    </row>
    <row r="306" spans="1:75">
      <c r="A306" t="s">
        <v>46</v>
      </c>
      <c r="B306" t="s">
        <v>306</v>
      </c>
      <c r="C306">
        <v>70</v>
      </c>
      <c r="E306">
        <f>SUMIFS(IRPBase_Res_NotinTxBase!N$3:N$65,IRPBase_Res_NotinTxBase!$X$3:$X$65,$B306,IRPBase_Res_NotinTxBase!$Y$3:$Y$65,$C306)</f>
        <v>0</v>
      </c>
      <c r="F306">
        <f>SUMIFS(IRPBase_Res_NotinTxBase!O$3:O$65,IRPBase_Res_NotinTxBase!$X$3:$X$65,$B306,IRPBase_Res_NotinTxBase!$Y$3:$Y$65,$C306)</f>
        <v>0</v>
      </c>
      <c r="G306">
        <f>SUMIFS(IRPBase_Res_NotinTxBase!P$3:P$65,IRPBase_Res_NotinTxBase!$X$3:$X$65,$B306,IRPBase_Res_NotinTxBase!$Y$3:$Y$65,$C306)</f>
        <v>0</v>
      </c>
      <c r="H306">
        <f>SUMIFS(IRPBase_Res_NotinTxBase!Q$3:Q$65,IRPBase_Res_NotinTxBase!$X$3:$X$65,$B306,IRPBase_Res_NotinTxBase!$Y$3:$Y$65,$C306)</f>
        <v>0</v>
      </c>
      <c r="M306">
        <f>SUMIFS(IRPBase_Res_NotinTxBase!R$3:R$65,IRPBase_Res_NotinTxBase!$X$3:$X$65,$B306,IRPBase_Res_NotinTxBase!$Y$3:$Y$65,$C306)</f>
        <v>0</v>
      </c>
      <c r="N306">
        <f>SUMIFS(IRPBase_Res_NotinTxBase!S$3:S$65,IRPBase_Res_NotinTxBase!$X$3:$X$65,$B306,IRPBase_Res_NotinTxBase!$Y$3:$Y$65,$C306)</f>
        <v>0</v>
      </c>
      <c r="O306">
        <f>SUMIFS(IRPBase_Res_NotinTxBase!T$3:T$65,IRPBase_Res_NotinTxBase!$X$3:$X$65,$B306,IRPBase_Res_NotinTxBase!$Y$3:$Y$65,$C306)</f>
        <v>0</v>
      </c>
      <c r="P306">
        <f>SUMIFS(IRPBase_Res_NotinTxBase!U$3:U$65,IRPBase_Res_NotinTxBase!$X$3:$X$65,$B306,IRPBase_Res_NotinTxBase!$Y$3:$Y$65,$C306)</f>
        <v>0</v>
      </c>
      <c r="Q306">
        <f>SUMIFS(IRPBase_Res_NotinTxBase!V$3:V$65,IRPBase_Res_NotinTxBase!$X$3:$X$65,$B306,IRPBase_Res_NotinTxBase!$Y$3:$Y$65,$C306)</f>
        <v>0</v>
      </c>
      <c r="R306">
        <f>SUMIFS(IRPBase_Res_NotinTxBase!W$3:W$65,IRPBase_Res_NotinTxBase!$X$3:$X$65,$B306,IRPBase_Res_NotinTxBase!$Y$3:$Y$65,$C306)</f>
        <v>0</v>
      </c>
      <c r="S306">
        <f t="shared" si="61"/>
        <v>0</v>
      </c>
      <c r="U306">
        <f>SUMIFS(Indev_Online_Res_NotinIRPBase!N$3:N$340,Indev_Online_Res_NotinIRPBase!$Y$3:$Y$340,$B306,Indev_Online_Res_NotinIRPBase!$Z$3:$Z$340,$C306)</f>
        <v>0</v>
      </c>
      <c r="V306">
        <f>SUMIFS(Indev_Online_Res_NotinIRPBase!O$3:O$340,Indev_Online_Res_NotinIRPBase!$Y$3:$Y$340,$B306,Indev_Online_Res_NotinIRPBase!$Z$3:$Z$340,$C306)</f>
        <v>0</v>
      </c>
      <c r="W306">
        <f>SUMIFS(Indev_Online_Res_NotinIRPBase!P$3:P$340,Indev_Online_Res_NotinIRPBase!$Y$3:$Y$340,$B306,Indev_Online_Res_NotinIRPBase!$Z$3:$Z$340,$C306)</f>
        <v>0</v>
      </c>
      <c r="X306">
        <f>SUMIFS(Indev_Online_Res_NotinIRPBase!Q$3:Q$340,Indev_Online_Res_NotinIRPBase!$Y$3:$Y$340,$B306,Indev_Online_Res_NotinIRPBase!$Z$3:$Z$340,$C306)</f>
        <v>0</v>
      </c>
      <c r="Y306">
        <f>SUMIFS(Indev_Online_Res_NotinIRPBase!R$3:R$340,Indev_Online_Res_NotinIRPBase!$Y$3:$Y$340,$B306,Indev_Online_Res_NotinIRPBase!$Z$3:$Z$340,$C306)</f>
        <v>0</v>
      </c>
      <c r="AC306">
        <f>SUMIFS(Indev_Online_Res_NotinIRPBase!S$3:S$340,Indev_Online_Res_NotinIRPBase!$Y$3:$Y$340,$B306,Indev_Online_Res_NotinIRPBase!$Z$3:$Z$340,$C306)</f>
        <v>0</v>
      </c>
      <c r="AD306">
        <f>SUMIFS(Indev_Online_Res_NotinIRPBase!T$3:T$340,Indev_Online_Res_NotinIRPBase!$Y$3:$Y$340,$B306,Indev_Online_Res_NotinIRPBase!$Z$3:$Z$340,$C306)</f>
        <v>0</v>
      </c>
      <c r="AE306">
        <f>SUMIFS(Indev_Online_Res_NotinIRPBase!U$3:U$340,Indev_Online_Res_NotinIRPBase!$Y$3:$Y$340,$B306,Indev_Online_Res_NotinIRPBase!$Z$3:$Z$340,$C306)</f>
        <v>70</v>
      </c>
      <c r="AF306">
        <f>SUMIFS(Indev_Online_Res_NotinIRPBase!V$3:V$340,Indev_Online_Res_NotinIRPBase!$Y$3:$Y$340,$B306,Indev_Online_Res_NotinIRPBase!$Z$3:$Z$340,$C306)</f>
        <v>65.5</v>
      </c>
      <c r="AG306">
        <f>SUMIFS(Indev_Online_Res_NotinIRPBase!W$3:W$340,Indev_Online_Res_NotinIRPBase!$Y$3:$Y$340,$B306,Indev_Online_Res_NotinIRPBase!$Z$3:$Z$340,$C306)</f>
        <v>0</v>
      </c>
      <c r="AH306">
        <f>SUMIFS(Indev_Online_Res_NotinIRPBase!X$3:X$340,Indev_Online_Res_NotinIRPBase!$Y$3:$Y$340,$B306,Indev_Online_Res_NotinIRPBase!$Z$3:$Z$340,$C306)</f>
        <v>0</v>
      </c>
      <c r="AI306">
        <f t="shared" si="62"/>
        <v>1</v>
      </c>
      <c r="AK306">
        <f>SUMIFS(Indev_Online_Res_NotinIRPBase!N$3:N$340,Indev_Online_Res_NotinIRPBase!$Y$3:$Y$340,$B306,Indev_Online_Res_NotinIRPBase!$Z$3:$Z$340,$C306,Indev_Online_Res_NotinIRPBase!$J$3:$J$340,"Yes",Indev_Online_Res_NotinIRPBase!$I$3:$I$340,"&lt;1/1/2024")+SUMIFS(Indev_Online_Res_NotinIRPBase!N$3:N$340,Indev_Online_Res_NotinIRPBase!$Y$3:$Y$340,$B306,Indev_Online_Res_NotinIRPBase!$Z$3:$Z$340,$C306,Indev_Online_Res_NotinIRPBase!$AB$3:$AB$340,"1")</f>
        <v>0</v>
      </c>
      <c r="AL306">
        <f>SUMIFS(Indev_Online_Res_NotinIRPBase!O$3:O$340,Indev_Online_Res_NotinIRPBase!$Y$3:$Y$340,$B306,Indev_Online_Res_NotinIRPBase!$Z$3:$Z$340,$C306,Indev_Online_Res_NotinIRPBase!$J$3:$J$340,"Yes",Indev_Online_Res_NotinIRPBase!$I$3:$I$340,"&lt;1/1/2024")+SUMIFS(Indev_Online_Res_NotinIRPBase!O$3:O$340,Indev_Online_Res_NotinIRPBase!$Y$3:$Y$340,$B306,Indev_Online_Res_NotinIRPBase!$Z$3:$Z$340,$C306,Indev_Online_Res_NotinIRPBase!$AB$3:$AB$340,"1")</f>
        <v>0</v>
      </c>
      <c r="AM306">
        <f>SUMIFS(Indev_Online_Res_NotinIRPBase!P$3:P$340,Indev_Online_Res_NotinIRPBase!$Y$3:$Y$340,$B306,Indev_Online_Res_NotinIRPBase!$Z$3:$Z$340,$C306,Indev_Online_Res_NotinIRPBase!$J$3:$J$340,"Yes",Indev_Online_Res_NotinIRPBase!$I$3:$I$340,"&lt;1/1/2024")+SUMIFS(Indev_Online_Res_NotinIRPBase!P$3:P$340,Indev_Online_Res_NotinIRPBase!$Y$3:$Y$340,$B306,Indev_Online_Res_NotinIRPBase!$Z$3:$Z$340,$C306,Indev_Online_Res_NotinIRPBase!$AB$3:$AB$340,"1")</f>
        <v>0</v>
      </c>
      <c r="AN306">
        <f>SUMIFS(Indev_Online_Res_NotinIRPBase!Q$3:Q$340,Indev_Online_Res_NotinIRPBase!$Y$3:$Y$340,$B306,Indev_Online_Res_NotinIRPBase!$Z$3:$Z$340,$C306,Indev_Online_Res_NotinIRPBase!$J$3:$J$340,"Yes",Indev_Online_Res_NotinIRPBase!$I$3:$I$340,"&lt;1/1/2024")+SUMIFS(Indev_Online_Res_NotinIRPBase!Q$3:Q$340,Indev_Online_Res_NotinIRPBase!$Y$3:$Y$340,$B306,Indev_Online_Res_NotinIRPBase!$Z$3:$Z$340,$C306,Indev_Online_Res_NotinIRPBase!$AB$3:$AB$340,"1")</f>
        <v>0</v>
      </c>
      <c r="AO306">
        <f>SUMIFS(Indev_Online_Res_NotinIRPBase!R$3:R$340,Indev_Online_Res_NotinIRPBase!$Y$3:$Y$340,$B306,Indev_Online_Res_NotinIRPBase!$Z$3:$Z$340,$C306,Indev_Online_Res_NotinIRPBase!$J$3:$J$340,"Yes",Indev_Online_Res_NotinIRPBase!$I$3:$I$340,"&lt;1/1/2024")+SUMIFS(Indev_Online_Res_NotinIRPBase!R$3:R$340,Indev_Online_Res_NotinIRPBase!$Y$3:$Y$340,$B306,Indev_Online_Res_NotinIRPBase!$Z$3:$Z$340,$C306,Indev_Online_Res_NotinIRPBase!$AB$3:$AB$340,"1")</f>
        <v>0</v>
      </c>
      <c r="AS306">
        <f>SUMIFS(Indev_Online_Res_NotinIRPBase!S$3:S$340,Indev_Online_Res_NotinIRPBase!$Y$3:$Y$340,$B306,Indev_Online_Res_NotinIRPBase!$Z$3:$Z$340,$C306,Indev_Online_Res_NotinIRPBase!$J$3:$J$340,"Yes",Indev_Online_Res_NotinIRPBase!$I$3:$I$340,"&lt;1/1/2024")+SUMIFS(Indev_Online_Res_NotinIRPBase!S$3:S$340,Indev_Online_Res_NotinIRPBase!$Y$3:$Y$340,$B306,Indev_Online_Res_NotinIRPBase!$Z$3:$Z$340,$C306,Indev_Online_Res_NotinIRPBase!$AB$3:$AB$340,"1")</f>
        <v>0</v>
      </c>
      <c r="AT306">
        <f>SUMIFS(Indev_Online_Res_NotinIRPBase!T$3:T$340,Indev_Online_Res_NotinIRPBase!$Y$3:$Y$340,$B306,Indev_Online_Res_NotinIRPBase!$Z$3:$Z$340,$C306,Indev_Online_Res_NotinIRPBase!$J$3:$J$340,"Yes",Indev_Online_Res_NotinIRPBase!$I$3:$I$340,"&lt;1/1/2024")+SUMIFS(Indev_Online_Res_NotinIRPBase!T$3:T$340,Indev_Online_Res_NotinIRPBase!$Y$3:$Y$340,$B306,Indev_Online_Res_NotinIRPBase!$Z$3:$Z$340,$C306,Indev_Online_Res_NotinIRPBase!$AB$3:$AB$340,"1")</f>
        <v>0</v>
      </c>
      <c r="AU306">
        <f>SUMIFS(Indev_Online_Res_NotinIRPBase!U$3:U$340,Indev_Online_Res_NotinIRPBase!$Y$3:$Y$340,$B306,Indev_Online_Res_NotinIRPBase!$Z$3:$Z$340,$C306,Indev_Online_Res_NotinIRPBase!$J$3:$J$340,"Yes",Indev_Online_Res_NotinIRPBase!$I$3:$I$340,"&lt;1/1/2024")+SUMIFS(Indev_Online_Res_NotinIRPBase!U$3:U$340,Indev_Online_Res_NotinIRPBase!$Y$3:$Y$340,$B306,Indev_Online_Res_NotinIRPBase!$Z$3:$Z$340,$C306,Indev_Online_Res_NotinIRPBase!$AB$3:$AB$340,"1")</f>
        <v>0</v>
      </c>
      <c r="AV306">
        <f>SUMIFS(Indev_Online_Res_NotinIRPBase!V$3:V$340,Indev_Online_Res_NotinIRPBase!$Y$3:$Y$340,$B306,Indev_Online_Res_NotinIRPBase!$Z$3:$Z$340,$C306,Indev_Online_Res_NotinIRPBase!$J$3:$J$340,"Yes",Indev_Online_Res_NotinIRPBase!$I$3:$I$340,"&lt;1/1/2024")+SUMIFS(Indev_Online_Res_NotinIRPBase!V$3:V$340,Indev_Online_Res_NotinIRPBase!$Y$3:$Y$340,$B306,Indev_Online_Res_NotinIRPBase!$Z$3:$Z$340,$C306,Indev_Online_Res_NotinIRPBase!$AB$3:$AB$340,"1")</f>
        <v>0</v>
      </c>
      <c r="AW306">
        <f>SUMIFS(Indev_Online_Res_NotinIRPBase!W$3:W$340,Indev_Online_Res_NotinIRPBase!$Y$3:$Y$340,$B306,Indev_Online_Res_NotinIRPBase!$Z$3:$Z$340,$C306,Indev_Online_Res_NotinIRPBase!$J$3:$J$340,"Yes",Indev_Online_Res_NotinIRPBase!$I$3:$I$340,"&lt;1/1/2024")+SUMIFS(Indev_Online_Res_NotinIRPBase!W$3:W$340,Indev_Online_Res_NotinIRPBase!$Y$3:$Y$340,$B306,Indev_Online_Res_NotinIRPBase!$Z$3:$Z$340,$C306,Indev_Online_Res_NotinIRPBase!$AB$3:$AB$340,"1")</f>
        <v>0</v>
      </c>
      <c r="AX306">
        <f>SUMIFS(Indev_Online_Res_NotinIRPBase!X$3:X$340,Indev_Online_Res_NotinIRPBase!$Y$3:$Y$340,$B306,Indev_Online_Res_NotinIRPBase!$Z$3:$Z$340,$C306,Indev_Online_Res_NotinIRPBase!$J$3:$J$340,"Yes",Indev_Online_Res_NotinIRPBase!$I$3:$I$340,"&lt;1/1/2024")+SUMIFS(Indev_Online_Res_NotinIRPBase!X$3:X$340,Indev_Online_Res_NotinIRPBase!$Y$3:$Y$340,$B306,Indev_Online_Res_NotinIRPBase!$Z$3:$Z$340,$C306,Indev_Online_Res_NotinIRPBase!$AB$3:$AB$340,"1")</f>
        <v>0</v>
      </c>
      <c r="AY306">
        <f t="shared" si="63"/>
        <v>0</v>
      </c>
      <c r="BA306">
        <f t="shared" si="64"/>
        <v>0</v>
      </c>
      <c r="BB306">
        <f t="shared" si="65"/>
        <v>0</v>
      </c>
      <c r="BC306">
        <f t="shared" si="66"/>
        <v>0</v>
      </c>
      <c r="BD306">
        <f t="shared" si="67"/>
        <v>0</v>
      </c>
      <c r="BE306">
        <f t="shared" si="68"/>
        <v>0</v>
      </c>
      <c r="BI306">
        <f t="shared" si="69"/>
        <v>0</v>
      </c>
      <c r="BJ306">
        <f t="shared" si="70"/>
        <v>0</v>
      </c>
      <c r="BK306">
        <f t="shared" si="71"/>
        <v>70</v>
      </c>
      <c r="BL306">
        <f t="shared" si="72"/>
        <v>65.5</v>
      </c>
      <c r="BM306">
        <f t="shared" si="73"/>
        <v>0</v>
      </c>
      <c r="BN306">
        <f t="shared" si="74"/>
        <v>0</v>
      </c>
      <c r="BO306">
        <f t="shared" si="75"/>
        <v>1</v>
      </c>
      <c r="BQ306">
        <f>SUMIFS(IRPBase_Res_NotinEnvScreens!$H$3:$H$33,IRPBase_Res_NotinEnvScreens!$J$3:$J$33,$B306,IRPBase_Res_NotinEnvScreens!$K$3:$K$33,$C306)</f>
        <v>0</v>
      </c>
      <c r="BR306">
        <f>SUMIFS(IRPBase_Res_NotinEnvScreens!$I$3:$I$33,IRPBase_Res_NotinEnvScreens!$J$3:$J$33,$B306,IRPBase_Res_NotinEnvScreens!$K$3:$K$33,$C306)</f>
        <v>0</v>
      </c>
      <c r="BS306">
        <v>0</v>
      </c>
      <c r="BV306">
        <f>SUMIFS(Indev_Online_Res_NotinIRPBase!$P$3:$P$313,Indev_Online_Res_NotinIRPBase!$Y$3:$Y$313,$B306,Indev_Online_Res_NotinIRPBase!$Z$3:$Z$313,$C306,Indev_Online_Res_NotinIRPBase!$I$3:$I$313,"&lt;9/1/2023")+SUMIFS(Indev_Online_Res_NotinIRPBase!$Q$3:$Q$313,Indev_Online_Res_NotinIRPBase!$Y$3:$Y$313,$B306,Indev_Online_Res_NotinIRPBase!$Z$3:$Z$313,$C306,Indev_Online_Res_NotinIRPBase!$I$3:$I$313,"&lt;9/1/2023")</f>
        <v>0</v>
      </c>
      <c r="BW306">
        <f>SUMIFS(Indev_Online_Res_NotinIRPBase!$S$3:$S$313,Indev_Online_Res_NotinIRPBase!$Y$3:$Y$313,$B306,Indev_Online_Res_NotinIRPBase!$Z$3:$Z$313,$C306,Indev_Online_Res_NotinIRPBase!$I$3:$I$313,"&lt;9/1/2023")+SUMIFS(Indev_Online_Res_NotinIRPBase!$T$3:$T$313,Indev_Online_Res_NotinIRPBase!$Y$3:$Y$313,$B306,Indev_Online_Res_NotinIRPBase!$Z$3:$Z$313,$C306,Indev_Online_Res_NotinIRPBase!$I$3:$I$313,"&lt;9/1/2023")+SUMIFS(Indev_Online_Res_NotinIRPBase!$U$3:$U$313,Indev_Online_Res_NotinIRPBase!$Y$3:$Y$313,$B306,Indev_Online_Res_NotinIRPBase!$Z$3:$Z$313,$C306,Indev_Online_Res_NotinIRPBase!$I$3:$I$313,"&lt;9/1/2023")</f>
        <v>0</v>
      </c>
    </row>
    <row r="307" spans="1:75">
      <c r="A307" t="s">
        <v>43</v>
      </c>
      <c r="B307" t="s">
        <v>307</v>
      </c>
      <c r="C307">
        <v>230</v>
      </c>
      <c r="E307">
        <f>SUMIFS(IRPBase_Res_NotinTxBase!N$3:N$65,IRPBase_Res_NotinTxBase!$X$3:$X$65,$B307,IRPBase_Res_NotinTxBase!$Y$3:$Y$65,$C307)</f>
        <v>0</v>
      </c>
      <c r="F307">
        <f>SUMIFS(IRPBase_Res_NotinTxBase!O$3:O$65,IRPBase_Res_NotinTxBase!$X$3:$X$65,$B307,IRPBase_Res_NotinTxBase!$Y$3:$Y$65,$C307)</f>
        <v>0</v>
      </c>
      <c r="G307">
        <f>SUMIFS(IRPBase_Res_NotinTxBase!P$3:P$65,IRPBase_Res_NotinTxBase!$X$3:$X$65,$B307,IRPBase_Res_NotinTxBase!$Y$3:$Y$65,$C307)</f>
        <v>0</v>
      </c>
      <c r="H307">
        <f>SUMIFS(IRPBase_Res_NotinTxBase!Q$3:Q$65,IRPBase_Res_NotinTxBase!$X$3:$X$65,$B307,IRPBase_Res_NotinTxBase!$Y$3:$Y$65,$C307)</f>
        <v>0</v>
      </c>
      <c r="M307">
        <f>SUMIFS(IRPBase_Res_NotinTxBase!R$3:R$65,IRPBase_Res_NotinTxBase!$X$3:$X$65,$B307,IRPBase_Res_NotinTxBase!$Y$3:$Y$65,$C307)</f>
        <v>0</v>
      </c>
      <c r="N307">
        <f>SUMIFS(IRPBase_Res_NotinTxBase!S$3:S$65,IRPBase_Res_NotinTxBase!$X$3:$X$65,$B307,IRPBase_Res_NotinTxBase!$Y$3:$Y$65,$C307)</f>
        <v>0</v>
      </c>
      <c r="O307">
        <f>SUMIFS(IRPBase_Res_NotinTxBase!T$3:T$65,IRPBase_Res_NotinTxBase!$X$3:$X$65,$B307,IRPBase_Res_NotinTxBase!$Y$3:$Y$65,$C307)</f>
        <v>0</v>
      </c>
      <c r="P307">
        <f>SUMIFS(IRPBase_Res_NotinTxBase!U$3:U$65,IRPBase_Res_NotinTxBase!$X$3:$X$65,$B307,IRPBase_Res_NotinTxBase!$Y$3:$Y$65,$C307)</f>
        <v>0</v>
      </c>
      <c r="Q307">
        <f>SUMIFS(IRPBase_Res_NotinTxBase!V$3:V$65,IRPBase_Res_NotinTxBase!$X$3:$X$65,$B307,IRPBase_Res_NotinTxBase!$Y$3:$Y$65,$C307)</f>
        <v>0</v>
      </c>
      <c r="R307">
        <f>SUMIFS(IRPBase_Res_NotinTxBase!W$3:W$65,IRPBase_Res_NotinTxBase!$X$3:$X$65,$B307,IRPBase_Res_NotinTxBase!$Y$3:$Y$65,$C307)</f>
        <v>0</v>
      </c>
      <c r="S307">
        <f t="shared" si="61"/>
        <v>0</v>
      </c>
      <c r="U307">
        <f>SUMIFS(Indev_Online_Res_NotinIRPBase!N$3:N$340,Indev_Online_Res_NotinIRPBase!$Y$3:$Y$340,$B307,Indev_Online_Res_NotinIRPBase!$Z$3:$Z$340,$C307)</f>
        <v>0</v>
      </c>
      <c r="V307">
        <f>SUMIFS(Indev_Online_Res_NotinIRPBase!O$3:O$340,Indev_Online_Res_NotinIRPBase!$Y$3:$Y$340,$B307,Indev_Online_Res_NotinIRPBase!$Z$3:$Z$340,$C307)</f>
        <v>0</v>
      </c>
      <c r="W307">
        <f>SUMIFS(Indev_Online_Res_NotinIRPBase!P$3:P$340,Indev_Online_Res_NotinIRPBase!$Y$3:$Y$340,$B307,Indev_Online_Res_NotinIRPBase!$Z$3:$Z$340,$C307)</f>
        <v>0</v>
      </c>
      <c r="X307">
        <f>SUMIFS(Indev_Online_Res_NotinIRPBase!Q$3:Q$340,Indev_Online_Res_NotinIRPBase!$Y$3:$Y$340,$B307,Indev_Online_Res_NotinIRPBase!$Z$3:$Z$340,$C307)</f>
        <v>0</v>
      </c>
      <c r="Y307">
        <f>SUMIFS(Indev_Online_Res_NotinIRPBase!R$3:R$340,Indev_Online_Res_NotinIRPBase!$Y$3:$Y$340,$B307,Indev_Online_Res_NotinIRPBase!$Z$3:$Z$340,$C307)</f>
        <v>0</v>
      </c>
      <c r="AC307">
        <f>SUMIFS(Indev_Online_Res_NotinIRPBase!S$3:S$340,Indev_Online_Res_NotinIRPBase!$Y$3:$Y$340,$B307,Indev_Online_Res_NotinIRPBase!$Z$3:$Z$340,$C307)</f>
        <v>0</v>
      </c>
      <c r="AD307">
        <f>SUMIFS(Indev_Online_Res_NotinIRPBase!T$3:T$340,Indev_Online_Res_NotinIRPBase!$Y$3:$Y$340,$B307,Indev_Online_Res_NotinIRPBase!$Z$3:$Z$340,$C307)</f>
        <v>0</v>
      </c>
      <c r="AE307">
        <f>SUMIFS(Indev_Online_Res_NotinIRPBase!U$3:U$340,Indev_Online_Res_NotinIRPBase!$Y$3:$Y$340,$B307,Indev_Online_Res_NotinIRPBase!$Z$3:$Z$340,$C307)</f>
        <v>0</v>
      </c>
      <c r="AF307">
        <f>SUMIFS(Indev_Online_Res_NotinIRPBase!V$3:V$340,Indev_Online_Res_NotinIRPBase!$Y$3:$Y$340,$B307,Indev_Online_Res_NotinIRPBase!$Z$3:$Z$340,$C307)</f>
        <v>0</v>
      </c>
      <c r="AG307">
        <f>SUMIFS(Indev_Online_Res_NotinIRPBase!W$3:W$340,Indev_Online_Res_NotinIRPBase!$Y$3:$Y$340,$B307,Indev_Online_Res_NotinIRPBase!$Z$3:$Z$340,$C307)</f>
        <v>0</v>
      </c>
      <c r="AH307">
        <f>SUMIFS(Indev_Online_Res_NotinIRPBase!X$3:X$340,Indev_Online_Res_NotinIRPBase!$Y$3:$Y$340,$B307,Indev_Online_Res_NotinIRPBase!$Z$3:$Z$340,$C307)</f>
        <v>0</v>
      </c>
      <c r="AI307">
        <f t="shared" si="62"/>
        <v>0</v>
      </c>
      <c r="AK307">
        <f>SUMIFS(Indev_Online_Res_NotinIRPBase!N$3:N$340,Indev_Online_Res_NotinIRPBase!$Y$3:$Y$340,$B307,Indev_Online_Res_NotinIRPBase!$Z$3:$Z$340,$C307,Indev_Online_Res_NotinIRPBase!$J$3:$J$340,"Yes",Indev_Online_Res_NotinIRPBase!$I$3:$I$340,"&lt;1/1/2024")+SUMIFS(Indev_Online_Res_NotinIRPBase!N$3:N$340,Indev_Online_Res_NotinIRPBase!$Y$3:$Y$340,$B307,Indev_Online_Res_NotinIRPBase!$Z$3:$Z$340,$C307,Indev_Online_Res_NotinIRPBase!$AB$3:$AB$340,"1")</f>
        <v>0</v>
      </c>
      <c r="AL307">
        <f>SUMIFS(Indev_Online_Res_NotinIRPBase!O$3:O$340,Indev_Online_Res_NotinIRPBase!$Y$3:$Y$340,$B307,Indev_Online_Res_NotinIRPBase!$Z$3:$Z$340,$C307,Indev_Online_Res_NotinIRPBase!$J$3:$J$340,"Yes",Indev_Online_Res_NotinIRPBase!$I$3:$I$340,"&lt;1/1/2024")+SUMIFS(Indev_Online_Res_NotinIRPBase!O$3:O$340,Indev_Online_Res_NotinIRPBase!$Y$3:$Y$340,$B307,Indev_Online_Res_NotinIRPBase!$Z$3:$Z$340,$C307,Indev_Online_Res_NotinIRPBase!$AB$3:$AB$340,"1")</f>
        <v>0</v>
      </c>
      <c r="AM307">
        <f>SUMIFS(Indev_Online_Res_NotinIRPBase!P$3:P$340,Indev_Online_Res_NotinIRPBase!$Y$3:$Y$340,$B307,Indev_Online_Res_NotinIRPBase!$Z$3:$Z$340,$C307,Indev_Online_Res_NotinIRPBase!$J$3:$J$340,"Yes",Indev_Online_Res_NotinIRPBase!$I$3:$I$340,"&lt;1/1/2024")+SUMIFS(Indev_Online_Res_NotinIRPBase!P$3:P$340,Indev_Online_Res_NotinIRPBase!$Y$3:$Y$340,$B307,Indev_Online_Res_NotinIRPBase!$Z$3:$Z$340,$C307,Indev_Online_Res_NotinIRPBase!$AB$3:$AB$340,"1")</f>
        <v>0</v>
      </c>
      <c r="AN307">
        <f>SUMIFS(Indev_Online_Res_NotinIRPBase!Q$3:Q$340,Indev_Online_Res_NotinIRPBase!$Y$3:$Y$340,$B307,Indev_Online_Res_NotinIRPBase!$Z$3:$Z$340,$C307,Indev_Online_Res_NotinIRPBase!$J$3:$J$340,"Yes",Indev_Online_Res_NotinIRPBase!$I$3:$I$340,"&lt;1/1/2024")+SUMIFS(Indev_Online_Res_NotinIRPBase!Q$3:Q$340,Indev_Online_Res_NotinIRPBase!$Y$3:$Y$340,$B307,Indev_Online_Res_NotinIRPBase!$Z$3:$Z$340,$C307,Indev_Online_Res_NotinIRPBase!$AB$3:$AB$340,"1")</f>
        <v>0</v>
      </c>
      <c r="AO307">
        <f>SUMIFS(Indev_Online_Res_NotinIRPBase!R$3:R$340,Indev_Online_Res_NotinIRPBase!$Y$3:$Y$340,$B307,Indev_Online_Res_NotinIRPBase!$Z$3:$Z$340,$C307,Indev_Online_Res_NotinIRPBase!$J$3:$J$340,"Yes",Indev_Online_Res_NotinIRPBase!$I$3:$I$340,"&lt;1/1/2024")+SUMIFS(Indev_Online_Res_NotinIRPBase!R$3:R$340,Indev_Online_Res_NotinIRPBase!$Y$3:$Y$340,$B307,Indev_Online_Res_NotinIRPBase!$Z$3:$Z$340,$C307,Indev_Online_Res_NotinIRPBase!$AB$3:$AB$340,"1")</f>
        <v>0</v>
      </c>
      <c r="AS307">
        <f>SUMIFS(Indev_Online_Res_NotinIRPBase!S$3:S$340,Indev_Online_Res_NotinIRPBase!$Y$3:$Y$340,$B307,Indev_Online_Res_NotinIRPBase!$Z$3:$Z$340,$C307,Indev_Online_Res_NotinIRPBase!$J$3:$J$340,"Yes",Indev_Online_Res_NotinIRPBase!$I$3:$I$340,"&lt;1/1/2024")+SUMIFS(Indev_Online_Res_NotinIRPBase!S$3:S$340,Indev_Online_Res_NotinIRPBase!$Y$3:$Y$340,$B307,Indev_Online_Res_NotinIRPBase!$Z$3:$Z$340,$C307,Indev_Online_Res_NotinIRPBase!$AB$3:$AB$340,"1")</f>
        <v>0</v>
      </c>
      <c r="AT307">
        <f>SUMIFS(Indev_Online_Res_NotinIRPBase!T$3:T$340,Indev_Online_Res_NotinIRPBase!$Y$3:$Y$340,$B307,Indev_Online_Res_NotinIRPBase!$Z$3:$Z$340,$C307,Indev_Online_Res_NotinIRPBase!$J$3:$J$340,"Yes",Indev_Online_Res_NotinIRPBase!$I$3:$I$340,"&lt;1/1/2024")+SUMIFS(Indev_Online_Res_NotinIRPBase!T$3:T$340,Indev_Online_Res_NotinIRPBase!$Y$3:$Y$340,$B307,Indev_Online_Res_NotinIRPBase!$Z$3:$Z$340,$C307,Indev_Online_Res_NotinIRPBase!$AB$3:$AB$340,"1")</f>
        <v>0</v>
      </c>
      <c r="AU307">
        <f>SUMIFS(Indev_Online_Res_NotinIRPBase!U$3:U$340,Indev_Online_Res_NotinIRPBase!$Y$3:$Y$340,$B307,Indev_Online_Res_NotinIRPBase!$Z$3:$Z$340,$C307,Indev_Online_Res_NotinIRPBase!$J$3:$J$340,"Yes",Indev_Online_Res_NotinIRPBase!$I$3:$I$340,"&lt;1/1/2024")+SUMIFS(Indev_Online_Res_NotinIRPBase!U$3:U$340,Indev_Online_Res_NotinIRPBase!$Y$3:$Y$340,$B307,Indev_Online_Res_NotinIRPBase!$Z$3:$Z$340,$C307,Indev_Online_Res_NotinIRPBase!$AB$3:$AB$340,"1")</f>
        <v>0</v>
      </c>
      <c r="AV307">
        <f>SUMIFS(Indev_Online_Res_NotinIRPBase!V$3:V$340,Indev_Online_Res_NotinIRPBase!$Y$3:$Y$340,$B307,Indev_Online_Res_NotinIRPBase!$Z$3:$Z$340,$C307,Indev_Online_Res_NotinIRPBase!$J$3:$J$340,"Yes",Indev_Online_Res_NotinIRPBase!$I$3:$I$340,"&lt;1/1/2024")+SUMIFS(Indev_Online_Res_NotinIRPBase!V$3:V$340,Indev_Online_Res_NotinIRPBase!$Y$3:$Y$340,$B307,Indev_Online_Res_NotinIRPBase!$Z$3:$Z$340,$C307,Indev_Online_Res_NotinIRPBase!$AB$3:$AB$340,"1")</f>
        <v>0</v>
      </c>
      <c r="AW307">
        <f>SUMIFS(Indev_Online_Res_NotinIRPBase!W$3:W$340,Indev_Online_Res_NotinIRPBase!$Y$3:$Y$340,$B307,Indev_Online_Res_NotinIRPBase!$Z$3:$Z$340,$C307,Indev_Online_Res_NotinIRPBase!$J$3:$J$340,"Yes",Indev_Online_Res_NotinIRPBase!$I$3:$I$340,"&lt;1/1/2024")+SUMIFS(Indev_Online_Res_NotinIRPBase!W$3:W$340,Indev_Online_Res_NotinIRPBase!$Y$3:$Y$340,$B307,Indev_Online_Res_NotinIRPBase!$Z$3:$Z$340,$C307,Indev_Online_Res_NotinIRPBase!$AB$3:$AB$340,"1")</f>
        <v>0</v>
      </c>
      <c r="AX307">
        <f>SUMIFS(Indev_Online_Res_NotinIRPBase!X$3:X$340,Indev_Online_Res_NotinIRPBase!$Y$3:$Y$340,$B307,Indev_Online_Res_NotinIRPBase!$Z$3:$Z$340,$C307,Indev_Online_Res_NotinIRPBase!$J$3:$J$340,"Yes",Indev_Online_Res_NotinIRPBase!$I$3:$I$340,"&lt;1/1/2024")+SUMIFS(Indev_Online_Res_NotinIRPBase!X$3:X$340,Indev_Online_Res_NotinIRPBase!$Y$3:$Y$340,$B307,Indev_Online_Res_NotinIRPBase!$Z$3:$Z$340,$C307,Indev_Online_Res_NotinIRPBase!$AB$3:$AB$340,"1")</f>
        <v>0</v>
      </c>
      <c r="AY307">
        <f t="shared" si="63"/>
        <v>0</v>
      </c>
      <c r="BA307">
        <f t="shared" si="64"/>
        <v>0</v>
      </c>
      <c r="BB307">
        <f t="shared" si="65"/>
        <v>0</v>
      </c>
      <c r="BC307">
        <f t="shared" si="66"/>
        <v>0</v>
      </c>
      <c r="BD307">
        <f t="shared" si="67"/>
        <v>0</v>
      </c>
      <c r="BE307">
        <f t="shared" si="68"/>
        <v>0</v>
      </c>
      <c r="BI307">
        <f t="shared" si="69"/>
        <v>0</v>
      </c>
      <c r="BJ307">
        <f t="shared" si="70"/>
        <v>0</v>
      </c>
      <c r="BK307">
        <f t="shared" si="71"/>
        <v>0</v>
      </c>
      <c r="BL307">
        <f t="shared" si="72"/>
        <v>0</v>
      </c>
      <c r="BM307">
        <f t="shared" si="73"/>
        <v>0</v>
      </c>
      <c r="BN307">
        <f t="shared" si="74"/>
        <v>0</v>
      </c>
      <c r="BO307">
        <f t="shared" si="75"/>
        <v>0</v>
      </c>
      <c r="BQ307">
        <f>SUMIFS(IRPBase_Res_NotinEnvScreens!$H$3:$H$33,IRPBase_Res_NotinEnvScreens!$J$3:$J$33,$B307,IRPBase_Res_NotinEnvScreens!$K$3:$K$33,$C307)</f>
        <v>0</v>
      </c>
      <c r="BR307">
        <f>SUMIFS(IRPBase_Res_NotinEnvScreens!$I$3:$I$33,IRPBase_Res_NotinEnvScreens!$J$3:$J$33,$B307,IRPBase_Res_NotinEnvScreens!$K$3:$K$33,$C307)</f>
        <v>0</v>
      </c>
      <c r="BS307">
        <v>0</v>
      </c>
      <c r="BV307">
        <f>SUMIFS(Indev_Online_Res_NotinIRPBase!$P$3:$P$313,Indev_Online_Res_NotinIRPBase!$Y$3:$Y$313,$B307,Indev_Online_Res_NotinIRPBase!$Z$3:$Z$313,$C307,Indev_Online_Res_NotinIRPBase!$I$3:$I$313,"&lt;9/1/2023")+SUMIFS(Indev_Online_Res_NotinIRPBase!$Q$3:$Q$313,Indev_Online_Res_NotinIRPBase!$Y$3:$Y$313,$B307,Indev_Online_Res_NotinIRPBase!$Z$3:$Z$313,$C307,Indev_Online_Res_NotinIRPBase!$I$3:$I$313,"&lt;9/1/2023")</f>
        <v>0</v>
      </c>
      <c r="BW307">
        <f>SUMIFS(Indev_Online_Res_NotinIRPBase!$S$3:$S$313,Indev_Online_Res_NotinIRPBase!$Y$3:$Y$313,$B307,Indev_Online_Res_NotinIRPBase!$Z$3:$Z$313,$C307,Indev_Online_Res_NotinIRPBase!$I$3:$I$313,"&lt;9/1/2023")+SUMIFS(Indev_Online_Res_NotinIRPBase!$T$3:$T$313,Indev_Online_Res_NotinIRPBase!$Y$3:$Y$313,$B307,Indev_Online_Res_NotinIRPBase!$Z$3:$Z$313,$C307,Indev_Online_Res_NotinIRPBase!$I$3:$I$313,"&lt;9/1/2023")+SUMIFS(Indev_Online_Res_NotinIRPBase!$U$3:$U$313,Indev_Online_Res_NotinIRPBase!$Y$3:$Y$313,$B307,Indev_Online_Res_NotinIRPBase!$Z$3:$Z$313,$C307,Indev_Online_Res_NotinIRPBase!$I$3:$I$313,"&lt;9/1/2023")</f>
        <v>0</v>
      </c>
    </row>
    <row r="308" spans="1:75">
      <c r="A308" t="s">
        <v>43</v>
      </c>
      <c r="B308" t="s">
        <v>307</v>
      </c>
      <c r="C308">
        <v>60</v>
      </c>
      <c r="E308">
        <f>SUMIFS(IRPBase_Res_NotinTxBase!N$3:N$65,IRPBase_Res_NotinTxBase!$X$3:$X$65,$B308,IRPBase_Res_NotinTxBase!$Y$3:$Y$65,$C308)</f>
        <v>0</v>
      </c>
      <c r="F308">
        <f>SUMIFS(IRPBase_Res_NotinTxBase!O$3:O$65,IRPBase_Res_NotinTxBase!$X$3:$X$65,$B308,IRPBase_Res_NotinTxBase!$Y$3:$Y$65,$C308)</f>
        <v>0</v>
      </c>
      <c r="G308">
        <f>SUMIFS(IRPBase_Res_NotinTxBase!P$3:P$65,IRPBase_Res_NotinTxBase!$X$3:$X$65,$B308,IRPBase_Res_NotinTxBase!$Y$3:$Y$65,$C308)</f>
        <v>0</v>
      </c>
      <c r="H308">
        <f>SUMIFS(IRPBase_Res_NotinTxBase!Q$3:Q$65,IRPBase_Res_NotinTxBase!$X$3:$X$65,$B308,IRPBase_Res_NotinTxBase!$Y$3:$Y$65,$C308)</f>
        <v>0</v>
      </c>
      <c r="M308">
        <f>SUMIFS(IRPBase_Res_NotinTxBase!R$3:R$65,IRPBase_Res_NotinTxBase!$X$3:$X$65,$B308,IRPBase_Res_NotinTxBase!$Y$3:$Y$65,$C308)</f>
        <v>0</v>
      </c>
      <c r="N308">
        <f>SUMIFS(IRPBase_Res_NotinTxBase!S$3:S$65,IRPBase_Res_NotinTxBase!$X$3:$X$65,$B308,IRPBase_Res_NotinTxBase!$Y$3:$Y$65,$C308)</f>
        <v>0</v>
      </c>
      <c r="O308">
        <f>SUMIFS(IRPBase_Res_NotinTxBase!T$3:T$65,IRPBase_Res_NotinTxBase!$X$3:$X$65,$B308,IRPBase_Res_NotinTxBase!$Y$3:$Y$65,$C308)</f>
        <v>0</v>
      </c>
      <c r="P308">
        <f>SUMIFS(IRPBase_Res_NotinTxBase!U$3:U$65,IRPBase_Res_NotinTxBase!$X$3:$X$65,$B308,IRPBase_Res_NotinTxBase!$Y$3:$Y$65,$C308)</f>
        <v>0</v>
      </c>
      <c r="Q308">
        <f>SUMIFS(IRPBase_Res_NotinTxBase!V$3:V$65,IRPBase_Res_NotinTxBase!$X$3:$X$65,$B308,IRPBase_Res_NotinTxBase!$Y$3:$Y$65,$C308)</f>
        <v>0</v>
      </c>
      <c r="R308">
        <f>SUMIFS(IRPBase_Res_NotinTxBase!W$3:W$65,IRPBase_Res_NotinTxBase!$X$3:$X$65,$B308,IRPBase_Res_NotinTxBase!$Y$3:$Y$65,$C308)</f>
        <v>0</v>
      </c>
      <c r="S308">
        <f t="shared" si="61"/>
        <v>0</v>
      </c>
      <c r="U308">
        <f>SUMIFS(Indev_Online_Res_NotinIRPBase!N$3:N$340,Indev_Online_Res_NotinIRPBase!$Y$3:$Y$340,$B308,Indev_Online_Res_NotinIRPBase!$Z$3:$Z$340,$C308)</f>
        <v>0</v>
      </c>
      <c r="V308">
        <f>SUMIFS(Indev_Online_Res_NotinIRPBase!O$3:O$340,Indev_Online_Res_NotinIRPBase!$Y$3:$Y$340,$B308,Indev_Online_Res_NotinIRPBase!$Z$3:$Z$340,$C308)</f>
        <v>0</v>
      </c>
      <c r="W308">
        <f>SUMIFS(Indev_Online_Res_NotinIRPBase!P$3:P$340,Indev_Online_Res_NotinIRPBase!$Y$3:$Y$340,$B308,Indev_Online_Res_NotinIRPBase!$Z$3:$Z$340,$C308)</f>
        <v>0</v>
      </c>
      <c r="X308">
        <f>SUMIFS(Indev_Online_Res_NotinIRPBase!Q$3:Q$340,Indev_Online_Res_NotinIRPBase!$Y$3:$Y$340,$B308,Indev_Online_Res_NotinIRPBase!$Z$3:$Z$340,$C308)</f>
        <v>0</v>
      </c>
      <c r="Y308">
        <f>SUMIFS(Indev_Online_Res_NotinIRPBase!R$3:R$340,Indev_Online_Res_NotinIRPBase!$Y$3:$Y$340,$B308,Indev_Online_Res_NotinIRPBase!$Z$3:$Z$340,$C308)</f>
        <v>0</v>
      </c>
      <c r="AC308">
        <f>SUMIFS(Indev_Online_Res_NotinIRPBase!S$3:S$340,Indev_Online_Res_NotinIRPBase!$Y$3:$Y$340,$B308,Indev_Online_Res_NotinIRPBase!$Z$3:$Z$340,$C308)</f>
        <v>0</v>
      </c>
      <c r="AD308">
        <f>SUMIFS(Indev_Online_Res_NotinIRPBase!T$3:T$340,Indev_Online_Res_NotinIRPBase!$Y$3:$Y$340,$B308,Indev_Online_Res_NotinIRPBase!$Z$3:$Z$340,$C308)</f>
        <v>0</v>
      </c>
      <c r="AE308">
        <f>SUMIFS(Indev_Online_Res_NotinIRPBase!U$3:U$340,Indev_Online_Res_NotinIRPBase!$Y$3:$Y$340,$B308,Indev_Online_Res_NotinIRPBase!$Z$3:$Z$340,$C308)</f>
        <v>0</v>
      </c>
      <c r="AF308">
        <f>SUMIFS(Indev_Online_Res_NotinIRPBase!V$3:V$340,Indev_Online_Res_NotinIRPBase!$Y$3:$Y$340,$B308,Indev_Online_Res_NotinIRPBase!$Z$3:$Z$340,$C308)</f>
        <v>0</v>
      </c>
      <c r="AG308">
        <f>SUMIFS(Indev_Online_Res_NotinIRPBase!W$3:W$340,Indev_Online_Res_NotinIRPBase!$Y$3:$Y$340,$B308,Indev_Online_Res_NotinIRPBase!$Z$3:$Z$340,$C308)</f>
        <v>0</v>
      </c>
      <c r="AH308">
        <f>SUMIFS(Indev_Online_Res_NotinIRPBase!X$3:X$340,Indev_Online_Res_NotinIRPBase!$Y$3:$Y$340,$B308,Indev_Online_Res_NotinIRPBase!$Z$3:$Z$340,$C308)</f>
        <v>0</v>
      </c>
      <c r="AI308">
        <f t="shared" si="62"/>
        <v>0</v>
      </c>
      <c r="AK308">
        <f>SUMIFS(Indev_Online_Res_NotinIRPBase!N$3:N$340,Indev_Online_Res_NotinIRPBase!$Y$3:$Y$340,$B308,Indev_Online_Res_NotinIRPBase!$Z$3:$Z$340,$C308,Indev_Online_Res_NotinIRPBase!$J$3:$J$340,"Yes",Indev_Online_Res_NotinIRPBase!$I$3:$I$340,"&lt;1/1/2024")+SUMIFS(Indev_Online_Res_NotinIRPBase!N$3:N$340,Indev_Online_Res_NotinIRPBase!$Y$3:$Y$340,$B308,Indev_Online_Res_NotinIRPBase!$Z$3:$Z$340,$C308,Indev_Online_Res_NotinIRPBase!$AB$3:$AB$340,"1")</f>
        <v>0</v>
      </c>
      <c r="AL308">
        <f>SUMIFS(Indev_Online_Res_NotinIRPBase!O$3:O$340,Indev_Online_Res_NotinIRPBase!$Y$3:$Y$340,$B308,Indev_Online_Res_NotinIRPBase!$Z$3:$Z$340,$C308,Indev_Online_Res_NotinIRPBase!$J$3:$J$340,"Yes",Indev_Online_Res_NotinIRPBase!$I$3:$I$340,"&lt;1/1/2024")+SUMIFS(Indev_Online_Res_NotinIRPBase!O$3:O$340,Indev_Online_Res_NotinIRPBase!$Y$3:$Y$340,$B308,Indev_Online_Res_NotinIRPBase!$Z$3:$Z$340,$C308,Indev_Online_Res_NotinIRPBase!$AB$3:$AB$340,"1")</f>
        <v>0</v>
      </c>
      <c r="AM308">
        <f>SUMIFS(Indev_Online_Res_NotinIRPBase!P$3:P$340,Indev_Online_Res_NotinIRPBase!$Y$3:$Y$340,$B308,Indev_Online_Res_NotinIRPBase!$Z$3:$Z$340,$C308,Indev_Online_Res_NotinIRPBase!$J$3:$J$340,"Yes",Indev_Online_Res_NotinIRPBase!$I$3:$I$340,"&lt;1/1/2024")+SUMIFS(Indev_Online_Res_NotinIRPBase!P$3:P$340,Indev_Online_Res_NotinIRPBase!$Y$3:$Y$340,$B308,Indev_Online_Res_NotinIRPBase!$Z$3:$Z$340,$C308,Indev_Online_Res_NotinIRPBase!$AB$3:$AB$340,"1")</f>
        <v>0</v>
      </c>
      <c r="AN308">
        <f>SUMIFS(Indev_Online_Res_NotinIRPBase!Q$3:Q$340,Indev_Online_Res_NotinIRPBase!$Y$3:$Y$340,$B308,Indev_Online_Res_NotinIRPBase!$Z$3:$Z$340,$C308,Indev_Online_Res_NotinIRPBase!$J$3:$J$340,"Yes",Indev_Online_Res_NotinIRPBase!$I$3:$I$340,"&lt;1/1/2024")+SUMIFS(Indev_Online_Res_NotinIRPBase!Q$3:Q$340,Indev_Online_Res_NotinIRPBase!$Y$3:$Y$340,$B308,Indev_Online_Res_NotinIRPBase!$Z$3:$Z$340,$C308,Indev_Online_Res_NotinIRPBase!$AB$3:$AB$340,"1")</f>
        <v>0</v>
      </c>
      <c r="AO308">
        <f>SUMIFS(Indev_Online_Res_NotinIRPBase!R$3:R$340,Indev_Online_Res_NotinIRPBase!$Y$3:$Y$340,$B308,Indev_Online_Res_NotinIRPBase!$Z$3:$Z$340,$C308,Indev_Online_Res_NotinIRPBase!$J$3:$J$340,"Yes",Indev_Online_Res_NotinIRPBase!$I$3:$I$340,"&lt;1/1/2024")+SUMIFS(Indev_Online_Res_NotinIRPBase!R$3:R$340,Indev_Online_Res_NotinIRPBase!$Y$3:$Y$340,$B308,Indev_Online_Res_NotinIRPBase!$Z$3:$Z$340,$C308,Indev_Online_Res_NotinIRPBase!$AB$3:$AB$340,"1")</f>
        <v>0</v>
      </c>
      <c r="AS308">
        <f>SUMIFS(Indev_Online_Res_NotinIRPBase!S$3:S$340,Indev_Online_Res_NotinIRPBase!$Y$3:$Y$340,$B308,Indev_Online_Res_NotinIRPBase!$Z$3:$Z$340,$C308,Indev_Online_Res_NotinIRPBase!$J$3:$J$340,"Yes",Indev_Online_Res_NotinIRPBase!$I$3:$I$340,"&lt;1/1/2024")+SUMIFS(Indev_Online_Res_NotinIRPBase!S$3:S$340,Indev_Online_Res_NotinIRPBase!$Y$3:$Y$340,$B308,Indev_Online_Res_NotinIRPBase!$Z$3:$Z$340,$C308,Indev_Online_Res_NotinIRPBase!$AB$3:$AB$340,"1")</f>
        <v>0</v>
      </c>
      <c r="AT308">
        <f>SUMIFS(Indev_Online_Res_NotinIRPBase!T$3:T$340,Indev_Online_Res_NotinIRPBase!$Y$3:$Y$340,$B308,Indev_Online_Res_NotinIRPBase!$Z$3:$Z$340,$C308,Indev_Online_Res_NotinIRPBase!$J$3:$J$340,"Yes",Indev_Online_Res_NotinIRPBase!$I$3:$I$340,"&lt;1/1/2024")+SUMIFS(Indev_Online_Res_NotinIRPBase!T$3:T$340,Indev_Online_Res_NotinIRPBase!$Y$3:$Y$340,$B308,Indev_Online_Res_NotinIRPBase!$Z$3:$Z$340,$C308,Indev_Online_Res_NotinIRPBase!$AB$3:$AB$340,"1")</f>
        <v>0</v>
      </c>
      <c r="AU308">
        <f>SUMIFS(Indev_Online_Res_NotinIRPBase!U$3:U$340,Indev_Online_Res_NotinIRPBase!$Y$3:$Y$340,$B308,Indev_Online_Res_NotinIRPBase!$Z$3:$Z$340,$C308,Indev_Online_Res_NotinIRPBase!$J$3:$J$340,"Yes",Indev_Online_Res_NotinIRPBase!$I$3:$I$340,"&lt;1/1/2024")+SUMIFS(Indev_Online_Res_NotinIRPBase!U$3:U$340,Indev_Online_Res_NotinIRPBase!$Y$3:$Y$340,$B308,Indev_Online_Res_NotinIRPBase!$Z$3:$Z$340,$C308,Indev_Online_Res_NotinIRPBase!$AB$3:$AB$340,"1")</f>
        <v>0</v>
      </c>
      <c r="AV308">
        <f>SUMIFS(Indev_Online_Res_NotinIRPBase!V$3:V$340,Indev_Online_Res_NotinIRPBase!$Y$3:$Y$340,$B308,Indev_Online_Res_NotinIRPBase!$Z$3:$Z$340,$C308,Indev_Online_Res_NotinIRPBase!$J$3:$J$340,"Yes",Indev_Online_Res_NotinIRPBase!$I$3:$I$340,"&lt;1/1/2024")+SUMIFS(Indev_Online_Res_NotinIRPBase!V$3:V$340,Indev_Online_Res_NotinIRPBase!$Y$3:$Y$340,$B308,Indev_Online_Res_NotinIRPBase!$Z$3:$Z$340,$C308,Indev_Online_Res_NotinIRPBase!$AB$3:$AB$340,"1")</f>
        <v>0</v>
      </c>
      <c r="AW308">
        <f>SUMIFS(Indev_Online_Res_NotinIRPBase!W$3:W$340,Indev_Online_Res_NotinIRPBase!$Y$3:$Y$340,$B308,Indev_Online_Res_NotinIRPBase!$Z$3:$Z$340,$C308,Indev_Online_Res_NotinIRPBase!$J$3:$J$340,"Yes",Indev_Online_Res_NotinIRPBase!$I$3:$I$340,"&lt;1/1/2024")+SUMIFS(Indev_Online_Res_NotinIRPBase!W$3:W$340,Indev_Online_Res_NotinIRPBase!$Y$3:$Y$340,$B308,Indev_Online_Res_NotinIRPBase!$Z$3:$Z$340,$C308,Indev_Online_Res_NotinIRPBase!$AB$3:$AB$340,"1")</f>
        <v>0</v>
      </c>
      <c r="AX308">
        <f>SUMIFS(Indev_Online_Res_NotinIRPBase!X$3:X$340,Indev_Online_Res_NotinIRPBase!$Y$3:$Y$340,$B308,Indev_Online_Res_NotinIRPBase!$Z$3:$Z$340,$C308,Indev_Online_Res_NotinIRPBase!$J$3:$J$340,"Yes",Indev_Online_Res_NotinIRPBase!$I$3:$I$340,"&lt;1/1/2024")+SUMIFS(Indev_Online_Res_NotinIRPBase!X$3:X$340,Indev_Online_Res_NotinIRPBase!$Y$3:$Y$340,$B308,Indev_Online_Res_NotinIRPBase!$Z$3:$Z$340,$C308,Indev_Online_Res_NotinIRPBase!$AB$3:$AB$340,"1")</f>
        <v>0</v>
      </c>
      <c r="AY308">
        <f t="shared" si="63"/>
        <v>0</v>
      </c>
      <c r="BA308">
        <f t="shared" si="64"/>
        <v>0</v>
      </c>
      <c r="BB308">
        <f t="shared" si="65"/>
        <v>0</v>
      </c>
      <c r="BC308">
        <f t="shared" si="66"/>
        <v>0</v>
      </c>
      <c r="BD308">
        <f t="shared" si="67"/>
        <v>0</v>
      </c>
      <c r="BE308">
        <f t="shared" si="68"/>
        <v>0</v>
      </c>
      <c r="BI308">
        <f t="shared" si="69"/>
        <v>0</v>
      </c>
      <c r="BJ308">
        <f t="shared" si="70"/>
        <v>0</v>
      </c>
      <c r="BK308">
        <f t="shared" si="71"/>
        <v>0</v>
      </c>
      <c r="BL308">
        <f t="shared" si="72"/>
        <v>0</v>
      </c>
      <c r="BM308">
        <f t="shared" si="73"/>
        <v>0</v>
      </c>
      <c r="BN308">
        <f t="shared" si="74"/>
        <v>0</v>
      </c>
      <c r="BO308">
        <f t="shared" si="75"/>
        <v>0</v>
      </c>
      <c r="BQ308">
        <f>SUMIFS(IRPBase_Res_NotinEnvScreens!$H$3:$H$33,IRPBase_Res_NotinEnvScreens!$J$3:$J$33,$B308,IRPBase_Res_NotinEnvScreens!$K$3:$K$33,$C308)</f>
        <v>0</v>
      </c>
      <c r="BR308">
        <f>SUMIFS(IRPBase_Res_NotinEnvScreens!$I$3:$I$33,IRPBase_Res_NotinEnvScreens!$J$3:$J$33,$B308,IRPBase_Res_NotinEnvScreens!$K$3:$K$33,$C308)</f>
        <v>0</v>
      </c>
      <c r="BS308">
        <v>0</v>
      </c>
      <c r="BV308">
        <f>SUMIFS(Indev_Online_Res_NotinIRPBase!$P$3:$P$313,Indev_Online_Res_NotinIRPBase!$Y$3:$Y$313,$B308,Indev_Online_Res_NotinIRPBase!$Z$3:$Z$313,$C308,Indev_Online_Res_NotinIRPBase!$I$3:$I$313,"&lt;9/1/2023")+SUMIFS(Indev_Online_Res_NotinIRPBase!$Q$3:$Q$313,Indev_Online_Res_NotinIRPBase!$Y$3:$Y$313,$B308,Indev_Online_Res_NotinIRPBase!$Z$3:$Z$313,$C308,Indev_Online_Res_NotinIRPBase!$I$3:$I$313,"&lt;9/1/2023")</f>
        <v>0</v>
      </c>
      <c r="BW308">
        <f>SUMIFS(Indev_Online_Res_NotinIRPBase!$S$3:$S$313,Indev_Online_Res_NotinIRPBase!$Y$3:$Y$313,$B308,Indev_Online_Res_NotinIRPBase!$Z$3:$Z$313,$C308,Indev_Online_Res_NotinIRPBase!$I$3:$I$313,"&lt;9/1/2023")+SUMIFS(Indev_Online_Res_NotinIRPBase!$T$3:$T$313,Indev_Online_Res_NotinIRPBase!$Y$3:$Y$313,$B308,Indev_Online_Res_NotinIRPBase!$Z$3:$Z$313,$C308,Indev_Online_Res_NotinIRPBase!$I$3:$I$313,"&lt;9/1/2023")+SUMIFS(Indev_Online_Res_NotinIRPBase!$U$3:$U$313,Indev_Online_Res_NotinIRPBase!$Y$3:$Y$313,$B308,Indev_Online_Res_NotinIRPBase!$Z$3:$Z$313,$C308,Indev_Online_Res_NotinIRPBase!$I$3:$I$313,"&lt;9/1/2023")</f>
        <v>0</v>
      </c>
    </row>
    <row r="309" spans="1:75">
      <c r="A309" t="s">
        <v>43</v>
      </c>
      <c r="B309" t="s">
        <v>307</v>
      </c>
      <c r="C309">
        <v>115</v>
      </c>
      <c r="E309">
        <f>SUMIFS(IRPBase_Res_NotinTxBase!N$3:N$65,IRPBase_Res_NotinTxBase!$X$3:$X$65,$B309,IRPBase_Res_NotinTxBase!$Y$3:$Y$65,$C309)</f>
        <v>0</v>
      </c>
      <c r="F309">
        <f>SUMIFS(IRPBase_Res_NotinTxBase!O$3:O$65,IRPBase_Res_NotinTxBase!$X$3:$X$65,$B309,IRPBase_Res_NotinTxBase!$Y$3:$Y$65,$C309)</f>
        <v>0</v>
      </c>
      <c r="G309">
        <f>SUMIFS(IRPBase_Res_NotinTxBase!P$3:P$65,IRPBase_Res_NotinTxBase!$X$3:$X$65,$B309,IRPBase_Res_NotinTxBase!$Y$3:$Y$65,$C309)</f>
        <v>0</v>
      </c>
      <c r="H309">
        <f>SUMIFS(IRPBase_Res_NotinTxBase!Q$3:Q$65,IRPBase_Res_NotinTxBase!$X$3:$X$65,$B309,IRPBase_Res_NotinTxBase!$Y$3:$Y$65,$C309)</f>
        <v>0</v>
      </c>
      <c r="M309">
        <f>SUMIFS(IRPBase_Res_NotinTxBase!R$3:R$65,IRPBase_Res_NotinTxBase!$X$3:$X$65,$B309,IRPBase_Res_NotinTxBase!$Y$3:$Y$65,$C309)</f>
        <v>0</v>
      </c>
      <c r="N309">
        <f>SUMIFS(IRPBase_Res_NotinTxBase!S$3:S$65,IRPBase_Res_NotinTxBase!$X$3:$X$65,$B309,IRPBase_Res_NotinTxBase!$Y$3:$Y$65,$C309)</f>
        <v>0</v>
      </c>
      <c r="O309">
        <f>SUMIFS(IRPBase_Res_NotinTxBase!T$3:T$65,IRPBase_Res_NotinTxBase!$X$3:$X$65,$B309,IRPBase_Res_NotinTxBase!$Y$3:$Y$65,$C309)</f>
        <v>0</v>
      </c>
      <c r="P309">
        <f>SUMIFS(IRPBase_Res_NotinTxBase!U$3:U$65,IRPBase_Res_NotinTxBase!$X$3:$X$65,$B309,IRPBase_Res_NotinTxBase!$Y$3:$Y$65,$C309)</f>
        <v>0</v>
      </c>
      <c r="Q309">
        <f>SUMIFS(IRPBase_Res_NotinTxBase!V$3:V$65,IRPBase_Res_NotinTxBase!$X$3:$X$65,$B309,IRPBase_Res_NotinTxBase!$Y$3:$Y$65,$C309)</f>
        <v>0</v>
      </c>
      <c r="R309">
        <f>SUMIFS(IRPBase_Res_NotinTxBase!W$3:W$65,IRPBase_Res_NotinTxBase!$X$3:$X$65,$B309,IRPBase_Res_NotinTxBase!$Y$3:$Y$65,$C309)</f>
        <v>0</v>
      </c>
      <c r="S309">
        <f t="shared" si="61"/>
        <v>0</v>
      </c>
      <c r="U309">
        <f>SUMIFS(Indev_Online_Res_NotinIRPBase!N$3:N$340,Indev_Online_Res_NotinIRPBase!$Y$3:$Y$340,$B309,Indev_Online_Res_NotinIRPBase!$Z$3:$Z$340,$C309)</f>
        <v>0</v>
      </c>
      <c r="V309">
        <f>SUMIFS(Indev_Online_Res_NotinIRPBase!O$3:O$340,Indev_Online_Res_NotinIRPBase!$Y$3:$Y$340,$B309,Indev_Online_Res_NotinIRPBase!$Z$3:$Z$340,$C309)</f>
        <v>0</v>
      </c>
      <c r="W309">
        <f>SUMIFS(Indev_Online_Res_NotinIRPBase!P$3:P$340,Indev_Online_Res_NotinIRPBase!$Y$3:$Y$340,$B309,Indev_Online_Res_NotinIRPBase!$Z$3:$Z$340,$C309)</f>
        <v>0</v>
      </c>
      <c r="X309">
        <f>SUMIFS(Indev_Online_Res_NotinIRPBase!Q$3:Q$340,Indev_Online_Res_NotinIRPBase!$Y$3:$Y$340,$B309,Indev_Online_Res_NotinIRPBase!$Z$3:$Z$340,$C309)</f>
        <v>0</v>
      </c>
      <c r="Y309">
        <f>SUMIFS(Indev_Online_Res_NotinIRPBase!R$3:R$340,Indev_Online_Res_NotinIRPBase!$Y$3:$Y$340,$B309,Indev_Online_Res_NotinIRPBase!$Z$3:$Z$340,$C309)</f>
        <v>0</v>
      </c>
      <c r="AC309">
        <f>SUMIFS(Indev_Online_Res_NotinIRPBase!S$3:S$340,Indev_Online_Res_NotinIRPBase!$Y$3:$Y$340,$B309,Indev_Online_Res_NotinIRPBase!$Z$3:$Z$340,$C309)</f>
        <v>0</v>
      </c>
      <c r="AD309">
        <f>SUMIFS(Indev_Online_Res_NotinIRPBase!T$3:T$340,Indev_Online_Res_NotinIRPBase!$Y$3:$Y$340,$B309,Indev_Online_Res_NotinIRPBase!$Z$3:$Z$340,$C309)</f>
        <v>0</v>
      </c>
      <c r="AE309">
        <f>SUMIFS(Indev_Online_Res_NotinIRPBase!U$3:U$340,Indev_Online_Res_NotinIRPBase!$Y$3:$Y$340,$B309,Indev_Online_Res_NotinIRPBase!$Z$3:$Z$340,$C309)</f>
        <v>0</v>
      </c>
      <c r="AF309">
        <f>SUMIFS(Indev_Online_Res_NotinIRPBase!V$3:V$340,Indev_Online_Res_NotinIRPBase!$Y$3:$Y$340,$B309,Indev_Online_Res_NotinIRPBase!$Z$3:$Z$340,$C309)</f>
        <v>50</v>
      </c>
      <c r="AG309">
        <f>SUMIFS(Indev_Online_Res_NotinIRPBase!W$3:W$340,Indev_Online_Res_NotinIRPBase!$Y$3:$Y$340,$B309,Indev_Online_Res_NotinIRPBase!$Z$3:$Z$340,$C309)</f>
        <v>0</v>
      </c>
      <c r="AH309">
        <f>SUMIFS(Indev_Online_Res_NotinIRPBase!X$3:X$340,Indev_Online_Res_NotinIRPBase!$Y$3:$Y$340,$B309,Indev_Online_Res_NotinIRPBase!$Z$3:$Z$340,$C309)</f>
        <v>0</v>
      </c>
      <c r="AI309">
        <f t="shared" si="62"/>
        <v>1</v>
      </c>
      <c r="AK309">
        <f>SUMIFS(Indev_Online_Res_NotinIRPBase!N$3:N$340,Indev_Online_Res_NotinIRPBase!$Y$3:$Y$340,$B309,Indev_Online_Res_NotinIRPBase!$Z$3:$Z$340,$C309,Indev_Online_Res_NotinIRPBase!$J$3:$J$340,"Yes",Indev_Online_Res_NotinIRPBase!$I$3:$I$340,"&lt;1/1/2024")+SUMIFS(Indev_Online_Res_NotinIRPBase!N$3:N$340,Indev_Online_Res_NotinIRPBase!$Y$3:$Y$340,$B309,Indev_Online_Res_NotinIRPBase!$Z$3:$Z$340,$C309,Indev_Online_Res_NotinIRPBase!$AB$3:$AB$340,"1")</f>
        <v>0</v>
      </c>
      <c r="AL309">
        <f>SUMIFS(Indev_Online_Res_NotinIRPBase!O$3:O$340,Indev_Online_Res_NotinIRPBase!$Y$3:$Y$340,$B309,Indev_Online_Res_NotinIRPBase!$Z$3:$Z$340,$C309,Indev_Online_Res_NotinIRPBase!$J$3:$J$340,"Yes",Indev_Online_Res_NotinIRPBase!$I$3:$I$340,"&lt;1/1/2024")+SUMIFS(Indev_Online_Res_NotinIRPBase!O$3:O$340,Indev_Online_Res_NotinIRPBase!$Y$3:$Y$340,$B309,Indev_Online_Res_NotinIRPBase!$Z$3:$Z$340,$C309,Indev_Online_Res_NotinIRPBase!$AB$3:$AB$340,"1")</f>
        <v>0</v>
      </c>
      <c r="AM309">
        <f>SUMIFS(Indev_Online_Res_NotinIRPBase!P$3:P$340,Indev_Online_Res_NotinIRPBase!$Y$3:$Y$340,$B309,Indev_Online_Res_NotinIRPBase!$Z$3:$Z$340,$C309,Indev_Online_Res_NotinIRPBase!$J$3:$J$340,"Yes",Indev_Online_Res_NotinIRPBase!$I$3:$I$340,"&lt;1/1/2024")+SUMIFS(Indev_Online_Res_NotinIRPBase!P$3:P$340,Indev_Online_Res_NotinIRPBase!$Y$3:$Y$340,$B309,Indev_Online_Res_NotinIRPBase!$Z$3:$Z$340,$C309,Indev_Online_Res_NotinIRPBase!$AB$3:$AB$340,"1")</f>
        <v>0</v>
      </c>
      <c r="AN309">
        <f>SUMIFS(Indev_Online_Res_NotinIRPBase!Q$3:Q$340,Indev_Online_Res_NotinIRPBase!$Y$3:$Y$340,$B309,Indev_Online_Res_NotinIRPBase!$Z$3:$Z$340,$C309,Indev_Online_Res_NotinIRPBase!$J$3:$J$340,"Yes",Indev_Online_Res_NotinIRPBase!$I$3:$I$340,"&lt;1/1/2024")+SUMIFS(Indev_Online_Res_NotinIRPBase!Q$3:Q$340,Indev_Online_Res_NotinIRPBase!$Y$3:$Y$340,$B309,Indev_Online_Res_NotinIRPBase!$Z$3:$Z$340,$C309,Indev_Online_Res_NotinIRPBase!$AB$3:$AB$340,"1")</f>
        <v>0</v>
      </c>
      <c r="AO309">
        <f>SUMIFS(Indev_Online_Res_NotinIRPBase!R$3:R$340,Indev_Online_Res_NotinIRPBase!$Y$3:$Y$340,$B309,Indev_Online_Res_NotinIRPBase!$Z$3:$Z$340,$C309,Indev_Online_Res_NotinIRPBase!$J$3:$J$340,"Yes",Indev_Online_Res_NotinIRPBase!$I$3:$I$340,"&lt;1/1/2024")+SUMIFS(Indev_Online_Res_NotinIRPBase!R$3:R$340,Indev_Online_Res_NotinIRPBase!$Y$3:$Y$340,$B309,Indev_Online_Res_NotinIRPBase!$Z$3:$Z$340,$C309,Indev_Online_Res_NotinIRPBase!$AB$3:$AB$340,"1")</f>
        <v>0</v>
      </c>
      <c r="AS309">
        <f>SUMIFS(Indev_Online_Res_NotinIRPBase!S$3:S$340,Indev_Online_Res_NotinIRPBase!$Y$3:$Y$340,$B309,Indev_Online_Res_NotinIRPBase!$Z$3:$Z$340,$C309,Indev_Online_Res_NotinIRPBase!$J$3:$J$340,"Yes",Indev_Online_Res_NotinIRPBase!$I$3:$I$340,"&lt;1/1/2024")+SUMIFS(Indev_Online_Res_NotinIRPBase!S$3:S$340,Indev_Online_Res_NotinIRPBase!$Y$3:$Y$340,$B309,Indev_Online_Res_NotinIRPBase!$Z$3:$Z$340,$C309,Indev_Online_Res_NotinIRPBase!$AB$3:$AB$340,"1")</f>
        <v>0</v>
      </c>
      <c r="AT309">
        <f>SUMIFS(Indev_Online_Res_NotinIRPBase!T$3:T$340,Indev_Online_Res_NotinIRPBase!$Y$3:$Y$340,$B309,Indev_Online_Res_NotinIRPBase!$Z$3:$Z$340,$C309,Indev_Online_Res_NotinIRPBase!$J$3:$J$340,"Yes",Indev_Online_Res_NotinIRPBase!$I$3:$I$340,"&lt;1/1/2024")+SUMIFS(Indev_Online_Res_NotinIRPBase!T$3:T$340,Indev_Online_Res_NotinIRPBase!$Y$3:$Y$340,$B309,Indev_Online_Res_NotinIRPBase!$Z$3:$Z$340,$C309,Indev_Online_Res_NotinIRPBase!$AB$3:$AB$340,"1")</f>
        <v>0</v>
      </c>
      <c r="AU309">
        <f>SUMIFS(Indev_Online_Res_NotinIRPBase!U$3:U$340,Indev_Online_Res_NotinIRPBase!$Y$3:$Y$340,$B309,Indev_Online_Res_NotinIRPBase!$Z$3:$Z$340,$C309,Indev_Online_Res_NotinIRPBase!$J$3:$J$340,"Yes",Indev_Online_Res_NotinIRPBase!$I$3:$I$340,"&lt;1/1/2024")+SUMIFS(Indev_Online_Res_NotinIRPBase!U$3:U$340,Indev_Online_Res_NotinIRPBase!$Y$3:$Y$340,$B309,Indev_Online_Res_NotinIRPBase!$Z$3:$Z$340,$C309,Indev_Online_Res_NotinIRPBase!$AB$3:$AB$340,"1")</f>
        <v>0</v>
      </c>
      <c r="AV309">
        <f>SUMIFS(Indev_Online_Res_NotinIRPBase!V$3:V$340,Indev_Online_Res_NotinIRPBase!$Y$3:$Y$340,$B309,Indev_Online_Res_NotinIRPBase!$Z$3:$Z$340,$C309,Indev_Online_Res_NotinIRPBase!$J$3:$J$340,"Yes",Indev_Online_Res_NotinIRPBase!$I$3:$I$340,"&lt;1/1/2024")+SUMIFS(Indev_Online_Res_NotinIRPBase!V$3:V$340,Indev_Online_Res_NotinIRPBase!$Y$3:$Y$340,$B309,Indev_Online_Res_NotinIRPBase!$Z$3:$Z$340,$C309,Indev_Online_Res_NotinIRPBase!$AB$3:$AB$340,"1")</f>
        <v>0</v>
      </c>
      <c r="AW309">
        <f>SUMIFS(Indev_Online_Res_NotinIRPBase!W$3:W$340,Indev_Online_Res_NotinIRPBase!$Y$3:$Y$340,$B309,Indev_Online_Res_NotinIRPBase!$Z$3:$Z$340,$C309,Indev_Online_Res_NotinIRPBase!$J$3:$J$340,"Yes",Indev_Online_Res_NotinIRPBase!$I$3:$I$340,"&lt;1/1/2024")+SUMIFS(Indev_Online_Res_NotinIRPBase!W$3:W$340,Indev_Online_Res_NotinIRPBase!$Y$3:$Y$340,$B309,Indev_Online_Res_NotinIRPBase!$Z$3:$Z$340,$C309,Indev_Online_Res_NotinIRPBase!$AB$3:$AB$340,"1")</f>
        <v>0</v>
      </c>
      <c r="AX309">
        <f>SUMIFS(Indev_Online_Res_NotinIRPBase!X$3:X$340,Indev_Online_Res_NotinIRPBase!$Y$3:$Y$340,$B309,Indev_Online_Res_NotinIRPBase!$Z$3:$Z$340,$C309,Indev_Online_Res_NotinIRPBase!$J$3:$J$340,"Yes",Indev_Online_Res_NotinIRPBase!$I$3:$I$340,"&lt;1/1/2024")+SUMIFS(Indev_Online_Res_NotinIRPBase!X$3:X$340,Indev_Online_Res_NotinIRPBase!$Y$3:$Y$340,$B309,Indev_Online_Res_NotinIRPBase!$Z$3:$Z$340,$C309,Indev_Online_Res_NotinIRPBase!$AB$3:$AB$340,"1")</f>
        <v>0</v>
      </c>
      <c r="AY309">
        <f t="shared" si="63"/>
        <v>0</v>
      </c>
      <c r="BA309">
        <f t="shared" si="64"/>
        <v>0</v>
      </c>
      <c r="BB309">
        <f t="shared" si="65"/>
        <v>0</v>
      </c>
      <c r="BC309">
        <f t="shared" si="66"/>
        <v>0</v>
      </c>
      <c r="BD309">
        <f t="shared" si="67"/>
        <v>0</v>
      </c>
      <c r="BE309">
        <f t="shared" si="68"/>
        <v>0</v>
      </c>
      <c r="BI309">
        <f t="shared" si="69"/>
        <v>0</v>
      </c>
      <c r="BJ309">
        <f t="shared" si="70"/>
        <v>0</v>
      </c>
      <c r="BK309">
        <f t="shared" si="71"/>
        <v>0</v>
      </c>
      <c r="BL309">
        <f t="shared" si="72"/>
        <v>50</v>
      </c>
      <c r="BM309">
        <f t="shared" si="73"/>
        <v>0</v>
      </c>
      <c r="BN309">
        <f t="shared" si="74"/>
        <v>0</v>
      </c>
      <c r="BO309">
        <f t="shared" si="75"/>
        <v>1</v>
      </c>
      <c r="BQ309">
        <f>SUMIFS(IRPBase_Res_NotinEnvScreens!$H$3:$H$33,IRPBase_Res_NotinEnvScreens!$J$3:$J$33,$B309,IRPBase_Res_NotinEnvScreens!$K$3:$K$33,$C309)</f>
        <v>0</v>
      </c>
      <c r="BR309">
        <f>SUMIFS(IRPBase_Res_NotinEnvScreens!$I$3:$I$33,IRPBase_Res_NotinEnvScreens!$J$3:$J$33,$B309,IRPBase_Res_NotinEnvScreens!$K$3:$K$33,$C309)</f>
        <v>0</v>
      </c>
      <c r="BS309">
        <v>0</v>
      </c>
      <c r="BV309">
        <f>SUMIFS(Indev_Online_Res_NotinIRPBase!$P$3:$P$313,Indev_Online_Res_NotinIRPBase!$Y$3:$Y$313,$B309,Indev_Online_Res_NotinIRPBase!$Z$3:$Z$313,$C309,Indev_Online_Res_NotinIRPBase!$I$3:$I$313,"&lt;9/1/2023")+SUMIFS(Indev_Online_Res_NotinIRPBase!$Q$3:$Q$313,Indev_Online_Res_NotinIRPBase!$Y$3:$Y$313,$B309,Indev_Online_Res_NotinIRPBase!$Z$3:$Z$313,$C309,Indev_Online_Res_NotinIRPBase!$I$3:$I$313,"&lt;9/1/2023")</f>
        <v>0</v>
      </c>
      <c r="BW309">
        <f>SUMIFS(Indev_Online_Res_NotinIRPBase!$S$3:$S$313,Indev_Online_Res_NotinIRPBase!$Y$3:$Y$313,$B309,Indev_Online_Res_NotinIRPBase!$Z$3:$Z$313,$C309,Indev_Online_Res_NotinIRPBase!$I$3:$I$313,"&lt;9/1/2023")+SUMIFS(Indev_Online_Res_NotinIRPBase!$T$3:$T$313,Indev_Online_Res_NotinIRPBase!$Y$3:$Y$313,$B309,Indev_Online_Res_NotinIRPBase!$Z$3:$Z$313,$C309,Indev_Online_Res_NotinIRPBase!$I$3:$I$313,"&lt;9/1/2023")+SUMIFS(Indev_Online_Res_NotinIRPBase!$U$3:$U$313,Indev_Online_Res_NotinIRPBase!$Y$3:$Y$313,$B309,Indev_Online_Res_NotinIRPBase!$Z$3:$Z$313,$C309,Indev_Online_Res_NotinIRPBase!$I$3:$I$313,"&lt;9/1/2023")</f>
        <v>0</v>
      </c>
    </row>
    <row r="310" spans="1:75">
      <c r="A310" t="s">
        <v>44</v>
      </c>
      <c r="B310" t="s">
        <v>308</v>
      </c>
      <c r="C310">
        <v>115</v>
      </c>
      <c r="E310">
        <f>SUMIFS(IRPBase_Res_NotinTxBase!N$3:N$65,IRPBase_Res_NotinTxBase!$X$3:$X$65,$B310,IRPBase_Res_NotinTxBase!$Y$3:$Y$65,$C310)</f>
        <v>0</v>
      </c>
      <c r="F310">
        <f>SUMIFS(IRPBase_Res_NotinTxBase!O$3:O$65,IRPBase_Res_NotinTxBase!$X$3:$X$65,$B310,IRPBase_Res_NotinTxBase!$Y$3:$Y$65,$C310)</f>
        <v>0</v>
      </c>
      <c r="G310">
        <f>SUMIFS(IRPBase_Res_NotinTxBase!P$3:P$65,IRPBase_Res_NotinTxBase!$X$3:$X$65,$B310,IRPBase_Res_NotinTxBase!$Y$3:$Y$65,$C310)</f>
        <v>0</v>
      </c>
      <c r="H310">
        <f>SUMIFS(IRPBase_Res_NotinTxBase!Q$3:Q$65,IRPBase_Res_NotinTxBase!$X$3:$X$65,$B310,IRPBase_Res_NotinTxBase!$Y$3:$Y$65,$C310)</f>
        <v>0</v>
      </c>
      <c r="M310">
        <f>SUMIFS(IRPBase_Res_NotinTxBase!R$3:R$65,IRPBase_Res_NotinTxBase!$X$3:$X$65,$B310,IRPBase_Res_NotinTxBase!$Y$3:$Y$65,$C310)</f>
        <v>0</v>
      </c>
      <c r="N310">
        <f>SUMIFS(IRPBase_Res_NotinTxBase!S$3:S$65,IRPBase_Res_NotinTxBase!$X$3:$X$65,$B310,IRPBase_Res_NotinTxBase!$Y$3:$Y$65,$C310)</f>
        <v>0</v>
      </c>
      <c r="O310">
        <f>SUMIFS(IRPBase_Res_NotinTxBase!T$3:T$65,IRPBase_Res_NotinTxBase!$X$3:$X$65,$B310,IRPBase_Res_NotinTxBase!$Y$3:$Y$65,$C310)</f>
        <v>0</v>
      </c>
      <c r="P310">
        <f>SUMIFS(IRPBase_Res_NotinTxBase!U$3:U$65,IRPBase_Res_NotinTxBase!$X$3:$X$65,$B310,IRPBase_Res_NotinTxBase!$Y$3:$Y$65,$C310)</f>
        <v>0</v>
      </c>
      <c r="Q310">
        <f>SUMIFS(IRPBase_Res_NotinTxBase!V$3:V$65,IRPBase_Res_NotinTxBase!$X$3:$X$65,$B310,IRPBase_Res_NotinTxBase!$Y$3:$Y$65,$C310)</f>
        <v>0</v>
      </c>
      <c r="R310">
        <f>SUMIFS(IRPBase_Res_NotinTxBase!W$3:W$65,IRPBase_Res_NotinTxBase!$X$3:$X$65,$B310,IRPBase_Res_NotinTxBase!$Y$3:$Y$65,$C310)</f>
        <v>0</v>
      </c>
      <c r="S310">
        <f t="shared" si="61"/>
        <v>0</v>
      </c>
      <c r="U310">
        <f>SUMIFS(Indev_Online_Res_NotinIRPBase!N$3:N$340,Indev_Online_Res_NotinIRPBase!$Y$3:$Y$340,$B310,Indev_Online_Res_NotinIRPBase!$Z$3:$Z$340,$C310)</f>
        <v>0</v>
      </c>
      <c r="V310">
        <f>SUMIFS(Indev_Online_Res_NotinIRPBase!O$3:O$340,Indev_Online_Res_NotinIRPBase!$Y$3:$Y$340,$B310,Indev_Online_Res_NotinIRPBase!$Z$3:$Z$340,$C310)</f>
        <v>0</v>
      </c>
      <c r="W310">
        <f>SUMIFS(Indev_Online_Res_NotinIRPBase!P$3:P$340,Indev_Online_Res_NotinIRPBase!$Y$3:$Y$340,$B310,Indev_Online_Res_NotinIRPBase!$Z$3:$Z$340,$C310)</f>
        <v>0</v>
      </c>
      <c r="X310">
        <f>SUMIFS(Indev_Online_Res_NotinIRPBase!Q$3:Q$340,Indev_Online_Res_NotinIRPBase!$Y$3:$Y$340,$B310,Indev_Online_Res_NotinIRPBase!$Z$3:$Z$340,$C310)</f>
        <v>0</v>
      </c>
      <c r="Y310">
        <f>SUMIFS(Indev_Online_Res_NotinIRPBase!R$3:R$340,Indev_Online_Res_NotinIRPBase!$Y$3:$Y$340,$B310,Indev_Online_Res_NotinIRPBase!$Z$3:$Z$340,$C310)</f>
        <v>0</v>
      </c>
      <c r="AC310">
        <f>SUMIFS(Indev_Online_Res_NotinIRPBase!S$3:S$340,Indev_Online_Res_NotinIRPBase!$Y$3:$Y$340,$B310,Indev_Online_Res_NotinIRPBase!$Z$3:$Z$340,$C310)</f>
        <v>0</v>
      </c>
      <c r="AD310">
        <f>SUMIFS(Indev_Online_Res_NotinIRPBase!T$3:T$340,Indev_Online_Res_NotinIRPBase!$Y$3:$Y$340,$B310,Indev_Online_Res_NotinIRPBase!$Z$3:$Z$340,$C310)</f>
        <v>0</v>
      </c>
      <c r="AE310">
        <f>SUMIFS(Indev_Online_Res_NotinIRPBase!U$3:U$340,Indev_Online_Res_NotinIRPBase!$Y$3:$Y$340,$B310,Indev_Online_Res_NotinIRPBase!$Z$3:$Z$340,$C310)</f>
        <v>0</v>
      </c>
      <c r="AF310">
        <f>SUMIFS(Indev_Online_Res_NotinIRPBase!V$3:V$340,Indev_Online_Res_NotinIRPBase!$Y$3:$Y$340,$B310,Indev_Online_Res_NotinIRPBase!$Z$3:$Z$340,$C310)</f>
        <v>0</v>
      </c>
      <c r="AG310">
        <f>SUMIFS(Indev_Online_Res_NotinIRPBase!W$3:W$340,Indev_Online_Res_NotinIRPBase!$Y$3:$Y$340,$B310,Indev_Online_Res_NotinIRPBase!$Z$3:$Z$340,$C310)</f>
        <v>0</v>
      </c>
      <c r="AH310">
        <f>SUMIFS(Indev_Online_Res_NotinIRPBase!X$3:X$340,Indev_Online_Res_NotinIRPBase!$Y$3:$Y$340,$B310,Indev_Online_Res_NotinIRPBase!$Z$3:$Z$340,$C310)</f>
        <v>0</v>
      </c>
      <c r="AI310">
        <f t="shared" si="62"/>
        <v>0</v>
      </c>
      <c r="AK310">
        <f>SUMIFS(Indev_Online_Res_NotinIRPBase!N$3:N$340,Indev_Online_Res_NotinIRPBase!$Y$3:$Y$340,$B310,Indev_Online_Res_NotinIRPBase!$Z$3:$Z$340,$C310,Indev_Online_Res_NotinIRPBase!$J$3:$J$340,"Yes",Indev_Online_Res_NotinIRPBase!$I$3:$I$340,"&lt;1/1/2024")+SUMIFS(Indev_Online_Res_NotinIRPBase!N$3:N$340,Indev_Online_Res_NotinIRPBase!$Y$3:$Y$340,$B310,Indev_Online_Res_NotinIRPBase!$Z$3:$Z$340,$C310,Indev_Online_Res_NotinIRPBase!$AB$3:$AB$340,"1")</f>
        <v>0</v>
      </c>
      <c r="AL310">
        <f>SUMIFS(Indev_Online_Res_NotinIRPBase!O$3:O$340,Indev_Online_Res_NotinIRPBase!$Y$3:$Y$340,$B310,Indev_Online_Res_NotinIRPBase!$Z$3:$Z$340,$C310,Indev_Online_Res_NotinIRPBase!$J$3:$J$340,"Yes",Indev_Online_Res_NotinIRPBase!$I$3:$I$340,"&lt;1/1/2024")+SUMIFS(Indev_Online_Res_NotinIRPBase!O$3:O$340,Indev_Online_Res_NotinIRPBase!$Y$3:$Y$340,$B310,Indev_Online_Res_NotinIRPBase!$Z$3:$Z$340,$C310,Indev_Online_Res_NotinIRPBase!$AB$3:$AB$340,"1")</f>
        <v>0</v>
      </c>
      <c r="AM310">
        <f>SUMIFS(Indev_Online_Res_NotinIRPBase!P$3:P$340,Indev_Online_Res_NotinIRPBase!$Y$3:$Y$340,$B310,Indev_Online_Res_NotinIRPBase!$Z$3:$Z$340,$C310,Indev_Online_Res_NotinIRPBase!$J$3:$J$340,"Yes",Indev_Online_Res_NotinIRPBase!$I$3:$I$340,"&lt;1/1/2024")+SUMIFS(Indev_Online_Res_NotinIRPBase!P$3:P$340,Indev_Online_Res_NotinIRPBase!$Y$3:$Y$340,$B310,Indev_Online_Res_NotinIRPBase!$Z$3:$Z$340,$C310,Indev_Online_Res_NotinIRPBase!$AB$3:$AB$340,"1")</f>
        <v>0</v>
      </c>
      <c r="AN310">
        <f>SUMIFS(Indev_Online_Res_NotinIRPBase!Q$3:Q$340,Indev_Online_Res_NotinIRPBase!$Y$3:$Y$340,$B310,Indev_Online_Res_NotinIRPBase!$Z$3:$Z$340,$C310,Indev_Online_Res_NotinIRPBase!$J$3:$J$340,"Yes",Indev_Online_Res_NotinIRPBase!$I$3:$I$340,"&lt;1/1/2024")+SUMIFS(Indev_Online_Res_NotinIRPBase!Q$3:Q$340,Indev_Online_Res_NotinIRPBase!$Y$3:$Y$340,$B310,Indev_Online_Res_NotinIRPBase!$Z$3:$Z$340,$C310,Indev_Online_Res_NotinIRPBase!$AB$3:$AB$340,"1")</f>
        <v>0</v>
      </c>
      <c r="AO310">
        <f>SUMIFS(Indev_Online_Res_NotinIRPBase!R$3:R$340,Indev_Online_Res_NotinIRPBase!$Y$3:$Y$340,$B310,Indev_Online_Res_NotinIRPBase!$Z$3:$Z$340,$C310,Indev_Online_Res_NotinIRPBase!$J$3:$J$340,"Yes",Indev_Online_Res_NotinIRPBase!$I$3:$I$340,"&lt;1/1/2024")+SUMIFS(Indev_Online_Res_NotinIRPBase!R$3:R$340,Indev_Online_Res_NotinIRPBase!$Y$3:$Y$340,$B310,Indev_Online_Res_NotinIRPBase!$Z$3:$Z$340,$C310,Indev_Online_Res_NotinIRPBase!$AB$3:$AB$340,"1")</f>
        <v>0</v>
      </c>
      <c r="AS310">
        <f>SUMIFS(Indev_Online_Res_NotinIRPBase!S$3:S$340,Indev_Online_Res_NotinIRPBase!$Y$3:$Y$340,$B310,Indev_Online_Res_NotinIRPBase!$Z$3:$Z$340,$C310,Indev_Online_Res_NotinIRPBase!$J$3:$J$340,"Yes",Indev_Online_Res_NotinIRPBase!$I$3:$I$340,"&lt;1/1/2024")+SUMIFS(Indev_Online_Res_NotinIRPBase!S$3:S$340,Indev_Online_Res_NotinIRPBase!$Y$3:$Y$340,$B310,Indev_Online_Res_NotinIRPBase!$Z$3:$Z$340,$C310,Indev_Online_Res_NotinIRPBase!$AB$3:$AB$340,"1")</f>
        <v>0</v>
      </c>
      <c r="AT310">
        <f>SUMIFS(Indev_Online_Res_NotinIRPBase!T$3:T$340,Indev_Online_Res_NotinIRPBase!$Y$3:$Y$340,$B310,Indev_Online_Res_NotinIRPBase!$Z$3:$Z$340,$C310,Indev_Online_Res_NotinIRPBase!$J$3:$J$340,"Yes",Indev_Online_Res_NotinIRPBase!$I$3:$I$340,"&lt;1/1/2024")+SUMIFS(Indev_Online_Res_NotinIRPBase!T$3:T$340,Indev_Online_Res_NotinIRPBase!$Y$3:$Y$340,$B310,Indev_Online_Res_NotinIRPBase!$Z$3:$Z$340,$C310,Indev_Online_Res_NotinIRPBase!$AB$3:$AB$340,"1")</f>
        <v>0</v>
      </c>
      <c r="AU310">
        <f>SUMIFS(Indev_Online_Res_NotinIRPBase!U$3:U$340,Indev_Online_Res_NotinIRPBase!$Y$3:$Y$340,$B310,Indev_Online_Res_NotinIRPBase!$Z$3:$Z$340,$C310,Indev_Online_Res_NotinIRPBase!$J$3:$J$340,"Yes",Indev_Online_Res_NotinIRPBase!$I$3:$I$340,"&lt;1/1/2024")+SUMIFS(Indev_Online_Res_NotinIRPBase!U$3:U$340,Indev_Online_Res_NotinIRPBase!$Y$3:$Y$340,$B310,Indev_Online_Res_NotinIRPBase!$Z$3:$Z$340,$C310,Indev_Online_Res_NotinIRPBase!$AB$3:$AB$340,"1")</f>
        <v>0</v>
      </c>
      <c r="AV310">
        <f>SUMIFS(Indev_Online_Res_NotinIRPBase!V$3:V$340,Indev_Online_Res_NotinIRPBase!$Y$3:$Y$340,$B310,Indev_Online_Res_NotinIRPBase!$Z$3:$Z$340,$C310,Indev_Online_Res_NotinIRPBase!$J$3:$J$340,"Yes",Indev_Online_Res_NotinIRPBase!$I$3:$I$340,"&lt;1/1/2024")+SUMIFS(Indev_Online_Res_NotinIRPBase!V$3:V$340,Indev_Online_Res_NotinIRPBase!$Y$3:$Y$340,$B310,Indev_Online_Res_NotinIRPBase!$Z$3:$Z$340,$C310,Indev_Online_Res_NotinIRPBase!$AB$3:$AB$340,"1")</f>
        <v>0</v>
      </c>
      <c r="AW310">
        <f>SUMIFS(Indev_Online_Res_NotinIRPBase!W$3:W$340,Indev_Online_Res_NotinIRPBase!$Y$3:$Y$340,$B310,Indev_Online_Res_NotinIRPBase!$Z$3:$Z$340,$C310,Indev_Online_Res_NotinIRPBase!$J$3:$J$340,"Yes",Indev_Online_Res_NotinIRPBase!$I$3:$I$340,"&lt;1/1/2024")+SUMIFS(Indev_Online_Res_NotinIRPBase!W$3:W$340,Indev_Online_Res_NotinIRPBase!$Y$3:$Y$340,$B310,Indev_Online_Res_NotinIRPBase!$Z$3:$Z$340,$C310,Indev_Online_Res_NotinIRPBase!$AB$3:$AB$340,"1")</f>
        <v>0</v>
      </c>
      <c r="AX310">
        <f>SUMIFS(Indev_Online_Res_NotinIRPBase!X$3:X$340,Indev_Online_Res_NotinIRPBase!$Y$3:$Y$340,$B310,Indev_Online_Res_NotinIRPBase!$Z$3:$Z$340,$C310,Indev_Online_Res_NotinIRPBase!$J$3:$J$340,"Yes",Indev_Online_Res_NotinIRPBase!$I$3:$I$340,"&lt;1/1/2024")+SUMIFS(Indev_Online_Res_NotinIRPBase!X$3:X$340,Indev_Online_Res_NotinIRPBase!$Y$3:$Y$340,$B310,Indev_Online_Res_NotinIRPBase!$Z$3:$Z$340,$C310,Indev_Online_Res_NotinIRPBase!$AB$3:$AB$340,"1")</f>
        <v>0</v>
      </c>
      <c r="AY310">
        <f t="shared" si="63"/>
        <v>0</v>
      </c>
      <c r="BA310">
        <f t="shared" si="64"/>
        <v>0</v>
      </c>
      <c r="BB310">
        <f t="shared" si="65"/>
        <v>0</v>
      </c>
      <c r="BC310">
        <f t="shared" si="66"/>
        <v>0</v>
      </c>
      <c r="BD310">
        <f t="shared" si="67"/>
        <v>0</v>
      </c>
      <c r="BE310">
        <f t="shared" si="68"/>
        <v>0</v>
      </c>
      <c r="BI310">
        <f t="shared" si="69"/>
        <v>0</v>
      </c>
      <c r="BJ310">
        <f t="shared" si="70"/>
        <v>0</v>
      </c>
      <c r="BK310">
        <f t="shared" si="71"/>
        <v>0</v>
      </c>
      <c r="BL310">
        <f t="shared" si="72"/>
        <v>0</v>
      </c>
      <c r="BM310">
        <f t="shared" si="73"/>
        <v>0</v>
      </c>
      <c r="BN310">
        <f t="shared" si="74"/>
        <v>0</v>
      </c>
      <c r="BO310">
        <f t="shared" si="75"/>
        <v>0</v>
      </c>
      <c r="BQ310">
        <f>SUMIFS(IRPBase_Res_NotinEnvScreens!$H$3:$H$33,IRPBase_Res_NotinEnvScreens!$J$3:$J$33,$B310,IRPBase_Res_NotinEnvScreens!$K$3:$K$33,$C310)</f>
        <v>0</v>
      </c>
      <c r="BR310">
        <f>SUMIFS(IRPBase_Res_NotinEnvScreens!$I$3:$I$33,IRPBase_Res_NotinEnvScreens!$J$3:$J$33,$B310,IRPBase_Res_NotinEnvScreens!$K$3:$K$33,$C310)</f>
        <v>0</v>
      </c>
      <c r="BS310">
        <v>0</v>
      </c>
      <c r="BV310">
        <f>SUMIFS(Indev_Online_Res_NotinIRPBase!$P$3:$P$313,Indev_Online_Res_NotinIRPBase!$Y$3:$Y$313,$B310,Indev_Online_Res_NotinIRPBase!$Z$3:$Z$313,$C310,Indev_Online_Res_NotinIRPBase!$I$3:$I$313,"&lt;9/1/2023")+SUMIFS(Indev_Online_Res_NotinIRPBase!$Q$3:$Q$313,Indev_Online_Res_NotinIRPBase!$Y$3:$Y$313,$B310,Indev_Online_Res_NotinIRPBase!$Z$3:$Z$313,$C310,Indev_Online_Res_NotinIRPBase!$I$3:$I$313,"&lt;9/1/2023")</f>
        <v>0</v>
      </c>
      <c r="BW310">
        <f>SUMIFS(Indev_Online_Res_NotinIRPBase!$S$3:$S$313,Indev_Online_Res_NotinIRPBase!$Y$3:$Y$313,$B310,Indev_Online_Res_NotinIRPBase!$Z$3:$Z$313,$C310,Indev_Online_Res_NotinIRPBase!$I$3:$I$313,"&lt;9/1/2023")+SUMIFS(Indev_Online_Res_NotinIRPBase!$T$3:$T$313,Indev_Online_Res_NotinIRPBase!$Y$3:$Y$313,$B310,Indev_Online_Res_NotinIRPBase!$Z$3:$Z$313,$C310,Indev_Online_Res_NotinIRPBase!$I$3:$I$313,"&lt;9/1/2023")+SUMIFS(Indev_Online_Res_NotinIRPBase!$U$3:$U$313,Indev_Online_Res_NotinIRPBase!$Y$3:$Y$313,$B310,Indev_Online_Res_NotinIRPBase!$Z$3:$Z$313,$C310,Indev_Online_Res_NotinIRPBase!$I$3:$I$313,"&lt;9/1/2023")</f>
        <v>0</v>
      </c>
    </row>
    <row r="311" spans="1:75">
      <c r="A311" t="s">
        <v>43</v>
      </c>
      <c r="B311" t="s">
        <v>309</v>
      </c>
      <c r="C311">
        <v>230</v>
      </c>
      <c r="E311">
        <f>SUMIFS(IRPBase_Res_NotinTxBase!N$3:N$65,IRPBase_Res_NotinTxBase!$X$3:$X$65,$B311,IRPBase_Res_NotinTxBase!$Y$3:$Y$65,$C311)</f>
        <v>0</v>
      </c>
      <c r="F311">
        <f>SUMIFS(IRPBase_Res_NotinTxBase!O$3:O$65,IRPBase_Res_NotinTxBase!$X$3:$X$65,$B311,IRPBase_Res_NotinTxBase!$Y$3:$Y$65,$C311)</f>
        <v>0</v>
      </c>
      <c r="G311">
        <f>SUMIFS(IRPBase_Res_NotinTxBase!P$3:P$65,IRPBase_Res_NotinTxBase!$X$3:$X$65,$B311,IRPBase_Res_NotinTxBase!$Y$3:$Y$65,$C311)</f>
        <v>0</v>
      </c>
      <c r="H311">
        <f>SUMIFS(IRPBase_Res_NotinTxBase!Q$3:Q$65,IRPBase_Res_NotinTxBase!$X$3:$X$65,$B311,IRPBase_Res_NotinTxBase!$Y$3:$Y$65,$C311)</f>
        <v>0</v>
      </c>
      <c r="M311">
        <f>SUMIFS(IRPBase_Res_NotinTxBase!R$3:R$65,IRPBase_Res_NotinTxBase!$X$3:$X$65,$B311,IRPBase_Res_NotinTxBase!$Y$3:$Y$65,$C311)</f>
        <v>0</v>
      </c>
      <c r="N311">
        <f>SUMIFS(IRPBase_Res_NotinTxBase!S$3:S$65,IRPBase_Res_NotinTxBase!$X$3:$X$65,$B311,IRPBase_Res_NotinTxBase!$Y$3:$Y$65,$C311)</f>
        <v>0</v>
      </c>
      <c r="O311">
        <f>SUMIFS(IRPBase_Res_NotinTxBase!T$3:T$65,IRPBase_Res_NotinTxBase!$X$3:$X$65,$B311,IRPBase_Res_NotinTxBase!$Y$3:$Y$65,$C311)</f>
        <v>0</v>
      </c>
      <c r="P311">
        <f>SUMIFS(IRPBase_Res_NotinTxBase!U$3:U$65,IRPBase_Res_NotinTxBase!$X$3:$X$65,$B311,IRPBase_Res_NotinTxBase!$Y$3:$Y$65,$C311)</f>
        <v>0</v>
      </c>
      <c r="Q311">
        <f>SUMIFS(IRPBase_Res_NotinTxBase!V$3:V$65,IRPBase_Res_NotinTxBase!$X$3:$X$65,$B311,IRPBase_Res_NotinTxBase!$Y$3:$Y$65,$C311)</f>
        <v>0</v>
      </c>
      <c r="R311">
        <f>SUMIFS(IRPBase_Res_NotinTxBase!W$3:W$65,IRPBase_Res_NotinTxBase!$X$3:$X$65,$B311,IRPBase_Res_NotinTxBase!$Y$3:$Y$65,$C311)</f>
        <v>0</v>
      </c>
      <c r="S311">
        <f t="shared" si="61"/>
        <v>0</v>
      </c>
      <c r="U311">
        <f>SUMIFS(Indev_Online_Res_NotinIRPBase!N$3:N$340,Indev_Online_Res_NotinIRPBase!$Y$3:$Y$340,$B311,Indev_Online_Res_NotinIRPBase!$Z$3:$Z$340,$C311)</f>
        <v>0</v>
      </c>
      <c r="V311">
        <f>SUMIFS(Indev_Online_Res_NotinIRPBase!O$3:O$340,Indev_Online_Res_NotinIRPBase!$Y$3:$Y$340,$B311,Indev_Online_Res_NotinIRPBase!$Z$3:$Z$340,$C311)</f>
        <v>0</v>
      </c>
      <c r="W311">
        <f>SUMIFS(Indev_Online_Res_NotinIRPBase!P$3:P$340,Indev_Online_Res_NotinIRPBase!$Y$3:$Y$340,$B311,Indev_Online_Res_NotinIRPBase!$Z$3:$Z$340,$C311)</f>
        <v>0</v>
      </c>
      <c r="X311">
        <f>SUMIFS(Indev_Online_Res_NotinIRPBase!Q$3:Q$340,Indev_Online_Res_NotinIRPBase!$Y$3:$Y$340,$B311,Indev_Online_Res_NotinIRPBase!$Z$3:$Z$340,$C311)</f>
        <v>0</v>
      </c>
      <c r="Y311">
        <f>SUMIFS(Indev_Online_Res_NotinIRPBase!R$3:R$340,Indev_Online_Res_NotinIRPBase!$Y$3:$Y$340,$B311,Indev_Online_Res_NotinIRPBase!$Z$3:$Z$340,$C311)</f>
        <v>0</v>
      </c>
      <c r="AC311">
        <f>SUMIFS(Indev_Online_Res_NotinIRPBase!S$3:S$340,Indev_Online_Res_NotinIRPBase!$Y$3:$Y$340,$B311,Indev_Online_Res_NotinIRPBase!$Z$3:$Z$340,$C311)</f>
        <v>0</v>
      </c>
      <c r="AD311">
        <f>SUMIFS(Indev_Online_Res_NotinIRPBase!T$3:T$340,Indev_Online_Res_NotinIRPBase!$Y$3:$Y$340,$B311,Indev_Online_Res_NotinIRPBase!$Z$3:$Z$340,$C311)</f>
        <v>0</v>
      </c>
      <c r="AE311">
        <f>SUMIFS(Indev_Online_Res_NotinIRPBase!U$3:U$340,Indev_Online_Res_NotinIRPBase!$Y$3:$Y$340,$B311,Indev_Online_Res_NotinIRPBase!$Z$3:$Z$340,$C311)</f>
        <v>0</v>
      </c>
      <c r="AF311">
        <f>SUMIFS(Indev_Online_Res_NotinIRPBase!V$3:V$340,Indev_Online_Res_NotinIRPBase!$Y$3:$Y$340,$B311,Indev_Online_Res_NotinIRPBase!$Z$3:$Z$340,$C311)</f>
        <v>0</v>
      </c>
      <c r="AG311">
        <f>SUMIFS(Indev_Online_Res_NotinIRPBase!W$3:W$340,Indev_Online_Res_NotinIRPBase!$Y$3:$Y$340,$B311,Indev_Online_Res_NotinIRPBase!$Z$3:$Z$340,$C311)</f>
        <v>0</v>
      </c>
      <c r="AH311">
        <f>SUMIFS(Indev_Online_Res_NotinIRPBase!X$3:X$340,Indev_Online_Res_NotinIRPBase!$Y$3:$Y$340,$B311,Indev_Online_Res_NotinIRPBase!$Z$3:$Z$340,$C311)</f>
        <v>0</v>
      </c>
      <c r="AI311">
        <f t="shared" si="62"/>
        <v>0</v>
      </c>
      <c r="AK311">
        <f>SUMIFS(Indev_Online_Res_NotinIRPBase!N$3:N$340,Indev_Online_Res_NotinIRPBase!$Y$3:$Y$340,$B311,Indev_Online_Res_NotinIRPBase!$Z$3:$Z$340,$C311,Indev_Online_Res_NotinIRPBase!$J$3:$J$340,"Yes",Indev_Online_Res_NotinIRPBase!$I$3:$I$340,"&lt;1/1/2024")+SUMIFS(Indev_Online_Res_NotinIRPBase!N$3:N$340,Indev_Online_Res_NotinIRPBase!$Y$3:$Y$340,$B311,Indev_Online_Res_NotinIRPBase!$Z$3:$Z$340,$C311,Indev_Online_Res_NotinIRPBase!$AB$3:$AB$340,"1")</f>
        <v>0</v>
      </c>
      <c r="AL311">
        <f>SUMIFS(Indev_Online_Res_NotinIRPBase!O$3:O$340,Indev_Online_Res_NotinIRPBase!$Y$3:$Y$340,$B311,Indev_Online_Res_NotinIRPBase!$Z$3:$Z$340,$C311,Indev_Online_Res_NotinIRPBase!$J$3:$J$340,"Yes",Indev_Online_Res_NotinIRPBase!$I$3:$I$340,"&lt;1/1/2024")+SUMIFS(Indev_Online_Res_NotinIRPBase!O$3:O$340,Indev_Online_Res_NotinIRPBase!$Y$3:$Y$340,$B311,Indev_Online_Res_NotinIRPBase!$Z$3:$Z$340,$C311,Indev_Online_Res_NotinIRPBase!$AB$3:$AB$340,"1")</f>
        <v>0</v>
      </c>
      <c r="AM311">
        <f>SUMIFS(Indev_Online_Res_NotinIRPBase!P$3:P$340,Indev_Online_Res_NotinIRPBase!$Y$3:$Y$340,$B311,Indev_Online_Res_NotinIRPBase!$Z$3:$Z$340,$C311,Indev_Online_Res_NotinIRPBase!$J$3:$J$340,"Yes",Indev_Online_Res_NotinIRPBase!$I$3:$I$340,"&lt;1/1/2024")+SUMIFS(Indev_Online_Res_NotinIRPBase!P$3:P$340,Indev_Online_Res_NotinIRPBase!$Y$3:$Y$340,$B311,Indev_Online_Res_NotinIRPBase!$Z$3:$Z$340,$C311,Indev_Online_Res_NotinIRPBase!$AB$3:$AB$340,"1")</f>
        <v>0</v>
      </c>
      <c r="AN311">
        <f>SUMIFS(Indev_Online_Res_NotinIRPBase!Q$3:Q$340,Indev_Online_Res_NotinIRPBase!$Y$3:$Y$340,$B311,Indev_Online_Res_NotinIRPBase!$Z$3:$Z$340,$C311,Indev_Online_Res_NotinIRPBase!$J$3:$J$340,"Yes",Indev_Online_Res_NotinIRPBase!$I$3:$I$340,"&lt;1/1/2024")+SUMIFS(Indev_Online_Res_NotinIRPBase!Q$3:Q$340,Indev_Online_Res_NotinIRPBase!$Y$3:$Y$340,$B311,Indev_Online_Res_NotinIRPBase!$Z$3:$Z$340,$C311,Indev_Online_Res_NotinIRPBase!$AB$3:$AB$340,"1")</f>
        <v>0</v>
      </c>
      <c r="AO311">
        <f>SUMIFS(Indev_Online_Res_NotinIRPBase!R$3:R$340,Indev_Online_Res_NotinIRPBase!$Y$3:$Y$340,$B311,Indev_Online_Res_NotinIRPBase!$Z$3:$Z$340,$C311,Indev_Online_Res_NotinIRPBase!$J$3:$J$340,"Yes",Indev_Online_Res_NotinIRPBase!$I$3:$I$340,"&lt;1/1/2024")+SUMIFS(Indev_Online_Res_NotinIRPBase!R$3:R$340,Indev_Online_Res_NotinIRPBase!$Y$3:$Y$340,$B311,Indev_Online_Res_NotinIRPBase!$Z$3:$Z$340,$C311,Indev_Online_Res_NotinIRPBase!$AB$3:$AB$340,"1")</f>
        <v>0</v>
      </c>
      <c r="AS311">
        <f>SUMIFS(Indev_Online_Res_NotinIRPBase!S$3:S$340,Indev_Online_Res_NotinIRPBase!$Y$3:$Y$340,$B311,Indev_Online_Res_NotinIRPBase!$Z$3:$Z$340,$C311,Indev_Online_Res_NotinIRPBase!$J$3:$J$340,"Yes",Indev_Online_Res_NotinIRPBase!$I$3:$I$340,"&lt;1/1/2024")+SUMIFS(Indev_Online_Res_NotinIRPBase!S$3:S$340,Indev_Online_Res_NotinIRPBase!$Y$3:$Y$340,$B311,Indev_Online_Res_NotinIRPBase!$Z$3:$Z$340,$C311,Indev_Online_Res_NotinIRPBase!$AB$3:$AB$340,"1")</f>
        <v>0</v>
      </c>
      <c r="AT311">
        <f>SUMIFS(Indev_Online_Res_NotinIRPBase!T$3:T$340,Indev_Online_Res_NotinIRPBase!$Y$3:$Y$340,$B311,Indev_Online_Res_NotinIRPBase!$Z$3:$Z$340,$C311,Indev_Online_Res_NotinIRPBase!$J$3:$J$340,"Yes",Indev_Online_Res_NotinIRPBase!$I$3:$I$340,"&lt;1/1/2024")+SUMIFS(Indev_Online_Res_NotinIRPBase!T$3:T$340,Indev_Online_Res_NotinIRPBase!$Y$3:$Y$340,$B311,Indev_Online_Res_NotinIRPBase!$Z$3:$Z$340,$C311,Indev_Online_Res_NotinIRPBase!$AB$3:$AB$340,"1")</f>
        <v>0</v>
      </c>
      <c r="AU311">
        <f>SUMIFS(Indev_Online_Res_NotinIRPBase!U$3:U$340,Indev_Online_Res_NotinIRPBase!$Y$3:$Y$340,$B311,Indev_Online_Res_NotinIRPBase!$Z$3:$Z$340,$C311,Indev_Online_Res_NotinIRPBase!$J$3:$J$340,"Yes",Indev_Online_Res_NotinIRPBase!$I$3:$I$340,"&lt;1/1/2024")+SUMIFS(Indev_Online_Res_NotinIRPBase!U$3:U$340,Indev_Online_Res_NotinIRPBase!$Y$3:$Y$340,$B311,Indev_Online_Res_NotinIRPBase!$Z$3:$Z$340,$C311,Indev_Online_Res_NotinIRPBase!$AB$3:$AB$340,"1")</f>
        <v>0</v>
      </c>
      <c r="AV311">
        <f>SUMIFS(Indev_Online_Res_NotinIRPBase!V$3:V$340,Indev_Online_Res_NotinIRPBase!$Y$3:$Y$340,$B311,Indev_Online_Res_NotinIRPBase!$Z$3:$Z$340,$C311,Indev_Online_Res_NotinIRPBase!$J$3:$J$340,"Yes",Indev_Online_Res_NotinIRPBase!$I$3:$I$340,"&lt;1/1/2024")+SUMIFS(Indev_Online_Res_NotinIRPBase!V$3:V$340,Indev_Online_Res_NotinIRPBase!$Y$3:$Y$340,$B311,Indev_Online_Res_NotinIRPBase!$Z$3:$Z$340,$C311,Indev_Online_Res_NotinIRPBase!$AB$3:$AB$340,"1")</f>
        <v>0</v>
      </c>
      <c r="AW311">
        <f>SUMIFS(Indev_Online_Res_NotinIRPBase!W$3:W$340,Indev_Online_Res_NotinIRPBase!$Y$3:$Y$340,$B311,Indev_Online_Res_NotinIRPBase!$Z$3:$Z$340,$C311,Indev_Online_Res_NotinIRPBase!$J$3:$J$340,"Yes",Indev_Online_Res_NotinIRPBase!$I$3:$I$340,"&lt;1/1/2024")+SUMIFS(Indev_Online_Res_NotinIRPBase!W$3:W$340,Indev_Online_Res_NotinIRPBase!$Y$3:$Y$340,$B311,Indev_Online_Res_NotinIRPBase!$Z$3:$Z$340,$C311,Indev_Online_Res_NotinIRPBase!$AB$3:$AB$340,"1")</f>
        <v>0</v>
      </c>
      <c r="AX311">
        <f>SUMIFS(Indev_Online_Res_NotinIRPBase!X$3:X$340,Indev_Online_Res_NotinIRPBase!$Y$3:$Y$340,$B311,Indev_Online_Res_NotinIRPBase!$Z$3:$Z$340,$C311,Indev_Online_Res_NotinIRPBase!$J$3:$J$340,"Yes",Indev_Online_Res_NotinIRPBase!$I$3:$I$340,"&lt;1/1/2024")+SUMIFS(Indev_Online_Res_NotinIRPBase!X$3:X$340,Indev_Online_Res_NotinIRPBase!$Y$3:$Y$340,$B311,Indev_Online_Res_NotinIRPBase!$Z$3:$Z$340,$C311,Indev_Online_Res_NotinIRPBase!$AB$3:$AB$340,"1")</f>
        <v>0</v>
      </c>
      <c r="AY311">
        <f t="shared" si="63"/>
        <v>0</v>
      </c>
      <c r="BA311">
        <f t="shared" si="64"/>
        <v>0</v>
      </c>
      <c r="BB311">
        <f t="shared" si="65"/>
        <v>0</v>
      </c>
      <c r="BC311">
        <f t="shared" si="66"/>
        <v>0</v>
      </c>
      <c r="BD311">
        <f t="shared" si="67"/>
        <v>0</v>
      </c>
      <c r="BE311">
        <f t="shared" si="68"/>
        <v>0</v>
      </c>
      <c r="BI311">
        <f t="shared" si="69"/>
        <v>0</v>
      </c>
      <c r="BJ311">
        <f t="shared" si="70"/>
        <v>0</v>
      </c>
      <c r="BK311">
        <f t="shared" si="71"/>
        <v>0</v>
      </c>
      <c r="BL311">
        <f t="shared" si="72"/>
        <v>0</v>
      </c>
      <c r="BM311">
        <f t="shared" si="73"/>
        <v>0</v>
      </c>
      <c r="BN311">
        <f t="shared" si="74"/>
        <v>0</v>
      </c>
      <c r="BO311">
        <f t="shared" si="75"/>
        <v>0</v>
      </c>
      <c r="BQ311">
        <f>SUMIFS(IRPBase_Res_NotinEnvScreens!$H$3:$H$33,IRPBase_Res_NotinEnvScreens!$J$3:$J$33,$B311,IRPBase_Res_NotinEnvScreens!$K$3:$K$33,$C311)</f>
        <v>0</v>
      </c>
      <c r="BR311">
        <f>SUMIFS(IRPBase_Res_NotinEnvScreens!$I$3:$I$33,IRPBase_Res_NotinEnvScreens!$J$3:$J$33,$B311,IRPBase_Res_NotinEnvScreens!$K$3:$K$33,$C311)</f>
        <v>0</v>
      </c>
      <c r="BS311">
        <v>0</v>
      </c>
      <c r="BV311">
        <f>SUMIFS(Indev_Online_Res_NotinIRPBase!$P$3:$P$313,Indev_Online_Res_NotinIRPBase!$Y$3:$Y$313,$B311,Indev_Online_Res_NotinIRPBase!$Z$3:$Z$313,$C311,Indev_Online_Res_NotinIRPBase!$I$3:$I$313,"&lt;9/1/2023")+SUMIFS(Indev_Online_Res_NotinIRPBase!$Q$3:$Q$313,Indev_Online_Res_NotinIRPBase!$Y$3:$Y$313,$B311,Indev_Online_Res_NotinIRPBase!$Z$3:$Z$313,$C311,Indev_Online_Res_NotinIRPBase!$I$3:$I$313,"&lt;9/1/2023")</f>
        <v>0</v>
      </c>
      <c r="BW311">
        <f>SUMIFS(Indev_Online_Res_NotinIRPBase!$S$3:$S$313,Indev_Online_Res_NotinIRPBase!$Y$3:$Y$313,$B311,Indev_Online_Res_NotinIRPBase!$Z$3:$Z$313,$C311,Indev_Online_Res_NotinIRPBase!$I$3:$I$313,"&lt;9/1/2023")+SUMIFS(Indev_Online_Res_NotinIRPBase!$T$3:$T$313,Indev_Online_Res_NotinIRPBase!$Y$3:$Y$313,$B311,Indev_Online_Res_NotinIRPBase!$Z$3:$Z$313,$C311,Indev_Online_Res_NotinIRPBase!$I$3:$I$313,"&lt;9/1/2023")+SUMIFS(Indev_Online_Res_NotinIRPBase!$U$3:$U$313,Indev_Online_Res_NotinIRPBase!$Y$3:$Y$313,$B311,Indev_Online_Res_NotinIRPBase!$Z$3:$Z$313,$C311,Indev_Online_Res_NotinIRPBase!$I$3:$I$313,"&lt;9/1/2023")</f>
        <v>0</v>
      </c>
    </row>
    <row r="312" spans="1:75">
      <c r="A312" t="s">
        <v>44</v>
      </c>
      <c r="B312" t="s">
        <v>310</v>
      </c>
      <c r="C312">
        <v>115</v>
      </c>
      <c r="E312">
        <f>SUMIFS(IRPBase_Res_NotinTxBase!N$3:N$65,IRPBase_Res_NotinTxBase!$X$3:$X$65,$B312,IRPBase_Res_NotinTxBase!$Y$3:$Y$65,$C312)</f>
        <v>0</v>
      </c>
      <c r="F312">
        <f>SUMIFS(IRPBase_Res_NotinTxBase!O$3:O$65,IRPBase_Res_NotinTxBase!$X$3:$X$65,$B312,IRPBase_Res_NotinTxBase!$Y$3:$Y$65,$C312)</f>
        <v>0</v>
      </c>
      <c r="G312">
        <f>SUMIFS(IRPBase_Res_NotinTxBase!P$3:P$65,IRPBase_Res_NotinTxBase!$X$3:$X$65,$B312,IRPBase_Res_NotinTxBase!$Y$3:$Y$65,$C312)</f>
        <v>0</v>
      </c>
      <c r="H312">
        <f>SUMIFS(IRPBase_Res_NotinTxBase!Q$3:Q$65,IRPBase_Res_NotinTxBase!$X$3:$X$65,$B312,IRPBase_Res_NotinTxBase!$Y$3:$Y$65,$C312)</f>
        <v>0</v>
      </c>
      <c r="M312">
        <f>SUMIFS(IRPBase_Res_NotinTxBase!R$3:R$65,IRPBase_Res_NotinTxBase!$X$3:$X$65,$B312,IRPBase_Res_NotinTxBase!$Y$3:$Y$65,$C312)</f>
        <v>0</v>
      </c>
      <c r="N312">
        <f>SUMIFS(IRPBase_Res_NotinTxBase!S$3:S$65,IRPBase_Res_NotinTxBase!$X$3:$X$65,$B312,IRPBase_Res_NotinTxBase!$Y$3:$Y$65,$C312)</f>
        <v>0</v>
      </c>
      <c r="O312">
        <f>SUMIFS(IRPBase_Res_NotinTxBase!T$3:T$65,IRPBase_Res_NotinTxBase!$X$3:$X$65,$B312,IRPBase_Res_NotinTxBase!$Y$3:$Y$65,$C312)</f>
        <v>0</v>
      </c>
      <c r="P312">
        <f>SUMIFS(IRPBase_Res_NotinTxBase!U$3:U$65,IRPBase_Res_NotinTxBase!$X$3:$X$65,$B312,IRPBase_Res_NotinTxBase!$Y$3:$Y$65,$C312)</f>
        <v>0</v>
      </c>
      <c r="Q312">
        <f>SUMIFS(IRPBase_Res_NotinTxBase!V$3:V$65,IRPBase_Res_NotinTxBase!$X$3:$X$65,$B312,IRPBase_Res_NotinTxBase!$Y$3:$Y$65,$C312)</f>
        <v>0</v>
      </c>
      <c r="R312">
        <f>SUMIFS(IRPBase_Res_NotinTxBase!W$3:W$65,IRPBase_Res_NotinTxBase!$X$3:$X$65,$B312,IRPBase_Res_NotinTxBase!$Y$3:$Y$65,$C312)</f>
        <v>0</v>
      </c>
      <c r="S312">
        <f t="shared" si="61"/>
        <v>0</v>
      </c>
      <c r="U312">
        <f>SUMIFS(Indev_Online_Res_NotinIRPBase!N$3:N$340,Indev_Online_Res_NotinIRPBase!$Y$3:$Y$340,$B312,Indev_Online_Res_NotinIRPBase!$Z$3:$Z$340,$C312)</f>
        <v>0</v>
      </c>
      <c r="V312">
        <f>SUMIFS(Indev_Online_Res_NotinIRPBase!O$3:O$340,Indev_Online_Res_NotinIRPBase!$Y$3:$Y$340,$B312,Indev_Online_Res_NotinIRPBase!$Z$3:$Z$340,$C312)</f>
        <v>0</v>
      </c>
      <c r="W312">
        <f>SUMIFS(Indev_Online_Res_NotinIRPBase!P$3:P$340,Indev_Online_Res_NotinIRPBase!$Y$3:$Y$340,$B312,Indev_Online_Res_NotinIRPBase!$Z$3:$Z$340,$C312)</f>
        <v>0</v>
      </c>
      <c r="X312">
        <f>SUMIFS(Indev_Online_Res_NotinIRPBase!Q$3:Q$340,Indev_Online_Res_NotinIRPBase!$Y$3:$Y$340,$B312,Indev_Online_Res_NotinIRPBase!$Z$3:$Z$340,$C312)</f>
        <v>0</v>
      </c>
      <c r="Y312">
        <f>SUMIFS(Indev_Online_Res_NotinIRPBase!R$3:R$340,Indev_Online_Res_NotinIRPBase!$Y$3:$Y$340,$B312,Indev_Online_Res_NotinIRPBase!$Z$3:$Z$340,$C312)</f>
        <v>0</v>
      </c>
      <c r="AC312">
        <f>SUMIFS(Indev_Online_Res_NotinIRPBase!S$3:S$340,Indev_Online_Res_NotinIRPBase!$Y$3:$Y$340,$B312,Indev_Online_Res_NotinIRPBase!$Z$3:$Z$340,$C312)</f>
        <v>0</v>
      </c>
      <c r="AD312">
        <f>SUMIFS(Indev_Online_Res_NotinIRPBase!T$3:T$340,Indev_Online_Res_NotinIRPBase!$Y$3:$Y$340,$B312,Indev_Online_Res_NotinIRPBase!$Z$3:$Z$340,$C312)</f>
        <v>0</v>
      </c>
      <c r="AE312">
        <f>SUMIFS(Indev_Online_Res_NotinIRPBase!U$3:U$340,Indev_Online_Res_NotinIRPBase!$Y$3:$Y$340,$B312,Indev_Online_Res_NotinIRPBase!$Z$3:$Z$340,$C312)</f>
        <v>0</v>
      </c>
      <c r="AF312">
        <f>SUMIFS(Indev_Online_Res_NotinIRPBase!V$3:V$340,Indev_Online_Res_NotinIRPBase!$Y$3:$Y$340,$B312,Indev_Online_Res_NotinIRPBase!$Z$3:$Z$340,$C312)</f>
        <v>0</v>
      </c>
      <c r="AG312">
        <f>SUMIFS(Indev_Online_Res_NotinIRPBase!W$3:W$340,Indev_Online_Res_NotinIRPBase!$Y$3:$Y$340,$B312,Indev_Online_Res_NotinIRPBase!$Z$3:$Z$340,$C312)</f>
        <v>0</v>
      </c>
      <c r="AH312">
        <f>SUMIFS(Indev_Online_Res_NotinIRPBase!X$3:X$340,Indev_Online_Res_NotinIRPBase!$Y$3:$Y$340,$B312,Indev_Online_Res_NotinIRPBase!$Z$3:$Z$340,$C312)</f>
        <v>0</v>
      </c>
      <c r="AI312">
        <f t="shared" si="62"/>
        <v>0</v>
      </c>
      <c r="AK312">
        <f>SUMIFS(Indev_Online_Res_NotinIRPBase!N$3:N$340,Indev_Online_Res_NotinIRPBase!$Y$3:$Y$340,$B312,Indev_Online_Res_NotinIRPBase!$Z$3:$Z$340,$C312,Indev_Online_Res_NotinIRPBase!$J$3:$J$340,"Yes",Indev_Online_Res_NotinIRPBase!$I$3:$I$340,"&lt;1/1/2024")+SUMIFS(Indev_Online_Res_NotinIRPBase!N$3:N$340,Indev_Online_Res_NotinIRPBase!$Y$3:$Y$340,$B312,Indev_Online_Res_NotinIRPBase!$Z$3:$Z$340,$C312,Indev_Online_Res_NotinIRPBase!$AB$3:$AB$340,"1")</f>
        <v>0</v>
      </c>
      <c r="AL312">
        <f>SUMIFS(Indev_Online_Res_NotinIRPBase!O$3:O$340,Indev_Online_Res_NotinIRPBase!$Y$3:$Y$340,$B312,Indev_Online_Res_NotinIRPBase!$Z$3:$Z$340,$C312,Indev_Online_Res_NotinIRPBase!$J$3:$J$340,"Yes",Indev_Online_Res_NotinIRPBase!$I$3:$I$340,"&lt;1/1/2024")+SUMIFS(Indev_Online_Res_NotinIRPBase!O$3:O$340,Indev_Online_Res_NotinIRPBase!$Y$3:$Y$340,$B312,Indev_Online_Res_NotinIRPBase!$Z$3:$Z$340,$C312,Indev_Online_Res_NotinIRPBase!$AB$3:$AB$340,"1")</f>
        <v>0</v>
      </c>
      <c r="AM312">
        <f>SUMIFS(Indev_Online_Res_NotinIRPBase!P$3:P$340,Indev_Online_Res_NotinIRPBase!$Y$3:$Y$340,$B312,Indev_Online_Res_NotinIRPBase!$Z$3:$Z$340,$C312,Indev_Online_Res_NotinIRPBase!$J$3:$J$340,"Yes",Indev_Online_Res_NotinIRPBase!$I$3:$I$340,"&lt;1/1/2024")+SUMIFS(Indev_Online_Res_NotinIRPBase!P$3:P$340,Indev_Online_Res_NotinIRPBase!$Y$3:$Y$340,$B312,Indev_Online_Res_NotinIRPBase!$Z$3:$Z$340,$C312,Indev_Online_Res_NotinIRPBase!$AB$3:$AB$340,"1")</f>
        <v>0</v>
      </c>
      <c r="AN312">
        <f>SUMIFS(Indev_Online_Res_NotinIRPBase!Q$3:Q$340,Indev_Online_Res_NotinIRPBase!$Y$3:$Y$340,$B312,Indev_Online_Res_NotinIRPBase!$Z$3:$Z$340,$C312,Indev_Online_Res_NotinIRPBase!$J$3:$J$340,"Yes",Indev_Online_Res_NotinIRPBase!$I$3:$I$340,"&lt;1/1/2024")+SUMIFS(Indev_Online_Res_NotinIRPBase!Q$3:Q$340,Indev_Online_Res_NotinIRPBase!$Y$3:$Y$340,$B312,Indev_Online_Res_NotinIRPBase!$Z$3:$Z$340,$C312,Indev_Online_Res_NotinIRPBase!$AB$3:$AB$340,"1")</f>
        <v>0</v>
      </c>
      <c r="AO312">
        <f>SUMIFS(Indev_Online_Res_NotinIRPBase!R$3:R$340,Indev_Online_Res_NotinIRPBase!$Y$3:$Y$340,$B312,Indev_Online_Res_NotinIRPBase!$Z$3:$Z$340,$C312,Indev_Online_Res_NotinIRPBase!$J$3:$J$340,"Yes",Indev_Online_Res_NotinIRPBase!$I$3:$I$340,"&lt;1/1/2024")+SUMIFS(Indev_Online_Res_NotinIRPBase!R$3:R$340,Indev_Online_Res_NotinIRPBase!$Y$3:$Y$340,$B312,Indev_Online_Res_NotinIRPBase!$Z$3:$Z$340,$C312,Indev_Online_Res_NotinIRPBase!$AB$3:$AB$340,"1")</f>
        <v>0</v>
      </c>
      <c r="AS312">
        <f>SUMIFS(Indev_Online_Res_NotinIRPBase!S$3:S$340,Indev_Online_Res_NotinIRPBase!$Y$3:$Y$340,$B312,Indev_Online_Res_NotinIRPBase!$Z$3:$Z$340,$C312,Indev_Online_Res_NotinIRPBase!$J$3:$J$340,"Yes",Indev_Online_Res_NotinIRPBase!$I$3:$I$340,"&lt;1/1/2024")+SUMIFS(Indev_Online_Res_NotinIRPBase!S$3:S$340,Indev_Online_Res_NotinIRPBase!$Y$3:$Y$340,$B312,Indev_Online_Res_NotinIRPBase!$Z$3:$Z$340,$C312,Indev_Online_Res_NotinIRPBase!$AB$3:$AB$340,"1")</f>
        <v>0</v>
      </c>
      <c r="AT312">
        <f>SUMIFS(Indev_Online_Res_NotinIRPBase!T$3:T$340,Indev_Online_Res_NotinIRPBase!$Y$3:$Y$340,$B312,Indev_Online_Res_NotinIRPBase!$Z$3:$Z$340,$C312,Indev_Online_Res_NotinIRPBase!$J$3:$J$340,"Yes",Indev_Online_Res_NotinIRPBase!$I$3:$I$340,"&lt;1/1/2024")+SUMIFS(Indev_Online_Res_NotinIRPBase!T$3:T$340,Indev_Online_Res_NotinIRPBase!$Y$3:$Y$340,$B312,Indev_Online_Res_NotinIRPBase!$Z$3:$Z$340,$C312,Indev_Online_Res_NotinIRPBase!$AB$3:$AB$340,"1")</f>
        <v>0</v>
      </c>
      <c r="AU312">
        <f>SUMIFS(Indev_Online_Res_NotinIRPBase!U$3:U$340,Indev_Online_Res_NotinIRPBase!$Y$3:$Y$340,$B312,Indev_Online_Res_NotinIRPBase!$Z$3:$Z$340,$C312,Indev_Online_Res_NotinIRPBase!$J$3:$J$340,"Yes",Indev_Online_Res_NotinIRPBase!$I$3:$I$340,"&lt;1/1/2024")+SUMIFS(Indev_Online_Res_NotinIRPBase!U$3:U$340,Indev_Online_Res_NotinIRPBase!$Y$3:$Y$340,$B312,Indev_Online_Res_NotinIRPBase!$Z$3:$Z$340,$C312,Indev_Online_Res_NotinIRPBase!$AB$3:$AB$340,"1")</f>
        <v>0</v>
      </c>
      <c r="AV312">
        <f>SUMIFS(Indev_Online_Res_NotinIRPBase!V$3:V$340,Indev_Online_Res_NotinIRPBase!$Y$3:$Y$340,$B312,Indev_Online_Res_NotinIRPBase!$Z$3:$Z$340,$C312,Indev_Online_Res_NotinIRPBase!$J$3:$J$340,"Yes",Indev_Online_Res_NotinIRPBase!$I$3:$I$340,"&lt;1/1/2024")+SUMIFS(Indev_Online_Res_NotinIRPBase!V$3:V$340,Indev_Online_Res_NotinIRPBase!$Y$3:$Y$340,$B312,Indev_Online_Res_NotinIRPBase!$Z$3:$Z$340,$C312,Indev_Online_Res_NotinIRPBase!$AB$3:$AB$340,"1")</f>
        <v>0</v>
      </c>
      <c r="AW312">
        <f>SUMIFS(Indev_Online_Res_NotinIRPBase!W$3:W$340,Indev_Online_Res_NotinIRPBase!$Y$3:$Y$340,$B312,Indev_Online_Res_NotinIRPBase!$Z$3:$Z$340,$C312,Indev_Online_Res_NotinIRPBase!$J$3:$J$340,"Yes",Indev_Online_Res_NotinIRPBase!$I$3:$I$340,"&lt;1/1/2024")+SUMIFS(Indev_Online_Res_NotinIRPBase!W$3:W$340,Indev_Online_Res_NotinIRPBase!$Y$3:$Y$340,$B312,Indev_Online_Res_NotinIRPBase!$Z$3:$Z$340,$C312,Indev_Online_Res_NotinIRPBase!$AB$3:$AB$340,"1")</f>
        <v>0</v>
      </c>
      <c r="AX312">
        <f>SUMIFS(Indev_Online_Res_NotinIRPBase!X$3:X$340,Indev_Online_Res_NotinIRPBase!$Y$3:$Y$340,$B312,Indev_Online_Res_NotinIRPBase!$Z$3:$Z$340,$C312,Indev_Online_Res_NotinIRPBase!$J$3:$J$340,"Yes",Indev_Online_Res_NotinIRPBase!$I$3:$I$340,"&lt;1/1/2024")+SUMIFS(Indev_Online_Res_NotinIRPBase!X$3:X$340,Indev_Online_Res_NotinIRPBase!$Y$3:$Y$340,$B312,Indev_Online_Res_NotinIRPBase!$Z$3:$Z$340,$C312,Indev_Online_Res_NotinIRPBase!$AB$3:$AB$340,"1")</f>
        <v>0</v>
      </c>
      <c r="AY312">
        <f t="shared" si="63"/>
        <v>0</v>
      </c>
      <c r="BA312">
        <f t="shared" si="64"/>
        <v>0</v>
      </c>
      <c r="BB312">
        <f t="shared" si="65"/>
        <v>0</v>
      </c>
      <c r="BC312">
        <f t="shared" si="66"/>
        <v>0</v>
      </c>
      <c r="BD312">
        <f t="shared" si="67"/>
        <v>0</v>
      </c>
      <c r="BE312">
        <f t="shared" si="68"/>
        <v>0</v>
      </c>
      <c r="BI312">
        <f t="shared" si="69"/>
        <v>0</v>
      </c>
      <c r="BJ312">
        <f t="shared" si="70"/>
        <v>0</v>
      </c>
      <c r="BK312">
        <f t="shared" si="71"/>
        <v>0</v>
      </c>
      <c r="BL312">
        <f t="shared" si="72"/>
        <v>0</v>
      </c>
      <c r="BM312">
        <f t="shared" si="73"/>
        <v>0</v>
      </c>
      <c r="BN312">
        <f t="shared" si="74"/>
        <v>0</v>
      </c>
      <c r="BO312">
        <f t="shared" si="75"/>
        <v>0</v>
      </c>
      <c r="BQ312">
        <f>SUMIFS(IRPBase_Res_NotinEnvScreens!$H$3:$H$33,IRPBase_Res_NotinEnvScreens!$J$3:$J$33,$B312,IRPBase_Res_NotinEnvScreens!$K$3:$K$33,$C312)</f>
        <v>0</v>
      </c>
      <c r="BR312">
        <f>SUMIFS(IRPBase_Res_NotinEnvScreens!$I$3:$I$33,IRPBase_Res_NotinEnvScreens!$J$3:$J$33,$B312,IRPBase_Res_NotinEnvScreens!$K$3:$K$33,$C312)</f>
        <v>0</v>
      </c>
      <c r="BS312">
        <v>0</v>
      </c>
      <c r="BV312">
        <f>SUMIFS(Indev_Online_Res_NotinIRPBase!$P$3:$P$313,Indev_Online_Res_NotinIRPBase!$Y$3:$Y$313,$B312,Indev_Online_Res_NotinIRPBase!$Z$3:$Z$313,$C312,Indev_Online_Res_NotinIRPBase!$I$3:$I$313,"&lt;9/1/2023")+SUMIFS(Indev_Online_Res_NotinIRPBase!$Q$3:$Q$313,Indev_Online_Res_NotinIRPBase!$Y$3:$Y$313,$B312,Indev_Online_Res_NotinIRPBase!$Z$3:$Z$313,$C312,Indev_Online_Res_NotinIRPBase!$I$3:$I$313,"&lt;9/1/2023")</f>
        <v>0</v>
      </c>
      <c r="BW312">
        <f>SUMIFS(Indev_Online_Res_NotinIRPBase!$S$3:$S$313,Indev_Online_Res_NotinIRPBase!$Y$3:$Y$313,$B312,Indev_Online_Res_NotinIRPBase!$Z$3:$Z$313,$C312,Indev_Online_Res_NotinIRPBase!$I$3:$I$313,"&lt;9/1/2023")+SUMIFS(Indev_Online_Res_NotinIRPBase!$T$3:$T$313,Indev_Online_Res_NotinIRPBase!$Y$3:$Y$313,$B312,Indev_Online_Res_NotinIRPBase!$Z$3:$Z$313,$C312,Indev_Online_Res_NotinIRPBase!$I$3:$I$313,"&lt;9/1/2023")+SUMIFS(Indev_Online_Res_NotinIRPBase!$U$3:$U$313,Indev_Online_Res_NotinIRPBase!$Y$3:$Y$313,$B312,Indev_Online_Res_NotinIRPBase!$Z$3:$Z$313,$C312,Indev_Online_Res_NotinIRPBase!$I$3:$I$313,"&lt;9/1/2023")</f>
        <v>0</v>
      </c>
    </row>
    <row r="313" spans="1:75">
      <c r="A313" t="s">
        <v>46</v>
      </c>
      <c r="B313" t="s">
        <v>311</v>
      </c>
      <c r="C313">
        <v>115</v>
      </c>
      <c r="E313">
        <f>SUMIFS(IRPBase_Res_NotinTxBase!N$3:N$65,IRPBase_Res_NotinTxBase!$X$3:$X$65,$B313,IRPBase_Res_NotinTxBase!$Y$3:$Y$65,$C313)</f>
        <v>0</v>
      </c>
      <c r="F313">
        <f>SUMIFS(IRPBase_Res_NotinTxBase!O$3:O$65,IRPBase_Res_NotinTxBase!$X$3:$X$65,$B313,IRPBase_Res_NotinTxBase!$Y$3:$Y$65,$C313)</f>
        <v>0</v>
      </c>
      <c r="G313">
        <f>SUMIFS(IRPBase_Res_NotinTxBase!P$3:P$65,IRPBase_Res_NotinTxBase!$X$3:$X$65,$B313,IRPBase_Res_NotinTxBase!$Y$3:$Y$65,$C313)</f>
        <v>0</v>
      </c>
      <c r="H313">
        <f>SUMIFS(IRPBase_Res_NotinTxBase!Q$3:Q$65,IRPBase_Res_NotinTxBase!$X$3:$X$65,$B313,IRPBase_Res_NotinTxBase!$Y$3:$Y$65,$C313)</f>
        <v>0</v>
      </c>
      <c r="M313">
        <f>SUMIFS(IRPBase_Res_NotinTxBase!R$3:R$65,IRPBase_Res_NotinTxBase!$X$3:$X$65,$B313,IRPBase_Res_NotinTxBase!$Y$3:$Y$65,$C313)</f>
        <v>0</v>
      </c>
      <c r="N313">
        <f>SUMIFS(IRPBase_Res_NotinTxBase!S$3:S$65,IRPBase_Res_NotinTxBase!$X$3:$X$65,$B313,IRPBase_Res_NotinTxBase!$Y$3:$Y$65,$C313)</f>
        <v>0</v>
      </c>
      <c r="O313">
        <f>SUMIFS(IRPBase_Res_NotinTxBase!T$3:T$65,IRPBase_Res_NotinTxBase!$X$3:$X$65,$B313,IRPBase_Res_NotinTxBase!$Y$3:$Y$65,$C313)</f>
        <v>0</v>
      </c>
      <c r="P313">
        <f>SUMIFS(IRPBase_Res_NotinTxBase!U$3:U$65,IRPBase_Res_NotinTxBase!$X$3:$X$65,$B313,IRPBase_Res_NotinTxBase!$Y$3:$Y$65,$C313)</f>
        <v>0</v>
      </c>
      <c r="Q313">
        <f>SUMIFS(IRPBase_Res_NotinTxBase!V$3:V$65,IRPBase_Res_NotinTxBase!$X$3:$X$65,$B313,IRPBase_Res_NotinTxBase!$Y$3:$Y$65,$C313)</f>
        <v>0</v>
      </c>
      <c r="R313">
        <f>SUMIFS(IRPBase_Res_NotinTxBase!W$3:W$65,IRPBase_Res_NotinTxBase!$X$3:$X$65,$B313,IRPBase_Res_NotinTxBase!$Y$3:$Y$65,$C313)</f>
        <v>0</v>
      </c>
      <c r="S313">
        <f t="shared" si="61"/>
        <v>0</v>
      </c>
      <c r="U313">
        <f>SUMIFS(Indev_Online_Res_NotinIRPBase!N$3:N$340,Indev_Online_Res_NotinIRPBase!$Y$3:$Y$340,$B313,Indev_Online_Res_NotinIRPBase!$Z$3:$Z$340,$C313)</f>
        <v>0</v>
      </c>
      <c r="V313">
        <f>SUMIFS(Indev_Online_Res_NotinIRPBase!O$3:O$340,Indev_Online_Res_NotinIRPBase!$Y$3:$Y$340,$B313,Indev_Online_Res_NotinIRPBase!$Z$3:$Z$340,$C313)</f>
        <v>0</v>
      </c>
      <c r="W313">
        <f>SUMIFS(Indev_Online_Res_NotinIRPBase!P$3:P$340,Indev_Online_Res_NotinIRPBase!$Y$3:$Y$340,$B313,Indev_Online_Res_NotinIRPBase!$Z$3:$Z$340,$C313)</f>
        <v>0</v>
      </c>
      <c r="X313">
        <f>SUMIFS(Indev_Online_Res_NotinIRPBase!Q$3:Q$340,Indev_Online_Res_NotinIRPBase!$Y$3:$Y$340,$B313,Indev_Online_Res_NotinIRPBase!$Z$3:$Z$340,$C313)</f>
        <v>0</v>
      </c>
      <c r="Y313">
        <f>SUMIFS(Indev_Online_Res_NotinIRPBase!R$3:R$340,Indev_Online_Res_NotinIRPBase!$Y$3:$Y$340,$B313,Indev_Online_Res_NotinIRPBase!$Z$3:$Z$340,$C313)</f>
        <v>0</v>
      </c>
      <c r="AC313">
        <f>SUMIFS(Indev_Online_Res_NotinIRPBase!S$3:S$340,Indev_Online_Res_NotinIRPBase!$Y$3:$Y$340,$B313,Indev_Online_Res_NotinIRPBase!$Z$3:$Z$340,$C313)</f>
        <v>0</v>
      </c>
      <c r="AD313">
        <f>SUMIFS(Indev_Online_Res_NotinIRPBase!T$3:T$340,Indev_Online_Res_NotinIRPBase!$Y$3:$Y$340,$B313,Indev_Online_Res_NotinIRPBase!$Z$3:$Z$340,$C313)</f>
        <v>0</v>
      </c>
      <c r="AE313">
        <f>SUMIFS(Indev_Online_Res_NotinIRPBase!U$3:U$340,Indev_Online_Res_NotinIRPBase!$Y$3:$Y$340,$B313,Indev_Online_Res_NotinIRPBase!$Z$3:$Z$340,$C313)</f>
        <v>0</v>
      </c>
      <c r="AF313">
        <f>SUMIFS(Indev_Online_Res_NotinIRPBase!V$3:V$340,Indev_Online_Res_NotinIRPBase!$Y$3:$Y$340,$B313,Indev_Online_Res_NotinIRPBase!$Z$3:$Z$340,$C313)</f>
        <v>0</v>
      </c>
      <c r="AG313">
        <f>SUMIFS(Indev_Online_Res_NotinIRPBase!W$3:W$340,Indev_Online_Res_NotinIRPBase!$Y$3:$Y$340,$B313,Indev_Online_Res_NotinIRPBase!$Z$3:$Z$340,$C313)</f>
        <v>0</v>
      </c>
      <c r="AH313">
        <f>SUMIFS(Indev_Online_Res_NotinIRPBase!X$3:X$340,Indev_Online_Res_NotinIRPBase!$Y$3:$Y$340,$B313,Indev_Online_Res_NotinIRPBase!$Z$3:$Z$340,$C313)</f>
        <v>0</v>
      </c>
      <c r="AI313">
        <f t="shared" si="62"/>
        <v>0</v>
      </c>
      <c r="AK313">
        <f>SUMIFS(Indev_Online_Res_NotinIRPBase!N$3:N$340,Indev_Online_Res_NotinIRPBase!$Y$3:$Y$340,$B313,Indev_Online_Res_NotinIRPBase!$Z$3:$Z$340,$C313,Indev_Online_Res_NotinIRPBase!$J$3:$J$340,"Yes",Indev_Online_Res_NotinIRPBase!$I$3:$I$340,"&lt;1/1/2024")+SUMIFS(Indev_Online_Res_NotinIRPBase!N$3:N$340,Indev_Online_Res_NotinIRPBase!$Y$3:$Y$340,$B313,Indev_Online_Res_NotinIRPBase!$Z$3:$Z$340,$C313,Indev_Online_Res_NotinIRPBase!$AB$3:$AB$340,"1")</f>
        <v>0</v>
      </c>
      <c r="AL313">
        <f>SUMIFS(Indev_Online_Res_NotinIRPBase!O$3:O$340,Indev_Online_Res_NotinIRPBase!$Y$3:$Y$340,$B313,Indev_Online_Res_NotinIRPBase!$Z$3:$Z$340,$C313,Indev_Online_Res_NotinIRPBase!$J$3:$J$340,"Yes",Indev_Online_Res_NotinIRPBase!$I$3:$I$340,"&lt;1/1/2024")+SUMIFS(Indev_Online_Res_NotinIRPBase!O$3:O$340,Indev_Online_Res_NotinIRPBase!$Y$3:$Y$340,$B313,Indev_Online_Res_NotinIRPBase!$Z$3:$Z$340,$C313,Indev_Online_Res_NotinIRPBase!$AB$3:$AB$340,"1")</f>
        <v>0</v>
      </c>
      <c r="AM313">
        <f>SUMIFS(Indev_Online_Res_NotinIRPBase!P$3:P$340,Indev_Online_Res_NotinIRPBase!$Y$3:$Y$340,$B313,Indev_Online_Res_NotinIRPBase!$Z$3:$Z$340,$C313,Indev_Online_Res_NotinIRPBase!$J$3:$J$340,"Yes",Indev_Online_Res_NotinIRPBase!$I$3:$I$340,"&lt;1/1/2024")+SUMIFS(Indev_Online_Res_NotinIRPBase!P$3:P$340,Indev_Online_Res_NotinIRPBase!$Y$3:$Y$340,$B313,Indev_Online_Res_NotinIRPBase!$Z$3:$Z$340,$C313,Indev_Online_Res_NotinIRPBase!$AB$3:$AB$340,"1")</f>
        <v>0</v>
      </c>
      <c r="AN313">
        <f>SUMIFS(Indev_Online_Res_NotinIRPBase!Q$3:Q$340,Indev_Online_Res_NotinIRPBase!$Y$3:$Y$340,$B313,Indev_Online_Res_NotinIRPBase!$Z$3:$Z$340,$C313,Indev_Online_Res_NotinIRPBase!$J$3:$J$340,"Yes",Indev_Online_Res_NotinIRPBase!$I$3:$I$340,"&lt;1/1/2024")+SUMIFS(Indev_Online_Res_NotinIRPBase!Q$3:Q$340,Indev_Online_Res_NotinIRPBase!$Y$3:$Y$340,$B313,Indev_Online_Res_NotinIRPBase!$Z$3:$Z$340,$C313,Indev_Online_Res_NotinIRPBase!$AB$3:$AB$340,"1")</f>
        <v>0</v>
      </c>
      <c r="AO313">
        <f>SUMIFS(Indev_Online_Res_NotinIRPBase!R$3:R$340,Indev_Online_Res_NotinIRPBase!$Y$3:$Y$340,$B313,Indev_Online_Res_NotinIRPBase!$Z$3:$Z$340,$C313,Indev_Online_Res_NotinIRPBase!$J$3:$J$340,"Yes",Indev_Online_Res_NotinIRPBase!$I$3:$I$340,"&lt;1/1/2024")+SUMIFS(Indev_Online_Res_NotinIRPBase!R$3:R$340,Indev_Online_Res_NotinIRPBase!$Y$3:$Y$340,$B313,Indev_Online_Res_NotinIRPBase!$Z$3:$Z$340,$C313,Indev_Online_Res_NotinIRPBase!$AB$3:$AB$340,"1")</f>
        <v>0</v>
      </c>
      <c r="AS313">
        <f>SUMIFS(Indev_Online_Res_NotinIRPBase!S$3:S$340,Indev_Online_Res_NotinIRPBase!$Y$3:$Y$340,$B313,Indev_Online_Res_NotinIRPBase!$Z$3:$Z$340,$C313,Indev_Online_Res_NotinIRPBase!$J$3:$J$340,"Yes",Indev_Online_Res_NotinIRPBase!$I$3:$I$340,"&lt;1/1/2024")+SUMIFS(Indev_Online_Res_NotinIRPBase!S$3:S$340,Indev_Online_Res_NotinIRPBase!$Y$3:$Y$340,$B313,Indev_Online_Res_NotinIRPBase!$Z$3:$Z$340,$C313,Indev_Online_Res_NotinIRPBase!$AB$3:$AB$340,"1")</f>
        <v>0</v>
      </c>
      <c r="AT313">
        <f>SUMIFS(Indev_Online_Res_NotinIRPBase!T$3:T$340,Indev_Online_Res_NotinIRPBase!$Y$3:$Y$340,$B313,Indev_Online_Res_NotinIRPBase!$Z$3:$Z$340,$C313,Indev_Online_Res_NotinIRPBase!$J$3:$J$340,"Yes",Indev_Online_Res_NotinIRPBase!$I$3:$I$340,"&lt;1/1/2024")+SUMIFS(Indev_Online_Res_NotinIRPBase!T$3:T$340,Indev_Online_Res_NotinIRPBase!$Y$3:$Y$340,$B313,Indev_Online_Res_NotinIRPBase!$Z$3:$Z$340,$C313,Indev_Online_Res_NotinIRPBase!$AB$3:$AB$340,"1")</f>
        <v>0</v>
      </c>
      <c r="AU313">
        <f>SUMIFS(Indev_Online_Res_NotinIRPBase!U$3:U$340,Indev_Online_Res_NotinIRPBase!$Y$3:$Y$340,$B313,Indev_Online_Res_NotinIRPBase!$Z$3:$Z$340,$C313,Indev_Online_Res_NotinIRPBase!$J$3:$J$340,"Yes",Indev_Online_Res_NotinIRPBase!$I$3:$I$340,"&lt;1/1/2024")+SUMIFS(Indev_Online_Res_NotinIRPBase!U$3:U$340,Indev_Online_Res_NotinIRPBase!$Y$3:$Y$340,$B313,Indev_Online_Res_NotinIRPBase!$Z$3:$Z$340,$C313,Indev_Online_Res_NotinIRPBase!$AB$3:$AB$340,"1")</f>
        <v>0</v>
      </c>
      <c r="AV313">
        <f>SUMIFS(Indev_Online_Res_NotinIRPBase!V$3:V$340,Indev_Online_Res_NotinIRPBase!$Y$3:$Y$340,$B313,Indev_Online_Res_NotinIRPBase!$Z$3:$Z$340,$C313,Indev_Online_Res_NotinIRPBase!$J$3:$J$340,"Yes",Indev_Online_Res_NotinIRPBase!$I$3:$I$340,"&lt;1/1/2024")+SUMIFS(Indev_Online_Res_NotinIRPBase!V$3:V$340,Indev_Online_Res_NotinIRPBase!$Y$3:$Y$340,$B313,Indev_Online_Res_NotinIRPBase!$Z$3:$Z$340,$C313,Indev_Online_Res_NotinIRPBase!$AB$3:$AB$340,"1")</f>
        <v>0</v>
      </c>
      <c r="AW313">
        <f>SUMIFS(Indev_Online_Res_NotinIRPBase!W$3:W$340,Indev_Online_Res_NotinIRPBase!$Y$3:$Y$340,$B313,Indev_Online_Res_NotinIRPBase!$Z$3:$Z$340,$C313,Indev_Online_Res_NotinIRPBase!$J$3:$J$340,"Yes",Indev_Online_Res_NotinIRPBase!$I$3:$I$340,"&lt;1/1/2024")+SUMIFS(Indev_Online_Res_NotinIRPBase!W$3:W$340,Indev_Online_Res_NotinIRPBase!$Y$3:$Y$340,$B313,Indev_Online_Res_NotinIRPBase!$Z$3:$Z$340,$C313,Indev_Online_Res_NotinIRPBase!$AB$3:$AB$340,"1")</f>
        <v>0</v>
      </c>
      <c r="AX313">
        <f>SUMIFS(Indev_Online_Res_NotinIRPBase!X$3:X$340,Indev_Online_Res_NotinIRPBase!$Y$3:$Y$340,$B313,Indev_Online_Res_NotinIRPBase!$Z$3:$Z$340,$C313,Indev_Online_Res_NotinIRPBase!$J$3:$J$340,"Yes",Indev_Online_Res_NotinIRPBase!$I$3:$I$340,"&lt;1/1/2024")+SUMIFS(Indev_Online_Res_NotinIRPBase!X$3:X$340,Indev_Online_Res_NotinIRPBase!$Y$3:$Y$340,$B313,Indev_Online_Res_NotinIRPBase!$Z$3:$Z$340,$C313,Indev_Online_Res_NotinIRPBase!$AB$3:$AB$340,"1")</f>
        <v>0</v>
      </c>
      <c r="AY313">
        <f t="shared" si="63"/>
        <v>0</v>
      </c>
      <c r="BA313">
        <f t="shared" si="64"/>
        <v>0</v>
      </c>
      <c r="BB313">
        <f t="shared" si="65"/>
        <v>0</v>
      </c>
      <c r="BC313">
        <f t="shared" si="66"/>
        <v>0</v>
      </c>
      <c r="BD313">
        <f t="shared" si="67"/>
        <v>0</v>
      </c>
      <c r="BE313">
        <f t="shared" si="68"/>
        <v>0</v>
      </c>
      <c r="BI313">
        <f t="shared" si="69"/>
        <v>0</v>
      </c>
      <c r="BJ313">
        <f t="shared" si="70"/>
        <v>0</v>
      </c>
      <c r="BK313">
        <f t="shared" si="71"/>
        <v>0</v>
      </c>
      <c r="BL313">
        <f t="shared" si="72"/>
        <v>0</v>
      </c>
      <c r="BM313">
        <f t="shared" si="73"/>
        <v>0</v>
      </c>
      <c r="BN313">
        <f t="shared" si="74"/>
        <v>0</v>
      </c>
      <c r="BO313">
        <f t="shared" si="75"/>
        <v>0</v>
      </c>
      <c r="BQ313">
        <f>SUMIFS(IRPBase_Res_NotinEnvScreens!$H$3:$H$33,IRPBase_Res_NotinEnvScreens!$J$3:$J$33,$B313,IRPBase_Res_NotinEnvScreens!$K$3:$K$33,$C313)</f>
        <v>0</v>
      </c>
      <c r="BR313">
        <f>SUMIFS(IRPBase_Res_NotinEnvScreens!$I$3:$I$33,IRPBase_Res_NotinEnvScreens!$J$3:$J$33,$B313,IRPBase_Res_NotinEnvScreens!$K$3:$K$33,$C313)</f>
        <v>0</v>
      </c>
      <c r="BS313">
        <v>0</v>
      </c>
      <c r="BV313">
        <f>SUMIFS(Indev_Online_Res_NotinIRPBase!$P$3:$P$313,Indev_Online_Res_NotinIRPBase!$Y$3:$Y$313,$B313,Indev_Online_Res_NotinIRPBase!$Z$3:$Z$313,$C313,Indev_Online_Res_NotinIRPBase!$I$3:$I$313,"&lt;9/1/2023")+SUMIFS(Indev_Online_Res_NotinIRPBase!$Q$3:$Q$313,Indev_Online_Res_NotinIRPBase!$Y$3:$Y$313,$B313,Indev_Online_Res_NotinIRPBase!$Z$3:$Z$313,$C313,Indev_Online_Res_NotinIRPBase!$I$3:$I$313,"&lt;9/1/2023")</f>
        <v>0</v>
      </c>
      <c r="BW313">
        <f>SUMIFS(Indev_Online_Res_NotinIRPBase!$S$3:$S$313,Indev_Online_Res_NotinIRPBase!$Y$3:$Y$313,$B313,Indev_Online_Res_NotinIRPBase!$Z$3:$Z$313,$C313,Indev_Online_Res_NotinIRPBase!$I$3:$I$313,"&lt;9/1/2023")+SUMIFS(Indev_Online_Res_NotinIRPBase!$T$3:$T$313,Indev_Online_Res_NotinIRPBase!$Y$3:$Y$313,$B313,Indev_Online_Res_NotinIRPBase!$Z$3:$Z$313,$C313,Indev_Online_Res_NotinIRPBase!$I$3:$I$313,"&lt;9/1/2023")+SUMIFS(Indev_Online_Res_NotinIRPBase!$U$3:$U$313,Indev_Online_Res_NotinIRPBase!$Y$3:$Y$313,$B313,Indev_Online_Res_NotinIRPBase!$Z$3:$Z$313,$C313,Indev_Online_Res_NotinIRPBase!$I$3:$I$313,"&lt;9/1/2023")</f>
        <v>0</v>
      </c>
    </row>
    <row r="314" spans="1:75">
      <c r="A314" t="s">
        <v>45</v>
      </c>
      <c r="B314" t="s">
        <v>312</v>
      </c>
      <c r="C314">
        <v>230</v>
      </c>
      <c r="E314">
        <f>SUMIFS(IRPBase_Res_NotinTxBase!N$3:N$65,IRPBase_Res_NotinTxBase!$X$3:$X$65,$B314,IRPBase_Res_NotinTxBase!$Y$3:$Y$65,$C314)</f>
        <v>0</v>
      </c>
      <c r="F314">
        <f>SUMIFS(IRPBase_Res_NotinTxBase!O$3:O$65,IRPBase_Res_NotinTxBase!$X$3:$X$65,$B314,IRPBase_Res_NotinTxBase!$Y$3:$Y$65,$C314)</f>
        <v>0</v>
      </c>
      <c r="G314">
        <f>SUMIFS(IRPBase_Res_NotinTxBase!P$3:P$65,IRPBase_Res_NotinTxBase!$X$3:$X$65,$B314,IRPBase_Res_NotinTxBase!$Y$3:$Y$65,$C314)</f>
        <v>0</v>
      </c>
      <c r="H314">
        <f>SUMIFS(IRPBase_Res_NotinTxBase!Q$3:Q$65,IRPBase_Res_NotinTxBase!$X$3:$X$65,$B314,IRPBase_Res_NotinTxBase!$Y$3:$Y$65,$C314)</f>
        <v>0</v>
      </c>
      <c r="M314">
        <f>SUMIFS(IRPBase_Res_NotinTxBase!R$3:R$65,IRPBase_Res_NotinTxBase!$X$3:$X$65,$B314,IRPBase_Res_NotinTxBase!$Y$3:$Y$65,$C314)</f>
        <v>0</v>
      </c>
      <c r="N314">
        <f>SUMIFS(IRPBase_Res_NotinTxBase!S$3:S$65,IRPBase_Res_NotinTxBase!$X$3:$X$65,$B314,IRPBase_Res_NotinTxBase!$Y$3:$Y$65,$C314)</f>
        <v>0</v>
      </c>
      <c r="O314">
        <f>SUMIFS(IRPBase_Res_NotinTxBase!T$3:T$65,IRPBase_Res_NotinTxBase!$X$3:$X$65,$B314,IRPBase_Res_NotinTxBase!$Y$3:$Y$65,$C314)</f>
        <v>0</v>
      </c>
      <c r="P314">
        <f>SUMIFS(IRPBase_Res_NotinTxBase!U$3:U$65,IRPBase_Res_NotinTxBase!$X$3:$X$65,$B314,IRPBase_Res_NotinTxBase!$Y$3:$Y$65,$C314)</f>
        <v>0</v>
      </c>
      <c r="Q314">
        <f>SUMIFS(IRPBase_Res_NotinTxBase!V$3:V$65,IRPBase_Res_NotinTxBase!$X$3:$X$65,$B314,IRPBase_Res_NotinTxBase!$Y$3:$Y$65,$C314)</f>
        <v>0</v>
      </c>
      <c r="R314">
        <f>SUMIFS(IRPBase_Res_NotinTxBase!W$3:W$65,IRPBase_Res_NotinTxBase!$X$3:$X$65,$B314,IRPBase_Res_NotinTxBase!$Y$3:$Y$65,$C314)</f>
        <v>0</v>
      </c>
      <c r="S314">
        <f t="shared" si="61"/>
        <v>0</v>
      </c>
      <c r="U314">
        <f>SUMIFS(Indev_Online_Res_NotinIRPBase!N$3:N$340,Indev_Online_Res_NotinIRPBase!$Y$3:$Y$340,$B314,Indev_Online_Res_NotinIRPBase!$Z$3:$Z$340,$C314)</f>
        <v>0</v>
      </c>
      <c r="V314">
        <f>SUMIFS(Indev_Online_Res_NotinIRPBase!O$3:O$340,Indev_Online_Res_NotinIRPBase!$Y$3:$Y$340,$B314,Indev_Online_Res_NotinIRPBase!$Z$3:$Z$340,$C314)</f>
        <v>0</v>
      </c>
      <c r="W314">
        <f>SUMIFS(Indev_Online_Res_NotinIRPBase!P$3:P$340,Indev_Online_Res_NotinIRPBase!$Y$3:$Y$340,$B314,Indev_Online_Res_NotinIRPBase!$Z$3:$Z$340,$C314)</f>
        <v>0</v>
      </c>
      <c r="X314">
        <f>SUMIFS(Indev_Online_Res_NotinIRPBase!Q$3:Q$340,Indev_Online_Res_NotinIRPBase!$Y$3:$Y$340,$B314,Indev_Online_Res_NotinIRPBase!$Z$3:$Z$340,$C314)</f>
        <v>0</v>
      </c>
      <c r="Y314">
        <f>SUMIFS(Indev_Online_Res_NotinIRPBase!R$3:R$340,Indev_Online_Res_NotinIRPBase!$Y$3:$Y$340,$B314,Indev_Online_Res_NotinIRPBase!$Z$3:$Z$340,$C314)</f>
        <v>0</v>
      </c>
      <c r="AC314">
        <f>SUMIFS(Indev_Online_Res_NotinIRPBase!S$3:S$340,Indev_Online_Res_NotinIRPBase!$Y$3:$Y$340,$B314,Indev_Online_Res_NotinIRPBase!$Z$3:$Z$340,$C314)</f>
        <v>0</v>
      </c>
      <c r="AD314">
        <f>SUMIFS(Indev_Online_Res_NotinIRPBase!T$3:T$340,Indev_Online_Res_NotinIRPBase!$Y$3:$Y$340,$B314,Indev_Online_Res_NotinIRPBase!$Z$3:$Z$340,$C314)</f>
        <v>0</v>
      </c>
      <c r="AE314">
        <f>SUMIFS(Indev_Online_Res_NotinIRPBase!U$3:U$340,Indev_Online_Res_NotinIRPBase!$Y$3:$Y$340,$B314,Indev_Online_Res_NotinIRPBase!$Z$3:$Z$340,$C314)</f>
        <v>0</v>
      </c>
      <c r="AF314">
        <f>SUMIFS(Indev_Online_Res_NotinIRPBase!V$3:V$340,Indev_Online_Res_NotinIRPBase!$Y$3:$Y$340,$B314,Indev_Online_Res_NotinIRPBase!$Z$3:$Z$340,$C314)</f>
        <v>0</v>
      </c>
      <c r="AG314">
        <f>SUMIFS(Indev_Online_Res_NotinIRPBase!W$3:W$340,Indev_Online_Res_NotinIRPBase!$Y$3:$Y$340,$B314,Indev_Online_Res_NotinIRPBase!$Z$3:$Z$340,$C314)</f>
        <v>0</v>
      </c>
      <c r="AH314">
        <f>SUMIFS(Indev_Online_Res_NotinIRPBase!X$3:X$340,Indev_Online_Res_NotinIRPBase!$Y$3:$Y$340,$B314,Indev_Online_Res_NotinIRPBase!$Z$3:$Z$340,$C314)</f>
        <v>0</v>
      </c>
      <c r="AI314">
        <f t="shared" si="62"/>
        <v>0</v>
      </c>
      <c r="AK314">
        <f>SUMIFS(Indev_Online_Res_NotinIRPBase!N$3:N$340,Indev_Online_Res_NotinIRPBase!$Y$3:$Y$340,$B314,Indev_Online_Res_NotinIRPBase!$Z$3:$Z$340,$C314,Indev_Online_Res_NotinIRPBase!$J$3:$J$340,"Yes",Indev_Online_Res_NotinIRPBase!$I$3:$I$340,"&lt;1/1/2024")+SUMIFS(Indev_Online_Res_NotinIRPBase!N$3:N$340,Indev_Online_Res_NotinIRPBase!$Y$3:$Y$340,$B314,Indev_Online_Res_NotinIRPBase!$Z$3:$Z$340,$C314,Indev_Online_Res_NotinIRPBase!$AB$3:$AB$340,"1")</f>
        <v>0</v>
      </c>
      <c r="AL314">
        <f>SUMIFS(Indev_Online_Res_NotinIRPBase!O$3:O$340,Indev_Online_Res_NotinIRPBase!$Y$3:$Y$340,$B314,Indev_Online_Res_NotinIRPBase!$Z$3:$Z$340,$C314,Indev_Online_Res_NotinIRPBase!$J$3:$J$340,"Yes",Indev_Online_Res_NotinIRPBase!$I$3:$I$340,"&lt;1/1/2024")+SUMIFS(Indev_Online_Res_NotinIRPBase!O$3:O$340,Indev_Online_Res_NotinIRPBase!$Y$3:$Y$340,$B314,Indev_Online_Res_NotinIRPBase!$Z$3:$Z$340,$C314,Indev_Online_Res_NotinIRPBase!$AB$3:$AB$340,"1")</f>
        <v>0</v>
      </c>
      <c r="AM314">
        <f>SUMIFS(Indev_Online_Res_NotinIRPBase!P$3:P$340,Indev_Online_Res_NotinIRPBase!$Y$3:$Y$340,$B314,Indev_Online_Res_NotinIRPBase!$Z$3:$Z$340,$C314,Indev_Online_Res_NotinIRPBase!$J$3:$J$340,"Yes",Indev_Online_Res_NotinIRPBase!$I$3:$I$340,"&lt;1/1/2024")+SUMIFS(Indev_Online_Res_NotinIRPBase!P$3:P$340,Indev_Online_Res_NotinIRPBase!$Y$3:$Y$340,$B314,Indev_Online_Res_NotinIRPBase!$Z$3:$Z$340,$C314,Indev_Online_Res_NotinIRPBase!$AB$3:$AB$340,"1")</f>
        <v>0</v>
      </c>
      <c r="AN314">
        <f>SUMIFS(Indev_Online_Res_NotinIRPBase!Q$3:Q$340,Indev_Online_Res_NotinIRPBase!$Y$3:$Y$340,$B314,Indev_Online_Res_NotinIRPBase!$Z$3:$Z$340,$C314,Indev_Online_Res_NotinIRPBase!$J$3:$J$340,"Yes",Indev_Online_Res_NotinIRPBase!$I$3:$I$340,"&lt;1/1/2024")+SUMIFS(Indev_Online_Res_NotinIRPBase!Q$3:Q$340,Indev_Online_Res_NotinIRPBase!$Y$3:$Y$340,$B314,Indev_Online_Res_NotinIRPBase!$Z$3:$Z$340,$C314,Indev_Online_Res_NotinIRPBase!$AB$3:$AB$340,"1")</f>
        <v>0</v>
      </c>
      <c r="AO314">
        <f>SUMIFS(Indev_Online_Res_NotinIRPBase!R$3:R$340,Indev_Online_Res_NotinIRPBase!$Y$3:$Y$340,$B314,Indev_Online_Res_NotinIRPBase!$Z$3:$Z$340,$C314,Indev_Online_Res_NotinIRPBase!$J$3:$J$340,"Yes",Indev_Online_Res_NotinIRPBase!$I$3:$I$340,"&lt;1/1/2024")+SUMIFS(Indev_Online_Res_NotinIRPBase!R$3:R$340,Indev_Online_Res_NotinIRPBase!$Y$3:$Y$340,$B314,Indev_Online_Res_NotinIRPBase!$Z$3:$Z$340,$C314,Indev_Online_Res_NotinIRPBase!$AB$3:$AB$340,"1")</f>
        <v>0</v>
      </c>
      <c r="AS314">
        <f>SUMIFS(Indev_Online_Res_NotinIRPBase!S$3:S$340,Indev_Online_Res_NotinIRPBase!$Y$3:$Y$340,$B314,Indev_Online_Res_NotinIRPBase!$Z$3:$Z$340,$C314,Indev_Online_Res_NotinIRPBase!$J$3:$J$340,"Yes",Indev_Online_Res_NotinIRPBase!$I$3:$I$340,"&lt;1/1/2024")+SUMIFS(Indev_Online_Res_NotinIRPBase!S$3:S$340,Indev_Online_Res_NotinIRPBase!$Y$3:$Y$340,$B314,Indev_Online_Res_NotinIRPBase!$Z$3:$Z$340,$C314,Indev_Online_Res_NotinIRPBase!$AB$3:$AB$340,"1")</f>
        <v>0</v>
      </c>
      <c r="AT314">
        <f>SUMIFS(Indev_Online_Res_NotinIRPBase!T$3:T$340,Indev_Online_Res_NotinIRPBase!$Y$3:$Y$340,$B314,Indev_Online_Res_NotinIRPBase!$Z$3:$Z$340,$C314,Indev_Online_Res_NotinIRPBase!$J$3:$J$340,"Yes",Indev_Online_Res_NotinIRPBase!$I$3:$I$340,"&lt;1/1/2024")+SUMIFS(Indev_Online_Res_NotinIRPBase!T$3:T$340,Indev_Online_Res_NotinIRPBase!$Y$3:$Y$340,$B314,Indev_Online_Res_NotinIRPBase!$Z$3:$Z$340,$C314,Indev_Online_Res_NotinIRPBase!$AB$3:$AB$340,"1")</f>
        <v>0</v>
      </c>
      <c r="AU314">
        <f>SUMIFS(Indev_Online_Res_NotinIRPBase!U$3:U$340,Indev_Online_Res_NotinIRPBase!$Y$3:$Y$340,$B314,Indev_Online_Res_NotinIRPBase!$Z$3:$Z$340,$C314,Indev_Online_Res_NotinIRPBase!$J$3:$J$340,"Yes",Indev_Online_Res_NotinIRPBase!$I$3:$I$340,"&lt;1/1/2024")+SUMIFS(Indev_Online_Res_NotinIRPBase!U$3:U$340,Indev_Online_Res_NotinIRPBase!$Y$3:$Y$340,$B314,Indev_Online_Res_NotinIRPBase!$Z$3:$Z$340,$C314,Indev_Online_Res_NotinIRPBase!$AB$3:$AB$340,"1")</f>
        <v>0</v>
      </c>
      <c r="AV314">
        <f>SUMIFS(Indev_Online_Res_NotinIRPBase!V$3:V$340,Indev_Online_Res_NotinIRPBase!$Y$3:$Y$340,$B314,Indev_Online_Res_NotinIRPBase!$Z$3:$Z$340,$C314,Indev_Online_Res_NotinIRPBase!$J$3:$J$340,"Yes",Indev_Online_Res_NotinIRPBase!$I$3:$I$340,"&lt;1/1/2024")+SUMIFS(Indev_Online_Res_NotinIRPBase!V$3:V$340,Indev_Online_Res_NotinIRPBase!$Y$3:$Y$340,$B314,Indev_Online_Res_NotinIRPBase!$Z$3:$Z$340,$C314,Indev_Online_Res_NotinIRPBase!$AB$3:$AB$340,"1")</f>
        <v>0</v>
      </c>
      <c r="AW314">
        <f>SUMIFS(Indev_Online_Res_NotinIRPBase!W$3:W$340,Indev_Online_Res_NotinIRPBase!$Y$3:$Y$340,$B314,Indev_Online_Res_NotinIRPBase!$Z$3:$Z$340,$C314,Indev_Online_Res_NotinIRPBase!$J$3:$J$340,"Yes",Indev_Online_Res_NotinIRPBase!$I$3:$I$340,"&lt;1/1/2024")+SUMIFS(Indev_Online_Res_NotinIRPBase!W$3:W$340,Indev_Online_Res_NotinIRPBase!$Y$3:$Y$340,$B314,Indev_Online_Res_NotinIRPBase!$Z$3:$Z$340,$C314,Indev_Online_Res_NotinIRPBase!$AB$3:$AB$340,"1")</f>
        <v>0</v>
      </c>
      <c r="AX314">
        <f>SUMIFS(Indev_Online_Res_NotinIRPBase!X$3:X$340,Indev_Online_Res_NotinIRPBase!$Y$3:$Y$340,$B314,Indev_Online_Res_NotinIRPBase!$Z$3:$Z$340,$C314,Indev_Online_Res_NotinIRPBase!$J$3:$J$340,"Yes",Indev_Online_Res_NotinIRPBase!$I$3:$I$340,"&lt;1/1/2024")+SUMIFS(Indev_Online_Res_NotinIRPBase!X$3:X$340,Indev_Online_Res_NotinIRPBase!$Y$3:$Y$340,$B314,Indev_Online_Res_NotinIRPBase!$Z$3:$Z$340,$C314,Indev_Online_Res_NotinIRPBase!$AB$3:$AB$340,"1")</f>
        <v>0</v>
      </c>
      <c r="AY314">
        <f t="shared" si="63"/>
        <v>0</v>
      </c>
      <c r="BA314">
        <f t="shared" si="64"/>
        <v>0</v>
      </c>
      <c r="BB314">
        <f t="shared" si="65"/>
        <v>0</v>
      </c>
      <c r="BC314">
        <f t="shared" si="66"/>
        <v>0</v>
      </c>
      <c r="BD314">
        <f t="shared" si="67"/>
        <v>0</v>
      </c>
      <c r="BE314">
        <f t="shared" si="68"/>
        <v>0</v>
      </c>
      <c r="BI314">
        <f t="shared" si="69"/>
        <v>0</v>
      </c>
      <c r="BJ314">
        <f t="shared" si="70"/>
        <v>0</v>
      </c>
      <c r="BK314">
        <f t="shared" si="71"/>
        <v>0</v>
      </c>
      <c r="BL314">
        <f t="shared" si="72"/>
        <v>0</v>
      </c>
      <c r="BM314">
        <f t="shared" si="73"/>
        <v>0</v>
      </c>
      <c r="BN314">
        <f t="shared" si="74"/>
        <v>0</v>
      </c>
      <c r="BO314">
        <f t="shared" si="75"/>
        <v>0</v>
      </c>
      <c r="BQ314">
        <f>SUMIFS(IRPBase_Res_NotinEnvScreens!$H$3:$H$33,IRPBase_Res_NotinEnvScreens!$J$3:$J$33,$B314,IRPBase_Res_NotinEnvScreens!$K$3:$K$33,$C314)</f>
        <v>0</v>
      </c>
      <c r="BR314">
        <f>SUMIFS(IRPBase_Res_NotinEnvScreens!$I$3:$I$33,IRPBase_Res_NotinEnvScreens!$J$3:$J$33,$B314,IRPBase_Res_NotinEnvScreens!$K$3:$K$33,$C314)</f>
        <v>0</v>
      </c>
      <c r="BS314">
        <v>0</v>
      </c>
      <c r="BV314">
        <f>SUMIFS(Indev_Online_Res_NotinIRPBase!$P$3:$P$313,Indev_Online_Res_NotinIRPBase!$Y$3:$Y$313,$B314,Indev_Online_Res_NotinIRPBase!$Z$3:$Z$313,$C314,Indev_Online_Res_NotinIRPBase!$I$3:$I$313,"&lt;9/1/2023")+SUMIFS(Indev_Online_Res_NotinIRPBase!$Q$3:$Q$313,Indev_Online_Res_NotinIRPBase!$Y$3:$Y$313,$B314,Indev_Online_Res_NotinIRPBase!$Z$3:$Z$313,$C314,Indev_Online_Res_NotinIRPBase!$I$3:$I$313,"&lt;9/1/2023")</f>
        <v>0</v>
      </c>
      <c r="BW314">
        <f>SUMIFS(Indev_Online_Res_NotinIRPBase!$S$3:$S$313,Indev_Online_Res_NotinIRPBase!$Y$3:$Y$313,$B314,Indev_Online_Res_NotinIRPBase!$Z$3:$Z$313,$C314,Indev_Online_Res_NotinIRPBase!$I$3:$I$313,"&lt;9/1/2023")+SUMIFS(Indev_Online_Res_NotinIRPBase!$T$3:$T$313,Indev_Online_Res_NotinIRPBase!$Y$3:$Y$313,$B314,Indev_Online_Res_NotinIRPBase!$Z$3:$Z$313,$C314,Indev_Online_Res_NotinIRPBase!$I$3:$I$313,"&lt;9/1/2023")+SUMIFS(Indev_Online_Res_NotinIRPBase!$U$3:$U$313,Indev_Online_Res_NotinIRPBase!$Y$3:$Y$313,$B314,Indev_Online_Res_NotinIRPBase!$Z$3:$Z$313,$C314,Indev_Online_Res_NotinIRPBase!$I$3:$I$313,"&lt;9/1/2023")</f>
        <v>0</v>
      </c>
    </row>
    <row r="315" spans="1:75">
      <c r="A315" t="s">
        <v>50</v>
      </c>
      <c r="B315" t="s">
        <v>313</v>
      </c>
      <c r="C315">
        <v>138</v>
      </c>
      <c r="E315">
        <f>SUMIFS(IRPBase_Res_NotinTxBase!N$3:N$65,IRPBase_Res_NotinTxBase!$X$3:$X$65,$B315,IRPBase_Res_NotinTxBase!$Y$3:$Y$65,$C315)</f>
        <v>0</v>
      </c>
      <c r="F315">
        <f>SUMIFS(IRPBase_Res_NotinTxBase!O$3:O$65,IRPBase_Res_NotinTxBase!$X$3:$X$65,$B315,IRPBase_Res_NotinTxBase!$Y$3:$Y$65,$C315)</f>
        <v>0</v>
      </c>
      <c r="G315">
        <f>SUMIFS(IRPBase_Res_NotinTxBase!P$3:P$65,IRPBase_Res_NotinTxBase!$X$3:$X$65,$B315,IRPBase_Res_NotinTxBase!$Y$3:$Y$65,$C315)</f>
        <v>0</v>
      </c>
      <c r="H315">
        <f>SUMIFS(IRPBase_Res_NotinTxBase!Q$3:Q$65,IRPBase_Res_NotinTxBase!$X$3:$X$65,$B315,IRPBase_Res_NotinTxBase!$Y$3:$Y$65,$C315)</f>
        <v>0</v>
      </c>
      <c r="M315">
        <f>SUMIFS(IRPBase_Res_NotinTxBase!R$3:R$65,IRPBase_Res_NotinTxBase!$X$3:$X$65,$B315,IRPBase_Res_NotinTxBase!$Y$3:$Y$65,$C315)</f>
        <v>0</v>
      </c>
      <c r="N315">
        <f>SUMIFS(IRPBase_Res_NotinTxBase!S$3:S$65,IRPBase_Res_NotinTxBase!$X$3:$X$65,$B315,IRPBase_Res_NotinTxBase!$Y$3:$Y$65,$C315)</f>
        <v>0</v>
      </c>
      <c r="O315">
        <f>SUMIFS(IRPBase_Res_NotinTxBase!T$3:T$65,IRPBase_Res_NotinTxBase!$X$3:$X$65,$B315,IRPBase_Res_NotinTxBase!$Y$3:$Y$65,$C315)</f>
        <v>0</v>
      </c>
      <c r="P315">
        <f>SUMIFS(IRPBase_Res_NotinTxBase!U$3:U$65,IRPBase_Res_NotinTxBase!$X$3:$X$65,$B315,IRPBase_Res_NotinTxBase!$Y$3:$Y$65,$C315)</f>
        <v>0</v>
      </c>
      <c r="Q315">
        <f>SUMIFS(IRPBase_Res_NotinTxBase!V$3:V$65,IRPBase_Res_NotinTxBase!$X$3:$X$65,$B315,IRPBase_Res_NotinTxBase!$Y$3:$Y$65,$C315)</f>
        <v>0</v>
      </c>
      <c r="R315">
        <f>SUMIFS(IRPBase_Res_NotinTxBase!W$3:W$65,IRPBase_Res_NotinTxBase!$X$3:$X$65,$B315,IRPBase_Res_NotinTxBase!$Y$3:$Y$65,$C315)</f>
        <v>0</v>
      </c>
      <c r="S315">
        <f t="shared" si="61"/>
        <v>0</v>
      </c>
      <c r="U315">
        <f>SUMIFS(Indev_Online_Res_NotinIRPBase!N$3:N$340,Indev_Online_Res_NotinIRPBase!$Y$3:$Y$340,$B315,Indev_Online_Res_NotinIRPBase!$Z$3:$Z$340,$C315)</f>
        <v>0</v>
      </c>
      <c r="V315">
        <f>SUMIFS(Indev_Online_Res_NotinIRPBase!O$3:O$340,Indev_Online_Res_NotinIRPBase!$Y$3:$Y$340,$B315,Indev_Online_Res_NotinIRPBase!$Z$3:$Z$340,$C315)</f>
        <v>0</v>
      </c>
      <c r="W315">
        <f>SUMIFS(Indev_Online_Res_NotinIRPBase!P$3:P$340,Indev_Online_Res_NotinIRPBase!$Y$3:$Y$340,$B315,Indev_Online_Res_NotinIRPBase!$Z$3:$Z$340,$C315)</f>
        <v>0</v>
      </c>
      <c r="X315">
        <f>SUMIFS(Indev_Online_Res_NotinIRPBase!Q$3:Q$340,Indev_Online_Res_NotinIRPBase!$Y$3:$Y$340,$B315,Indev_Online_Res_NotinIRPBase!$Z$3:$Z$340,$C315)</f>
        <v>0</v>
      </c>
      <c r="Y315">
        <f>SUMIFS(Indev_Online_Res_NotinIRPBase!R$3:R$340,Indev_Online_Res_NotinIRPBase!$Y$3:$Y$340,$B315,Indev_Online_Res_NotinIRPBase!$Z$3:$Z$340,$C315)</f>
        <v>0</v>
      </c>
      <c r="AC315">
        <f>SUMIFS(Indev_Online_Res_NotinIRPBase!S$3:S$340,Indev_Online_Res_NotinIRPBase!$Y$3:$Y$340,$B315,Indev_Online_Res_NotinIRPBase!$Z$3:$Z$340,$C315)</f>
        <v>0</v>
      </c>
      <c r="AD315">
        <f>SUMIFS(Indev_Online_Res_NotinIRPBase!T$3:T$340,Indev_Online_Res_NotinIRPBase!$Y$3:$Y$340,$B315,Indev_Online_Res_NotinIRPBase!$Z$3:$Z$340,$C315)</f>
        <v>0</v>
      </c>
      <c r="AE315">
        <f>SUMIFS(Indev_Online_Res_NotinIRPBase!U$3:U$340,Indev_Online_Res_NotinIRPBase!$Y$3:$Y$340,$B315,Indev_Online_Res_NotinIRPBase!$Z$3:$Z$340,$C315)</f>
        <v>0</v>
      </c>
      <c r="AF315">
        <f>SUMIFS(Indev_Online_Res_NotinIRPBase!V$3:V$340,Indev_Online_Res_NotinIRPBase!$Y$3:$Y$340,$B315,Indev_Online_Res_NotinIRPBase!$Z$3:$Z$340,$C315)</f>
        <v>0</v>
      </c>
      <c r="AG315">
        <f>SUMIFS(Indev_Online_Res_NotinIRPBase!W$3:W$340,Indev_Online_Res_NotinIRPBase!$Y$3:$Y$340,$B315,Indev_Online_Res_NotinIRPBase!$Z$3:$Z$340,$C315)</f>
        <v>0</v>
      </c>
      <c r="AH315">
        <f>SUMIFS(Indev_Online_Res_NotinIRPBase!X$3:X$340,Indev_Online_Res_NotinIRPBase!$Y$3:$Y$340,$B315,Indev_Online_Res_NotinIRPBase!$Z$3:$Z$340,$C315)</f>
        <v>0</v>
      </c>
      <c r="AI315">
        <f t="shared" si="62"/>
        <v>0</v>
      </c>
      <c r="AK315">
        <f>SUMIFS(Indev_Online_Res_NotinIRPBase!N$3:N$340,Indev_Online_Res_NotinIRPBase!$Y$3:$Y$340,$B315,Indev_Online_Res_NotinIRPBase!$Z$3:$Z$340,$C315,Indev_Online_Res_NotinIRPBase!$J$3:$J$340,"Yes",Indev_Online_Res_NotinIRPBase!$I$3:$I$340,"&lt;1/1/2024")+SUMIFS(Indev_Online_Res_NotinIRPBase!N$3:N$340,Indev_Online_Res_NotinIRPBase!$Y$3:$Y$340,$B315,Indev_Online_Res_NotinIRPBase!$Z$3:$Z$340,$C315,Indev_Online_Res_NotinIRPBase!$AB$3:$AB$340,"1")</f>
        <v>0</v>
      </c>
      <c r="AL315">
        <f>SUMIFS(Indev_Online_Res_NotinIRPBase!O$3:O$340,Indev_Online_Res_NotinIRPBase!$Y$3:$Y$340,$B315,Indev_Online_Res_NotinIRPBase!$Z$3:$Z$340,$C315,Indev_Online_Res_NotinIRPBase!$J$3:$J$340,"Yes",Indev_Online_Res_NotinIRPBase!$I$3:$I$340,"&lt;1/1/2024")+SUMIFS(Indev_Online_Res_NotinIRPBase!O$3:O$340,Indev_Online_Res_NotinIRPBase!$Y$3:$Y$340,$B315,Indev_Online_Res_NotinIRPBase!$Z$3:$Z$340,$C315,Indev_Online_Res_NotinIRPBase!$AB$3:$AB$340,"1")</f>
        <v>0</v>
      </c>
      <c r="AM315">
        <f>SUMIFS(Indev_Online_Res_NotinIRPBase!P$3:P$340,Indev_Online_Res_NotinIRPBase!$Y$3:$Y$340,$B315,Indev_Online_Res_NotinIRPBase!$Z$3:$Z$340,$C315,Indev_Online_Res_NotinIRPBase!$J$3:$J$340,"Yes",Indev_Online_Res_NotinIRPBase!$I$3:$I$340,"&lt;1/1/2024")+SUMIFS(Indev_Online_Res_NotinIRPBase!P$3:P$340,Indev_Online_Res_NotinIRPBase!$Y$3:$Y$340,$B315,Indev_Online_Res_NotinIRPBase!$Z$3:$Z$340,$C315,Indev_Online_Res_NotinIRPBase!$AB$3:$AB$340,"1")</f>
        <v>0</v>
      </c>
      <c r="AN315">
        <f>SUMIFS(Indev_Online_Res_NotinIRPBase!Q$3:Q$340,Indev_Online_Res_NotinIRPBase!$Y$3:$Y$340,$B315,Indev_Online_Res_NotinIRPBase!$Z$3:$Z$340,$C315,Indev_Online_Res_NotinIRPBase!$J$3:$J$340,"Yes",Indev_Online_Res_NotinIRPBase!$I$3:$I$340,"&lt;1/1/2024")+SUMIFS(Indev_Online_Res_NotinIRPBase!Q$3:Q$340,Indev_Online_Res_NotinIRPBase!$Y$3:$Y$340,$B315,Indev_Online_Res_NotinIRPBase!$Z$3:$Z$340,$C315,Indev_Online_Res_NotinIRPBase!$AB$3:$AB$340,"1")</f>
        <v>0</v>
      </c>
      <c r="AO315">
        <f>SUMIFS(Indev_Online_Res_NotinIRPBase!R$3:R$340,Indev_Online_Res_NotinIRPBase!$Y$3:$Y$340,$B315,Indev_Online_Res_NotinIRPBase!$Z$3:$Z$340,$C315,Indev_Online_Res_NotinIRPBase!$J$3:$J$340,"Yes",Indev_Online_Res_NotinIRPBase!$I$3:$I$340,"&lt;1/1/2024")+SUMIFS(Indev_Online_Res_NotinIRPBase!R$3:R$340,Indev_Online_Res_NotinIRPBase!$Y$3:$Y$340,$B315,Indev_Online_Res_NotinIRPBase!$Z$3:$Z$340,$C315,Indev_Online_Res_NotinIRPBase!$AB$3:$AB$340,"1")</f>
        <v>0</v>
      </c>
      <c r="AS315">
        <f>SUMIFS(Indev_Online_Res_NotinIRPBase!S$3:S$340,Indev_Online_Res_NotinIRPBase!$Y$3:$Y$340,$B315,Indev_Online_Res_NotinIRPBase!$Z$3:$Z$340,$C315,Indev_Online_Res_NotinIRPBase!$J$3:$J$340,"Yes",Indev_Online_Res_NotinIRPBase!$I$3:$I$340,"&lt;1/1/2024")+SUMIFS(Indev_Online_Res_NotinIRPBase!S$3:S$340,Indev_Online_Res_NotinIRPBase!$Y$3:$Y$340,$B315,Indev_Online_Res_NotinIRPBase!$Z$3:$Z$340,$C315,Indev_Online_Res_NotinIRPBase!$AB$3:$AB$340,"1")</f>
        <v>0</v>
      </c>
      <c r="AT315">
        <f>SUMIFS(Indev_Online_Res_NotinIRPBase!T$3:T$340,Indev_Online_Res_NotinIRPBase!$Y$3:$Y$340,$B315,Indev_Online_Res_NotinIRPBase!$Z$3:$Z$340,$C315,Indev_Online_Res_NotinIRPBase!$J$3:$J$340,"Yes",Indev_Online_Res_NotinIRPBase!$I$3:$I$340,"&lt;1/1/2024")+SUMIFS(Indev_Online_Res_NotinIRPBase!T$3:T$340,Indev_Online_Res_NotinIRPBase!$Y$3:$Y$340,$B315,Indev_Online_Res_NotinIRPBase!$Z$3:$Z$340,$C315,Indev_Online_Res_NotinIRPBase!$AB$3:$AB$340,"1")</f>
        <v>0</v>
      </c>
      <c r="AU315">
        <f>SUMIFS(Indev_Online_Res_NotinIRPBase!U$3:U$340,Indev_Online_Res_NotinIRPBase!$Y$3:$Y$340,$B315,Indev_Online_Res_NotinIRPBase!$Z$3:$Z$340,$C315,Indev_Online_Res_NotinIRPBase!$J$3:$J$340,"Yes",Indev_Online_Res_NotinIRPBase!$I$3:$I$340,"&lt;1/1/2024")+SUMIFS(Indev_Online_Res_NotinIRPBase!U$3:U$340,Indev_Online_Res_NotinIRPBase!$Y$3:$Y$340,$B315,Indev_Online_Res_NotinIRPBase!$Z$3:$Z$340,$C315,Indev_Online_Res_NotinIRPBase!$AB$3:$AB$340,"1")</f>
        <v>0</v>
      </c>
      <c r="AV315">
        <f>SUMIFS(Indev_Online_Res_NotinIRPBase!V$3:V$340,Indev_Online_Res_NotinIRPBase!$Y$3:$Y$340,$B315,Indev_Online_Res_NotinIRPBase!$Z$3:$Z$340,$C315,Indev_Online_Res_NotinIRPBase!$J$3:$J$340,"Yes",Indev_Online_Res_NotinIRPBase!$I$3:$I$340,"&lt;1/1/2024")+SUMIFS(Indev_Online_Res_NotinIRPBase!V$3:V$340,Indev_Online_Res_NotinIRPBase!$Y$3:$Y$340,$B315,Indev_Online_Res_NotinIRPBase!$Z$3:$Z$340,$C315,Indev_Online_Res_NotinIRPBase!$AB$3:$AB$340,"1")</f>
        <v>0</v>
      </c>
      <c r="AW315">
        <f>SUMIFS(Indev_Online_Res_NotinIRPBase!W$3:W$340,Indev_Online_Res_NotinIRPBase!$Y$3:$Y$340,$B315,Indev_Online_Res_NotinIRPBase!$Z$3:$Z$340,$C315,Indev_Online_Res_NotinIRPBase!$J$3:$J$340,"Yes",Indev_Online_Res_NotinIRPBase!$I$3:$I$340,"&lt;1/1/2024")+SUMIFS(Indev_Online_Res_NotinIRPBase!W$3:W$340,Indev_Online_Res_NotinIRPBase!$Y$3:$Y$340,$B315,Indev_Online_Res_NotinIRPBase!$Z$3:$Z$340,$C315,Indev_Online_Res_NotinIRPBase!$AB$3:$AB$340,"1")</f>
        <v>0</v>
      </c>
      <c r="AX315">
        <f>SUMIFS(Indev_Online_Res_NotinIRPBase!X$3:X$340,Indev_Online_Res_NotinIRPBase!$Y$3:$Y$340,$B315,Indev_Online_Res_NotinIRPBase!$Z$3:$Z$340,$C315,Indev_Online_Res_NotinIRPBase!$J$3:$J$340,"Yes",Indev_Online_Res_NotinIRPBase!$I$3:$I$340,"&lt;1/1/2024")+SUMIFS(Indev_Online_Res_NotinIRPBase!X$3:X$340,Indev_Online_Res_NotinIRPBase!$Y$3:$Y$340,$B315,Indev_Online_Res_NotinIRPBase!$Z$3:$Z$340,$C315,Indev_Online_Res_NotinIRPBase!$AB$3:$AB$340,"1")</f>
        <v>0</v>
      </c>
      <c r="AY315">
        <f t="shared" si="63"/>
        <v>0</v>
      </c>
      <c r="BA315">
        <f t="shared" si="64"/>
        <v>0</v>
      </c>
      <c r="BB315">
        <f t="shared" si="65"/>
        <v>0</v>
      </c>
      <c r="BC315">
        <f t="shared" si="66"/>
        <v>0</v>
      </c>
      <c r="BD315">
        <f t="shared" si="67"/>
        <v>0</v>
      </c>
      <c r="BE315">
        <f t="shared" si="68"/>
        <v>0</v>
      </c>
      <c r="BI315">
        <f t="shared" si="69"/>
        <v>0</v>
      </c>
      <c r="BJ315">
        <f t="shared" si="70"/>
        <v>0</v>
      </c>
      <c r="BK315">
        <f t="shared" si="71"/>
        <v>0</v>
      </c>
      <c r="BL315">
        <f t="shared" si="72"/>
        <v>0</v>
      </c>
      <c r="BM315">
        <f t="shared" si="73"/>
        <v>0</v>
      </c>
      <c r="BN315">
        <f t="shared" si="74"/>
        <v>0</v>
      </c>
      <c r="BO315">
        <f t="shared" si="75"/>
        <v>0</v>
      </c>
      <c r="BQ315">
        <f>SUMIFS(IRPBase_Res_NotinEnvScreens!$H$3:$H$33,IRPBase_Res_NotinEnvScreens!$J$3:$J$33,$B315,IRPBase_Res_NotinEnvScreens!$K$3:$K$33,$C315)</f>
        <v>0</v>
      </c>
      <c r="BR315">
        <f>SUMIFS(IRPBase_Res_NotinEnvScreens!$I$3:$I$33,IRPBase_Res_NotinEnvScreens!$J$3:$J$33,$B315,IRPBase_Res_NotinEnvScreens!$K$3:$K$33,$C315)</f>
        <v>0</v>
      </c>
      <c r="BS315">
        <v>0</v>
      </c>
      <c r="BV315">
        <f>SUMIFS(Indev_Online_Res_NotinIRPBase!$P$3:$P$313,Indev_Online_Res_NotinIRPBase!$Y$3:$Y$313,$B315,Indev_Online_Res_NotinIRPBase!$Z$3:$Z$313,$C315,Indev_Online_Res_NotinIRPBase!$I$3:$I$313,"&lt;9/1/2023")+SUMIFS(Indev_Online_Res_NotinIRPBase!$Q$3:$Q$313,Indev_Online_Res_NotinIRPBase!$Y$3:$Y$313,$B315,Indev_Online_Res_NotinIRPBase!$Z$3:$Z$313,$C315,Indev_Online_Res_NotinIRPBase!$I$3:$I$313,"&lt;9/1/2023")</f>
        <v>0</v>
      </c>
      <c r="BW315">
        <f>SUMIFS(Indev_Online_Res_NotinIRPBase!$S$3:$S$313,Indev_Online_Res_NotinIRPBase!$Y$3:$Y$313,$B315,Indev_Online_Res_NotinIRPBase!$Z$3:$Z$313,$C315,Indev_Online_Res_NotinIRPBase!$I$3:$I$313,"&lt;9/1/2023")+SUMIFS(Indev_Online_Res_NotinIRPBase!$T$3:$T$313,Indev_Online_Res_NotinIRPBase!$Y$3:$Y$313,$B315,Indev_Online_Res_NotinIRPBase!$Z$3:$Z$313,$C315,Indev_Online_Res_NotinIRPBase!$I$3:$I$313,"&lt;9/1/2023")+SUMIFS(Indev_Online_Res_NotinIRPBase!$U$3:$U$313,Indev_Online_Res_NotinIRPBase!$Y$3:$Y$313,$B315,Indev_Online_Res_NotinIRPBase!$Z$3:$Z$313,$C315,Indev_Online_Res_NotinIRPBase!$I$3:$I$313,"&lt;9/1/2023")</f>
        <v>0</v>
      </c>
    </row>
    <row r="316" spans="1:75">
      <c r="A316" t="s">
        <v>50</v>
      </c>
      <c r="B316" t="s">
        <v>313</v>
      </c>
      <c r="C316">
        <v>230</v>
      </c>
      <c r="E316">
        <f>SUMIFS(IRPBase_Res_NotinTxBase!N$3:N$65,IRPBase_Res_NotinTxBase!$X$3:$X$65,$B316,IRPBase_Res_NotinTxBase!$Y$3:$Y$65,$C316)</f>
        <v>0</v>
      </c>
      <c r="F316">
        <f>SUMIFS(IRPBase_Res_NotinTxBase!O$3:O$65,IRPBase_Res_NotinTxBase!$X$3:$X$65,$B316,IRPBase_Res_NotinTxBase!$Y$3:$Y$65,$C316)</f>
        <v>0</v>
      </c>
      <c r="G316">
        <f>SUMIFS(IRPBase_Res_NotinTxBase!P$3:P$65,IRPBase_Res_NotinTxBase!$X$3:$X$65,$B316,IRPBase_Res_NotinTxBase!$Y$3:$Y$65,$C316)</f>
        <v>0</v>
      </c>
      <c r="H316">
        <f>SUMIFS(IRPBase_Res_NotinTxBase!Q$3:Q$65,IRPBase_Res_NotinTxBase!$X$3:$X$65,$B316,IRPBase_Res_NotinTxBase!$Y$3:$Y$65,$C316)</f>
        <v>0</v>
      </c>
      <c r="M316">
        <f>SUMIFS(IRPBase_Res_NotinTxBase!R$3:R$65,IRPBase_Res_NotinTxBase!$X$3:$X$65,$B316,IRPBase_Res_NotinTxBase!$Y$3:$Y$65,$C316)</f>
        <v>0</v>
      </c>
      <c r="N316">
        <f>SUMIFS(IRPBase_Res_NotinTxBase!S$3:S$65,IRPBase_Res_NotinTxBase!$X$3:$X$65,$B316,IRPBase_Res_NotinTxBase!$Y$3:$Y$65,$C316)</f>
        <v>0</v>
      </c>
      <c r="O316">
        <f>SUMIFS(IRPBase_Res_NotinTxBase!T$3:T$65,IRPBase_Res_NotinTxBase!$X$3:$X$65,$B316,IRPBase_Res_NotinTxBase!$Y$3:$Y$65,$C316)</f>
        <v>0</v>
      </c>
      <c r="P316">
        <f>SUMIFS(IRPBase_Res_NotinTxBase!U$3:U$65,IRPBase_Res_NotinTxBase!$X$3:$X$65,$B316,IRPBase_Res_NotinTxBase!$Y$3:$Y$65,$C316)</f>
        <v>0</v>
      </c>
      <c r="Q316">
        <f>SUMIFS(IRPBase_Res_NotinTxBase!V$3:V$65,IRPBase_Res_NotinTxBase!$X$3:$X$65,$B316,IRPBase_Res_NotinTxBase!$Y$3:$Y$65,$C316)</f>
        <v>0</v>
      </c>
      <c r="R316">
        <f>SUMIFS(IRPBase_Res_NotinTxBase!W$3:W$65,IRPBase_Res_NotinTxBase!$X$3:$X$65,$B316,IRPBase_Res_NotinTxBase!$Y$3:$Y$65,$C316)</f>
        <v>0</v>
      </c>
      <c r="S316">
        <f t="shared" si="61"/>
        <v>0</v>
      </c>
      <c r="U316">
        <f>SUMIFS(Indev_Online_Res_NotinIRPBase!N$3:N$340,Indev_Online_Res_NotinIRPBase!$Y$3:$Y$340,$B316,Indev_Online_Res_NotinIRPBase!$Z$3:$Z$340,$C316)</f>
        <v>0</v>
      </c>
      <c r="V316">
        <f>SUMIFS(Indev_Online_Res_NotinIRPBase!O$3:O$340,Indev_Online_Res_NotinIRPBase!$Y$3:$Y$340,$B316,Indev_Online_Res_NotinIRPBase!$Z$3:$Z$340,$C316)</f>
        <v>0</v>
      </c>
      <c r="W316">
        <f>SUMIFS(Indev_Online_Res_NotinIRPBase!P$3:P$340,Indev_Online_Res_NotinIRPBase!$Y$3:$Y$340,$B316,Indev_Online_Res_NotinIRPBase!$Z$3:$Z$340,$C316)</f>
        <v>0</v>
      </c>
      <c r="X316">
        <f>SUMIFS(Indev_Online_Res_NotinIRPBase!Q$3:Q$340,Indev_Online_Res_NotinIRPBase!$Y$3:$Y$340,$B316,Indev_Online_Res_NotinIRPBase!$Z$3:$Z$340,$C316)</f>
        <v>0</v>
      </c>
      <c r="Y316">
        <f>SUMIFS(Indev_Online_Res_NotinIRPBase!R$3:R$340,Indev_Online_Res_NotinIRPBase!$Y$3:$Y$340,$B316,Indev_Online_Res_NotinIRPBase!$Z$3:$Z$340,$C316)</f>
        <v>0</v>
      </c>
      <c r="AC316">
        <f>SUMIFS(Indev_Online_Res_NotinIRPBase!S$3:S$340,Indev_Online_Res_NotinIRPBase!$Y$3:$Y$340,$B316,Indev_Online_Res_NotinIRPBase!$Z$3:$Z$340,$C316)</f>
        <v>0</v>
      </c>
      <c r="AD316">
        <f>SUMIFS(Indev_Online_Res_NotinIRPBase!T$3:T$340,Indev_Online_Res_NotinIRPBase!$Y$3:$Y$340,$B316,Indev_Online_Res_NotinIRPBase!$Z$3:$Z$340,$C316)</f>
        <v>0</v>
      </c>
      <c r="AE316">
        <f>SUMIFS(Indev_Online_Res_NotinIRPBase!U$3:U$340,Indev_Online_Res_NotinIRPBase!$Y$3:$Y$340,$B316,Indev_Online_Res_NotinIRPBase!$Z$3:$Z$340,$C316)</f>
        <v>0</v>
      </c>
      <c r="AF316">
        <f>SUMIFS(Indev_Online_Res_NotinIRPBase!V$3:V$340,Indev_Online_Res_NotinIRPBase!$Y$3:$Y$340,$B316,Indev_Online_Res_NotinIRPBase!$Z$3:$Z$340,$C316)</f>
        <v>0</v>
      </c>
      <c r="AG316">
        <f>SUMIFS(Indev_Online_Res_NotinIRPBase!W$3:W$340,Indev_Online_Res_NotinIRPBase!$Y$3:$Y$340,$B316,Indev_Online_Res_NotinIRPBase!$Z$3:$Z$340,$C316)</f>
        <v>0</v>
      </c>
      <c r="AH316">
        <f>SUMIFS(Indev_Online_Res_NotinIRPBase!X$3:X$340,Indev_Online_Res_NotinIRPBase!$Y$3:$Y$340,$B316,Indev_Online_Res_NotinIRPBase!$Z$3:$Z$340,$C316)</f>
        <v>0</v>
      </c>
      <c r="AI316">
        <f t="shared" si="62"/>
        <v>0</v>
      </c>
      <c r="AK316">
        <f>SUMIFS(Indev_Online_Res_NotinIRPBase!N$3:N$340,Indev_Online_Res_NotinIRPBase!$Y$3:$Y$340,$B316,Indev_Online_Res_NotinIRPBase!$Z$3:$Z$340,$C316,Indev_Online_Res_NotinIRPBase!$J$3:$J$340,"Yes",Indev_Online_Res_NotinIRPBase!$I$3:$I$340,"&lt;1/1/2024")+SUMIFS(Indev_Online_Res_NotinIRPBase!N$3:N$340,Indev_Online_Res_NotinIRPBase!$Y$3:$Y$340,$B316,Indev_Online_Res_NotinIRPBase!$Z$3:$Z$340,$C316,Indev_Online_Res_NotinIRPBase!$AB$3:$AB$340,"1")</f>
        <v>0</v>
      </c>
      <c r="AL316">
        <f>SUMIFS(Indev_Online_Res_NotinIRPBase!O$3:O$340,Indev_Online_Res_NotinIRPBase!$Y$3:$Y$340,$B316,Indev_Online_Res_NotinIRPBase!$Z$3:$Z$340,$C316,Indev_Online_Res_NotinIRPBase!$J$3:$J$340,"Yes",Indev_Online_Res_NotinIRPBase!$I$3:$I$340,"&lt;1/1/2024")+SUMIFS(Indev_Online_Res_NotinIRPBase!O$3:O$340,Indev_Online_Res_NotinIRPBase!$Y$3:$Y$340,$B316,Indev_Online_Res_NotinIRPBase!$Z$3:$Z$340,$C316,Indev_Online_Res_NotinIRPBase!$AB$3:$AB$340,"1")</f>
        <v>0</v>
      </c>
      <c r="AM316">
        <f>SUMIFS(Indev_Online_Res_NotinIRPBase!P$3:P$340,Indev_Online_Res_NotinIRPBase!$Y$3:$Y$340,$B316,Indev_Online_Res_NotinIRPBase!$Z$3:$Z$340,$C316,Indev_Online_Res_NotinIRPBase!$J$3:$J$340,"Yes",Indev_Online_Res_NotinIRPBase!$I$3:$I$340,"&lt;1/1/2024")+SUMIFS(Indev_Online_Res_NotinIRPBase!P$3:P$340,Indev_Online_Res_NotinIRPBase!$Y$3:$Y$340,$B316,Indev_Online_Res_NotinIRPBase!$Z$3:$Z$340,$C316,Indev_Online_Res_NotinIRPBase!$AB$3:$AB$340,"1")</f>
        <v>0</v>
      </c>
      <c r="AN316">
        <f>SUMIFS(Indev_Online_Res_NotinIRPBase!Q$3:Q$340,Indev_Online_Res_NotinIRPBase!$Y$3:$Y$340,$B316,Indev_Online_Res_NotinIRPBase!$Z$3:$Z$340,$C316,Indev_Online_Res_NotinIRPBase!$J$3:$J$340,"Yes",Indev_Online_Res_NotinIRPBase!$I$3:$I$340,"&lt;1/1/2024")+SUMIFS(Indev_Online_Res_NotinIRPBase!Q$3:Q$340,Indev_Online_Res_NotinIRPBase!$Y$3:$Y$340,$B316,Indev_Online_Res_NotinIRPBase!$Z$3:$Z$340,$C316,Indev_Online_Res_NotinIRPBase!$AB$3:$AB$340,"1")</f>
        <v>0</v>
      </c>
      <c r="AO316">
        <f>SUMIFS(Indev_Online_Res_NotinIRPBase!R$3:R$340,Indev_Online_Res_NotinIRPBase!$Y$3:$Y$340,$B316,Indev_Online_Res_NotinIRPBase!$Z$3:$Z$340,$C316,Indev_Online_Res_NotinIRPBase!$J$3:$J$340,"Yes",Indev_Online_Res_NotinIRPBase!$I$3:$I$340,"&lt;1/1/2024")+SUMIFS(Indev_Online_Res_NotinIRPBase!R$3:R$340,Indev_Online_Res_NotinIRPBase!$Y$3:$Y$340,$B316,Indev_Online_Res_NotinIRPBase!$Z$3:$Z$340,$C316,Indev_Online_Res_NotinIRPBase!$AB$3:$AB$340,"1")</f>
        <v>0</v>
      </c>
      <c r="AS316">
        <f>SUMIFS(Indev_Online_Res_NotinIRPBase!S$3:S$340,Indev_Online_Res_NotinIRPBase!$Y$3:$Y$340,$B316,Indev_Online_Res_NotinIRPBase!$Z$3:$Z$340,$C316,Indev_Online_Res_NotinIRPBase!$J$3:$J$340,"Yes",Indev_Online_Res_NotinIRPBase!$I$3:$I$340,"&lt;1/1/2024")+SUMIFS(Indev_Online_Res_NotinIRPBase!S$3:S$340,Indev_Online_Res_NotinIRPBase!$Y$3:$Y$340,$B316,Indev_Online_Res_NotinIRPBase!$Z$3:$Z$340,$C316,Indev_Online_Res_NotinIRPBase!$AB$3:$AB$340,"1")</f>
        <v>0</v>
      </c>
      <c r="AT316">
        <f>SUMIFS(Indev_Online_Res_NotinIRPBase!T$3:T$340,Indev_Online_Res_NotinIRPBase!$Y$3:$Y$340,$B316,Indev_Online_Res_NotinIRPBase!$Z$3:$Z$340,$C316,Indev_Online_Res_NotinIRPBase!$J$3:$J$340,"Yes",Indev_Online_Res_NotinIRPBase!$I$3:$I$340,"&lt;1/1/2024")+SUMIFS(Indev_Online_Res_NotinIRPBase!T$3:T$340,Indev_Online_Res_NotinIRPBase!$Y$3:$Y$340,$B316,Indev_Online_Res_NotinIRPBase!$Z$3:$Z$340,$C316,Indev_Online_Res_NotinIRPBase!$AB$3:$AB$340,"1")</f>
        <v>0</v>
      </c>
      <c r="AU316">
        <f>SUMIFS(Indev_Online_Res_NotinIRPBase!U$3:U$340,Indev_Online_Res_NotinIRPBase!$Y$3:$Y$340,$B316,Indev_Online_Res_NotinIRPBase!$Z$3:$Z$340,$C316,Indev_Online_Res_NotinIRPBase!$J$3:$J$340,"Yes",Indev_Online_Res_NotinIRPBase!$I$3:$I$340,"&lt;1/1/2024")+SUMIFS(Indev_Online_Res_NotinIRPBase!U$3:U$340,Indev_Online_Res_NotinIRPBase!$Y$3:$Y$340,$B316,Indev_Online_Res_NotinIRPBase!$Z$3:$Z$340,$C316,Indev_Online_Res_NotinIRPBase!$AB$3:$AB$340,"1")</f>
        <v>0</v>
      </c>
      <c r="AV316">
        <f>SUMIFS(Indev_Online_Res_NotinIRPBase!V$3:V$340,Indev_Online_Res_NotinIRPBase!$Y$3:$Y$340,$B316,Indev_Online_Res_NotinIRPBase!$Z$3:$Z$340,$C316,Indev_Online_Res_NotinIRPBase!$J$3:$J$340,"Yes",Indev_Online_Res_NotinIRPBase!$I$3:$I$340,"&lt;1/1/2024")+SUMIFS(Indev_Online_Res_NotinIRPBase!V$3:V$340,Indev_Online_Res_NotinIRPBase!$Y$3:$Y$340,$B316,Indev_Online_Res_NotinIRPBase!$Z$3:$Z$340,$C316,Indev_Online_Res_NotinIRPBase!$AB$3:$AB$340,"1")</f>
        <v>0</v>
      </c>
      <c r="AW316">
        <f>SUMIFS(Indev_Online_Res_NotinIRPBase!W$3:W$340,Indev_Online_Res_NotinIRPBase!$Y$3:$Y$340,$B316,Indev_Online_Res_NotinIRPBase!$Z$3:$Z$340,$C316,Indev_Online_Res_NotinIRPBase!$J$3:$J$340,"Yes",Indev_Online_Res_NotinIRPBase!$I$3:$I$340,"&lt;1/1/2024")+SUMIFS(Indev_Online_Res_NotinIRPBase!W$3:W$340,Indev_Online_Res_NotinIRPBase!$Y$3:$Y$340,$B316,Indev_Online_Res_NotinIRPBase!$Z$3:$Z$340,$C316,Indev_Online_Res_NotinIRPBase!$AB$3:$AB$340,"1")</f>
        <v>0</v>
      </c>
      <c r="AX316">
        <f>SUMIFS(Indev_Online_Res_NotinIRPBase!X$3:X$340,Indev_Online_Res_NotinIRPBase!$Y$3:$Y$340,$B316,Indev_Online_Res_NotinIRPBase!$Z$3:$Z$340,$C316,Indev_Online_Res_NotinIRPBase!$J$3:$J$340,"Yes",Indev_Online_Res_NotinIRPBase!$I$3:$I$340,"&lt;1/1/2024")+SUMIFS(Indev_Online_Res_NotinIRPBase!X$3:X$340,Indev_Online_Res_NotinIRPBase!$Y$3:$Y$340,$B316,Indev_Online_Res_NotinIRPBase!$Z$3:$Z$340,$C316,Indev_Online_Res_NotinIRPBase!$AB$3:$AB$340,"1")</f>
        <v>0</v>
      </c>
      <c r="AY316">
        <f t="shared" si="63"/>
        <v>0</v>
      </c>
      <c r="BA316">
        <f t="shared" si="64"/>
        <v>0</v>
      </c>
      <c r="BB316">
        <f t="shared" si="65"/>
        <v>0</v>
      </c>
      <c r="BC316">
        <f t="shared" si="66"/>
        <v>0</v>
      </c>
      <c r="BD316">
        <f t="shared" si="67"/>
        <v>0</v>
      </c>
      <c r="BE316">
        <f t="shared" si="68"/>
        <v>0</v>
      </c>
      <c r="BI316">
        <f t="shared" si="69"/>
        <v>0</v>
      </c>
      <c r="BJ316">
        <f t="shared" si="70"/>
        <v>0</v>
      </c>
      <c r="BK316">
        <f t="shared" si="71"/>
        <v>0</v>
      </c>
      <c r="BL316">
        <f t="shared" si="72"/>
        <v>0</v>
      </c>
      <c r="BM316">
        <f t="shared" si="73"/>
        <v>0</v>
      </c>
      <c r="BN316">
        <f t="shared" si="74"/>
        <v>0</v>
      </c>
      <c r="BO316">
        <f t="shared" si="75"/>
        <v>0</v>
      </c>
      <c r="BQ316">
        <f>SUMIFS(IRPBase_Res_NotinEnvScreens!$H$3:$H$33,IRPBase_Res_NotinEnvScreens!$J$3:$J$33,$B316,IRPBase_Res_NotinEnvScreens!$K$3:$K$33,$C316)</f>
        <v>0</v>
      </c>
      <c r="BR316">
        <f>SUMIFS(IRPBase_Res_NotinEnvScreens!$I$3:$I$33,IRPBase_Res_NotinEnvScreens!$J$3:$J$33,$B316,IRPBase_Res_NotinEnvScreens!$K$3:$K$33,$C316)</f>
        <v>0</v>
      </c>
      <c r="BS316">
        <v>0</v>
      </c>
      <c r="BV316">
        <f>SUMIFS(Indev_Online_Res_NotinIRPBase!$P$3:$P$313,Indev_Online_Res_NotinIRPBase!$Y$3:$Y$313,$B316,Indev_Online_Res_NotinIRPBase!$Z$3:$Z$313,$C316,Indev_Online_Res_NotinIRPBase!$I$3:$I$313,"&lt;9/1/2023")+SUMIFS(Indev_Online_Res_NotinIRPBase!$Q$3:$Q$313,Indev_Online_Res_NotinIRPBase!$Y$3:$Y$313,$B316,Indev_Online_Res_NotinIRPBase!$Z$3:$Z$313,$C316,Indev_Online_Res_NotinIRPBase!$I$3:$I$313,"&lt;9/1/2023")</f>
        <v>0</v>
      </c>
      <c r="BW316">
        <f>SUMIFS(Indev_Online_Res_NotinIRPBase!$S$3:$S$313,Indev_Online_Res_NotinIRPBase!$Y$3:$Y$313,$B316,Indev_Online_Res_NotinIRPBase!$Z$3:$Z$313,$C316,Indev_Online_Res_NotinIRPBase!$I$3:$I$313,"&lt;9/1/2023")+SUMIFS(Indev_Online_Res_NotinIRPBase!$T$3:$T$313,Indev_Online_Res_NotinIRPBase!$Y$3:$Y$313,$B316,Indev_Online_Res_NotinIRPBase!$Z$3:$Z$313,$C316,Indev_Online_Res_NotinIRPBase!$I$3:$I$313,"&lt;9/1/2023")+SUMIFS(Indev_Online_Res_NotinIRPBase!$U$3:$U$313,Indev_Online_Res_NotinIRPBase!$Y$3:$Y$313,$B316,Indev_Online_Res_NotinIRPBase!$Z$3:$Z$313,$C316,Indev_Online_Res_NotinIRPBase!$I$3:$I$313,"&lt;9/1/2023")</f>
        <v>0</v>
      </c>
    </row>
    <row r="317" spans="1:75">
      <c r="A317" t="s">
        <v>45</v>
      </c>
      <c r="B317" t="s">
        <v>314</v>
      </c>
      <c r="C317">
        <v>115</v>
      </c>
      <c r="E317">
        <f>SUMIFS(IRPBase_Res_NotinTxBase!N$3:N$65,IRPBase_Res_NotinTxBase!$X$3:$X$65,$B317,IRPBase_Res_NotinTxBase!$Y$3:$Y$65,$C317)</f>
        <v>0</v>
      </c>
      <c r="F317">
        <f>SUMIFS(IRPBase_Res_NotinTxBase!O$3:O$65,IRPBase_Res_NotinTxBase!$X$3:$X$65,$B317,IRPBase_Res_NotinTxBase!$Y$3:$Y$65,$C317)</f>
        <v>0</v>
      </c>
      <c r="G317">
        <f>SUMIFS(IRPBase_Res_NotinTxBase!P$3:P$65,IRPBase_Res_NotinTxBase!$X$3:$X$65,$B317,IRPBase_Res_NotinTxBase!$Y$3:$Y$65,$C317)</f>
        <v>0</v>
      </c>
      <c r="H317">
        <f>SUMIFS(IRPBase_Res_NotinTxBase!Q$3:Q$65,IRPBase_Res_NotinTxBase!$X$3:$X$65,$B317,IRPBase_Res_NotinTxBase!$Y$3:$Y$65,$C317)</f>
        <v>0</v>
      </c>
      <c r="M317">
        <f>SUMIFS(IRPBase_Res_NotinTxBase!R$3:R$65,IRPBase_Res_NotinTxBase!$X$3:$X$65,$B317,IRPBase_Res_NotinTxBase!$Y$3:$Y$65,$C317)</f>
        <v>0</v>
      </c>
      <c r="N317">
        <f>SUMIFS(IRPBase_Res_NotinTxBase!S$3:S$65,IRPBase_Res_NotinTxBase!$X$3:$X$65,$B317,IRPBase_Res_NotinTxBase!$Y$3:$Y$65,$C317)</f>
        <v>0</v>
      </c>
      <c r="O317">
        <f>SUMIFS(IRPBase_Res_NotinTxBase!T$3:T$65,IRPBase_Res_NotinTxBase!$X$3:$X$65,$B317,IRPBase_Res_NotinTxBase!$Y$3:$Y$65,$C317)</f>
        <v>0</v>
      </c>
      <c r="P317">
        <f>SUMIFS(IRPBase_Res_NotinTxBase!U$3:U$65,IRPBase_Res_NotinTxBase!$X$3:$X$65,$B317,IRPBase_Res_NotinTxBase!$Y$3:$Y$65,$C317)</f>
        <v>0</v>
      </c>
      <c r="Q317">
        <f>SUMIFS(IRPBase_Res_NotinTxBase!V$3:V$65,IRPBase_Res_NotinTxBase!$X$3:$X$65,$B317,IRPBase_Res_NotinTxBase!$Y$3:$Y$65,$C317)</f>
        <v>0</v>
      </c>
      <c r="R317">
        <f>SUMIFS(IRPBase_Res_NotinTxBase!W$3:W$65,IRPBase_Res_NotinTxBase!$X$3:$X$65,$B317,IRPBase_Res_NotinTxBase!$Y$3:$Y$65,$C317)</f>
        <v>0</v>
      </c>
      <c r="S317">
        <f t="shared" si="61"/>
        <v>0</v>
      </c>
      <c r="U317">
        <f>SUMIFS(Indev_Online_Res_NotinIRPBase!N$3:N$340,Indev_Online_Res_NotinIRPBase!$Y$3:$Y$340,$B317,Indev_Online_Res_NotinIRPBase!$Z$3:$Z$340,$C317)</f>
        <v>0</v>
      </c>
      <c r="V317">
        <f>SUMIFS(Indev_Online_Res_NotinIRPBase!O$3:O$340,Indev_Online_Res_NotinIRPBase!$Y$3:$Y$340,$B317,Indev_Online_Res_NotinIRPBase!$Z$3:$Z$340,$C317)</f>
        <v>0</v>
      </c>
      <c r="W317">
        <f>SUMIFS(Indev_Online_Res_NotinIRPBase!P$3:P$340,Indev_Online_Res_NotinIRPBase!$Y$3:$Y$340,$B317,Indev_Online_Res_NotinIRPBase!$Z$3:$Z$340,$C317)</f>
        <v>0</v>
      </c>
      <c r="X317">
        <f>SUMIFS(Indev_Online_Res_NotinIRPBase!Q$3:Q$340,Indev_Online_Res_NotinIRPBase!$Y$3:$Y$340,$B317,Indev_Online_Res_NotinIRPBase!$Z$3:$Z$340,$C317)</f>
        <v>0</v>
      </c>
      <c r="Y317">
        <f>SUMIFS(Indev_Online_Res_NotinIRPBase!R$3:R$340,Indev_Online_Res_NotinIRPBase!$Y$3:$Y$340,$B317,Indev_Online_Res_NotinIRPBase!$Z$3:$Z$340,$C317)</f>
        <v>0</v>
      </c>
      <c r="AC317">
        <f>SUMIFS(Indev_Online_Res_NotinIRPBase!S$3:S$340,Indev_Online_Res_NotinIRPBase!$Y$3:$Y$340,$B317,Indev_Online_Res_NotinIRPBase!$Z$3:$Z$340,$C317)</f>
        <v>0</v>
      </c>
      <c r="AD317">
        <f>SUMIFS(Indev_Online_Res_NotinIRPBase!T$3:T$340,Indev_Online_Res_NotinIRPBase!$Y$3:$Y$340,$B317,Indev_Online_Res_NotinIRPBase!$Z$3:$Z$340,$C317)</f>
        <v>0</v>
      </c>
      <c r="AE317">
        <f>SUMIFS(Indev_Online_Res_NotinIRPBase!U$3:U$340,Indev_Online_Res_NotinIRPBase!$Y$3:$Y$340,$B317,Indev_Online_Res_NotinIRPBase!$Z$3:$Z$340,$C317)</f>
        <v>0</v>
      </c>
      <c r="AF317">
        <f>SUMIFS(Indev_Online_Res_NotinIRPBase!V$3:V$340,Indev_Online_Res_NotinIRPBase!$Y$3:$Y$340,$B317,Indev_Online_Res_NotinIRPBase!$Z$3:$Z$340,$C317)</f>
        <v>0</v>
      </c>
      <c r="AG317">
        <f>SUMIFS(Indev_Online_Res_NotinIRPBase!W$3:W$340,Indev_Online_Res_NotinIRPBase!$Y$3:$Y$340,$B317,Indev_Online_Res_NotinIRPBase!$Z$3:$Z$340,$C317)</f>
        <v>0</v>
      </c>
      <c r="AH317">
        <f>SUMIFS(Indev_Online_Res_NotinIRPBase!X$3:X$340,Indev_Online_Res_NotinIRPBase!$Y$3:$Y$340,$B317,Indev_Online_Res_NotinIRPBase!$Z$3:$Z$340,$C317)</f>
        <v>0</v>
      </c>
      <c r="AI317">
        <f t="shared" si="62"/>
        <v>0</v>
      </c>
      <c r="AK317">
        <f>SUMIFS(Indev_Online_Res_NotinIRPBase!N$3:N$340,Indev_Online_Res_NotinIRPBase!$Y$3:$Y$340,$B317,Indev_Online_Res_NotinIRPBase!$Z$3:$Z$340,$C317,Indev_Online_Res_NotinIRPBase!$J$3:$J$340,"Yes",Indev_Online_Res_NotinIRPBase!$I$3:$I$340,"&lt;1/1/2024")+SUMIFS(Indev_Online_Res_NotinIRPBase!N$3:N$340,Indev_Online_Res_NotinIRPBase!$Y$3:$Y$340,$B317,Indev_Online_Res_NotinIRPBase!$Z$3:$Z$340,$C317,Indev_Online_Res_NotinIRPBase!$AB$3:$AB$340,"1")</f>
        <v>0</v>
      </c>
      <c r="AL317">
        <f>SUMIFS(Indev_Online_Res_NotinIRPBase!O$3:O$340,Indev_Online_Res_NotinIRPBase!$Y$3:$Y$340,$B317,Indev_Online_Res_NotinIRPBase!$Z$3:$Z$340,$C317,Indev_Online_Res_NotinIRPBase!$J$3:$J$340,"Yes",Indev_Online_Res_NotinIRPBase!$I$3:$I$340,"&lt;1/1/2024")+SUMIFS(Indev_Online_Res_NotinIRPBase!O$3:O$340,Indev_Online_Res_NotinIRPBase!$Y$3:$Y$340,$B317,Indev_Online_Res_NotinIRPBase!$Z$3:$Z$340,$C317,Indev_Online_Res_NotinIRPBase!$AB$3:$AB$340,"1")</f>
        <v>0</v>
      </c>
      <c r="AM317">
        <f>SUMIFS(Indev_Online_Res_NotinIRPBase!P$3:P$340,Indev_Online_Res_NotinIRPBase!$Y$3:$Y$340,$B317,Indev_Online_Res_NotinIRPBase!$Z$3:$Z$340,$C317,Indev_Online_Res_NotinIRPBase!$J$3:$J$340,"Yes",Indev_Online_Res_NotinIRPBase!$I$3:$I$340,"&lt;1/1/2024")+SUMIFS(Indev_Online_Res_NotinIRPBase!P$3:P$340,Indev_Online_Res_NotinIRPBase!$Y$3:$Y$340,$B317,Indev_Online_Res_NotinIRPBase!$Z$3:$Z$340,$C317,Indev_Online_Res_NotinIRPBase!$AB$3:$AB$340,"1")</f>
        <v>0</v>
      </c>
      <c r="AN317">
        <f>SUMIFS(Indev_Online_Res_NotinIRPBase!Q$3:Q$340,Indev_Online_Res_NotinIRPBase!$Y$3:$Y$340,$B317,Indev_Online_Res_NotinIRPBase!$Z$3:$Z$340,$C317,Indev_Online_Res_NotinIRPBase!$J$3:$J$340,"Yes",Indev_Online_Res_NotinIRPBase!$I$3:$I$340,"&lt;1/1/2024")+SUMIFS(Indev_Online_Res_NotinIRPBase!Q$3:Q$340,Indev_Online_Res_NotinIRPBase!$Y$3:$Y$340,$B317,Indev_Online_Res_NotinIRPBase!$Z$3:$Z$340,$C317,Indev_Online_Res_NotinIRPBase!$AB$3:$AB$340,"1")</f>
        <v>0</v>
      </c>
      <c r="AO317">
        <f>SUMIFS(Indev_Online_Res_NotinIRPBase!R$3:R$340,Indev_Online_Res_NotinIRPBase!$Y$3:$Y$340,$B317,Indev_Online_Res_NotinIRPBase!$Z$3:$Z$340,$C317,Indev_Online_Res_NotinIRPBase!$J$3:$J$340,"Yes",Indev_Online_Res_NotinIRPBase!$I$3:$I$340,"&lt;1/1/2024")+SUMIFS(Indev_Online_Res_NotinIRPBase!R$3:R$340,Indev_Online_Res_NotinIRPBase!$Y$3:$Y$340,$B317,Indev_Online_Res_NotinIRPBase!$Z$3:$Z$340,$C317,Indev_Online_Res_NotinIRPBase!$AB$3:$AB$340,"1")</f>
        <v>0</v>
      </c>
      <c r="AS317">
        <f>SUMIFS(Indev_Online_Res_NotinIRPBase!S$3:S$340,Indev_Online_Res_NotinIRPBase!$Y$3:$Y$340,$B317,Indev_Online_Res_NotinIRPBase!$Z$3:$Z$340,$C317,Indev_Online_Res_NotinIRPBase!$J$3:$J$340,"Yes",Indev_Online_Res_NotinIRPBase!$I$3:$I$340,"&lt;1/1/2024")+SUMIFS(Indev_Online_Res_NotinIRPBase!S$3:S$340,Indev_Online_Res_NotinIRPBase!$Y$3:$Y$340,$B317,Indev_Online_Res_NotinIRPBase!$Z$3:$Z$340,$C317,Indev_Online_Res_NotinIRPBase!$AB$3:$AB$340,"1")</f>
        <v>0</v>
      </c>
      <c r="AT317">
        <f>SUMIFS(Indev_Online_Res_NotinIRPBase!T$3:T$340,Indev_Online_Res_NotinIRPBase!$Y$3:$Y$340,$B317,Indev_Online_Res_NotinIRPBase!$Z$3:$Z$340,$C317,Indev_Online_Res_NotinIRPBase!$J$3:$J$340,"Yes",Indev_Online_Res_NotinIRPBase!$I$3:$I$340,"&lt;1/1/2024")+SUMIFS(Indev_Online_Res_NotinIRPBase!T$3:T$340,Indev_Online_Res_NotinIRPBase!$Y$3:$Y$340,$B317,Indev_Online_Res_NotinIRPBase!$Z$3:$Z$340,$C317,Indev_Online_Res_NotinIRPBase!$AB$3:$AB$340,"1")</f>
        <v>0</v>
      </c>
      <c r="AU317">
        <f>SUMIFS(Indev_Online_Res_NotinIRPBase!U$3:U$340,Indev_Online_Res_NotinIRPBase!$Y$3:$Y$340,$B317,Indev_Online_Res_NotinIRPBase!$Z$3:$Z$340,$C317,Indev_Online_Res_NotinIRPBase!$J$3:$J$340,"Yes",Indev_Online_Res_NotinIRPBase!$I$3:$I$340,"&lt;1/1/2024")+SUMIFS(Indev_Online_Res_NotinIRPBase!U$3:U$340,Indev_Online_Res_NotinIRPBase!$Y$3:$Y$340,$B317,Indev_Online_Res_NotinIRPBase!$Z$3:$Z$340,$C317,Indev_Online_Res_NotinIRPBase!$AB$3:$AB$340,"1")</f>
        <v>0</v>
      </c>
      <c r="AV317">
        <f>SUMIFS(Indev_Online_Res_NotinIRPBase!V$3:V$340,Indev_Online_Res_NotinIRPBase!$Y$3:$Y$340,$B317,Indev_Online_Res_NotinIRPBase!$Z$3:$Z$340,$C317,Indev_Online_Res_NotinIRPBase!$J$3:$J$340,"Yes",Indev_Online_Res_NotinIRPBase!$I$3:$I$340,"&lt;1/1/2024")+SUMIFS(Indev_Online_Res_NotinIRPBase!V$3:V$340,Indev_Online_Res_NotinIRPBase!$Y$3:$Y$340,$B317,Indev_Online_Res_NotinIRPBase!$Z$3:$Z$340,$C317,Indev_Online_Res_NotinIRPBase!$AB$3:$AB$340,"1")</f>
        <v>0</v>
      </c>
      <c r="AW317">
        <f>SUMIFS(Indev_Online_Res_NotinIRPBase!W$3:W$340,Indev_Online_Res_NotinIRPBase!$Y$3:$Y$340,$B317,Indev_Online_Res_NotinIRPBase!$Z$3:$Z$340,$C317,Indev_Online_Res_NotinIRPBase!$J$3:$J$340,"Yes",Indev_Online_Res_NotinIRPBase!$I$3:$I$340,"&lt;1/1/2024")+SUMIFS(Indev_Online_Res_NotinIRPBase!W$3:W$340,Indev_Online_Res_NotinIRPBase!$Y$3:$Y$340,$B317,Indev_Online_Res_NotinIRPBase!$Z$3:$Z$340,$C317,Indev_Online_Res_NotinIRPBase!$AB$3:$AB$340,"1")</f>
        <v>0</v>
      </c>
      <c r="AX317">
        <f>SUMIFS(Indev_Online_Res_NotinIRPBase!X$3:X$340,Indev_Online_Res_NotinIRPBase!$Y$3:$Y$340,$B317,Indev_Online_Res_NotinIRPBase!$Z$3:$Z$340,$C317,Indev_Online_Res_NotinIRPBase!$J$3:$J$340,"Yes",Indev_Online_Res_NotinIRPBase!$I$3:$I$340,"&lt;1/1/2024")+SUMIFS(Indev_Online_Res_NotinIRPBase!X$3:X$340,Indev_Online_Res_NotinIRPBase!$Y$3:$Y$340,$B317,Indev_Online_Res_NotinIRPBase!$Z$3:$Z$340,$C317,Indev_Online_Res_NotinIRPBase!$AB$3:$AB$340,"1")</f>
        <v>0</v>
      </c>
      <c r="AY317">
        <f t="shared" si="63"/>
        <v>0</v>
      </c>
      <c r="BA317">
        <f t="shared" si="64"/>
        <v>0</v>
      </c>
      <c r="BB317">
        <f t="shared" si="65"/>
        <v>0</v>
      </c>
      <c r="BC317">
        <f t="shared" si="66"/>
        <v>0</v>
      </c>
      <c r="BD317">
        <f t="shared" si="67"/>
        <v>0</v>
      </c>
      <c r="BE317">
        <f t="shared" si="68"/>
        <v>0</v>
      </c>
      <c r="BI317">
        <f t="shared" si="69"/>
        <v>0</v>
      </c>
      <c r="BJ317">
        <f t="shared" si="70"/>
        <v>0</v>
      </c>
      <c r="BK317">
        <f t="shared" si="71"/>
        <v>0</v>
      </c>
      <c r="BL317">
        <f t="shared" si="72"/>
        <v>0</v>
      </c>
      <c r="BM317">
        <f t="shared" si="73"/>
        <v>0</v>
      </c>
      <c r="BN317">
        <f t="shared" si="74"/>
        <v>0</v>
      </c>
      <c r="BO317">
        <f t="shared" si="75"/>
        <v>0</v>
      </c>
      <c r="BQ317">
        <f>SUMIFS(IRPBase_Res_NotinEnvScreens!$H$3:$H$33,IRPBase_Res_NotinEnvScreens!$J$3:$J$33,$B317,IRPBase_Res_NotinEnvScreens!$K$3:$K$33,$C317)</f>
        <v>0</v>
      </c>
      <c r="BR317">
        <f>SUMIFS(IRPBase_Res_NotinEnvScreens!$I$3:$I$33,IRPBase_Res_NotinEnvScreens!$J$3:$J$33,$B317,IRPBase_Res_NotinEnvScreens!$K$3:$K$33,$C317)</f>
        <v>0</v>
      </c>
      <c r="BS317">
        <v>0</v>
      </c>
      <c r="BV317">
        <f>SUMIFS(Indev_Online_Res_NotinIRPBase!$P$3:$P$313,Indev_Online_Res_NotinIRPBase!$Y$3:$Y$313,$B317,Indev_Online_Res_NotinIRPBase!$Z$3:$Z$313,$C317,Indev_Online_Res_NotinIRPBase!$I$3:$I$313,"&lt;9/1/2023")+SUMIFS(Indev_Online_Res_NotinIRPBase!$Q$3:$Q$313,Indev_Online_Res_NotinIRPBase!$Y$3:$Y$313,$B317,Indev_Online_Res_NotinIRPBase!$Z$3:$Z$313,$C317,Indev_Online_Res_NotinIRPBase!$I$3:$I$313,"&lt;9/1/2023")</f>
        <v>0</v>
      </c>
      <c r="BW317">
        <f>SUMIFS(Indev_Online_Res_NotinIRPBase!$S$3:$S$313,Indev_Online_Res_NotinIRPBase!$Y$3:$Y$313,$B317,Indev_Online_Res_NotinIRPBase!$Z$3:$Z$313,$C317,Indev_Online_Res_NotinIRPBase!$I$3:$I$313,"&lt;9/1/2023")+SUMIFS(Indev_Online_Res_NotinIRPBase!$T$3:$T$313,Indev_Online_Res_NotinIRPBase!$Y$3:$Y$313,$B317,Indev_Online_Res_NotinIRPBase!$Z$3:$Z$313,$C317,Indev_Online_Res_NotinIRPBase!$I$3:$I$313,"&lt;9/1/2023")+SUMIFS(Indev_Online_Res_NotinIRPBase!$U$3:$U$313,Indev_Online_Res_NotinIRPBase!$Y$3:$Y$313,$B317,Indev_Online_Res_NotinIRPBase!$Z$3:$Z$313,$C317,Indev_Online_Res_NotinIRPBase!$I$3:$I$313,"&lt;9/1/2023")</f>
        <v>0</v>
      </c>
    </row>
    <row r="318" spans="1:75">
      <c r="A318" t="s">
        <v>45</v>
      </c>
      <c r="B318" t="s">
        <v>315</v>
      </c>
      <c r="C318">
        <v>70</v>
      </c>
      <c r="E318">
        <f>SUMIFS(IRPBase_Res_NotinTxBase!N$3:N$65,IRPBase_Res_NotinTxBase!$X$3:$X$65,$B318,IRPBase_Res_NotinTxBase!$Y$3:$Y$65,$C318)</f>
        <v>0</v>
      </c>
      <c r="F318">
        <f>SUMIFS(IRPBase_Res_NotinTxBase!O$3:O$65,IRPBase_Res_NotinTxBase!$X$3:$X$65,$B318,IRPBase_Res_NotinTxBase!$Y$3:$Y$65,$C318)</f>
        <v>0</v>
      </c>
      <c r="G318">
        <f>SUMIFS(IRPBase_Res_NotinTxBase!P$3:P$65,IRPBase_Res_NotinTxBase!$X$3:$X$65,$B318,IRPBase_Res_NotinTxBase!$Y$3:$Y$65,$C318)</f>
        <v>0</v>
      </c>
      <c r="H318">
        <f>SUMIFS(IRPBase_Res_NotinTxBase!Q$3:Q$65,IRPBase_Res_NotinTxBase!$X$3:$X$65,$B318,IRPBase_Res_NotinTxBase!$Y$3:$Y$65,$C318)</f>
        <v>0</v>
      </c>
      <c r="M318">
        <f>SUMIFS(IRPBase_Res_NotinTxBase!R$3:R$65,IRPBase_Res_NotinTxBase!$X$3:$X$65,$B318,IRPBase_Res_NotinTxBase!$Y$3:$Y$65,$C318)</f>
        <v>0</v>
      </c>
      <c r="N318">
        <f>SUMIFS(IRPBase_Res_NotinTxBase!S$3:S$65,IRPBase_Res_NotinTxBase!$X$3:$X$65,$B318,IRPBase_Res_NotinTxBase!$Y$3:$Y$65,$C318)</f>
        <v>0</v>
      </c>
      <c r="O318">
        <f>SUMIFS(IRPBase_Res_NotinTxBase!T$3:T$65,IRPBase_Res_NotinTxBase!$X$3:$X$65,$B318,IRPBase_Res_NotinTxBase!$Y$3:$Y$65,$C318)</f>
        <v>0</v>
      </c>
      <c r="P318">
        <f>SUMIFS(IRPBase_Res_NotinTxBase!U$3:U$65,IRPBase_Res_NotinTxBase!$X$3:$X$65,$B318,IRPBase_Res_NotinTxBase!$Y$3:$Y$65,$C318)</f>
        <v>0</v>
      </c>
      <c r="Q318">
        <f>SUMIFS(IRPBase_Res_NotinTxBase!V$3:V$65,IRPBase_Res_NotinTxBase!$X$3:$X$65,$B318,IRPBase_Res_NotinTxBase!$Y$3:$Y$65,$C318)</f>
        <v>0</v>
      </c>
      <c r="R318">
        <f>SUMIFS(IRPBase_Res_NotinTxBase!W$3:W$65,IRPBase_Res_NotinTxBase!$X$3:$X$65,$B318,IRPBase_Res_NotinTxBase!$Y$3:$Y$65,$C318)</f>
        <v>0</v>
      </c>
      <c r="S318">
        <f t="shared" si="61"/>
        <v>0</v>
      </c>
      <c r="U318">
        <f>SUMIFS(Indev_Online_Res_NotinIRPBase!N$3:N$340,Indev_Online_Res_NotinIRPBase!$Y$3:$Y$340,$B318,Indev_Online_Res_NotinIRPBase!$Z$3:$Z$340,$C318)</f>
        <v>0</v>
      </c>
      <c r="V318">
        <f>SUMIFS(Indev_Online_Res_NotinIRPBase!O$3:O$340,Indev_Online_Res_NotinIRPBase!$Y$3:$Y$340,$B318,Indev_Online_Res_NotinIRPBase!$Z$3:$Z$340,$C318)</f>
        <v>0</v>
      </c>
      <c r="W318">
        <f>SUMIFS(Indev_Online_Res_NotinIRPBase!P$3:P$340,Indev_Online_Res_NotinIRPBase!$Y$3:$Y$340,$B318,Indev_Online_Res_NotinIRPBase!$Z$3:$Z$340,$C318)</f>
        <v>0</v>
      </c>
      <c r="X318">
        <f>SUMIFS(Indev_Online_Res_NotinIRPBase!Q$3:Q$340,Indev_Online_Res_NotinIRPBase!$Y$3:$Y$340,$B318,Indev_Online_Res_NotinIRPBase!$Z$3:$Z$340,$C318)</f>
        <v>0</v>
      </c>
      <c r="Y318">
        <f>SUMIFS(Indev_Online_Res_NotinIRPBase!R$3:R$340,Indev_Online_Res_NotinIRPBase!$Y$3:$Y$340,$B318,Indev_Online_Res_NotinIRPBase!$Z$3:$Z$340,$C318)</f>
        <v>0</v>
      </c>
      <c r="AC318">
        <f>SUMIFS(Indev_Online_Res_NotinIRPBase!S$3:S$340,Indev_Online_Res_NotinIRPBase!$Y$3:$Y$340,$B318,Indev_Online_Res_NotinIRPBase!$Z$3:$Z$340,$C318)</f>
        <v>0</v>
      </c>
      <c r="AD318">
        <f>SUMIFS(Indev_Online_Res_NotinIRPBase!T$3:T$340,Indev_Online_Res_NotinIRPBase!$Y$3:$Y$340,$B318,Indev_Online_Res_NotinIRPBase!$Z$3:$Z$340,$C318)</f>
        <v>0</v>
      </c>
      <c r="AE318">
        <f>SUMIFS(Indev_Online_Res_NotinIRPBase!U$3:U$340,Indev_Online_Res_NotinIRPBase!$Y$3:$Y$340,$B318,Indev_Online_Res_NotinIRPBase!$Z$3:$Z$340,$C318)</f>
        <v>0</v>
      </c>
      <c r="AF318">
        <f>SUMIFS(Indev_Online_Res_NotinIRPBase!V$3:V$340,Indev_Online_Res_NotinIRPBase!$Y$3:$Y$340,$B318,Indev_Online_Res_NotinIRPBase!$Z$3:$Z$340,$C318)</f>
        <v>0</v>
      </c>
      <c r="AG318">
        <f>SUMIFS(Indev_Online_Res_NotinIRPBase!W$3:W$340,Indev_Online_Res_NotinIRPBase!$Y$3:$Y$340,$B318,Indev_Online_Res_NotinIRPBase!$Z$3:$Z$340,$C318)</f>
        <v>0</v>
      </c>
      <c r="AH318">
        <f>SUMIFS(Indev_Online_Res_NotinIRPBase!X$3:X$340,Indev_Online_Res_NotinIRPBase!$Y$3:$Y$340,$B318,Indev_Online_Res_NotinIRPBase!$Z$3:$Z$340,$C318)</f>
        <v>0</v>
      </c>
      <c r="AI318">
        <f t="shared" si="62"/>
        <v>0</v>
      </c>
      <c r="AK318">
        <f>SUMIFS(Indev_Online_Res_NotinIRPBase!N$3:N$340,Indev_Online_Res_NotinIRPBase!$Y$3:$Y$340,$B318,Indev_Online_Res_NotinIRPBase!$Z$3:$Z$340,$C318,Indev_Online_Res_NotinIRPBase!$J$3:$J$340,"Yes",Indev_Online_Res_NotinIRPBase!$I$3:$I$340,"&lt;1/1/2024")+SUMIFS(Indev_Online_Res_NotinIRPBase!N$3:N$340,Indev_Online_Res_NotinIRPBase!$Y$3:$Y$340,$B318,Indev_Online_Res_NotinIRPBase!$Z$3:$Z$340,$C318,Indev_Online_Res_NotinIRPBase!$AB$3:$AB$340,"1")</f>
        <v>0</v>
      </c>
      <c r="AL318">
        <f>SUMIFS(Indev_Online_Res_NotinIRPBase!O$3:O$340,Indev_Online_Res_NotinIRPBase!$Y$3:$Y$340,$B318,Indev_Online_Res_NotinIRPBase!$Z$3:$Z$340,$C318,Indev_Online_Res_NotinIRPBase!$J$3:$J$340,"Yes",Indev_Online_Res_NotinIRPBase!$I$3:$I$340,"&lt;1/1/2024")+SUMIFS(Indev_Online_Res_NotinIRPBase!O$3:O$340,Indev_Online_Res_NotinIRPBase!$Y$3:$Y$340,$B318,Indev_Online_Res_NotinIRPBase!$Z$3:$Z$340,$C318,Indev_Online_Res_NotinIRPBase!$AB$3:$AB$340,"1")</f>
        <v>0</v>
      </c>
      <c r="AM318">
        <f>SUMIFS(Indev_Online_Res_NotinIRPBase!P$3:P$340,Indev_Online_Res_NotinIRPBase!$Y$3:$Y$340,$B318,Indev_Online_Res_NotinIRPBase!$Z$3:$Z$340,$C318,Indev_Online_Res_NotinIRPBase!$J$3:$J$340,"Yes",Indev_Online_Res_NotinIRPBase!$I$3:$I$340,"&lt;1/1/2024")+SUMIFS(Indev_Online_Res_NotinIRPBase!P$3:P$340,Indev_Online_Res_NotinIRPBase!$Y$3:$Y$340,$B318,Indev_Online_Res_NotinIRPBase!$Z$3:$Z$340,$C318,Indev_Online_Res_NotinIRPBase!$AB$3:$AB$340,"1")</f>
        <v>0</v>
      </c>
      <c r="AN318">
        <f>SUMIFS(Indev_Online_Res_NotinIRPBase!Q$3:Q$340,Indev_Online_Res_NotinIRPBase!$Y$3:$Y$340,$B318,Indev_Online_Res_NotinIRPBase!$Z$3:$Z$340,$C318,Indev_Online_Res_NotinIRPBase!$J$3:$J$340,"Yes",Indev_Online_Res_NotinIRPBase!$I$3:$I$340,"&lt;1/1/2024")+SUMIFS(Indev_Online_Res_NotinIRPBase!Q$3:Q$340,Indev_Online_Res_NotinIRPBase!$Y$3:$Y$340,$B318,Indev_Online_Res_NotinIRPBase!$Z$3:$Z$340,$C318,Indev_Online_Res_NotinIRPBase!$AB$3:$AB$340,"1")</f>
        <v>0</v>
      </c>
      <c r="AO318">
        <f>SUMIFS(Indev_Online_Res_NotinIRPBase!R$3:R$340,Indev_Online_Res_NotinIRPBase!$Y$3:$Y$340,$B318,Indev_Online_Res_NotinIRPBase!$Z$3:$Z$340,$C318,Indev_Online_Res_NotinIRPBase!$J$3:$J$340,"Yes",Indev_Online_Res_NotinIRPBase!$I$3:$I$340,"&lt;1/1/2024")+SUMIFS(Indev_Online_Res_NotinIRPBase!R$3:R$340,Indev_Online_Res_NotinIRPBase!$Y$3:$Y$340,$B318,Indev_Online_Res_NotinIRPBase!$Z$3:$Z$340,$C318,Indev_Online_Res_NotinIRPBase!$AB$3:$AB$340,"1")</f>
        <v>0</v>
      </c>
      <c r="AS318">
        <f>SUMIFS(Indev_Online_Res_NotinIRPBase!S$3:S$340,Indev_Online_Res_NotinIRPBase!$Y$3:$Y$340,$B318,Indev_Online_Res_NotinIRPBase!$Z$3:$Z$340,$C318,Indev_Online_Res_NotinIRPBase!$J$3:$J$340,"Yes",Indev_Online_Res_NotinIRPBase!$I$3:$I$340,"&lt;1/1/2024")+SUMIFS(Indev_Online_Res_NotinIRPBase!S$3:S$340,Indev_Online_Res_NotinIRPBase!$Y$3:$Y$340,$B318,Indev_Online_Res_NotinIRPBase!$Z$3:$Z$340,$C318,Indev_Online_Res_NotinIRPBase!$AB$3:$AB$340,"1")</f>
        <v>0</v>
      </c>
      <c r="AT318">
        <f>SUMIFS(Indev_Online_Res_NotinIRPBase!T$3:T$340,Indev_Online_Res_NotinIRPBase!$Y$3:$Y$340,$B318,Indev_Online_Res_NotinIRPBase!$Z$3:$Z$340,$C318,Indev_Online_Res_NotinIRPBase!$J$3:$J$340,"Yes",Indev_Online_Res_NotinIRPBase!$I$3:$I$340,"&lt;1/1/2024")+SUMIFS(Indev_Online_Res_NotinIRPBase!T$3:T$340,Indev_Online_Res_NotinIRPBase!$Y$3:$Y$340,$B318,Indev_Online_Res_NotinIRPBase!$Z$3:$Z$340,$C318,Indev_Online_Res_NotinIRPBase!$AB$3:$AB$340,"1")</f>
        <v>0</v>
      </c>
      <c r="AU318">
        <f>SUMIFS(Indev_Online_Res_NotinIRPBase!U$3:U$340,Indev_Online_Res_NotinIRPBase!$Y$3:$Y$340,$B318,Indev_Online_Res_NotinIRPBase!$Z$3:$Z$340,$C318,Indev_Online_Res_NotinIRPBase!$J$3:$J$340,"Yes",Indev_Online_Res_NotinIRPBase!$I$3:$I$340,"&lt;1/1/2024")+SUMIFS(Indev_Online_Res_NotinIRPBase!U$3:U$340,Indev_Online_Res_NotinIRPBase!$Y$3:$Y$340,$B318,Indev_Online_Res_NotinIRPBase!$Z$3:$Z$340,$C318,Indev_Online_Res_NotinIRPBase!$AB$3:$AB$340,"1")</f>
        <v>0</v>
      </c>
      <c r="AV318">
        <f>SUMIFS(Indev_Online_Res_NotinIRPBase!V$3:V$340,Indev_Online_Res_NotinIRPBase!$Y$3:$Y$340,$B318,Indev_Online_Res_NotinIRPBase!$Z$3:$Z$340,$C318,Indev_Online_Res_NotinIRPBase!$J$3:$J$340,"Yes",Indev_Online_Res_NotinIRPBase!$I$3:$I$340,"&lt;1/1/2024")+SUMIFS(Indev_Online_Res_NotinIRPBase!V$3:V$340,Indev_Online_Res_NotinIRPBase!$Y$3:$Y$340,$B318,Indev_Online_Res_NotinIRPBase!$Z$3:$Z$340,$C318,Indev_Online_Res_NotinIRPBase!$AB$3:$AB$340,"1")</f>
        <v>0</v>
      </c>
      <c r="AW318">
        <f>SUMIFS(Indev_Online_Res_NotinIRPBase!W$3:W$340,Indev_Online_Res_NotinIRPBase!$Y$3:$Y$340,$B318,Indev_Online_Res_NotinIRPBase!$Z$3:$Z$340,$C318,Indev_Online_Res_NotinIRPBase!$J$3:$J$340,"Yes",Indev_Online_Res_NotinIRPBase!$I$3:$I$340,"&lt;1/1/2024")+SUMIFS(Indev_Online_Res_NotinIRPBase!W$3:W$340,Indev_Online_Res_NotinIRPBase!$Y$3:$Y$340,$B318,Indev_Online_Res_NotinIRPBase!$Z$3:$Z$340,$C318,Indev_Online_Res_NotinIRPBase!$AB$3:$AB$340,"1")</f>
        <v>0</v>
      </c>
      <c r="AX318">
        <f>SUMIFS(Indev_Online_Res_NotinIRPBase!X$3:X$340,Indev_Online_Res_NotinIRPBase!$Y$3:$Y$340,$B318,Indev_Online_Res_NotinIRPBase!$Z$3:$Z$340,$C318,Indev_Online_Res_NotinIRPBase!$J$3:$J$340,"Yes",Indev_Online_Res_NotinIRPBase!$I$3:$I$340,"&lt;1/1/2024")+SUMIFS(Indev_Online_Res_NotinIRPBase!X$3:X$340,Indev_Online_Res_NotinIRPBase!$Y$3:$Y$340,$B318,Indev_Online_Res_NotinIRPBase!$Z$3:$Z$340,$C318,Indev_Online_Res_NotinIRPBase!$AB$3:$AB$340,"1")</f>
        <v>0</v>
      </c>
      <c r="AY318">
        <f t="shared" si="63"/>
        <v>0</v>
      </c>
      <c r="BA318">
        <f t="shared" si="64"/>
        <v>0</v>
      </c>
      <c r="BB318">
        <f t="shared" si="65"/>
        <v>0</v>
      </c>
      <c r="BC318">
        <f t="shared" si="66"/>
        <v>0</v>
      </c>
      <c r="BD318">
        <f t="shared" si="67"/>
        <v>0</v>
      </c>
      <c r="BE318">
        <f t="shared" si="68"/>
        <v>0</v>
      </c>
      <c r="BI318">
        <f t="shared" si="69"/>
        <v>0</v>
      </c>
      <c r="BJ318">
        <f t="shared" si="70"/>
        <v>0</v>
      </c>
      <c r="BK318">
        <f t="shared" si="71"/>
        <v>0</v>
      </c>
      <c r="BL318">
        <f t="shared" si="72"/>
        <v>0</v>
      </c>
      <c r="BM318">
        <f t="shared" si="73"/>
        <v>0</v>
      </c>
      <c r="BN318">
        <f t="shared" si="74"/>
        <v>0</v>
      </c>
      <c r="BO318">
        <f t="shared" si="75"/>
        <v>0</v>
      </c>
      <c r="BQ318">
        <f>SUMIFS(IRPBase_Res_NotinEnvScreens!$H$3:$H$33,IRPBase_Res_NotinEnvScreens!$J$3:$J$33,$B318,IRPBase_Res_NotinEnvScreens!$K$3:$K$33,$C318)</f>
        <v>0</v>
      </c>
      <c r="BR318">
        <f>SUMIFS(IRPBase_Res_NotinEnvScreens!$I$3:$I$33,IRPBase_Res_NotinEnvScreens!$J$3:$J$33,$B318,IRPBase_Res_NotinEnvScreens!$K$3:$K$33,$C318)</f>
        <v>0</v>
      </c>
      <c r="BS318">
        <v>0</v>
      </c>
      <c r="BV318">
        <f>SUMIFS(Indev_Online_Res_NotinIRPBase!$P$3:$P$313,Indev_Online_Res_NotinIRPBase!$Y$3:$Y$313,$B318,Indev_Online_Res_NotinIRPBase!$Z$3:$Z$313,$C318,Indev_Online_Res_NotinIRPBase!$I$3:$I$313,"&lt;9/1/2023")+SUMIFS(Indev_Online_Res_NotinIRPBase!$Q$3:$Q$313,Indev_Online_Res_NotinIRPBase!$Y$3:$Y$313,$B318,Indev_Online_Res_NotinIRPBase!$Z$3:$Z$313,$C318,Indev_Online_Res_NotinIRPBase!$I$3:$I$313,"&lt;9/1/2023")</f>
        <v>0</v>
      </c>
      <c r="BW318">
        <f>SUMIFS(Indev_Online_Res_NotinIRPBase!$S$3:$S$313,Indev_Online_Res_NotinIRPBase!$Y$3:$Y$313,$B318,Indev_Online_Res_NotinIRPBase!$Z$3:$Z$313,$C318,Indev_Online_Res_NotinIRPBase!$I$3:$I$313,"&lt;9/1/2023")+SUMIFS(Indev_Online_Res_NotinIRPBase!$T$3:$T$313,Indev_Online_Res_NotinIRPBase!$Y$3:$Y$313,$B318,Indev_Online_Res_NotinIRPBase!$Z$3:$Z$313,$C318,Indev_Online_Res_NotinIRPBase!$I$3:$I$313,"&lt;9/1/2023")+SUMIFS(Indev_Online_Res_NotinIRPBase!$U$3:$U$313,Indev_Online_Res_NotinIRPBase!$Y$3:$Y$313,$B318,Indev_Online_Res_NotinIRPBase!$Z$3:$Z$313,$C318,Indev_Online_Res_NotinIRPBase!$I$3:$I$313,"&lt;9/1/2023")</f>
        <v>0</v>
      </c>
    </row>
    <row r="319" spans="1:75">
      <c r="A319" t="s">
        <v>46</v>
      </c>
      <c r="B319" t="s">
        <v>316</v>
      </c>
      <c r="C319">
        <v>115</v>
      </c>
      <c r="E319">
        <f>SUMIFS(IRPBase_Res_NotinTxBase!N$3:N$65,IRPBase_Res_NotinTxBase!$X$3:$X$65,$B319,IRPBase_Res_NotinTxBase!$Y$3:$Y$65,$C319)</f>
        <v>0</v>
      </c>
      <c r="F319">
        <f>SUMIFS(IRPBase_Res_NotinTxBase!O$3:O$65,IRPBase_Res_NotinTxBase!$X$3:$X$65,$B319,IRPBase_Res_NotinTxBase!$Y$3:$Y$65,$C319)</f>
        <v>0</v>
      </c>
      <c r="G319">
        <f>SUMIFS(IRPBase_Res_NotinTxBase!P$3:P$65,IRPBase_Res_NotinTxBase!$X$3:$X$65,$B319,IRPBase_Res_NotinTxBase!$Y$3:$Y$65,$C319)</f>
        <v>0</v>
      </c>
      <c r="H319">
        <f>SUMIFS(IRPBase_Res_NotinTxBase!Q$3:Q$65,IRPBase_Res_NotinTxBase!$X$3:$X$65,$B319,IRPBase_Res_NotinTxBase!$Y$3:$Y$65,$C319)</f>
        <v>0</v>
      </c>
      <c r="M319">
        <f>SUMIFS(IRPBase_Res_NotinTxBase!R$3:R$65,IRPBase_Res_NotinTxBase!$X$3:$X$65,$B319,IRPBase_Res_NotinTxBase!$Y$3:$Y$65,$C319)</f>
        <v>0</v>
      </c>
      <c r="N319">
        <f>SUMIFS(IRPBase_Res_NotinTxBase!S$3:S$65,IRPBase_Res_NotinTxBase!$X$3:$X$65,$B319,IRPBase_Res_NotinTxBase!$Y$3:$Y$65,$C319)</f>
        <v>0</v>
      </c>
      <c r="O319">
        <f>SUMIFS(IRPBase_Res_NotinTxBase!T$3:T$65,IRPBase_Res_NotinTxBase!$X$3:$X$65,$B319,IRPBase_Res_NotinTxBase!$Y$3:$Y$65,$C319)</f>
        <v>0</v>
      </c>
      <c r="P319">
        <f>SUMIFS(IRPBase_Res_NotinTxBase!U$3:U$65,IRPBase_Res_NotinTxBase!$X$3:$X$65,$B319,IRPBase_Res_NotinTxBase!$Y$3:$Y$65,$C319)</f>
        <v>0</v>
      </c>
      <c r="Q319">
        <f>SUMIFS(IRPBase_Res_NotinTxBase!V$3:V$65,IRPBase_Res_NotinTxBase!$X$3:$X$65,$B319,IRPBase_Res_NotinTxBase!$Y$3:$Y$65,$C319)</f>
        <v>0</v>
      </c>
      <c r="R319">
        <f>SUMIFS(IRPBase_Res_NotinTxBase!W$3:W$65,IRPBase_Res_NotinTxBase!$X$3:$X$65,$B319,IRPBase_Res_NotinTxBase!$Y$3:$Y$65,$C319)</f>
        <v>0</v>
      </c>
      <c r="S319">
        <f t="shared" si="61"/>
        <v>0</v>
      </c>
      <c r="U319">
        <f>SUMIFS(Indev_Online_Res_NotinIRPBase!N$3:N$340,Indev_Online_Res_NotinIRPBase!$Y$3:$Y$340,$B319,Indev_Online_Res_NotinIRPBase!$Z$3:$Z$340,$C319)</f>
        <v>0</v>
      </c>
      <c r="V319">
        <f>SUMIFS(Indev_Online_Res_NotinIRPBase!O$3:O$340,Indev_Online_Res_NotinIRPBase!$Y$3:$Y$340,$B319,Indev_Online_Res_NotinIRPBase!$Z$3:$Z$340,$C319)</f>
        <v>0</v>
      </c>
      <c r="W319">
        <f>SUMIFS(Indev_Online_Res_NotinIRPBase!P$3:P$340,Indev_Online_Res_NotinIRPBase!$Y$3:$Y$340,$B319,Indev_Online_Res_NotinIRPBase!$Z$3:$Z$340,$C319)</f>
        <v>0</v>
      </c>
      <c r="X319">
        <f>SUMIFS(Indev_Online_Res_NotinIRPBase!Q$3:Q$340,Indev_Online_Res_NotinIRPBase!$Y$3:$Y$340,$B319,Indev_Online_Res_NotinIRPBase!$Z$3:$Z$340,$C319)</f>
        <v>0</v>
      </c>
      <c r="Y319">
        <f>SUMIFS(Indev_Online_Res_NotinIRPBase!R$3:R$340,Indev_Online_Res_NotinIRPBase!$Y$3:$Y$340,$B319,Indev_Online_Res_NotinIRPBase!$Z$3:$Z$340,$C319)</f>
        <v>0</v>
      </c>
      <c r="AC319">
        <f>SUMIFS(Indev_Online_Res_NotinIRPBase!S$3:S$340,Indev_Online_Res_NotinIRPBase!$Y$3:$Y$340,$B319,Indev_Online_Res_NotinIRPBase!$Z$3:$Z$340,$C319)</f>
        <v>0</v>
      </c>
      <c r="AD319">
        <f>SUMIFS(Indev_Online_Res_NotinIRPBase!T$3:T$340,Indev_Online_Res_NotinIRPBase!$Y$3:$Y$340,$B319,Indev_Online_Res_NotinIRPBase!$Z$3:$Z$340,$C319)</f>
        <v>0</v>
      </c>
      <c r="AE319">
        <f>SUMIFS(Indev_Online_Res_NotinIRPBase!U$3:U$340,Indev_Online_Res_NotinIRPBase!$Y$3:$Y$340,$B319,Indev_Online_Res_NotinIRPBase!$Z$3:$Z$340,$C319)</f>
        <v>0</v>
      </c>
      <c r="AF319">
        <f>SUMIFS(Indev_Online_Res_NotinIRPBase!V$3:V$340,Indev_Online_Res_NotinIRPBase!$Y$3:$Y$340,$B319,Indev_Online_Res_NotinIRPBase!$Z$3:$Z$340,$C319)</f>
        <v>0</v>
      </c>
      <c r="AG319">
        <f>SUMIFS(Indev_Online_Res_NotinIRPBase!W$3:W$340,Indev_Online_Res_NotinIRPBase!$Y$3:$Y$340,$B319,Indev_Online_Res_NotinIRPBase!$Z$3:$Z$340,$C319)</f>
        <v>0</v>
      </c>
      <c r="AH319">
        <f>SUMIFS(Indev_Online_Res_NotinIRPBase!X$3:X$340,Indev_Online_Res_NotinIRPBase!$Y$3:$Y$340,$B319,Indev_Online_Res_NotinIRPBase!$Z$3:$Z$340,$C319)</f>
        <v>0</v>
      </c>
      <c r="AI319">
        <f t="shared" si="62"/>
        <v>0</v>
      </c>
      <c r="AK319">
        <f>SUMIFS(Indev_Online_Res_NotinIRPBase!N$3:N$340,Indev_Online_Res_NotinIRPBase!$Y$3:$Y$340,$B319,Indev_Online_Res_NotinIRPBase!$Z$3:$Z$340,$C319,Indev_Online_Res_NotinIRPBase!$J$3:$J$340,"Yes",Indev_Online_Res_NotinIRPBase!$I$3:$I$340,"&lt;1/1/2024")+SUMIFS(Indev_Online_Res_NotinIRPBase!N$3:N$340,Indev_Online_Res_NotinIRPBase!$Y$3:$Y$340,$B319,Indev_Online_Res_NotinIRPBase!$Z$3:$Z$340,$C319,Indev_Online_Res_NotinIRPBase!$AB$3:$AB$340,"1")</f>
        <v>0</v>
      </c>
      <c r="AL319">
        <f>SUMIFS(Indev_Online_Res_NotinIRPBase!O$3:O$340,Indev_Online_Res_NotinIRPBase!$Y$3:$Y$340,$B319,Indev_Online_Res_NotinIRPBase!$Z$3:$Z$340,$C319,Indev_Online_Res_NotinIRPBase!$J$3:$J$340,"Yes",Indev_Online_Res_NotinIRPBase!$I$3:$I$340,"&lt;1/1/2024")+SUMIFS(Indev_Online_Res_NotinIRPBase!O$3:O$340,Indev_Online_Res_NotinIRPBase!$Y$3:$Y$340,$B319,Indev_Online_Res_NotinIRPBase!$Z$3:$Z$340,$C319,Indev_Online_Res_NotinIRPBase!$AB$3:$AB$340,"1")</f>
        <v>0</v>
      </c>
      <c r="AM319">
        <f>SUMIFS(Indev_Online_Res_NotinIRPBase!P$3:P$340,Indev_Online_Res_NotinIRPBase!$Y$3:$Y$340,$B319,Indev_Online_Res_NotinIRPBase!$Z$3:$Z$340,$C319,Indev_Online_Res_NotinIRPBase!$J$3:$J$340,"Yes",Indev_Online_Res_NotinIRPBase!$I$3:$I$340,"&lt;1/1/2024")+SUMIFS(Indev_Online_Res_NotinIRPBase!P$3:P$340,Indev_Online_Res_NotinIRPBase!$Y$3:$Y$340,$B319,Indev_Online_Res_NotinIRPBase!$Z$3:$Z$340,$C319,Indev_Online_Res_NotinIRPBase!$AB$3:$AB$340,"1")</f>
        <v>0</v>
      </c>
      <c r="AN319">
        <f>SUMIFS(Indev_Online_Res_NotinIRPBase!Q$3:Q$340,Indev_Online_Res_NotinIRPBase!$Y$3:$Y$340,$B319,Indev_Online_Res_NotinIRPBase!$Z$3:$Z$340,$C319,Indev_Online_Res_NotinIRPBase!$J$3:$J$340,"Yes",Indev_Online_Res_NotinIRPBase!$I$3:$I$340,"&lt;1/1/2024")+SUMIFS(Indev_Online_Res_NotinIRPBase!Q$3:Q$340,Indev_Online_Res_NotinIRPBase!$Y$3:$Y$340,$B319,Indev_Online_Res_NotinIRPBase!$Z$3:$Z$340,$C319,Indev_Online_Res_NotinIRPBase!$AB$3:$AB$340,"1")</f>
        <v>0</v>
      </c>
      <c r="AO319">
        <f>SUMIFS(Indev_Online_Res_NotinIRPBase!R$3:R$340,Indev_Online_Res_NotinIRPBase!$Y$3:$Y$340,$B319,Indev_Online_Res_NotinIRPBase!$Z$3:$Z$340,$C319,Indev_Online_Res_NotinIRPBase!$J$3:$J$340,"Yes",Indev_Online_Res_NotinIRPBase!$I$3:$I$340,"&lt;1/1/2024")+SUMIFS(Indev_Online_Res_NotinIRPBase!R$3:R$340,Indev_Online_Res_NotinIRPBase!$Y$3:$Y$340,$B319,Indev_Online_Res_NotinIRPBase!$Z$3:$Z$340,$C319,Indev_Online_Res_NotinIRPBase!$AB$3:$AB$340,"1")</f>
        <v>0</v>
      </c>
      <c r="AS319">
        <f>SUMIFS(Indev_Online_Res_NotinIRPBase!S$3:S$340,Indev_Online_Res_NotinIRPBase!$Y$3:$Y$340,$B319,Indev_Online_Res_NotinIRPBase!$Z$3:$Z$340,$C319,Indev_Online_Res_NotinIRPBase!$J$3:$J$340,"Yes",Indev_Online_Res_NotinIRPBase!$I$3:$I$340,"&lt;1/1/2024")+SUMIFS(Indev_Online_Res_NotinIRPBase!S$3:S$340,Indev_Online_Res_NotinIRPBase!$Y$3:$Y$340,$B319,Indev_Online_Res_NotinIRPBase!$Z$3:$Z$340,$C319,Indev_Online_Res_NotinIRPBase!$AB$3:$AB$340,"1")</f>
        <v>0</v>
      </c>
      <c r="AT319">
        <f>SUMIFS(Indev_Online_Res_NotinIRPBase!T$3:T$340,Indev_Online_Res_NotinIRPBase!$Y$3:$Y$340,$B319,Indev_Online_Res_NotinIRPBase!$Z$3:$Z$340,$C319,Indev_Online_Res_NotinIRPBase!$J$3:$J$340,"Yes",Indev_Online_Res_NotinIRPBase!$I$3:$I$340,"&lt;1/1/2024")+SUMIFS(Indev_Online_Res_NotinIRPBase!T$3:T$340,Indev_Online_Res_NotinIRPBase!$Y$3:$Y$340,$B319,Indev_Online_Res_NotinIRPBase!$Z$3:$Z$340,$C319,Indev_Online_Res_NotinIRPBase!$AB$3:$AB$340,"1")</f>
        <v>0</v>
      </c>
      <c r="AU319">
        <f>SUMIFS(Indev_Online_Res_NotinIRPBase!U$3:U$340,Indev_Online_Res_NotinIRPBase!$Y$3:$Y$340,$B319,Indev_Online_Res_NotinIRPBase!$Z$3:$Z$340,$C319,Indev_Online_Res_NotinIRPBase!$J$3:$J$340,"Yes",Indev_Online_Res_NotinIRPBase!$I$3:$I$340,"&lt;1/1/2024")+SUMIFS(Indev_Online_Res_NotinIRPBase!U$3:U$340,Indev_Online_Res_NotinIRPBase!$Y$3:$Y$340,$B319,Indev_Online_Res_NotinIRPBase!$Z$3:$Z$340,$C319,Indev_Online_Res_NotinIRPBase!$AB$3:$AB$340,"1")</f>
        <v>0</v>
      </c>
      <c r="AV319">
        <f>SUMIFS(Indev_Online_Res_NotinIRPBase!V$3:V$340,Indev_Online_Res_NotinIRPBase!$Y$3:$Y$340,$B319,Indev_Online_Res_NotinIRPBase!$Z$3:$Z$340,$C319,Indev_Online_Res_NotinIRPBase!$J$3:$J$340,"Yes",Indev_Online_Res_NotinIRPBase!$I$3:$I$340,"&lt;1/1/2024")+SUMIFS(Indev_Online_Res_NotinIRPBase!V$3:V$340,Indev_Online_Res_NotinIRPBase!$Y$3:$Y$340,$B319,Indev_Online_Res_NotinIRPBase!$Z$3:$Z$340,$C319,Indev_Online_Res_NotinIRPBase!$AB$3:$AB$340,"1")</f>
        <v>0</v>
      </c>
      <c r="AW319">
        <f>SUMIFS(Indev_Online_Res_NotinIRPBase!W$3:W$340,Indev_Online_Res_NotinIRPBase!$Y$3:$Y$340,$B319,Indev_Online_Res_NotinIRPBase!$Z$3:$Z$340,$C319,Indev_Online_Res_NotinIRPBase!$J$3:$J$340,"Yes",Indev_Online_Res_NotinIRPBase!$I$3:$I$340,"&lt;1/1/2024")+SUMIFS(Indev_Online_Res_NotinIRPBase!W$3:W$340,Indev_Online_Res_NotinIRPBase!$Y$3:$Y$340,$B319,Indev_Online_Res_NotinIRPBase!$Z$3:$Z$340,$C319,Indev_Online_Res_NotinIRPBase!$AB$3:$AB$340,"1")</f>
        <v>0</v>
      </c>
      <c r="AX319">
        <f>SUMIFS(Indev_Online_Res_NotinIRPBase!X$3:X$340,Indev_Online_Res_NotinIRPBase!$Y$3:$Y$340,$B319,Indev_Online_Res_NotinIRPBase!$Z$3:$Z$340,$C319,Indev_Online_Res_NotinIRPBase!$J$3:$J$340,"Yes",Indev_Online_Res_NotinIRPBase!$I$3:$I$340,"&lt;1/1/2024")+SUMIFS(Indev_Online_Res_NotinIRPBase!X$3:X$340,Indev_Online_Res_NotinIRPBase!$Y$3:$Y$340,$B319,Indev_Online_Res_NotinIRPBase!$Z$3:$Z$340,$C319,Indev_Online_Res_NotinIRPBase!$AB$3:$AB$340,"1")</f>
        <v>0</v>
      </c>
      <c r="AY319">
        <f t="shared" si="63"/>
        <v>0</v>
      </c>
      <c r="BA319">
        <f t="shared" si="64"/>
        <v>0</v>
      </c>
      <c r="BB319">
        <f t="shared" si="65"/>
        <v>0</v>
      </c>
      <c r="BC319">
        <f t="shared" si="66"/>
        <v>0</v>
      </c>
      <c r="BD319">
        <f t="shared" si="67"/>
        <v>0</v>
      </c>
      <c r="BE319">
        <f t="shared" si="68"/>
        <v>0</v>
      </c>
      <c r="BI319">
        <f t="shared" si="69"/>
        <v>0</v>
      </c>
      <c r="BJ319">
        <f t="shared" si="70"/>
        <v>0</v>
      </c>
      <c r="BK319">
        <f t="shared" si="71"/>
        <v>0</v>
      </c>
      <c r="BL319">
        <f t="shared" si="72"/>
        <v>0</v>
      </c>
      <c r="BM319">
        <f t="shared" si="73"/>
        <v>0</v>
      </c>
      <c r="BN319">
        <f t="shared" si="74"/>
        <v>0</v>
      </c>
      <c r="BO319">
        <f t="shared" si="75"/>
        <v>0</v>
      </c>
      <c r="BQ319">
        <f>SUMIFS(IRPBase_Res_NotinEnvScreens!$H$3:$H$33,IRPBase_Res_NotinEnvScreens!$J$3:$J$33,$B319,IRPBase_Res_NotinEnvScreens!$K$3:$K$33,$C319)</f>
        <v>0</v>
      </c>
      <c r="BR319">
        <f>SUMIFS(IRPBase_Res_NotinEnvScreens!$I$3:$I$33,IRPBase_Res_NotinEnvScreens!$J$3:$J$33,$B319,IRPBase_Res_NotinEnvScreens!$K$3:$K$33,$C319)</f>
        <v>0</v>
      </c>
      <c r="BS319">
        <v>0</v>
      </c>
      <c r="BV319">
        <f>SUMIFS(Indev_Online_Res_NotinIRPBase!$P$3:$P$313,Indev_Online_Res_NotinIRPBase!$Y$3:$Y$313,$B319,Indev_Online_Res_NotinIRPBase!$Z$3:$Z$313,$C319,Indev_Online_Res_NotinIRPBase!$I$3:$I$313,"&lt;9/1/2023")+SUMIFS(Indev_Online_Res_NotinIRPBase!$Q$3:$Q$313,Indev_Online_Res_NotinIRPBase!$Y$3:$Y$313,$B319,Indev_Online_Res_NotinIRPBase!$Z$3:$Z$313,$C319,Indev_Online_Res_NotinIRPBase!$I$3:$I$313,"&lt;9/1/2023")</f>
        <v>0</v>
      </c>
      <c r="BW319">
        <f>SUMIFS(Indev_Online_Res_NotinIRPBase!$S$3:$S$313,Indev_Online_Res_NotinIRPBase!$Y$3:$Y$313,$B319,Indev_Online_Res_NotinIRPBase!$Z$3:$Z$313,$C319,Indev_Online_Res_NotinIRPBase!$I$3:$I$313,"&lt;9/1/2023")+SUMIFS(Indev_Online_Res_NotinIRPBase!$T$3:$T$313,Indev_Online_Res_NotinIRPBase!$Y$3:$Y$313,$B319,Indev_Online_Res_NotinIRPBase!$Z$3:$Z$313,$C319,Indev_Online_Res_NotinIRPBase!$I$3:$I$313,"&lt;9/1/2023")+SUMIFS(Indev_Online_Res_NotinIRPBase!$U$3:$U$313,Indev_Online_Res_NotinIRPBase!$Y$3:$Y$313,$B319,Indev_Online_Res_NotinIRPBase!$Z$3:$Z$313,$C319,Indev_Online_Res_NotinIRPBase!$I$3:$I$313,"&lt;9/1/2023")</f>
        <v>0</v>
      </c>
    </row>
    <row r="320" spans="1:75">
      <c r="A320" t="s">
        <v>48</v>
      </c>
      <c r="B320" t="s">
        <v>317</v>
      </c>
      <c r="C320">
        <v>230</v>
      </c>
      <c r="E320">
        <f>SUMIFS(IRPBase_Res_NotinTxBase!N$3:N$65,IRPBase_Res_NotinTxBase!$X$3:$X$65,$B320,IRPBase_Res_NotinTxBase!$Y$3:$Y$65,$C320)</f>
        <v>0</v>
      </c>
      <c r="F320">
        <f>SUMIFS(IRPBase_Res_NotinTxBase!O$3:O$65,IRPBase_Res_NotinTxBase!$X$3:$X$65,$B320,IRPBase_Res_NotinTxBase!$Y$3:$Y$65,$C320)</f>
        <v>0</v>
      </c>
      <c r="G320">
        <f>SUMIFS(IRPBase_Res_NotinTxBase!P$3:P$65,IRPBase_Res_NotinTxBase!$X$3:$X$65,$B320,IRPBase_Res_NotinTxBase!$Y$3:$Y$65,$C320)</f>
        <v>0</v>
      </c>
      <c r="H320">
        <f>SUMIFS(IRPBase_Res_NotinTxBase!Q$3:Q$65,IRPBase_Res_NotinTxBase!$X$3:$X$65,$B320,IRPBase_Res_NotinTxBase!$Y$3:$Y$65,$C320)</f>
        <v>0</v>
      </c>
      <c r="M320">
        <f>SUMIFS(IRPBase_Res_NotinTxBase!R$3:R$65,IRPBase_Res_NotinTxBase!$X$3:$X$65,$B320,IRPBase_Res_NotinTxBase!$Y$3:$Y$65,$C320)</f>
        <v>0</v>
      </c>
      <c r="N320">
        <f>SUMIFS(IRPBase_Res_NotinTxBase!S$3:S$65,IRPBase_Res_NotinTxBase!$X$3:$X$65,$B320,IRPBase_Res_NotinTxBase!$Y$3:$Y$65,$C320)</f>
        <v>0</v>
      </c>
      <c r="O320">
        <f>SUMIFS(IRPBase_Res_NotinTxBase!T$3:T$65,IRPBase_Res_NotinTxBase!$X$3:$X$65,$B320,IRPBase_Res_NotinTxBase!$Y$3:$Y$65,$C320)</f>
        <v>0</v>
      </c>
      <c r="P320">
        <f>SUMIFS(IRPBase_Res_NotinTxBase!U$3:U$65,IRPBase_Res_NotinTxBase!$X$3:$X$65,$B320,IRPBase_Res_NotinTxBase!$Y$3:$Y$65,$C320)</f>
        <v>0</v>
      </c>
      <c r="Q320">
        <f>SUMIFS(IRPBase_Res_NotinTxBase!V$3:V$65,IRPBase_Res_NotinTxBase!$X$3:$X$65,$B320,IRPBase_Res_NotinTxBase!$Y$3:$Y$65,$C320)</f>
        <v>0</v>
      </c>
      <c r="R320">
        <f>SUMIFS(IRPBase_Res_NotinTxBase!W$3:W$65,IRPBase_Res_NotinTxBase!$X$3:$X$65,$B320,IRPBase_Res_NotinTxBase!$Y$3:$Y$65,$C320)</f>
        <v>0</v>
      </c>
      <c r="S320">
        <f t="shared" si="61"/>
        <v>0</v>
      </c>
      <c r="U320">
        <f>SUMIFS(Indev_Online_Res_NotinIRPBase!N$3:N$340,Indev_Online_Res_NotinIRPBase!$Y$3:$Y$340,$B320,Indev_Online_Res_NotinIRPBase!$Z$3:$Z$340,$C320)</f>
        <v>0</v>
      </c>
      <c r="V320">
        <f>SUMIFS(Indev_Online_Res_NotinIRPBase!O$3:O$340,Indev_Online_Res_NotinIRPBase!$Y$3:$Y$340,$B320,Indev_Online_Res_NotinIRPBase!$Z$3:$Z$340,$C320)</f>
        <v>0</v>
      </c>
      <c r="W320">
        <f>SUMIFS(Indev_Online_Res_NotinIRPBase!P$3:P$340,Indev_Online_Res_NotinIRPBase!$Y$3:$Y$340,$B320,Indev_Online_Res_NotinIRPBase!$Z$3:$Z$340,$C320)</f>
        <v>0</v>
      </c>
      <c r="X320">
        <f>SUMIFS(Indev_Online_Res_NotinIRPBase!Q$3:Q$340,Indev_Online_Res_NotinIRPBase!$Y$3:$Y$340,$B320,Indev_Online_Res_NotinIRPBase!$Z$3:$Z$340,$C320)</f>
        <v>0</v>
      </c>
      <c r="Y320">
        <f>SUMIFS(Indev_Online_Res_NotinIRPBase!R$3:R$340,Indev_Online_Res_NotinIRPBase!$Y$3:$Y$340,$B320,Indev_Online_Res_NotinIRPBase!$Z$3:$Z$340,$C320)</f>
        <v>0</v>
      </c>
      <c r="AC320">
        <f>SUMIFS(Indev_Online_Res_NotinIRPBase!S$3:S$340,Indev_Online_Res_NotinIRPBase!$Y$3:$Y$340,$B320,Indev_Online_Res_NotinIRPBase!$Z$3:$Z$340,$C320)</f>
        <v>0</v>
      </c>
      <c r="AD320">
        <f>SUMIFS(Indev_Online_Res_NotinIRPBase!T$3:T$340,Indev_Online_Res_NotinIRPBase!$Y$3:$Y$340,$B320,Indev_Online_Res_NotinIRPBase!$Z$3:$Z$340,$C320)</f>
        <v>0</v>
      </c>
      <c r="AE320">
        <f>SUMIFS(Indev_Online_Res_NotinIRPBase!U$3:U$340,Indev_Online_Res_NotinIRPBase!$Y$3:$Y$340,$B320,Indev_Online_Res_NotinIRPBase!$Z$3:$Z$340,$C320)</f>
        <v>0</v>
      </c>
      <c r="AF320">
        <f>SUMIFS(Indev_Online_Res_NotinIRPBase!V$3:V$340,Indev_Online_Res_NotinIRPBase!$Y$3:$Y$340,$B320,Indev_Online_Res_NotinIRPBase!$Z$3:$Z$340,$C320)</f>
        <v>0</v>
      </c>
      <c r="AG320">
        <f>SUMIFS(Indev_Online_Res_NotinIRPBase!W$3:W$340,Indev_Online_Res_NotinIRPBase!$Y$3:$Y$340,$B320,Indev_Online_Res_NotinIRPBase!$Z$3:$Z$340,$C320)</f>
        <v>0</v>
      </c>
      <c r="AH320">
        <f>SUMIFS(Indev_Online_Res_NotinIRPBase!X$3:X$340,Indev_Online_Res_NotinIRPBase!$Y$3:$Y$340,$B320,Indev_Online_Res_NotinIRPBase!$Z$3:$Z$340,$C320)</f>
        <v>0</v>
      </c>
      <c r="AI320">
        <f t="shared" si="62"/>
        <v>0</v>
      </c>
      <c r="AK320">
        <f>SUMIFS(Indev_Online_Res_NotinIRPBase!N$3:N$340,Indev_Online_Res_NotinIRPBase!$Y$3:$Y$340,$B320,Indev_Online_Res_NotinIRPBase!$Z$3:$Z$340,$C320,Indev_Online_Res_NotinIRPBase!$J$3:$J$340,"Yes",Indev_Online_Res_NotinIRPBase!$I$3:$I$340,"&lt;1/1/2024")+SUMIFS(Indev_Online_Res_NotinIRPBase!N$3:N$340,Indev_Online_Res_NotinIRPBase!$Y$3:$Y$340,$B320,Indev_Online_Res_NotinIRPBase!$Z$3:$Z$340,$C320,Indev_Online_Res_NotinIRPBase!$AB$3:$AB$340,"1")</f>
        <v>0</v>
      </c>
      <c r="AL320">
        <f>SUMIFS(Indev_Online_Res_NotinIRPBase!O$3:O$340,Indev_Online_Res_NotinIRPBase!$Y$3:$Y$340,$B320,Indev_Online_Res_NotinIRPBase!$Z$3:$Z$340,$C320,Indev_Online_Res_NotinIRPBase!$J$3:$J$340,"Yes",Indev_Online_Res_NotinIRPBase!$I$3:$I$340,"&lt;1/1/2024")+SUMIFS(Indev_Online_Res_NotinIRPBase!O$3:O$340,Indev_Online_Res_NotinIRPBase!$Y$3:$Y$340,$B320,Indev_Online_Res_NotinIRPBase!$Z$3:$Z$340,$C320,Indev_Online_Res_NotinIRPBase!$AB$3:$AB$340,"1")</f>
        <v>0</v>
      </c>
      <c r="AM320">
        <f>SUMIFS(Indev_Online_Res_NotinIRPBase!P$3:P$340,Indev_Online_Res_NotinIRPBase!$Y$3:$Y$340,$B320,Indev_Online_Res_NotinIRPBase!$Z$3:$Z$340,$C320,Indev_Online_Res_NotinIRPBase!$J$3:$J$340,"Yes",Indev_Online_Res_NotinIRPBase!$I$3:$I$340,"&lt;1/1/2024")+SUMIFS(Indev_Online_Res_NotinIRPBase!P$3:P$340,Indev_Online_Res_NotinIRPBase!$Y$3:$Y$340,$B320,Indev_Online_Res_NotinIRPBase!$Z$3:$Z$340,$C320,Indev_Online_Res_NotinIRPBase!$AB$3:$AB$340,"1")</f>
        <v>0</v>
      </c>
      <c r="AN320">
        <f>SUMIFS(Indev_Online_Res_NotinIRPBase!Q$3:Q$340,Indev_Online_Res_NotinIRPBase!$Y$3:$Y$340,$B320,Indev_Online_Res_NotinIRPBase!$Z$3:$Z$340,$C320,Indev_Online_Res_NotinIRPBase!$J$3:$J$340,"Yes",Indev_Online_Res_NotinIRPBase!$I$3:$I$340,"&lt;1/1/2024")+SUMIFS(Indev_Online_Res_NotinIRPBase!Q$3:Q$340,Indev_Online_Res_NotinIRPBase!$Y$3:$Y$340,$B320,Indev_Online_Res_NotinIRPBase!$Z$3:$Z$340,$C320,Indev_Online_Res_NotinIRPBase!$AB$3:$AB$340,"1")</f>
        <v>0</v>
      </c>
      <c r="AO320">
        <f>SUMIFS(Indev_Online_Res_NotinIRPBase!R$3:R$340,Indev_Online_Res_NotinIRPBase!$Y$3:$Y$340,$B320,Indev_Online_Res_NotinIRPBase!$Z$3:$Z$340,$C320,Indev_Online_Res_NotinIRPBase!$J$3:$J$340,"Yes",Indev_Online_Res_NotinIRPBase!$I$3:$I$340,"&lt;1/1/2024")+SUMIFS(Indev_Online_Res_NotinIRPBase!R$3:R$340,Indev_Online_Res_NotinIRPBase!$Y$3:$Y$340,$B320,Indev_Online_Res_NotinIRPBase!$Z$3:$Z$340,$C320,Indev_Online_Res_NotinIRPBase!$AB$3:$AB$340,"1")</f>
        <v>0</v>
      </c>
      <c r="AS320">
        <f>SUMIFS(Indev_Online_Res_NotinIRPBase!S$3:S$340,Indev_Online_Res_NotinIRPBase!$Y$3:$Y$340,$B320,Indev_Online_Res_NotinIRPBase!$Z$3:$Z$340,$C320,Indev_Online_Res_NotinIRPBase!$J$3:$J$340,"Yes",Indev_Online_Res_NotinIRPBase!$I$3:$I$340,"&lt;1/1/2024")+SUMIFS(Indev_Online_Res_NotinIRPBase!S$3:S$340,Indev_Online_Res_NotinIRPBase!$Y$3:$Y$340,$B320,Indev_Online_Res_NotinIRPBase!$Z$3:$Z$340,$C320,Indev_Online_Res_NotinIRPBase!$AB$3:$AB$340,"1")</f>
        <v>0</v>
      </c>
      <c r="AT320">
        <f>SUMIFS(Indev_Online_Res_NotinIRPBase!T$3:T$340,Indev_Online_Res_NotinIRPBase!$Y$3:$Y$340,$B320,Indev_Online_Res_NotinIRPBase!$Z$3:$Z$340,$C320,Indev_Online_Res_NotinIRPBase!$J$3:$J$340,"Yes",Indev_Online_Res_NotinIRPBase!$I$3:$I$340,"&lt;1/1/2024")+SUMIFS(Indev_Online_Res_NotinIRPBase!T$3:T$340,Indev_Online_Res_NotinIRPBase!$Y$3:$Y$340,$B320,Indev_Online_Res_NotinIRPBase!$Z$3:$Z$340,$C320,Indev_Online_Res_NotinIRPBase!$AB$3:$AB$340,"1")</f>
        <v>0</v>
      </c>
      <c r="AU320">
        <f>SUMIFS(Indev_Online_Res_NotinIRPBase!U$3:U$340,Indev_Online_Res_NotinIRPBase!$Y$3:$Y$340,$B320,Indev_Online_Res_NotinIRPBase!$Z$3:$Z$340,$C320,Indev_Online_Res_NotinIRPBase!$J$3:$J$340,"Yes",Indev_Online_Res_NotinIRPBase!$I$3:$I$340,"&lt;1/1/2024")+SUMIFS(Indev_Online_Res_NotinIRPBase!U$3:U$340,Indev_Online_Res_NotinIRPBase!$Y$3:$Y$340,$B320,Indev_Online_Res_NotinIRPBase!$Z$3:$Z$340,$C320,Indev_Online_Res_NotinIRPBase!$AB$3:$AB$340,"1")</f>
        <v>0</v>
      </c>
      <c r="AV320">
        <f>SUMIFS(Indev_Online_Res_NotinIRPBase!V$3:V$340,Indev_Online_Res_NotinIRPBase!$Y$3:$Y$340,$B320,Indev_Online_Res_NotinIRPBase!$Z$3:$Z$340,$C320,Indev_Online_Res_NotinIRPBase!$J$3:$J$340,"Yes",Indev_Online_Res_NotinIRPBase!$I$3:$I$340,"&lt;1/1/2024")+SUMIFS(Indev_Online_Res_NotinIRPBase!V$3:V$340,Indev_Online_Res_NotinIRPBase!$Y$3:$Y$340,$B320,Indev_Online_Res_NotinIRPBase!$Z$3:$Z$340,$C320,Indev_Online_Res_NotinIRPBase!$AB$3:$AB$340,"1")</f>
        <v>0</v>
      </c>
      <c r="AW320">
        <f>SUMIFS(Indev_Online_Res_NotinIRPBase!W$3:W$340,Indev_Online_Res_NotinIRPBase!$Y$3:$Y$340,$B320,Indev_Online_Res_NotinIRPBase!$Z$3:$Z$340,$C320,Indev_Online_Res_NotinIRPBase!$J$3:$J$340,"Yes",Indev_Online_Res_NotinIRPBase!$I$3:$I$340,"&lt;1/1/2024")+SUMIFS(Indev_Online_Res_NotinIRPBase!W$3:W$340,Indev_Online_Res_NotinIRPBase!$Y$3:$Y$340,$B320,Indev_Online_Res_NotinIRPBase!$Z$3:$Z$340,$C320,Indev_Online_Res_NotinIRPBase!$AB$3:$AB$340,"1")</f>
        <v>0</v>
      </c>
      <c r="AX320">
        <f>SUMIFS(Indev_Online_Res_NotinIRPBase!X$3:X$340,Indev_Online_Res_NotinIRPBase!$Y$3:$Y$340,$B320,Indev_Online_Res_NotinIRPBase!$Z$3:$Z$340,$C320,Indev_Online_Res_NotinIRPBase!$J$3:$J$340,"Yes",Indev_Online_Res_NotinIRPBase!$I$3:$I$340,"&lt;1/1/2024")+SUMIFS(Indev_Online_Res_NotinIRPBase!X$3:X$340,Indev_Online_Res_NotinIRPBase!$Y$3:$Y$340,$B320,Indev_Online_Res_NotinIRPBase!$Z$3:$Z$340,$C320,Indev_Online_Res_NotinIRPBase!$AB$3:$AB$340,"1")</f>
        <v>0</v>
      </c>
      <c r="AY320">
        <f t="shared" si="63"/>
        <v>0</v>
      </c>
      <c r="BA320">
        <f t="shared" si="64"/>
        <v>0</v>
      </c>
      <c r="BB320">
        <f t="shared" si="65"/>
        <v>0</v>
      </c>
      <c r="BC320">
        <f t="shared" si="66"/>
        <v>0</v>
      </c>
      <c r="BD320">
        <f t="shared" si="67"/>
        <v>0</v>
      </c>
      <c r="BE320">
        <f t="shared" si="68"/>
        <v>0</v>
      </c>
      <c r="BI320">
        <f t="shared" si="69"/>
        <v>0</v>
      </c>
      <c r="BJ320">
        <f t="shared" si="70"/>
        <v>0</v>
      </c>
      <c r="BK320">
        <f t="shared" si="71"/>
        <v>0</v>
      </c>
      <c r="BL320">
        <f t="shared" si="72"/>
        <v>0</v>
      </c>
      <c r="BM320">
        <f t="shared" si="73"/>
        <v>0</v>
      </c>
      <c r="BN320">
        <f t="shared" si="74"/>
        <v>0</v>
      </c>
      <c r="BO320">
        <f t="shared" si="75"/>
        <v>0</v>
      </c>
      <c r="BQ320">
        <f>SUMIFS(IRPBase_Res_NotinEnvScreens!$H$3:$H$33,IRPBase_Res_NotinEnvScreens!$J$3:$J$33,$B320,IRPBase_Res_NotinEnvScreens!$K$3:$K$33,$C320)</f>
        <v>0</v>
      </c>
      <c r="BR320">
        <f>SUMIFS(IRPBase_Res_NotinEnvScreens!$I$3:$I$33,IRPBase_Res_NotinEnvScreens!$J$3:$J$33,$B320,IRPBase_Res_NotinEnvScreens!$K$3:$K$33,$C320)</f>
        <v>0</v>
      </c>
      <c r="BS320">
        <v>0</v>
      </c>
      <c r="BV320">
        <f>SUMIFS(Indev_Online_Res_NotinIRPBase!$P$3:$P$313,Indev_Online_Res_NotinIRPBase!$Y$3:$Y$313,$B320,Indev_Online_Res_NotinIRPBase!$Z$3:$Z$313,$C320,Indev_Online_Res_NotinIRPBase!$I$3:$I$313,"&lt;9/1/2023")+SUMIFS(Indev_Online_Res_NotinIRPBase!$Q$3:$Q$313,Indev_Online_Res_NotinIRPBase!$Y$3:$Y$313,$B320,Indev_Online_Res_NotinIRPBase!$Z$3:$Z$313,$C320,Indev_Online_Res_NotinIRPBase!$I$3:$I$313,"&lt;9/1/2023")</f>
        <v>0</v>
      </c>
      <c r="BW320">
        <f>SUMIFS(Indev_Online_Res_NotinIRPBase!$S$3:$S$313,Indev_Online_Res_NotinIRPBase!$Y$3:$Y$313,$B320,Indev_Online_Res_NotinIRPBase!$Z$3:$Z$313,$C320,Indev_Online_Res_NotinIRPBase!$I$3:$I$313,"&lt;9/1/2023")+SUMIFS(Indev_Online_Res_NotinIRPBase!$T$3:$T$313,Indev_Online_Res_NotinIRPBase!$Y$3:$Y$313,$B320,Indev_Online_Res_NotinIRPBase!$Z$3:$Z$313,$C320,Indev_Online_Res_NotinIRPBase!$I$3:$I$313,"&lt;9/1/2023")+SUMIFS(Indev_Online_Res_NotinIRPBase!$U$3:$U$313,Indev_Online_Res_NotinIRPBase!$Y$3:$Y$313,$B320,Indev_Online_Res_NotinIRPBase!$Z$3:$Z$313,$C320,Indev_Online_Res_NotinIRPBase!$I$3:$I$313,"&lt;9/1/2023")</f>
        <v>0</v>
      </c>
    </row>
    <row r="321" spans="1:75">
      <c r="A321" t="s">
        <v>48</v>
      </c>
      <c r="B321" t="s">
        <v>318</v>
      </c>
      <c r="C321">
        <v>230</v>
      </c>
      <c r="E321">
        <f>SUMIFS(IRPBase_Res_NotinTxBase!N$3:N$65,IRPBase_Res_NotinTxBase!$X$3:$X$65,$B321,IRPBase_Res_NotinTxBase!$Y$3:$Y$65,$C321)</f>
        <v>0</v>
      </c>
      <c r="F321">
        <f>SUMIFS(IRPBase_Res_NotinTxBase!O$3:O$65,IRPBase_Res_NotinTxBase!$X$3:$X$65,$B321,IRPBase_Res_NotinTxBase!$Y$3:$Y$65,$C321)</f>
        <v>0</v>
      </c>
      <c r="G321">
        <f>SUMIFS(IRPBase_Res_NotinTxBase!P$3:P$65,IRPBase_Res_NotinTxBase!$X$3:$X$65,$B321,IRPBase_Res_NotinTxBase!$Y$3:$Y$65,$C321)</f>
        <v>0</v>
      </c>
      <c r="H321">
        <f>SUMIFS(IRPBase_Res_NotinTxBase!Q$3:Q$65,IRPBase_Res_NotinTxBase!$X$3:$X$65,$B321,IRPBase_Res_NotinTxBase!$Y$3:$Y$65,$C321)</f>
        <v>0</v>
      </c>
      <c r="M321">
        <f>SUMIFS(IRPBase_Res_NotinTxBase!R$3:R$65,IRPBase_Res_NotinTxBase!$X$3:$X$65,$B321,IRPBase_Res_NotinTxBase!$Y$3:$Y$65,$C321)</f>
        <v>0</v>
      </c>
      <c r="N321">
        <f>SUMIFS(IRPBase_Res_NotinTxBase!S$3:S$65,IRPBase_Res_NotinTxBase!$X$3:$X$65,$B321,IRPBase_Res_NotinTxBase!$Y$3:$Y$65,$C321)</f>
        <v>0</v>
      </c>
      <c r="O321">
        <f>SUMIFS(IRPBase_Res_NotinTxBase!T$3:T$65,IRPBase_Res_NotinTxBase!$X$3:$X$65,$B321,IRPBase_Res_NotinTxBase!$Y$3:$Y$65,$C321)</f>
        <v>0</v>
      </c>
      <c r="P321">
        <f>SUMIFS(IRPBase_Res_NotinTxBase!U$3:U$65,IRPBase_Res_NotinTxBase!$X$3:$X$65,$B321,IRPBase_Res_NotinTxBase!$Y$3:$Y$65,$C321)</f>
        <v>0</v>
      </c>
      <c r="Q321">
        <f>SUMIFS(IRPBase_Res_NotinTxBase!V$3:V$65,IRPBase_Res_NotinTxBase!$X$3:$X$65,$B321,IRPBase_Res_NotinTxBase!$Y$3:$Y$65,$C321)</f>
        <v>0</v>
      </c>
      <c r="R321">
        <f>SUMIFS(IRPBase_Res_NotinTxBase!W$3:W$65,IRPBase_Res_NotinTxBase!$X$3:$X$65,$B321,IRPBase_Res_NotinTxBase!$Y$3:$Y$65,$C321)</f>
        <v>0</v>
      </c>
      <c r="S321">
        <f t="shared" si="61"/>
        <v>0</v>
      </c>
      <c r="U321">
        <f>SUMIFS(Indev_Online_Res_NotinIRPBase!N$3:N$340,Indev_Online_Res_NotinIRPBase!$Y$3:$Y$340,$B321,Indev_Online_Res_NotinIRPBase!$Z$3:$Z$340,$C321)</f>
        <v>0</v>
      </c>
      <c r="V321">
        <f>SUMIFS(Indev_Online_Res_NotinIRPBase!O$3:O$340,Indev_Online_Res_NotinIRPBase!$Y$3:$Y$340,$B321,Indev_Online_Res_NotinIRPBase!$Z$3:$Z$340,$C321)</f>
        <v>0</v>
      </c>
      <c r="W321">
        <f>SUMIFS(Indev_Online_Res_NotinIRPBase!P$3:P$340,Indev_Online_Res_NotinIRPBase!$Y$3:$Y$340,$B321,Indev_Online_Res_NotinIRPBase!$Z$3:$Z$340,$C321)</f>
        <v>0</v>
      </c>
      <c r="X321">
        <f>SUMIFS(Indev_Online_Res_NotinIRPBase!Q$3:Q$340,Indev_Online_Res_NotinIRPBase!$Y$3:$Y$340,$B321,Indev_Online_Res_NotinIRPBase!$Z$3:$Z$340,$C321)</f>
        <v>0</v>
      </c>
      <c r="Y321">
        <f>SUMIFS(Indev_Online_Res_NotinIRPBase!R$3:R$340,Indev_Online_Res_NotinIRPBase!$Y$3:$Y$340,$B321,Indev_Online_Res_NotinIRPBase!$Z$3:$Z$340,$C321)</f>
        <v>0</v>
      </c>
      <c r="AC321">
        <f>SUMIFS(Indev_Online_Res_NotinIRPBase!S$3:S$340,Indev_Online_Res_NotinIRPBase!$Y$3:$Y$340,$B321,Indev_Online_Res_NotinIRPBase!$Z$3:$Z$340,$C321)</f>
        <v>3.24</v>
      </c>
      <c r="AD321">
        <f>SUMIFS(Indev_Online_Res_NotinIRPBase!T$3:T$340,Indev_Online_Res_NotinIRPBase!$Y$3:$Y$340,$B321,Indev_Online_Res_NotinIRPBase!$Z$3:$Z$340,$C321)</f>
        <v>0</v>
      </c>
      <c r="AE321">
        <f>SUMIFS(Indev_Online_Res_NotinIRPBase!U$3:U$340,Indev_Online_Res_NotinIRPBase!$Y$3:$Y$340,$B321,Indev_Online_Res_NotinIRPBase!$Z$3:$Z$340,$C321)</f>
        <v>0</v>
      </c>
      <c r="AF321">
        <f>SUMIFS(Indev_Online_Res_NotinIRPBase!V$3:V$340,Indev_Online_Res_NotinIRPBase!$Y$3:$Y$340,$B321,Indev_Online_Res_NotinIRPBase!$Z$3:$Z$340,$C321)</f>
        <v>0</v>
      </c>
      <c r="AG321">
        <f>SUMIFS(Indev_Online_Res_NotinIRPBase!W$3:W$340,Indev_Online_Res_NotinIRPBase!$Y$3:$Y$340,$B321,Indev_Online_Res_NotinIRPBase!$Z$3:$Z$340,$C321)</f>
        <v>0</v>
      </c>
      <c r="AH321">
        <f>SUMIFS(Indev_Online_Res_NotinIRPBase!X$3:X$340,Indev_Online_Res_NotinIRPBase!$Y$3:$Y$340,$B321,Indev_Online_Res_NotinIRPBase!$Z$3:$Z$340,$C321)</f>
        <v>0</v>
      </c>
      <c r="AI321">
        <f t="shared" si="62"/>
        <v>1</v>
      </c>
      <c r="AK321">
        <f>SUMIFS(Indev_Online_Res_NotinIRPBase!N$3:N$340,Indev_Online_Res_NotinIRPBase!$Y$3:$Y$340,$B321,Indev_Online_Res_NotinIRPBase!$Z$3:$Z$340,$C321,Indev_Online_Res_NotinIRPBase!$J$3:$J$340,"Yes",Indev_Online_Res_NotinIRPBase!$I$3:$I$340,"&lt;1/1/2024")+SUMIFS(Indev_Online_Res_NotinIRPBase!N$3:N$340,Indev_Online_Res_NotinIRPBase!$Y$3:$Y$340,$B321,Indev_Online_Res_NotinIRPBase!$Z$3:$Z$340,$C321,Indev_Online_Res_NotinIRPBase!$AB$3:$AB$340,"1")</f>
        <v>0</v>
      </c>
      <c r="AL321">
        <f>SUMIFS(Indev_Online_Res_NotinIRPBase!O$3:O$340,Indev_Online_Res_NotinIRPBase!$Y$3:$Y$340,$B321,Indev_Online_Res_NotinIRPBase!$Z$3:$Z$340,$C321,Indev_Online_Res_NotinIRPBase!$J$3:$J$340,"Yes",Indev_Online_Res_NotinIRPBase!$I$3:$I$340,"&lt;1/1/2024")+SUMIFS(Indev_Online_Res_NotinIRPBase!O$3:O$340,Indev_Online_Res_NotinIRPBase!$Y$3:$Y$340,$B321,Indev_Online_Res_NotinIRPBase!$Z$3:$Z$340,$C321,Indev_Online_Res_NotinIRPBase!$AB$3:$AB$340,"1")</f>
        <v>0</v>
      </c>
      <c r="AM321">
        <f>SUMIFS(Indev_Online_Res_NotinIRPBase!P$3:P$340,Indev_Online_Res_NotinIRPBase!$Y$3:$Y$340,$B321,Indev_Online_Res_NotinIRPBase!$Z$3:$Z$340,$C321,Indev_Online_Res_NotinIRPBase!$J$3:$J$340,"Yes",Indev_Online_Res_NotinIRPBase!$I$3:$I$340,"&lt;1/1/2024")+SUMIFS(Indev_Online_Res_NotinIRPBase!P$3:P$340,Indev_Online_Res_NotinIRPBase!$Y$3:$Y$340,$B321,Indev_Online_Res_NotinIRPBase!$Z$3:$Z$340,$C321,Indev_Online_Res_NotinIRPBase!$AB$3:$AB$340,"1")</f>
        <v>0</v>
      </c>
      <c r="AN321">
        <f>SUMIFS(Indev_Online_Res_NotinIRPBase!Q$3:Q$340,Indev_Online_Res_NotinIRPBase!$Y$3:$Y$340,$B321,Indev_Online_Res_NotinIRPBase!$Z$3:$Z$340,$C321,Indev_Online_Res_NotinIRPBase!$J$3:$J$340,"Yes",Indev_Online_Res_NotinIRPBase!$I$3:$I$340,"&lt;1/1/2024")+SUMIFS(Indev_Online_Res_NotinIRPBase!Q$3:Q$340,Indev_Online_Res_NotinIRPBase!$Y$3:$Y$340,$B321,Indev_Online_Res_NotinIRPBase!$Z$3:$Z$340,$C321,Indev_Online_Res_NotinIRPBase!$AB$3:$AB$340,"1")</f>
        <v>0</v>
      </c>
      <c r="AO321">
        <f>SUMIFS(Indev_Online_Res_NotinIRPBase!R$3:R$340,Indev_Online_Res_NotinIRPBase!$Y$3:$Y$340,$B321,Indev_Online_Res_NotinIRPBase!$Z$3:$Z$340,$C321,Indev_Online_Res_NotinIRPBase!$J$3:$J$340,"Yes",Indev_Online_Res_NotinIRPBase!$I$3:$I$340,"&lt;1/1/2024")+SUMIFS(Indev_Online_Res_NotinIRPBase!R$3:R$340,Indev_Online_Res_NotinIRPBase!$Y$3:$Y$340,$B321,Indev_Online_Res_NotinIRPBase!$Z$3:$Z$340,$C321,Indev_Online_Res_NotinIRPBase!$AB$3:$AB$340,"1")</f>
        <v>0</v>
      </c>
      <c r="AS321">
        <f>SUMIFS(Indev_Online_Res_NotinIRPBase!S$3:S$340,Indev_Online_Res_NotinIRPBase!$Y$3:$Y$340,$B321,Indev_Online_Res_NotinIRPBase!$Z$3:$Z$340,$C321,Indev_Online_Res_NotinIRPBase!$J$3:$J$340,"Yes",Indev_Online_Res_NotinIRPBase!$I$3:$I$340,"&lt;1/1/2024")+SUMIFS(Indev_Online_Res_NotinIRPBase!S$3:S$340,Indev_Online_Res_NotinIRPBase!$Y$3:$Y$340,$B321,Indev_Online_Res_NotinIRPBase!$Z$3:$Z$340,$C321,Indev_Online_Res_NotinIRPBase!$AB$3:$AB$340,"1")</f>
        <v>0</v>
      </c>
      <c r="AT321">
        <f>SUMIFS(Indev_Online_Res_NotinIRPBase!T$3:T$340,Indev_Online_Res_NotinIRPBase!$Y$3:$Y$340,$B321,Indev_Online_Res_NotinIRPBase!$Z$3:$Z$340,$C321,Indev_Online_Res_NotinIRPBase!$J$3:$J$340,"Yes",Indev_Online_Res_NotinIRPBase!$I$3:$I$340,"&lt;1/1/2024")+SUMIFS(Indev_Online_Res_NotinIRPBase!T$3:T$340,Indev_Online_Res_NotinIRPBase!$Y$3:$Y$340,$B321,Indev_Online_Res_NotinIRPBase!$Z$3:$Z$340,$C321,Indev_Online_Res_NotinIRPBase!$AB$3:$AB$340,"1")</f>
        <v>0</v>
      </c>
      <c r="AU321">
        <f>SUMIFS(Indev_Online_Res_NotinIRPBase!U$3:U$340,Indev_Online_Res_NotinIRPBase!$Y$3:$Y$340,$B321,Indev_Online_Res_NotinIRPBase!$Z$3:$Z$340,$C321,Indev_Online_Res_NotinIRPBase!$J$3:$J$340,"Yes",Indev_Online_Res_NotinIRPBase!$I$3:$I$340,"&lt;1/1/2024")+SUMIFS(Indev_Online_Res_NotinIRPBase!U$3:U$340,Indev_Online_Res_NotinIRPBase!$Y$3:$Y$340,$B321,Indev_Online_Res_NotinIRPBase!$Z$3:$Z$340,$C321,Indev_Online_Res_NotinIRPBase!$AB$3:$AB$340,"1")</f>
        <v>0</v>
      </c>
      <c r="AV321">
        <f>SUMIFS(Indev_Online_Res_NotinIRPBase!V$3:V$340,Indev_Online_Res_NotinIRPBase!$Y$3:$Y$340,$B321,Indev_Online_Res_NotinIRPBase!$Z$3:$Z$340,$C321,Indev_Online_Res_NotinIRPBase!$J$3:$J$340,"Yes",Indev_Online_Res_NotinIRPBase!$I$3:$I$340,"&lt;1/1/2024")+SUMIFS(Indev_Online_Res_NotinIRPBase!V$3:V$340,Indev_Online_Res_NotinIRPBase!$Y$3:$Y$340,$B321,Indev_Online_Res_NotinIRPBase!$Z$3:$Z$340,$C321,Indev_Online_Res_NotinIRPBase!$AB$3:$AB$340,"1")</f>
        <v>0</v>
      </c>
      <c r="AW321">
        <f>SUMIFS(Indev_Online_Res_NotinIRPBase!W$3:W$340,Indev_Online_Res_NotinIRPBase!$Y$3:$Y$340,$B321,Indev_Online_Res_NotinIRPBase!$Z$3:$Z$340,$C321,Indev_Online_Res_NotinIRPBase!$J$3:$J$340,"Yes",Indev_Online_Res_NotinIRPBase!$I$3:$I$340,"&lt;1/1/2024")+SUMIFS(Indev_Online_Res_NotinIRPBase!W$3:W$340,Indev_Online_Res_NotinIRPBase!$Y$3:$Y$340,$B321,Indev_Online_Res_NotinIRPBase!$Z$3:$Z$340,$C321,Indev_Online_Res_NotinIRPBase!$AB$3:$AB$340,"1")</f>
        <v>0</v>
      </c>
      <c r="AX321">
        <f>SUMIFS(Indev_Online_Res_NotinIRPBase!X$3:X$340,Indev_Online_Res_NotinIRPBase!$Y$3:$Y$340,$B321,Indev_Online_Res_NotinIRPBase!$Z$3:$Z$340,$C321,Indev_Online_Res_NotinIRPBase!$J$3:$J$340,"Yes",Indev_Online_Res_NotinIRPBase!$I$3:$I$340,"&lt;1/1/2024")+SUMIFS(Indev_Online_Res_NotinIRPBase!X$3:X$340,Indev_Online_Res_NotinIRPBase!$Y$3:$Y$340,$B321,Indev_Online_Res_NotinIRPBase!$Z$3:$Z$340,$C321,Indev_Online_Res_NotinIRPBase!$AB$3:$AB$340,"1")</f>
        <v>0</v>
      </c>
      <c r="AY321">
        <f t="shared" si="63"/>
        <v>0</v>
      </c>
      <c r="BA321">
        <f t="shared" si="64"/>
        <v>0</v>
      </c>
      <c r="BB321">
        <f t="shared" si="65"/>
        <v>0</v>
      </c>
      <c r="BC321">
        <f t="shared" si="66"/>
        <v>0</v>
      </c>
      <c r="BD321">
        <f t="shared" si="67"/>
        <v>0</v>
      </c>
      <c r="BE321">
        <f t="shared" si="68"/>
        <v>0</v>
      </c>
      <c r="BI321">
        <f t="shared" si="69"/>
        <v>3.24</v>
      </c>
      <c r="BJ321">
        <f t="shared" si="70"/>
        <v>0</v>
      </c>
      <c r="BK321">
        <f t="shared" si="71"/>
        <v>0</v>
      </c>
      <c r="BL321">
        <f t="shared" si="72"/>
        <v>0</v>
      </c>
      <c r="BM321">
        <f t="shared" si="73"/>
        <v>0</v>
      </c>
      <c r="BN321">
        <f t="shared" si="74"/>
        <v>0</v>
      </c>
      <c r="BO321">
        <f t="shared" si="75"/>
        <v>1</v>
      </c>
      <c r="BQ321">
        <f>SUMIFS(IRPBase_Res_NotinEnvScreens!$H$3:$H$33,IRPBase_Res_NotinEnvScreens!$J$3:$J$33,$B321,IRPBase_Res_NotinEnvScreens!$K$3:$K$33,$C321)</f>
        <v>0</v>
      </c>
      <c r="BR321">
        <f>SUMIFS(IRPBase_Res_NotinEnvScreens!$I$3:$I$33,IRPBase_Res_NotinEnvScreens!$J$3:$J$33,$B321,IRPBase_Res_NotinEnvScreens!$K$3:$K$33,$C321)</f>
        <v>0</v>
      </c>
      <c r="BS321">
        <v>0</v>
      </c>
      <c r="BV321">
        <f>SUMIFS(Indev_Online_Res_NotinIRPBase!$P$3:$P$313,Indev_Online_Res_NotinIRPBase!$Y$3:$Y$313,$B321,Indev_Online_Res_NotinIRPBase!$Z$3:$Z$313,$C321,Indev_Online_Res_NotinIRPBase!$I$3:$I$313,"&lt;9/1/2023")+SUMIFS(Indev_Online_Res_NotinIRPBase!$Q$3:$Q$313,Indev_Online_Res_NotinIRPBase!$Y$3:$Y$313,$B321,Indev_Online_Res_NotinIRPBase!$Z$3:$Z$313,$C321,Indev_Online_Res_NotinIRPBase!$I$3:$I$313,"&lt;9/1/2023")</f>
        <v>0</v>
      </c>
      <c r="BW321">
        <f>SUMIFS(Indev_Online_Res_NotinIRPBase!$S$3:$S$313,Indev_Online_Res_NotinIRPBase!$Y$3:$Y$313,$B321,Indev_Online_Res_NotinIRPBase!$Z$3:$Z$313,$C321,Indev_Online_Res_NotinIRPBase!$I$3:$I$313,"&lt;9/1/2023")+SUMIFS(Indev_Online_Res_NotinIRPBase!$T$3:$T$313,Indev_Online_Res_NotinIRPBase!$Y$3:$Y$313,$B321,Indev_Online_Res_NotinIRPBase!$Z$3:$Z$313,$C321,Indev_Online_Res_NotinIRPBase!$I$3:$I$313,"&lt;9/1/2023")+SUMIFS(Indev_Online_Res_NotinIRPBase!$U$3:$U$313,Indev_Online_Res_NotinIRPBase!$Y$3:$Y$313,$B321,Indev_Online_Res_NotinIRPBase!$Z$3:$Z$313,$C321,Indev_Online_Res_NotinIRPBase!$I$3:$I$313,"&lt;9/1/2023")</f>
        <v>0</v>
      </c>
    </row>
    <row r="322" spans="1:75">
      <c r="A322" t="s">
        <v>52</v>
      </c>
      <c r="B322" t="s">
        <v>319</v>
      </c>
      <c r="C322">
        <v>69</v>
      </c>
      <c r="E322">
        <f>SUMIFS(IRPBase_Res_NotinTxBase!N$3:N$65,IRPBase_Res_NotinTxBase!$X$3:$X$65,$B322,IRPBase_Res_NotinTxBase!$Y$3:$Y$65,$C322)</f>
        <v>0</v>
      </c>
      <c r="F322">
        <f>SUMIFS(IRPBase_Res_NotinTxBase!O$3:O$65,IRPBase_Res_NotinTxBase!$X$3:$X$65,$B322,IRPBase_Res_NotinTxBase!$Y$3:$Y$65,$C322)</f>
        <v>0</v>
      </c>
      <c r="G322">
        <f>SUMIFS(IRPBase_Res_NotinTxBase!P$3:P$65,IRPBase_Res_NotinTxBase!$X$3:$X$65,$B322,IRPBase_Res_NotinTxBase!$Y$3:$Y$65,$C322)</f>
        <v>0</v>
      </c>
      <c r="H322">
        <f>SUMIFS(IRPBase_Res_NotinTxBase!Q$3:Q$65,IRPBase_Res_NotinTxBase!$X$3:$X$65,$B322,IRPBase_Res_NotinTxBase!$Y$3:$Y$65,$C322)</f>
        <v>0</v>
      </c>
      <c r="M322">
        <f>SUMIFS(IRPBase_Res_NotinTxBase!R$3:R$65,IRPBase_Res_NotinTxBase!$X$3:$X$65,$B322,IRPBase_Res_NotinTxBase!$Y$3:$Y$65,$C322)</f>
        <v>0</v>
      </c>
      <c r="N322">
        <f>SUMIFS(IRPBase_Res_NotinTxBase!S$3:S$65,IRPBase_Res_NotinTxBase!$X$3:$X$65,$B322,IRPBase_Res_NotinTxBase!$Y$3:$Y$65,$C322)</f>
        <v>0</v>
      </c>
      <c r="O322">
        <f>SUMIFS(IRPBase_Res_NotinTxBase!T$3:T$65,IRPBase_Res_NotinTxBase!$X$3:$X$65,$B322,IRPBase_Res_NotinTxBase!$Y$3:$Y$65,$C322)</f>
        <v>0</v>
      </c>
      <c r="P322">
        <f>SUMIFS(IRPBase_Res_NotinTxBase!U$3:U$65,IRPBase_Res_NotinTxBase!$X$3:$X$65,$B322,IRPBase_Res_NotinTxBase!$Y$3:$Y$65,$C322)</f>
        <v>0</v>
      </c>
      <c r="Q322">
        <f>SUMIFS(IRPBase_Res_NotinTxBase!V$3:V$65,IRPBase_Res_NotinTxBase!$X$3:$X$65,$B322,IRPBase_Res_NotinTxBase!$Y$3:$Y$65,$C322)</f>
        <v>0</v>
      </c>
      <c r="R322">
        <f>SUMIFS(IRPBase_Res_NotinTxBase!W$3:W$65,IRPBase_Res_NotinTxBase!$X$3:$X$65,$B322,IRPBase_Res_NotinTxBase!$Y$3:$Y$65,$C322)</f>
        <v>0</v>
      </c>
      <c r="S322">
        <f t="shared" si="61"/>
        <v>0</v>
      </c>
      <c r="U322">
        <f>SUMIFS(Indev_Online_Res_NotinIRPBase!N$3:N$340,Indev_Online_Res_NotinIRPBase!$Y$3:$Y$340,$B322,Indev_Online_Res_NotinIRPBase!$Z$3:$Z$340,$C322)</f>
        <v>0</v>
      </c>
      <c r="V322">
        <f>SUMIFS(Indev_Online_Res_NotinIRPBase!O$3:O$340,Indev_Online_Res_NotinIRPBase!$Y$3:$Y$340,$B322,Indev_Online_Res_NotinIRPBase!$Z$3:$Z$340,$C322)</f>
        <v>0</v>
      </c>
      <c r="W322">
        <f>SUMIFS(Indev_Online_Res_NotinIRPBase!P$3:P$340,Indev_Online_Res_NotinIRPBase!$Y$3:$Y$340,$B322,Indev_Online_Res_NotinIRPBase!$Z$3:$Z$340,$C322)</f>
        <v>0</v>
      </c>
      <c r="X322">
        <f>SUMIFS(Indev_Online_Res_NotinIRPBase!Q$3:Q$340,Indev_Online_Res_NotinIRPBase!$Y$3:$Y$340,$B322,Indev_Online_Res_NotinIRPBase!$Z$3:$Z$340,$C322)</f>
        <v>0</v>
      </c>
      <c r="Y322">
        <f>SUMIFS(Indev_Online_Res_NotinIRPBase!R$3:R$340,Indev_Online_Res_NotinIRPBase!$Y$3:$Y$340,$B322,Indev_Online_Res_NotinIRPBase!$Z$3:$Z$340,$C322)</f>
        <v>0</v>
      </c>
      <c r="AC322">
        <f>SUMIFS(Indev_Online_Res_NotinIRPBase!S$3:S$340,Indev_Online_Res_NotinIRPBase!$Y$3:$Y$340,$B322,Indev_Online_Res_NotinIRPBase!$Z$3:$Z$340,$C322)</f>
        <v>0</v>
      </c>
      <c r="AD322">
        <f>SUMIFS(Indev_Online_Res_NotinIRPBase!T$3:T$340,Indev_Online_Res_NotinIRPBase!$Y$3:$Y$340,$B322,Indev_Online_Res_NotinIRPBase!$Z$3:$Z$340,$C322)</f>
        <v>0</v>
      </c>
      <c r="AE322">
        <f>SUMIFS(Indev_Online_Res_NotinIRPBase!U$3:U$340,Indev_Online_Res_NotinIRPBase!$Y$3:$Y$340,$B322,Indev_Online_Res_NotinIRPBase!$Z$3:$Z$340,$C322)</f>
        <v>0</v>
      </c>
      <c r="AF322">
        <f>SUMIFS(Indev_Online_Res_NotinIRPBase!V$3:V$340,Indev_Online_Res_NotinIRPBase!$Y$3:$Y$340,$B322,Indev_Online_Res_NotinIRPBase!$Z$3:$Z$340,$C322)</f>
        <v>0</v>
      </c>
      <c r="AG322">
        <f>SUMIFS(Indev_Online_Res_NotinIRPBase!W$3:W$340,Indev_Online_Res_NotinIRPBase!$Y$3:$Y$340,$B322,Indev_Online_Res_NotinIRPBase!$Z$3:$Z$340,$C322)</f>
        <v>0</v>
      </c>
      <c r="AH322">
        <f>SUMIFS(Indev_Online_Res_NotinIRPBase!X$3:X$340,Indev_Online_Res_NotinIRPBase!$Y$3:$Y$340,$B322,Indev_Online_Res_NotinIRPBase!$Z$3:$Z$340,$C322)</f>
        <v>0</v>
      </c>
      <c r="AI322">
        <f t="shared" si="62"/>
        <v>0</v>
      </c>
      <c r="AK322">
        <f>SUMIFS(Indev_Online_Res_NotinIRPBase!N$3:N$340,Indev_Online_Res_NotinIRPBase!$Y$3:$Y$340,$B322,Indev_Online_Res_NotinIRPBase!$Z$3:$Z$340,$C322,Indev_Online_Res_NotinIRPBase!$J$3:$J$340,"Yes",Indev_Online_Res_NotinIRPBase!$I$3:$I$340,"&lt;1/1/2024")+SUMIFS(Indev_Online_Res_NotinIRPBase!N$3:N$340,Indev_Online_Res_NotinIRPBase!$Y$3:$Y$340,$B322,Indev_Online_Res_NotinIRPBase!$Z$3:$Z$340,$C322,Indev_Online_Res_NotinIRPBase!$AB$3:$AB$340,"1")</f>
        <v>0</v>
      </c>
      <c r="AL322">
        <f>SUMIFS(Indev_Online_Res_NotinIRPBase!O$3:O$340,Indev_Online_Res_NotinIRPBase!$Y$3:$Y$340,$B322,Indev_Online_Res_NotinIRPBase!$Z$3:$Z$340,$C322,Indev_Online_Res_NotinIRPBase!$J$3:$J$340,"Yes",Indev_Online_Res_NotinIRPBase!$I$3:$I$340,"&lt;1/1/2024")+SUMIFS(Indev_Online_Res_NotinIRPBase!O$3:O$340,Indev_Online_Res_NotinIRPBase!$Y$3:$Y$340,$B322,Indev_Online_Res_NotinIRPBase!$Z$3:$Z$340,$C322,Indev_Online_Res_NotinIRPBase!$AB$3:$AB$340,"1")</f>
        <v>0</v>
      </c>
      <c r="AM322">
        <f>SUMIFS(Indev_Online_Res_NotinIRPBase!P$3:P$340,Indev_Online_Res_NotinIRPBase!$Y$3:$Y$340,$B322,Indev_Online_Res_NotinIRPBase!$Z$3:$Z$340,$C322,Indev_Online_Res_NotinIRPBase!$J$3:$J$340,"Yes",Indev_Online_Res_NotinIRPBase!$I$3:$I$340,"&lt;1/1/2024")+SUMIFS(Indev_Online_Res_NotinIRPBase!P$3:P$340,Indev_Online_Res_NotinIRPBase!$Y$3:$Y$340,$B322,Indev_Online_Res_NotinIRPBase!$Z$3:$Z$340,$C322,Indev_Online_Res_NotinIRPBase!$AB$3:$AB$340,"1")</f>
        <v>0</v>
      </c>
      <c r="AN322">
        <f>SUMIFS(Indev_Online_Res_NotinIRPBase!Q$3:Q$340,Indev_Online_Res_NotinIRPBase!$Y$3:$Y$340,$B322,Indev_Online_Res_NotinIRPBase!$Z$3:$Z$340,$C322,Indev_Online_Res_NotinIRPBase!$J$3:$J$340,"Yes",Indev_Online_Res_NotinIRPBase!$I$3:$I$340,"&lt;1/1/2024")+SUMIFS(Indev_Online_Res_NotinIRPBase!Q$3:Q$340,Indev_Online_Res_NotinIRPBase!$Y$3:$Y$340,$B322,Indev_Online_Res_NotinIRPBase!$Z$3:$Z$340,$C322,Indev_Online_Res_NotinIRPBase!$AB$3:$AB$340,"1")</f>
        <v>0</v>
      </c>
      <c r="AO322">
        <f>SUMIFS(Indev_Online_Res_NotinIRPBase!R$3:R$340,Indev_Online_Res_NotinIRPBase!$Y$3:$Y$340,$B322,Indev_Online_Res_NotinIRPBase!$Z$3:$Z$340,$C322,Indev_Online_Res_NotinIRPBase!$J$3:$J$340,"Yes",Indev_Online_Res_NotinIRPBase!$I$3:$I$340,"&lt;1/1/2024")+SUMIFS(Indev_Online_Res_NotinIRPBase!R$3:R$340,Indev_Online_Res_NotinIRPBase!$Y$3:$Y$340,$B322,Indev_Online_Res_NotinIRPBase!$Z$3:$Z$340,$C322,Indev_Online_Res_NotinIRPBase!$AB$3:$AB$340,"1")</f>
        <v>0</v>
      </c>
      <c r="AS322">
        <f>SUMIFS(Indev_Online_Res_NotinIRPBase!S$3:S$340,Indev_Online_Res_NotinIRPBase!$Y$3:$Y$340,$B322,Indev_Online_Res_NotinIRPBase!$Z$3:$Z$340,$C322,Indev_Online_Res_NotinIRPBase!$J$3:$J$340,"Yes",Indev_Online_Res_NotinIRPBase!$I$3:$I$340,"&lt;1/1/2024")+SUMIFS(Indev_Online_Res_NotinIRPBase!S$3:S$340,Indev_Online_Res_NotinIRPBase!$Y$3:$Y$340,$B322,Indev_Online_Res_NotinIRPBase!$Z$3:$Z$340,$C322,Indev_Online_Res_NotinIRPBase!$AB$3:$AB$340,"1")</f>
        <v>0</v>
      </c>
      <c r="AT322">
        <f>SUMIFS(Indev_Online_Res_NotinIRPBase!T$3:T$340,Indev_Online_Res_NotinIRPBase!$Y$3:$Y$340,$B322,Indev_Online_Res_NotinIRPBase!$Z$3:$Z$340,$C322,Indev_Online_Res_NotinIRPBase!$J$3:$J$340,"Yes",Indev_Online_Res_NotinIRPBase!$I$3:$I$340,"&lt;1/1/2024")+SUMIFS(Indev_Online_Res_NotinIRPBase!T$3:T$340,Indev_Online_Res_NotinIRPBase!$Y$3:$Y$340,$B322,Indev_Online_Res_NotinIRPBase!$Z$3:$Z$340,$C322,Indev_Online_Res_NotinIRPBase!$AB$3:$AB$340,"1")</f>
        <v>0</v>
      </c>
      <c r="AU322">
        <f>SUMIFS(Indev_Online_Res_NotinIRPBase!U$3:U$340,Indev_Online_Res_NotinIRPBase!$Y$3:$Y$340,$B322,Indev_Online_Res_NotinIRPBase!$Z$3:$Z$340,$C322,Indev_Online_Res_NotinIRPBase!$J$3:$J$340,"Yes",Indev_Online_Res_NotinIRPBase!$I$3:$I$340,"&lt;1/1/2024")+SUMIFS(Indev_Online_Res_NotinIRPBase!U$3:U$340,Indev_Online_Res_NotinIRPBase!$Y$3:$Y$340,$B322,Indev_Online_Res_NotinIRPBase!$Z$3:$Z$340,$C322,Indev_Online_Res_NotinIRPBase!$AB$3:$AB$340,"1")</f>
        <v>0</v>
      </c>
      <c r="AV322">
        <f>SUMIFS(Indev_Online_Res_NotinIRPBase!V$3:V$340,Indev_Online_Res_NotinIRPBase!$Y$3:$Y$340,$B322,Indev_Online_Res_NotinIRPBase!$Z$3:$Z$340,$C322,Indev_Online_Res_NotinIRPBase!$J$3:$J$340,"Yes",Indev_Online_Res_NotinIRPBase!$I$3:$I$340,"&lt;1/1/2024")+SUMIFS(Indev_Online_Res_NotinIRPBase!V$3:V$340,Indev_Online_Res_NotinIRPBase!$Y$3:$Y$340,$B322,Indev_Online_Res_NotinIRPBase!$Z$3:$Z$340,$C322,Indev_Online_Res_NotinIRPBase!$AB$3:$AB$340,"1")</f>
        <v>0</v>
      </c>
      <c r="AW322">
        <f>SUMIFS(Indev_Online_Res_NotinIRPBase!W$3:W$340,Indev_Online_Res_NotinIRPBase!$Y$3:$Y$340,$B322,Indev_Online_Res_NotinIRPBase!$Z$3:$Z$340,$C322,Indev_Online_Res_NotinIRPBase!$J$3:$J$340,"Yes",Indev_Online_Res_NotinIRPBase!$I$3:$I$340,"&lt;1/1/2024")+SUMIFS(Indev_Online_Res_NotinIRPBase!W$3:W$340,Indev_Online_Res_NotinIRPBase!$Y$3:$Y$340,$B322,Indev_Online_Res_NotinIRPBase!$Z$3:$Z$340,$C322,Indev_Online_Res_NotinIRPBase!$AB$3:$AB$340,"1")</f>
        <v>0</v>
      </c>
      <c r="AX322">
        <f>SUMIFS(Indev_Online_Res_NotinIRPBase!X$3:X$340,Indev_Online_Res_NotinIRPBase!$Y$3:$Y$340,$B322,Indev_Online_Res_NotinIRPBase!$Z$3:$Z$340,$C322,Indev_Online_Res_NotinIRPBase!$J$3:$J$340,"Yes",Indev_Online_Res_NotinIRPBase!$I$3:$I$340,"&lt;1/1/2024")+SUMIFS(Indev_Online_Res_NotinIRPBase!X$3:X$340,Indev_Online_Res_NotinIRPBase!$Y$3:$Y$340,$B322,Indev_Online_Res_NotinIRPBase!$Z$3:$Z$340,$C322,Indev_Online_Res_NotinIRPBase!$AB$3:$AB$340,"1")</f>
        <v>0</v>
      </c>
      <c r="AY322">
        <f t="shared" si="63"/>
        <v>0</v>
      </c>
      <c r="BA322">
        <f t="shared" si="64"/>
        <v>0</v>
      </c>
      <c r="BB322">
        <f t="shared" si="65"/>
        <v>0</v>
      </c>
      <c r="BC322">
        <f t="shared" si="66"/>
        <v>0</v>
      </c>
      <c r="BD322">
        <f t="shared" si="67"/>
        <v>0</v>
      </c>
      <c r="BE322">
        <f t="shared" si="68"/>
        <v>0</v>
      </c>
      <c r="BI322">
        <f t="shared" si="69"/>
        <v>0</v>
      </c>
      <c r="BJ322">
        <f t="shared" si="70"/>
        <v>0</v>
      </c>
      <c r="BK322">
        <f t="shared" si="71"/>
        <v>0</v>
      </c>
      <c r="BL322">
        <f t="shared" si="72"/>
        <v>0</v>
      </c>
      <c r="BM322">
        <f t="shared" si="73"/>
        <v>0</v>
      </c>
      <c r="BN322">
        <f t="shared" si="74"/>
        <v>0</v>
      </c>
      <c r="BO322">
        <f t="shared" si="75"/>
        <v>0</v>
      </c>
      <c r="BQ322">
        <f>SUMIFS(IRPBase_Res_NotinEnvScreens!$H$3:$H$33,IRPBase_Res_NotinEnvScreens!$J$3:$J$33,$B322,IRPBase_Res_NotinEnvScreens!$K$3:$K$33,$C322)</f>
        <v>0</v>
      </c>
      <c r="BR322">
        <f>SUMIFS(IRPBase_Res_NotinEnvScreens!$I$3:$I$33,IRPBase_Res_NotinEnvScreens!$J$3:$J$33,$B322,IRPBase_Res_NotinEnvScreens!$K$3:$K$33,$C322)</f>
        <v>0</v>
      </c>
      <c r="BS322">
        <v>0</v>
      </c>
      <c r="BV322">
        <f>SUMIFS(Indev_Online_Res_NotinIRPBase!$P$3:$P$313,Indev_Online_Res_NotinIRPBase!$Y$3:$Y$313,$B322,Indev_Online_Res_NotinIRPBase!$Z$3:$Z$313,$C322,Indev_Online_Res_NotinIRPBase!$I$3:$I$313,"&lt;9/1/2023")+SUMIFS(Indev_Online_Res_NotinIRPBase!$Q$3:$Q$313,Indev_Online_Res_NotinIRPBase!$Y$3:$Y$313,$B322,Indev_Online_Res_NotinIRPBase!$Z$3:$Z$313,$C322,Indev_Online_Res_NotinIRPBase!$I$3:$I$313,"&lt;9/1/2023")</f>
        <v>0</v>
      </c>
      <c r="BW322">
        <f>SUMIFS(Indev_Online_Res_NotinIRPBase!$S$3:$S$313,Indev_Online_Res_NotinIRPBase!$Y$3:$Y$313,$B322,Indev_Online_Res_NotinIRPBase!$Z$3:$Z$313,$C322,Indev_Online_Res_NotinIRPBase!$I$3:$I$313,"&lt;9/1/2023")+SUMIFS(Indev_Online_Res_NotinIRPBase!$T$3:$T$313,Indev_Online_Res_NotinIRPBase!$Y$3:$Y$313,$B322,Indev_Online_Res_NotinIRPBase!$Z$3:$Z$313,$C322,Indev_Online_Res_NotinIRPBase!$I$3:$I$313,"&lt;9/1/2023")+SUMIFS(Indev_Online_Res_NotinIRPBase!$U$3:$U$313,Indev_Online_Res_NotinIRPBase!$Y$3:$Y$313,$B322,Indev_Online_Res_NotinIRPBase!$Z$3:$Z$313,$C322,Indev_Online_Res_NotinIRPBase!$I$3:$I$313,"&lt;9/1/2023")</f>
        <v>0</v>
      </c>
    </row>
    <row r="323" spans="1:75">
      <c r="A323" t="s">
        <v>43</v>
      </c>
      <c r="B323" t="s">
        <v>320</v>
      </c>
      <c r="C323">
        <v>115</v>
      </c>
      <c r="E323">
        <f>SUMIFS(IRPBase_Res_NotinTxBase!N$3:N$65,IRPBase_Res_NotinTxBase!$X$3:$X$65,$B323,IRPBase_Res_NotinTxBase!$Y$3:$Y$65,$C323)</f>
        <v>0</v>
      </c>
      <c r="F323">
        <f>SUMIFS(IRPBase_Res_NotinTxBase!O$3:O$65,IRPBase_Res_NotinTxBase!$X$3:$X$65,$B323,IRPBase_Res_NotinTxBase!$Y$3:$Y$65,$C323)</f>
        <v>0</v>
      </c>
      <c r="G323">
        <f>SUMIFS(IRPBase_Res_NotinTxBase!P$3:P$65,IRPBase_Res_NotinTxBase!$X$3:$X$65,$B323,IRPBase_Res_NotinTxBase!$Y$3:$Y$65,$C323)</f>
        <v>0</v>
      </c>
      <c r="H323">
        <f>SUMIFS(IRPBase_Res_NotinTxBase!Q$3:Q$65,IRPBase_Res_NotinTxBase!$X$3:$X$65,$B323,IRPBase_Res_NotinTxBase!$Y$3:$Y$65,$C323)</f>
        <v>0</v>
      </c>
      <c r="M323">
        <f>SUMIFS(IRPBase_Res_NotinTxBase!R$3:R$65,IRPBase_Res_NotinTxBase!$X$3:$X$65,$B323,IRPBase_Res_NotinTxBase!$Y$3:$Y$65,$C323)</f>
        <v>0</v>
      </c>
      <c r="N323">
        <f>SUMIFS(IRPBase_Res_NotinTxBase!S$3:S$65,IRPBase_Res_NotinTxBase!$X$3:$X$65,$B323,IRPBase_Res_NotinTxBase!$Y$3:$Y$65,$C323)</f>
        <v>0</v>
      </c>
      <c r="O323">
        <f>SUMIFS(IRPBase_Res_NotinTxBase!T$3:T$65,IRPBase_Res_NotinTxBase!$X$3:$X$65,$B323,IRPBase_Res_NotinTxBase!$Y$3:$Y$65,$C323)</f>
        <v>0</v>
      </c>
      <c r="P323">
        <f>SUMIFS(IRPBase_Res_NotinTxBase!U$3:U$65,IRPBase_Res_NotinTxBase!$X$3:$X$65,$B323,IRPBase_Res_NotinTxBase!$Y$3:$Y$65,$C323)</f>
        <v>0</v>
      </c>
      <c r="Q323">
        <f>SUMIFS(IRPBase_Res_NotinTxBase!V$3:V$65,IRPBase_Res_NotinTxBase!$X$3:$X$65,$B323,IRPBase_Res_NotinTxBase!$Y$3:$Y$65,$C323)</f>
        <v>0</v>
      </c>
      <c r="R323">
        <f>SUMIFS(IRPBase_Res_NotinTxBase!W$3:W$65,IRPBase_Res_NotinTxBase!$X$3:$X$65,$B323,IRPBase_Res_NotinTxBase!$Y$3:$Y$65,$C323)</f>
        <v>0</v>
      </c>
      <c r="S323">
        <f t="shared" si="61"/>
        <v>0</v>
      </c>
      <c r="U323">
        <f>SUMIFS(Indev_Online_Res_NotinIRPBase!N$3:N$340,Indev_Online_Res_NotinIRPBase!$Y$3:$Y$340,$B323,Indev_Online_Res_NotinIRPBase!$Z$3:$Z$340,$C323)</f>
        <v>0</v>
      </c>
      <c r="V323">
        <f>SUMIFS(Indev_Online_Res_NotinIRPBase!O$3:O$340,Indev_Online_Res_NotinIRPBase!$Y$3:$Y$340,$B323,Indev_Online_Res_NotinIRPBase!$Z$3:$Z$340,$C323)</f>
        <v>0</v>
      </c>
      <c r="W323">
        <f>SUMIFS(Indev_Online_Res_NotinIRPBase!P$3:P$340,Indev_Online_Res_NotinIRPBase!$Y$3:$Y$340,$B323,Indev_Online_Res_NotinIRPBase!$Z$3:$Z$340,$C323)</f>
        <v>0</v>
      </c>
      <c r="X323">
        <f>SUMIFS(Indev_Online_Res_NotinIRPBase!Q$3:Q$340,Indev_Online_Res_NotinIRPBase!$Y$3:$Y$340,$B323,Indev_Online_Res_NotinIRPBase!$Z$3:$Z$340,$C323)</f>
        <v>0</v>
      </c>
      <c r="Y323">
        <f>SUMIFS(Indev_Online_Res_NotinIRPBase!R$3:R$340,Indev_Online_Res_NotinIRPBase!$Y$3:$Y$340,$B323,Indev_Online_Res_NotinIRPBase!$Z$3:$Z$340,$C323)</f>
        <v>0</v>
      </c>
      <c r="AC323">
        <f>SUMIFS(Indev_Online_Res_NotinIRPBase!S$3:S$340,Indev_Online_Res_NotinIRPBase!$Y$3:$Y$340,$B323,Indev_Online_Res_NotinIRPBase!$Z$3:$Z$340,$C323)</f>
        <v>0</v>
      </c>
      <c r="AD323">
        <f>SUMIFS(Indev_Online_Res_NotinIRPBase!T$3:T$340,Indev_Online_Res_NotinIRPBase!$Y$3:$Y$340,$B323,Indev_Online_Res_NotinIRPBase!$Z$3:$Z$340,$C323)</f>
        <v>0</v>
      </c>
      <c r="AE323">
        <f>SUMIFS(Indev_Online_Res_NotinIRPBase!U$3:U$340,Indev_Online_Res_NotinIRPBase!$Y$3:$Y$340,$B323,Indev_Online_Res_NotinIRPBase!$Z$3:$Z$340,$C323)</f>
        <v>0</v>
      </c>
      <c r="AF323">
        <f>SUMIFS(Indev_Online_Res_NotinIRPBase!V$3:V$340,Indev_Online_Res_NotinIRPBase!$Y$3:$Y$340,$B323,Indev_Online_Res_NotinIRPBase!$Z$3:$Z$340,$C323)</f>
        <v>0</v>
      </c>
      <c r="AG323">
        <f>SUMIFS(Indev_Online_Res_NotinIRPBase!W$3:W$340,Indev_Online_Res_NotinIRPBase!$Y$3:$Y$340,$B323,Indev_Online_Res_NotinIRPBase!$Z$3:$Z$340,$C323)</f>
        <v>0</v>
      </c>
      <c r="AH323">
        <f>SUMIFS(Indev_Online_Res_NotinIRPBase!X$3:X$340,Indev_Online_Res_NotinIRPBase!$Y$3:$Y$340,$B323,Indev_Online_Res_NotinIRPBase!$Z$3:$Z$340,$C323)</f>
        <v>0</v>
      </c>
      <c r="AI323">
        <f t="shared" si="62"/>
        <v>0</v>
      </c>
      <c r="AK323">
        <f>SUMIFS(Indev_Online_Res_NotinIRPBase!N$3:N$340,Indev_Online_Res_NotinIRPBase!$Y$3:$Y$340,$B323,Indev_Online_Res_NotinIRPBase!$Z$3:$Z$340,$C323,Indev_Online_Res_NotinIRPBase!$J$3:$J$340,"Yes",Indev_Online_Res_NotinIRPBase!$I$3:$I$340,"&lt;1/1/2024")+SUMIFS(Indev_Online_Res_NotinIRPBase!N$3:N$340,Indev_Online_Res_NotinIRPBase!$Y$3:$Y$340,$B323,Indev_Online_Res_NotinIRPBase!$Z$3:$Z$340,$C323,Indev_Online_Res_NotinIRPBase!$AB$3:$AB$340,"1")</f>
        <v>0</v>
      </c>
      <c r="AL323">
        <f>SUMIFS(Indev_Online_Res_NotinIRPBase!O$3:O$340,Indev_Online_Res_NotinIRPBase!$Y$3:$Y$340,$B323,Indev_Online_Res_NotinIRPBase!$Z$3:$Z$340,$C323,Indev_Online_Res_NotinIRPBase!$J$3:$J$340,"Yes",Indev_Online_Res_NotinIRPBase!$I$3:$I$340,"&lt;1/1/2024")+SUMIFS(Indev_Online_Res_NotinIRPBase!O$3:O$340,Indev_Online_Res_NotinIRPBase!$Y$3:$Y$340,$B323,Indev_Online_Res_NotinIRPBase!$Z$3:$Z$340,$C323,Indev_Online_Res_NotinIRPBase!$AB$3:$AB$340,"1")</f>
        <v>0</v>
      </c>
      <c r="AM323">
        <f>SUMIFS(Indev_Online_Res_NotinIRPBase!P$3:P$340,Indev_Online_Res_NotinIRPBase!$Y$3:$Y$340,$B323,Indev_Online_Res_NotinIRPBase!$Z$3:$Z$340,$C323,Indev_Online_Res_NotinIRPBase!$J$3:$J$340,"Yes",Indev_Online_Res_NotinIRPBase!$I$3:$I$340,"&lt;1/1/2024")+SUMIFS(Indev_Online_Res_NotinIRPBase!P$3:P$340,Indev_Online_Res_NotinIRPBase!$Y$3:$Y$340,$B323,Indev_Online_Res_NotinIRPBase!$Z$3:$Z$340,$C323,Indev_Online_Res_NotinIRPBase!$AB$3:$AB$340,"1")</f>
        <v>0</v>
      </c>
      <c r="AN323">
        <f>SUMIFS(Indev_Online_Res_NotinIRPBase!Q$3:Q$340,Indev_Online_Res_NotinIRPBase!$Y$3:$Y$340,$B323,Indev_Online_Res_NotinIRPBase!$Z$3:$Z$340,$C323,Indev_Online_Res_NotinIRPBase!$J$3:$J$340,"Yes",Indev_Online_Res_NotinIRPBase!$I$3:$I$340,"&lt;1/1/2024")+SUMIFS(Indev_Online_Res_NotinIRPBase!Q$3:Q$340,Indev_Online_Res_NotinIRPBase!$Y$3:$Y$340,$B323,Indev_Online_Res_NotinIRPBase!$Z$3:$Z$340,$C323,Indev_Online_Res_NotinIRPBase!$AB$3:$AB$340,"1")</f>
        <v>0</v>
      </c>
      <c r="AO323">
        <f>SUMIFS(Indev_Online_Res_NotinIRPBase!R$3:R$340,Indev_Online_Res_NotinIRPBase!$Y$3:$Y$340,$B323,Indev_Online_Res_NotinIRPBase!$Z$3:$Z$340,$C323,Indev_Online_Res_NotinIRPBase!$J$3:$J$340,"Yes",Indev_Online_Res_NotinIRPBase!$I$3:$I$340,"&lt;1/1/2024")+SUMIFS(Indev_Online_Res_NotinIRPBase!R$3:R$340,Indev_Online_Res_NotinIRPBase!$Y$3:$Y$340,$B323,Indev_Online_Res_NotinIRPBase!$Z$3:$Z$340,$C323,Indev_Online_Res_NotinIRPBase!$AB$3:$AB$340,"1")</f>
        <v>0</v>
      </c>
      <c r="AS323">
        <f>SUMIFS(Indev_Online_Res_NotinIRPBase!S$3:S$340,Indev_Online_Res_NotinIRPBase!$Y$3:$Y$340,$B323,Indev_Online_Res_NotinIRPBase!$Z$3:$Z$340,$C323,Indev_Online_Res_NotinIRPBase!$J$3:$J$340,"Yes",Indev_Online_Res_NotinIRPBase!$I$3:$I$340,"&lt;1/1/2024")+SUMIFS(Indev_Online_Res_NotinIRPBase!S$3:S$340,Indev_Online_Res_NotinIRPBase!$Y$3:$Y$340,$B323,Indev_Online_Res_NotinIRPBase!$Z$3:$Z$340,$C323,Indev_Online_Res_NotinIRPBase!$AB$3:$AB$340,"1")</f>
        <v>0</v>
      </c>
      <c r="AT323">
        <f>SUMIFS(Indev_Online_Res_NotinIRPBase!T$3:T$340,Indev_Online_Res_NotinIRPBase!$Y$3:$Y$340,$B323,Indev_Online_Res_NotinIRPBase!$Z$3:$Z$340,$C323,Indev_Online_Res_NotinIRPBase!$J$3:$J$340,"Yes",Indev_Online_Res_NotinIRPBase!$I$3:$I$340,"&lt;1/1/2024")+SUMIFS(Indev_Online_Res_NotinIRPBase!T$3:T$340,Indev_Online_Res_NotinIRPBase!$Y$3:$Y$340,$B323,Indev_Online_Res_NotinIRPBase!$Z$3:$Z$340,$C323,Indev_Online_Res_NotinIRPBase!$AB$3:$AB$340,"1")</f>
        <v>0</v>
      </c>
      <c r="AU323">
        <f>SUMIFS(Indev_Online_Res_NotinIRPBase!U$3:U$340,Indev_Online_Res_NotinIRPBase!$Y$3:$Y$340,$B323,Indev_Online_Res_NotinIRPBase!$Z$3:$Z$340,$C323,Indev_Online_Res_NotinIRPBase!$J$3:$J$340,"Yes",Indev_Online_Res_NotinIRPBase!$I$3:$I$340,"&lt;1/1/2024")+SUMIFS(Indev_Online_Res_NotinIRPBase!U$3:U$340,Indev_Online_Res_NotinIRPBase!$Y$3:$Y$340,$B323,Indev_Online_Res_NotinIRPBase!$Z$3:$Z$340,$C323,Indev_Online_Res_NotinIRPBase!$AB$3:$AB$340,"1")</f>
        <v>0</v>
      </c>
      <c r="AV323">
        <f>SUMIFS(Indev_Online_Res_NotinIRPBase!V$3:V$340,Indev_Online_Res_NotinIRPBase!$Y$3:$Y$340,$B323,Indev_Online_Res_NotinIRPBase!$Z$3:$Z$340,$C323,Indev_Online_Res_NotinIRPBase!$J$3:$J$340,"Yes",Indev_Online_Res_NotinIRPBase!$I$3:$I$340,"&lt;1/1/2024")+SUMIFS(Indev_Online_Res_NotinIRPBase!V$3:V$340,Indev_Online_Res_NotinIRPBase!$Y$3:$Y$340,$B323,Indev_Online_Res_NotinIRPBase!$Z$3:$Z$340,$C323,Indev_Online_Res_NotinIRPBase!$AB$3:$AB$340,"1")</f>
        <v>0</v>
      </c>
      <c r="AW323">
        <f>SUMIFS(Indev_Online_Res_NotinIRPBase!W$3:W$340,Indev_Online_Res_NotinIRPBase!$Y$3:$Y$340,$B323,Indev_Online_Res_NotinIRPBase!$Z$3:$Z$340,$C323,Indev_Online_Res_NotinIRPBase!$J$3:$J$340,"Yes",Indev_Online_Res_NotinIRPBase!$I$3:$I$340,"&lt;1/1/2024")+SUMIFS(Indev_Online_Res_NotinIRPBase!W$3:W$340,Indev_Online_Res_NotinIRPBase!$Y$3:$Y$340,$B323,Indev_Online_Res_NotinIRPBase!$Z$3:$Z$340,$C323,Indev_Online_Res_NotinIRPBase!$AB$3:$AB$340,"1")</f>
        <v>0</v>
      </c>
      <c r="AX323">
        <f>SUMIFS(Indev_Online_Res_NotinIRPBase!X$3:X$340,Indev_Online_Res_NotinIRPBase!$Y$3:$Y$340,$B323,Indev_Online_Res_NotinIRPBase!$Z$3:$Z$340,$C323,Indev_Online_Res_NotinIRPBase!$J$3:$J$340,"Yes",Indev_Online_Res_NotinIRPBase!$I$3:$I$340,"&lt;1/1/2024")+SUMIFS(Indev_Online_Res_NotinIRPBase!X$3:X$340,Indev_Online_Res_NotinIRPBase!$Y$3:$Y$340,$B323,Indev_Online_Res_NotinIRPBase!$Z$3:$Z$340,$C323,Indev_Online_Res_NotinIRPBase!$AB$3:$AB$340,"1")</f>
        <v>0</v>
      </c>
      <c r="AY323">
        <f t="shared" si="63"/>
        <v>0</v>
      </c>
      <c r="BA323">
        <f t="shared" si="64"/>
        <v>0</v>
      </c>
      <c r="BB323">
        <f t="shared" si="65"/>
        <v>0</v>
      </c>
      <c r="BC323">
        <f t="shared" si="66"/>
        <v>0</v>
      </c>
      <c r="BD323">
        <f t="shared" si="67"/>
        <v>0</v>
      </c>
      <c r="BE323">
        <f t="shared" si="68"/>
        <v>0</v>
      </c>
      <c r="BI323">
        <f t="shared" si="69"/>
        <v>0</v>
      </c>
      <c r="BJ323">
        <f t="shared" si="70"/>
        <v>0</v>
      </c>
      <c r="BK323">
        <f t="shared" si="71"/>
        <v>0</v>
      </c>
      <c r="BL323">
        <f t="shared" si="72"/>
        <v>0</v>
      </c>
      <c r="BM323">
        <f t="shared" si="73"/>
        <v>0</v>
      </c>
      <c r="BN323">
        <f t="shared" si="74"/>
        <v>0</v>
      </c>
      <c r="BO323">
        <f t="shared" si="75"/>
        <v>0</v>
      </c>
      <c r="BQ323">
        <f>SUMIFS(IRPBase_Res_NotinEnvScreens!$H$3:$H$33,IRPBase_Res_NotinEnvScreens!$J$3:$J$33,$B323,IRPBase_Res_NotinEnvScreens!$K$3:$K$33,$C323)</f>
        <v>0</v>
      </c>
      <c r="BR323">
        <f>SUMIFS(IRPBase_Res_NotinEnvScreens!$I$3:$I$33,IRPBase_Res_NotinEnvScreens!$J$3:$J$33,$B323,IRPBase_Res_NotinEnvScreens!$K$3:$K$33,$C323)</f>
        <v>0</v>
      </c>
      <c r="BS323">
        <v>0</v>
      </c>
      <c r="BV323">
        <f>SUMIFS(Indev_Online_Res_NotinIRPBase!$P$3:$P$313,Indev_Online_Res_NotinIRPBase!$Y$3:$Y$313,$B323,Indev_Online_Res_NotinIRPBase!$Z$3:$Z$313,$C323,Indev_Online_Res_NotinIRPBase!$I$3:$I$313,"&lt;9/1/2023")+SUMIFS(Indev_Online_Res_NotinIRPBase!$Q$3:$Q$313,Indev_Online_Res_NotinIRPBase!$Y$3:$Y$313,$B323,Indev_Online_Res_NotinIRPBase!$Z$3:$Z$313,$C323,Indev_Online_Res_NotinIRPBase!$I$3:$I$313,"&lt;9/1/2023")</f>
        <v>0</v>
      </c>
      <c r="BW323">
        <f>SUMIFS(Indev_Online_Res_NotinIRPBase!$S$3:$S$313,Indev_Online_Res_NotinIRPBase!$Y$3:$Y$313,$B323,Indev_Online_Res_NotinIRPBase!$Z$3:$Z$313,$C323,Indev_Online_Res_NotinIRPBase!$I$3:$I$313,"&lt;9/1/2023")+SUMIFS(Indev_Online_Res_NotinIRPBase!$T$3:$T$313,Indev_Online_Res_NotinIRPBase!$Y$3:$Y$313,$B323,Indev_Online_Res_NotinIRPBase!$Z$3:$Z$313,$C323,Indev_Online_Res_NotinIRPBase!$I$3:$I$313,"&lt;9/1/2023")+SUMIFS(Indev_Online_Res_NotinIRPBase!$U$3:$U$313,Indev_Online_Res_NotinIRPBase!$Y$3:$Y$313,$B323,Indev_Online_Res_NotinIRPBase!$Z$3:$Z$313,$C323,Indev_Online_Res_NotinIRPBase!$I$3:$I$313,"&lt;9/1/2023")</f>
        <v>0</v>
      </c>
    </row>
    <row r="324" spans="1:75">
      <c r="A324" t="s">
        <v>46</v>
      </c>
      <c r="B324" t="s">
        <v>321</v>
      </c>
      <c r="C324">
        <v>115</v>
      </c>
      <c r="E324">
        <f>SUMIFS(IRPBase_Res_NotinTxBase!N$3:N$65,IRPBase_Res_NotinTxBase!$X$3:$X$65,$B324,IRPBase_Res_NotinTxBase!$Y$3:$Y$65,$C324)</f>
        <v>0</v>
      </c>
      <c r="F324">
        <f>SUMIFS(IRPBase_Res_NotinTxBase!O$3:O$65,IRPBase_Res_NotinTxBase!$X$3:$X$65,$B324,IRPBase_Res_NotinTxBase!$Y$3:$Y$65,$C324)</f>
        <v>0</v>
      </c>
      <c r="G324">
        <f>SUMIFS(IRPBase_Res_NotinTxBase!P$3:P$65,IRPBase_Res_NotinTxBase!$X$3:$X$65,$B324,IRPBase_Res_NotinTxBase!$Y$3:$Y$65,$C324)</f>
        <v>0</v>
      </c>
      <c r="H324">
        <f>SUMIFS(IRPBase_Res_NotinTxBase!Q$3:Q$65,IRPBase_Res_NotinTxBase!$X$3:$X$65,$B324,IRPBase_Res_NotinTxBase!$Y$3:$Y$65,$C324)</f>
        <v>0</v>
      </c>
      <c r="M324">
        <f>SUMIFS(IRPBase_Res_NotinTxBase!R$3:R$65,IRPBase_Res_NotinTxBase!$X$3:$X$65,$B324,IRPBase_Res_NotinTxBase!$Y$3:$Y$65,$C324)</f>
        <v>0</v>
      </c>
      <c r="N324">
        <f>SUMIFS(IRPBase_Res_NotinTxBase!S$3:S$65,IRPBase_Res_NotinTxBase!$X$3:$X$65,$B324,IRPBase_Res_NotinTxBase!$Y$3:$Y$65,$C324)</f>
        <v>0</v>
      </c>
      <c r="O324">
        <f>SUMIFS(IRPBase_Res_NotinTxBase!T$3:T$65,IRPBase_Res_NotinTxBase!$X$3:$X$65,$B324,IRPBase_Res_NotinTxBase!$Y$3:$Y$65,$C324)</f>
        <v>0</v>
      </c>
      <c r="P324">
        <f>SUMIFS(IRPBase_Res_NotinTxBase!U$3:U$65,IRPBase_Res_NotinTxBase!$X$3:$X$65,$B324,IRPBase_Res_NotinTxBase!$Y$3:$Y$65,$C324)</f>
        <v>0</v>
      </c>
      <c r="Q324">
        <f>SUMIFS(IRPBase_Res_NotinTxBase!V$3:V$65,IRPBase_Res_NotinTxBase!$X$3:$X$65,$B324,IRPBase_Res_NotinTxBase!$Y$3:$Y$65,$C324)</f>
        <v>0</v>
      </c>
      <c r="R324">
        <f>SUMIFS(IRPBase_Res_NotinTxBase!W$3:W$65,IRPBase_Res_NotinTxBase!$X$3:$X$65,$B324,IRPBase_Res_NotinTxBase!$Y$3:$Y$65,$C324)</f>
        <v>0</v>
      </c>
      <c r="S324">
        <f t="shared" si="61"/>
        <v>0</v>
      </c>
      <c r="U324">
        <f>SUMIFS(Indev_Online_Res_NotinIRPBase!N$3:N$340,Indev_Online_Res_NotinIRPBase!$Y$3:$Y$340,$B324,Indev_Online_Res_NotinIRPBase!$Z$3:$Z$340,$C324)</f>
        <v>0</v>
      </c>
      <c r="V324">
        <f>SUMIFS(Indev_Online_Res_NotinIRPBase!O$3:O$340,Indev_Online_Res_NotinIRPBase!$Y$3:$Y$340,$B324,Indev_Online_Res_NotinIRPBase!$Z$3:$Z$340,$C324)</f>
        <v>0</v>
      </c>
      <c r="W324">
        <f>SUMIFS(Indev_Online_Res_NotinIRPBase!P$3:P$340,Indev_Online_Res_NotinIRPBase!$Y$3:$Y$340,$B324,Indev_Online_Res_NotinIRPBase!$Z$3:$Z$340,$C324)</f>
        <v>0</v>
      </c>
      <c r="X324">
        <f>SUMIFS(Indev_Online_Res_NotinIRPBase!Q$3:Q$340,Indev_Online_Res_NotinIRPBase!$Y$3:$Y$340,$B324,Indev_Online_Res_NotinIRPBase!$Z$3:$Z$340,$C324)</f>
        <v>0</v>
      </c>
      <c r="Y324">
        <f>SUMIFS(Indev_Online_Res_NotinIRPBase!R$3:R$340,Indev_Online_Res_NotinIRPBase!$Y$3:$Y$340,$B324,Indev_Online_Res_NotinIRPBase!$Z$3:$Z$340,$C324)</f>
        <v>0</v>
      </c>
      <c r="AC324">
        <f>SUMIFS(Indev_Online_Res_NotinIRPBase!S$3:S$340,Indev_Online_Res_NotinIRPBase!$Y$3:$Y$340,$B324,Indev_Online_Res_NotinIRPBase!$Z$3:$Z$340,$C324)</f>
        <v>0</v>
      </c>
      <c r="AD324">
        <f>SUMIFS(Indev_Online_Res_NotinIRPBase!T$3:T$340,Indev_Online_Res_NotinIRPBase!$Y$3:$Y$340,$B324,Indev_Online_Res_NotinIRPBase!$Z$3:$Z$340,$C324)</f>
        <v>0</v>
      </c>
      <c r="AE324">
        <f>SUMIFS(Indev_Online_Res_NotinIRPBase!U$3:U$340,Indev_Online_Res_NotinIRPBase!$Y$3:$Y$340,$B324,Indev_Online_Res_NotinIRPBase!$Z$3:$Z$340,$C324)</f>
        <v>0</v>
      </c>
      <c r="AF324">
        <f>SUMIFS(Indev_Online_Res_NotinIRPBase!V$3:V$340,Indev_Online_Res_NotinIRPBase!$Y$3:$Y$340,$B324,Indev_Online_Res_NotinIRPBase!$Z$3:$Z$340,$C324)</f>
        <v>0</v>
      </c>
      <c r="AG324">
        <f>SUMIFS(Indev_Online_Res_NotinIRPBase!W$3:W$340,Indev_Online_Res_NotinIRPBase!$Y$3:$Y$340,$B324,Indev_Online_Res_NotinIRPBase!$Z$3:$Z$340,$C324)</f>
        <v>0</v>
      </c>
      <c r="AH324">
        <f>SUMIFS(Indev_Online_Res_NotinIRPBase!X$3:X$340,Indev_Online_Res_NotinIRPBase!$Y$3:$Y$340,$B324,Indev_Online_Res_NotinIRPBase!$Z$3:$Z$340,$C324)</f>
        <v>0</v>
      </c>
      <c r="AI324">
        <f t="shared" si="62"/>
        <v>0</v>
      </c>
      <c r="AK324">
        <f>SUMIFS(Indev_Online_Res_NotinIRPBase!N$3:N$340,Indev_Online_Res_NotinIRPBase!$Y$3:$Y$340,$B324,Indev_Online_Res_NotinIRPBase!$Z$3:$Z$340,$C324,Indev_Online_Res_NotinIRPBase!$J$3:$J$340,"Yes",Indev_Online_Res_NotinIRPBase!$I$3:$I$340,"&lt;1/1/2024")+SUMIFS(Indev_Online_Res_NotinIRPBase!N$3:N$340,Indev_Online_Res_NotinIRPBase!$Y$3:$Y$340,$B324,Indev_Online_Res_NotinIRPBase!$Z$3:$Z$340,$C324,Indev_Online_Res_NotinIRPBase!$AB$3:$AB$340,"1")</f>
        <v>0</v>
      </c>
      <c r="AL324">
        <f>SUMIFS(Indev_Online_Res_NotinIRPBase!O$3:O$340,Indev_Online_Res_NotinIRPBase!$Y$3:$Y$340,$B324,Indev_Online_Res_NotinIRPBase!$Z$3:$Z$340,$C324,Indev_Online_Res_NotinIRPBase!$J$3:$J$340,"Yes",Indev_Online_Res_NotinIRPBase!$I$3:$I$340,"&lt;1/1/2024")+SUMIFS(Indev_Online_Res_NotinIRPBase!O$3:O$340,Indev_Online_Res_NotinIRPBase!$Y$3:$Y$340,$B324,Indev_Online_Res_NotinIRPBase!$Z$3:$Z$340,$C324,Indev_Online_Res_NotinIRPBase!$AB$3:$AB$340,"1")</f>
        <v>0</v>
      </c>
      <c r="AM324">
        <f>SUMIFS(Indev_Online_Res_NotinIRPBase!P$3:P$340,Indev_Online_Res_NotinIRPBase!$Y$3:$Y$340,$B324,Indev_Online_Res_NotinIRPBase!$Z$3:$Z$340,$C324,Indev_Online_Res_NotinIRPBase!$J$3:$J$340,"Yes",Indev_Online_Res_NotinIRPBase!$I$3:$I$340,"&lt;1/1/2024")+SUMIFS(Indev_Online_Res_NotinIRPBase!P$3:P$340,Indev_Online_Res_NotinIRPBase!$Y$3:$Y$340,$B324,Indev_Online_Res_NotinIRPBase!$Z$3:$Z$340,$C324,Indev_Online_Res_NotinIRPBase!$AB$3:$AB$340,"1")</f>
        <v>0</v>
      </c>
      <c r="AN324">
        <f>SUMIFS(Indev_Online_Res_NotinIRPBase!Q$3:Q$340,Indev_Online_Res_NotinIRPBase!$Y$3:$Y$340,$B324,Indev_Online_Res_NotinIRPBase!$Z$3:$Z$340,$C324,Indev_Online_Res_NotinIRPBase!$J$3:$J$340,"Yes",Indev_Online_Res_NotinIRPBase!$I$3:$I$340,"&lt;1/1/2024")+SUMIFS(Indev_Online_Res_NotinIRPBase!Q$3:Q$340,Indev_Online_Res_NotinIRPBase!$Y$3:$Y$340,$B324,Indev_Online_Res_NotinIRPBase!$Z$3:$Z$340,$C324,Indev_Online_Res_NotinIRPBase!$AB$3:$AB$340,"1")</f>
        <v>0</v>
      </c>
      <c r="AO324">
        <f>SUMIFS(Indev_Online_Res_NotinIRPBase!R$3:R$340,Indev_Online_Res_NotinIRPBase!$Y$3:$Y$340,$B324,Indev_Online_Res_NotinIRPBase!$Z$3:$Z$340,$C324,Indev_Online_Res_NotinIRPBase!$J$3:$J$340,"Yes",Indev_Online_Res_NotinIRPBase!$I$3:$I$340,"&lt;1/1/2024")+SUMIFS(Indev_Online_Res_NotinIRPBase!R$3:R$340,Indev_Online_Res_NotinIRPBase!$Y$3:$Y$340,$B324,Indev_Online_Res_NotinIRPBase!$Z$3:$Z$340,$C324,Indev_Online_Res_NotinIRPBase!$AB$3:$AB$340,"1")</f>
        <v>0</v>
      </c>
      <c r="AS324">
        <f>SUMIFS(Indev_Online_Res_NotinIRPBase!S$3:S$340,Indev_Online_Res_NotinIRPBase!$Y$3:$Y$340,$B324,Indev_Online_Res_NotinIRPBase!$Z$3:$Z$340,$C324,Indev_Online_Res_NotinIRPBase!$J$3:$J$340,"Yes",Indev_Online_Res_NotinIRPBase!$I$3:$I$340,"&lt;1/1/2024")+SUMIFS(Indev_Online_Res_NotinIRPBase!S$3:S$340,Indev_Online_Res_NotinIRPBase!$Y$3:$Y$340,$B324,Indev_Online_Res_NotinIRPBase!$Z$3:$Z$340,$C324,Indev_Online_Res_NotinIRPBase!$AB$3:$AB$340,"1")</f>
        <v>0</v>
      </c>
      <c r="AT324">
        <f>SUMIFS(Indev_Online_Res_NotinIRPBase!T$3:T$340,Indev_Online_Res_NotinIRPBase!$Y$3:$Y$340,$B324,Indev_Online_Res_NotinIRPBase!$Z$3:$Z$340,$C324,Indev_Online_Res_NotinIRPBase!$J$3:$J$340,"Yes",Indev_Online_Res_NotinIRPBase!$I$3:$I$340,"&lt;1/1/2024")+SUMIFS(Indev_Online_Res_NotinIRPBase!T$3:T$340,Indev_Online_Res_NotinIRPBase!$Y$3:$Y$340,$B324,Indev_Online_Res_NotinIRPBase!$Z$3:$Z$340,$C324,Indev_Online_Res_NotinIRPBase!$AB$3:$AB$340,"1")</f>
        <v>0</v>
      </c>
      <c r="AU324">
        <f>SUMIFS(Indev_Online_Res_NotinIRPBase!U$3:U$340,Indev_Online_Res_NotinIRPBase!$Y$3:$Y$340,$B324,Indev_Online_Res_NotinIRPBase!$Z$3:$Z$340,$C324,Indev_Online_Res_NotinIRPBase!$J$3:$J$340,"Yes",Indev_Online_Res_NotinIRPBase!$I$3:$I$340,"&lt;1/1/2024")+SUMIFS(Indev_Online_Res_NotinIRPBase!U$3:U$340,Indev_Online_Res_NotinIRPBase!$Y$3:$Y$340,$B324,Indev_Online_Res_NotinIRPBase!$Z$3:$Z$340,$C324,Indev_Online_Res_NotinIRPBase!$AB$3:$AB$340,"1")</f>
        <v>0</v>
      </c>
      <c r="AV324">
        <f>SUMIFS(Indev_Online_Res_NotinIRPBase!V$3:V$340,Indev_Online_Res_NotinIRPBase!$Y$3:$Y$340,$B324,Indev_Online_Res_NotinIRPBase!$Z$3:$Z$340,$C324,Indev_Online_Res_NotinIRPBase!$J$3:$J$340,"Yes",Indev_Online_Res_NotinIRPBase!$I$3:$I$340,"&lt;1/1/2024")+SUMIFS(Indev_Online_Res_NotinIRPBase!V$3:V$340,Indev_Online_Res_NotinIRPBase!$Y$3:$Y$340,$B324,Indev_Online_Res_NotinIRPBase!$Z$3:$Z$340,$C324,Indev_Online_Res_NotinIRPBase!$AB$3:$AB$340,"1")</f>
        <v>0</v>
      </c>
      <c r="AW324">
        <f>SUMIFS(Indev_Online_Res_NotinIRPBase!W$3:W$340,Indev_Online_Res_NotinIRPBase!$Y$3:$Y$340,$B324,Indev_Online_Res_NotinIRPBase!$Z$3:$Z$340,$C324,Indev_Online_Res_NotinIRPBase!$J$3:$J$340,"Yes",Indev_Online_Res_NotinIRPBase!$I$3:$I$340,"&lt;1/1/2024")+SUMIFS(Indev_Online_Res_NotinIRPBase!W$3:W$340,Indev_Online_Res_NotinIRPBase!$Y$3:$Y$340,$B324,Indev_Online_Res_NotinIRPBase!$Z$3:$Z$340,$C324,Indev_Online_Res_NotinIRPBase!$AB$3:$AB$340,"1")</f>
        <v>0</v>
      </c>
      <c r="AX324">
        <f>SUMIFS(Indev_Online_Res_NotinIRPBase!X$3:X$340,Indev_Online_Res_NotinIRPBase!$Y$3:$Y$340,$B324,Indev_Online_Res_NotinIRPBase!$Z$3:$Z$340,$C324,Indev_Online_Res_NotinIRPBase!$J$3:$J$340,"Yes",Indev_Online_Res_NotinIRPBase!$I$3:$I$340,"&lt;1/1/2024")+SUMIFS(Indev_Online_Res_NotinIRPBase!X$3:X$340,Indev_Online_Res_NotinIRPBase!$Y$3:$Y$340,$B324,Indev_Online_Res_NotinIRPBase!$Z$3:$Z$340,$C324,Indev_Online_Res_NotinIRPBase!$AB$3:$AB$340,"1")</f>
        <v>0</v>
      </c>
      <c r="AY324">
        <f t="shared" si="63"/>
        <v>0</v>
      </c>
      <c r="BA324">
        <f t="shared" si="64"/>
        <v>0</v>
      </c>
      <c r="BB324">
        <f t="shared" si="65"/>
        <v>0</v>
      </c>
      <c r="BC324">
        <f t="shared" si="66"/>
        <v>0</v>
      </c>
      <c r="BD324">
        <f t="shared" si="67"/>
        <v>0</v>
      </c>
      <c r="BE324">
        <f t="shared" si="68"/>
        <v>0</v>
      </c>
      <c r="BI324">
        <f t="shared" si="69"/>
        <v>0</v>
      </c>
      <c r="BJ324">
        <f t="shared" si="70"/>
        <v>0</v>
      </c>
      <c r="BK324">
        <f t="shared" si="71"/>
        <v>0</v>
      </c>
      <c r="BL324">
        <f t="shared" si="72"/>
        <v>0</v>
      </c>
      <c r="BM324">
        <f t="shared" si="73"/>
        <v>0</v>
      </c>
      <c r="BN324">
        <f t="shared" si="74"/>
        <v>0</v>
      </c>
      <c r="BO324">
        <f t="shared" si="75"/>
        <v>0</v>
      </c>
      <c r="BQ324">
        <f>SUMIFS(IRPBase_Res_NotinEnvScreens!$H$3:$H$33,IRPBase_Res_NotinEnvScreens!$J$3:$J$33,$B324,IRPBase_Res_NotinEnvScreens!$K$3:$K$33,$C324)</f>
        <v>0</v>
      </c>
      <c r="BR324">
        <f>SUMIFS(IRPBase_Res_NotinEnvScreens!$I$3:$I$33,IRPBase_Res_NotinEnvScreens!$J$3:$J$33,$B324,IRPBase_Res_NotinEnvScreens!$K$3:$K$33,$C324)</f>
        <v>0</v>
      </c>
      <c r="BS324">
        <v>0</v>
      </c>
      <c r="BV324">
        <f>SUMIFS(Indev_Online_Res_NotinIRPBase!$P$3:$P$313,Indev_Online_Res_NotinIRPBase!$Y$3:$Y$313,$B324,Indev_Online_Res_NotinIRPBase!$Z$3:$Z$313,$C324,Indev_Online_Res_NotinIRPBase!$I$3:$I$313,"&lt;9/1/2023")+SUMIFS(Indev_Online_Res_NotinIRPBase!$Q$3:$Q$313,Indev_Online_Res_NotinIRPBase!$Y$3:$Y$313,$B324,Indev_Online_Res_NotinIRPBase!$Z$3:$Z$313,$C324,Indev_Online_Res_NotinIRPBase!$I$3:$I$313,"&lt;9/1/2023")</f>
        <v>0</v>
      </c>
      <c r="BW324">
        <f>SUMIFS(Indev_Online_Res_NotinIRPBase!$S$3:$S$313,Indev_Online_Res_NotinIRPBase!$Y$3:$Y$313,$B324,Indev_Online_Res_NotinIRPBase!$Z$3:$Z$313,$C324,Indev_Online_Res_NotinIRPBase!$I$3:$I$313,"&lt;9/1/2023")+SUMIFS(Indev_Online_Res_NotinIRPBase!$T$3:$T$313,Indev_Online_Res_NotinIRPBase!$Y$3:$Y$313,$B324,Indev_Online_Res_NotinIRPBase!$Z$3:$Z$313,$C324,Indev_Online_Res_NotinIRPBase!$I$3:$I$313,"&lt;9/1/2023")+SUMIFS(Indev_Online_Res_NotinIRPBase!$U$3:$U$313,Indev_Online_Res_NotinIRPBase!$Y$3:$Y$313,$B324,Indev_Online_Res_NotinIRPBase!$Z$3:$Z$313,$C324,Indev_Online_Res_NotinIRPBase!$I$3:$I$313,"&lt;9/1/2023")</f>
        <v>0</v>
      </c>
    </row>
    <row r="325" spans="1:75">
      <c r="A325" t="s">
        <v>44</v>
      </c>
      <c r="B325" t="s">
        <v>322</v>
      </c>
      <c r="C325">
        <v>115</v>
      </c>
      <c r="E325">
        <f>SUMIFS(IRPBase_Res_NotinTxBase!N$3:N$65,IRPBase_Res_NotinTxBase!$X$3:$X$65,$B325,IRPBase_Res_NotinTxBase!$Y$3:$Y$65,$C325)</f>
        <v>0</v>
      </c>
      <c r="F325">
        <f>SUMIFS(IRPBase_Res_NotinTxBase!O$3:O$65,IRPBase_Res_NotinTxBase!$X$3:$X$65,$B325,IRPBase_Res_NotinTxBase!$Y$3:$Y$65,$C325)</f>
        <v>0</v>
      </c>
      <c r="G325">
        <f>SUMIFS(IRPBase_Res_NotinTxBase!P$3:P$65,IRPBase_Res_NotinTxBase!$X$3:$X$65,$B325,IRPBase_Res_NotinTxBase!$Y$3:$Y$65,$C325)</f>
        <v>0</v>
      </c>
      <c r="H325">
        <f>SUMIFS(IRPBase_Res_NotinTxBase!Q$3:Q$65,IRPBase_Res_NotinTxBase!$X$3:$X$65,$B325,IRPBase_Res_NotinTxBase!$Y$3:$Y$65,$C325)</f>
        <v>0</v>
      </c>
      <c r="M325">
        <f>SUMIFS(IRPBase_Res_NotinTxBase!R$3:R$65,IRPBase_Res_NotinTxBase!$X$3:$X$65,$B325,IRPBase_Res_NotinTxBase!$Y$3:$Y$65,$C325)</f>
        <v>0</v>
      </c>
      <c r="N325">
        <f>SUMIFS(IRPBase_Res_NotinTxBase!S$3:S$65,IRPBase_Res_NotinTxBase!$X$3:$X$65,$B325,IRPBase_Res_NotinTxBase!$Y$3:$Y$65,$C325)</f>
        <v>0</v>
      </c>
      <c r="O325">
        <f>SUMIFS(IRPBase_Res_NotinTxBase!T$3:T$65,IRPBase_Res_NotinTxBase!$X$3:$X$65,$B325,IRPBase_Res_NotinTxBase!$Y$3:$Y$65,$C325)</f>
        <v>0</v>
      </c>
      <c r="P325">
        <f>SUMIFS(IRPBase_Res_NotinTxBase!U$3:U$65,IRPBase_Res_NotinTxBase!$X$3:$X$65,$B325,IRPBase_Res_NotinTxBase!$Y$3:$Y$65,$C325)</f>
        <v>0</v>
      </c>
      <c r="Q325">
        <f>SUMIFS(IRPBase_Res_NotinTxBase!V$3:V$65,IRPBase_Res_NotinTxBase!$X$3:$X$65,$B325,IRPBase_Res_NotinTxBase!$Y$3:$Y$65,$C325)</f>
        <v>0</v>
      </c>
      <c r="R325">
        <f>SUMIFS(IRPBase_Res_NotinTxBase!W$3:W$65,IRPBase_Res_NotinTxBase!$X$3:$X$65,$B325,IRPBase_Res_NotinTxBase!$Y$3:$Y$65,$C325)</f>
        <v>0</v>
      </c>
      <c r="S325">
        <f t="shared" ref="S325:S388" si="76">IF(SUM(E325:R325)&gt;0,1,0)</f>
        <v>0</v>
      </c>
      <c r="U325">
        <f>SUMIFS(Indev_Online_Res_NotinIRPBase!N$3:N$340,Indev_Online_Res_NotinIRPBase!$Y$3:$Y$340,$B325,Indev_Online_Res_NotinIRPBase!$Z$3:$Z$340,$C325)</f>
        <v>0</v>
      </c>
      <c r="V325">
        <f>SUMIFS(Indev_Online_Res_NotinIRPBase!O$3:O$340,Indev_Online_Res_NotinIRPBase!$Y$3:$Y$340,$B325,Indev_Online_Res_NotinIRPBase!$Z$3:$Z$340,$C325)</f>
        <v>0</v>
      </c>
      <c r="W325">
        <f>SUMIFS(Indev_Online_Res_NotinIRPBase!P$3:P$340,Indev_Online_Res_NotinIRPBase!$Y$3:$Y$340,$B325,Indev_Online_Res_NotinIRPBase!$Z$3:$Z$340,$C325)</f>
        <v>0</v>
      </c>
      <c r="X325">
        <f>SUMIFS(Indev_Online_Res_NotinIRPBase!Q$3:Q$340,Indev_Online_Res_NotinIRPBase!$Y$3:$Y$340,$B325,Indev_Online_Res_NotinIRPBase!$Z$3:$Z$340,$C325)</f>
        <v>0</v>
      </c>
      <c r="Y325">
        <f>SUMIFS(Indev_Online_Res_NotinIRPBase!R$3:R$340,Indev_Online_Res_NotinIRPBase!$Y$3:$Y$340,$B325,Indev_Online_Res_NotinIRPBase!$Z$3:$Z$340,$C325)</f>
        <v>0</v>
      </c>
      <c r="AC325">
        <f>SUMIFS(Indev_Online_Res_NotinIRPBase!S$3:S$340,Indev_Online_Res_NotinIRPBase!$Y$3:$Y$340,$B325,Indev_Online_Res_NotinIRPBase!$Z$3:$Z$340,$C325)</f>
        <v>0</v>
      </c>
      <c r="AD325">
        <f>SUMIFS(Indev_Online_Res_NotinIRPBase!T$3:T$340,Indev_Online_Res_NotinIRPBase!$Y$3:$Y$340,$B325,Indev_Online_Res_NotinIRPBase!$Z$3:$Z$340,$C325)</f>
        <v>0</v>
      </c>
      <c r="AE325">
        <f>SUMIFS(Indev_Online_Res_NotinIRPBase!U$3:U$340,Indev_Online_Res_NotinIRPBase!$Y$3:$Y$340,$B325,Indev_Online_Res_NotinIRPBase!$Z$3:$Z$340,$C325)</f>
        <v>0</v>
      </c>
      <c r="AF325">
        <f>SUMIFS(Indev_Online_Res_NotinIRPBase!V$3:V$340,Indev_Online_Res_NotinIRPBase!$Y$3:$Y$340,$B325,Indev_Online_Res_NotinIRPBase!$Z$3:$Z$340,$C325)</f>
        <v>0</v>
      </c>
      <c r="AG325">
        <f>SUMIFS(Indev_Online_Res_NotinIRPBase!W$3:W$340,Indev_Online_Res_NotinIRPBase!$Y$3:$Y$340,$B325,Indev_Online_Res_NotinIRPBase!$Z$3:$Z$340,$C325)</f>
        <v>0</v>
      </c>
      <c r="AH325">
        <f>SUMIFS(Indev_Online_Res_NotinIRPBase!X$3:X$340,Indev_Online_Res_NotinIRPBase!$Y$3:$Y$340,$B325,Indev_Online_Res_NotinIRPBase!$Z$3:$Z$340,$C325)</f>
        <v>0</v>
      </c>
      <c r="AI325">
        <f t="shared" ref="AI325:AI388" si="77">IF(SUM(U325:AH325)&gt;0,1,0)</f>
        <v>0</v>
      </c>
      <c r="AK325">
        <f>SUMIFS(Indev_Online_Res_NotinIRPBase!N$3:N$340,Indev_Online_Res_NotinIRPBase!$Y$3:$Y$340,$B325,Indev_Online_Res_NotinIRPBase!$Z$3:$Z$340,$C325,Indev_Online_Res_NotinIRPBase!$J$3:$J$340,"Yes",Indev_Online_Res_NotinIRPBase!$I$3:$I$340,"&lt;1/1/2024")+SUMIFS(Indev_Online_Res_NotinIRPBase!N$3:N$340,Indev_Online_Res_NotinIRPBase!$Y$3:$Y$340,$B325,Indev_Online_Res_NotinIRPBase!$Z$3:$Z$340,$C325,Indev_Online_Res_NotinIRPBase!$AB$3:$AB$340,"1")</f>
        <v>0</v>
      </c>
      <c r="AL325">
        <f>SUMIFS(Indev_Online_Res_NotinIRPBase!O$3:O$340,Indev_Online_Res_NotinIRPBase!$Y$3:$Y$340,$B325,Indev_Online_Res_NotinIRPBase!$Z$3:$Z$340,$C325,Indev_Online_Res_NotinIRPBase!$J$3:$J$340,"Yes",Indev_Online_Res_NotinIRPBase!$I$3:$I$340,"&lt;1/1/2024")+SUMIFS(Indev_Online_Res_NotinIRPBase!O$3:O$340,Indev_Online_Res_NotinIRPBase!$Y$3:$Y$340,$B325,Indev_Online_Res_NotinIRPBase!$Z$3:$Z$340,$C325,Indev_Online_Res_NotinIRPBase!$AB$3:$AB$340,"1")</f>
        <v>0</v>
      </c>
      <c r="AM325">
        <f>SUMIFS(Indev_Online_Res_NotinIRPBase!P$3:P$340,Indev_Online_Res_NotinIRPBase!$Y$3:$Y$340,$B325,Indev_Online_Res_NotinIRPBase!$Z$3:$Z$340,$C325,Indev_Online_Res_NotinIRPBase!$J$3:$J$340,"Yes",Indev_Online_Res_NotinIRPBase!$I$3:$I$340,"&lt;1/1/2024")+SUMIFS(Indev_Online_Res_NotinIRPBase!P$3:P$340,Indev_Online_Res_NotinIRPBase!$Y$3:$Y$340,$B325,Indev_Online_Res_NotinIRPBase!$Z$3:$Z$340,$C325,Indev_Online_Res_NotinIRPBase!$AB$3:$AB$340,"1")</f>
        <v>0</v>
      </c>
      <c r="AN325">
        <f>SUMIFS(Indev_Online_Res_NotinIRPBase!Q$3:Q$340,Indev_Online_Res_NotinIRPBase!$Y$3:$Y$340,$B325,Indev_Online_Res_NotinIRPBase!$Z$3:$Z$340,$C325,Indev_Online_Res_NotinIRPBase!$J$3:$J$340,"Yes",Indev_Online_Res_NotinIRPBase!$I$3:$I$340,"&lt;1/1/2024")+SUMIFS(Indev_Online_Res_NotinIRPBase!Q$3:Q$340,Indev_Online_Res_NotinIRPBase!$Y$3:$Y$340,$B325,Indev_Online_Res_NotinIRPBase!$Z$3:$Z$340,$C325,Indev_Online_Res_NotinIRPBase!$AB$3:$AB$340,"1")</f>
        <v>0</v>
      </c>
      <c r="AO325">
        <f>SUMIFS(Indev_Online_Res_NotinIRPBase!R$3:R$340,Indev_Online_Res_NotinIRPBase!$Y$3:$Y$340,$B325,Indev_Online_Res_NotinIRPBase!$Z$3:$Z$340,$C325,Indev_Online_Res_NotinIRPBase!$J$3:$J$340,"Yes",Indev_Online_Res_NotinIRPBase!$I$3:$I$340,"&lt;1/1/2024")+SUMIFS(Indev_Online_Res_NotinIRPBase!R$3:R$340,Indev_Online_Res_NotinIRPBase!$Y$3:$Y$340,$B325,Indev_Online_Res_NotinIRPBase!$Z$3:$Z$340,$C325,Indev_Online_Res_NotinIRPBase!$AB$3:$AB$340,"1")</f>
        <v>0</v>
      </c>
      <c r="AS325">
        <f>SUMIFS(Indev_Online_Res_NotinIRPBase!S$3:S$340,Indev_Online_Res_NotinIRPBase!$Y$3:$Y$340,$B325,Indev_Online_Res_NotinIRPBase!$Z$3:$Z$340,$C325,Indev_Online_Res_NotinIRPBase!$J$3:$J$340,"Yes",Indev_Online_Res_NotinIRPBase!$I$3:$I$340,"&lt;1/1/2024")+SUMIFS(Indev_Online_Res_NotinIRPBase!S$3:S$340,Indev_Online_Res_NotinIRPBase!$Y$3:$Y$340,$B325,Indev_Online_Res_NotinIRPBase!$Z$3:$Z$340,$C325,Indev_Online_Res_NotinIRPBase!$AB$3:$AB$340,"1")</f>
        <v>0</v>
      </c>
      <c r="AT325">
        <f>SUMIFS(Indev_Online_Res_NotinIRPBase!T$3:T$340,Indev_Online_Res_NotinIRPBase!$Y$3:$Y$340,$B325,Indev_Online_Res_NotinIRPBase!$Z$3:$Z$340,$C325,Indev_Online_Res_NotinIRPBase!$J$3:$J$340,"Yes",Indev_Online_Res_NotinIRPBase!$I$3:$I$340,"&lt;1/1/2024")+SUMIFS(Indev_Online_Res_NotinIRPBase!T$3:T$340,Indev_Online_Res_NotinIRPBase!$Y$3:$Y$340,$B325,Indev_Online_Res_NotinIRPBase!$Z$3:$Z$340,$C325,Indev_Online_Res_NotinIRPBase!$AB$3:$AB$340,"1")</f>
        <v>0</v>
      </c>
      <c r="AU325">
        <f>SUMIFS(Indev_Online_Res_NotinIRPBase!U$3:U$340,Indev_Online_Res_NotinIRPBase!$Y$3:$Y$340,$B325,Indev_Online_Res_NotinIRPBase!$Z$3:$Z$340,$C325,Indev_Online_Res_NotinIRPBase!$J$3:$J$340,"Yes",Indev_Online_Res_NotinIRPBase!$I$3:$I$340,"&lt;1/1/2024")+SUMIFS(Indev_Online_Res_NotinIRPBase!U$3:U$340,Indev_Online_Res_NotinIRPBase!$Y$3:$Y$340,$B325,Indev_Online_Res_NotinIRPBase!$Z$3:$Z$340,$C325,Indev_Online_Res_NotinIRPBase!$AB$3:$AB$340,"1")</f>
        <v>0</v>
      </c>
      <c r="AV325">
        <f>SUMIFS(Indev_Online_Res_NotinIRPBase!V$3:V$340,Indev_Online_Res_NotinIRPBase!$Y$3:$Y$340,$B325,Indev_Online_Res_NotinIRPBase!$Z$3:$Z$340,$C325,Indev_Online_Res_NotinIRPBase!$J$3:$J$340,"Yes",Indev_Online_Res_NotinIRPBase!$I$3:$I$340,"&lt;1/1/2024")+SUMIFS(Indev_Online_Res_NotinIRPBase!V$3:V$340,Indev_Online_Res_NotinIRPBase!$Y$3:$Y$340,$B325,Indev_Online_Res_NotinIRPBase!$Z$3:$Z$340,$C325,Indev_Online_Res_NotinIRPBase!$AB$3:$AB$340,"1")</f>
        <v>0</v>
      </c>
      <c r="AW325">
        <f>SUMIFS(Indev_Online_Res_NotinIRPBase!W$3:W$340,Indev_Online_Res_NotinIRPBase!$Y$3:$Y$340,$B325,Indev_Online_Res_NotinIRPBase!$Z$3:$Z$340,$C325,Indev_Online_Res_NotinIRPBase!$J$3:$J$340,"Yes",Indev_Online_Res_NotinIRPBase!$I$3:$I$340,"&lt;1/1/2024")+SUMIFS(Indev_Online_Res_NotinIRPBase!W$3:W$340,Indev_Online_Res_NotinIRPBase!$Y$3:$Y$340,$B325,Indev_Online_Res_NotinIRPBase!$Z$3:$Z$340,$C325,Indev_Online_Res_NotinIRPBase!$AB$3:$AB$340,"1")</f>
        <v>0</v>
      </c>
      <c r="AX325">
        <f>SUMIFS(Indev_Online_Res_NotinIRPBase!X$3:X$340,Indev_Online_Res_NotinIRPBase!$Y$3:$Y$340,$B325,Indev_Online_Res_NotinIRPBase!$Z$3:$Z$340,$C325,Indev_Online_Res_NotinIRPBase!$J$3:$J$340,"Yes",Indev_Online_Res_NotinIRPBase!$I$3:$I$340,"&lt;1/1/2024")+SUMIFS(Indev_Online_Res_NotinIRPBase!X$3:X$340,Indev_Online_Res_NotinIRPBase!$Y$3:$Y$340,$B325,Indev_Online_Res_NotinIRPBase!$Z$3:$Z$340,$C325,Indev_Online_Res_NotinIRPBase!$AB$3:$AB$340,"1")</f>
        <v>0</v>
      </c>
      <c r="AY325">
        <f t="shared" ref="AY325:AY388" si="78">IF(SUM(AK325:AX325)&gt;0,1,0)</f>
        <v>0</v>
      </c>
      <c r="BA325">
        <f t="shared" ref="BA325:BA388" si="79">U325-AK325</f>
        <v>0</v>
      </c>
      <c r="BB325">
        <f t="shared" ref="BB325:BB388" si="80">V325-AL325</f>
        <v>0</v>
      </c>
      <c r="BC325">
        <f t="shared" ref="BC325:BC388" si="81">W325-AM325</f>
        <v>0</v>
      </c>
      <c r="BD325">
        <f t="shared" ref="BD325:BD388" si="82">X325-AN325</f>
        <v>0</v>
      </c>
      <c r="BE325">
        <f t="shared" ref="BE325:BE388" si="83">Y325-AO325</f>
        <v>0</v>
      </c>
      <c r="BI325">
        <f t="shared" ref="BI325:BI388" si="84">AC325-AS325</f>
        <v>0</v>
      </c>
      <c r="BJ325">
        <f t="shared" ref="BJ325:BJ388" si="85">AD325-AT325</f>
        <v>0</v>
      </c>
      <c r="BK325">
        <f t="shared" ref="BK325:BK388" si="86">AE325-AU325</f>
        <v>0</v>
      </c>
      <c r="BL325">
        <f t="shared" ref="BL325:BL388" si="87">AF325-AV325</f>
        <v>0</v>
      </c>
      <c r="BM325">
        <f t="shared" ref="BM325:BM388" si="88">AG325-AW325</f>
        <v>0</v>
      </c>
      <c r="BN325">
        <f t="shared" ref="BN325:BN388" si="89">AH325-AX325</f>
        <v>0</v>
      </c>
      <c r="BO325">
        <f t="shared" ref="BO325:BO388" si="90">IF(SUM(BA325:BN325)&gt;0,1,0)</f>
        <v>0</v>
      </c>
      <c r="BQ325">
        <f>SUMIFS(IRPBase_Res_NotinEnvScreens!$H$3:$H$33,IRPBase_Res_NotinEnvScreens!$J$3:$J$33,$B325,IRPBase_Res_NotinEnvScreens!$K$3:$K$33,$C325)</f>
        <v>0</v>
      </c>
      <c r="BR325">
        <f>SUMIFS(IRPBase_Res_NotinEnvScreens!$I$3:$I$33,IRPBase_Res_NotinEnvScreens!$J$3:$J$33,$B325,IRPBase_Res_NotinEnvScreens!$K$3:$K$33,$C325)</f>
        <v>0</v>
      </c>
      <c r="BS325">
        <v>0</v>
      </c>
      <c r="BV325">
        <f>SUMIFS(Indev_Online_Res_NotinIRPBase!$P$3:$P$313,Indev_Online_Res_NotinIRPBase!$Y$3:$Y$313,$B325,Indev_Online_Res_NotinIRPBase!$Z$3:$Z$313,$C325,Indev_Online_Res_NotinIRPBase!$I$3:$I$313,"&lt;9/1/2023")+SUMIFS(Indev_Online_Res_NotinIRPBase!$Q$3:$Q$313,Indev_Online_Res_NotinIRPBase!$Y$3:$Y$313,$B325,Indev_Online_Res_NotinIRPBase!$Z$3:$Z$313,$C325,Indev_Online_Res_NotinIRPBase!$I$3:$I$313,"&lt;9/1/2023")</f>
        <v>0</v>
      </c>
      <c r="BW325">
        <f>SUMIFS(Indev_Online_Res_NotinIRPBase!$S$3:$S$313,Indev_Online_Res_NotinIRPBase!$Y$3:$Y$313,$B325,Indev_Online_Res_NotinIRPBase!$Z$3:$Z$313,$C325,Indev_Online_Res_NotinIRPBase!$I$3:$I$313,"&lt;9/1/2023")+SUMIFS(Indev_Online_Res_NotinIRPBase!$T$3:$T$313,Indev_Online_Res_NotinIRPBase!$Y$3:$Y$313,$B325,Indev_Online_Res_NotinIRPBase!$Z$3:$Z$313,$C325,Indev_Online_Res_NotinIRPBase!$I$3:$I$313,"&lt;9/1/2023")+SUMIFS(Indev_Online_Res_NotinIRPBase!$U$3:$U$313,Indev_Online_Res_NotinIRPBase!$Y$3:$Y$313,$B325,Indev_Online_Res_NotinIRPBase!$Z$3:$Z$313,$C325,Indev_Online_Res_NotinIRPBase!$I$3:$I$313,"&lt;9/1/2023")</f>
        <v>0</v>
      </c>
    </row>
    <row r="326" spans="1:75">
      <c r="A326" t="s">
        <v>44</v>
      </c>
      <c r="B326" t="s">
        <v>323</v>
      </c>
      <c r="C326">
        <v>115</v>
      </c>
      <c r="E326">
        <f>SUMIFS(IRPBase_Res_NotinTxBase!N$3:N$65,IRPBase_Res_NotinTxBase!$X$3:$X$65,$B326,IRPBase_Res_NotinTxBase!$Y$3:$Y$65,$C326)</f>
        <v>0</v>
      </c>
      <c r="F326">
        <f>SUMIFS(IRPBase_Res_NotinTxBase!O$3:O$65,IRPBase_Res_NotinTxBase!$X$3:$X$65,$B326,IRPBase_Res_NotinTxBase!$Y$3:$Y$65,$C326)</f>
        <v>0</v>
      </c>
      <c r="G326">
        <f>SUMIFS(IRPBase_Res_NotinTxBase!P$3:P$65,IRPBase_Res_NotinTxBase!$X$3:$X$65,$B326,IRPBase_Res_NotinTxBase!$Y$3:$Y$65,$C326)</f>
        <v>0</v>
      </c>
      <c r="H326">
        <f>SUMIFS(IRPBase_Res_NotinTxBase!Q$3:Q$65,IRPBase_Res_NotinTxBase!$X$3:$X$65,$B326,IRPBase_Res_NotinTxBase!$Y$3:$Y$65,$C326)</f>
        <v>0</v>
      </c>
      <c r="M326">
        <f>SUMIFS(IRPBase_Res_NotinTxBase!R$3:R$65,IRPBase_Res_NotinTxBase!$X$3:$X$65,$B326,IRPBase_Res_NotinTxBase!$Y$3:$Y$65,$C326)</f>
        <v>0</v>
      </c>
      <c r="N326">
        <f>SUMIFS(IRPBase_Res_NotinTxBase!S$3:S$65,IRPBase_Res_NotinTxBase!$X$3:$X$65,$B326,IRPBase_Res_NotinTxBase!$Y$3:$Y$65,$C326)</f>
        <v>0</v>
      </c>
      <c r="O326">
        <f>SUMIFS(IRPBase_Res_NotinTxBase!T$3:T$65,IRPBase_Res_NotinTxBase!$X$3:$X$65,$B326,IRPBase_Res_NotinTxBase!$Y$3:$Y$65,$C326)</f>
        <v>0</v>
      </c>
      <c r="P326">
        <f>SUMIFS(IRPBase_Res_NotinTxBase!U$3:U$65,IRPBase_Res_NotinTxBase!$X$3:$X$65,$B326,IRPBase_Res_NotinTxBase!$Y$3:$Y$65,$C326)</f>
        <v>0</v>
      </c>
      <c r="Q326">
        <f>SUMIFS(IRPBase_Res_NotinTxBase!V$3:V$65,IRPBase_Res_NotinTxBase!$X$3:$X$65,$B326,IRPBase_Res_NotinTxBase!$Y$3:$Y$65,$C326)</f>
        <v>0</v>
      </c>
      <c r="R326">
        <f>SUMIFS(IRPBase_Res_NotinTxBase!W$3:W$65,IRPBase_Res_NotinTxBase!$X$3:$X$65,$B326,IRPBase_Res_NotinTxBase!$Y$3:$Y$65,$C326)</f>
        <v>0</v>
      </c>
      <c r="S326">
        <f t="shared" si="76"/>
        <v>0</v>
      </c>
      <c r="U326">
        <f>SUMIFS(Indev_Online_Res_NotinIRPBase!N$3:N$340,Indev_Online_Res_NotinIRPBase!$Y$3:$Y$340,$B326,Indev_Online_Res_NotinIRPBase!$Z$3:$Z$340,$C326)</f>
        <v>0</v>
      </c>
      <c r="V326">
        <f>SUMIFS(Indev_Online_Res_NotinIRPBase!O$3:O$340,Indev_Online_Res_NotinIRPBase!$Y$3:$Y$340,$B326,Indev_Online_Res_NotinIRPBase!$Z$3:$Z$340,$C326)</f>
        <v>0</v>
      </c>
      <c r="W326">
        <f>SUMIFS(Indev_Online_Res_NotinIRPBase!P$3:P$340,Indev_Online_Res_NotinIRPBase!$Y$3:$Y$340,$B326,Indev_Online_Res_NotinIRPBase!$Z$3:$Z$340,$C326)</f>
        <v>0</v>
      </c>
      <c r="X326">
        <f>SUMIFS(Indev_Online_Res_NotinIRPBase!Q$3:Q$340,Indev_Online_Res_NotinIRPBase!$Y$3:$Y$340,$B326,Indev_Online_Res_NotinIRPBase!$Z$3:$Z$340,$C326)</f>
        <v>0</v>
      </c>
      <c r="Y326">
        <f>SUMIFS(Indev_Online_Res_NotinIRPBase!R$3:R$340,Indev_Online_Res_NotinIRPBase!$Y$3:$Y$340,$B326,Indev_Online_Res_NotinIRPBase!$Z$3:$Z$340,$C326)</f>
        <v>0</v>
      </c>
      <c r="AC326">
        <f>SUMIFS(Indev_Online_Res_NotinIRPBase!S$3:S$340,Indev_Online_Res_NotinIRPBase!$Y$3:$Y$340,$B326,Indev_Online_Res_NotinIRPBase!$Z$3:$Z$340,$C326)</f>
        <v>0</v>
      </c>
      <c r="AD326">
        <f>SUMIFS(Indev_Online_Res_NotinIRPBase!T$3:T$340,Indev_Online_Res_NotinIRPBase!$Y$3:$Y$340,$B326,Indev_Online_Res_NotinIRPBase!$Z$3:$Z$340,$C326)</f>
        <v>0</v>
      </c>
      <c r="AE326">
        <f>SUMIFS(Indev_Online_Res_NotinIRPBase!U$3:U$340,Indev_Online_Res_NotinIRPBase!$Y$3:$Y$340,$B326,Indev_Online_Res_NotinIRPBase!$Z$3:$Z$340,$C326)</f>
        <v>0</v>
      </c>
      <c r="AF326">
        <f>SUMIFS(Indev_Online_Res_NotinIRPBase!V$3:V$340,Indev_Online_Res_NotinIRPBase!$Y$3:$Y$340,$B326,Indev_Online_Res_NotinIRPBase!$Z$3:$Z$340,$C326)</f>
        <v>0</v>
      </c>
      <c r="AG326">
        <f>SUMIFS(Indev_Online_Res_NotinIRPBase!W$3:W$340,Indev_Online_Res_NotinIRPBase!$Y$3:$Y$340,$B326,Indev_Online_Res_NotinIRPBase!$Z$3:$Z$340,$C326)</f>
        <v>0</v>
      </c>
      <c r="AH326">
        <f>SUMIFS(Indev_Online_Res_NotinIRPBase!X$3:X$340,Indev_Online_Res_NotinIRPBase!$Y$3:$Y$340,$B326,Indev_Online_Res_NotinIRPBase!$Z$3:$Z$340,$C326)</f>
        <v>0</v>
      </c>
      <c r="AI326">
        <f t="shared" si="77"/>
        <v>0</v>
      </c>
      <c r="AK326">
        <f>SUMIFS(Indev_Online_Res_NotinIRPBase!N$3:N$340,Indev_Online_Res_NotinIRPBase!$Y$3:$Y$340,$B326,Indev_Online_Res_NotinIRPBase!$Z$3:$Z$340,$C326,Indev_Online_Res_NotinIRPBase!$J$3:$J$340,"Yes",Indev_Online_Res_NotinIRPBase!$I$3:$I$340,"&lt;1/1/2024")+SUMIFS(Indev_Online_Res_NotinIRPBase!N$3:N$340,Indev_Online_Res_NotinIRPBase!$Y$3:$Y$340,$B326,Indev_Online_Res_NotinIRPBase!$Z$3:$Z$340,$C326,Indev_Online_Res_NotinIRPBase!$AB$3:$AB$340,"1")</f>
        <v>0</v>
      </c>
      <c r="AL326">
        <f>SUMIFS(Indev_Online_Res_NotinIRPBase!O$3:O$340,Indev_Online_Res_NotinIRPBase!$Y$3:$Y$340,$B326,Indev_Online_Res_NotinIRPBase!$Z$3:$Z$340,$C326,Indev_Online_Res_NotinIRPBase!$J$3:$J$340,"Yes",Indev_Online_Res_NotinIRPBase!$I$3:$I$340,"&lt;1/1/2024")+SUMIFS(Indev_Online_Res_NotinIRPBase!O$3:O$340,Indev_Online_Res_NotinIRPBase!$Y$3:$Y$340,$B326,Indev_Online_Res_NotinIRPBase!$Z$3:$Z$340,$C326,Indev_Online_Res_NotinIRPBase!$AB$3:$AB$340,"1")</f>
        <v>0</v>
      </c>
      <c r="AM326">
        <f>SUMIFS(Indev_Online_Res_NotinIRPBase!P$3:P$340,Indev_Online_Res_NotinIRPBase!$Y$3:$Y$340,$B326,Indev_Online_Res_NotinIRPBase!$Z$3:$Z$340,$C326,Indev_Online_Res_NotinIRPBase!$J$3:$J$340,"Yes",Indev_Online_Res_NotinIRPBase!$I$3:$I$340,"&lt;1/1/2024")+SUMIFS(Indev_Online_Res_NotinIRPBase!P$3:P$340,Indev_Online_Res_NotinIRPBase!$Y$3:$Y$340,$B326,Indev_Online_Res_NotinIRPBase!$Z$3:$Z$340,$C326,Indev_Online_Res_NotinIRPBase!$AB$3:$AB$340,"1")</f>
        <v>0</v>
      </c>
      <c r="AN326">
        <f>SUMIFS(Indev_Online_Res_NotinIRPBase!Q$3:Q$340,Indev_Online_Res_NotinIRPBase!$Y$3:$Y$340,$B326,Indev_Online_Res_NotinIRPBase!$Z$3:$Z$340,$C326,Indev_Online_Res_NotinIRPBase!$J$3:$J$340,"Yes",Indev_Online_Res_NotinIRPBase!$I$3:$I$340,"&lt;1/1/2024")+SUMIFS(Indev_Online_Res_NotinIRPBase!Q$3:Q$340,Indev_Online_Res_NotinIRPBase!$Y$3:$Y$340,$B326,Indev_Online_Res_NotinIRPBase!$Z$3:$Z$340,$C326,Indev_Online_Res_NotinIRPBase!$AB$3:$AB$340,"1")</f>
        <v>0</v>
      </c>
      <c r="AO326">
        <f>SUMIFS(Indev_Online_Res_NotinIRPBase!R$3:R$340,Indev_Online_Res_NotinIRPBase!$Y$3:$Y$340,$B326,Indev_Online_Res_NotinIRPBase!$Z$3:$Z$340,$C326,Indev_Online_Res_NotinIRPBase!$J$3:$J$340,"Yes",Indev_Online_Res_NotinIRPBase!$I$3:$I$340,"&lt;1/1/2024")+SUMIFS(Indev_Online_Res_NotinIRPBase!R$3:R$340,Indev_Online_Res_NotinIRPBase!$Y$3:$Y$340,$B326,Indev_Online_Res_NotinIRPBase!$Z$3:$Z$340,$C326,Indev_Online_Res_NotinIRPBase!$AB$3:$AB$340,"1")</f>
        <v>0</v>
      </c>
      <c r="AS326">
        <f>SUMIFS(Indev_Online_Res_NotinIRPBase!S$3:S$340,Indev_Online_Res_NotinIRPBase!$Y$3:$Y$340,$B326,Indev_Online_Res_NotinIRPBase!$Z$3:$Z$340,$C326,Indev_Online_Res_NotinIRPBase!$J$3:$J$340,"Yes",Indev_Online_Res_NotinIRPBase!$I$3:$I$340,"&lt;1/1/2024")+SUMIFS(Indev_Online_Res_NotinIRPBase!S$3:S$340,Indev_Online_Res_NotinIRPBase!$Y$3:$Y$340,$B326,Indev_Online_Res_NotinIRPBase!$Z$3:$Z$340,$C326,Indev_Online_Res_NotinIRPBase!$AB$3:$AB$340,"1")</f>
        <v>0</v>
      </c>
      <c r="AT326">
        <f>SUMIFS(Indev_Online_Res_NotinIRPBase!T$3:T$340,Indev_Online_Res_NotinIRPBase!$Y$3:$Y$340,$B326,Indev_Online_Res_NotinIRPBase!$Z$3:$Z$340,$C326,Indev_Online_Res_NotinIRPBase!$J$3:$J$340,"Yes",Indev_Online_Res_NotinIRPBase!$I$3:$I$340,"&lt;1/1/2024")+SUMIFS(Indev_Online_Res_NotinIRPBase!T$3:T$340,Indev_Online_Res_NotinIRPBase!$Y$3:$Y$340,$B326,Indev_Online_Res_NotinIRPBase!$Z$3:$Z$340,$C326,Indev_Online_Res_NotinIRPBase!$AB$3:$AB$340,"1")</f>
        <v>0</v>
      </c>
      <c r="AU326">
        <f>SUMIFS(Indev_Online_Res_NotinIRPBase!U$3:U$340,Indev_Online_Res_NotinIRPBase!$Y$3:$Y$340,$B326,Indev_Online_Res_NotinIRPBase!$Z$3:$Z$340,$C326,Indev_Online_Res_NotinIRPBase!$J$3:$J$340,"Yes",Indev_Online_Res_NotinIRPBase!$I$3:$I$340,"&lt;1/1/2024")+SUMIFS(Indev_Online_Res_NotinIRPBase!U$3:U$340,Indev_Online_Res_NotinIRPBase!$Y$3:$Y$340,$B326,Indev_Online_Res_NotinIRPBase!$Z$3:$Z$340,$C326,Indev_Online_Res_NotinIRPBase!$AB$3:$AB$340,"1")</f>
        <v>0</v>
      </c>
      <c r="AV326">
        <f>SUMIFS(Indev_Online_Res_NotinIRPBase!V$3:V$340,Indev_Online_Res_NotinIRPBase!$Y$3:$Y$340,$B326,Indev_Online_Res_NotinIRPBase!$Z$3:$Z$340,$C326,Indev_Online_Res_NotinIRPBase!$J$3:$J$340,"Yes",Indev_Online_Res_NotinIRPBase!$I$3:$I$340,"&lt;1/1/2024")+SUMIFS(Indev_Online_Res_NotinIRPBase!V$3:V$340,Indev_Online_Res_NotinIRPBase!$Y$3:$Y$340,$B326,Indev_Online_Res_NotinIRPBase!$Z$3:$Z$340,$C326,Indev_Online_Res_NotinIRPBase!$AB$3:$AB$340,"1")</f>
        <v>0</v>
      </c>
      <c r="AW326">
        <f>SUMIFS(Indev_Online_Res_NotinIRPBase!W$3:W$340,Indev_Online_Res_NotinIRPBase!$Y$3:$Y$340,$B326,Indev_Online_Res_NotinIRPBase!$Z$3:$Z$340,$C326,Indev_Online_Res_NotinIRPBase!$J$3:$J$340,"Yes",Indev_Online_Res_NotinIRPBase!$I$3:$I$340,"&lt;1/1/2024")+SUMIFS(Indev_Online_Res_NotinIRPBase!W$3:W$340,Indev_Online_Res_NotinIRPBase!$Y$3:$Y$340,$B326,Indev_Online_Res_NotinIRPBase!$Z$3:$Z$340,$C326,Indev_Online_Res_NotinIRPBase!$AB$3:$AB$340,"1")</f>
        <v>0</v>
      </c>
      <c r="AX326">
        <f>SUMIFS(Indev_Online_Res_NotinIRPBase!X$3:X$340,Indev_Online_Res_NotinIRPBase!$Y$3:$Y$340,$B326,Indev_Online_Res_NotinIRPBase!$Z$3:$Z$340,$C326,Indev_Online_Res_NotinIRPBase!$J$3:$J$340,"Yes",Indev_Online_Res_NotinIRPBase!$I$3:$I$340,"&lt;1/1/2024")+SUMIFS(Indev_Online_Res_NotinIRPBase!X$3:X$340,Indev_Online_Res_NotinIRPBase!$Y$3:$Y$340,$B326,Indev_Online_Res_NotinIRPBase!$Z$3:$Z$340,$C326,Indev_Online_Res_NotinIRPBase!$AB$3:$AB$340,"1")</f>
        <v>0</v>
      </c>
      <c r="AY326">
        <f t="shared" si="78"/>
        <v>0</v>
      </c>
      <c r="BA326">
        <f t="shared" si="79"/>
        <v>0</v>
      </c>
      <c r="BB326">
        <f t="shared" si="80"/>
        <v>0</v>
      </c>
      <c r="BC326">
        <f t="shared" si="81"/>
        <v>0</v>
      </c>
      <c r="BD326">
        <f t="shared" si="82"/>
        <v>0</v>
      </c>
      <c r="BE326">
        <f t="shared" si="83"/>
        <v>0</v>
      </c>
      <c r="BI326">
        <f t="shared" si="84"/>
        <v>0</v>
      </c>
      <c r="BJ326">
        <f t="shared" si="85"/>
        <v>0</v>
      </c>
      <c r="BK326">
        <f t="shared" si="86"/>
        <v>0</v>
      </c>
      <c r="BL326">
        <f t="shared" si="87"/>
        <v>0</v>
      </c>
      <c r="BM326">
        <f t="shared" si="88"/>
        <v>0</v>
      </c>
      <c r="BN326">
        <f t="shared" si="89"/>
        <v>0</v>
      </c>
      <c r="BO326">
        <f t="shared" si="90"/>
        <v>0</v>
      </c>
      <c r="BQ326">
        <f>SUMIFS(IRPBase_Res_NotinEnvScreens!$H$3:$H$33,IRPBase_Res_NotinEnvScreens!$J$3:$J$33,$B326,IRPBase_Res_NotinEnvScreens!$K$3:$K$33,$C326)</f>
        <v>0</v>
      </c>
      <c r="BR326">
        <f>SUMIFS(IRPBase_Res_NotinEnvScreens!$I$3:$I$33,IRPBase_Res_NotinEnvScreens!$J$3:$J$33,$B326,IRPBase_Res_NotinEnvScreens!$K$3:$K$33,$C326)</f>
        <v>0</v>
      </c>
      <c r="BS326">
        <v>0</v>
      </c>
      <c r="BV326">
        <f>SUMIFS(Indev_Online_Res_NotinIRPBase!$P$3:$P$313,Indev_Online_Res_NotinIRPBase!$Y$3:$Y$313,$B326,Indev_Online_Res_NotinIRPBase!$Z$3:$Z$313,$C326,Indev_Online_Res_NotinIRPBase!$I$3:$I$313,"&lt;9/1/2023")+SUMIFS(Indev_Online_Res_NotinIRPBase!$Q$3:$Q$313,Indev_Online_Res_NotinIRPBase!$Y$3:$Y$313,$B326,Indev_Online_Res_NotinIRPBase!$Z$3:$Z$313,$C326,Indev_Online_Res_NotinIRPBase!$I$3:$I$313,"&lt;9/1/2023")</f>
        <v>0</v>
      </c>
      <c r="BW326">
        <f>SUMIFS(Indev_Online_Res_NotinIRPBase!$S$3:$S$313,Indev_Online_Res_NotinIRPBase!$Y$3:$Y$313,$B326,Indev_Online_Res_NotinIRPBase!$Z$3:$Z$313,$C326,Indev_Online_Res_NotinIRPBase!$I$3:$I$313,"&lt;9/1/2023")+SUMIFS(Indev_Online_Res_NotinIRPBase!$T$3:$T$313,Indev_Online_Res_NotinIRPBase!$Y$3:$Y$313,$B326,Indev_Online_Res_NotinIRPBase!$Z$3:$Z$313,$C326,Indev_Online_Res_NotinIRPBase!$I$3:$I$313,"&lt;9/1/2023")+SUMIFS(Indev_Online_Res_NotinIRPBase!$U$3:$U$313,Indev_Online_Res_NotinIRPBase!$Y$3:$Y$313,$B326,Indev_Online_Res_NotinIRPBase!$Z$3:$Z$313,$C326,Indev_Online_Res_NotinIRPBase!$I$3:$I$313,"&lt;9/1/2023")</f>
        <v>0</v>
      </c>
    </row>
    <row r="327" spans="1:75">
      <c r="A327" t="s">
        <v>44</v>
      </c>
      <c r="B327" t="s">
        <v>323</v>
      </c>
      <c r="C327">
        <v>230</v>
      </c>
      <c r="E327">
        <f>SUMIFS(IRPBase_Res_NotinTxBase!N$3:N$65,IRPBase_Res_NotinTxBase!$X$3:$X$65,$B327,IRPBase_Res_NotinTxBase!$Y$3:$Y$65,$C327)</f>
        <v>0</v>
      </c>
      <c r="F327">
        <f>SUMIFS(IRPBase_Res_NotinTxBase!O$3:O$65,IRPBase_Res_NotinTxBase!$X$3:$X$65,$B327,IRPBase_Res_NotinTxBase!$Y$3:$Y$65,$C327)</f>
        <v>0</v>
      </c>
      <c r="G327">
        <f>SUMIFS(IRPBase_Res_NotinTxBase!P$3:P$65,IRPBase_Res_NotinTxBase!$X$3:$X$65,$B327,IRPBase_Res_NotinTxBase!$Y$3:$Y$65,$C327)</f>
        <v>0</v>
      </c>
      <c r="H327">
        <f>SUMIFS(IRPBase_Res_NotinTxBase!Q$3:Q$65,IRPBase_Res_NotinTxBase!$X$3:$X$65,$B327,IRPBase_Res_NotinTxBase!$Y$3:$Y$65,$C327)</f>
        <v>0</v>
      </c>
      <c r="M327">
        <f>SUMIFS(IRPBase_Res_NotinTxBase!R$3:R$65,IRPBase_Res_NotinTxBase!$X$3:$X$65,$B327,IRPBase_Res_NotinTxBase!$Y$3:$Y$65,$C327)</f>
        <v>0</v>
      </c>
      <c r="N327">
        <f>SUMIFS(IRPBase_Res_NotinTxBase!S$3:S$65,IRPBase_Res_NotinTxBase!$X$3:$X$65,$B327,IRPBase_Res_NotinTxBase!$Y$3:$Y$65,$C327)</f>
        <v>0</v>
      </c>
      <c r="O327">
        <f>SUMIFS(IRPBase_Res_NotinTxBase!T$3:T$65,IRPBase_Res_NotinTxBase!$X$3:$X$65,$B327,IRPBase_Res_NotinTxBase!$Y$3:$Y$65,$C327)</f>
        <v>0</v>
      </c>
      <c r="P327">
        <f>SUMIFS(IRPBase_Res_NotinTxBase!U$3:U$65,IRPBase_Res_NotinTxBase!$X$3:$X$65,$B327,IRPBase_Res_NotinTxBase!$Y$3:$Y$65,$C327)</f>
        <v>0</v>
      </c>
      <c r="Q327">
        <f>SUMIFS(IRPBase_Res_NotinTxBase!V$3:V$65,IRPBase_Res_NotinTxBase!$X$3:$X$65,$B327,IRPBase_Res_NotinTxBase!$Y$3:$Y$65,$C327)</f>
        <v>0</v>
      </c>
      <c r="R327">
        <f>SUMIFS(IRPBase_Res_NotinTxBase!W$3:W$65,IRPBase_Res_NotinTxBase!$X$3:$X$65,$B327,IRPBase_Res_NotinTxBase!$Y$3:$Y$65,$C327)</f>
        <v>0</v>
      </c>
      <c r="S327">
        <f t="shared" si="76"/>
        <v>0</v>
      </c>
      <c r="U327">
        <f>SUMIFS(Indev_Online_Res_NotinIRPBase!N$3:N$340,Indev_Online_Res_NotinIRPBase!$Y$3:$Y$340,$B327,Indev_Online_Res_NotinIRPBase!$Z$3:$Z$340,$C327)</f>
        <v>0</v>
      </c>
      <c r="V327">
        <f>SUMIFS(Indev_Online_Res_NotinIRPBase!O$3:O$340,Indev_Online_Res_NotinIRPBase!$Y$3:$Y$340,$B327,Indev_Online_Res_NotinIRPBase!$Z$3:$Z$340,$C327)</f>
        <v>0</v>
      </c>
      <c r="W327">
        <f>SUMIFS(Indev_Online_Res_NotinIRPBase!P$3:P$340,Indev_Online_Res_NotinIRPBase!$Y$3:$Y$340,$B327,Indev_Online_Res_NotinIRPBase!$Z$3:$Z$340,$C327)</f>
        <v>0</v>
      </c>
      <c r="X327">
        <f>SUMIFS(Indev_Online_Res_NotinIRPBase!Q$3:Q$340,Indev_Online_Res_NotinIRPBase!$Y$3:$Y$340,$B327,Indev_Online_Res_NotinIRPBase!$Z$3:$Z$340,$C327)</f>
        <v>0</v>
      </c>
      <c r="Y327">
        <f>SUMIFS(Indev_Online_Res_NotinIRPBase!R$3:R$340,Indev_Online_Res_NotinIRPBase!$Y$3:$Y$340,$B327,Indev_Online_Res_NotinIRPBase!$Z$3:$Z$340,$C327)</f>
        <v>0</v>
      </c>
      <c r="AC327">
        <f>SUMIFS(Indev_Online_Res_NotinIRPBase!S$3:S$340,Indev_Online_Res_NotinIRPBase!$Y$3:$Y$340,$B327,Indev_Online_Res_NotinIRPBase!$Z$3:$Z$340,$C327)</f>
        <v>0</v>
      </c>
      <c r="AD327">
        <f>SUMIFS(Indev_Online_Res_NotinIRPBase!T$3:T$340,Indev_Online_Res_NotinIRPBase!$Y$3:$Y$340,$B327,Indev_Online_Res_NotinIRPBase!$Z$3:$Z$340,$C327)</f>
        <v>0</v>
      </c>
      <c r="AE327">
        <f>SUMIFS(Indev_Online_Res_NotinIRPBase!U$3:U$340,Indev_Online_Res_NotinIRPBase!$Y$3:$Y$340,$B327,Indev_Online_Res_NotinIRPBase!$Z$3:$Z$340,$C327)</f>
        <v>0</v>
      </c>
      <c r="AF327">
        <f>SUMIFS(Indev_Online_Res_NotinIRPBase!V$3:V$340,Indev_Online_Res_NotinIRPBase!$Y$3:$Y$340,$B327,Indev_Online_Res_NotinIRPBase!$Z$3:$Z$340,$C327)</f>
        <v>0</v>
      </c>
      <c r="AG327">
        <f>SUMIFS(Indev_Online_Res_NotinIRPBase!W$3:W$340,Indev_Online_Res_NotinIRPBase!$Y$3:$Y$340,$B327,Indev_Online_Res_NotinIRPBase!$Z$3:$Z$340,$C327)</f>
        <v>0</v>
      </c>
      <c r="AH327">
        <f>SUMIFS(Indev_Online_Res_NotinIRPBase!X$3:X$340,Indev_Online_Res_NotinIRPBase!$Y$3:$Y$340,$B327,Indev_Online_Res_NotinIRPBase!$Z$3:$Z$340,$C327)</f>
        <v>0</v>
      </c>
      <c r="AI327">
        <f t="shared" si="77"/>
        <v>0</v>
      </c>
      <c r="AK327">
        <f>SUMIFS(Indev_Online_Res_NotinIRPBase!N$3:N$340,Indev_Online_Res_NotinIRPBase!$Y$3:$Y$340,$B327,Indev_Online_Res_NotinIRPBase!$Z$3:$Z$340,$C327,Indev_Online_Res_NotinIRPBase!$J$3:$J$340,"Yes",Indev_Online_Res_NotinIRPBase!$I$3:$I$340,"&lt;1/1/2024")+SUMIFS(Indev_Online_Res_NotinIRPBase!N$3:N$340,Indev_Online_Res_NotinIRPBase!$Y$3:$Y$340,$B327,Indev_Online_Res_NotinIRPBase!$Z$3:$Z$340,$C327,Indev_Online_Res_NotinIRPBase!$AB$3:$AB$340,"1")</f>
        <v>0</v>
      </c>
      <c r="AL327">
        <f>SUMIFS(Indev_Online_Res_NotinIRPBase!O$3:O$340,Indev_Online_Res_NotinIRPBase!$Y$3:$Y$340,$B327,Indev_Online_Res_NotinIRPBase!$Z$3:$Z$340,$C327,Indev_Online_Res_NotinIRPBase!$J$3:$J$340,"Yes",Indev_Online_Res_NotinIRPBase!$I$3:$I$340,"&lt;1/1/2024")+SUMIFS(Indev_Online_Res_NotinIRPBase!O$3:O$340,Indev_Online_Res_NotinIRPBase!$Y$3:$Y$340,$B327,Indev_Online_Res_NotinIRPBase!$Z$3:$Z$340,$C327,Indev_Online_Res_NotinIRPBase!$AB$3:$AB$340,"1")</f>
        <v>0</v>
      </c>
      <c r="AM327">
        <f>SUMIFS(Indev_Online_Res_NotinIRPBase!P$3:P$340,Indev_Online_Res_NotinIRPBase!$Y$3:$Y$340,$B327,Indev_Online_Res_NotinIRPBase!$Z$3:$Z$340,$C327,Indev_Online_Res_NotinIRPBase!$J$3:$J$340,"Yes",Indev_Online_Res_NotinIRPBase!$I$3:$I$340,"&lt;1/1/2024")+SUMIFS(Indev_Online_Res_NotinIRPBase!P$3:P$340,Indev_Online_Res_NotinIRPBase!$Y$3:$Y$340,$B327,Indev_Online_Res_NotinIRPBase!$Z$3:$Z$340,$C327,Indev_Online_Res_NotinIRPBase!$AB$3:$AB$340,"1")</f>
        <v>0</v>
      </c>
      <c r="AN327">
        <f>SUMIFS(Indev_Online_Res_NotinIRPBase!Q$3:Q$340,Indev_Online_Res_NotinIRPBase!$Y$3:$Y$340,$B327,Indev_Online_Res_NotinIRPBase!$Z$3:$Z$340,$C327,Indev_Online_Res_NotinIRPBase!$J$3:$J$340,"Yes",Indev_Online_Res_NotinIRPBase!$I$3:$I$340,"&lt;1/1/2024")+SUMIFS(Indev_Online_Res_NotinIRPBase!Q$3:Q$340,Indev_Online_Res_NotinIRPBase!$Y$3:$Y$340,$B327,Indev_Online_Res_NotinIRPBase!$Z$3:$Z$340,$C327,Indev_Online_Res_NotinIRPBase!$AB$3:$AB$340,"1")</f>
        <v>0</v>
      </c>
      <c r="AO327">
        <f>SUMIFS(Indev_Online_Res_NotinIRPBase!R$3:R$340,Indev_Online_Res_NotinIRPBase!$Y$3:$Y$340,$B327,Indev_Online_Res_NotinIRPBase!$Z$3:$Z$340,$C327,Indev_Online_Res_NotinIRPBase!$J$3:$J$340,"Yes",Indev_Online_Res_NotinIRPBase!$I$3:$I$340,"&lt;1/1/2024")+SUMIFS(Indev_Online_Res_NotinIRPBase!R$3:R$340,Indev_Online_Res_NotinIRPBase!$Y$3:$Y$340,$B327,Indev_Online_Res_NotinIRPBase!$Z$3:$Z$340,$C327,Indev_Online_Res_NotinIRPBase!$AB$3:$AB$340,"1")</f>
        <v>0</v>
      </c>
      <c r="AS327">
        <f>SUMIFS(Indev_Online_Res_NotinIRPBase!S$3:S$340,Indev_Online_Res_NotinIRPBase!$Y$3:$Y$340,$B327,Indev_Online_Res_NotinIRPBase!$Z$3:$Z$340,$C327,Indev_Online_Res_NotinIRPBase!$J$3:$J$340,"Yes",Indev_Online_Res_NotinIRPBase!$I$3:$I$340,"&lt;1/1/2024")+SUMIFS(Indev_Online_Res_NotinIRPBase!S$3:S$340,Indev_Online_Res_NotinIRPBase!$Y$3:$Y$340,$B327,Indev_Online_Res_NotinIRPBase!$Z$3:$Z$340,$C327,Indev_Online_Res_NotinIRPBase!$AB$3:$AB$340,"1")</f>
        <v>0</v>
      </c>
      <c r="AT327">
        <f>SUMIFS(Indev_Online_Res_NotinIRPBase!T$3:T$340,Indev_Online_Res_NotinIRPBase!$Y$3:$Y$340,$B327,Indev_Online_Res_NotinIRPBase!$Z$3:$Z$340,$C327,Indev_Online_Res_NotinIRPBase!$J$3:$J$340,"Yes",Indev_Online_Res_NotinIRPBase!$I$3:$I$340,"&lt;1/1/2024")+SUMIFS(Indev_Online_Res_NotinIRPBase!T$3:T$340,Indev_Online_Res_NotinIRPBase!$Y$3:$Y$340,$B327,Indev_Online_Res_NotinIRPBase!$Z$3:$Z$340,$C327,Indev_Online_Res_NotinIRPBase!$AB$3:$AB$340,"1")</f>
        <v>0</v>
      </c>
      <c r="AU327">
        <f>SUMIFS(Indev_Online_Res_NotinIRPBase!U$3:U$340,Indev_Online_Res_NotinIRPBase!$Y$3:$Y$340,$B327,Indev_Online_Res_NotinIRPBase!$Z$3:$Z$340,$C327,Indev_Online_Res_NotinIRPBase!$J$3:$J$340,"Yes",Indev_Online_Res_NotinIRPBase!$I$3:$I$340,"&lt;1/1/2024")+SUMIFS(Indev_Online_Res_NotinIRPBase!U$3:U$340,Indev_Online_Res_NotinIRPBase!$Y$3:$Y$340,$B327,Indev_Online_Res_NotinIRPBase!$Z$3:$Z$340,$C327,Indev_Online_Res_NotinIRPBase!$AB$3:$AB$340,"1")</f>
        <v>0</v>
      </c>
      <c r="AV327">
        <f>SUMIFS(Indev_Online_Res_NotinIRPBase!V$3:V$340,Indev_Online_Res_NotinIRPBase!$Y$3:$Y$340,$B327,Indev_Online_Res_NotinIRPBase!$Z$3:$Z$340,$C327,Indev_Online_Res_NotinIRPBase!$J$3:$J$340,"Yes",Indev_Online_Res_NotinIRPBase!$I$3:$I$340,"&lt;1/1/2024")+SUMIFS(Indev_Online_Res_NotinIRPBase!V$3:V$340,Indev_Online_Res_NotinIRPBase!$Y$3:$Y$340,$B327,Indev_Online_Res_NotinIRPBase!$Z$3:$Z$340,$C327,Indev_Online_Res_NotinIRPBase!$AB$3:$AB$340,"1")</f>
        <v>0</v>
      </c>
      <c r="AW327">
        <f>SUMIFS(Indev_Online_Res_NotinIRPBase!W$3:W$340,Indev_Online_Res_NotinIRPBase!$Y$3:$Y$340,$B327,Indev_Online_Res_NotinIRPBase!$Z$3:$Z$340,$C327,Indev_Online_Res_NotinIRPBase!$J$3:$J$340,"Yes",Indev_Online_Res_NotinIRPBase!$I$3:$I$340,"&lt;1/1/2024")+SUMIFS(Indev_Online_Res_NotinIRPBase!W$3:W$340,Indev_Online_Res_NotinIRPBase!$Y$3:$Y$340,$B327,Indev_Online_Res_NotinIRPBase!$Z$3:$Z$340,$C327,Indev_Online_Res_NotinIRPBase!$AB$3:$AB$340,"1")</f>
        <v>0</v>
      </c>
      <c r="AX327">
        <f>SUMIFS(Indev_Online_Res_NotinIRPBase!X$3:X$340,Indev_Online_Res_NotinIRPBase!$Y$3:$Y$340,$B327,Indev_Online_Res_NotinIRPBase!$Z$3:$Z$340,$C327,Indev_Online_Res_NotinIRPBase!$J$3:$J$340,"Yes",Indev_Online_Res_NotinIRPBase!$I$3:$I$340,"&lt;1/1/2024")+SUMIFS(Indev_Online_Res_NotinIRPBase!X$3:X$340,Indev_Online_Res_NotinIRPBase!$Y$3:$Y$340,$B327,Indev_Online_Res_NotinIRPBase!$Z$3:$Z$340,$C327,Indev_Online_Res_NotinIRPBase!$AB$3:$AB$340,"1")</f>
        <v>0</v>
      </c>
      <c r="AY327">
        <f t="shared" si="78"/>
        <v>0</v>
      </c>
      <c r="BA327">
        <f t="shared" si="79"/>
        <v>0</v>
      </c>
      <c r="BB327">
        <f t="shared" si="80"/>
        <v>0</v>
      </c>
      <c r="BC327">
        <f t="shared" si="81"/>
        <v>0</v>
      </c>
      <c r="BD327">
        <f t="shared" si="82"/>
        <v>0</v>
      </c>
      <c r="BE327">
        <f t="shared" si="83"/>
        <v>0</v>
      </c>
      <c r="BI327">
        <f t="shared" si="84"/>
        <v>0</v>
      </c>
      <c r="BJ327">
        <f t="shared" si="85"/>
        <v>0</v>
      </c>
      <c r="BK327">
        <f t="shared" si="86"/>
        <v>0</v>
      </c>
      <c r="BL327">
        <f t="shared" si="87"/>
        <v>0</v>
      </c>
      <c r="BM327">
        <f t="shared" si="88"/>
        <v>0</v>
      </c>
      <c r="BN327">
        <f t="shared" si="89"/>
        <v>0</v>
      </c>
      <c r="BO327">
        <f t="shared" si="90"/>
        <v>0</v>
      </c>
      <c r="BQ327">
        <f>SUMIFS(IRPBase_Res_NotinEnvScreens!$H$3:$H$33,IRPBase_Res_NotinEnvScreens!$J$3:$J$33,$B327,IRPBase_Res_NotinEnvScreens!$K$3:$K$33,$C327)</f>
        <v>0</v>
      </c>
      <c r="BR327">
        <f>SUMIFS(IRPBase_Res_NotinEnvScreens!$I$3:$I$33,IRPBase_Res_NotinEnvScreens!$J$3:$J$33,$B327,IRPBase_Res_NotinEnvScreens!$K$3:$K$33,$C327)</f>
        <v>0</v>
      </c>
      <c r="BS327">
        <v>0</v>
      </c>
      <c r="BV327">
        <f>SUMIFS(Indev_Online_Res_NotinIRPBase!$P$3:$P$313,Indev_Online_Res_NotinIRPBase!$Y$3:$Y$313,$B327,Indev_Online_Res_NotinIRPBase!$Z$3:$Z$313,$C327,Indev_Online_Res_NotinIRPBase!$I$3:$I$313,"&lt;9/1/2023")+SUMIFS(Indev_Online_Res_NotinIRPBase!$Q$3:$Q$313,Indev_Online_Res_NotinIRPBase!$Y$3:$Y$313,$B327,Indev_Online_Res_NotinIRPBase!$Z$3:$Z$313,$C327,Indev_Online_Res_NotinIRPBase!$I$3:$I$313,"&lt;9/1/2023")</f>
        <v>0</v>
      </c>
      <c r="BW327">
        <f>SUMIFS(Indev_Online_Res_NotinIRPBase!$S$3:$S$313,Indev_Online_Res_NotinIRPBase!$Y$3:$Y$313,$B327,Indev_Online_Res_NotinIRPBase!$Z$3:$Z$313,$C327,Indev_Online_Res_NotinIRPBase!$I$3:$I$313,"&lt;9/1/2023")+SUMIFS(Indev_Online_Res_NotinIRPBase!$T$3:$T$313,Indev_Online_Res_NotinIRPBase!$Y$3:$Y$313,$B327,Indev_Online_Res_NotinIRPBase!$Z$3:$Z$313,$C327,Indev_Online_Res_NotinIRPBase!$I$3:$I$313,"&lt;9/1/2023")+SUMIFS(Indev_Online_Res_NotinIRPBase!$U$3:$U$313,Indev_Online_Res_NotinIRPBase!$Y$3:$Y$313,$B327,Indev_Online_Res_NotinIRPBase!$Z$3:$Z$313,$C327,Indev_Online_Res_NotinIRPBase!$I$3:$I$313,"&lt;9/1/2023")</f>
        <v>0</v>
      </c>
    </row>
    <row r="328" spans="1:75">
      <c r="A328" t="s">
        <v>44</v>
      </c>
      <c r="B328" t="s">
        <v>323</v>
      </c>
      <c r="C328">
        <v>60</v>
      </c>
      <c r="E328">
        <f>SUMIFS(IRPBase_Res_NotinTxBase!N$3:N$65,IRPBase_Res_NotinTxBase!$X$3:$X$65,$B328,IRPBase_Res_NotinTxBase!$Y$3:$Y$65,$C328)</f>
        <v>0</v>
      </c>
      <c r="F328">
        <f>SUMIFS(IRPBase_Res_NotinTxBase!O$3:O$65,IRPBase_Res_NotinTxBase!$X$3:$X$65,$B328,IRPBase_Res_NotinTxBase!$Y$3:$Y$65,$C328)</f>
        <v>0</v>
      </c>
      <c r="G328">
        <f>SUMIFS(IRPBase_Res_NotinTxBase!P$3:P$65,IRPBase_Res_NotinTxBase!$X$3:$X$65,$B328,IRPBase_Res_NotinTxBase!$Y$3:$Y$65,$C328)</f>
        <v>0</v>
      </c>
      <c r="H328">
        <f>SUMIFS(IRPBase_Res_NotinTxBase!Q$3:Q$65,IRPBase_Res_NotinTxBase!$X$3:$X$65,$B328,IRPBase_Res_NotinTxBase!$Y$3:$Y$65,$C328)</f>
        <v>0</v>
      </c>
      <c r="M328">
        <f>SUMIFS(IRPBase_Res_NotinTxBase!R$3:R$65,IRPBase_Res_NotinTxBase!$X$3:$X$65,$B328,IRPBase_Res_NotinTxBase!$Y$3:$Y$65,$C328)</f>
        <v>0</v>
      </c>
      <c r="N328">
        <f>SUMIFS(IRPBase_Res_NotinTxBase!S$3:S$65,IRPBase_Res_NotinTxBase!$X$3:$X$65,$B328,IRPBase_Res_NotinTxBase!$Y$3:$Y$65,$C328)</f>
        <v>0</v>
      </c>
      <c r="O328">
        <f>SUMIFS(IRPBase_Res_NotinTxBase!T$3:T$65,IRPBase_Res_NotinTxBase!$X$3:$X$65,$B328,IRPBase_Res_NotinTxBase!$Y$3:$Y$65,$C328)</f>
        <v>0</v>
      </c>
      <c r="P328">
        <f>SUMIFS(IRPBase_Res_NotinTxBase!U$3:U$65,IRPBase_Res_NotinTxBase!$X$3:$X$65,$B328,IRPBase_Res_NotinTxBase!$Y$3:$Y$65,$C328)</f>
        <v>0</v>
      </c>
      <c r="Q328">
        <f>SUMIFS(IRPBase_Res_NotinTxBase!V$3:V$65,IRPBase_Res_NotinTxBase!$X$3:$X$65,$B328,IRPBase_Res_NotinTxBase!$Y$3:$Y$65,$C328)</f>
        <v>0</v>
      </c>
      <c r="R328">
        <f>SUMIFS(IRPBase_Res_NotinTxBase!W$3:W$65,IRPBase_Res_NotinTxBase!$X$3:$X$65,$B328,IRPBase_Res_NotinTxBase!$Y$3:$Y$65,$C328)</f>
        <v>0</v>
      </c>
      <c r="S328">
        <f t="shared" si="76"/>
        <v>0</v>
      </c>
      <c r="U328">
        <f>SUMIFS(Indev_Online_Res_NotinIRPBase!N$3:N$340,Indev_Online_Res_NotinIRPBase!$Y$3:$Y$340,$B328,Indev_Online_Res_NotinIRPBase!$Z$3:$Z$340,$C328)</f>
        <v>0</v>
      </c>
      <c r="V328">
        <f>SUMIFS(Indev_Online_Res_NotinIRPBase!O$3:O$340,Indev_Online_Res_NotinIRPBase!$Y$3:$Y$340,$B328,Indev_Online_Res_NotinIRPBase!$Z$3:$Z$340,$C328)</f>
        <v>0</v>
      </c>
      <c r="W328">
        <f>SUMIFS(Indev_Online_Res_NotinIRPBase!P$3:P$340,Indev_Online_Res_NotinIRPBase!$Y$3:$Y$340,$B328,Indev_Online_Res_NotinIRPBase!$Z$3:$Z$340,$C328)</f>
        <v>0</v>
      </c>
      <c r="X328">
        <f>SUMIFS(Indev_Online_Res_NotinIRPBase!Q$3:Q$340,Indev_Online_Res_NotinIRPBase!$Y$3:$Y$340,$B328,Indev_Online_Res_NotinIRPBase!$Z$3:$Z$340,$C328)</f>
        <v>0</v>
      </c>
      <c r="Y328">
        <f>SUMIFS(Indev_Online_Res_NotinIRPBase!R$3:R$340,Indev_Online_Res_NotinIRPBase!$Y$3:$Y$340,$B328,Indev_Online_Res_NotinIRPBase!$Z$3:$Z$340,$C328)</f>
        <v>0</v>
      </c>
      <c r="AC328">
        <f>SUMIFS(Indev_Online_Res_NotinIRPBase!S$3:S$340,Indev_Online_Res_NotinIRPBase!$Y$3:$Y$340,$B328,Indev_Online_Res_NotinIRPBase!$Z$3:$Z$340,$C328)</f>
        <v>0</v>
      </c>
      <c r="AD328">
        <f>SUMIFS(Indev_Online_Res_NotinIRPBase!T$3:T$340,Indev_Online_Res_NotinIRPBase!$Y$3:$Y$340,$B328,Indev_Online_Res_NotinIRPBase!$Z$3:$Z$340,$C328)</f>
        <v>0</v>
      </c>
      <c r="AE328">
        <f>SUMIFS(Indev_Online_Res_NotinIRPBase!U$3:U$340,Indev_Online_Res_NotinIRPBase!$Y$3:$Y$340,$B328,Indev_Online_Res_NotinIRPBase!$Z$3:$Z$340,$C328)</f>
        <v>0</v>
      </c>
      <c r="AF328">
        <f>SUMIFS(Indev_Online_Res_NotinIRPBase!V$3:V$340,Indev_Online_Res_NotinIRPBase!$Y$3:$Y$340,$B328,Indev_Online_Res_NotinIRPBase!$Z$3:$Z$340,$C328)</f>
        <v>0</v>
      </c>
      <c r="AG328">
        <f>SUMIFS(Indev_Online_Res_NotinIRPBase!W$3:W$340,Indev_Online_Res_NotinIRPBase!$Y$3:$Y$340,$B328,Indev_Online_Res_NotinIRPBase!$Z$3:$Z$340,$C328)</f>
        <v>0</v>
      </c>
      <c r="AH328">
        <f>SUMIFS(Indev_Online_Res_NotinIRPBase!X$3:X$340,Indev_Online_Res_NotinIRPBase!$Y$3:$Y$340,$B328,Indev_Online_Res_NotinIRPBase!$Z$3:$Z$340,$C328)</f>
        <v>0</v>
      </c>
      <c r="AI328">
        <f t="shared" si="77"/>
        <v>0</v>
      </c>
      <c r="AK328">
        <f>SUMIFS(Indev_Online_Res_NotinIRPBase!N$3:N$340,Indev_Online_Res_NotinIRPBase!$Y$3:$Y$340,$B328,Indev_Online_Res_NotinIRPBase!$Z$3:$Z$340,$C328,Indev_Online_Res_NotinIRPBase!$J$3:$J$340,"Yes",Indev_Online_Res_NotinIRPBase!$I$3:$I$340,"&lt;1/1/2024")+SUMIFS(Indev_Online_Res_NotinIRPBase!N$3:N$340,Indev_Online_Res_NotinIRPBase!$Y$3:$Y$340,$B328,Indev_Online_Res_NotinIRPBase!$Z$3:$Z$340,$C328,Indev_Online_Res_NotinIRPBase!$AB$3:$AB$340,"1")</f>
        <v>0</v>
      </c>
      <c r="AL328">
        <f>SUMIFS(Indev_Online_Res_NotinIRPBase!O$3:O$340,Indev_Online_Res_NotinIRPBase!$Y$3:$Y$340,$B328,Indev_Online_Res_NotinIRPBase!$Z$3:$Z$340,$C328,Indev_Online_Res_NotinIRPBase!$J$3:$J$340,"Yes",Indev_Online_Res_NotinIRPBase!$I$3:$I$340,"&lt;1/1/2024")+SUMIFS(Indev_Online_Res_NotinIRPBase!O$3:O$340,Indev_Online_Res_NotinIRPBase!$Y$3:$Y$340,$B328,Indev_Online_Res_NotinIRPBase!$Z$3:$Z$340,$C328,Indev_Online_Res_NotinIRPBase!$AB$3:$AB$340,"1")</f>
        <v>0</v>
      </c>
      <c r="AM328">
        <f>SUMIFS(Indev_Online_Res_NotinIRPBase!P$3:P$340,Indev_Online_Res_NotinIRPBase!$Y$3:$Y$340,$B328,Indev_Online_Res_NotinIRPBase!$Z$3:$Z$340,$C328,Indev_Online_Res_NotinIRPBase!$J$3:$J$340,"Yes",Indev_Online_Res_NotinIRPBase!$I$3:$I$340,"&lt;1/1/2024")+SUMIFS(Indev_Online_Res_NotinIRPBase!P$3:P$340,Indev_Online_Res_NotinIRPBase!$Y$3:$Y$340,$B328,Indev_Online_Res_NotinIRPBase!$Z$3:$Z$340,$C328,Indev_Online_Res_NotinIRPBase!$AB$3:$AB$340,"1")</f>
        <v>0</v>
      </c>
      <c r="AN328">
        <f>SUMIFS(Indev_Online_Res_NotinIRPBase!Q$3:Q$340,Indev_Online_Res_NotinIRPBase!$Y$3:$Y$340,$B328,Indev_Online_Res_NotinIRPBase!$Z$3:$Z$340,$C328,Indev_Online_Res_NotinIRPBase!$J$3:$J$340,"Yes",Indev_Online_Res_NotinIRPBase!$I$3:$I$340,"&lt;1/1/2024")+SUMIFS(Indev_Online_Res_NotinIRPBase!Q$3:Q$340,Indev_Online_Res_NotinIRPBase!$Y$3:$Y$340,$B328,Indev_Online_Res_NotinIRPBase!$Z$3:$Z$340,$C328,Indev_Online_Res_NotinIRPBase!$AB$3:$AB$340,"1")</f>
        <v>0</v>
      </c>
      <c r="AO328">
        <f>SUMIFS(Indev_Online_Res_NotinIRPBase!R$3:R$340,Indev_Online_Res_NotinIRPBase!$Y$3:$Y$340,$B328,Indev_Online_Res_NotinIRPBase!$Z$3:$Z$340,$C328,Indev_Online_Res_NotinIRPBase!$J$3:$J$340,"Yes",Indev_Online_Res_NotinIRPBase!$I$3:$I$340,"&lt;1/1/2024")+SUMIFS(Indev_Online_Res_NotinIRPBase!R$3:R$340,Indev_Online_Res_NotinIRPBase!$Y$3:$Y$340,$B328,Indev_Online_Res_NotinIRPBase!$Z$3:$Z$340,$C328,Indev_Online_Res_NotinIRPBase!$AB$3:$AB$340,"1")</f>
        <v>0</v>
      </c>
      <c r="AS328">
        <f>SUMIFS(Indev_Online_Res_NotinIRPBase!S$3:S$340,Indev_Online_Res_NotinIRPBase!$Y$3:$Y$340,$B328,Indev_Online_Res_NotinIRPBase!$Z$3:$Z$340,$C328,Indev_Online_Res_NotinIRPBase!$J$3:$J$340,"Yes",Indev_Online_Res_NotinIRPBase!$I$3:$I$340,"&lt;1/1/2024")+SUMIFS(Indev_Online_Res_NotinIRPBase!S$3:S$340,Indev_Online_Res_NotinIRPBase!$Y$3:$Y$340,$B328,Indev_Online_Res_NotinIRPBase!$Z$3:$Z$340,$C328,Indev_Online_Res_NotinIRPBase!$AB$3:$AB$340,"1")</f>
        <v>0</v>
      </c>
      <c r="AT328">
        <f>SUMIFS(Indev_Online_Res_NotinIRPBase!T$3:T$340,Indev_Online_Res_NotinIRPBase!$Y$3:$Y$340,$B328,Indev_Online_Res_NotinIRPBase!$Z$3:$Z$340,$C328,Indev_Online_Res_NotinIRPBase!$J$3:$J$340,"Yes",Indev_Online_Res_NotinIRPBase!$I$3:$I$340,"&lt;1/1/2024")+SUMIFS(Indev_Online_Res_NotinIRPBase!T$3:T$340,Indev_Online_Res_NotinIRPBase!$Y$3:$Y$340,$B328,Indev_Online_Res_NotinIRPBase!$Z$3:$Z$340,$C328,Indev_Online_Res_NotinIRPBase!$AB$3:$AB$340,"1")</f>
        <v>0</v>
      </c>
      <c r="AU328">
        <f>SUMIFS(Indev_Online_Res_NotinIRPBase!U$3:U$340,Indev_Online_Res_NotinIRPBase!$Y$3:$Y$340,$B328,Indev_Online_Res_NotinIRPBase!$Z$3:$Z$340,$C328,Indev_Online_Res_NotinIRPBase!$J$3:$J$340,"Yes",Indev_Online_Res_NotinIRPBase!$I$3:$I$340,"&lt;1/1/2024")+SUMIFS(Indev_Online_Res_NotinIRPBase!U$3:U$340,Indev_Online_Res_NotinIRPBase!$Y$3:$Y$340,$B328,Indev_Online_Res_NotinIRPBase!$Z$3:$Z$340,$C328,Indev_Online_Res_NotinIRPBase!$AB$3:$AB$340,"1")</f>
        <v>0</v>
      </c>
      <c r="AV328">
        <f>SUMIFS(Indev_Online_Res_NotinIRPBase!V$3:V$340,Indev_Online_Res_NotinIRPBase!$Y$3:$Y$340,$B328,Indev_Online_Res_NotinIRPBase!$Z$3:$Z$340,$C328,Indev_Online_Res_NotinIRPBase!$J$3:$J$340,"Yes",Indev_Online_Res_NotinIRPBase!$I$3:$I$340,"&lt;1/1/2024")+SUMIFS(Indev_Online_Res_NotinIRPBase!V$3:V$340,Indev_Online_Res_NotinIRPBase!$Y$3:$Y$340,$B328,Indev_Online_Res_NotinIRPBase!$Z$3:$Z$340,$C328,Indev_Online_Res_NotinIRPBase!$AB$3:$AB$340,"1")</f>
        <v>0</v>
      </c>
      <c r="AW328">
        <f>SUMIFS(Indev_Online_Res_NotinIRPBase!W$3:W$340,Indev_Online_Res_NotinIRPBase!$Y$3:$Y$340,$B328,Indev_Online_Res_NotinIRPBase!$Z$3:$Z$340,$C328,Indev_Online_Res_NotinIRPBase!$J$3:$J$340,"Yes",Indev_Online_Res_NotinIRPBase!$I$3:$I$340,"&lt;1/1/2024")+SUMIFS(Indev_Online_Res_NotinIRPBase!W$3:W$340,Indev_Online_Res_NotinIRPBase!$Y$3:$Y$340,$B328,Indev_Online_Res_NotinIRPBase!$Z$3:$Z$340,$C328,Indev_Online_Res_NotinIRPBase!$AB$3:$AB$340,"1")</f>
        <v>0</v>
      </c>
      <c r="AX328">
        <f>SUMIFS(Indev_Online_Res_NotinIRPBase!X$3:X$340,Indev_Online_Res_NotinIRPBase!$Y$3:$Y$340,$B328,Indev_Online_Res_NotinIRPBase!$Z$3:$Z$340,$C328,Indev_Online_Res_NotinIRPBase!$J$3:$J$340,"Yes",Indev_Online_Res_NotinIRPBase!$I$3:$I$340,"&lt;1/1/2024")+SUMIFS(Indev_Online_Res_NotinIRPBase!X$3:X$340,Indev_Online_Res_NotinIRPBase!$Y$3:$Y$340,$B328,Indev_Online_Res_NotinIRPBase!$Z$3:$Z$340,$C328,Indev_Online_Res_NotinIRPBase!$AB$3:$AB$340,"1")</f>
        <v>0</v>
      </c>
      <c r="AY328">
        <f t="shared" si="78"/>
        <v>0</v>
      </c>
      <c r="BA328">
        <f t="shared" si="79"/>
        <v>0</v>
      </c>
      <c r="BB328">
        <f t="shared" si="80"/>
        <v>0</v>
      </c>
      <c r="BC328">
        <f t="shared" si="81"/>
        <v>0</v>
      </c>
      <c r="BD328">
        <f t="shared" si="82"/>
        <v>0</v>
      </c>
      <c r="BE328">
        <f t="shared" si="83"/>
        <v>0</v>
      </c>
      <c r="BI328">
        <f t="shared" si="84"/>
        <v>0</v>
      </c>
      <c r="BJ328">
        <f t="shared" si="85"/>
        <v>0</v>
      </c>
      <c r="BK328">
        <f t="shared" si="86"/>
        <v>0</v>
      </c>
      <c r="BL328">
        <f t="shared" si="87"/>
        <v>0</v>
      </c>
      <c r="BM328">
        <f t="shared" si="88"/>
        <v>0</v>
      </c>
      <c r="BN328">
        <f t="shared" si="89"/>
        <v>0</v>
      </c>
      <c r="BO328">
        <f t="shared" si="90"/>
        <v>0</v>
      </c>
      <c r="BQ328">
        <f>SUMIFS(IRPBase_Res_NotinEnvScreens!$H$3:$H$33,IRPBase_Res_NotinEnvScreens!$J$3:$J$33,$B328,IRPBase_Res_NotinEnvScreens!$K$3:$K$33,$C328)</f>
        <v>0</v>
      </c>
      <c r="BR328">
        <f>SUMIFS(IRPBase_Res_NotinEnvScreens!$I$3:$I$33,IRPBase_Res_NotinEnvScreens!$J$3:$J$33,$B328,IRPBase_Res_NotinEnvScreens!$K$3:$K$33,$C328)</f>
        <v>0</v>
      </c>
      <c r="BS328">
        <v>0</v>
      </c>
      <c r="BV328">
        <f>SUMIFS(Indev_Online_Res_NotinIRPBase!$P$3:$P$313,Indev_Online_Res_NotinIRPBase!$Y$3:$Y$313,$B328,Indev_Online_Res_NotinIRPBase!$Z$3:$Z$313,$C328,Indev_Online_Res_NotinIRPBase!$I$3:$I$313,"&lt;9/1/2023")+SUMIFS(Indev_Online_Res_NotinIRPBase!$Q$3:$Q$313,Indev_Online_Res_NotinIRPBase!$Y$3:$Y$313,$B328,Indev_Online_Res_NotinIRPBase!$Z$3:$Z$313,$C328,Indev_Online_Res_NotinIRPBase!$I$3:$I$313,"&lt;9/1/2023")</f>
        <v>0</v>
      </c>
      <c r="BW328">
        <f>SUMIFS(Indev_Online_Res_NotinIRPBase!$S$3:$S$313,Indev_Online_Res_NotinIRPBase!$Y$3:$Y$313,$B328,Indev_Online_Res_NotinIRPBase!$Z$3:$Z$313,$C328,Indev_Online_Res_NotinIRPBase!$I$3:$I$313,"&lt;9/1/2023")+SUMIFS(Indev_Online_Res_NotinIRPBase!$T$3:$T$313,Indev_Online_Res_NotinIRPBase!$Y$3:$Y$313,$B328,Indev_Online_Res_NotinIRPBase!$Z$3:$Z$313,$C328,Indev_Online_Res_NotinIRPBase!$I$3:$I$313,"&lt;9/1/2023")+SUMIFS(Indev_Online_Res_NotinIRPBase!$U$3:$U$313,Indev_Online_Res_NotinIRPBase!$Y$3:$Y$313,$B328,Indev_Online_Res_NotinIRPBase!$Z$3:$Z$313,$C328,Indev_Online_Res_NotinIRPBase!$I$3:$I$313,"&lt;9/1/2023")</f>
        <v>0</v>
      </c>
    </row>
    <row r="329" spans="1:75">
      <c r="A329" t="s">
        <v>44</v>
      </c>
      <c r="B329" t="s">
        <v>324</v>
      </c>
      <c r="C329">
        <v>230</v>
      </c>
      <c r="E329">
        <f>SUMIFS(IRPBase_Res_NotinTxBase!N$3:N$65,IRPBase_Res_NotinTxBase!$X$3:$X$65,$B329,IRPBase_Res_NotinTxBase!$Y$3:$Y$65,$C329)</f>
        <v>0</v>
      </c>
      <c r="F329">
        <f>SUMIFS(IRPBase_Res_NotinTxBase!O$3:O$65,IRPBase_Res_NotinTxBase!$X$3:$X$65,$B329,IRPBase_Res_NotinTxBase!$Y$3:$Y$65,$C329)</f>
        <v>0</v>
      </c>
      <c r="G329">
        <f>SUMIFS(IRPBase_Res_NotinTxBase!P$3:P$65,IRPBase_Res_NotinTxBase!$X$3:$X$65,$B329,IRPBase_Res_NotinTxBase!$Y$3:$Y$65,$C329)</f>
        <v>0</v>
      </c>
      <c r="H329">
        <f>SUMIFS(IRPBase_Res_NotinTxBase!Q$3:Q$65,IRPBase_Res_NotinTxBase!$X$3:$X$65,$B329,IRPBase_Res_NotinTxBase!$Y$3:$Y$65,$C329)</f>
        <v>0</v>
      </c>
      <c r="M329">
        <f>SUMIFS(IRPBase_Res_NotinTxBase!R$3:R$65,IRPBase_Res_NotinTxBase!$X$3:$X$65,$B329,IRPBase_Res_NotinTxBase!$Y$3:$Y$65,$C329)</f>
        <v>0</v>
      </c>
      <c r="N329">
        <f>SUMIFS(IRPBase_Res_NotinTxBase!S$3:S$65,IRPBase_Res_NotinTxBase!$X$3:$X$65,$B329,IRPBase_Res_NotinTxBase!$Y$3:$Y$65,$C329)</f>
        <v>0</v>
      </c>
      <c r="O329">
        <f>SUMIFS(IRPBase_Res_NotinTxBase!T$3:T$65,IRPBase_Res_NotinTxBase!$X$3:$X$65,$B329,IRPBase_Res_NotinTxBase!$Y$3:$Y$65,$C329)</f>
        <v>0</v>
      </c>
      <c r="P329">
        <f>SUMIFS(IRPBase_Res_NotinTxBase!U$3:U$65,IRPBase_Res_NotinTxBase!$X$3:$X$65,$B329,IRPBase_Res_NotinTxBase!$Y$3:$Y$65,$C329)</f>
        <v>0</v>
      </c>
      <c r="Q329">
        <f>SUMIFS(IRPBase_Res_NotinTxBase!V$3:V$65,IRPBase_Res_NotinTxBase!$X$3:$X$65,$B329,IRPBase_Res_NotinTxBase!$Y$3:$Y$65,$C329)</f>
        <v>0</v>
      </c>
      <c r="R329">
        <f>SUMIFS(IRPBase_Res_NotinTxBase!W$3:W$65,IRPBase_Res_NotinTxBase!$X$3:$X$65,$B329,IRPBase_Res_NotinTxBase!$Y$3:$Y$65,$C329)</f>
        <v>0</v>
      </c>
      <c r="S329">
        <f t="shared" si="76"/>
        <v>0</v>
      </c>
      <c r="U329">
        <f>SUMIFS(Indev_Online_Res_NotinIRPBase!N$3:N$340,Indev_Online_Res_NotinIRPBase!$Y$3:$Y$340,$B329,Indev_Online_Res_NotinIRPBase!$Z$3:$Z$340,$C329)</f>
        <v>0</v>
      </c>
      <c r="V329">
        <f>SUMIFS(Indev_Online_Res_NotinIRPBase!O$3:O$340,Indev_Online_Res_NotinIRPBase!$Y$3:$Y$340,$B329,Indev_Online_Res_NotinIRPBase!$Z$3:$Z$340,$C329)</f>
        <v>0</v>
      </c>
      <c r="W329">
        <f>SUMIFS(Indev_Online_Res_NotinIRPBase!P$3:P$340,Indev_Online_Res_NotinIRPBase!$Y$3:$Y$340,$B329,Indev_Online_Res_NotinIRPBase!$Z$3:$Z$340,$C329)</f>
        <v>0</v>
      </c>
      <c r="X329">
        <f>SUMIFS(Indev_Online_Res_NotinIRPBase!Q$3:Q$340,Indev_Online_Res_NotinIRPBase!$Y$3:$Y$340,$B329,Indev_Online_Res_NotinIRPBase!$Z$3:$Z$340,$C329)</f>
        <v>0</v>
      </c>
      <c r="Y329">
        <f>SUMIFS(Indev_Online_Res_NotinIRPBase!R$3:R$340,Indev_Online_Res_NotinIRPBase!$Y$3:$Y$340,$B329,Indev_Online_Res_NotinIRPBase!$Z$3:$Z$340,$C329)</f>
        <v>0</v>
      </c>
      <c r="AC329">
        <f>SUMIFS(Indev_Online_Res_NotinIRPBase!S$3:S$340,Indev_Online_Res_NotinIRPBase!$Y$3:$Y$340,$B329,Indev_Online_Res_NotinIRPBase!$Z$3:$Z$340,$C329)</f>
        <v>0</v>
      </c>
      <c r="AD329">
        <f>SUMIFS(Indev_Online_Res_NotinIRPBase!T$3:T$340,Indev_Online_Res_NotinIRPBase!$Y$3:$Y$340,$B329,Indev_Online_Res_NotinIRPBase!$Z$3:$Z$340,$C329)</f>
        <v>0</v>
      </c>
      <c r="AE329">
        <f>SUMIFS(Indev_Online_Res_NotinIRPBase!U$3:U$340,Indev_Online_Res_NotinIRPBase!$Y$3:$Y$340,$B329,Indev_Online_Res_NotinIRPBase!$Z$3:$Z$340,$C329)</f>
        <v>0</v>
      </c>
      <c r="AF329">
        <f>SUMIFS(Indev_Online_Res_NotinIRPBase!V$3:V$340,Indev_Online_Res_NotinIRPBase!$Y$3:$Y$340,$B329,Indev_Online_Res_NotinIRPBase!$Z$3:$Z$340,$C329)</f>
        <v>0</v>
      </c>
      <c r="AG329">
        <f>SUMIFS(Indev_Online_Res_NotinIRPBase!W$3:W$340,Indev_Online_Res_NotinIRPBase!$Y$3:$Y$340,$B329,Indev_Online_Res_NotinIRPBase!$Z$3:$Z$340,$C329)</f>
        <v>0</v>
      </c>
      <c r="AH329">
        <f>SUMIFS(Indev_Online_Res_NotinIRPBase!X$3:X$340,Indev_Online_Res_NotinIRPBase!$Y$3:$Y$340,$B329,Indev_Online_Res_NotinIRPBase!$Z$3:$Z$340,$C329)</f>
        <v>0</v>
      </c>
      <c r="AI329">
        <f t="shared" si="77"/>
        <v>0</v>
      </c>
      <c r="AK329">
        <f>SUMIFS(Indev_Online_Res_NotinIRPBase!N$3:N$340,Indev_Online_Res_NotinIRPBase!$Y$3:$Y$340,$B329,Indev_Online_Res_NotinIRPBase!$Z$3:$Z$340,$C329,Indev_Online_Res_NotinIRPBase!$J$3:$J$340,"Yes",Indev_Online_Res_NotinIRPBase!$I$3:$I$340,"&lt;1/1/2024")+SUMIFS(Indev_Online_Res_NotinIRPBase!N$3:N$340,Indev_Online_Res_NotinIRPBase!$Y$3:$Y$340,$B329,Indev_Online_Res_NotinIRPBase!$Z$3:$Z$340,$C329,Indev_Online_Res_NotinIRPBase!$AB$3:$AB$340,"1")</f>
        <v>0</v>
      </c>
      <c r="AL329">
        <f>SUMIFS(Indev_Online_Res_NotinIRPBase!O$3:O$340,Indev_Online_Res_NotinIRPBase!$Y$3:$Y$340,$B329,Indev_Online_Res_NotinIRPBase!$Z$3:$Z$340,$C329,Indev_Online_Res_NotinIRPBase!$J$3:$J$340,"Yes",Indev_Online_Res_NotinIRPBase!$I$3:$I$340,"&lt;1/1/2024")+SUMIFS(Indev_Online_Res_NotinIRPBase!O$3:O$340,Indev_Online_Res_NotinIRPBase!$Y$3:$Y$340,$B329,Indev_Online_Res_NotinIRPBase!$Z$3:$Z$340,$C329,Indev_Online_Res_NotinIRPBase!$AB$3:$AB$340,"1")</f>
        <v>0</v>
      </c>
      <c r="AM329">
        <f>SUMIFS(Indev_Online_Res_NotinIRPBase!P$3:P$340,Indev_Online_Res_NotinIRPBase!$Y$3:$Y$340,$B329,Indev_Online_Res_NotinIRPBase!$Z$3:$Z$340,$C329,Indev_Online_Res_NotinIRPBase!$J$3:$J$340,"Yes",Indev_Online_Res_NotinIRPBase!$I$3:$I$340,"&lt;1/1/2024")+SUMIFS(Indev_Online_Res_NotinIRPBase!P$3:P$340,Indev_Online_Res_NotinIRPBase!$Y$3:$Y$340,$B329,Indev_Online_Res_NotinIRPBase!$Z$3:$Z$340,$C329,Indev_Online_Res_NotinIRPBase!$AB$3:$AB$340,"1")</f>
        <v>0</v>
      </c>
      <c r="AN329">
        <f>SUMIFS(Indev_Online_Res_NotinIRPBase!Q$3:Q$340,Indev_Online_Res_NotinIRPBase!$Y$3:$Y$340,$B329,Indev_Online_Res_NotinIRPBase!$Z$3:$Z$340,$C329,Indev_Online_Res_NotinIRPBase!$J$3:$J$340,"Yes",Indev_Online_Res_NotinIRPBase!$I$3:$I$340,"&lt;1/1/2024")+SUMIFS(Indev_Online_Res_NotinIRPBase!Q$3:Q$340,Indev_Online_Res_NotinIRPBase!$Y$3:$Y$340,$B329,Indev_Online_Res_NotinIRPBase!$Z$3:$Z$340,$C329,Indev_Online_Res_NotinIRPBase!$AB$3:$AB$340,"1")</f>
        <v>0</v>
      </c>
      <c r="AO329">
        <f>SUMIFS(Indev_Online_Res_NotinIRPBase!R$3:R$340,Indev_Online_Res_NotinIRPBase!$Y$3:$Y$340,$B329,Indev_Online_Res_NotinIRPBase!$Z$3:$Z$340,$C329,Indev_Online_Res_NotinIRPBase!$J$3:$J$340,"Yes",Indev_Online_Res_NotinIRPBase!$I$3:$I$340,"&lt;1/1/2024")+SUMIFS(Indev_Online_Res_NotinIRPBase!R$3:R$340,Indev_Online_Res_NotinIRPBase!$Y$3:$Y$340,$B329,Indev_Online_Res_NotinIRPBase!$Z$3:$Z$340,$C329,Indev_Online_Res_NotinIRPBase!$AB$3:$AB$340,"1")</f>
        <v>0</v>
      </c>
      <c r="AS329">
        <f>SUMIFS(Indev_Online_Res_NotinIRPBase!S$3:S$340,Indev_Online_Res_NotinIRPBase!$Y$3:$Y$340,$B329,Indev_Online_Res_NotinIRPBase!$Z$3:$Z$340,$C329,Indev_Online_Res_NotinIRPBase!$J$3:$J$340,"Yes",Indev_Online_Res_NotinIRPBase!$I$3:$I$340,"&lt;1/1/2024")+SUMIFS(Indev_Online_Res_NotinIRPBase!S$3:S$340,Indev_Online_Res_NotinIRPBase!$Y$3:$Y$340,$B329,Indev_Online_Res_NotinIRPBase!$Z$3:$Z$340,$C329,Indev_Online_Res_NotinIRPBase!$AB$3:$AB$340,"1")</f>
        <v>0</v>
      </c>
      <c r="AT329">
        <f>SUMIFS(Indev_Online_Res_NotinIRPBase!T$3:T$340,Indev_Online_Res_NotinIRPBase!$Y$3:$Y$340,$B329,Indev_Online_Res_NotinIRPBase!$Z$3:$Z$340,$C329,Indev_Online_Res_NotinIRPBase!$J$3:$J$340,"Yes",Indev_Online_Res_NotinIRPBase!$I$3:$I$340,"&lt;1/1/2024")+SUMIFS(Indev_Online_Res_NotinIRPBase!T$3:T$340,Indev_Online_Res_NotinIRPBase!$Y$3:$Y$340,$B329,Indev_Online_Res_NotinIRPBase!$Z$3:$Z$340,$C329,Indev_Online_Res_NotinIRPBase!$AB$3:$AB$340,"1")</f>
        <v>0</v>
      </c>
      <c r="AU329">
        <f>SUMIFS(Indev_Online_Res_NotinIRPBase!U$3:U$340,Indev_Online_Res_NotinIRPBase!$Y$3:$Y$340,$B329,Indev_Online_Res_NotinIRPBase!$Z$3:$Z$340,$C329,Indev_Online_Res_NotinIRPBase!$J$3:$J$340,"Yes",Indev_Online_Res_NotinIRPBase!$I$3:$I$340,"&lt;1/1/2024")+SUMIFS(Indev_Online_Res_NotinIRPBase!U$3:U$340,Indev_Online_Res_NotinIRPBase!$Y$3:$Y$340,$B329,Indev_Online_Res_NotinIRPBase!$Z$3:$Z$340,$C329,Indev_Online_Res_NotinIRPBase!$AB$3:$AB$340,"1")</f>
        <v>0</v>
      </c>
      <c r="AV329">
        <f>SUMIFS(Indev_Online_Res_NotinIRPBase!V$3:V$340,Indev_Online_Res_NotinIRPBase!$Y$3:$Y$340,$B329,Indev_Online_Res_NotinIRPBase!$Z$3:$Z$340,$C329,Indev_Online_Res_NotinIRPBase!$J$3:$J$340,"Yes",Indev_Online_Res_NotinIRPBase!$I$3:$I$340,"&lt;1/1/2024")+SUMIFS(Indev_Online_Res_NotinIRPBase!V$3:V$340,Indev_Online_Res_NotinIRPBase!$Y$3:$Y$340,$B329,Indev_Online_Res_NotinIRPBase!$Z$3:$Z$340,$C329,Indev_Online_Res_NotinIRPBase!$AB$3:$AB$340,"1")</f>
        <v>0</v>
      </c>
      <c r="AW329">
        <f>SUMIFS(Indev_Online_Res_NotinIRPBase!W$3:W$340,Indev_Online_Res_NotinIRPBase!$Y$3:$Y$340,$B329,Indev_Online_Res_NotinIRPBase!$Z$3:$Z$340,$C329,Indev_Online_Res_NotinIRPBase!$J$3:$J$340,"Yes",Indev_Online_Res_NotinIRPBase!$I$3:$I$340,"&lt;1/1/2024")+SUMIFS(Indev_Online_Res_NotinIRPBase!W$3:W$340,Indev_Online_Res_NotinIRPBase!$Y$3:$Y$340,$B329,Indev_Online_Res_NotinIRPBase!$Z$3:$Z$340,$C329,Indev_Online_Res_NotinIRPBase!$AB$3:$AB$340,"1")</f>
        <v>0</v>
      </c>
      <c r="AX329">
        <f>SUMIFS(Indev_Online_Res_NotinIRPBase!X$3:X$340,Indev_Online_Res_NotinIRPBase!$Y$3:$Y$340,$B329,Indev_Online_Res_NotinIRPBase!$Z$3:$Z$340,$C329,Indev_Online_Res_NotinIRPBase!$J$3:$J$340,"Yes",Indev_Online_Res_NotinIRPBase!$I$3:$I$340,"&lt;1/1/2024")+SUMIFS(Indev_Online_Res_NotinIRPBase!X$3:X$340,Indev_Online_Res_NotinIRPBase!$Y$3:$Y$340,$B329,Indev_Online_Res_NotinIRPBase!$Z$3:$Z$340,$C329,Indev_Online_Res_NotinIRPBase!$AB$3:$AB$340,"1")</f>
        <v>0</v>
      </c>
      <c r="AY329">
        <f t="shared" si="78"/>
        <v>0</v>
      </c>
      <c r="BA329">
        <f t="shared" si="79"/>
        <v>0</v>
      </c>
      <c r="BB329">
        <f t="shared" si="80"/>
        <v>0</v>
      </c>
      <c r="BC329">
        <f t="shared" si="81"/>
        <v>0</v>
      </c>
      <c r="BD329">
        <f t="shared" si="82"/>
        <v>0</v>
      </c>
      <c r="BE329">
        <f t="shared" si="83"/>
        <v>0</v>
      </c>
      <c r="BI329">
        <f t="shared" si="84"/>
        <v>0</v>
      </c>
      <c r="BJ329">
        <f t="shared" si="85"/>
        <v>0</v>
      </c>
      <c r="BK329">
        <f t="shared" si="86"/>
        <v>0</v>
      </c>
      <c r="BL329">
        <f t="shared" si="87"/>
        <v>0</v>
      </c>
      <c r="BM329">
        <f t="shared" si="88"/>
        <v>0</v>
      </c>
      <c r="BN329">
        <f t="shared" si="89"/>
        <v>0</v>
      </c>
      <c r="BO329">
        <f t="shared" si="90"/>
        <v>0</v>
      </c>
      <c r="BQ329">
        <f>SUMIFS(IRPBase_Res_NotinEnvScreens!$H$3:$H$33,IRPBase_Res_NotinEnvScreens!$J$3:$J$33,$B329,IRPBase_Res_NotinEnvScreens!$K$3:$K$33,$C329)</f>
        <v>0</v>
      </c>
      <c r="BR329">
        <f>SUMIFS(IRPBase_Res_NotinEnvScreens!$I$3:$I$33,IRPBase_Res_NotinEnvScreens!$J$3:$J$33,$B329,IRPBase_Res_NotinEnvScreens!$K$3:$K$33,$C329)</f>
        <v>0</v>
      </c>
      <c r="BS329">
        <v>0</v>
      </c>
      <c r="BV329">
        <f>SUMIFS(Indev_Online_Res_NotinIRPBase!$P$3:$P$313,Indev_Online_Res_NotinIRPBase!$Y$3:$Y$313,$B329,Indev_Online_Res_NotinIRPBase!$Z$3:$Z$313,$C329,Indev_Online_Res_NotinIRPBase!$I$3:$I$313,"&lt;9/1/2023")+SUMIFS(Indev_Online_Res_NotinIRPBase!$Q$3:$Q$313,Indev_Online_Res_NotinIRPBase!$Y$3:$Y$313,$B329,Indev_Online_Res_NotinIRPBase!$Z$3:$Z$313,$C329,Indev_Online_Res_NotinIRPBase!$I$3:$I$313,"&lt;9/1/2023")</f>
        <v>0</v>
      </c>
      <c r="BW329">
        <f>SUMIFS(Indev_Online_Res_NotinIRPBase!$S$3:$S$313,Indev_Online_Res_NotinIRPBase!$Y$3:$Y$313,$B329,Indev_Online_Res_NotinIRPBase!$Z$3:$Z$313,$C329,Indev_Online_Res_NotinIRPBase!$I$3:$I$313,"&lt;9/1/2023")+SUMIFS(Indev_Online_Res_NotinIRPBase!$T$3:$T$313,Indev_Online_Res_NotinIRPBase!$Y$3:$Y$313,$B329,Indev_Online_Res_NotinIRPBase!$Z$3:$Z$313,$C329,Indev_Online_Res_NotinIRPBase!$I$3:$I$313,"&lt;9/1/2023")+SUMIFS(Indev_Online_Res_NotinIRPBase!$U$3:$U$313,Indev_Online_Res_NotinIRPBase!$Y$3:$Y$313,$B329,Indev_Online_Res_NotinIRPBase!$Z$3:$Z$313,$C329,Indev_Online_Res_NotinIRPBase!$I$3:$I$313,"&lt;9/1/2023")</f>
        <v>0</v>
      </c>
    </row>
    <row r="330" spans="1:75">
      <c r="A330" t="s">
        <v>43</v>
      </c>
      <c r="B330" t="s">
        <v>325</v>
      </c>
      <c r="C330">
        <v>230</v>
      </c>
      <c r="E330">
        <f>SUMIFS(IRPBase_Res_NotinTxBase!N$3:N$65,IRPBase_Res_NotinTxBase!$X$3:$X$65,$B330,IRPBase_Res_NotinTxBase!$Y$3:$Y$65,$C330)</f>
        <v>0</v>
      </c>
      <c r="F330">
        <f>SUMIFS(IRPBase_Res_NotinTxBase!O$3:O$65,IRPBase_Res_NotinTxBase!$X$3:$X$65,$B330,IRPBase_Res_NotinTxBase!$Y$3:$Y$65,$C330)</f>
        <v>0</v>
      </c>
      <c r="G330">
        <f>SUMIFS(IRPBase_Res_NotinTxBase!P$3:P$65,IRPBase_Res_NotinTxBase!$X$3:$X$65,$B330,IRPBase_Res_NotinTxBase!$Y$3:$Y$65,$C330)</f>
        <v>0</v>
      </c>
      <c r="H330">
        <f>SUMIFS(IRPBase_Res_NotinTxBase!Q$3:Q$65,IRPBase_Res_NotinTxBase!$X$3:$X$65,$B330,IRPBase_Res_NotinTxBase!$Y$3:$Y$65,$C330)</f>
        <v>0</v>
      </c>
      <c r="M330">
        <f>SUMIFS(IRPBase_Res_NotinTxBase!R$3:R$65,IRPBase_Res_NotinTxBase!$X$3:$X$65,$B330,IRPBase_Res_NotinTxBase!$Y$3:$Y$65,$C330)</f>
        <v>0</v>
      </c>
      <c r="N330">
        <f>SUMIFS(IRPBase_Res_NotinTxBase!S$3:S$65,IRPBase_Res_NotinTxBase!$X$3:$X$65,$B330,IRPBase_Res_NotinTxBase!$Y$3:$Y$65,$C330)</f>
        <v>0</v>
      </c>
      <c r="O330">
        <f>SUMIFS(IRPBase_Res_NotinTxBase!T$3:T$65,IRPBase_Res_NotinTxBase!$X$3:$X$65,$B330,IRPBase_Res_NotinTxBase!$Y$3:$Y$65,$C330)</f>
        <v>0</v>
      </c>
      <c r="P330">
        <f>SUMIFS(IRPBase_Res_NotinTxBase!U$3:U$65,IRPBase_Res_NotinTxBase!$X$3:$X$65,$B330,IRPBase_Res_NotinTxBase!$Y$3:$Y$65,$C330)</f>
        <v>0</v>
      </c>
      <c r="Q330">
        <f>SUMIFS(IRPBase_Res_NotinTxBase!V$3:V$65,IRPBase_Res_NotinTxBase!$X$3:$X$65,$B330,IRPBase_Res_NotinTxBase!$Y$3:$Y$65,$C330)</f>
        <v>0</v>
      </c>
      <c r="R330">
        <f>SUMIFS(IRPBase_Res_NotinTxBase!W$3:W$65,IRPBase_Res_NotinTxBase!$X$3:$X$65,$B330,IRPBase_Res_NotinTxBase!$Y$3:$Y$65,$C330)</f>
        <v>0</v>
      </c>
      <c r="S330">
        <f t="shared" si="76"/>
        <v>0</v>
      </c>
      <c r="U330">
        <f>SUMIFS(Indev_Online_Res_NotinIRPBase!N$3:N$340,Indev_Online_Res_NotinIRPBase!$Y$3:$Y$340,$B330,Indev_Online_Res_NotinIRPBase!$Z$3:$Z$340,$C330)</f>
        <v>0</v>
      </c>
      <c r="V330">
        <f>SUMIFS(Indev_Online_Res_NotinIRPBase!O$3:O$340,Indev_Online_Res_NotinIRPBase!$Y$3:$Y$340,$B330,Indev_Online_Res_NotinIRPBase!$Z$3:$Z$340,$C330)</f>
        <v>0</v>
      </c>
      <c r="W330">
        <f>SUMIFS(Indev_Online_Res_NotinIRPBase!P$3:P$340,Indev_Online_Res_NotinIRPBase!$Y$3:$Y$340,$B330,Indev_Online_Res_NotinIRPBase!$Z$3:$Z$340,$C330)</f>
        <v>0</v>
      </c>
      <c r="X330">
        <f>SUMIFS(Indev_Online_Res_NotinIRPBase!Q$3:Q$340,Indev_Online_Res_NotinIRPBase!$Y$3:$Y$340,$B330,Indev_Online_Res_NotinIRPBase!$Z$3:$Z$340,$C330)</f>
        <v>0</v>
      </c>
      <c r="Y330">
        <f>SUMIFS(Indev_Online_Res_NotinIRPBase!R$3:R$340,Indev_Online_Res_NotinIRPBase!$Y$3:$Y$340,$B330,Indev_Online_Res_NotinIRPBase!$Z$3:$Z$340,$C330)</f>
        <v>0</v>
      </c>
      <c r="AC330">
        <f>SUMIFS(Indev_Online_Res_NotinIRPBase!S$3:S$340,Indev_Online_Res_NotinIRPBase!$Y$3:$Y$340,$B330,Indev_Online_Res_NotinIRPBase!$Z$3:$Z$340,$C330)</f>
        <v>0</v>
      </c>
      <c r="AD330">
        <f>SUMIFS(Indev_Online_Res_NotinIRPBase!T$3:T$340,Indev_Online_Res_NotinIRPBase!$Y$3:$Y$340,$B330,Indev_Online_Res_NotinIRPBase!$Z$3:$Z$340,$C330)</f>
        <v>0</v>
      </c>
      <c r="AE330">
        <f>SUMIFS(Indev_Online_Res_NotinIRPBase!U$3:U$340,Indev_Online_Res_NotinIRPBase!$Y$3:$Y$340,$B330,Indev_Online_Res_NotinIRPBase!$Z$3:$Z$340,$C330)</f>
        <v>0</v>
      </c>
      <c r="AF330">
        <f>SUMIFS(Indev_Online_Res_NotinIRPBase!V$3:V$340,Indev_Online_Res_NotinIRPBase!$Y$3:$Y$340,$B330,Indev_Online_Res_NotinIRPBase!$Z$3:$Z$340,$C330)</f>
        <v>0</v>
      </c>
      <c r="AG330">
        <f>SUMIFS(Indev_Online_Res_NotinIRPBase!W$3:W$340,Indev_Online_Res_NotinIRPBase!$Y$3:$Y$340,$B330,Indev_Online_Res_NotinIRPBase!$Z$3:$Z$340,$C330)</f>
        <v>0</v>
      </c>
      <c r="AH330">
        <f>SUMIFS(Indev_Online_Res_NotinIRPBase!X$3:X$340,Indev_Online_Res_NotinIRPBase!$Y$3:$Y$340,$B330,Indev_Online_Res_NotinIRPBase!$Z$3:$Z$340,$C330)</f>
        <v>0</v>
      </c>
      <c r="AI330">
        <f t="shared" si="77"/>
        <v>0</v>
      </c>
      <c r="AK330">
        <f>SUMIFS(Indev_Online_Res_NotinIRPBase!N$3:N$340,Indev_Online_Res_NotinIRPBase!$Y$3:$Y$340,$B330,Indev_Online_Res_NotinIRPBase!$Z$3:$Z$340,$C330,Indev_Online_Res_NotinIRPBase!$J$3:$J$340,"Yes",Indev_Online_Res_NotinIRPBase!$I$3:$I$340,"&lt;1/1/2024")+SUMIFS(Indev_Online_Res_NotinIRPBase!N$3:N$340,Indev_Online_Res_NotinIRPBase!$Y$3:$Y$340,$B330,Indev_Online_Res_NotinIRPBase!$Z$3:$Z$340,$C330,Indev_Online_Res_NotinIRPBase!$AB$3:$AB$340,"1")</f>
        <v>0</v>
      </c>
      <c r="AL330">
        <f>SUMIFS(Indev_Online_Res_NotinIRPBase!O$3:O$340,Indev_Online_Res_NotinIRPBase!$Y$3:$Y$340,$B330,Indev_Online_Res_NotinIRPBase!$Z$3:$Z$340,$C330,Indev_Online_Res_NotinIRPBase!$J$3:$J$340,"Yes",Indev_Online_Res_NotinIRPBase!$I$3:$I$340,"&lt;1/1/2024")+SUMIFS(Indev_Online_Res_NotinIRPBase!O$3:O$340,Indev_Online_Res_NotinIRPBase!$Y$3:$Y$340,$B330,Indev_Online_Res_NotinIRPBase!$Z$3:$Z$340,$C330,Indev_Online_Res_NotinIRPBase!$AB$3:$AB$340,"1")</f>
        <v>0</v>
      </c>
      <c r="AM330">
        <f>SUMIFS(Indev_Online_Res_NotinIRPBase!P$3:P$340,Indev_Online_Res_NotinIRPBase!$Y$3:$Y$340,$B330,Indev_Online_Res_NotinIRPBase!$Z$3:$Z$340,$C330,Indev_Online_Res_NotinIRPBase!$J$3:$J$340,"Yes",Indev_Online_Res_NotinIRPBase!$I$3:$I$340,"&lt;1/1/2024")+SUMIFS(Indev_Online_Res_NotinIRPBase!P$3:P$340,Indev_Online_Res_NotinIRPBase!$Y$3:$Y$340,$B330,Indev_Online_Res_NotinIRPBase!$Z$3:$Z$340,$C330,Indev_Online_Res_NotinIRPBase!$AB$3:$AB$340,"1")</f>
        <v>0</v>
      </c>
      <c r="AN330">
        <f>SUMIFS(Indev_Online_Res_NotinIRPBase!Q$3:Q$340,Indev_Online_Res_NotinIRPBase!$Y$3:$Y$340,$B330,Indev_Online_Res_NotinIRPBase!$Z$3:$Z$340,$C330,Indev_Online_Res_NotinIRPBase!$J$3:$J$340,"Yes",Indev_Online_Res_NotinIRPBase!$I$3:$I$340,"&lt;1/1/2024")+SUMIFS(Indev_Online_Res_NotinIRPBase!Q$3:Q$340,Indev_Online_Res_NotinIRPBase!$Y$3:$Y$340,$B330,Indev_Online_Res_NotinIRPBase!$Z$3:$Z$340,$C330,Indev_Online_Res_NotinIRPBase!$AB$3:$AB$340,"1")</f>
        <v>0</v>
      </c>
      <c r="AO330">
        <f>SUMIFS(Indev_Online_Res_NotinIRPBase!R$3:R$340,Indev_Online_Res_NotinIRPBase!$Y$3:$Y$340,$B330,Indev_Online_Res_NotinIRPBase!$Z$3:$Z$340,$C330,Indev_Online_Res_NotinIRPBase!$J$3:$J$340,"Yes",Indev_Online_Res_NotinIRPBase!$I$3:$I$340,"&lt;1/1/2024")+SUMIFS(Indev_Online_Res_NotinIRPBase!R$3:R$340,Indev_Online_Res_NotinIRPBase!$Y$3:$Y$340,$B330,Indev_Online_Res_NotinIRPBase!$Z$3:$Z$340,$C330,Indev_Online_Res_NotinIRPBase!$AB$3:$AB$340,"1")</f>
        <v>0</v>
      </c>
      <c r="AS330">
        <f>SUMIFS(Indev_Online_Res_NotinIRPBase!S$3:S$340,Indev_Online_Res_NotinIRPBase!$Y$3:$Y$340,$B330,Indev_Online_Res_NotinIRPBase!$Z$3:$Z$340,$C330,Indev_Online_Res_NotinIRPBase!$J$3:$J$340,"Yes",Indev_Online_Res_NotinIRPBase!$I$3:$I$340,"&lt;1/1/2024")+SUMIFS(Indev_Online_Res_NotinIRPBase!S$3:S$340,Indev_Online_Res_NotinIRPBase!$Y$3:$Y$340,$B330,Indev_Online_Res_NotinIRPBase!$Z$3:$Z$340,$C330,Indev_Online_Res_NotinIRPBase!$AB$3:$AB$340,"1")</f>
        <v>0</v>
      </c>
      <c r="AT330">
        <f>SUMIFS(Indev_Online_Res_NotinIRPBase!T$3:T$340,Indev_Online_Res_NotinIRPBase!$Y$3:$Y$340,$B330,Indev_Online_Res_NotinIRPBase!$Z$3:$Z$340,$C330,Indev_Online_Res_NotinIRPBase!$J$3:$J$340,"Yes",Indev_Online_Res_NotinIRPBase!$I$3:$I$340,"&lt;1/1/2024")+SUMIFS(Indev_Online_Res_NotinIRPBase!T$3:T$340,Indev_Online_Res_NotinIRPBase!$Y$3:$Y$340,$B330,Indev_Online_Res_NotinIRPBase!$Z$3:$Z$340,$C330,Indev_Online_Res_NotinIRPBase!$AB$3:$AB$340,"1")</f>
        <v>0</v>
      </c>
      <c r="AU330">
        <f>SUMIFS(Indev_Online_Res_NotinIRPBase!U$3:U$340,Indev_Online_Res_NotinIRPBase!$Y$3:$Y$340,$B330,Indev_Online_Res_NotinIRPBase!$Z$3:$Z$340,$C330,Indev_Online_Res_NotinIRPBase!$J$3:$J$340,"Yes",Indev_Online_Res_NotinIRPBase!$I$3:$I$340,"&lt;1/1/2024")+SUMIFS(Indev_Online_Res_NotinIRPBase!U$3:U$340,Indev_Online_Res_NotinIRPBase!$Y$3:$Y$340,$B330,Indev_Online_Res_NotinIRPBase!$Z$3:$Z$340,$C330,Indev_Online_Res_NotinIRPBase!$AB$3:$AB$340,"1")</f>
        <v>0</v>
      </c>
      <c r="AV330">
        <f>SUMIFS(Indev_Online_Res_NotinIRPBase!V$3:V$340,Indev_Online_Res_NotinIRPBase!$Y$3:$Y$340,$B330,Indev_Online_Res_NotinIRPBase!$Z$3:$Z$340,$C330,Indev_Online_Res_NotinIRPBase!$J$3:$J$340,"Yes",Indev_Online_Res_NotinIRPBase!$I$3:$I$340,"&lt;1/1/2024")+SUMIFS(Indev_Online_Res_NotinIRPBase!V$3:V$340,Indev_Online_Res_NotinIRPBase!$Y$3:$Y$340,$B330,Indev_Online_Res_NotinIRPBase!$Z$3:$Z$340,$C330,Indev_Online_Res_NotinIRPBase!$AB$3:$AB$340,"1")</f>
        <v>0</v>
      </c>
      <c r="AW330">
        <f>SUMIFS(Indev_Online_Res_NotinIRPBase!W$3:W$340,Indev_Online_Res_NotinIRPBase!$Y$3:$Y$340,$B330,Indev_Online_Res_NotinIRPBase!$Z$3:$Z$340,$C330,Indev_Online_Res_NotinIRPBase!$J$3:$J$340,"Yes",Indev_Online_Res_NotinIRPBase!$I$3:$I$340,"&lt;1/1/2024")+SUMIFS(Indev_Online_Res_NotinIRPBase!W$3:W$340,Indev_Online_Res_NotinIRPBase!$Y$3:$Y$340,$B330,Indev_Online_Res_NotinIRPBase!$Z$3:$Z$340,$C330,Indev_Online_Res_NotinIRPBase!$AB$3:$AB$340,"1")</f>
        <v>0</v>
      </c>
      <c r="AX330">
        <f>SUMIFS(Indev_Online_Res_NotinIRPBase!X$3:X$340,Indev_Online_Res_NotinIRPBase!$Y$3:$Y$340,$B330,Indev_Online_Res_NotinIRPBase!$Z$3:$Z$340,$C330,Indev_Online_Res_NotinIRPBase!$J$3:$J$340,"Yes",Indev_Online_Res_NotinIRPBase!$I$3:$I$340,"&lt;1/1/2024")+SUMIFS(Indev_Online_Res_NotinIRPBase!X$3:X$340,Indev_Online_Res_NotinIRPBase!$Y$3:$Y$340,$B330,Indev_Online_Res_NotinIRPBase!$Z$3:$Z$340,$C330,Indev_Online_Res_NotinIRPBase!$AB$3:$AB$340,"1")</f>
        <v>0</v>
      </c>
      <c r="AY330">
        <f t="shared" si="78"/>
        <v>0</v>
      </c>
      <c r="BA330">
        <f t="shared" si="79"/>
        <v>0</v>
      </c>
      <c r="BB330">
        <f t="shared" si="80"/>
        <v>0</v>
      </c>
      <c r="BC330">
        <f t="shared" si="81"/>
        <v>0</v>
      </c>
      <c r="BD330">
        <f t="shared" si="82"/>
        <v>0</v>
      </c>
      <c r="BE330">
        <f t="shared" si="83"/>
        <v>0</v>
      </c>
      <c r="BI330">
        <f t="shared" si="84"/>
        <v>0</v>
      </c>
      <c r="BJ330">
        <f t="shared" si="85"/>
        <v>0</v>
      </c>
      <c r="BK330">
        <f t="shared" si="86"/>
        <v>0</v>
      </c>
      <c r="BL330">
        <f t="shared" si="87"/>
        <v>0</v>
      </c>
      <c r="BM330">
        <f t="shared" si="88"/>
        <v>0</v>
      </c>
      <c r="BN330">
        <f t="shared" si="89"/>
        <v>0</v>
      </c>
      <c r="BO330">
        <f t="shared" si="90"/>
        <v>0</v>
      </c>
      <c r="BQ330">
        <f>SUMIFS(IRPBase_Res_NotinEnvScreens!$H$3:$H$33,IRPBase_Res_NotinEnvScreens!$J$3:$J$33,$B330,IRPBase_Res_NotinEnvScreens!$K$3:$K$33,$C330)</f>
        <v>0</v>
      </c>
      <c r="BR330">
        <f>SUMIFS(IRPBase_Res_NotinEnvScreens!$I$3:$I$33,IRPBase_Res_NotinEnvScreens!$J$3:$J$33,$B330,IRPBase_Res_NotinEnvScreens!$K$3:$K$33,$C330)</f>
        <v>0</v>
      </c>
      <c r="BS330">
        <v>0</v>
      </c>
      <c r="BV330">
        <f>SUMIFS(Indev_Online_Res_NotinIRPBase!$P$3:$P$313,Indev_Online_Res_NotinIRPBase!$Y$3:$Y$313,$B330,Indev_Online_Res_NotinIRPBase!$Z$3:$Z$313,$C330,Indev_Online_Res_NotinIRPBase!$I$3:$I$313,"&lt;9/1/2023")+SUMIFS(Indev_Online_Res_NotinIRPBase!$Q$3:$Q$313,Indev_Online_Res_NotinIRPBase!$Y$3:$Y$313,$B330,Indev_Online_Res_NotinIRPBase!$Z$3:$Z$313,$C330,Indev_Online_Res_NotinIRPBase!$I$3:$I$313,"&lt;9/1/2023")</f>
        <v>0</v>
      </c>
      <c r="BW330">
        <f>SUMIFS(Indev_Online_Res_NotinIRPBase!$S$3:$S$313,Indev_Online_Res_NotinIRPBase!$Y$3:$Y$313,$B330,Indev_Online_Res_NotinIRPBase!$Z$3:$Z$313,$C330,Indev_Online_Res_NotinIRPBase!$I$3:$I$313,"&lt;9/1/2023")+SUMIFS(Indev_Online_Res_NotinIRPBase!$T$3:$T$313,Indev_Online_Res_NotinIRPBase!$Y$3:$Y$313,$B330,Indev_Online_Res_NotinIRPBase!$Z$3:$Z$313,$C330,Indev_Online_Res_NotinIRPBase!$I$3:$I$313,"&lt;9/1/2023")+SUMIFS(Indev_Online_Res_NotinIRPBase!$U$3:$U$313,Indev_Online_Res_NotinIRPBase!$Y$3:$Y$313,$B330,Indev_Online_Res_NotinIRPBase!$Z$3:$Z$313,$C330,Indev_Online_Res_NotinIRPBase!$I$3:$I$313,"&lt;9/1/2023")</f>
        <v>0</v>
      </c>
    </row>
    <row r="331" spans="1:75">
      <c r="A331" t="s">
        <v>44</v>
      </c>
      <c r="B331" t="s">
        <v>326</v>
      </c>
      <c r="C331">
        <v>230</v>
      </c>
      <c r="E331">
        <f>SUMIFS(IRPBase_Res_NotinTxBase!N$3:N$65,IRPBase_Res_NotinTxBase!$X$3:$X$65,$B331,IRPBase_Res_NotinTxBase!$Y$3:$Y$65,$C331)</f>
        <v>0</v>
      </c>
      <c r="F331">
        <f>SUMIFS(IRPBase_Res_NotinTxBase!O$3:O$65,IRPBase_Res_NotinTxBase!$X$3:$X$65,$B331,IRPBase_Res_NotinTxBase!$Y$3:$Y$65,$C331)</f>
        <v>0</v>
      </c>
      <c r="G331">
        <f>SUMIFS(IRPBase_Res_NotinTxBase!P$3:P$65,IRPBase_Res_NotinTxBase!$X$3:$X$65,$B331,IRPBase_Res_NotinTxBase!$Y$3:$Y$65,$C331)</f>
        <v>0</v>
      </c>
      <c r="H331">
        <f>SUMIFS(IRPBase_Res_NotinTxBase!Q$3:Q$65,IRPBase_Res_NotinTxBase!$X$3:$X$65,$B331,IRPBase_Res_NotinTxBase!$Y$3:$Y$65,$C331)</f>
        <v>0</v>
      </c>
      <c r="M331">
        <f>SUMIFS(IRPBase_Res_NotinTxBase!R$3:R$65,IRPBase_Res_NotinTxBase!$X$3:$X$65,$B331,IRPBase_Res_NotinTxBase!$Y$3:$Y$65,$C331)</f>
        <v>0</v>
      </c>
      <c r="N331">
        <f>SUMIFS(IRPBase_Res_NotinTxBase!S$3:S$65,IRPBase_Res_NotinTxBase!$X$3:$X$65,$B331,IRPBase_Res_NotinTxBase!$Y$3:$Y$65,$C331)</f>
        <v>0</v>
      </c>
      <c r="O331">
        <f>SUMIFS(IRPBase_Res_NotinTxBase!T$3:T$65,IRPBase_Res_NotinTxBase!$X$3:$X$65,$B331,IRPBase_Res_NotinTxBase!$Y$3:$Y$65,$C331)</f>
        <v>0</v>
      </c>
      <c r="P331">
        <f>SUMIFS(IRPBase_Res_NotinTxBase!U$3:U$65,IRPBase_Res_NotinTxBase!$X$3:$X$65,$B331,IRPBase_Res_NotinTxBase!$Y$3:$Y$65,$C331)</f>
        <v>0</v>
      </c>
      <c r="Q331">
        <f>SUMIFS(IRPBase_Res_NotinTxBase!V$3:V$65,IRPBase_Res_NotinTxBase!$X$3:$X$65,$B331,IRPBase_Res_NotinTxBase!$Y$3:$Y$65,$C331)</f>
        <v>0</v>
      </c>
      <c r="R331">
        <f>SUMIFS(IRPBase_Res_NotinTxBase!W$3:W$65,IRPBase_Res_NotinTxBase!$X$3:$X$65,$B331,IRPBase_Res_NotinTxBase!$Y$3:$Y$65,$C331)</f>
        <v>0</v>
      </c>
      <c r="S331">
        <f t="shared" si="76"/>
        <v>0</v>
      </c>
      <c r="U331">
        <f>SUMIFS(Indev_Online_Res_NotinIRPBase!N$3:N$340,Indev_Online_Res_NotinIRPBase!$Y$3:$Y$340,$B331,Indev_Online_Res_NotinIRPBase!$Z$3:$Z$340,$C331)</f>
        <v>0</v>
      </c>
      <c r="V331">
        <f>SUMIFS(Indev_Online_Res_NotinIRPBase!O$3:O$340,Indev_Online_Res_NotinIRPBase!$Y$3:$Y$340,$B331,Indev_Online_Res_NotinIRPBase!$Z$3:$Z$340,$C331)</f>
        <v>0</v>
      </c>
      <c r="W331">
        <f>SUMIFS(Indev_Online_Res_NotinIRPBase!P$3:P$340,Indev_Online_Res_NotinIRPBase!$Y$3:$Y$340,$B331,Indev_Online_Res_NotinIRPBase!$Z$3:$Z$340,$C331)</f>
        <v>0</v>
      </c>
      <c r="X331">
        <f>SUMIFS(Indev_Online_Res_NotinIRPBase!Q$3:Q$340,Indev_Online_Res_NotinIRPBase!$Y$3:$Y$340,$B331,Indev_Online_Res_NotinIRPBase!$Z$3:$Z$340,$C331)</f>
        <v>0</v>
      </c>
      <c r="Y331">
        <f>SUMIFS(Indev_Online_Res_NotinIRPBase!R$3:R$340,Indev_Online_Res_NotinIRPBase!$Y$3:$Y$340,$B331,Indev_Online_Res_NotinIRPBase!$Z$3:$Z$340,$C331)</f>
        <v>0</v>
      </c>
      <c r="AC331">
        <f>SUMIFS(Indev_Online_Res_NotinIRPBase!S$3:S$340,Indev_Online_Res_NotinIRPBase!$Y$3:$Y$340,$B331,Indev_Online_Res_NotinIRPBase!$Z$3:$Z$340,$C331)</f>
        <v>0</v>
      </c>
      <c r="AD331">
        <f>SUMIFS(Indev_Online_Res_NotinIRPBase!T$3:T$340,Indev_Online_Res_NotinIRPBase!$Y$3:$Y$340,$B331,Indev_Online_Res_NotinIRPBase!$Z$3:$Z$340,$C331)</f>
        <v>0</v>
      </c>
      <c r="AE331">
        <f>SUMIFS(Indev_Online_Res_NotinIRPBase!U$3:U$340,Indev_Online_Res_NotinIRPBase!$Y$3:$Y$340,$B331,Indev_Online_Res_NotinIRPBase!$Z$3:$Z$340,$C331)</f>
        <v>0</v>
      </c>
      <c r="AF331">
        <f>SUMIFS(Indev_Online_Res_NotinIRPBase!V$3:V$340,Indev_Online_Res_NotinIRPBase!$Y$3:$Y$340,$B331,Indev_Online_Res_NotinIRPBase!$Z$3:$Z$340,$C331)</f>
        <v>0</v>
      </c>
      <c r="AG331">
        <f>SUMIFS(Indev_Online_Res_NotinIRPBase!W$3:W$340,Indev_Online_Res_NotinIRPBase!$Y$3:$Y$340,$B331,Indev_Online_Res_NotinIRPBase!$Z$3:$Z$340,$C331)</f>
        <v>0</v>
      </c>
      <c r="AH331">
        <f>SUMIFS(Indev_Online_Res_NotinIRPBase!X$3:X$340,Indev_Online_Res_NotinIRPBase!$Y$3:$Y$340,$B331,Indev_Online_Res_NotinIRPBase!$Z$3:$Z$340,$C331)</f>
        <v>0</v>
      </c>
      <c r="AI331">
        <f t="shared" si="77"/>
        <v>0</v>
      </c>
      <c r="AK331">
        <f>SUMIFS(Indev_Online_Res_NotinIRPBase!N$3:N$340,Indev_Online_Res_NotinIRPBase!$Y$3:$Y$340,$B331,Indev_Online_Res_NotinIRPBase!$Z$3:$Z$340,$C331,Indev_Online_Res_NotinIRPBase!$J$3:$J$340,"Yes",Indev_Online_Res_NotinIRPBase!$I$3:$I$340,"&lt;1/1/2024")+SUMIFS(Indev_Online_Res_NotinIRPBase!N$3:N$340,Indev_Online_Res_NotinIRPBase!$Y$3:$Y$340,$B331,Indev_Online_Res_NotinIRPBase!$Z$3:$Z$340,$C331,Indev_Online_Res_NotinIRPBase!$AB$3:$AB$340,"1")</f>
        <v>0</v>
      </c>
      <c r="AL331">
        <f>SUMIFS(Indev_Online_Res_NotinIRPBase!O$3:O$340,Indev_Online_Res_NotinIRPBase!$Y$3:$Y$340,$B331,Indev_Online_Res_NotinIRPBase!$Z$3:$Z$340,$C331,Indev_Online_Res_NotinIRPBase!$J$3:$J$340,"Yes",Indev_Online_Res_NotinIRPBase!$I$3:$I$340,"&lt;1/1/2024")+SUMIFS(Indev_Online_Res_NotinIRPBase!O$3:O$340,Indev_Online_Res_NotinIRPBase!$Y$3:$Y$340,$B331,Indev_Online_Res_NotinIRPBase!$Z$3:$Z$340,$C331,Indev_Online_Res_NotinIRPBase!$AB$3:$AB$340,"1")</f>
        <v>0</v>
      </c>
      <c r="AM331">
        <f>SUMIFS(Indev_Online_Res_NotinIRPBase!P$3:P$340,Indev_Online_Res_NotinIRPBase!$Y$3:$Y$340,$B331,Indev_Online_Res_NotinIRPBase!$Z$3:$Z$340,$C331,Indev_Online_Res_NotinIRPBase!$J$3:$J$340,"Yes",Indev_Online_Res_NotinIRPBase!$I$3:$I$340,"&lt;1/1/2024")+SUMIFS(Indev_Online_Res_NotinIRPBase!P$3:P$340,Indev_Online_Res_NotinIRPBase!$Y$3:$Y$340,$B331,Indev_Online_Res_NotinIRPBase!$Z$3:$Z$340,$C331,Indev_Online_Res_NotinIRPBase!$AB$3:$AB$340,"1")</f>
        <v>0</v>
      </c>
      <c r="AN331">
        <f>SUMIFS(Indev_Online_Res_NotinIRPBase!Q$3:Q$340,Indev_Online_Res_NotinIRPBase!$Y$3:$Y$340,$B331,Indev_Online_Res_NotinIRPBase!$Z$3:$Z$340,$C331,Indev_Online_Res_NotinIRPBase!$J$3:$J$340,"Yes",Indev_Online_Res_NotinIRPBase!$I$3:$I$340,"&lt;1/1/2024")+SUMIFS(Indev_Online_Res_NotinIRPBase!Q$3:Q$340,Indev_Online_Res_NotinIRPBase!$Y$3:$Y$340,$B331,Indev_Online_Res_NotinIRPBase!$Z$3:$Z$340,$C331,Indev_Online_Res_NotinIRPBase!$AB$3:$AB$340,"1")</f>
        <v>0</v>
      </c>
      <c r="AO331">
        <f>SUMIFS(Indev_Online_Res_NotinIRPBase!R$3:R$340,Indev_Online_Res_NotinIRPBase!$Y$3:$Y$340,$B331,Indev_Online_Res_NotinIRPBase!$Z$3:$Z$340,$C331,Indev_Online_Res_NotinIRPBase!$J$3:$J$340,"Yes",Indev_Online_Res_NotinIRPBase!$I$3:$I$340,"&lt;1/1/2024")+SUMIFS(Indev_Online_Res_NotinIRPBase!R$3:R$340,Indev_Online_Res_NotinIRPBase!$Y$3:$Y$340,$B331,Indev_Online_Res_NotinIRPBase!$Z$3:$Z$340,$C331,Indev_Online_Res_NotinIRPBase!$AB$3:$AB$340,"1")</f>
        <v>0</v>
      </c>
      <c r="AS331">
        <f>SUMIFS(Indev_Online_Res_NotinIRPBase!S$3:S$340,Indev_Online_Res_NotinIRPBase!$Y$3:$Y$340,$B331,Indev_Online_Res_NotinIRPBase!$Z$3:$Z$340,$C331,Indev_Online_Res_NotinIRPBase!$J$3:$J$340,"Yes",Indev_Online_Res_NotinIRPBase!$I$3:$I$340,"&lt;1/1/2024")+SUMIFS(Indev_Online_Res_NotinIRPBase!S$3:S$340,Indev_Online_Res_NotinIRPBase!$Y$3:$Y$340,$B331,Indev_Online_Res_NotinIRPBase!$Z$3:$Z$340,$C331,Indev_Online_Res_NotinIRPBase!$AB$3:$AB$340,"1")</f>
        <v>0</v>
      </c>
      <c r="AT331">
        <f>SUMIFS(Indev_Online_Res_NotinIRPBase!T$3:T$340,Indev_Online_Res_NotinIRPBase!$Y$3:$Y$340,$B331,Indev_Online_Res_NotinIRPBase!$Z$3:$Z$340,$C331,Indev_Online_Res_NotinIRPBase!$J$3:$J$340,"Yes",Indev_Online_Res_NotinIRPBase!$I$3:$I$340,"&lt;1/1/2024")+SUMIFS(Indev_Online_Res_NotinIRPBase!T$3:T$340,Indev_Online_Res_NotinIRPBase!$Y$3:$Y$340,$B331,Indev_Online_Res_NotinIRPBase!$Z$3:$Z$340,$C331,Indev_Online_Res_NotinIRPBase!$AB$3:$AB$340,"1")</f>
        <v>0</v>
      </c>
      <c r="AU331">
        <f>SUMIFS(Indev_Online_Res_NotinIRPBase!U$3:U$340,Indev_Online_Res_NotinIRPBase!$Y$3:$Y$340,$B331,Indev_Online_Res_NotinIRPBase!$Z$3:$Z$340,$C331,Indev_Online_Res_NotinIRPBase!$J$3:$J$340,"Yes",Indev_Online_Res_NotinIRPBase!$I$3:$I$340,"&lt;1/1/2024")+SUMIFS(Indev_Online_Res_NotinIRPBase!U$3:U$340,Indev_Online_Res_NotinIRPBase!$Y$3:$Y$340,$B331,Indev_Online_Res_NotinIRPBase!$Z$3:$Z$340,$C331,Indev_Online_Res_NotinIRPBase!$AB$3:$AB$340,"1")</f>
        <v>0</v>
      </c>
      <c r="AV331">
        <f>SUMIFS(Indev_Online_Res_NotinIRPBase!V$3:V$340,Indev_Online_Res_NotinIRPBase!$Y$3:$Y$340,$B331,Indev_Online_Res_NotinIRPBase!$Z$3:$Z$340,$C331,Indev_Online_Res_NotinIRPBase!$J$3:$J$340,"Yes",Indev_Online_Res_NotinIRPBase!$I$3:$I$340,"&lt;1/1/2024")+SUMIFS(Indev_Online_Res_NotinIRPBase!V$3:V$340,Indev_Online_Res_NotinIRPBase!$Y$3:$Y$340,$B331,Indev_Online_Res_NotinIRPBase!$Z$3:$Z$340,$C331,Indev_Online_Res_NotinIRPBase!$AB$3:$AB$340,"1")</f>
        <v>0</v>
      </c>
      <c r="AW331">
        <f>SUMIFS(Indev_Online_Res_NotinIRPBase!W$3:W$340,Indev_Online_Res_NotinIRPBase!$Y$3:$Y$340,$B331,Indev_Online_Res_NotinIRPBase!$Z$3:$Z$340,$C331,Indev_Online_Res_NotinIRPBase!$J$3:$J$340,"Yes",Indev_Online_Res_NotinIRPBase!$I$3:$I$340,"&lt;1/1/2024")+SUMIFS(Indev_Online_Res_NotinIRPBase!W$3:W$340,Indev_Online_Res_NotinIRPBase!$Y$3:$Y$340,$B331,Indev_Online_Res_NotinIRPBase!$Z$3:$Z$340,$C331,Indev_Online_Res_NotinIRPBase!$AB$3:$AB$340,"1")</f>
        <v>0</v>
      </c>
      <c r="AX331">
        <f>SUMIFS(Indev_Online_Res_NotinIRPBase!X$3:X$340,Indev_Online_Res_NotinIRPBase!$Y$3:$Y$340,$B331,Indev_Online_Res_NotinIRPBase!$Z$3:$Z$340,$C331,Indev_Online_Res_NotinIRPBase!$J$3:$J$340,"Yes",Indev_Online_Res_NotinIRPBase!$I$3:$I$340,"&lt;1/1/2024")+SUMIFS(Indev_Online_Res_NotinIRPBase!X$3:X$340,Indev_Online_Res_NotinIRPBase!$Y$3:$Y$340,$B331,Indev_Online_Res_NotinIRPBase!$Z$3:$Z$340,$C331,Indev_Online_Res_NotinIRPBase!$AB$3:$AB$340,"1")</f>
        <v>0</v>
      </c>
      <c r="AY331">
        <f t="shared" si="78"/>
        <v>0</v>
      </c>
      <c r="BA331">
        <f t="shared" si="79"/>
        <v>0</v>
      </c>
      <c r="BB331">
        <f t="shared" si="80"/>
        <v>0</v>
      </c>
      <c r="BC331">
        <f t="shared" si="81"/>
        <v>0</v>
      </c>
      <c r="BD331">
        <f t="shared" si="82"/>
        <v>0</v>
      </c>
      <c r="BE331">
        <f t="shared" si="83"/>
        <v>0</v>
      </c>
      <c r="BI331">
        <f t="shared" si="84"/>
        <v>0</v>
      </c>
      <c r="BJ331">
        <f t="shared" si="85"/>
        <v>0</v>
      </c>
      <c r="BK331">
        <f t="shared" si="86"/>
        <v>0</v>
      </c>
      <c r="BL331">
        <f t="shared" si="87"/>
        <v>0</v>
      </c>
      <c r="BM331">
        <f t="shared" si="88"/>
        <v>0</v>
      </c>
      <c r="BN331">
        <f t="shared" si="89"/>
        <v>0</v>
      </c>
      <c r="BO331">
        <f t="shared" si="90"/>
        <v>0</v>
      </c>
      <c r="BQ331">
        <f>SUMIFS(IRPBase_Res_NotinEnvScreens!$H$3:$H$33,IRPBase_Res_NotinEnvScreens!$J$3:$J$33,$B331,IRPBase_Res_NotinEnvScreens!$K$3:$K$33,$C331)</f>
        <v>0</v>
      </c>
      <c r="BR331">
        <f>SUMIFS(IRPBase_Res_NotinEnvScreens!$I$3:$I$33,IRPBase_Res_NotinEnvScreens!$J$3:$J$33,$B331,IRPBase_Res_NotinEnvScreens!$K$3:$K$33,$C331)</f>
        <v>0</v>
      </c>
      <c r="BS331">
        <v>0</v>
      </c>
      <c r="BV331">
        <f>SUMIFS(Indev_Online_Res_NotinIRPBase!$P$3:$P$313,Indev_Online_Res_NotinIRPBase!$Y$3:$Y$313,$B331,Indev_Online_Res_NotinIRPBase!$Z$3:$Z$313,$C331,Indev_Online_Res_NotinIRPBase!$I$3:$I$313,"&lt;9/1/2023")+SUMIFS(Indev_Online_Res_NotinIRPBase!$Q$3:$Q$313,Indev_Online_Res_NotinIRPBase!$Y$3:$Y$313,$B331,Indev_Online_Res_NotinIRPBase!$Z$3:$Z$313,$C331,Indev_Online_Res_NotinIRPBase!$I$3:$I$313,"&lt;9/1/2023")</f>
        <v>0</v>
      </c>
      <c r="BW331">
        <f>SUMIFS(Indev_Online_Res_NotinIRPBase!$S$3:$S$313,Indev_Online_Res_NotinIRPBase!$Y$3:$Y$313,$B331,Indev_Online_Res_NotinIRPBase!$Z$3:$Z$313,$C331,Indev_Online_Res_NotinIRPBase!$I$3:$I$313,"&lt;9/1/2023")+SUMIFS(Indev_Online_Res_NotinIRPBase!$T$3:$T$313,Indev_Online_Res_NotinIRPBase!$Y$3:$Y$313,$B331,Indev_Online_Res_NotinIRPBase!$Z$3:$Z$313,$C331,Indev_Online_Res_NotinIRPBase!$I$3:$I$313,"&lt;9/1/2023")+SUMIFS(Indev_Online_Res_NotinIRPBase!$U$3:$U$313,Indev_Online_Res_NotinIRPBase!$Y$3:$Y$313,$B331,Indev_Online_Res_NotinIRPBase!$Z$3:$Z$313,$C331,Indev_Online_Res_NotinIRPBase!$I$3:$I$313,"&lt;9/1/2023")</f>
        <v>0</v>
      </c>
    </row>
    <row r="332" spans="1:75">
      <c r="A332" t="s">
        <v>45</v>
      </c>
      <c r="B332" t="s">
        <v>327</v>
      </c>
      <c r="C332">
        <v>230</v>
      </c>
      <c r="E332">
        <f>SUMIFS(IRPBase_Res_NotinTxBase!N$3:N$65,IRPBase_Res_NotinTxBase!$X$3:$X$65,$B332,IRPBase_Res_NotinTxBase!$Y$3:$Y$65,$C332)</f>
        <v>0</v>
      </c>
      <c r="F332">
        <f>SUMIFS(IRPBase_Res_NotinTxBase!O$3:O$65,IRPBase_Res_NotinTxBase!$X$3:$X$65,$B332,IRPBase_Res_NotinTxBase!$Y$3:$Y$65,$C332)</f>
        <v>0</v>
      </c>
      <c r="G332">
        <f>SUMIFS(IRPBase_Res_NotinTxBase!P$3:P$65,IRPBase_Res_NotinTxBase!$X$3:$X$65,$B332,IRPBase_Res_NotinTxBase!$Y$3:$Y$65,$C332)</f>
        <v>76.400000000000006</v>
      </c>
      <c r="H332">
        <f>SUMIFS(IRPBase_Res_NotinTxBase!Q$3:Q$65,IRPBase_Res_NotinTxBase!$X$3:$X$65,$B332,IRPBase_Res_NotinTxBase!$Y$3:$Y$65,$C332)</f>
        <v>0</v>
      </c>
      <c r="M332">
        <f>SUMIFS(IRPBase_Res_NotinTxBase!R$3:R$65,IRPBase_Res_NotinTxBase!$X$3:$X$65,$B332,IRPBase_Res_NotinTxBase!$Y$3:$Y$65,$C332)</f>
        <v>0</v>
      </c>
      <c r="N332">
        <f>SUMIFS(IRPBase_Res_NotinTxBase!S$3:S$65,IRPBase_Res_NotinTxBase!$X$3:$X$65,$B332,IRPBase_Res_NotinTxBase!$Y$3:$Y$65,$C332)</f>
        <v>0</v>
      </c>
      <c r="O332">
        <f>SUMIFS(IRPBase_Res_NotinTxBase!T$3:T$65,IRPBase_Res_NotinTxBase!$X$3:$X$65,$B332,IRPBase_Res_NotinTxBase!$Y$3:$Y$65,$C332)</f>
        <v>0</v>
      </c>
      <c r="P332">
        <f>SUMIFS(IRPBase_Res_NotinTxBase!U$3:U$65,IRPBase_Res_NotinTxBase!$X$3:$X$65,$B332,IRPBase_Res_NotinTxBase!$Y$3:$Y$65,$C332)</f>
        <v>80</v>
      </c>
      <c r="Q332">
        <f>SUMIFS(IRPBase_Res_NotinTxBase!V$3:V$65,IRPBase_Res_NotinTxBase!$X$3:$X$65,$B332,IRPBase_Res_NotinTxBase!$Y$3:$Y$65,$C332)</f>
        <v>0</v>
      </c>
      <c r="R332">
        <f>SUMIFS(IRPBase_Res_NotinTxBase!W$3:W$65,IRPBase_Res_NotinTxBase!$X$3:$X$65,$B332,IRPBase_Res_NotinTxBase!$Y$3:$Y$65,$C332)</f>
        <v>0</v>
      </c>
      <c r="S332">
        <f t="shared" si="76"/>
        <v>1</v>
      </c>
      <c r="U332">
        <f>SUMIFS(Indev_Online_Res_NotinIRPBase!N$3:N$340,Indev_Online_Res_NotinIRPBase!$Y$3:$Y$340,$B332,Indev_Online_Res_NotinIRPBase!$Z$3:$Z$340,$C332)</f>
        <v>0</v>
      </c>
      <c r="V332">
        <f>SUMIFS(Indev_Online_Res_NotinIRPBase!O$3:O$340,Indev_Online_Res_NotinIRPBase!$Y$3:$Y$340,$B332,Indev_Online_Res_NotinIRPBase!$Z$3:$Z$340,$C332)</f>
        <v>1.988</v>
      </c>
      <c r="W332">
        <f>SUMIFS(Indev_Online_Res_NotinIRPBase!P$3:P$340,Indev_Online_Res_NotinIRPBase!$Y$3:$Y$340,$B332,Indev_Online_Res_NotinIRPBase!$Z$3:$Z$340,$C332)</f>
        <v>60.5</v>
      </c>
      <c r="X332">
        <f>SUMIFS(Indev_Online_Res_NotinIRPBase!Q$3:Q$340,Indev_Online_Res_NotinIRPBase!$Y$3:$Y$340,$B332,Indev_Online_Res_NotinIRPBase!$Z$3:$Z$340,$C332)</f>
        <v>0</v>
      </c>
      <c r="Y332">
        <f>SUMIFS(Indev_Online_Res_NotinIRPBase!R$3:R$340,Indev_Online_Res_NotinIRPBase!$Y$3:$Y$340,$B332,Indev_Online_Res_NotinIRPBase!$Z$3:$Z$340,$C332)</f>
        <v>0</v>
      </c>
      <c r="AC332">
        <f>SUMIFS(Indev_Online_Res_NotinIRPBase!S$3:S$340,Indev_Online_Res_NotinIRPBase!$Y$3:$Y$340,$B332,Indev_Online_Res_NotinIRPBase!$Z$3:$Z$340,$C332)</f>
        <v>5.9</v>
      </c>
      <c r="AD332">
        <f>SUMIFS(Indev_Online_Res_NotinIRPBase!T$3:T$340,Indev_Online_Res_NotinIRPBase!$Y$3:$Y$340,$B332,Indev_Online_Res_NotinIRPBase!$Z$3:$Z$340,$C332)</f>
        <v>0</v>
      </c>
      <c r="AE332">
        <f>SUMIFS(Indev_Online_Res_NotinIRPBase!U$3:U$340,Indev_Online_Res_NotinIRPBase!$Y$3:$Y$340,$B332,Indev_Online_Res_NotinIRPBase!$Z$3:$Z$340,$C332)</f>
        <v>0</v>
      </c>
      <c r="AF332">
        <f>SUMIFS(Indev_Online_Res_NotinIRPBase!V$3:V$340,Indev_Online_Res_NotinIRPBase!$Y$3:$Y$340,$B332,Indev_Online_Res_NotinIRPBase!$Z$3:$Z$340,$C332)</f>
        <v>0.9</v>
      </c>
      <c r="AG332">
        <f>SUMIFS(Indev_Online_Res_NotinIRPBase!W$3:W$340,Indev_Online_Res_NotinIRPBase!$Y$3:$Y$340,$B332,Indev_Online_Res_NotinIRPBase!$Z$3:$Z$340,$C332)</f>
        <v>0</v>
      </c>
      <c r="AH332">
        <f>SUMIFS(Indev_Online_Res_NotinIRPBase!X$3:X$340,Indev_Online_Res_NotinIRPBase!$Y$3:$Y$340,$B332,Indev_Online_Res_NotinIRPBase!$Z$3:$Z$340,$C332)</f>
        <v>0</v>
      </c>
      <c r="AI332">
        <f t="shared" si="77"/>
        <v>1</v>
      </c>
      <c r="AK332">
        <f>SUMIFS(Indev_Online_Res_NotinIRPBase!N$3:N$340,Indev_Online_Res_NotinIRPBase!$Y$3:$Y$340,$B332,Indev_Online_Res_NotinIRPBase!$Z$3:$Z$340,$C332,Indev_Online_Res_NotinIRPBase!$J$3:$J$340,"Yes",Indev_Online_Res_NotinIRPBase!$I$3:$I$340,"&lt;1/1/2024")+SUMIFS(Indev_Online_Res_NotinIRPBase!N$3:N$340,Indev_Online_Res_NotinIRPBase!$Y$3:$Y$340,$B332,Indev_Online_Res_NotinIRPBase!$Z$3:$Z$340,$C332,Indev_Online_Res_NotinIRPBase!$AB$3:$AB$340,"1")</f>
        <v>0</v>
      </c>
      <c r="AL332">
        <f>SUMIFS(Indev_Online_Res_NotinIRPBase!O$3:O$340,Indev_Online_Res_NotinIRPBase!$Y$3:$Y$340,$B332,Indev_Online_Res_NotinIRPBase!$Z$3:$Z$340,$C332,Indev_Online_Res_NotinIRPBase!$J$3:$J$340,"Yes",Indev_Online_Res_NotinIRPBase!$I$3:$I$340,"&lt;1/1/2024")+SUMIFS(Indev_Online_Res_NotinIRPBase!O$3:O$340,Indev_Online_Res_NotinIRPBase!$Y$3:$Y$340,$B332,Indev_Online_Res_NotinIRPBase!$Z$3:$Z$340,$C332,Indev_Online_Res_NotinIRPBase!$AB$3:$AB$340,"1")</f>
        <v>0</v>
      </c>
      <c r="AM332">
        <f>SUMIFS(Indev_Online_Res_NotinIRPBase!P$3:P$340,Indev_Online_Res_NotinIRPBase!$Y$3:$Y$340,$B332,Indev_Online_Res_NotinIRPBase!$Z$3:$Z$340,$C332,Indev_Online_Res_NotinIRPBase!$J$3:$J$340,"Yes",Indev_Online_Res_NotinIRPBase!$I$3:$I$340,"&lt;1/1/2024")+SUMIFS(Indev_Online_Res_NotinIRPBase!P$3:P$340,Indev_Online_Res_NotinIRPBase!$Y$3:$Y$340,$B332,Indev_Online_Res_NotinIRPBase!$Z$3:$Z$340,$C332,Indev_Online_Res_NotinIRPBase!$AB$3:$AB$340,"1")</f>
        <v>0</v>
      </c>
      <c r="AN332">
        <f>SUMIFS(Indev_Online_Res_NotinIRPBase!Q$3:Q$340,Indev_Online_Res_NotinIRPBase!$Y$3:$Y$340,$B332,Indev_Online_Res_NotinIRPBase!$Z$3:$Z$340,$C332,Indev_Online_Res_NotinIRPBase!$J$3:$J$340,"Yes",Indev_Online_Res_NotinIRPBase!$I$3:$I$340,"&lt;1/1/2024")+SUMIFS(Indev_Online_Res_NotinIRPBase!Q$3:Q$340,Indev_Online_Res_NotinIRPBase!$Y$3:$Y$340,$B332,Indev_Online_Res_NotinIRPBase!$Z$3:$Z$340,$C332,Indev_Online_Res_NotinIRPBase!$AB$3:$AB$340,"1")</f>
        <v>0</v>
      </c>
      <c r="AO332">
        <f>SUMIFS(Indev_Online_Res_NotinIRPBase!R$3:R$340,Indev_Online_Res_NotinIRPBase!$Y$3:$Y$340,$B332,Indev_Online_Res_NotinIRPBase!$Z$3:$Z$340,$C332,Indev_Online_Res_NotinIRPBase!$J$3:$J$340,"Yes",Indev_Online_Res_NotinIRPBase!$I$3:$I$340,"&lt;1/1/2024")+SUMIFS(Indev_Online_Res_NotinIRPBase!R$3:R$340,Indev_Online_Res_NotinIRPBase!$Y$3:$Y$340,$B332,Indev_Online_Res_NotinIRPBase!$Z$3:$Z$340,$C332,Indev_Online_Res_NotinIRPBase!$AB$3:$AB$340,"1")</f>
        <v>0</v>
      </c>
      <c r="AS332">
        <f>SUMIFS(Indev_Online_Res_NotinIRPBase!S$3:S$340,Indev_Online_Res_NotinIRPBase!$Y$3:$Y$340,$B332,Indev_Online_Res_NotinIRPBase!$Z$3:$Z$340,$C332,Indev_Online_Res_NotinIRPBase!$J$3:$J$340,"Yes",Indev_Online_Res_NotinIRPBase!$I$3:$I$340,"&lt;1/1/2024")+SUMIFS(Indev_Online_Res_NotinIRPBase!S$3:S$340,Indev_Online_Res_NotinIRPBase!$Y$3:$Y$340,$B332,Indev_Online_Res_NotinIRPBase!$Z$3:$Z$340,$C332,Indev_Online_Res_NotinIRPBase!$AB$3:$AB$340,"1")</f>
        <v>0</v>
      </c>
      <c r="AT332">
        <f>SUMIFS(Indev_Online_Res_NotinIRPBase!T$3:T$340,Indev_Online_Res_NotinIRPBase!$Y$3:$Y$340,$B332,Indev_Online_Res_NotinIRPBase!$Z$3:$Z$340,$C332,Indev_Online_Res_NotinIRPBase!$J$3:$J$340,"Yes",Indev_Online_Res_NotinIRPBase!$I$3:$I$340,"&lt;1/1/2024")+SUMIFS(Indev_Online_Res_NotinIRPBase!T$3:T$340,Indev_Online_Res_NotinIRPBase!$Y$3:$Y$340,$B332,Indev_Online_Res_NotinIRPBase!$Z$3:$Z$340,$C332,Indev_Online_Res_NotinIRPBase!$AB$3:$AB$340,"1")</f>
        <v>0</v>
      </c>
      <c r="AU332">
        <f>SUMIFS(Indev_Online_Res_NotinIRPBase!U$3:U$340,Indev_Online_Res_NotinIRPBase!$Y$3:$Y$340,$B332,Indev_Online_Res_NotinIRPBase!$Z$3:$Z$340,$C332,Indev_Online_Res_NotinIRPBase!$J$3:$J$340,"Yes",Indev_Online_Res_NotinIRPBase!$I$3:$I$340,"&lt;1/1/2024")+SUMIFS(Indev_Online_Res_NotinIRPBase!U$3:U$340,Indev_Online_Res_NotinIRPBase!$Y$3:$Y$340,$B332,Indev_Online_Res_NotinIRPBase!$Z$3:$Z$340,$C332,Indev_Online_Res_NotinIRPBase!$AB$3:$AB$340,"1")</f>
        <v>0</v>
      </c>
      <c r="AV332">
        <f>SUMIFS(Indev_Online_Res_NotinIRPBase!V$3:V$340,Indev_Online_Res_NotinIRPBase!$Y$3:$Y$340,$B332,Indev_Online_Res_NotinIRPBase!$Z$3:$Z$340,$C332,Indev_Online_Res_NotinIRPBase!$J$3:$J$340,"Yes",Indev_Online_Res_NotinIRPBase!$I$3:$I$340,"&lt;1/1/2024")+SUMIFS(Indev_Online_Res_NotinIRPBase!V$3:V$340,Indev_Online_Res_NotinIRPBase!$Y$3:$Y$340,$B332,Indev_Online_Res_NotinIRPBase!$Z$3:$Z$340,$C332,Indev_Online_Res_NotinIRPBase!$AB$3:$AB$340,"1")</f>
        <v>0</v>
      </c>
      <c r="AW332">
        <f>SUMIFS(Indev_Online_Res_NotinIRPBase!W$3:W$340,Indev_Online_Res_NotinIRPBase!$Y$3:$Y$340,$B332,Indev_Online_Res_NotinIRPBase!$Z$3:$Z$340,$C332,Indev_Online_Res_NotinIRPBase!$J$3:$J$340,"Yes",Indev_Online_Res_NotinIRPBase!$I$3:$I$340,"&lt;1/1/2024")+SUMIFS(Indev_Online_Res_NotinIRPBase!W$3:W$340,Indev_Online_Res_NotinIRPBase!$Y$3:$Y$340,$B332,Indev_Online_Res_NotinIRPBase!$Z$3:$Z$340,$C332,Indev_Online_Res_NotinIRPBase!$AB$3:$AB$340,"1")</f>
        <v>0</v>
      </c>
      <c r="AX332">
        <f>SUMIFS(Indev_Online_Res_NotinIRPBase!X$3:X$340,Indev_Online_Res_NotinIRPBase!$Y$3:$Y$340,$B332,Indev_Online_Res_NotinIRPBase!$Z$3:$Z$340,$C332,Indev_Online_Res_NotinIRPBase!$J$3:$J$340,"Yes",Indev_Online_Res_NotinIRPBase!$I$3:$I$340,"&lt;1/1/2024")+SUMIFS(Indev_Online_Res_NotinIRPBase!X$3:X$340,Indev_Online_Res_NotinIRPBase!$Y$3:$Y$340,$B332,Indev_Online_Res_NotinIRPBase!$Z$3:$Z$340,$C332,Indev_Online_Res_NotinIRPBase!$AB$3:$AB$340,"1")</f>
        <v>0</v>
      </c>
      <c r="AY332">
        <f t="shared" si="78"/>
        <v>0</v>
      </c>
      <c r="BA332">
        <f t="shared" si="79"/>
        <v>0</v>
      </c>
      <c r="BB332">
        <f t="shared" si="80"/>
        <v>1.988</v>
      </c>
      <c r="BC332">
        <f t="shared" si="81"/>
        <v>60.5</v>
      </c>
      <c r="BD332">
        <f t="shared" si="82"/>
        <v>0</v>
      </c>
      <c r="BE332">
        <f t="shared" si="83"/>
        <v>0</v>
      </c>
      <c r="BI332">
        <f t="shared" si="84"/>
        <v>5.9</v>
      </c>
      <c r="BJ332">
        <f t="shared" si="85"/>
        <v>0</v>
      </c>
      <c r="BK332">
        <f t="shared" si="86"/>
        <v>0</v>
      </c>
      <c r="BL332">
        <f t="shared" si="87"/>
        <v>0.9</v>
      </c>
      <c r="BM332">
        <f t="shared" si="88"/>
        <v>0</v>
      </c>
      <c r="BN332">
        <f t="shared" si="89"/>
        <v>0</v>
      </c>
      <c r="BO332">
        <f t="shared" si="90"/>
        <v>1</v>
      </c>
      <c r="BQ332">
        <f>SUMIFS(IRPBase_Res_NotinEnvScreens!$H$3:$H$33,IRPBase_Res_NotinEnvScreens!$J$3:$J$33,$B332,IRPBase_Res_NotinEnvScreens!$K$3:$K$33,$C332)</f>
        <v>0</v>
      </c>
      <c r="BR332">
        <f>SUMIFS(IRPBase_Res_NotinEnvScreens!$I$3:$I$33,IRPBase_Res_NotinEnvScreens!$J$3:$J$33,$B332,IRPBase_Res_NotinEnvScreens!$K$3:$K$33,$C332)</f>
        <v>0</v>
      </c>
      <c r="BS332">
        <v>0</v>
      </c>
      <c r="BV332">
        <f>SUMIFS(Indev_Online_Res_NotinIRPBase!$P$3:$P$313,Indev_Online_Res_NotinIRPBase!$Y$3:$Y$313,$B332,Indev_Online_Res_NotinIRPBase!$Z$3:$Z$313,$C332,Indev_Online_Res_NotinIRPBase!$I$3:$I$313,"&lt;9/1/2023")+SUMIFS(Indev_Online_Res_NotinIRPBase!$Q$3:$Q$313,Indev_Online_Res_NotinIRPBase!$Y$3:$Y$313,$B332,Indev_Online_Res_NotinIRPBase!$Z$3:$Z$313,$C332,Indev_Online_Res_NotinIRPBase!$I$3:$I$313,"&lt;9/1/2023")</f>
        <v>0</v>
      </c>
      <c r="BW332">
        <f>SUMIFS(Indev_Online_Res_NotinIRPBase!$S$3:$S$313,Indev_Online_Res_NotinIRPBase!$Y$3:$Y$313,$B332,Indev_Online_Res_NotinIRPBase!$Z$3:$Z$313,$C332,Indev_Online_Res_NotinIRPBase!$I$3:$I$313,"&lt;9/1/2023")+SUMIFS(Indev_Online_Res_NotinIRPBase!$T$3:$T$313,Indev_Online_Res_NotinIRPBase!$Y$3:$Y$313,$B332,Indev_Online_Res_NotinIRPBase!$Z$3:$Z$313,$C332,Indev_Online_Res_NotinIRPBase!$I$3:$I$313,"&lt;9/1/2023")+SUMIFS(Indev_Online_Res_NotinIRPBase!$U$3:$U$313,Indev_Online_Res_NotinIRPBase!$Y$3:$Y$313,$B332,Indev_Online_Res_NotinIRPBase!$Z$3:$Z$313,$C332,Indev_Online_Res_NotinIRPBase!$I$3:$I$313,"&lt;9/1/2023")</f>
        <v>0</v>
      </c>
    </row>
    <row r="333" spans="1:75">
      <c r="A333" t="s">
        <v>45</v>
      </c>
      <c r="B333" t="s">
        <v>327</v>
      </c>
      <c r="C333">
        <v>500</v>
      </c>
      <c r="E333">
        <f>SUMIFS(IRPBase_Res_NotinTxBase!N$3:N$65,IRPBase_Res_NotinTxBase!$X$3:$X$65,$B333,IRPBase_Res_NotinTxBase!$Y$3:$Y$65,$C333)</f>
        <v>0</v>
      </c>
      <c r="F333">
        <f>SUMIFS(IRPBase_Res_NotinTxBase!O$3:O$65,IRPBase_Res_NotinTxBase!$X$3:$X$65,$B333,IRPBase_Res_NotinTxBase!$Y$3:$Y$65,$C333)</f>
        <v>0</v>
      </c>
      <c r="G333">
        <f>SUMIFS(IRPBase_Res_NotinTxBase!P$3:P$65,IRPBase_Res_NotinTxBase!$X$3:$X$65,$B333,IRPBase_Res_NotinTxBase!$Y$3:$Y$65,$C333)</f>
        <v>0</v>
      </c>
      <c r="H333">
        <f>SUMIFS(IRPBase_Res_NotinTxBase!Q$3:Q$65,IRPBase_Res_NotinTxBase!$X$3:$X$65,$B333,IRPBase_Res_NotinTxBase!$Y$3:$Y$65,$C333)</f>
        <v>0</v>
      </c>
      <c r="M333">
        <f>SUMIFS(IRPBase_Res_NotinTxBase!R$3:R$65,IRPBase_Res_NotinTxBase!$X$3:$X$65,$B333,IRPBase_Res_NotinTxBase!$Y$3:$Y$65,$C333)</f>
        <v>0</v>
      </c>
      <c r="N333">
        <f>SUMIFS(IRPBase_Res_NotinTxBase!S$3:S$65,IRPBase_Res_NotinTxBase!$X$3:$X$65,$B333,IRPBase_Res_NotinTxBase!$Y$3:$Y$65,$C333)</f>
        <v>0</v>
      </c>
      <c r="O333">
        <f>SUMIFS(IRPBase_Res_NotinTxBase!T$3:T$65,IRPBase_Res_NotinTxBase!$X$3:$X$65,$B333,IRPBase_Res_NotinTxBase!$Y$3:$Y$65,$C333)</f>
        <v>0</v>
      </c>
      <c r="P333">
        <f>SUMIFS(IRPBase_Res_NotinTxBase!U$3:U$65,IRPBase_Res_NotinTxBase!$X$3:$X$65,$B333,IRPBase_Res_NotinTxBase!$Y$3:$Y$65,$C333)</f>
        <v>0</v>
      </c>
      <c r="Q333">
        <f>SUMIFS(IRPBase_Res_NotinTxBase!V$3:V$65,IRPBase_Res_NotinTxBase!$X$3:$X$65,$B333,IRPBase_Res_NotinTxBase!$Y$3:$Y$65,$C333)</f>
        <v>0</v>
      </c>
      <c r="R333">
        <f>SUMIFS(IRPBase_Res_NotinTxBase!W$3:W$65,IRPBase_Res_NotinTxBase!$X$3:$X$65,$B333,IRPBase_Res_NotinTxBase!$Y$3:$Y$65,$C333)</f>
        <v>0</v>
      </c>
      <c r="S333">
        <f t="shared" si="76"/>
        <v>0</v>
      </c>
      <c r="U333">
        <f>SUMIFS(Indev_Online_Res_NotinIRPBase!N$3:N$340,Indev_Online_Res_NotinIRPBase!$Y$3:$Y$340,$B333,Indev_Online_Res_NotinIRPBase!$Z$3:$Z$340,$C333)</f>
        <v>0</v>
      </c>
      <c r="V333">
        <f>SUMIFS(Indev_Online_Res_NotinIRPBase!O$3:O$340,Indev_Online_Res_NotinIRPBase!$Y$3:$Y$340,$B333,Indev_Online_Res_NotinIRPBase!$Z$3:$Z$340,$C333)</f>
        <v>0</v>
      </c>
      <c r="W333">
        <f>SUMIFS(Indev_Online_Res_NotinIRPBase!P$3:P$340,Indev_Online_Res_NotinIRPBase!$Y$3:$Y$340,$B333,Indev_Online_Res_NotinIRPBase!$Z$3:$Z$340,$C333)</f>
        <v>0</v>
      </c>
      <c r="X333">
        <f>SUMIFS(Indev_Online_Res_NotinIRPBase!Q$3:Q$340,Indev_Online_Res_NotinIRPBase!$Y$3:$Y$340,$B333,Indev_Online_Res_NotinIRPBase!$Z$3:$Z$340,$C333)</f>
        <v>0</v>
      </c>
      <c r="Y333">
        <f>SUMIFS(Indev_Online_Res_NotinIRPBase!R$3:R$340,Indev_Online_Res_NotinIRPBase!$Y$3:$Y$340,$B333,Indev_Online_Res_NotinIRPBase!$Z$3:$Z$340,$C333)</f>
        <v>0</v>
      </c>
      <c r="AC333">
        <f>SUMIFS(Indev_Online_Res_NotinIRPBase!S$3:S$340,Indev_Online_Res_NotinIRPBase!$Y$3:$Y$340,$B333,Indev_Online_Res_NotinIRPBase!$Z$3:$Z$340,$C333)</f>
        <v>0</v>
      </c>
      <c r="AD333">
        <f>SUMIFS(Indev_Online_Res_NotinIRPBase!T$3:T$340,Indev_Online_Res_NotinIRPBase!$Y$3:$Y$340,$B333,Indev_Online_Res_NotinIRPBase!$Z$3:$Z$340,$C333)</f>
        <v>0</v>
      </c>
      <c r="AE333">
        <f>SUMIFS(Indev_Online_Res_NotinIRPBase!U$3:U$340,Indev_Online_Res_NotinIRPBase!$Y$3:$Y$340,$B333,Indev_Online_Res_NotinIRPBase!$Z$3:$Z$340,$C333)</f>
        <v>0</v>
      </c>
      <c r="AF333">
        <f>SUMIFS(Indev_Online_Res_NotinIRPBase!V$3:V$340,Indev_Online_Res_NotinIRPBase!$Y$3:$Y$340,$B333,Indev_Online_Res_NotinIRPBase!$Z$3:$Z$340,$C333)</f>
        <v>0</v>
      </c>
      <c r="AG333">
        <f>SUMIFS(Indev_Online_Res_NotinIRPBase!W$3:W$340,Indev_Online_Res_NotinIRPBase!$Y$3:$Y$340,$B333,Indev_Online_Res_NotinIRPBase!$Z$3:$Z$340,$C333)</f>
        <v>0</v>
      </c>
      <c r="AH333">
        <f>SUMIFS(Indev_Online_Res_NotinIRPBase!X$3:X$340,Indev_Online_Res_NotinIRPBase!$Y$3:$Y$340,$B333,Indev_Online_Res_NotinIRPBase!$Z$3:$Z$340,$C333)</f>
        <v>0</v>
      </c>
      <c r="AI333">
        <f t="shared" si="77"/>
        <v>0</v>
      </c>
      <c r="AK333">
        <f>SUMIFS(Indev_Online_Res_NotinIRPBase!N$3:N$340,Indev_Online_Res_NotinIRPBase!$Y$3:$Y$340,$B333,Indev_Online_Res_NotinIRPBase!$Z$3:$Z$340,$C333,Indev_Online_Res_NotinIRPBase!$J$3:$J$340,"Yes",Indev_Online_Res_NotinIRPBase!$I$3:$I$340,"&lt;1/1/2024")+SUMIFS(Indev_Online_Res_NotinIRPBase!N$3:N$340,Indev_Online_Res_NotinIRPBase!$Y$3:$Y$340,$B333,Indev_Online_Res_NotinIRPBase!$Z$3:$Z$340,$C333,Indev_Online_Res_NotinIRPBase!$AB$3:$AB$340,"1")</f>
        <v>0</v>
      </c>
      <c r="AL333">
        <f>SUMIFS(Indev_Online_Res_NotinIRPBase!O$3:O$340,Indev_Online_Res_NotinIRPBase!$Y$3:$Y$340,$B333,Indev_Online_Res_NotinIRPBase!$Z$3:$Z$340,$C333,Indev_Online_Res_NotinIRPBase!$J$3:$J$340,"Yes",Indev_Online_Res_NotinIRPBase!$I$3:$I$340,"&lt;1/1/2024")+SUMIFS(Indev_Online_Res_NotinIRPBase!O$3:O$340,Indev_Online_Res_NotinIRPBase!$Y$3:$Y$340,$B333,Indev_Online_Res_NotinIRPBase!$Z$3:$Z$340,$C333,Indev_Online_Res_NotinIRPBase!$AB$3:$AB$340,"1")</f>
        <v>0</v>
      </c>
      <c r="AM333">
        <f>SUMIFS(Indev_Online_Res_NotinIRPBase!P$3:P$340,Indev_Online_Res_NotinIRPBase!$Y$3:$Y$340,$B333,Indev_Online_Res_NotinIRPBase!$Z$3:$Z$340,$C333,Indev_Online_Res_NotinIRPBase!$J$3:$J$340,"Yes",Indev_Online_Res_NotinIRPBase!$I$3:$I$340,"&lt;1/1/2024")+SUMIFS(Indev_Online_Res_NotinIRPBase!P$3:P$340,Indev_Online_Res_NotinIRPBase!$Y$3:$Y$340,$B333,Indev_Online_Res_NotinIRPBase!$Z$3:$Z$340,$C333,Indev_Online_Res_NotinIRPBase!$AB$3:$AB$340,"1")</f>
        <v>0</v>
      </c>
      <c r="AN333">
        <f>SUMIFS(Indev_Online_Res_NotinIRPBase!Q$3:Q$340,Indev_Online_Res_NotinIRPBase!$Y$3:$Y$340,$B333,Indev_Online_Res_NotinIRPBase!$Z$3:$Z$340,$C333,Indev_Online_Res_NotinIRPBase!$J$3:$J$340,"Yes",Indev_Online_Res_NotinIRPBase!$I$3:$I$340,"&lt;1/1/2024")+SUMIFS(Indev_Online_Res_NotinIRPBase!Q$3:Q$340,Indev_Online_Res_NotinIRPBase!$Y$3:$Y$340,$B333,Indev_Online_Res_NotinIRPBase!$Z$3:$Z$340,$C333,Indev_Online_Res_NotinIRPBase!$AB$3:$AB$340,"1")</f>
        <v>0</v>
      </c>
      <c r="AO333">
        <f>SUMIFS(Indev_Online_Res_NotinIRPBase!R$3:R$340,Indev_Online_Res_NotinIRPBase!$Y$3:$Y$340,$B333,Indev_Online_Res_NotinIRPBase!$Z$3:$Z$340,$C333,Indev_Online_Res_NotinIRPBase!$J$3:$J$340,"Yes",Indev_Online_Res_NotinIRPBase!$I$3:$I$340,"&lt;1/1/2024")+SUMIFS(Indev_Online_Res_NotinIRPBase!R$3:R$340,Indev_Online_Res_NotinIRPBase!$Y$3:$Y$340,$B333,Indev_Online_Res_NotinIRPBase!$Z$3:$Z$340,$C333,Indev_Online_Res_NotinIRPBase!$AB$3:$AB$340,"1")</f>
        <v>0</v>
      </c>
      <c r="AS333">
        <f>SUMIFS(Indev_Online_Res_NotinIRPBase!S$3:S$340,Indev_Online_Res_NotinIRPBase!$Y$3:$Y$340,$B333,Indev_Online_Res_NotinIRPBase!$Z$3:$Z$340,$C333,Indev_Online_Res_NotinIRPBase!$J$3:$J$340,"Yes",Indev_Online_Res_NotinIRPBase!$I$3:$I$340,"&lt;1/1/2024")+SUMIFS(Indev_Online_Res_NotinIRPBase!S$3:S$340,Indev_Online_Res_NotinIRPBase!$Y$3:$Y$340,$B333,Indev_Online_Res_NotinIRPBase!$Z$3:$Z$340,$C333,Indev_Online_Res_NotinIRPBase!$AB$3:$AB$340,"1")</f>
        <v>0</v>
      </c>
      <c r="AT333">
        <f>SUMIFS(Indev_Online_Res_NotinIRPBase!T$3:T$340,Indev_Online_Res_NotinIRPBase!$Y$3:$Y$340,$B333,Indev_Online_Res_NotinIRPBase!$Z$3:$Z$340,$C333,Indev_Online_Res_NotinIRPBase!$J$3:$J$340,"Yes",Indev_Online_Res_NotinIRPBase!$I$3:$I$340,"&lt;1/1/2024")+SUMIFS(Indev_Online_Res_NotinIRPBase!T$3:T$340,Indev_Online_Res_NotinIRPBase!$Y$3:$Y$340,$B333,Indev_Online_Res_NotinIRPBase!$Z$3:$Z$340,$C333,Indev_Online_Res_NotinIRPBase!$AB$3:$AB$340,"1")</f>
        <v>0</v>
      </c>
      <c r="AU333">
        <f>SUMIFS(Indev_Online_Res_NotinIRPBase!U$3:U$340,Indev_Online_Res_NotinIRPBase!$Y$3:$Y$340,$B333,Indev_Online_Res_NotinIRPBase!$Z$3:$Z$340,$C333,Indev_Online_Res_NotinIRPBase!$J$3:$J$340,"Yes",Indev_Online_Res_NotinIRPBase!$I$3:$I$340,"&lt;1/1/2024")+SUMIFS(Indev_Online_Res_NotinIRPBase!U$3:U$340,Indev_Online_Res_NotinIRPBase!$Y$3:$Y$340,$B333,Indev_Online_Res_NotinIRPBase!$Z$3:$Z$340,$C333,Indev_Online_Res_NotinIRPBase!$AB$3:$AB$340,"1")</f>
        <v>0</v>
      </c>
      <c r="AV333">
        <f>SUMIFS(Indev_Online_Res_NotinIRPBase!V$3:V$340,Indev_Online_Res_NotinIRPBase!$Y$3:$Y$340,$B333,Indev_Online_Res_NotinIRPBase!$Z$3:$Z$340,$C333,Indev_Online_Res_NotinIRPBase!$J$3:$J$340,"Yes",Indev_Online_Res_NotinIRPBase!$I$3:$I$340,"&lt;1/1/2024")+SUMIFS(Indev_Online_Res_NotinIRPBase!V$3:V$340,Indev_Online_Res_NotinIRPBase!$Y$3:$Y$340,$B333,Indev_Online_Res_NotinIRPBase!$Z$3:$Z$340,$C333,Indev_Online_Res_NotinIRPBase!$AB$3:$AB$340,"1")</f>
        <v>0</v>
      </c>
      <c r="AW333">
        <f>SUMIFS(Indev_Online_Res_NotinIRPBase!W$3:W$340,Indev_Online_Res_NotinIRPBase!$Y$3:$Y$340,$B333,Indev_Online_Res_NotinIRPBase!$Z$3:$Z$340,$C333,Indev_Online_Res_NotinIRPBase!$J$3:$J$340,"Yes",Indev_Online_Res_NotinIRPBase!$I$3:$I$340,"&lt;1/1/2024")+SUMIFS(Indev_Online_Res_NotinIRPBase!W$3:W$340,Indev_Online_Res_NotinIRPBase!$Y$3:$Y$340,$B333,Indev_Online_Res_NotinIRPBase!$Z$3:$Z$340,$C333,Indev_Online_Res_NotinIRPBase!$AB$3:$AB$340,"1")</f>
        <v>0</v>
      </c>
      <c r="AX333">
        <f>SUMIFS(Indev_Online_Res_NotinIRPBase!X$3:X$340,Indev_Online_Res_NotinIRPBase!$Y$3:$Y$340,$B333,Indev_Online_Res_NotinIRPBase!$Z$3:$Z$340,$C333,Indev_Online_Res_NotinIRPBase!$J$3:$J$340,"Yes",Indev_Online_Res_NotinIRPBase!$I$3:$I$340,"&lt;1/1/2024")+SUMIFS(Indev_Online_Res_NotinIRPBase!X$3:X$340,Indev_Online_Res_NotinIRPBase!$Y$3:$Y$340,$B333,Indev_Online_Res_NotinIRPBase!$Z$3:$Z$340,$C333,Indev_Online_Res_NotinIRPBase!$AB$3:$AB$340,"1")</f>
        <v>0</v>
      </c>
      <c r="AY333">
        <f t="shared" si="78"/>
        <v>0</v>
      </c>
      <c r="BA333">
        <f t="shared" si="79"/>
        <v>0</v>
      </c>
      <c r="BB333">
        <f t="shared" si="80"/>
        <v>0</v>
      </c>
      <c r="BC333">
        <f t="shared" si="81"/>
        <v>0</v>
      </c>
      <c r="BD333">
        <f t="shared" si="82"/>
        <v>0</v>
      </c>
      <c r="BE333">
        <f t="shared" si="83"/>
        <v>0</v>
      </c>
      <c r="BI333">
        <f t="shared" si="84"/>
        <v>0</v>
      </c>
      <c r="BJ333">
        <f t="shared" si="85"/>
        <v>0</v>
      </c>
      <c r="BK333">
        <f t="shared" si="86"/>
        <v>0</v>
      </c>
      <c r="BL333">
        <f t="shared" si="87"/>
        <v>0</v>
      </c>
      <c r="BM333">
        <f t="shared" si="88"/>
        <v>0</v>
      </c>
      <c r="BN333">
        <f t="shared" si="89"/>
        <v>0</v>
      </c>
      <c r="BO333">
        <f t="shared" si="90"/>
        <v>0</v>
      </c>
      <c r="BQ333">
        <f>SUMIFS(IRPBase_Res_NotinEnvScreens!$H$3:$H$33,IRPBase_Res_NotinEnvScreens!$J$3:$J$33,$B333,IRPBase_Res_NotinEnvScreens!$K$3:$K$33,$C333)</f>
        <v>0</v>
      </c>
      <c r="BR333">
        <f>SUMIFS(IRPBase_Res_NotinEnvScreens!$I$3:$I$33,IRPBase_Res_NotinEnvScreens!$J$3:$J$33,$B333,IRPBase_Res_NotinEnvScreens!$K$3:$K$33,$C333)</f>
        <v>0</v>
      </c>
      <c r="BS333">
        <v>0</v>
      </c>
      <c r="BV333">
        <f>SUMIFS(Indev_Online_Res_NotinIRPBase!$P$3:$P$313,Indev_Online_Res_NotinIRPBase!$Y$3:$Y$313,$B333,Indev_Online_Res_NotinIRPBase!$Z$3:$Z$313,$C333,Indev_Online_Res_NotinIRPBase!$I$3:$I$313,"&lt;9/1/2023")+SUMIFS(Indev_Online_Res_NotinIRPBase!$Q$3:$Q$313,Indev_Online_Res_NotinIRPBase!$Y$3:$Y$313,$B333,Indev_Online_Res_NotinIRPBase!$Z$3:$Z$313,$C333,Indev_Online_Res_NotinIRPBase!$I$3:$I$313,"&lt;9/1/2023")</f>
        <v>0</v>
      </c>
      <c r="BW333">
        <f>SUMIFS(Indev_Online_Res_NotinIRPBase!$S$3:$S$313,Indev_Online_Res_NotinIRPBase!$Y$3:$Y$313,$B333,Indev_Online_Res_NotinIRPBase!$Z$3:$Z$313,$C333,Indev_Online_Res_NotinIRPBase!$I$3:$I$313,"&lt;9/1/2023")+SUMIFS(Indev_Online_Res_NotinIRPBase!$T$3:$T$313,Indev_Online_Res_NotinIRPBase!$Y$3:$Y$313,$B333,Indev_Online_Res_NotinIRPBase!$Z$3:$Z$313,$C333,Indev_Online_Res_NotinIRPBase!$I$3:$I$313,"&lt;9/1/2023")+SUMIFS(Indev_Online_Res_NotinIRPBase!$U$3:$U$313,Indev_Online_Res_NotinIRPBase!$Y$3:$Y$313,$B333,Indev_Online_Res_NotinIRPBase!$Z$3:$Z$313,$C333,Indev_Online_Res_NotinIRPBase!$I$3:$I$313,"&lt;9/1/2023")</f>
        <v>0</v>
      </c>
    </row>
    <row r="334" spans="1:75">
      <c r="A334" t="s">
        <v>52</v>
      </c>
      <c r="B334" t="s">
        <v>328</v>
      </c>
      <c r="C334">
        <v>138</v>
      </c>
      <c r="E334">
        <f>SUMIFS(IRPBase_Res_NotinTxBase!N$3:N$65,IRPBase_Res_NotinTxBase!$X$3:$X$65,$B334,IRPBase_Res_NotinTxBase!$Y$3:$Y$65,$C334)</f>
        <v>0</v>
      </c>
      <c r="F334">
        <f>SUMIFS(IRPBase_Res_NotinTxBase!O$3:O$65,IRPBase_Res_NotinTxBase!$X$3:$X$65,$B334,IRPBase_Res_NotinTxBase!$Y$3:$Y$65,$C334)</f>
        <v>0</v>
      </c>
      <c r="G334">
        <f>SUMIFS(IRPBase_Res_NotinTxBase!P$3:P$65,IRPBase_Res_NotinTxBase!$X$3:$X$65,$B334,IRPBase_Res_NotinTxBase!$Y$3:$Y$65,$C334)</f>
        <v>0</v>
      </c>
      <c r="H334">
        <f>SUMIFS(IRPBase_Res_NotinTxBase!Q$3:Q$65,IRPBase_Res_NotinTxBase!$X$3:$X$65,$B334,IRPBase_Res_NotinTxBase!$Y$3:$Y$65,$C334)</f>
        <v>0</v>
      </c>
      <c r="M334">
        <f>SUMIFS(IRPBase_Res_NotinTxBase!R$3:R$65,IRPBase_Res_NotinTxBase!$X$3:$X$65,$B334,IRPBase_Res_NotinTxBase!$Y$3:$Y$65,$C334)</f>
        <v>0</v>
      </c>
      <c r="N334">
        <f>SUMIFS(IRPBase_Res_NotinTxBase!S$3:S$65,IRPBase_Res_NotinTxBase!$X$3:$X$65,$B334,IRPBase_Res_NotinTxBase!$Y$3:$Y$65,$C334)</f>
        <v>0</v>
      </c>
      <c r="O334">
        <f>SUMIFS(IRPBase_Res_NotinTxBase!T$3:T$65,IRPBase_Res_NotinTxBase!$X$3:$X$65,$B334,IRPBase_Res_NotinTxBase!$Y$3:$Y$65,$C334)</f>
        <v>0</v>
      </c>
      <c r="P334">
        <f>SUMIFS(IRPBase_Res_NotinTxBase!U$3:U$65,IRPBase_Res_NotinTxBase!$X$3:$X$65,$B334,IRPBase_Res_NotinTxBase!$Y$3:$Y$65,$C334)</f>
        <v>0</v>
      </c>
      <c r="Q334">
        <f>SUMIFS(IRPBase_Res_NotinTxBase!V$3:V$65,IRPBase_Res_NotinTxBase!$X$3:$X$65,$B334,IRPBase_Res_NotinTxBase!$Y$3:$Y$65,$C334)</f>
        <v>0</v>
      </c>
      <c r="R334">
        <f>SUMIFS(IRPBase_Res_NotinTxBase!W$3:W$65,IRPBase_Res_NotinTxBase!$X$3:$X$65,$B334,IRPBase_Res_NotinTxBase!$Y$3:$Y$65,$C334)</f>
        <v>0</v>
      </c>
      <c r="S334">
        <f t="shared" si="76"/>
        <v>0</v>
      </c>
      <c r="U334">
        <f>SUMIFS(Indev_Online_Res_NotinIRPBase!N$3:N$340,Indev_Online_Res_NotinIRPBase!$Y$3:$Y$340,$B334,Indev_Online_Res_NotinIRPBase!$Z$3:$Z$340,$C334)</f>
        <v>0</v>
      </c>
      <c r="V334">
        <f>SUMIFS(Indev_Online_Res_NotinIRPBase!O$3:O$340,Indev_Online_Res_NotinIRPBase!$Y$3:$Y$340,$B334,Indev_Online_Res_NotinIRPBase!$Z$3:$Z$340,$C334)</f>
        <v>0</v>
      </c>
      <c r="W334">
        <f>SUMIFS(Indev_Online_Res_NotinIRPBase!P$3:P$340,Indev_Online_Res_NotinIRPBase!$Y$3:$Y$340,$B334,Indev_Online_Res_NotinIRPBase!$Z$3:$Z$340,$C334)</f>
        <v>0</v>
      </c>
      <c r="X334">
        <f>SUMIFS(Indev_Online_Res_NotinIRPBase!Q$3:Q$340,Indev_Online_Res_NotinIRPBase!$Y$3:$Y$340,$B334,Indev_Online_Res_NotinIRPBase!$Z$3:$Z$340,$C334)</f>
        <v>0</v>
      </c>
      <c r="Y334">
        <f>SUMIFS(Indev_Online_Res_NotinIRPBase!R$3:R$340,Indev_Online_Res_NotinIRPBase!$Y$3:$Y$340,$B334,Indev_Online_Res_NotinIRPBase!$Z$3:$Z$340,$C334)</f>
        <v>0</v>
      </c>
      <c r="AC334">
        <f>SUMIFS(Indev_Online_Res_NotinIRPBase!S$3:S$340,Indev_Online_Res_NotinIRPBase!$Y$3:$Y$340,$B334,Indev_Online_Res_NotinIRPBase!$Z$3:$Z$340,$C334)</f>
        <v>0</v>
      </c>
      <c r="AD334">
        <f>SUMIFS(Indev_Online_Res_NotinIRPBase!T$3:T$340,Indev_Online_Res_NotinIRPBase!$Y$3:$Y$340,$B334,Indev_Online_Res_NotinIRPBase!$Z$3:$Z$340,$C334)</f>
        <v>0</v>
      </c>
      <c r="AE334">
        <f>SUMIFS(Indev_Online_Res_NotinIRPBase!U$3:U$340,Indev_Online_Res_NotinIRPBase!$Y$3:$Y$340,$B334,Indev_Online_Res_NotinIRPBase!$Z$3:$Z$340,$C334)</f>
        <v>0</v>
      </c>
      <c r="AF334">
        <f>SUMIFS(Indev_Online_Res_NotinIRPBase!V$3:V$340,Indev_Online_Res_NotinIRPBase!$Y$3:$Y$340,$B334,Indev_Online_Res_NotinIRPBase!$Z$3:$Z$340,$C334)</f>
        <v>0</v>
      </c>
      <c r="AG334">
        <f>SUMIFS(Indev_Online_Res_NotinIRPBase!W$3:W$340,Indev_Online_Res_NotinIRPBase!$Y$3:$Y$340,$B334,Indev_Online_Res_NotinIRPBase!$Z$3:$Z$340,$C334)</f>
        <v>0</v>
      </c>
      <c r="AH334">
        <f>SUMIFS(Indev_Online_Res_NotinIRPBase!X$3:X$340,Indev_Online_Res_NotinIRPBase!$Y$3:$Y$340,$B334,Indev_Online_Res_NotinIRPBase!$Z$3:$Z$340,$C334)</f>
        <v>0</v>
      </c>
      <c r="AI334">
        <f t="shared" si="77"/>
        <v>0</v>
      </c>
      <c r="AK334">
        <f>SUMIFS(Indev_Online_Res_NotinIRPBase!N$3:N$340,Indev_Online_Res_NotinIRPBase!$Y$3:$Y$340,$B334,Indev_Online_Res_NotinIRPBase!$Z$3:$Z$340,$C334,Indev_Online_Res_NotinIRPBase!$J$3:$J$340,"Yes",Indev_Online_Res_NotinIRPBase!$I$3:$I$340,"&lt;1/1/2024")+SUMIFS(Indev_Online_Res_NotinIRPBase!N$3:N$340,Indev_Online_Res_NotinIRPBase!$Y$3:$Y$340,$B334,Indev_Online_Res_NotinIRPBase!$Z$3:$Z$340,$C334,Indev_Online_Res_NotinIRPBase!$AB$3:$AB$340,"1")</f>
        <v>0</v>
      </c>
      <c r="AL334">
        <f>SUMIFS(Indev_Online_Res_NotinIRPBase!O$3:O$340,Indev_Online_Res_NotinIRPBase!$Y$3:$Y$340,$B334,Indev_Online_Res_NotinIRPBase!$Z$3:$Z$340,$C334,Indev_Online_Res_NotinIRPBase!$J$3:$J$340,"Yes",Indev_Online_Res_NotinIRPBase!$I$3:$I$340,"&lt;1/1/2024")+SUMIFS(Indev_Online_Res_NotinIRPBase!O$3:O$340,Indev_Online_Res_NotinIRPBase!$Y$3:$Y$340,$B334,Indev_Online_Res_NotinIRPBase!$Z$3:$Z$340,$C334,Indev_Online_Res_NotinIRPBase!$AB$3:$AB$340,"1")</f>
        <v>0</v>
      </c>
      <c r="AM334">
        <f>SUMIFS(Indev_Online_Res_NotinIRPBase!P$3:P$340,Indev_Online_Res_NotinIRPBase!$Y$3:$Y$340,$B334,Indev_Online_Res_NotinIRPBase!$Z$3:$Z$340,$C334,Indev_Online_Res_NotinIRPBase!$J$3:$J$340,"Yes",Indev_Online_Res_NotinIRPBase!$I$3:$I$340,"&lt;1/1/2024")+SUMIFS(Indev_Online_Res_NotinIRPBase!P$3:P$340,Indev_Online_Res_NotinIRPBase!$Y$3:$Y$340,$B334,Indev_Online_Res_NotinIRPBase!$Z$3:$Z$340,$C334,Indev_Online_Res_NotinIRPBase!$AB$3:$AB$340,"1")</f>
        <v>0</v>
      </c>
      <c r="AN334">
        <f>SUMIFS(Indev_Online_Res_NotinIRPBase!Q$3:Q$340,Indev_Online_Res_NotinIRPBase!$Y$3:$Y$340,$B334,Indev_Online_Res_NotinIRPBase!$Z$3:$Z$340,$C334,Indev_Online_Res_NotinIRPBase!$J$3:$J$340,"Yes",Indev_Online_Res_NotinIRPBase!$I$3:$I$340,"&lt;1/1/2024")+SUMIFS(Indev_Online_Res_NotinIRPBase!Q$3:Q$340,Indev_Online_Res_NotinIRPBase!$Y$3:$Y$340,$B334,Indev_Online_Res_NotinIRPBase!$Z$3:$Z$340,$C334,Indev_Online_Res_NotinIRPBase!$AB$3:$AB$340,"1")</f>
        <v>0</v>
      </c>
      <c r="AO334">
        <f>SUMIFS(Indev_Online_Res_NotinIRPBase!R$3:R$340,Indev_Online_Res_NotinIRPBase!$Y$3:$Y$340,$B334,Indev_Online_Res_NotinIRPBase!$Z$3:$Z$340,$C334,Indev_Online_Res_NotinIRPBase!$J$3:$J$340,"Yes",Indev_Online_Res_NotinIRPBase!$I$3:$I$340,"&lt;1/1/2024")+SUMIFS(Indev_Online_Res_NotinIRPBase!R$3:R$340,Indev_Online_Res_NotinIRPBase!$Y$3:$Y$340,$B334,Indev_Online_Res_NotinIRPBase!$Z$3:$Z$340,$C334,Indev_Online_Res_NotinIRPBase!$AB$3:$AB$340,"1")</f>
        <v>0</v>
      </c>
      <c r="AS334">
        <f>SUMIFS(Indev_Online_Res_NotinIRPBase!S$3:S$340,Indev_Online_Res_NotinIRPBase!$Y$3:$Y$340,$B334,Indev_Online_Res_NotinIRPBase!$Z$3:$Z$340,$C334,Indev_Online_Res_NotinIRPBase!$J$3:$J$340,"Yes",Indev_Online_Res_NotinIRPBase!$I$3:$I$340,"&lt;1/1/2024")+SUMIFS(Indev_Online_Res_NotinIRPBase!S$3:S$340,Indev_Online_Res_NotinIRPBase!$Y$3:$Y$340,$B334,Indev_Online_Res_NotinIRPBase!$Z$3:$Z$340,$C334,Indev_Online_Res_NotinIRPBase!$AB$3:$AB$340,"1")</f>
        <v>0</v>
      </c>
      <c r="AT334">
        <f>SUMIFS(Indev_Online_Res_NotinIRPBase!T$3:T$340,Indev_Online_Res_NotinIRPBase!$Y$3:$Y$340,$B334,Indev_Online_Res_NotinIRPBase!$Z$3:$Z$340,$C334,Indev_Online_Res_NotinIRPBase!$J$3:$J$340,"Yes",Indev_Online_Res_NotinIRPBase!$I$3:$I$340,"&lt;1/1/2024")+SUMIFS(Indev_Online_Res_NotinIRPBase!T$3:T$340,Indev_Online_Res_NotinIRPBase!$Y$3:$Y$340,$B334,Indev_Online_Res_NotinIRPBase!$Z$3:$Z$340,$C334,Indev_Online_Res_NotinIRPBase!$AB$3:$AB$340,"1")</f>
        <v>0</v>
      </c>
      <c r="AU334">
        <f>SUMIFS(Indev_Online_Res_NotinIRPBase!U$3:U$340,Indev_Online_Res_NotinIRPBase!$Y$3:$Y$340,$B334,Indev_Online_Res_NotinIRPBase!$Z$3:$Z$340,$C334,Indev_Online_Res_NotinIRPBase!$J$3:$J$340,"Yes",Indev_Online_Res_NotinIRPBase!$I$3:$I$340,"&lt;1/1/2024")+SUMIFS(Indev_Online_Res_NotinIRPBase!U$3:U$340,Indev_Online_Res_NotinIRPBase!$Y$3:$Y$340,$B334,Indev_Online_Res_NotinIRPBase!$Z$3:$Z$340,$C334,Indev_Online_Res_NotinIRPBase!$AB$3:$AB$340,"1")</f>
        <v>0</v>
      </c>
      <c r="AV334">
        <f>SUMIFS(Indev_Online_Res_NotinIRPBase!V$3:V$340,Indev_Online_Res_NotinIRPBase!$Y$3:$Y$340,$B334,Indev_Online_Res_NotinIRPBase!$Z$3:$Z$340,$C334,Indev_Online_Res_NotinIRPBase!$J$3:$J$340,"Yes",Indev_Online_Res_NotinIRPBase!$I$3:$I$340,"&lt;1/1/2024")+SUMIFS(Indev_Online_Res_NotinIRPBase!V$3:V$340,Indev_Online_Res_NotinIRPBase!$Y$3:$Y$340,$B334,Indev_Online_Res_NotinIRPBase!$Z$3:$Z$340,$C334,Indev_Online_Res_NotinIRPBase!$AB$3:$AB$340,"1")</f>
        <v>0</v>
      </c>
      <c r="AW334">
        <f>SUMIFS(Indev_Online_Res_NotinIRPBase!W$3:W$340,Indev_Online_Res_NotinIRPBase!$Y$3:$Y$340,$B334,Indev_Online_Res_NotinIRPBase!$Z$3:$Z$340,$C334,Indev_Online_Res_NotinIRPBase!$J$3:$J$340,"Yes",Indev_Online_Res_NotinIRPBase!$I$3:$I$340,"&lt;1/1/2024")+SUMIFS(Indev_Online_Res_NotinIRPBase!W$3:W$340,Indev_Online_Res_NotinIRPBase!$Y$3:$Y$340,$B334,Indev_Online_Res_NotinIRPBase!$Z$3:$Z$340,$C334,Indev_Online_Res_NotinIRPBase!$AB$3:$AB$340,"1")</f>
        <v>0</v>
      </c>
      <c r="AX334">
        <f>SUMIFS(Indev_Online_Res_NotinIRPBase!X$3:X$340,Indev_Online_Res_NotinIRPBase!$Y$3:$Y$340,$B334,Indev_Online_Res_NotinIRPBase!$Z$3:$Z$340,$C334,Indev_Online_Res_NotinIRPBase!$J$3:$J$340,"Yes",Indev_Online_Res_NotinIRPBase!$I$3:$I$340,"&lt;1/1/2024")+SUMIFS(Indev_Online_Res_NotinIRPBase!X$3:X$340,Indev_Online_Res_NotinIRPBase!$Y$3:$Y$340,$B334,Indev_Online_Res_NotinIRPBase!$Z$3:$Z$340,$C334,Indev_Online_Res_NotinIRPBase!$AB$3:$AB$340,"1")</f>
        <v>0</v>
      </c>
      <c r="AY334">
        <f t="shared" si="78"/>
        <v>0</v>
      </c>
      <c r="BA334">
        <f t="shared" si="79"/>
        <v>0</v>
      </c>
      <c r="BB334">
        <f t="shared" si="80"/>
        <v>0</v>
      </c>
      <c r="BC334">
        <f t="shared" si="81"/>
        <v>0</v>
      </c>
      <c r="BD334">
        <f t="shared" si="82"/>
        <v>0</v>
      </c>
      <c r="BE334">
        <f t="shared" si="83"/>
        <v>0</v>
      </c>
      <c r="BI334">
        <f t="shared" si="84"/>
        <v>0</v>
      </c>
      <c r="BJ334">
        <f t="shared" si="85"/>
        <v>0</v>
      </c>
      <c r="BK334">
        <f t="shared" si="86"/>
        <v>0</v>
      </c>
      <c r="BL334">
        <f t="shared" si="87"/>
        <v>0</v>
      </c>
      <c r="BM334">
        <f t="shared" si="88"/>
        <v>0</v>
      </c>
      <c r="BN334">
        <f t="shared" si="89"/>
        <v>0</v>
      </c>
      <c r="BO334">
        <f t="shared" si="90"/>
        <v>0</v>
      </c>
      <c r="BQ334">
        <f>SUMIFS(IRPBase_Res_NotinEnvScreens!$H$3:$H$33,IRPBase_Res_NotinEnvScreens!$J$3:$J$33,$B334,IRPBase_Res_NotinEnvScreens!$K$3:$K$33,$C334)</f>
        <v>0</v>
      </c>
      <c r="BR334">
        <f>SUMIFS(IRPBase_Res_NotinEnvScreens!$I$3:$I$33,IRPBase_Res_NotinEnvScreens!$J$3:$J$33,$B334,IRPBase_Res_NotinEnvScreens!$K$3:$K$33,$C334)</f>
        <v>0</v>
      </c>
      <c r="BS334">
        <v>0</v>
      </c>
      <c r="BV334">
        <f>SUMIFS(Indev_Online_Res_NotinIRPBase!$P$3:$P$313,Indev_Online_Res_NotinIRPBase!$Y$3:$Y$313,$B334,Indev_Online_Res_NotinIRPBase!$Z$3:$Z$313,$C334,Indev_Online_Res_NotinIRPBase!$I$3:$I$313,"&lt;9/1/2023")+SUMIFS(Indev_Online_Res_NotinIRPBase!$Q$3:$Q$313,Indev_Online_Res_NotinIRPBase!$Y$3:$Y$313,$B334,Indev_Online_Res_NotinIRPBase!$Z$3:$Z$313,$C334,Indev_Online_Res_NotinIRPBase!$I$3:$I$313,"&lt;9/1/2023")</f>
        <v>0</v>
      </c>
      <c r="BW334">
        <f>SUMIFS(Indev_Online_Res_NotinIRPBase!$S$3:$S$313,Indev_Online_Res_NotinIRPBase!$Y$3:$Y$313,$B334,Indev_Online_Res_NotinIRPBase!$Z$3:$Z$313,$C334,Indev_Online_Res_NotinIRPBase!$I$3:$I$313,"&lt;9/1/2023")+SUMIFS(Indev_Online_Res_NotinIRPBase!$T$3:$T$313,Indev_Online_Res_NotinIRPBase!$Y$3:$Y$313,$B334,Indev_Online_Res_NotinIRPBase!$Z$3:$Z$313,$C334,Indev_Online_Res_NotinIRPBase!$I$3:$I$313,"&lt;9/1/2023")+SUMIFS(Indev_Online_Res_NotinIRPBase!$U$3:$U$313,Indev_Online_Res_NotinIRPBase!$Y$3:$Y$313,$B334,Indev_Online_Res_NotinIRPBase!$Z$3:$Z$313,$C334,Indev_Online_Res_NotinIRPBase!$I$3:$I$313,"&lt;9/1/2023")</f>
        <v>0</v>
      </c>
    </row>
    <row r="335" spans="1:75">
      <c r="A335" t="s">
        <v>52</v>
      </c>
      <c r="B335" t="s">
        <v>328</v>
      </c>
      <c r="C335">
        <v>69</v>
      </c>
      <c r="E335">
        <f>SUMIFS(IRPBase_Res_NotinTxBase!N$3:N$65,IRPBase_Res_NotinTxBase!$X$3:$X$65,$B335,IRPBase_Res_NotinTxBase!$Y$3:$Y$65,$C335)</f>
        <v>0</v>
      </c>
      <c r="F335">
        <f>SUMIFS(IRPBase_Res_NotinTxBase!O$3:O$65,IRPBase_Res_NotinTxBase!$X$3:$X$65,$B335,IRPBase_Res_NotinTxBase!$Y$3:$Y$65,$C335)</f>
        <v>0</v>
      </c>
      <c r="G335">
        <f>SUMIFS(IRPBase_Res_NotinTxBase!P$3:P$65,IRPBase_Res_NotinTxBase!$X$3:$X$65,$B335,IRPBase_Res_NotinTxBase!$Y$3:$Y$65,$C335)</f>
        <v>0</v>
      </c>
      <c r="H335">
        <f>SUMIFS(IRPBase_Res_NotinTxBase!Q$3:Q$65,IRPBase_Res_NotinTxBase!$X$3:$X$65,$B335,IRPBase_Res_NotinTxBase!$Y$3:$Y$65,$C335)</f>
        <v>0</v>
      </c>
      <c r="M335">
        <f>SUMIFS(IRPBase_Res_NotinTxBase!R$3:R$65,IRPBase_Res_NotinTxBase!$X$3:$X$65,$B335,IRPBase_Res_NotinTxBase!$Y$3:$Y$65,$C335)</f>
        <v>0</v>
      </c>
      <c r="N335">
        <f>SUMIFS(IRPBase_Res_NotinTxBase!S$3:S$65,IRPBase_Res_NotinTxBase!$X$3:$X$65,$B335,IRPBase_Res_NotinTxBase!$Y$3:$Y$65,$C335)</f>
        <v>0</v>
      </c>
      <c r="O335">
        <f>SUMIFS(IRPBase_Res_NotinTxBase!T$3:T$65,IRPBase_Res_NotinTxBase!$X$3:$X$65,$B335,IRPBase_Res_NotinTxBase!$Y$3:$Y$65,$C335)</f>
        <v>0</v>
      </c>
      <c r="P335">
        <f>SUMIFS(IRPBase_Res_NotinTxBase!U$3:U$65,IRPBase_Res_NotinTxBase!$X$3:$X$65,$B335,IRPBase_Res_NotinTxBase!$Y$3:$Y$65,$C335)</f>
        <v>0</v>
      </c>
      <c r="Q335">
        <f>SUMIFS(IRPBase_Res_NotinTxBase!V$3:V$65,IRPBase_Res_NotinTxBase!$X$3:$X$65,$B335,IRPBase_Res_NotinTxBase!$Y$3:$Y$65,$C335)</f>
        <v>0</v>
      </c>
      <c r="R335">
        <f>SUMIFS(IRPBase_Res_NotinTxBase!W$3:W$65,IRPBase_Res_NotinTxBase!$X$3:$X$65,$B335,IRPBase_Res_NotinTxBase!$Y$3:$Y$65,$C335)</f>
        <v>0</v>
      </c>
      <c r="S335">
        <f t="shared" si="76"/>
        <v>0</v>
      </c>
      <c r="U335">
        <f>SUMIFS(Indev_Online_Res_NotinIRPBase!N$3:N$340,Indev_Online_Res_NotinIRPBase!$Y$3:$Y$340,$B335,Indev_Online_Res_NotinIRPBase!$Z$3:$Z$340,$C335)</f>
        <v>0</v>
      </c>
      <c r="V335">
        <f>SUMIFS(Indev_Online_Res_NotinIRPBase!O$3:O$340,Indev_Online_Res_NotinIRPBase!$Y$3:$Y$340,$B335,Indev_Online_Res_NotinIRPBase!$Z$3:$Z$340,$C335)</f>
        <v>0</v>
      </c>
      <c r="W335">
        <f>SUMIFS(Indev_Online_Res_NotinIRPBase!P$3:P$340,Indev_Online_Res_NotinIRPBase!$Y$3:$Y$340,$B335,Indev_Online_Res_NotinIRPBase!$Z$3:$Z$340,$C335)</f>
        <v>0</v>
      </c>
      <c r="X335">
        <f>SUMIFS(Indev_Online_Res_NotinIRPBase!Q$3:Q$340,Indev_Online_Res_NotinIRPBase!$Y$3:$Y$340,$B335,Indev_Online_Res_NotinIRPBase!$Z$3:$Z$340,$C335)</f>
        <v>0</v>
      </c>
      <c r="Y335">
        <f>SUMIFS(Indev_Online_Res_NotinIRPBase!R$3:R$340,Indev_Online_Res_NotinIRPBase!$Y$3:$Y$340,$B335,Indev_Online_Res_NotinIRPBase!$Z$3:$Z$340,$C335)</f>
        <v>0</v>
      </c>
      <c r="AC335">
        <f>SUMIFS(Indev_Online_Res_NotinIRPBase!S$3:S$340,Indev_Online_Res_NotinIRPBase!$Y$3:$Y$340,$B335,Indev_Online_Res_NotinIRPBase!$Z$3:$Z$340,$C335)</f>
        <v>0</v>
      </c>
      <c r="AD335">
        <f>SUMIFS(Indev_Online_Res_NotinIRPBase!T$3:T$340,Indev_Online_Res_NotinIRPBase!$Y$3:$Y$340,$B335,Indev_Online_Res_NotinIRPBase!$Z$3:$Z$340,$C335)</f>
        <v>0</v>
      </c>
      <c r="AE335">
        <f>SUMIFS(Indev_Online_Res_NotinIRPBase!U$3:U$340,Indev_Online_Res_NotinIRPBase!$Y$3:$Y$340,$B335,Indev_Online_Res_NotinIRPBase!$Z$3:$Z$340,$C335)</f>
        <v>0</v>
      </c>
      <c r="AF335">
        <f>SUMIFS(Indev_Online_Res_NotinIRPBase!V$3:V$340,Indev_Online_Res_NotinIRPBase!$Y$3:$Y$340,$B335,Indev_Online_Res_NotinIRPBase!$Z$3:$Z$340,$C335)</f>
        <v>1.5</v>
      </c>
      <c r="AG335">
        <f>SUMIFS(Indev_Online_Res_NotinIRPBase!W$3:W$340,Indev_Online_Res_NotinIRPBase!$Y$3:$Y$340,$B335,Indev_Online_Res_NotinIRPBase!$Z$3:$Z$340,$C335)</f>
        <v>0</v>
      </c>
      <c r="AH335">
        <f>SUMIFS(Indev_Online_Res_NotinIRPBase!X$3:X$340,Indev_Online_Res_NotinIRPBase!$Y$3:$Y$340,$B335,Indev_Online_Res_NotinIRPBase!$Z$3:$Z$340,$C335)</f>
        <v>0</v>
      </c>
      <c r="AI335">
        <f t="shared" si="77"/>
        <v>1</v>
      </c>
      <c r="AK335">
        <f>SUMIFS(Indev_Online_Res_NotinIRPBase!N$3:N$340,Indev_Online_Res_NotinIRPBase!$Y$3:$Y$340,$B335,Indev_Online_Res_NotinIRPBase!$Z$3:$Z$340,$C335,Indev_Online_Res_NotinIRPBase!$J$3:$J$340,"Yes",Indev_Online_Res_NotinIRPBase!$I$3:$I$340,"&lt;1/1/2024")+SUMIFS(Indev_Online_Res_NotinIRPBase!N$3:N$340,Indev_Online_Res_NotinIRPBase!$Y$3:$Y$340,$B335,Indev_Online_Res_NotinIRPBase!$Z$3:$Z$340,$C335,Indev_Online_Res_NotinIRPBase!$AB$3:$AB$340,"1")</f>
        <v>0</v>
      </c>
      <c r="AL335">
        <f>SUMIFS(Indev_Online_Res_NotinIRPBase!O$3:O$340,Indev_Online_Res_NotinIRPBase!$Y$3:$Y$340,$B335,Indev_Online_Res_NotinIRPBase!$Z$3:$Z$340,$C335,Indev_Online_Res_NotinIRPBase!$J$3:$J$340,"Yes",Indev_Online_Res_NotinIRPBase!$I$3:$I$340,"&lt;1/1/2024")+SUMIFS(Indev_Online_Res_NotinIRPBase!O$3:O$340,Indev_Online_Res_NotinIRPBase!$Y$3:$Y$340,$B335,Indev_Online_Res_NotinIRPBase!$Z$3:$Z$340,$C335,Indev_Online_Res_NotinIRPBase!$AB$3:$AB$340,"1")</f>
        <v>0</v>
      </c>
      <c r="AM335">
        <f>SUMIFS(Indev_Online_Res_NotinIRPBase!P$3:P$340,Indev_Online_Res_NotinIRPBase!$Y$3:$Y$340,$B335,Indev_Online_Res_NotinIRPBase!$Z$3:$Z$340,$C335,Indev_Online_Res_NotinIRPBase!$J$3:$J$340,"Yes",Indev_Online_Res_NotinIRPBase!$I$3:$I$340,"&lt;1/1/2024")+SUMIFS(Indev_Online_Res_NotinIRPBase!P$3:P$340,Indev_Online_Res_NotinIRPBase!$Y$3:$Y$340,$B335,Indev_Online_Res_NotinIRPBase!$Z$3:$Z$340,$C335,Indev_Online_Res_NotinIRPBase!$AB$3:$AB$340,"1")</f>
        <v>0</v>
      </c>
      <c r="AN335">
        <f>SUMIFS(Indev_Online_Res_NotinIRPBase!Q$3:Q$340,Indev_Online_Res_NotinIRPBase!$Y$3:$Y$340,$B335,Indev_Online_Res_NotinIRPBase!$Z$3:$Z$340,$C335,Indev_Online_Res_NotinIRPBase!$J$3:$J$340,"Yes",Indev_Online_Res_NotinIRPBase!$I$3:$I$340,"&lt;1/1/2024")+SUMIFS(Indev_Online_Res_NotinIRPBase!Q$3:Q$340,Indev_Online_Res_NotinIRPBase!$Y$3:$Y$340,$B335,Indev_Online_Res_NotinIRPBase!$Z$3:$Z$340,$C335,Indev_Online_Res_NotinIRPBase!$AB$3:$AB$340,"1")</f>
        <v>0</v>
      </c>
      <c r="AO335">
        <f>SUMIFS(Indev_Online_Res_NotinIRPBase!R$3:R$340,Indev_Online_Res_NotinIRPBase!$Y$3:$Y$340,$B335,Indev_Online_Res_NotinIRPBase!$Z$3:$Z$340,$C335,Indev_Online_Res_NotinIRPBase!$J$3:$J$340,"Yes",Indev_Online_Res_NotinIRPBase!$I$3:$I$340,"&lt;1/1/2024")+SUMIFS(Indev_Online_Res_NotinIRPBase!R$3:R$340,Indev_Online_Res_NotinIRPBase!$Y$3:$Y$340,$B335,Indev_Online_Res_NotinIRPBase!$Z$3:$Z$340,$C335,Indev_Online_Res_NotinIRPBase!$AB$3:$AB$340,"1")</f>
        <v>0</v>
      </c>
      <c r="AS335">
        <f>SUMIFS(Indev_Online_Res_NotinIRPBase!S$3:S$340,Indev_Online_Res_NotinIRPBase!$Y$3:$Y$340,$B335,Indev_Online_Res_NotinIRPBase!$Z$3:$Z$340,$C335,Indev_Online_Res_NotinIRPBase!$J$3:$J$340,"Yes",Indev_Online_Res_NotinIRPBase!$I$3:$I$340,"&lt;1/1/2024")+SUMIFS(Indev_Online_Res_NotinIRPBase!S$3:S$340,Indev_Online_Res_NotinIRPBase!$Y$3:$Y$340,$B335,Indev_Online_Res_NotinIRPBase!$Z$3:$Z$340,$C335,Indev_Online_Res_NotinIRPBase!$AB$3:$AB$340,"1")</f>
        <v>0</v>
      </c>
      <c r="AT335">
        <f>SUMIFS(Indev_Online_Res_NotinIRPBase!T$3:T$340,Indev_Online_Res_NotinIRPBase!$Y$3:$Y$340,$B335,Indev_Online_Res_NotinIRPBase!$Z$3:$Z$340,$C335,Indev_Online_Res_NotinIRPBase!$J$3:$J$340,"Yes",Indev_Online_Res_NotinIRPBase!$I$3:$I$340,"&lt;1/1/2024")+SUMIFS(Indev_Online_Res_NotinIRPBase!T$3:T$340,Indev_Online_Res_NotinIRPBase!$Y$3:$Y$340,$B335,Indev_Online_Res_NotinIRPBase!$Z$3:$Z$340,$C335,Indev_Online_Res_NotinIRPBase!$AB$3:$AB$340,"1")</f>
        <v>0</v>
      </c>
      <c r="AU335">
        <f>SUMIFS(Indev_Online_Res_NotinIRPBase!U$3:U$340,Indev_Online_Res_NotinIRPBase!$Y$3:$Y$340,$B335,Indev_Online_Res_NotinIRPBase!$Z$3:$Z$340,$C335,Indev_Online_Res_NotinIRPBase!$J$3:$J$340,"Yes",Indev_Online_Res_NotinIRPBase!$I$3:$I$340,"&lt;1/1/2024")+SUMIFS(Indev_Online_Res_NotinIRPBase!U$3:U$340,Indev_Online_Res_NotinIRPBase!$Y$3:$Y$340,$B335,Indev_Online_Res_NotinIRPBase!$Z$3:$Z$340,$C335,Indev_Online_Res_NotinIRPBase!$AB$3:$AB$340,"1")</f>
        <v>0</v>
      </c>
      <c r="AV335">
        <f>SUMIFS(Indev_Online_Res_NotinIRPBase!V$3:V$340,Indev_Online_Res_NotinIRPBase!$Y$3:$Y$340,$B335,Indev_Online_Res_NotinIRPBase!$Z$3:$Z$340,$C335,Indev_Online_Res_NotinIRPBase!$J$3:$J$340,"Yes",Indev_Online_Res_NotinIRPBase!$I$3:$I$340,"&lt;1/1/2024")+SUMIFS(Indev_Online_Res_NotinIRPBase!V$3:V$340,Indev_Online_Res_NotinIRPBase!$Y$3:$Y$340,$B335,Indev_Online_Res_NotinIRPBase!$Z$3:$Z$340,$C335,Indev_Online_Res_NotinIRPBase!$AB$3:$AB$340,"1")</f>
        <v>0</v>
      </c>
      <c r="AW335">
        <f>SUMIFS(Indev_Online_Res_NotinIRPBase!W$3:W$340,Indev_Online_Res_NotinIRPBase!$Y$3:$Y$340,$B335,Indev_Online_Res_NotinIRPBase!$Z$3:$Z$340,$C335,Indev_Online_Res_NotinIRPBase!$J$3:$J$340,"Yes",Indev_Online_Res_NotinIRPBase!$I$3:$I$340,"&lt;1/1/2024")+SUMIFS(Indev_Online_Res_NotinIRPBase!W$3:W$340,Indev_Online_Res_NotinIRPBase!$Y$3:$Y$340,$B335,Indev_Online_Res_NotinIRPBase!$Z$3:$Z$340,$C335,Indev_Online_Res_NotinIRPBase!$AB$3:$AB$340,"1")</f>
        <v>0</v>
      </c>
      <c r="AX335">
        <f>SUMIFS(Indev_Online_Res_NotinIRPBase!X$3:X$340,Indev_Online_Res_NotinIRPBase!$Y$3:$Y$340,$B335,Indev_Online_Res_NotinIRPBase!$Z$3:$Z$340,$C335,Indev_Online_Res_NotinIRPBase!$J$3:$J$340,"Yes",Indev_Online_Res_NotinIRPBase!$I$3:$I$340,"&lt;1/1/2024")+SUMIFS(Indev_Online_Res_NotinIRPBase!X$3:X$340,Indev_Online_Res_NotinIRPBase!$Y$3:$Y$340,$B335,Indev_Online_Res_NotinIRPBase!$Z$3:$Z$340,$C335,Indev_Online_Res_NotinIRPBase!$AB$3:$AB$340,"1")</f>
        <v>0</v>
      </c>
      <c r="AY335">
        <f t="shared" si="78"/>
        <v>0</v>
      </c>
      <c r="BA335">
        <f t="shared" si="79"/>
        <v>0</v>
      </c>
      <c r="BB335">
        <f t="shared" si="80"/>
        <v>0</v>
      </c>
      <c r="BC335">
        <f t="shared" si="81"/>
        <v>0</v>
      </c>
      <c r="BD335">
        <f t="shared" si="82"/>
        <v>0</v>
      </c>
      <c r="BE335">
        <f t="shared" si="83"/>
        <v>0</v>
      </c>
      <c r="BI335">
        <f t="shared" si="84"/>
        <v>0</v>
      </c>
      <c r="BJ335">
        <f t="shared" si="85"/>
        <v>0</v>
      </c>
      <c r="BK335">
        <f t="shared" si="86"/>
        <v>0</v>
      </c>
      <c r="BL335">
        <f t="shared" si="87"/>
        <v>1.5</v>
      </c>
      <c r="BM335">
        <f t="shared" si="88"/>
        <v>0</v>
      </c>
      <c r="BN335">
        <f t="shared" si="89"/>
        <v>0</v>
      </c>
      <c r="BO335">
        <f t="shared" si="90"/>
        <v>1</v>
      </c>
      <c r="BQ335">
        <f>SUMIFS(IRPBase_Res_NotinEnvScreens!$H$3:$H$33,IRPBase_Res_NotinEnvScreens!$J$3:$J$33,$B335,IRPBase_Res_NotinEnvScreens!$K$3:$K$33,$C335)</f>
        <v>0</v>
      </c>
      <c r="BR335">
        <f>SUMIFS(IRPBase_Res_NotinEnvScreens!$I$3:$I$33,IRPBase_Res_NotinEnvScreens!$J$3:$J$33,$B335,IRPBase_Res_NotinEnvScreens!$K$3:$K$33,$C335)</f>
        <v>0</v>
      </c>
      <c r="BS335">
        <v>0</v>
      </c>
      <c r="BV335">
        <f>SUMIFS(Indev_Online_Res_NotinIRPBase!$P$3:$P$313,Indev_Online_Res_NotinIRPBase!$Y$3:$Y$313,$B335,Indev_Online_Res_NotinIRPBase!$Z$3:$Z$313,$C335,Indev_Online_Res_NotinIRPBase!$I$3:$I$313,"&lt;9/1/2023")+SUMIFS(Indev_Online_Res_NotinIRPBase!$Q$3:$Q$313,Indev_Online_Res_NotinIRPBase!$Y$3:$Y$313,$B335,Indev_Online_Res_NotinIRPBase!$Z$3:$Z$313,$C335,Indev_Online_Res_NotinIRPBase!$I$3:$I$313,"&lt;9/1/2023")</f>
        <v>0</v>
      </c>
      <c r="BW335">
        <f>SUMIFS(Indev_Online_Res_NotinIRPBase!$S$3:$S$313,Indev_Online_Res_NotinIRPBase!$Y$3:$Y$313,$B335,Indev_Online_Res_NotinIRPBase!$Z$3:$Z$313,$C335,Indev_Online_Res_NotinIRPBase!$I$3:$I$313,"&lt;9/1/2023")+SUMIFS(Indev_Online_Res_NotinIRPBase!$T$3:$T$313,Indev_Online_Res_NotinIRPBase!$Y$3:$Y$313,$B335,Indev_Online_Res_NotinIRPBase!$Z$3:$Z$313,$C335,Indev_Online_Res_NotinIRPBase!$I$3:$I$313,"&lt;9/1/2023")+SUMIFS(Indev_Online_Res_NotinIRPBase!$U$3:$U$313,Indev_Online_Res_NotinIRPBase!$Y$3:$Y$313,$B335,Indev_Online_Res_NotinIRPBase!$Z$3:$Z$313,$C335,Indev_Online_Res_NotinIRPBase!$I$3:$I$313,"&lt;9/1/2023")</f>
        <v>0</v>
      </c>
    </row>
    <row r="336" spans="1:75">
      <c r="A336" t="s">
        <v>44</v>
      </c>
      <c r="B336" t="s">
        <v>329</v>
      </c>
      <c r="C336">
        <v>115</v>
      </c>
      <c r="E336">
        <f>SUMIFS(IRPBase_Res_NotinTxBase!N$3:N$65,IRPBase_Res_NotinTxBase!$X$3:$X$65,$B336,IRPBase_Res_NotinTxBase!$Y$3:$Y$65,$C336)</f>
        <v>0</v>
      </c>
      <c r="F336">
        <f>SUMIFS(IRPBase_Res_NotinTxBase!O$3:O$65,IRPBase_Res_NotinTxBase!$X$3:$X$65,$B336,IRPBase_Res_NotinTxBase!$Y$3:$Y$65,$C336)</f>
        <v>0</v>
      </c>
      <c r="G336">
        <f>SUMIFS(IRPBase_Res_NotinTxBase!P$3:P$65,IRPBase_Res_NotinTxBase!$X$3:$X$65,$B336,IRPBase_Res_NotinTxBase!$Y$3:$Y$65,$C336)</f>
        <v>0</v>
      </c>
      <c r="H336">
        <f>SUMIFS(IRPBase_Res_NotinTxBase!Q$3:Q$65,IRPBase_Res_NotinTxBase!$X$3:$X$65,$B336,IRPBase_Res_NotinTxBase!$Y$3:$Y$65,$C336)</f>
        <v>0</v>
      </c>
      <c r="M336">
        <f>SUMIFS(IRPBase_Res_NotinTxBase!R$3:R$65,IRPBase_Res_NotinTxBase!$X$3:$X$65,$B336,IRPBase_Res_NotinTxBase!$Y$3:$Y$65,$C336)</f>
        <v>0</v>
      </c>
      <c r="N336">
        <f>SUMIFS(IRPBase_Res_NotinTxBase!S$3:S$65,IRPBase_Res_NotinTxBase!$X$3:$X$65,$B336,IRPBase_Res_NotinTxBase!$Y$3:$Y$65,$C336)</f>
        <v>0</v>
      </c>
      <c r="O336">
        <f>SUMIFS(IRPBase_Res_NotinTxBase!T$3:T$65,IRPBase_Res_NotinTxBase!$X$3:$X$65,$B336,IRPBase_Res_NotinTxBase!$Y$3:$Y$65,$C336)</f>
        <v>0</v>
      </c>
      <c r="P336">
        <f>SUMIFS(IRPBase_Res_NotinTxBase!U$3:U$65,IRPBase_Res_NotinTxBase!$X$3:$X$65,$B336,IRPBase_Res_NotinTxBase!$Y$3:$Y$65,$C336)</f>
        <v>0</v>
      </c>
      <c r="Q336">
        <f>SUMIFS(IRPBase_Res_NotinTxBase!V$3:V$65,IRPBase_Res_NotinTxBase!$X$3:$X$65,$B336,IRPBase_Res_NotinTxBase!$Y$3:$Y$65,$C336)</f>
        <v>0</v>
      </c>
      <c r="R336">
        <f>SUMIFS(IRPBase_Res_NotinTxBase!W$3:W$65,IRPBase_Res_NotinTxBase!$X$3:$X$65,$B336,IRPBase_Res_NotinTxBase!$Y$3:$Y$65,$C336)</f>
        <v>0</v>
      </c>
      <c r="S336">
        <f t="shared" si="76"/>
        <v>0</v>
      </c>
      <c r="U336">
        <f>SUMIFS(Indev_Online_Res_NotinIRPBase!N$3:N$340,Indev_Online_Res_NotinIRPBase!$Y$3:$Y$340,$B336,Indev_Online_Res_NotinIRPBase!$Z$3:$Z$340,$C336)</f>
        <v>0</v>
      </c>
      <c r="V336">
        <f>SUMIFS(Indev_Online_Res_NotinIRPBase!O$3:O$340,Indev_Online_Res_NotinIRPBase!$Y$3:$Y$340,$B336,Indev_Online_Res_NotinIRPBase!$Z$3:$Z$340,$C336)</f>
        <v>0</v>
      </c>
      <c r="W336">
        <f>SUMIFS(Indev_Online_Res_NotinIRPBase!P$3:P$340,Indev_Online_Res_NotinIRPBase!$Y$3:$Y$340,$B336,Indev_Online_Res_NotinIRPBase!$Z$3:$Z$340,$C336)</f>
        <v>0</v>
      </c>
      <c r="X336">
        <f>SUMIFS(Indev_Online_Res_NotinIRPBase!Q$3:Q$340,Indev_Online_Res_NotinIRPBase!$Y$3:$Y$340,$B336,Indev_Online_Res_NotinIRPBase!$Z$3:$Z$340,$C336)</f>
        <v>0</v>
      </c>
      <c r="Y336">
        <f>SUMIFS(Indev_Online_Res_NotinIRPBase!R$3:R$340,Indev_Online_Res_NotinIRPBase!$Y$3:$Y$340,$B336,Indev_Online_Res_NotinIRPBase!$Z$3:$Z$340,$C336)</f>
        <v>0</v>
      </c>
      <c r="AC336">
        <f>SUMIFS(Indev_Online_Res_NotinIRPBase!S$3:S$340,Indev_Online_Res_NotinIRPBase!$Y$3:$Y$340,$B336,Indev_Online_Res_NotinIRPBase!$Z$3:$Z$340,$C336)</f>
        <v>0</v>
      </c>
      <c r="AD336">
        <f>SUMIFS(Indev_Online_Res_NotinIRPBase!T$3:T$340,Indev_Online_Res_NotinIRPBase!$Y$3:$Y$340,$B336,Indev_Online_Res_NotinIRPBase!$Z$3:$Z$340,$C336)</f>
        <v>0</v>
      </c>
      <c r="AE336">
        <f>SUMIFS(Indev_Online_Res_NotinIRPBase!U$3:U$340,Indev_Online_Res_NotinIRPBase!$Y$3:$Y$340,$B336,Indev_Online_Res_NotinIRPBase!$Z$3:$Z$340,$C336)</f>
        <v>0</v>
      </c>
      <c r="AF336">
        <f>SUMIFS(Indev_Online_Res_NotinIRPBase!V$3:V$340,Indev_Online_Res_NotinIRPBase!$Y$3:$Y$340,$B336,Indev_Online_Res_NotinIRPBase!$Z$3:$Z$340,$C336)</f>
        <v>3.3</v>
      </c>
      <c r="AG336">
        <f>SUMIFS(Indev_Online_Res_NotinIRPBase!W$3:W$340,Indev_Online_Res_NotinIRPBase!$Y$3:$Y$340,$B336,Indev_Online_Res_NotinIRPBase!$Z$3:$Z$340,$C336)</f>
        <v>0</v>
      </c>
      <c r="AH336">
        <f>SUMIFS(Indev_Online_Res_NotinIRPBase!X$3:X$340,Indev_Online_Res_NotinIRPBase!$Y$3:$Y$340,$B336,Indev_Online_Res_NotinIRPBase!$Z$3:$Z$340,$C336)</f>
        <v>0</v>
      </c>
      <c r="AI336">
        <f t="shared" si="77"/>
        <v>1</v>
      </c>
      <c r="AK336">
        <f>SUMIFS(Indev_Online_Res_NotinIRPBase!N$3:N$340,Indev_Online_Res_NotinIRPBase!$Y$3:$Y$340,$B336,Indev_Online_Res_NotinIRPBase!$Z$3:$Z$340,$C336,Indev_Online_Res_NotinIRPBase!$J$3:$J$340,"Yes",Indev_Online_Res_NotinIRPBase!$I$3:$I$340,"&lt;1/1/2024")+SUMIFS(Indev_Online_Res_NotinIRPBase!N$3:N$340,Indev_Online_Res_NotinIRPBase!$Y$3:$Y$340,$B336,Indev_Online_Res_NotinIRPBase!$Z$3:$Z$340,$C336,Indev_Online_Res_NotinIRPBase!$AB$3:$AB$340,"1")</f>
        <v>0</v>
      </c>
      <c r="AL336">
        <f>SUMIFS(Indev_Online_Res_NotinIRPBase!O$3:O$340,Indev_Online_Res_NotinIRPBase!$Y$3:$Y$340,$B336,Indev_Online_Res_NotinIRPBase!$Z$3:$Z$340,$C336,Indev_Online_Res_NotinIRPBase!$J$3:$J$340,"Yes",Indev_Online_Res_NotinIRPBase!$I$3:$I$340,"&lt;1/1/2024")+SUMIFS(Indev_Online_Res_NotinIRPBase!O$3:O$340,Indev_Online_Res_NotinIRPBase!$Y$3:$Y$340,$B336,Indev_Online_Res_NotinIRPBase!$Z$3:$Z$340,$C336,Indev_Online_Res_NotinIRPBase!$AB$3:$AB$340,"1")</f>
        <v>0</v>
      </c>
      <c r="AM336">
        <f>SUMIFS(Indev_Online_Res_NotinIRPBase!P$3:P$340,Indev_Online_Res_NotinIRPBase!$Y$3:$Y$340,$B336,Indev_Online_Res_NotinIRPBase!$Z$3:$Z$340,$C336,Indev_Online_Res_NotinIRPBase!$J$3:$J$340,"Yes",Indev_Online_Res_NotinIRPBase!$I$3:$I$340,"&lt;1/1/2024")+SUMIFS(Indev_Online_Res_NotinIRPBase!P$3:P$340,Indev_Online_Res_NotinIRPBase!$Y$3:$Y$340,$B336,Indev_Online_Res_NotinIRPBase!$Z$3:$Z$340,$C336,Indev_Online_Res_NotinIRPBase!$AB$3:$AB$340,"1")</f>
        <v>0</v>
      </c>
      <c r="AN336">
        <f>SUMIFS(Indev_Online_Res_NotinIRPBase!Q$3:Q$340,Indev_Online_Res_NotinIRPBase!$Y$3:$Y$340,$B336,Indev_Online_Res_NotinIRPBase!$Z$3:$Z$340,$C336,Indev_Online_Res_NotinIRPBase!$J$3:$J$340,"Yes",Indev_Online_Res_NotinIRPBase!$I$3:$I$340,"&lt;1/1/2024")+SUMIFS(Indev_Online_Res_NotinIRPBase!Q$3:Q$340,Indev_Online_Res_NotinIRPBase!$Y$3:$Y$340,$B336,Indev_Online_Res_NotinIRPBase!$Z$3:$Z$340,$C336,Indev_Online_Res_NotinIRPBase!$AB$3:$AB$340,"1")</f>
        <v>0</v>
      </c>
      <c r="AO336">
        <f>SUMIFS(Indev_Online_Res_NotinIRPBase!R$3:R$340,Indev_Online_Res_NotinIRPBase!$Y$3:$Y$340,$B336,Indev_Online_Res_NotinIRPBase!$Z$3:$Z$340,$C336,Indev_Online_Res_NotinIRPBase!$J$3:$J$340,"Yes",Indev_Online_Res_NotinIRPBase!$I$3:$I$340,"&lt;1/1/2024")+SUMIFS(Indev_Online_Res_NotinIRPBase!R$3:R$340,Indev_Online_Res_NotinIRPBase!$Y$3:$Y$340,$B336,Indev_Online_Res_NotinIRPBase!$Z$3:$Z$340,$C336,Indev_Online_Res_NotinIRPBase!$AB$3:$AB$340,"1")</f>
        <v>0</v>
      </c>
      <c r="AS336">
        <f>SUMIFS(Indev_Online_Res_NotinIRPBase!S$3:S$340,Indev_Online_Res_NotinIRPBase!$Y$3:$Y$340,$B336,Indev_Online_Res_NotinIRPBase!$Z$3:$Z$340,$C336,Indev_Online_Res_NotinIRPBase!$J$3:$J$340,"Yes",Indev_Online_Res_NotinIRPBase!$I$3:$I$340,"&lt;1/1/2024")+SUMIFS(Indev_Online_Res_NotinIRPBase!S$3:S$340,Indev_Online_Res_NotinIRPBase!$Y$3:$Y$340,$B336,Indev_Online_Res_NotinIRPBase!$Z$3:$Z$340,$C336,Indev_Online_Res_NotinIRPBase!$AB$3:$AB$340,"1")</f>
        <v>0</v>
      </c>
      <c r="AT336">
        <f>SUMIFS(Indev_Online_Res_NotinIRPBase!T$3:T$340,Indev_Online_Res_NotinIRPBase!$Y$3:$Y$340,$B336,Indev_Online_Res_NotinIRPBase!$Z$3:$Z$340,$C336,Indev_Online_Res_NotinIRPBase!$J$3:$J$340,"Yes",Indev_Online_Res_NotinIRPBase!$I$3:$I$340,"&lt;1/1/2024")+SUMIFS(Indev_Online_Res_NotinIRPBase!T$3:T$340,Indev_Online_Res_NotinIRPBase!$Y$3:$Y$340,$B336,Indev_Online_Res_NotinIRPBase!$Z$3:$Z$340,$C336,Indev_Online_Res_NotinIRPBase!$AB$3:$AB$340,"1")</f>
        <v>0</v>
      </c>
      <c r="AU336">
        <f>SUMIFS(Indev_Online_Res_NotinIRPBase!U$3:U$340,Indev_Online_Res_NotinIRPBase!$Y$3:$Y$340,$B336,Indev_Online_Res_NotinIRPBase!$Z$3:$Z$340,$C336,Indev_Online_Res_NotinIRPBase!$J$3:$J$340,"Yes",Indev_Online_Res_NotinIRPBase!$I$3:$I$340,"&lt;1/1/2024")+SUMIFS(Indev_Online_Res_NotinIRPBase!U$3:U$340,Indev_Online_Res_NotinIRPBase!$Y$3:$Y$340,$B336,Indev_Online_Res_NotinIRPBase!$Z$3:$Z$340,$C336,Indev_Online_Res_NotinIRPBase!$AB$3:$AB$340,"1")</f>
        <v>0</v>
      </c>
      <c r="AV336">
        <f>SUMIFS(Indev_Online_Res_NotinIRPBase!V$3:V$340,Indev_Online_Res_NotinIRPBase!$Y$3:$Y$340,$B336,Indev_Online_Res_NotinIRPBase!$Z$3:$Z$340,$C336,Indev_Online_Res_NotinIRPBase!$J$3:$J$340,"Yes",Indev_Online_Res_NotinIRPBase!$I$3:$I$340,"&lt;1/1/2024")+SUMIFS(Indev_Online_Res_NotinIRPBase!V$3:V$340,Indev_Online_Res_NotinIRPBase!$Y$3:$Y$340,$B336,Indev_Online_Res_NotinIRPBase!$Z$3:$Z$340,$C336,Indev_Online_Res_NotinIRPBase!$AB$3:$AB$340,"1")</f>
        <v>0</v>
      </c>
      <c r="AW336">
        <f>SUMIFS(Indev_Online_Res_NotinIRPBase!W$3:W$340,Indev_Online_Res_NotinIRPBase!$Y$3:$Y$340,$B336,Indev_Online_Res_NotinIRPBase!$Z$3:$Z$340,$C336,Indev_Online_Res_NotinIRPBase!$J$3:$J$340,"Yes",Indev_Online_Res_NotinIRPBase!$I$3:$I$340,"&lt;1/1/2024")+SUMIFS(Indev_Online_Res_NotinIRPBase!W$3:W$340,Indev_Online_Res_NotinIRPBase!$Y$3:$Y$340,$B336,Indev_Online_Res_NotinIRPBase!$Z$3:$Z$340,$C336,Indev_Online_Res_NotinIRPBase!$AB$3:$AB$340,"1")</f>
        <v>0</v>
      </c>
      <c r="AX336">
        <f>SUMIFS(Indev_Online_Res_NotinIRPBase!X$3:X$340,Indev_Online_Res_NotinIRPBase!$Y$3:$Y$340,$B336,Indev_Online_Res_NotinIRPBase!$Z$3:$Z$340,$C336,Indev_Online_Res_NotinIRPBase!$J$3:$J$340,"Yes",Indev_Online_Res_NotinIRPBase!$I$3:$I$340,"&lt;1/1/2024")+SUMIFS(Indev_Online_Res_NotinIRPBase!X$3:X$340,Indev_Online_Res_NotinIRPBase!$Y$3:$Y$340,$B336,Indev_Online_Res_NotinIRPBase!$Z$3:$Z$340,$C336,Indev_Online_Res_NotinIRPBase!$AB$3:$AB$340,"1")</f>
        <v>0</v>
      </c>
      <c r="AY336">
        <f t="shared" si="78"/>
        <v>0</v>
      </c>
      <c r="BA336">
        <f t="shared" si="79"/>
        <v>0</v>
      </c>
      <c r="BB336">
        <f t="shared" si="80"/>
        <v>0</v>
      </c>
      <c r="BC336">
        <f t="shared" si="81"/>
        <v>0</v>
      </c>
      <c r="BD336">
        <f t="shared" si="82"/>
        <v>0</v>
      </c>
      <c r="BE336">
        <f t="shared" si="83"/>
        <v>0</v>
      </c>
      <c r="BI336">
        <f t="shared" si="84"/>
        <v>0</v>
      </c>
      <c r="BJ336">
        <f t="shared" si="85"/>
        <v>0</v>
      </c>
      <c r="BK336">
        <f t="shared" si="86"/>
        <v>0</v>
      </c>
      <c r="BL336">
        <f t="shared" si="87"/>
        <v>3.3</v>
      </c>
      <c r="BM336">
        <f t="shared" si="88"/>
        <v>0</v>
      </c>
      <c r="BN336">
        <f t="shared" si="89"/>
        <v>0</v>
      </c>
      <c r="BO336">
        <f t="shared" si="90"/>
        <v>1</v>
      </c>
      <c r="BQ336">
        <f>SUMIFS(IRPBase_Res_NotinEnvScreens!$H$3:$H$33,IRPBase_Res_NotinEnvScreens!$J$3:$J$33,$B336,IRPBase_Res_NotinEnvScreens!$K$3:$K$33,$C336)</f>
        <v>0</v>
      </c>
      <c r="BR336">
        <f>SUMIFS(IRPBase_Res_NotinEnvScreens!$I$3:$I$33,IRPBase_Res_NotinEnvScreens!$J$3:$J$33,$B336,IRPBase_Res_NotinEnvScreens!$K$3:$K$33,$C336)</f>
        <v>0</v>
      </c>
      <c r="BS336">
        <v>0</v>
      </c>
      <c r="BV336">
        <f>SUMIFS(Indev_Online_Res_NotinIRPBase!$P$3:$P$313,Indev_Online_Res_NotinIRPBase!$Y$3:$Y$313,$B336,Indev_Online_Res_NotinIRPBase!$Z$3:$Z$313,$C336,Indev_Online_Res_NotinIRPBase!$I$3:$I$313,"&lt;9/1/2023")+SUMIFS(Indev_Online_Res_NotinIRPBase!$Q$3:$Q$313,Indev_Online_Res_NotinIRPBase!$Y$3:$Y$313,$B336,Indev_Online_Res_NotinIRPBase!$Z$3:$Z$313,$C336,Indev_Online_Res_NotinIRPBase!$I$3:$I$313,"&lt;9/1/2023")</f>
        <v>0</v>
      </c>
      <c r="BW336">
        <f>SUMIFS(Indev_Online_Res_NotinIRPBase!$S$3:$S$313,Indev_Online_Res_NotinIRPBase!$Y$3:$Y$313,$B336,Indev_Online_Res_NotinIRPBase!$Z$3:$Z$313,$C336,Indev_Online_Res_NotinIRPBase!$I$3:$I$313,"&lt;9/1/2023")+SUMIFS(Indev_Online_Res_NotinIRPBase!$T$3:$T$313,Indev_Online_Res_NotinIRPBase!$Y$3:$Y$313,$B336,Indev_Online_Res_NotinIRPBase!$Z$3:$Z$313,$C336,Indev_Online_Res_NotinIRPBase!$I$3:$I$313,"&lt;9/1/2023")+SUMIFS(Indev_Online_Res_NotinIRPBase!$U$3:$U$313,Indev_Online_Res_NotinIRPBase!$Y$3:$Y$313,$B336,Indev_Online_Res_NotinIRPBase!$Z$3:$Z$313,$C336,Indev_Online_Res_NotinIRPBase!$I$3:$I$313,"&lt;9/1/2023")</f>
        <v>0</v>
      </c>
    </row>
    <row r="337" spans="1:75">
      <c r="A337" t="s">
        <v>44</v>
      </c>
      <c r="B337" t="s">
        <v>329</v>
      </c>
      <c r="C337">
        <v>230</v>
      </c>
      <c r="E337">
        <f>SUMIFS(IRPBase_Res_NotinTxBase!N$3:N$65,IRPBase_Res_NotinTxBase!$X$3:$X$65,$B337,IRPBase_Res_NotinTxBase!$Y$3:$Y$65,$C337)</f>
        <v>0</v>
      </c>
      <c r="F337">
        <f>SUMIFS(IRPBase_Res_NotinTxBase!O$3:O$65,IRPBase_Res_NotinTxBase!$X$3:$X$65,$B337,IRPBase_Res_NotinTxBase!$Y$3:$Y$65,$C337)</f>
        <v>0</v>
      </c>
      <c r="G337">
        <f>SUMIFS(IRPBase_Res_NotinTxBase!P$3:P$65,IRPBase_Res_NotinTxBase!$X$3:$X$65,$B337,IRPBase_Res_NotinTxBase!$Y$3:$Y$65,$C337)</f>
        <v>0</v>
      </c>
      <c r="H337">
        <f>SUMIFS(IRPBase_Res_NotinTxBase!Q$3:Q$65,IRPBase_Res_NotinTxBase!$X$3:$X$65,$B337,IRPBase_Res_NotinTxBase!$Y$3:$Y$65,$C337)</f>
        <v>0</v>
      </c>
      <c r="M337">
        <f>SUMIFS(IRPBase_Res_NotinTxBase!R$3:R$65,IRPBase_Res_NotinTxBase!$X$3:$X$65,$B337,IRPBase_Res_NotinTxBase!$Y$3:$Y$65,$C337)</f>
        <v>0</v>
      </c>
      <c r="N337">
        <f>SUMIFS(IRPBase_Res_NotinTxBase!S$3:S$65,IRPBase_Res_NotinTxBase!$X$3:$X$65,$B337,IRPBase_Res_NotinTxBase!$Y$3:$Y$65,$C337)</f>
        <v>0</v>
      </c>
      <c r="O337">
        <f>SUMIFS(IRPBase_Res_NotinTxBase!T$3:T$65,IRPBase_Res_NotinTxBase!$X$3:$X$65,$B337,IRPBase_Res_NotinTxBase!$Y$3:$Y$65,$C337)</f>
        <v>0</v>
      </c>
      <c r="P337">
        <f>SUMIFS(IRPBase_Res_NotinTxBase!U$3:U$65,IRPBase_Res_NotinTxBase!$X$3:$X$65,$B337,IRPBase_Res_NotinTxBase!$Y$3:$Y$65,$C337)</f>
        <v>0</v>
      </c>
      <c r="Q337">
        <f>SUMIFS(IRPBase_Res_NotinTxBase!V$3:V$65,IRPBase_Res_NotinTxBase!$X$3:$X$65,$B337,IRPBase_Res_NotinTxBase!$Y$3:$Y$65,$C337)</f>
        <v>0</v>
      </c>
      <c r="R337">
        <f>SUMIFS(IRPBase_Res_NotinTxBase!W$3:W$65,IRPBase_Res_NotinTxBase!$X$3:$X$65,$B337,IRPBase_Res_NotinTxBase!$Y$3:$Y$65,$C337)</f>
        <v>0</v>
      </c>
      <c r="S337">
        <f t="shared" si="76"/>
        <v>0</v>
      </c>
      <c r="U337">
        <f>SUMIFS(Indev_Online_Res_NotinIRPBase!N$3:N$340,Indev_Online_Res_NotinIRPBase!$Y$3:$Y$340,$B337,Indev_Online_Res_NotinIRPBase!$Z$3:$Z$340,$C337)</f>
        <v>0</v>
      </c>
      <c r="V337">
        <f>SUMIFS(Indev_Online_Res_NotinIRPBase!O$3:O$340,Indev_Online_Res_NotinIRPBase!$Y$3:$Y$340,$B337,Indev_Online_Res_NotinIRPBase!$Z$3:$Z$340,$C337)</f>
        <v>0</v>
      </c>
      <c r="W337">
        <f>SUMIFS(Indev_Online_Res_NotinIRPBase!P$3:P$340,Indev_Online_Res_NotinIRPBase!$Y$3:$Y$340,$B337,Indev_Online_Res_NotinIRPBase!$Z$3:$Z$340,$C337)</f>
        <v>0</v>
      </c>
      <c r="X337">
        <f>SUMIFS(Indev_Online_Res_NotinIRPBase!Q$3:Q$340,Indev_Online_Res_NotinIRPBase!$Y$3:$Y$340,$B337,Indev_Online_Res_NotinIRPBase!$Z$3:$Z$340,$C337)</f>
        <v>0</v>
      </c>
      <c r="Y337">
        <f>SUMIFS(Indev_Online_Res_NotinIRPBase!R$3:R$340,Indev_Online_Res_NotinIRPBase!$Y$3:$Y$340,$B337,Indev_Online_Res_NotinIRPBase!$Z$3:$Z$340,$C337)</f>
        <v>0</v>
      </c>
      <c r="AC337">
        <f>SUMIFS(Indev_Online_Res_NotinIRPBase!S$3:S$340,Indev_Online_Res_NotinIRPBase!$Y$3:$Y$340,$B337,Indev_Online_Res_NotinIRPBase!$Z$3:$Z$340,$C337)</f>
        <v>0</v>
      </c>
      <c r="AD337">
        <f>SUMIFS(Indev_Online_Res_NotinIRPBase!T$3:T$340,Indev_Online_Res_NotinIRPBase!$Y$3:$Y$340,$B337,Indev_Online_Res_NotinIRPBase!$Z$3:$Z$340,$C337)</f>
        <v>0</v>
      </c>
      <c r="AE337">
        <f>SUMIFS(Indev_Online_Res_NotinIRPBase!U$3:U$340,Indev_Online_Res_NotinIRPBase!$Y$3:$Y$340,$B337,Indev_Online_Res_NotinIRPBase!$Z$3:$Z$340,$C337)</f>
        <v>0</v>
      </c>
      <c r="AF337">
        <f>SUMIFS(Indev_Online_Res_NotinIRPBase!V$3:V$340,Indev_Online_Res_NotinIRPBase!$Y$3:$Y$340,$B337,Indev_Online_Res_NotinIRPBase!$Z$3:$Z$340,$C337)</f>
        <v>0</v>
      </c>
      <c r="AG337">
        <f>SUMIFS(Indev_Online_Res_NotinIRPBase!W$3:W$340,Indev_Online_Res_NotinIRPBase!$Y$3:$Y$340,$B337,Indev_Online_Res_NotinIRPBase!$Z$3:$Z$340,$C337)</f>
        <v>0</v>
      </c>
      <c r="AH337">
        <f>SUMIFS(Indev_Online_Res_NotinIRPBase!X$3:X$340,Indev_Online_Res_NotinIRPBase!$Y$3:$Y$340,$B337,Indev_Online_Res_NotinIRPBase!$Z$3:$Z$340,$C337)</f>
        <v>0</v>
      </c>
      <c r="AI337">
        <f t="shared" si="77"/>
        <v>0</v>
      </c>
      <c r="AK337">
        <f>SUMIFS(Indev_Online_Res_NotinIRPBase!N$3:N$340,Indev_Online_Res_NotinIRPBase!$Y$3:$Y$340,$B337,Indev_Online_Res_NotinIRPBase!$Z$3:$Z$340,$C337,Indev_Online_Res_NotinIRPBase!$J$3:$J$340,"Yes",Indev_Online_Res_NotinIRPBase!$I$3:$I$340,"&lt;1/1/2024")+SUMIFS(Indev_Online_Res_NotinIRPBase!N$3:N$340,Indev_Online_Res_NotinIRPBase!$Y$3:$Y$340,$B337,Indev_Online_Res_NotinIRPBase!$Z$3:$Z$340,$C337,Indev_Online_Res_NotinIRPBase!$AB$3:$AB$340,"1")</f>
        <v>0</v>
      </c>
      <c r="AL337">
        <f>SUMIFS(Indev_Online_Res_NotinIRPBase!O$3:O$340,Indev_Online_Res_NotinIRPBase!$Y$3:$Y$340,$B337,Indev_Online_Res_NotinIRPBase!$Z$3:$Z$340,$C337,Indev_Online_Res_NotinIRPBase!$J$3:$J$340,"Yes",Indev_Online_Res_NotinIRPBase!$I$3:$I$340,"&lt;1/1/2024")+SUMIFS(Indev_Online_Res_NotinIRPBase!O$3:O$340,Indev_Online_Res_NotinIRPBase!$Y$3:$Y$340,$B337,Indev_Online_Res_NotinIRPBase!$Z$3:$Z$340,$C337,Indev_Online_Res_NotinIRPBase!$AB$3:$AB$340,"1")</f>
        <v>0</v>
      </c>
      <c r="AM337">
        <f>SUMIFS(Indev_Online_Res_NotinIRPBase!P$3:P$340,Indev_Online_Res_NotinIRPBase!$Y$3:$Y$340,$B337,Indev_Online_Res_NotinIRPBase!$Z$3:$Z$340,$C337,Indev_Online_Res_NotinIRPBase!$J$3:$J$340,"Yes",Indev_Online_Res_NotinIRPBase!$I$3:$I$340,"&lt;1/1/2024")+SUMIFS(Indev_Online_Res_NotinIRPBase!P$3:P$340,Indev_Online_Res_NotinIRPBase!$Y$3:$Y$340,$B337,Indev_Online_Res_NotinIRPBase!$Z$3:$Z$340,$C337,Indev_Online_Res_NotinIRPBase!$AB$3:$AB$340,"1")</f>
        <v>0</v>
      </c>
      <c r="AN337">
        <f>SUMIFS(Indev_Online_Res_NotinIRPBase!Q$3:Q$340,Indev_Online_Res_NotinIRPBase!$Y$3:$Y$340,$B337,Indev_Online_Res_NotinIRPBase!$Z$3:$Z$340,$C337,Indev_Online_Res_NotinIRPBase!$J$3:$J$340,"Yes",Indev_Online_Res_NotinIRPBase!$I$3:$I$340,"&lt;1/1/2024")+SUMIFS(Indev_Online_Res_NotinIRPBase!Q$3:Q$340,Indev_Online_Res_NotinIRPBase!$Y$3:$Y$340,$B337,Indev_Online_Res_NotinIRPBase!$Z$3:$Z$340,$C337,Indev_Online_Res_NotinIRPBase!$AB$3:$AB$340,"1")</f>
        <v>0</v>
      </c>
      <c r="AO337">
        <f>SUMIFS(Indev_Online_Res_NotinIRPBase!R$3:R$340,Indev_Online_Res_NotinIRPBase!$Y$3:$Y$340,$B337,Indev_Online_Res_NotinIRPBase!$Z$3:$Z$340,$C337,Indev_Online_Res_NotinIRPBase!$J$3:$J$340,"Yes",Indev_Online_Res_NotinIRPBase!$I$3:$I$340,"&lt;1/1/2024")+SUMIFS(Indev_Online_Res_NotinIRPBase!R$3:R$340,Indev_Online_Res_NotinIRPBase!$Y$3:$Y$340,$B337,Indev_Online_Res_NotinIRPBase!$Z$3:$Z$340,$C337,Indev_Online_Res_NotinIRPBase!$AB$3:$AB$340,"1")</f>
        <v>0</v>
      </c>
      <c r="AS337">
        <f>SUMIFS(Indev_Online_Res_NotinIRPBase!S$3:S$340,Indev_Online_Res_NotinIRPBase!$Y$3:$Y$340,$B337,Indev_Online_Res_NotinIRPBase!$Z$3:$Z$340,$C337,Indev_Online_Res_NotinIRPBase!$J$3:$J$340,"Yes",Indev_Online_Res_NotinIRPBase!$I$3:$I$340,"&lt;1/1/2024")+SUMIFS(Indev_Online_Res_NotinIRPBase!S$3:S$340,Indev_Online_Res_NotinIRPBase!$Y$3:$Y$340,$B337,Indev_Online_Res_NotinIRPBase!$Z$3:$Z$340,$C337,Indev_Online_Res_NotinIRPBase!$AB$3:$AB$340,"1")</f>
        <v>0</v>
      </c>
      <c r="AT337">
        <f>SUMIFS(Indev_Online_Res_NotinIRPBase!T$3:T$340,Indev_Online_Res_NotinIRPBase!$Y$3:$Y$340,$B337,Indev_Online_Res_NotinIRPBase!$Z$3:$Z$340,$C337,Indev_Online_Res_NotinIRPBase!$J$3:$J$340,"Yes",Indev_Online_Res_NotinIRPBase!$I$3:$I$340,"&lt;1/1/2024")+SUMIFS(Indev_Online_Res_NotinIRPBase!T$3:T$340,Indev_Online_Res_NotinIRPBase!$Y$3:$Y$340,$B337,Indev_Online_Res_NotinIRPBase!$Z$3:$Z$340,$C337,Indev_Online_Res_NotinIRPBase!$AB$3:$AB$340,"1")</f>
        <v>0</v>
      </c>
      <c r="AU337">
        <f>SUMIFS(Indev_Online_Res_NotinIRPBase!U$3:U$340,Indev_Online_Res_NotinIRPBase!$Y$3:$Y$340,$B337,Indev_Online_Res_NotinIRPBase!$Z$3:$Z$340,$C337,Indev_Online_Res_NotinIRPBase!$J$3:$J$340,"Yes",Indev_Online_Res_NotinIRPBase!$I$3:$I$340,"&lt;1/1/2024")+SUMIFS(Indev_Online_Res_NotinIRPBase!U$3:U$340,Indev_Online_Res_NotinIRPBase!$Y$3:$Y$340,$B337,Indev_Online_Res_NotinIRPBase!$Z$3:$Z$340,$C337,Indev_Online_Res_NotinIRPBase!$AB$3:$AB$340,"1")</f>
        <v>0</v>
      </c>
      <c r="AV337">
        <f>SUMIFS(Indev_Online_Res_NotinIRPBase!V$3:V$340,Indev_Online_Res_NotinIRPBase!$Y$3:$Y$340,$B337,Indev_Online_Res_NotinIRPBase!$Z$3:$Z$340,$C337,Indev_Online_Res_NotinIRPBase!$J$3:$J$340,"Yes",Indev_Online_Res_NotinIRPBase!$I$3:$I$340,"&lt;1/1/2024")+SUMIFS(Indev_Online_Res_NotinIRPBase!V$3:V$340,Indev_Online_Res_NotinIRPBase!$Y$3:$Y$340,$B337,Indev_Online_Res_NotinIRPBase!$Z$3:$Z$340,$C337,Indev_Online_Res_NotinIRPBase!$AB$3:$AB$340,"1")</f>
        <v>0</v>
      </c>
      <c r="AW337">
        <f>SUMIFS(Indev_Online_Res_NotinIRPBase!W$3:W$340,Indev_Online_Res_NotinIRPBase!$Y$3:$Y$340,$B337,Indev_Online_Res_NotinIRPBase!$Z$3:$Z$340,$C337,Indev_Online_Res_NotinIRPBase!$J$3:$J$340,"Yes",Indev_Online_Res_NotinIRPBase!$I$3:$I$340,"&lt;1/1/2024")+SUMIFS(Indev_Online_Res_NotinIRPBase!W$3:W$340,Indev_Online_Res_NotinIRPBase!$Y$3:$Y$340,$B337,Indev_Online_Res_NotinIRPBase!$Z$3:$Z$340,$C337,Indev_Online_Res_NotinIRPBase!$AB$3:$AB$340,"1")</f>
        <v>0</v>
      </c>
      <c r="AX337">
        <f>SUMIFS(Indev_Online_Res_NotinIRPBase!X$3:X$340,Indev_Online_Res_NotinIRPBase!$Y$3:$Y$340,$B337,Indev_Online_Res_NotinIRPBase!$Z$3:$Z$340,$C337,Indev_Online_Res_NotinIRPBase!$J$3:$J$340,"Yes",Indev_Online_Res_NotinIRPBase!$I$3:$I$340,"&lt;1/1/2024")+SUMIFS(Indev_Online_Res_NotinIRPBase!X$3:X$340,Indev_Online_Res_NotinIRPBase!$Y$3:$Y$340,$B337,Indev_Online_Res_NotinIRPBase!$Z$3:$Z$340,$C337,Indev_Online_Res_NotinIRPBase!$AB$3:$AB$340,"1")</f>
        <v>0</v>
      </c>
      <c r="AY337">
        <f t="shared" si="78"/>
        <v>0</v>
      </c>
      <c r="BA337">
        <f t="shared" si="79"/>
        <v>0</v>
      </c>
      <c r="BB337">
        <f t="shared" si="80"/>
        <v>0</v>
      </c>
      <c r="BC337">
        <f t="shared" si="81"/>
        <v>0</v>
      </c>
      <c r="BD337">
        <f t="shared" si="82"/>
        <v>0</v>
      </c>
      <c r="BE337">
        <f t="shared" si="83"/>
        <v>0</v>
      </c>
      <c r="BI337">
        <f t="shared" si="84"/>
        <v>0</v>
      </c>
      <c r="BJ337">
        <f t="shared" si="85"/>
        <v>0</v>
      </c>
      <c r="BK337">
        <f t="shared" si="86"/>
        <v>0</v>
      </c>
      <c r="BL337">
        <f t="shared" si="87"/>
        <v>0</v>
      </c>
      <c r="BM337">
        <f t="shared" si="88"/>
        <v>0</v>
      </c>
      <c r="BN337">
        <f t="shared" si="89"/>
        <v>0</v>
      </c>
      <c r="BO337">
        <f t="shared" si="90"/>
        <v>0</v>
      </c>
      <c r="BQ337">
        <f>SUMIFS(IRPBase_Res_NotinEnvScreens!$H$3:$H$33,IRPBase_Res_NotinEnvScreens!$J$3:$J$33,$B337,IRPBase_Res_NotinEnvScreens!$K$3:$K$33,$C337)</f>
        <v>0</v>
      </c>
      <c r="BR337">
        <f>SUMIFS(IRPBase_Res_NotinEnvScreens!$I$3:$I$33,IRPBase_Res_NotinEnvScreens!$J$3:$J$33,$B337,IRPBase_Res_NotinEnvScreens!$K$3:$K$33,$C337)</f>
        <v>0</v>
      </c>
      <c r="BS337">
        <v>0</v>
      </c>
      <c r="BV337">
        <f>SUMIFS(Indev_Online_Res_NotinIRPBase!$P$3:$P$313,Indev_Online_Res_NotinIRPBase!$Y$3:$Y$313,$B337,Indev_Online_Res_NotinIRPBase!$Z$3:$Z$313,$C337,Indev_Online_Res_NotinIRPBase!$I$3:$I$313,"&lt;9/1/2023")+SUMIFS(Indev_Online_Res_NotinIRPBase!$Q$3:$Q$313,Indev_Online_Res_NotinIRPBase!$Y$3:$Y$313,$B337,Indev_Online_Res_NotinIRPBase!$Z$3:$Z$313,$C337,Indev_Online_Res_NotinIRPBase!$I$3:$I$313,"&lt;9/1/2023")</f>
        <v>0</v>
      </c>
      <c r="BW337">
        <f>SUMIFS(Indev_Online_Res_NotinIRPBase!$S$3:$S$313,Indev_Online_Res_NotinIRPBase!$Y$3:$Y$313,$B337,Indev_Online_Res_NotinIRPBase!$Z$3:$Z$313,$C337,Indev_Online_Res_NotinIRPBase!$I$3:$I$313,"&lt;9/1/2023")+SUMIFS(Indev_Online_Res_NotinIRPBase!$T$3:$T$313,Indev_Online_Res_NotinIRPBase!$Y$3:$Y$313,$B337,Indev_Online_Res_NotinIRPBase!$Z$3:$Z$313,$C337,Indev_Online_Res_NotinIRPBase!$I$3:$I$313,"&lt;9/1/2023")+SUMIFS(Indev_Online_Res_NotinIRPBase!$U$3:$U$313,Indev_Online_Res_NotinIRPBase!$Y$3:$Y$313,$B337,Indev_Online_Res_NotinIRPBase!$Z$3:$Z$313,$C337,Indev_Online_Res_NotinIRPBase!$I$3:$I$313,"&lt;9/1/2023")</f>
        <v>0</v>
      </c>
    </row>
    <row r="338" spans="1:75">
      <c r="A338" t="s">
        <v>44</v>
      </c>
      <c r="B338" t="s">
        <v>330</v>
      </c>
      <c r="C338">
        <v>230</v>
      </c>
      <c r="E338">
        <f>SUMIFS(IRPBase_Res_NotinTxBase!N$3:N$65,IRPBase_Res_NotinTxBase!$X$3:$X$65,$B338,IRPBase_Res_NotinTxBase!$Y$3:$Y$65,$C338)</f>
        <v>0</v>
      </c>
      <c r="F338">
        <f>SUMIFS(IRPBase_Res_NotinTxBase!O$3:O$65,IRPBase_Res_NotinTxBase!$X$3:$X$65,$B338,IRPBase_Res_NotinTxBase!$Y$3:$Y$65,$C338)</f>
        <v>0</v>
      </c>
      <c r="G338">
        <f>SUMIFS(IRPBase_Res_NotinTxBase!P$3:P$65,IRPBase_Res_NotinTxBase!$X$3:$X$65,$B338,IRPBase_Res_NotinTxBase!$Y$3:$Y$65,$C338)</f>
        <v>0</v>
      </c>
      <c r="H338">
        <f>SUMIFS(IRPBase_Res_NotinTxBase!Q$3:Q$65,IRPBase_Res_NotinTxBase!$X$3:$X$65,$B338,IRPBase_Res_NotinTxBase!$Y$3:$Y$65,$C338)</f>
        <v>0</v>
      </c>
      <c r="M338">
        <f>SUMIFS(IRPBase_Res_NotinTxBase!R$3:R$65,IRPBase_Res_NotinTxBase!$X$3:$X$65,$B338,IRPBase_Res_NotinTxBase!$Y$3:$Y$65,$C338)</f>
        <v>0</v>
      </c>
      <c r="N338">
        <f>SUMIFS(IRPBase_Res_NotinTxBase!S$3:S$65,IRPBase_Res_NotinTxBase!$X$3:$X$65,$B338,IRPBase_Res_NotinTxBase!$Y$3:$Y$65,$C338)</f>
        <v>0</v>
      </c>
      <c r="O338">
        <f>SUMIFS(IRPBase_Res_NotinTxBase!T$3:T$65,IRPBase_Res_NotinTxBase!$X$3:$X$65,$B338,IRPBase_Res_NotinTxBase!$Y$3:$Y$65,$C338)</f>
        <v>0</v>
      </c>
      <c r="P338">
        <f>SUMIFS(IRPBase_Res_NotinTxBase!U$3:U$65,IRPBase_Res_NotinTxBase!$X$3:$X$65,$B338,IRPBase_Res_NotinTxBase!$Y$3:$Y$65,$C338)</f>
        <v>0</v>
      </c>
      <c r="Q338">
        <f>SUMIFS(IRPBase_Res_NotinTxBase!V$3:V$65,IRPBase_Res_NotinTxBase!$X$3:$X$65,$B338,IRPBase_Res_NotinTxBase!$Y$3:$Y$65,$C338)</f>
        <v>0</v>
      </c>
      <c r="R338">
        <f>SUMIFS(IRPBase_Res_NotinTxBase!W$3:W$65,IRPBase_Res_NotinTxBase!$X$3:$X$65,$B338,IRPBase_Res_NotinTxBase!$Y$3:$Y$65,$C338)</f>
        <v>0</v>
      </c>
      <c r="S338">
        <f t="shared" si="76"/>
        <v>0</v>
      </c>
      <c r="U338">
        <f>SUMIFS(Indev_Online_Res_NotinIRPBase!N$3:N$340,Indev_Online_Res_NotinIRPBase!$Y$3:$Y$340,$B338,Indev_Online_Res_NotinIRPBase!$Z$3:$Z$340,$C338)</f>
        <v>0</v>
      </c>
      <c r="V338">
        <f>SUMIFS(Indev_Online_Res_NotinIRPBase!O$3:O$340,Indev_Online_Res_NotinIRPBase!$Y$3:$Y$340,$B338,Indev_Online_Res_NotinIRPBase!$Z$3:$Z$340,$C338)</f>
        <v>0</v>
      </c>
      <c r="W338">
        <f>SUMIFS(Indev_Online_Res_NotinIRPBase!P$3:P$340,Indev_Online_Res_NotinIRPBase!$Y$3:$Y$340,$B338,Indev_Online_Res_NotinIRPBase!$Z$3:$Z$340,$C338)</f>
        <v>0</v>
      </c>
      <c r="X338">
        <f>SUMIFS(Indev_Online_Res_NotinIRPBase!Q$3:Q$340,Indev_Online_Res_NotinIRPBase!$Y$3:$Y$340,$B338,Indev_Online_Res_NotinIRPBase!$Z$3:$Z$340,$C338)</f>
        <v>0</v>
      </c>
      <c r="Y338">
        <f>SUMIFS(Indev_Online_Res_NotinIRPBase!R$3:R$340,Indev_Online_Res_NotinIRPBase!$Y$3:$Y$340,$B338,Indev_Online_Res_NotinIRPBase!$Z$3:$Z$340,$C338)</f>
        <v>0</v>
      </c>
      <c r="AC338">
        <f>SUMIFS(Indev_Online_Res_NotinIRPBase!S$3:S$340,Indev_Online_Res_NotinIRPBase!$Y$3:$Y$340,$B338,Indev_Online_Res_NotinIRPBase!$Z$3:$Z$340,$C338)</f>
        <v>0</v>
      </c>
      <c r="AD338">
        <f>SUMIFS(Indev_Online_Res_NotinIRPBase!T$3:T$340,Indev_Online_Res_NotinIRPBase!$Y$3:$Y$340,$B338,Indev_Online_Res_NotinIRPBase!$Z$3:$Z$340,$C338)</f>
        <v>0</v>
      </c>
      <c r="AE338">
        <f>SUMIFS(Indev_Online_Res_NotinIRPBase!U$3:U$340,Indev_Online_Res_NotinIRPBase!$Y$3:$Y$340,$B338,Indev_Online_Res_NotinIRPBase!$Z$3:$Z$340,$C338)</f>
        <v>0</v>
      </c>
      <c r="AF338">
        <f>SUMIFS(Indev_Online_Res_NotinIRPBase!V$3:V$340,Indev_Online_Res_NotinIRPBase!$Y$3:$Y$340,$B338,Indev_Online_Res_NotinIRPBase!$Z$3:$Z$340,$C338)</f>
        <v>0</v>
      </c>
      <c r="AG338">
        <f>SUMIFS(Indev_Online_Res_NotinIRPBase!W$3:W$340,Indev_Online_Res_NotinIRPBase!$Y$3:$Y$340,$B338,Indev_Online_Res_NotinIRPBase!$Z$3:$Z$340,$C338)</f>
        <v>0</v>
      </c>
      <c r="AH338">
        <f>SUMIFS(Indev_Online_Res_NotinIRPBase!X$3:X$340,Indev_Online_Res_NotinIRPBase!$Y$3:$Y$340,$B338,Indev_Online_Res_NotinIRPBase!$Z$3:$Z$340,$C338)</f>
        <v>0</v>
      </c>
      <c r="AI338">
        <f t="shared" si="77"/>
        <v>0</v>
      </c>
      <c r="AK338">
        <f>SUMIFS(Indev_Online_Res_NotinIRPBase!N$3:N$340,Indev_Online_Res_NotinIRPBase!$Y$3:$Y$340,$B338,Indev_Online_Res_NotinIRPBase!$Z$3:$Z$340,$C338,Indev_Online_Res_NotinIRPBase!$J$3:$J$340,"Yes",Indev_Online_Res_NotinIRPBase!$I$3:$I$340,"&lt;1/1/2024")+SUMIFS(Indev_Online_Res_NotinIRPBase!N$3:N$340,Indev_Online_Res_NotinIRPBase!$Y$3:$Y$340,$B338,Indev_Online_Res_NotinIRPBase!$Z$3:$Z$340,$C338,Indev_Online_Res_NotinIRPBase!$AB$3:$AB$340,"1")</f>
        <v>0</v>
      </c>
      <c r="AL338">
        <f>SUMIFS(Indev_Online_Res_NotinIRPBase!O$3:O$340,Indev_Online_Res_NotinIRPBase!$Y$3:$Y$340,$B338,Indev_Online_Res_NotinIRPBase!$Z$3:$Z$340,$C338,Indev_Online_Res_NotinIRPBase!$J$3:$J$340,"Yes",Indev_Online_Res_NotinIRPBase!$I$3:$I$340,"&lt;1/1/2024")+SUMIFS(Indev_Online_Res_NotinIRPBase!O$3:O$340,Indev_Online_Res_NotinIRPBase!$Y$3:$Y$340,$B338,Indev_Online_Res_NotinIRPBase!$Z$3:$Z$340,$C338,Indev_Online_Res_NotinIRPBase!$AB$3:$AB$340,"1")</f>
        <v>0</v>
      </c>
      <c r="AM338">
        <f>SUMIFS(Indev_Online_Res_NotinIRPBase!P$3:P$340,Indev_Online_Res_NotinIRPBase!$Y$3:$Y$340,$B338,Indev_Online_Res_NotinIRPBase!$Z$3:$Z$340,$C338,Indev_Online_Res_NotinIRPBase!$J$3:$J$340,"Yes",Indev_Online_Res_NotinIRPBase!$I$3:$I$340,"&lt;1/1/2024")+SUMIFS(Indev_Online_Res_NotinIRPBase!P$3:P$340,Indev_Online_Res_NotinIRPBase!$Y$3:$Y$340,$B338,Indev_Online_Res_NotinIRPBase!$Z$3:$Z$340,$C338,Indev_Online_Res_NotinIRPBase!$AB$3:$AB$340,"1")</f>
        <v>0</v>
      </c>
      <c r="AN338">
        <f>SUMIFS(Indev_Online_Res_NotinIRPBase!Q$3:Q$340,Indev_Online_Res_NotinIRPBase!$Y$3:$Y$340,$B338,Indev_Online_Res_NotinIRPBase!$Z$3:$Z$340,$C338,Indev_Online_Res_NotinIRPBase!$J$3:$J$340,"Yes",Indev_Online_Res_NotinIRPBase!$I$3:$I$340,"&lt;1/1/2024")+SUMIFS(Indev_Online_Res_NotinIRPBase!Q$3:Q$340,Indev_Online_Res_NotinIRPBase!$Y$3:$Y$340,$B338,Indev_Online_Res_NotinIRPBase!$Z$3:$Z$340,$C338,Indev_Online_Res_NotinIRPBase!$AB$3:$AB$340,"1")</f>
        <v>0</v>
      </c>
      <c r="AO338">
        <f>SUMIFS(Indev_Online_Res_NotinIRPBase!R$3:R$340,Indev_Online_Res_NotinIRPBase!$Y$3:$Y$340,$B338,Indev_Online_Res_NotinIRPBase!$Z$3:$Z$340,$C338,Indev_Online_Res_NotinIRPBase!$J$3:$J$340,"Yes",Indev_Online_Res_NotinIRPBase!$I$3:$I$340,"&lt;1/1/2024")+SUMIFS(Indev_Online_Res_NotinIRPBase!R$3:R$340,Indev_Online_Res_NotinIRPBase!$Y$3:$Y$340,$B338,Indev_Online_Res_NotinIRPBase!$Z$3:$Z$340,$C338,Indev_Online_Res_NotinIRPBase!$AB$3:$AB$340,"1")</f>
        <v>0</v>
      </c>
      <c r="AS338">
        <f>SUMIFS(Indev_Online_Res_NotinIRPBase!S$3:S$340,Indev_Online_Res_NotinIRPBase!$Y$3:$Y$340,$B338,Indev_Online_Res_NotinIRPBase!$Z$3:$Z$340,$C338,Indev_Online_Res_NotinIRPBase!$J$3:$J$340,"Yes",Indev_Online_Res_NotinIRPBase!$I$3:$I$340,"&lt;1/1/2024")+SUMIFS(Indev_Online_Res_NotinIRPBase!S$3:S$340,Indev_Online_Res_NotinIRPBase!$Y$3:$Y$340,$B338,Indev_Online_Res_NotinIRPBase!$Z$3:$Z$340,$C338,Indev_Online_Res_NotinIRPBase!$AB$3:$AB$340,"1")</f>
        <v>0</v>
      </c>
      <c r="AT338">
        <f>SUMIFS(Indev_Online_Res_NotinIRPBase!T$3:T$340,Indev_Online_Res_NotinIRPBase!$Y$3:$Y$340,$B338,Indev_Online_Res_NotinIRPBase!$Z$3:$Z$340,$C338,Indev_Online_Res_NotinIRPBase!$J$3:$J$340,"Yes",Indev_Online_Res_NotinIRPBase!$I$3:$I$340,"&lt;1/1/2024")+SUMIFS(Indev_Online_Res_NotinIRPBase!T$3:T$340,Indev_Online_Res_NotinIRPBase!$Y$3:$Y$340,$B338,Indev_Online_Res_NotinIRPBase!$Z$3:$Z$340,$C338,Indev_Online_Res_NotinIRPBase!$AB$3:$AB$340,"1")</f>
        <v>0</v>
      </c>
      <c r="AU338">
        <f>SUMIFS(Indev_Online_Res_NotinIRPBase!U$3:U$340,Indev_Online_Res_NotinIRPBase!$Y$3:$Y$340,$B338,Indev_Online_Res_NotinIRPBase!$Z$3:$Z$340,$C338,Indev_Online_Res_NotinIRPBase!$J$3:$J$340,"Yes",Indev_Online_Res_NotinIRPBase!$I$3:$I$340,"&lt;1/1/2024")+SUMIFS(Indev_Online_Res_NotinIRPBase!U$3:U$340,Indev_Online_Res_NotinIRPBase!$Y$3:$Y$340,$B338,Indev_Online_Res_NotinIRPBase!$Z$3:$Z$340,$C338,Indev_Online_Res_NotinIRPBase!$AB$3:$AB$340,"1")</f>
        <v>0</v>
      </c>
      <c r="AV338">
        <f>SUMIFS(Indev_Online_Res_NotinIRPBase!V$3:V$340,Indev_Online_Res_NotinIRPBase!$Y$3:$Y$340,$B338,Indev_Online_Res_NotinIRPBase!$Z$3:$Z$340,$C338,Indev_Online_Res_NotinIRPBase!$J$3:$J$340,"Yes",Indev_Online_Res_NotinIRPBase!$I$3:$I$340,"&lt;1/1/2024")+SUMIFS(Indev_Online_Res_NotinIRPBase!V$3:V$340,Indev_Online_Res_NotinIRPBase!$Y$3:$Y$340,$B338,Indev_Online_Res_NotinIRPBase!$Z$3:$Z$340,$C338,Indev_Online_Res_NotinIRPBase!$AB$3:$AB$340,"1")</f>
        <v>0</v>
      </c>
      <c r="AW338">
        <f>SUMIFS(Indev_Online_Res_NotinIRPBase!W$3:W$340,Indev_Online_Res_NotinIRPBase!$Y$3:$Y$340,$B338,Indev_Online_Res_NotinIRPBase!$Z$3:$Z$340,$C338,Indev_Online_Res_NotinIRPBase!$J$3:$J$340,"Yes",Indev_Online_Res_NotinIRPBase!$I$3:$I$340,"&lt;1/1/2024")+SUMIFS(Indev_Online_Res_NotinIRPBase!W$3:W$340,Indev_Online_Res_NotinIRPBase!$Y$3:$Y$340,$B338,Indev_Online_Res_NotinIRPBase!$Z$3:$Z$340,$C338,Indev_Online_Res_NotinIRPBase!$AB$3:$AB$340,"1")</f>
        <v>0</v>
      </c>
      <c r="AX338">
        <f>SUMIFS(Indev_Online_Res_NotinIRPBase!X$3:X$340,Indev_Online_Res_NotinIRPBase!$Y$3:$Y$340,$B338,Indev_Online_Res_NotinIRPBase!$Z$3:$Z$340,$C338,Indev_Online_Res_NotinIRPBase!$J$3:$J$340,"Yes",Indev_Online_Res_NotinIRPBase!$I$3:$I$340,"&lt;1/1/2024")+SUMIFS(Indev_Online_Res_NotinIRPBase!X$3:X$340,Indev_Online_Res_NotinIRPBase!$Y$3:$Y$340,$B338,Indev_Online_Res_NotinIRPBase!$Z$3:$Z$340,$C338,Indev_Online_Res_NotinIRPBase!$AB$3:$AB$340,"1")</f>
        <v>0</v>
      </c>
      <c r="AY338">
        <f t="shared" si="78"/>
        <v>0</v>
      </c>
      <c r="BA338">
        <f t="shared" si="79"/>
        <v>0</v>
      </c>
      <c r="BB338">
        <f t="shared" si="80"/>
        <v>0</v>
      </c>
      <c r="BC338">
        <f t="shared" si="81"/>
        <v>0</v>
      </c>
      <c r="BD338">
        <f t="shared" si="82"/>
        <v>0</v>
      </c>
      <c r="BE338">
        <f t="shared" si="83"/>
        <v>0</v>
      </c>
      <c r="BI338">
        <f t="shared" si="84"/>
        <v>0</v>
      </c>
      <c r="BJ338">
        <f t="shared" si="85"/>
        <v>0</v>
      </c>
      <c r="BK338">
        <f t="shared" si="86"/>
        <v>0</v>
      </c>
      <c r="BL338">
        <f t="shared" si="87"/>
        <v>0</v>
      </c>
      <c r="BM338">
        <f t="shared" si="88"/>
        <v>0</v>
      </c>
      <c r="BN338">
        <f t="shared" si="89"/>
        <v>0</v>
      </c>
      <c r="BO338">
        <f t="shared" si="90"/>
        <v>0</v>
      </c>
      <c r="BQ338">
        <f>SUMIFS(IRPBase_Res_NotinEnvScreens!$H$3:$H$33,IRPBase_Res_NotinEnvScreens!$J$3:$J$33,$B338,IRPBase_Res_NotinEnvScreens!$K$3:$K$33,$C338)</f>
        <v>0</v>
      </c>
      <c r="BR338">
        <f>SUMIFS(IRPBase_Res_NotinEnvScreens!$I$3:$I$33,IRPBase_Res_NotinEnvScreens!$J$3:$J$33,$B338,IRPBase_Res_NotinEnvScreens!$K$3:$K$33,$C338)</f>
        <v>0</v>
      </c>
      <c r="BS338">
        <v>0</v>
      </c>
      <c r="BV338">
        <f>SUMIFS(Indev_Online_Res_NotinIRPBase!$P$3:$P$313,Indev_Online_Res_NotinIRPBase!$Y$3:$Y$313,$B338,Indev_Online_Res_NotinIRPBase!$Z$3:$Z$313,$C338,Indev_Online_Res_NotinIRPBase!$I$3:$I$313,"&lt;9/1/2023")+SUMIFS(Indev_Online_Res_NotinIRPBase!$Q$3:$Q$313,Indev_Online_Res_NotinIRPBase!$Y$3:$Y$313,$B338,Indev_Online_Res_NotinIRPBase!$Z$3:$Z$313,$C338,Indev_Online_Res_NotinIRPBase!$I$3:$I$313,"&lt;9/1/2023")</f>
        <v>0</v>
      </c>
      <c r="BW338">
        <f>SUMIFS(Indev_Online_Res_NotinIRPBase!$S$3:$S$313,Indev_Online_Res_NotinIRPBase!$Y$3:$Y$313,$B338,Indev_Online_Res_NotinIRPBase!$Z$3:$Z$313,$C338,Indev_Online_Res_NotinIRPBase!$I$3:$I$313,"&lt;9/1/2023")+SUMIFS(Indev_Online_Res_NotinIRPBase!$T$3:$T$313,Indev_Online_Res_NotinIRPBase!$Y$3:$Y$313,$B338,Indev_Online_Res_NotinIRPBase!$Z$3:$Z$313,$C338,Indev_Online_Res_NotinIRPBase!$I$3:$I$313,"&lt;9/1/2023")+SUMIFS(Indev_Online_Res_NotinIRPBase!$U$3:$U$313,Indev_Online_Res_NotinIRPBase!$Y$3:$Y$313,$B338,Indev_Online_Res_NotinIRPBase!$Z$3:$Z$313,$C338,Indev_Online_Res_NotinIRPBase!$I$3:$I$313,"&lt;9/1/2023")</f>
        <v>0</v>
      </c>
    </row>
    <row r="339" spans="1:75">
      <c r="A339" t="s">
        <v>44</v>
      </c>
      <c r="B339" t="s">
        <v>330</v>
      </c>
      <c r="C339">
        <v>60</v>
      </c>
      <c r="E339">
        <f>SUMIFS(IRPBase_Res_NotinTxBase!N$3:N$65,IRPBase_Res_NotinTxBase!$X$3:$X$65,$B339,IRPBase_Res_NotinTxBase!$Y$3:$Y$65,$C339)</f>
        <v>0</v>
      </c>
      <c r="F339">
        <f>SUMIFS(IRPBase_Res_NotinTxBase!O$3:O$65,IRPBase_Res_NotinTxBase!$X$3:$X$65,$B339,IRPBase_Res_NotinTxBase!$Y$3:$Y$65,$C339)</f>
        <v>0</v>
      </c>
      <c r="G339">
        <f>SUMIFS(IRPBase_Res_NotinTxBase!P$3:P$65,IRPBase_Res_NotinTxBase!$X$3:$X$65,$B339,IRPBase_Res_NotinTxBase!$Y$3:$Y$65,$C339)</f>
        <v>0</v>
      </c>
      <c r="H339">
        <f>SUMIFS(IRPBase_Res_NotinTxBase!Q$3:Q$65,IRPBase_Res_NotinTxBase!$X$3:$X$65,$B339,IRPBase_Res_NotinTxBase!$Y$3:$Y$65,$C339)</f>
        <v>0</v>
      </c>
      <c r="M339">
        <f>SUMIFS(IRPBase_Res_NotinTxBase!R$3:R$65,IRPBase_Res_NotinTxBase!$X$3:$X$65,$B339,IRPBase_Res_NotinTxBase!$Y$3:$Y$65,$C339)</f>
        <v>0</v>
      </c>
      <c r="N339">
        <f>SUMIFS(IRPBase_Res_NotinTxBase!S$3:S$65,IRPBase_Res_NotinTxBase!$X$3:$X$65,$B339,IRPBase_Res_NotinTxBase!$Y$3:$Y$65,$C339)</f>
        <v>0</v>
      </c>
      <c r="O339">
        <f>SUMIFS(IRPBase_Res_NotinTxBase!T$3:T$65,IRPBase_Res_NotinTxBase!$X$3:$X$65,$B339,IRPBase_Res_NotinTxBase!$Y$3:$Y$65,$C339)</f>
        <v>0</v>
      </c>
      <c r="P339">
        <f>SUMIFS(IRPBase_Res_NotinTxBase!U$3:U$65,IRPBase_Res_NotinTxBase!$X$3:$X$65,$B339,IRPBase_Res_NotinTxBase!$Y$3:$Y$65,$C339)</f>
        <v>0</v>
      </c>
      <c r="Q339">
        <f>SUMIFS(IRPBase_Res_NotinTxBase!V$3:V$65,IRPBase_Res_NotinTxBase!$X$3:$X$65,$B339,IRPBase_Res_NotinTxBase!$Y$3:$Y$65,$C339)</f>
        <v>0</v>
      </c>
      <c r="R339">
        <f>SUMIFS(IRPBase_Res_NotinTxBase!W$3:W$65,IRPBase_Res_NotinTxBase!$X$3:$X$65,$B339,IRPBase_Res_NotinTxBase!$Y$3:$Y$65,$C339)</f>
        <v>0</v>
      </c>
      <c r="S339">
        <f t="shared" si="76"/>
        <v>0</v>
      </c>
      <c r="U339">
        <f>SUMIFS(Indev_Online_Res_NotinIRPBase!N$3:N$340,Indev_Online_Res_NotinIRPBase!$Y$3:$Y$340,$B339,Indev_Online_Res_NotinIRPBase!$Z$3:$Z$340,$C339)</f>
        <v>0</v>
      </c>
      <c r="V339">
        <f>SUMIFS(Indev_Online_Res_NotinIRPBase!O$3:O$340,Indev_Online_Res_NotinIRPBase!$Y$3:$Y$340,$B339,Indev_Online_Res_NotinIRPBase!$Z$3:$Z$340,$C339)</f>
        <v>0</v>
      </c>
      <c r="W339">
        <f>SUMIFS(Indev_Online_Res_NotinIRPBase!P$3:P$340,Indev_Online_Res_NotinIRPBase!$Y$3:$Y$340,$B339,Indev_Online_Res_NotinIRPBase!$Z$3:$Z$340,$C339)</f>
        <v>0</v>
      </c>
      <c r="X339">
        <f>SUMIFS(Indev_Online_Res_NotinIRPBase!Q$3:Q$340,Indev_Online_Res_NotinIRPBase!$Y$3:$Y$340,$B339,Indev_Online_Res_NotinIRPBase!$Z$3:$Z$340,$C339)</f>
        <v>0</v>
      </c>
      <c r="Y339">
        <f>SUMIFS(Indev_Online_Res_NotinIRPBase!R$3:R$340,Indev_Online_Res_NotinIRPBase!$Y$3:$Y$340,$B339,Indev_Online_Res_NotinIRPBase!$Z$3:$Z$340,$C339)</f>
        <v>0</v>
      </c>
      <c r="AC339">
        <f>SUMIFS(Indev_Online_Res_NotinIRPBase!S$3:S$340,Indev_Online_Res_NotinIRPBase!$Y$3:$Y$340,$B339,Indev_Online_Res_NotinIRPBase!$Z$3:$Z$340,$C339)</f>
        <v>0</v>
      </c>
      <c r="AD339">
        <f>SUMIFS(Indev_Online_Res_NotinIRPBase!T$3:T$340,Indev_Online_Res_NotinIRPBase!$Y$3:$Y$340,$B339,Indev_Online_Res_NotinIRPBase!$Z$3:$Z$340,$C339)</f>
        <v>0</v>
      </c>
      <c r="AE339">
        <f>SUMIFS(Indev_Online_Res_NotinIRPBase!U$3:U$340,Indev_Online_Res_NotinIRPBase!$Y$3:$Y$340,$B339,Indev_Online_Res_NotinIRPBase!$Z$3:$Z$340,$C339)</f>
        <v>0</v>
      </c>
      <c r="AF339">
        <f>SUMIFS(Indev_Online_Res_NotinIRPBase!V$3:V$340,Indev_Online_Res_NotinIRPBase!$Y$3:$Y$340,$B339,Indev_Online_Res_NotinIRPBase!$Z$3:$Z$340,$C339)</f>
        <v>0</v>
      </c>
      <c r="AG339">
        <f>SUMIFS(Indev_Online_Res_NotinIRPBase!W$3:W$340,Indev_Online_Res_NotinIRPBase!$Y$3:$Y$340,$B339,Indev_Online_Res_NotinIRPBase!$Z$3:$Z$340,$C339)</f>
        <v>0</v>
      </c>
      <c r="AH339">
        <f>SUMIFS(Indev_Online_Res_NotinIRPBase!X$3:X$340,Indev_Online_Res_NotinIRPBase!$Y$3:$Y$340,$B339,Indev_Online_Res_NotinIRPBase!$Z$3:$Z$340,$C339)</f>
        <v>0</v>
      </c>
      <c r="AI339">
        <f t="shared" si="77"/>
        <v>0</v>
      </c>
      <c r="AK339">
        <f>SUMIFS(Indev_Online_Res_NotinIRPBase!N$3:N$340,Indev_Online_Res_NotinIRPBase!$Y$3:$Y$340,$B339,Indev_Online_Res_NotinIRPBase!$Z$3:$Z$340,$C339,Indev_Online_Res_NotinIRPBase!$J$3:$J$340,"Yes",Indev_Online_Res_NotinIRPBase!$I$3:$I$340,"&lt;1/1/2024")+SUMIFS(Indev_Online_Res_NotinIRPBase!N$3:N$340,Indev_Online_Res_NotinIRPBase!$Y$3:$Y$340,$B339,Indev_Online_Res_NotinIRPBase!$Z$3:$Z$340,$C339,Indev_Online_Res_NotinIRPBase!$AB$3:$AB$340,"1")</f>
        <v>0</v>
      </c>
      <c r="AL339">
        <f>SUMIFS(Indev_Online_Res_NotinIRPBase!O$3:O$340,Indev_Online_Res_NotinIRPBase!$Y$3:$Y$340,$B339,Indev_Online_Res_NotinIRPBase!$Z$3:$Z$340,$C339,Indev_Online_Res_NotinIRPBase!$J$3:$J$340,"Yes",Indev_Online_Res_NotinIRPBase!$I$3:$I$340,"&lt;1/1/2024")+SUMIFS(Indev_Online_Res_NotinIRPBase!O$3:O$340,Indev_Online_Res_NotinIRPBase!$Y$3:$Y$340,$B339,Indev_Online_Res_NotinIRPBase!$Z$3:$Z$340,$C339,Indev_Online_Res_NotinIRPBase!$AB$3:$AB$340,"1")</f>
        <v>0</v>
      </c>
      <c r="AM339">
        <f>SUMIFS(Indev_Online_Res_NotinIRPBase!P$3:P$340,Indev_Online_Res_NotinIRPBase!$Y$3:$Y$340,$B339,Indev_Online_Res_NotinIRPBase!$Z$3:$Z$340,$C339,Indev_Online_Res_NotinIRPBase!$J$3:$J$340,"Yes",Indev_Online_Res_NotinIRPBase!$I$3:$I$340,"&lt;1/1/2024")+SUMIFS(Indev_Online_Res_NotinIRPBase!P$3:P$340,Indev_Online_Res_NotinIRPBase!$Y$3:$Y$340,$B339,Indev_Online_Res_NotinIRPBase!$Z$3:$Z$340,$C339,Indev_Online_Res_NotinIRPBase!$AB$3:$AB$340,"1")</f>
        <v>0</v>
      </c>
      <c r="AN339">
        <f>SUMIFS(Indev_Online_Res_NotinIRPBase!Q$3:Q$340,Indev_Online_Res_NotinIRPBase!$Y$3:$Y$340,$B339,Indev_Online_Res_NotinIRPBase!$Z$3:$Z$340,$C339,Indev_Online_Res_NotinIRPBase!$J$3:$J$340,"Yes",Indev_Online_Res_NotinIRPBase!$I$3:$I$340,"&lt;1/1/2024")+SUMIFS(Indev_Online_Res_NotinIRPBase!Q$3:Q$340,Indev_Online_Res_NotinIRPBase!$Y$3:$Y$340,$B339,Indev_Online_Res_NotinIRPBase!$Z$3:$Z$340,$C339,Indev_Online_Res_NotinIRPBase!$AB$3:$AB$340,"1")</f>
        <v>0</v>
      </c>
      <c r="AO339">
        <f>SUMIFS(Indev_Online_Res_NotinIRPBase!R$3:R$340,Indev_Online_Res_NotinIRPBase!$Y$3:$Y$340,$B339,Indev_Online_Res_NotinIRPBase!$Z$3:$Z$340,$C339,Indev_Online_Res_NotinIRPBase!$J$3:$J$340,"Yes",Indev_Online_Res_NotinIRPBase!$I$3:$I$340,"&lt;1/1/2024")+SUMIFS(Indev_Online_Res_NotinIRPBase!R$3:R$340,Indev_Online_Res_NotinIRPBase!$Y$3:$Y$340,$B339,Indev_Online_Res_NotinIRPBase!$Z$3:$Z$340,$C339,Indev_Online_Res_NotinIRPBase!$AB$3:$AB$340,"1")</f>
        <v>0</v>
      </c>
      <c r="AS339">
        <f>SUMIFS(Indev_Online_Res_NotinIRPBase!S$3:S$340,Indev_Online_Res_NotinIRPBase!$Y$3:$Y$340,$B339,Indev_Online_Res_NotinIRPBase!$Z$3:$Z$340,$C339,Indev_Online_Res_NotinIRPBase!$J$3:$J$340,"Yes",Indev_Online_Res_NotinIRPBase!$I$3:$I$340,"&lt;1/1/2024")+SUMIFS(Indev_Online_Res_NotinIRPBase!S$3:S$340,Indev_Online_Res_NotinIRPBase!$Y$3:$Y$340,$B339,Indev_Online_Res_NotinIRPBase!$Z$3:$Z$340,$C339,Indev_Online_Res_NotinIRPBase!$AB$3:$AB$340,"1")</f>
        <v>0</v>
      </c>
      <c r="AT339">
        <f>SUMIFS(Indev_Online_Res_NotinIRPBase!T$3:T$340,Indev_Online_Res_NotinIRPBase!$Y$3:$Y$340,$B339,Indev_Online_Res_NotinIRPBase!$Z$3:$Z$340,$C339,Indev_Online_Res_NotinIRPBase!$J$3:$J$340,"Yes",Indev_Online_Res_NotinIRPBase!$I$3:$I$340,"&lt;1/1/2024")+SUMIFS(Indev_Online_Res_NotinIRPBase!T$3:T$340,Indev_Online_Res_NotinIRPBase!$Y$3:$Y$340,$B339,Indev_Online_Res_NotinIRPBase!$Z$3:$Z$340,$C339,Indev_Online_Res_NotinIRPBase!$AB$3:$AB$340,"1")</f>
        <v>0</v>
      </c>
      <c r="AU339">
        <f>SUMIFS(Indev_Online_Res_NotinIRPBase!U$3:U$340,Indev_Online_Res_NotinIRPBase!$Y$3:$Y$340,$B339,Indev_Online_Res_NotinIRPBase!$Z$3:$Z$340,$C339,Indev_Online_Res_NotinIRPBase!$J$3:$J$340,"Yes",Indev_Online_Res_NotinIRPBase!$I$3:$I$340,"&lt;1/1/2024")+SUMIFS(Indev_Online_Res_NotinIRPBase!U$3:U$340,Indev_Online_Res_NotinIRPBase!$Y$3:$Y$340,$B339,Indev_Online_Res_NotinIRPBase!$Z$3:$Z$340,$C339,Indev_Online_Res_NotinIRPBase!$AB$3:$AB$340,"1")</f>
        <v>0</v>
      </c>
      <c r="AV339">
        <f>SUMIFS(Indev_Online_Res_NotinIRPBase!V$3:V$340,Indev_Online_Res_NotinIRPBase!$Y$3:$Y$340,$B339,Indev_Online_Res_NotinIRPBase!$Z$3:$Z$340,$C339,Indev_Online_Res_NotinIRPBase!$J$3:$J$340,"Yes",Indev_Online_Res_NotinIRPBase!$I$3:$I$340,"&lt;1/1/2024")+SUMIFS(Indev_Online_Res_NotinIRPBase!V$3:V$340,Indev_Online_Res_NotinIRPBase!$Y$3:$Y$340,$B339,Indev_Online_Res_NotinIRPBase!$Z$3:$Z$340,$C339,Indev_Online_Res_NotinIRPBase!$AB$3:$AB$340,"1")</f>
        <v>0</v>
      </c>
      <c r="AW339">
        <f>SUMIFS(Indev_Online_Res_NotinIRPBase!W$3:W$340,Indev_Online_Res_NotinIRPBase!$Y$3:$Y$340,$B339,Indev_Online_Res_NotinIRPBase!$Z$3:$Z$340,$C339,Indev_Online_Res_NotinIRPBase!$J$3:$J$340,"Yes",Indev_Online_Res_NotinIRPBase!$I$3:$I$340,"&lt;1/1/2024")+SUMIFS(Indev_Online_Res_NotinIRPBase!W$3:W$340,Indev_Online_Res_NotinIRPBase!$Y$3:$Y$340,$B339,Indev_Online_Res_NotinIRPBase!$Z$3:$Z$340,$C339,Indev_Online_Res_NotinIRPBase!$AB$3:$AB$340,"1")</f>
        <v>0</v>
      </c>
      <c r="AX339">
        <f>SUMIFS(Indev_Online_Res_NotinIRPBase!X$3:X$340,Indev_Online_Res_NotinIRPBase!$Y$3:$Y$340,$B339,Indev_Online_Res_NotinIRPBase!$Z$3:$Z$340,$C339,Indev_Online_Res_NotinIRPBase!$J$3:$J$340,"Yes",Indev_Online_Res_NotinIRPBase!$I$3:$I$340,"&lt;1/1/2024")+SUMIFS(Indev_Online_Res_NotinIRPBase!X$3:X$340,Indev_Online_Res_NotinIRPBase!$Y$3:$Y$340,$B339,Indev_Online_Res_NotinIRPBase!$Z$3:$Z$340,$C339,Indev_Online_Res_NotinIRPBase!$AB$3:$AB$340,"1")</f>
        <v>0</v>
      </c>
      <c r="AY339">
        <f t="shared" si="78"/>
        <v>0</v>
      </c>
      <c r="BA339">
        <f t="shared" si="79"/>
        <v>0</v>
      </c>
      <c r="BB339">
        <f t="shared" si="80"/>
        <v>0</v>
      </c>
      <c r="BC339">
        <f t="shared" si="81"/>
        <v>0</v>
      </c>
      <c r="BD339">
        <f t="shared" si="82"/>
        <v>0</v>
      </c>
      <c r="BE339">
        <f t="shared" si="83"/>
        <v>0</v>
      </c>
      <c r="BI339">
        <f t="shared" si="84"/>
        <v>0</v>
      </c>
      <c r="BJ339">
        <f t="shared" si="85"/>
        <v>0</v>
      </c>
      <c r="BK339">
        <f t="shared" si="86"/>
        <v>0</v>
      </c>
      <c r="BL339">
        <f t="shared" si="87"/>
        <v>0</v>
      </c>
      <c r="BM339">
        <f t="shared" si="88"/>
        <v>0</v>
      </c>
      <c r="BN339">
        <f t="shared" si="89"/>
        <v>0</v>
      </c>
      <c r="BO339">
        <f t="shared" si="90"/>
        <v>0</v>
      </c>
      <c r="BQ339">
        <f>SUMIFS(IRPBase_Res_NotinEnvScreens!$H$3:$H$33,IRPBase_Res_NotinEnvScreens!$J$3:$J$33,$B339,IRPBase_Res_NotinEnvScreens!$K$3:$K$33,$C339)</f>
        <v>0</v>
      </c>
      <c r="BR339">
        <f>SUMIFS(IRPBase_Res_NotinEnvScreens!$I$3:$I$33,IRPBase_Res_NotinEnvScreens!$J$3:$J$33,$B339,IRPBase_Res_NotinEnvScreens!$K$3:$K$33,$C339)</f>
        <v>0</v>
      </c>
      <c r="BS339">
        <v>0</v>
      </c>
      <c r="BV339">
        <f>SUMIFS(Indev_Online_Res_NotinIRPBase!$P$3:$P$313,Indev_Online_Res_NotinIRPBase!$Y$3:$Y$313,$B339,Indev_Online_Res_NotinIRPBase!$Z$3:$Z$313,$C339,Indev_Online_Res_NotinIRPBase!$I$3:$I$313,"&lt;9/1/2023")+SUMIFS(Indev_Online_Res_NotinIRPBase!$Q$3:$Q$313,Indev_Online_Res_NotinIRPBase!$Y$3:$Y$313,$B339,Indev_Online_Res_NotinIRPBase!$Z$3:$Z$313,$C339,Indev_Online_Res_NotinIRPBase!$I$3:$I$313,"&lt;9/1/2023")</f>
        <v>0</v>
      </c>
      <c r="BW339">
        <f>SUMIFS(Indev_Online_Res_NotinIRPBase!$S$3:$S$313,Indev_Online_Res_NotinIRPBase!$Y$3:$Y$313,$B339,Indev_Online_Res_NotinIRPBase!$Z$3:$Z$313,$C339,Indev_Online_Res_NotinIRPBase!$I$3:$I$313,"&lt;9/1/2023")+SUMIFS(Indev_Online_Res_NotinIRPBase!$T$3:$T$313,Indev_Online_Res_NotinIRPBase!$Y$3:$Y$313,$B339,Indev_Online_Res_NotinIRPBase!$Z$3:$Z$313,$C339,Indev_Online_Res_NotinIRPBase!$I$3:$I$313,"&lt;9/1/2023")+SUMIFS(Indev_Online_Res_NotinIRPBase!$U$3:$U$313,Indev_Online_Res_NotinIRPBase!$Y$3:$Y$313,$B339,Indev_Online_Res_NotinIRPBase!$Z$3:$Z$313,$C339,Indev_Online_Res_NotinIRPBase!$I$3:$I$313,"&lt;9/1/2023")</f>
        <v>0</v>
      </c>
    </row>
    <row r="340" spans="1:75">
      <c r="A340" t="s">
        <v>52</v>
      </c>
      <c r="B340" t="s">
        <v>331</v>
      </c>
      <c r="C340">
        <v>69</v>
      </c>
      <c r="E340">
        <f>SUMIFS(IRPBase_Res_NotinTxBase!N$3:N$65,IRPBase_Res_NotinTxBase!$X$3:$X$65,$B340,IRPBase_Res_NotinTxBase!$Y$3:$Y$65,$C340)</f>
        <v>0</v>
      </c>
      <c r="F340">
        <f>SUMIFS(IRPBase_Res_NotinTxBase!O$3:O$65,IRPBase_Res_NotinTxBase!$X$3:$X$65,$B340,IRPBase_Res_NotinTxBase!$Y$3:$Y$65,$C340)</f>
        <v>0</v>
      </c>
      <c r="G340">
        <f>SUMIFS(IRPBase_Res_NotinTxBase!P$3:P$65,IRPBase_Res_NotinTxBase!$X$3:$X$65,$B340,IRPBase_Res_NotinTxBase!$Y$3:$Y$65,$C340)</f>
        <v>0</v>
      </c>
      <c r="H340">
        <f>SUMIFS(IRPBase_Res_NotinTxBase!Q$3:Q$65,IRPBase_Res_NotinTxBase!$X$3:$X$65,$B340,IRPBase_Res_NotinTxBase!$Y$3:$Y$65,$C340)</f>
        <v>0</v>
      </c>
      <c r="M340">
        <f>SUMIFS(IRPBase_Res_NotinTxBase!R$3:R$65,IRPBase_Res_NotinTxBase!$X$3:$X$65,$B340,IRPBase_Res_NotinTxBase!$Y$3:$Y$65,$C340)</f>
        <v>0</v>
      </c>
      <c r="N340">
        <f>SUMIFS(IRPBase_Res_NotinTxBase!S$3:S$65,IRPBase_Res_NotinTxBase!$X$3:$X$65,$B340,IRPBase_Res_NotinTxBase!$Y$3:$Y$65,$C340)</f>
        <v>0</v>
      </c>
      <c r="O340">
        <f>SUMIFS(IRPBase_Res_NotinTxBase!T$3:T$65,IRPBase_Res_NotinTxBase!$X$3:$X$65,$B340,IRPBase_Res_NotinTxBase!$Y$3:$Y$65,$C340)</f>
        <v>0</v>
      </c>
      <c r="P340">
        <f>SUMIFS(IRPBase_Res_NotinTxBase!U$3:U$65,IRPBase_Res_NotinTxBase!$X$3:$X$65,$B340,IRPBase_Res_NotinTxBase!$Y$3:$Y$65,$C340)</f>
        <v>0</v>
      </c>
      <c r="Q340">
        <f>SUMIFS(IRPBase_Res_NotinTxBase!V$3:V$65,IRPBase_Res_NotinTxBase!$X$3:$X$65,$B340,IRPBase_Res_NotinTxBase!$Y$3:$Y$65,$C340)</f>
        <v>0</v>
      </c>
      <c r="R340">
        <f>SUMIFS(IRPBase_Res_NotinTxBase!W$3:W$65,IRPBase_Res_NotinTxBase!$X$3:$X$65,$B340,IRPBase_Res_NotinTxBase!$Y$3:$Y$65,$C340)</f>
        <v>0</v>
      </c>
      <c r="S340">
        <f t="shared" si="76"/>
        <v>0</v>
      </c>
      <c r="U340">
        <f>SUMIFS(Indev_Online_Res_NotinIRPBase!N$3:N$340,Indev_Online_Res_NotinIRPBase!$Y$3:$Y$340,$B340,Indev_Online_Res_NotinIRPBase!$Z$3:$Z$340,$C340)</f>
        <v>0</v>
      </c>
      <c r="V340">
        <f>SUMIFS(Indev_Online_Res_NotinIRPBase!O$3:O$340,Indev_Online_Res_NotinIRPBase!$Y$3:$Y$340,$B340,Indev_Online_Res_NotinIRPBase!$Z$3:$Z$340,$C340)</f>
        <v>0</v>
      </c>
      <c r="W340">
        <f>SUMIFS(Indev_Online_Res_NotinIRPBase!P$3:P$340,Indev_Online_Res_NotinIRPBase!$Y$3:$Y$340,$B340,Indev_Online_Res_NotinIRPBase!$Z$3:$Z$340,$C340)</f>
        <v>0</v>
      </c>
      <c r="X340">
        <f>SUMIFS(Indev_Online_Res_NotinIRPBase!Q$3:Q$340,Indev_Online_Res_NotinIRPBase!$Y$3:$Y$340,$B340,Indev_Online_Res_NotinIRPBase!$Z$3:$Z$340,$C340)</f>
        <v>0</v>
      </c>
      <c r="Y340">
        <f>SUMIFS(Indev_Online_Res_NotinIRPBase!R$3:R$340,Indev_Online_Res_NotinIRPBase!$Y$3:$Y$340,$B340,Indev_Online_Res_NotinIRPBase!$Z$3:$Z$340,$C340)</f>
        <v>0</v>
      </c>
      <c r="AC340">
        <f>SUMIFS(Indev_Online_Res_NotinIRPBase!S$3:S$340,Indev_Online_Res_NotinIRPBase!$Y$3:$Y$340,$B340,Indev_Online_Res_NotinIRPBase!$Z$3:$Z$340,$C340)</f>
        <v>0</v>
      </c>
      <c r="AD340">
        <f>SUMIFS(Indev_Online_Res_NotinIRPBase!T$3:T$340,Indev_Online_Res_NotinIRPBase!$Y$3:$Y$340,$B340,Indev_Online_Res_NotinIRPBase!$Z$3:$Z$340,$C340)</f>
        <v>0</v>
      </c>
      <c r="AE340">
        <f>SUMIFS(Indev_Online_Res_NotinIRPBase!U$3:U$340,Indev_Online_Res_NotinIRPBase!$Y$3:$Y$340,$B340,Indev_Online_Res_NotinIRPBase!$Z$3:$Z$340,$C340)</f>
        <v>0</v>
      </c>
      <c r="AF340">
        <f>SUMIFS(Indev_Online_Res_NotinIRPBase!V$3:V$340,Indev_Online_Res_NotinIRPBase!$Y$3:$Y$340,$B340,Indev_Online_Res_NotinIRPBase!$Z$3:$Z$340,$C340)</f>
        <v>0</v>
      </c>
      <c r="AG340">
        <f>SUMIFS(Indev_Online_Res_NotinIRPBase!W$3:W$340,Indev_Online_Res_NotinIRPBase!$Y$3:$Y$340,$B340,Indev_Online_Res_NotinIRPBase!$Z$3:$Z$340,$C340)</f>
        <v>0</v>
      </c>
      <c r="AH340">
        <f>SUMIFS(Indev_Online_Res_NotinIRPBase!X$3:X$340,Indev_Online_Res_NotinIRPBase!$Y$3:$Y$340,$B340,Indev_Online_Res_NotinIRPBase!$Z$3:$Z$340,$C340)</f>
        <v>0</v>
      </c>
      <c r="AI340">
        <f t="shared" si="77"/>
        <v>0</v>
      </c>
      <c r="AK340">
        <f>SUMIFS(Indev_Online_Res_NotinIRPBase!N$3:N$340,Indev_Online_Res_NotinIRPBase!$Y$3:$Y$340,$B340,Indev_Online_Res_NotinIRPBase!$Z$3:$Z$340,$C340,Indev_Online_Res_NotinIRPBase!$J$3:$J$340,"Yes",Indev_Online_Res_NotinIRPBase!$I$3:$I$340,"&lt;1/1/2024")+SUMIFS(Indev_Online_Res_NotinIRPBase!N$3:N$340,Indev_Online_Res_NotinIRPBase!$Y$3:$Y$340,$B340,Indev_Online_Res_NotinIRPBase!$Z$3:$Z$340,$C340,Indev_Online_Res_NotinIRPBase!$AB$3:$AB$340,"1")</f>
        <v>0</v>
      </c>
      <c r="AL340">
        <f>SUMIFS(Indev_Online_Res_NotinIRPBase!O$3:O$340,Indev_Online_Res_NotinIRPBase!$Y$3:$Y$340,$B340,Indev_Online_Res_NotinIRPBase!$Z$3:$Z$340,$C340,Indev_Online_Res_NotinIRPBase!$J$3:$J$340,"Yes",Indev_Online_Res_NotinIRPBase!$I$3:$I$340,"&lt;1/1/2024")+SUMIFS(Indev_Online_Res_NotinIRPBase!O$3:O$340,Indev_Online_Res_NotinIRPBase!$Y$3:$Y$340,$B340,Indev_Online_Res_NotinIRPBase!$Z$3:$Z$340,$C340,Indev_Online_Res_NotinIRPBase!$AB$3:$AB$340,"1")</f>
        <v>0</v>
      </c>
      <c r="AM340">
        <f>SUMIFS(Indev_Online_Res_NotinIRPBase!P$3:P$340,Indev_Online_Res_NotinIRPBase!$Y$3:$Y$340,$B340,Indev_Online_Res_NotinIRPBase!$Z$3:$Z$340,$C340,Indev_Online_Res_NotinIRPBase!$J$3:$J$340,"Yes",Indev_Online_Res_NotinIRPBase!$I$3:$I$340,"&lt;1/1/2024")+SUMIFS(Indev_Online_Res_NotinIRPBase!P$3:P$340,Indev_Online_Res_NotinIRPBase!$Y$3:$Y$340,$B340,Indev_Online_Res_NotinIRPBase!$Z$3:$Z$340,$C340,Indev_Online_Res_NotinIRPBase!$AB$3:$AB$340,"1")</f>
        <v>0</v>
      </c>
      <c r="AN340">
        <f>SUMIFS(Indev_Online_Res_NotinIRPBase!Q$3:Q$340,Indev_Online_Res_NotinIRPBase!$Y$3:$Y$340,$B340,Indev_Online_Res_NotinIRPBase!$Z$3:$Z$340,$C340,Indev_Online_Res_NotinIRPBase!$J$3:$J$340,"Yes",Indev_Online_Res_NotinIRPBase!$I$3:$I$340,"&lt;1/1/2024")+SUMIFS(Indev_Online_Res_NotinIRPBase!Q$3:Q$340,Indev_Online_Res_NotinIRPBase!$Y$3:$Y$340,$B340,Indev_Online_Res_NotinIRPBase!$Z$3:$Z$340,$C340,Indev_Online_Res_NotinIRPBase!$AB$3:$AB$340,"1")</f>
        <v>0</v>
      </c>
      <c r="AO340">
        <f>SUMIFS(Indev_Online_Res_NotinIRPBase!R$3:R$340,Indev_Online_Res_NotinIRPBase!$Y$3:$Y$340,$B340,Indev_Online_Res_NotinIRPBase!$Z$3:$Z$340,$C340,Indev_Online_Res_NotinIRPBase!$J$3:$J$340,"Yes",Indev_Online_Res_NotinIRPBase!$I$3:$I$340,"&lt;1/1/2024")+SUMIFS(Indev_Online_Res_NotinIRPBase!R$3:R$340,Indev_Online_Res_NotinIRPBase!$Y$3:$Y$340,$B340,Indev_Online_Res_NotinIRPBase!$Z$3:$Z$340,$C340,Indev_Online_Res_NotinIRPBase!$AB$3:$AB$340,"1")</f>
        <v>0</v>
      </c>
      <c r="AS340">
        <f>SUMIFS(Indev_Online_Res_NotinIRPBase!S$3:S$340,Indev_Online_Res_NotinIRPBase!$Y$3:$Y$340,$B340,Indev_Online_Res_NotinIRPBase!$Z$3:$Z$340,$C340,Indev_Online_Res_NotinIRPBase!$J$3:$J$340,"Yes",Indev_Online_Res_NotinIRPBase!$I$3:$I$340,"&lt;1/1/2024")+SUMIFS(Indev_Online_Res_NotinIRPBase!S$3:S$340,Indev_Online_Res_NotinIRPBase!$Y$3:$Y$340,$B340,Indev_Online_Res_NotinIRPBase!$Z$3:$Z$340,$C340,Indev_Online_Res_NotinIRPBase!$AB$3:$AB$340,"1")</f>
        <v>0</v>
      </c>
      <c r="AT340">
        <f>SUMIFS(Indev_Online_Res_NotinIRPBase!T$3:T$340,Indev_Online_Res_NotinIRPBase!$Y$3:$Y$340,$B340,Indev_Online_Res_NotinIRPBase!$Z$3:$Z$340,$C340,Indev_Online_Res_NotinIRPBase!$J$3:$J$340,"Yes",Indev_Online_Res_NotinIRPBase!$I$3:$I$340,"&lt;1/1/2024")+SUMIFS(Indev_Online_Res_NotinIRPBase!T$3:T$340,Indev_Online_Res_NotinIRPBase!$Y$3:$Y$340,$B340,Indev_Online_Res_NotinIRPBase!$Z$3:$Z$340,$C340,Indev_Online_Res_NotinIRPBase!$AB$3:$AB$340,"1")</f>
        <v>0</v>
      </c>
      <c r="AU340">
        <f>SUMIFS(Indev_Online_Res_NotinIRPBase!U$3:U$340,Indev_Online_Res_NotinIRPBase!$Y$3:$Y$340,$B340,Indev_Online_Res_NotinIRPBase!$Z$3:$Z$340,$C340,Indev_Online_Res_NotinIRPBase!$J$3:$J$340,"Yes",Indev_Online_Res_NotinIRPBase!$I$3:$I$340,"&lt;1/1/2024")+SUMIFS(Indev_Online_Res_NotinIRPBase!U$3:U$340,Indev_Online_Res_NotinIRPBase!$Y$3:$Y$340,$B340,Indev_Online_Res_NotinIRPBase!$Z$3:$Z$340,$C340,Indev_Online_Res_NotinIRPBase!$AB$3:$AB$340,"1")</f>
        <v>0</v>
      </c>
      <c r="AV340">
        <f>SUMIFS(Indev_Online_Res_NotinIRPBase!V$3:V$340,Indev_Online_Res_NotinIRPBase!$Y$3:$Y$340,$B340,Indev_Online_Res_NotinIRPBase!$Z$3:$Z$340,$C340,Indev_Online_Res_NotinIRPBase!$J$3:$J$340,"Yes",Indev_Online_Res_NotinIRPBase!$I$3:$I$340,"&lt;1/1/2024")+SUMIFS(Indev_Online_Res_NotinIRPBase!V$3:V$340,Indev_Online_Res_NotinIRPBase!$Y$3:$Y$340,$B340,Indev_Online_Res_NotinIRPBase!$Z$3:$Z$340,$C340,Indev_Online_Res_NotinIRPBase!$AB$3:$AB$340,"1")</f>
        <v>0</v>
      </c>
      <c r="AW340">
        <f>SUMIFS(Indev_Online_Res_NotinIRPBase!W$3:W$340,Indev_Online_Res_NotinIRPBase!$Y$3:$Y$340,$B340,Indev_Online_Res_NotinIRPBase!$Z$3:$Z$340,$C340,Indev_Online_Res_NotinIRPBase!$J$3:$J$340,"Yes",Indev_Online_Res_NotinIRPBase!$I$3:$I$340,"&lt;1/1/2024")+SUMIFS(Indev_Online_Res_NotinIRPBase!W$3:W$340,Indev_Online_Res_NotinIRPBase!$Y$3:$Y$340,$B340,Indev_Online_Res_NotinIRPBase!$Z$3:$Z$340,$C340,Indev_Online_Res_NotinIRPBase!$AB$3:$AB$340,"1")</f>
        <v>0</v>
      </c>
      <c r="AX340">
        <f>SUMIFS(Indev_Online_Res_NotinIRPBase!X$3:X$340,Indev_Online_Res_NotinIRPBase!$Y$3:$Y$340,$B340,Indev_Online_Res_NotinIRPBase!$Z$3:$Z$340,$C340,Indev_Online_Res_NotinIRPBase!$J$3:$J$340,"Yes",Indev_Online_Res_NotinIRPBase!$I$3:$I$340,"&lt;1/1/2024")+SUMIFS(Indev_Online_Res_NotinIRPBase!X$3:X$340,Indev_Online_Res_NotinIRPBase!$Y$3:$Y$340,$B340,Indev_Online_Res_NotinIRPBase!$Z$3:$Z$340,$C340,Indev_Online_Res_NotinIRPBase!$AB$3:$AB$340,"1")</f>
        <v>0</v>
      </c>
      <c r="AY340">
        <f t="shared" si="78"/>
        <v>0</v>
      </c>
      <c r="BA340">
        <f t="shared" si="79"/>
        <v>0</v>
      </c>
      <c r="BB340">
        <f t="shared" si="80"/>
        <v>0</v>
      </c>
      <c r="BC340">
        <f t="shared" si="81"/>
        <v>0</v>
      </c>
      <c r="BD340">
        <f t="shared" si="82"/>
        <v>0</v>
      </c>
      <c r="BE340">
        <f t="shared" si="83"/>
        <v>0</v>
      </c>
      <c r="BI340">
        <f t="shared" si="84"/>
        <v>0</v>
      </c>
      <c r="BJ340">
        <f t="shared" si="85"/>
        <v>0</v>
      </c>
      <c r="BK340">
        <f t="shared" si="86"/>
        <v>0</v>
      </c>
      <c r="BL340">
        <f t="shared" si="87"/>
        <v>0</v>
      </c>
      <c r="BM340">
        <f t="shared" si="88"/>
        <v>0</v>
      </c>
      <c r="BN340">
        <f t="shared" si="89"/>
        <v>0</v>
      </c>
      <c r="BO340">
        <f t="shared" si="90"/>
        <v>0</v>
      </c>
      <c r="BQ340">
        <f>SUMIFS(IRPBase_Res_NotinEnvScreens!$H$3:$H$33,IRPBase_Res_NotinEnvScreens!$J$3:$J$33,$B340,IRPBase_Res_NotinEnvScreens!$K$3:$K$33,$C340)</f>
        <v>0</v>
      </c>
      <c r="BR340">
        <f>SUMIFS(IRPBase_Res_NotinEnvScreens!$I$3:$I$33,IRPBase_Res_NotinEnvScreens!$J$3:$J$33,$B340,IRPBase_Res_NotinEnvScreens!$K$3:$K$33,$C340)</f>
        <v>0</v>
      </c>
      <c r="BS340">
        <v>0</v>
      </c>
      <c r="BV340">
        <f>SUMIFS(Indev_Online_Res_NotinIRPBase!$P$3:$P$313,Indev_Online_Res_NotinIRPBase!$Y$3:$Y$313,$B340,Indev_Online_Res_NotinIRPBase!$Z$3:$Z$313,$C340,Indev_Online_Res_NotinIRPBase!$I$3:$I$313,"&lt;9/1/2023")+SUMIFS(Indev_Online_Res_NotinIRPBase!$Q$3:$Q$313,Indev_Online_Res_NotinIRPBase!$Y$3:$Y$313,$B340,Indev_Online_Res_NotinIRPBase!$Z$3:$Z$313,$C340,Indev_Online_Res_NotinIRPBase!$I$3:$I$313,"&lt;9/1/2023")</f>
        <v>0</v>
      </c>
      <c r="BW340">
        <f>SUMIFS(Indev_Online_Res_NotinIRPBase!$S$3:$S$313,Indev_Online_Res_NotinIRPBase!$Y$3:$Y$313,$B340,Indev_Online_Res_NotinIRPBase!$Z$3:$Z$313,$C340,Indev_Online_Res_NotinIRPBase!$I$3:$I$313,"&lt;9/1/2023")+SUMIFS(Indev_Online_Res_NotinIRPBase!$T$3:$T$313,Indev_Online_Res_NotinIRPBase!$Y$3:$Y$313,$B340,Indev_Online_Res_NotinIRPBase!$Z$3:$Z$313,$C340,Indev_Online_Res_NotinIRPBase!$I$3:$I$313,"&lt;9/1/2023")+SUMIFS(Indev_Online_Res_NotinIRPBase!$U$3:$U$313,Indev_Online_Res_NotinIRPBase!$Y$3:$Y$313,$B340,Indev_Online_Res_NotinIRPBase!$Z$3:$Z$313,$C340,Indev_Online_Res_NotinIRPBase!$I$3:$I$313,"&lt;9/1/2023")</f>
        <v>0</v>
      </c>
    </row>
    <row r="341" spans="1:75">
      <c r="A341" t="s">
        <v>49</v>
      </c>
      <c r="B341" t="s">
        <v>332</v>
      </c>
      <c r="C341">
        <v>230</v>
      </c>
      <c r="E341">
        <f>SUMIFS(IRPBase_Res_NotinTxBase!N$3:N$65,IRPBase_Res_NotinTxBase!$X$3:$X$65,$B341,IRPBase_Res_NotinTxBase!$Y$3:$Y$65,$C341)</f>
        <v>0</v>
      </c>
      <c r="F341">
        <f>SUMIFS(IRPBase_Res_NotinTxBase!O$3:O$65,IRPBase_Res_NotinTxBase!$X$3:$X$65,$B341,IRPBase_Res_NotinTxBase!$Y$3:$Y$65,$C341)</f>
        <v>0</v>
      </c>
      <c r="G341">
        <f>SUMIFS(IRPBase_Res_NotinTxBase!P$3:P$65,IRPBase_Res_NotinTxBase!$X$3:$X$65,$B341,IRPBase_Res_NotinTxBase!$Y$3:$Y$65,$C341)</f>
        <v>0</v>
      </c>
      <c r="H341">
        <f>SUMIFS(IRPBase_Res_NotinTxBase!Q$3:Q$65,IRPBase_Res_NotinTxBase!$X$3:$X$65,$B341,IRPBase_Res_NotinTxBase!$Y$3:$Y$65,$C341)</f>
        <v>0</v>
      </c>
      <c r="M341">
        <f>SUMIFS(IRPBase_Res_NotinTxBase!R$3:R$65,IRPBase_Res_NotinTxBase!$X$3:$X$65,$B341,IRPBase_Res_NotinTxBase!$Y$3:$Y$65,$C341)</f>
        <v>0</v>
      </c>
      <c r="N341">
        <f>SUMIFS(IRPBase_Res_NotinTxBase!S$3:S$65,IRPBase_Res_NotinTxBase!$X$3:$X$65,$B341,IRPBase_Res_NotinTxBase!$Y$3:$Y$65,$C341)</f>
        <v>0</v>
      </c>
      <c r="O341">
        <f>SUMIFS(IRPBase_Res_NotinTxBase!T$3:T$65,IRPBase_Res_NotinTxBase!$X$3:$X$65,$B341,IRPBase_Res_NotinTxBase!$Y$3:$Y$65,$C341)</f>
        <v>0</v>
      </c>
      <c r="P341">
        <f>SUMIFS(IRPBase_Res_NotinTxBase!U$3:U$65,IRPBase_Res_NotinTxBase!$X$3:$X$65,$B341,IRPBase_Res_NotinTxBase!$Y$3:$Y$65,$C341)</f>
        <v>0</v>
      </c>
      <c r="Q341">
        <f>SUMIFS(IRPBase_Res_NotinTxBase!V$3:V$65,IRPBase_Res_NotinTxBase!$X$3:$X$65,$B341,IRPBase_Res_NotinTxBase!$Y$3:$Y$65,$C341)</f>
        <v>0</v>
      </c>
      <c r="R341">
        <f>SUMIFS(IRPBase_Res_NotinTxBase!W$3:W$65,IRPBase_Res_NotinTxBase!$X$3:$X$65,$B341,IRPBase_Res_NotinTxBase!$Y$3:$Y$65,$C341)</f>
        <v>0</v>
      </c>
      <c r="S341">
        <f t="shared" si="76"/>
        <v>0</v>
      </c>
      <c r="U341">
        <f>SUMIFS(Indev_Online_Res_NotinIRPBase!N$3:N$340,Indev_Online_Res_NotinIRPBase!$Y$3:$Y$340,$B341,Indev_Online_Res_NotinIRPBase!$Z$3:$Z$340,$C341)</f>
        <v>0</v>
      </c>
      <c r="V341">
        <f>SUMIFS(Indev_Online_Res_NotinIRPBase!O$3:O$340,Indev_Online_Res_NotinIRPBase!$Y$3:$Y$340,$B341,Indev_Online_Res_NotinIRPBase!$Z$3:$Z$340,$C341)</f>
        <v>0</v>
      </c>
      <c r="W341">
        <f>SUMIFS(Indev_Online_Res_NotinIRPBase!P$3:P$340,Indev_Online_Res_NotinIRPBase!$Y$3:$Y$340,$B341,Indev_Online_Res_NotinIRPBase!$Z$3:$Z$340,$C341)</f>
        <v>0</v>
      </c>
      <c r="X341">
        <f>SUMIFS(Indev_Online_Res_NotinIRPBase!Q$3:Q$340,Indev_Online_Res_NotinIRPBase!$Y$3:$Y$340,$B341,Indev_Online_Res_NotinIRPBase!$Z$3:$Z$340,$C341)</f>
        <v>0</v>
      </c>
      <c r="Y341">
        <f>SUMIFS(Indev_Online_Res_NotinIRPBase!R$3:R$340,Indev_Online_Res_NotinIRPBase!$Y$3:$Y$340,$B341,Indev_Online_Res_NotinIRPBase!$Z$3:$Z$340,$C341)</f>
        <v>0</v>
      </c>
      <c r="AC341">
        <f>SUMIFS(Indev_Online_Res_NotinIRPBase!S$3:S$340,Indev_Online_Res_NotinIRPBase!$Y$3:$Y$340,$B341,Indev_Online_Res_NotinIRPBase!$Z$3:$Z$340,$C341)</f>
        <v>0</v>
      </c>
      <c r="AD341">
        <f>SUMIFS(Indev_Online_Res_NotinIRPBase!T$3:T$340,Indev_Online_Res_NotinIRPBase!$Y$3:$Y$340,$B341,Indev_Online_Res_NotinIRPBase!$Z$3:$Z$340,$C341)</f>
        <v>0</v>
      </c>
      <c r="AE341">
        <f>SUMIFS(Indev_Online_Res_NotinIRPBase!U$3:U$340,Indev_Online_Res_NotinIRPBase!$Y$3:$Y$340,$B341,Indev_Online_Res_NotinIRPBase!$Z$3:$Z$340,$C341)</f>
        <v>0</v>
      </c>
      <c r="AF341">
        <f>SUMIFS(Indev_Online_Res_NotinIRPBase!V$3:V$340,Indev_Online_Res_NotinIRPBase!$Y$3:$Y$340,$B341,Indev_Online_Res_NotinIRPBase!$Z$3:$Z$340,$C341)</f>
        <v>0</v>
      </c>
      <c r="AG341">
        <f>SUMIFS(Indev_Online_Res_NotinIRPBase!W$3:W$340,Indev_Online_Res_NotinIRPBase!$Y$3:$Y$340,$B341,Indev_Online_Res_NotinIRPBase!$Z$3:$Z$340,$C341)</f>
        <v>0</v>
      </c>
      <c r="AH341">
        <f>SUMIFS(Indev_Online_Res_NotinIRPBase!X$3:X$340,Indev_Online_Res_NotinIRPBase!$Y$3:$Y$340,$B341,Indev_Online_Res_NotinIRPBase!$Z$3:$Z$340,$C341)</f>
        <v>0</v>
      </c>
      <c r="AI341">
        <f t="shared" si="77"/>
        <v>0</v>
      </c>
      <c r="AK341">
        <f>SUMIFS(Indev_Online_Res_NotinIRPBase!N$3:N$340,Indev_Online_Res_NotinIRPBase!$Y$3:$Y$340,$B341,Indev_Online_Res_NotinIRPBase!$Z$3:$Z$340,$C341,Indev_Online_Res_NotinIRPBase!$J$3:$J$340,"Yes",Indev_Online_Res_NotinIRPBase!$I$3:$I$340,"&lt;1/1/2024")+SUMIFS(Indev_Online_Res_NotinIRPBase!N$3:N$340,Indev_Online_Res_NotinIRPBase!$Y$3:$Y$340,$B341,Indev_Online_Res_NotinIRPBase!$Z$3:$Z$340,$C341,Indev_Online_Res_NotinIRPBase!$AB$3:$AB$340,"1")</f>
        <v>0</v>
      </c>
      <c r="AL341">
        <f>SUMIFS(Indev_Online_Res_NotinIRPBase!O$3:O$340,Indev_Online_Res_NotinIRPBase!$Y$3:$Y$340,$B341,Indev_Online_Res_NotinIRPBase!$Z$3:$Z$340,$C341,Indev_Online_Res_NotinIRPBase!$J$3:$J$340,"Yes",Indev_Online_Res_NotinIRPBase!$I$3:$I$340,"&lt;1/1/2024")+SUMIFS(Indev_Online_Res_NotinIRPBase!O$3:O$340,Indev_Online_Res_NotinIRPBase!$Y$3:$Y$340,$B341,Indev_Online_Res_NotinIRPBase!$Z$3:$Z$340,$C341,Indev_Online_Res_NotinIRPBase!$AB$3:$AB$340,"1")</f>
        <v>0</v>
      </c>
      <c r="AM341">
        <f>SUMIFS(Indev_Online_Res_NotinIRPBase!P$3:P$340,Indev_Online_Res_NotinIRPBase!$Y$3:$Y$340,$B341,Indev_Online_Res_NotinIRPBase!$Z$3:$Z$340,$C341,Indev_Online_Res_NotinIRPBase!$J$3:$J$340,"Yes",Indev_Online_Res_NotinIRPBase!$I$3:$I$340,"&lt;1/1/2024")+SUMIFS(Indev_Online_Res_NotinIRPBase!P$3:P$340,Indev_Online_Res_NotinIRPBase!$Y$3:$Y$340,$B341,Indev_Online_Res_NotinIRPBase!$Z$3:$Z$340,$C341,Indev_Online_Res_NotinIRPBase!$AB$3:$AB$340,"1")</f>
        <v>0</v>
      </c>
      <c r="AN341">
        <f>SUMIFS(Indev_Online_Res_NotinIRPBase!Q$3:Q$340,Indev_Online_Res_NotinIRPBase!$Y$3:$Y$340,$B341,Indev_Online_Res_NotinIRPBase!$Z$3:$Z$340,$C341,Indev_Online_Res_NotinIRPBase!$J$3:$J$340,"Yes",Indev_Online_Res_NotinIRPBase!$I$3:$I$340,"&lt;1/1/2024")+SUMIFS(Indev_Online_Res_NotinIRPBase!Q$3:Q$340,Indev_Online_Res_NotinIRPBase!$Y$3:$Y$340,$B341,Indev_Online_Res_NotinIRPBase!$Z$3:$Z$340,$C341,Indev_Online_Res_NotinIRPBase!$AB$3:$AB$340,"1")</f>
        <v>0</v>
      </c>
      <c r="AO341">
        <f>SUMIFS(Indev_Online_Res_NotinIRPBase!R$3:R$340,Indev_Online_Res_NotinIRPBase!$Y$3:$Y$340,$B341,Indev_Online_Res_NotinIRPBase!$Z$3:$Z$340,$C341,Indev_Online_Res_NotinIRPBase!$J$3:$J$340,"Yes",Indev_Online_Res_NotinIRPBase!$I$3:$I$340,"&lt;1/1/2024")+SUMIFS(Indev_Online_Res_NotinIRPBase!R$3:R$340,Indev_Online_Res_NotinIRPBase!$Y$3:$Y$340,$B341,Indev_Online_Res_NotinIRPBase!$Z$3:$Z$340,$C341,Indev_Online_Res_NotinIRPBase!$AB$3:$AB$340,"1")</f>
        <v>0</v>
      </c>
      <c r="AS341">
        <f>SUMIFS(Indev_Online_Res_NotinIRPBase!S$3:S$340,Indev_Online_Res_NotinIRPBase!$Y$3:$Y$340,$B341,Indev_Online_Res_NotinIRPBase!$Z$3:$Z$340,$C341,Indev_Online_Res_NotinIRPBase!$J$3:$J$340,"Yes",Indev_Online_Res_NotinIRPBase!$I$3:$I$340,"&lt;1/1/2024")+SUMIFS(Indev_Online_Res_NotinIRPBase!S$3:S$340,Indev_Online_Res_NotinIRPBase!$Y$3:$Y$340,$B341,Indev_Online_Res_NotinIRPBase!$Z$3:$Z$340,$C341,Indev_Online_Res_NotinIRPBase!$AB$3:$AB$340,"1")</f>
        <v>0</v>
      </c>
      <c r="AT341">
        <f>SUMIFS(Indev_Online_Res_NotinIRPBase!T$3:T$340,Indev_Online_Res_NotinIRPBase!$Y$3:$Y$340,$B341,Indev_Online_Res_NotinIRPBase!$Z$3:$Z$340,$C341,Indev_Online_Res_NotinIRPBase!$J$3:$J$340,"Yes",Indev_Online_Res_NotinIRPBase!$I$3:$I$340,"&lt;1/1/2024")+SUMIFS(Indev_Online_Res_NotinIRPBase!T$3:T$340,Indev_Online_Res_NotinIRPBase!$Y$3:$Y$340,$B341,Indev_Online_Res_NotinIRPBase!$Z$3:$Z$340,$C341,Indev_Online_Res_NotinIRPBase!$AB$3:$AB$340,"1")</f>
        <v>0</v>
      </c>
      <c r="AU341">
        <f>SUMIFS(Indev_Online_Res_NotinIRPBase!U$3:U$340,Indev_Online_Res_NotinIRPBase!$Y$3:$Y$340,$B341,Indev_Online_Res_NotinIRPBase!$Z$3:$Z$340,$C341,Indev_Online_Res_NotinIRPBase!$J$3:$J$340,"Yes",Indev_Online_Res_NotinIRPBase!$I$3:$I$340,"&lt;1/1/2024")+SUMIFS(Indev_Online_Res_NotinIRPBase!U$3:U$340,Indev_Online_Res_NotinIRPBase!$Y$3:$Y$340,$B341,Indev_Online_Res_NotinIRPBase!$Z$3:$Z$340,$C341,Indev_Online_Res_NotinIRPBase!$AB$3:$AB$340,"1")</f>
        <v>0</v>
      </c>
      <c r="AV341">
        <f>SUMIFS(Indev_Online_Res_NotinIRPBase!V$3:V$340,Indev_Online_Res_NotinIRPBase!$Y$3:$Y$340,$B341,Indev_Online_Res_NotinIRPBase!$Z$3:$Z$340,$C341,Indev_Online_Res_NotinIRPBase!$J$3:$J$340,"Yes",Indev_Online_Res_NotinIRPBase!$I$3:$I$340,"&lt;1/1/2024")+SUMIFS(Indev_Online_Res_NotinIRPBase!V$3:V$340,Indev_Online_Res_NotinIRPBase!$Y$3:$Y$340,$B341,Indev_Online_Res_NotinIRPBase!$Z$3:$Z$340,$C341,Indev_Online_Res_NotinIRPBase!$AB$3:$AB$340,"1")</f>
        <v>0</v>
      </c>
      <c r="AW341">
        <f>SUMIFS(Indev_Online_Res_NotinIRPBase!W$3:W$340,Indev_Online_Res_NotinIRPBase!$Y$3:$Y$340,$B341,Indev_Online_Res_NotinIRPBase!$Z$3:$Z$340,$C341,Indev_Online_Res_NotinIRPBase!$J$3:$J$340,"Yes",Indev_Online_Res_NotinIRPBase!$I$3:$I$340,"&lt;1/1/2024")+SUMIFS(Indev_Online_Res_NotinIRPBase!W$3:W$340,Indev_Online_Res_NotinIRPBase!$Y$3:$Y$340,$B341,Indev_Online_Res_NotinIRPBase!$Z$3:$Z$340,$C341,Indev_Online_Res_NotinIRPBase!$AB$3:$AB$340,"1")</f>
        <v>0</v>
      </c>
      <c r="AX341">
        <f>SUMIFS(Indev_Online_Res_NotinIRPBase!X$3:X$340,Indev_Online_Res_NotinIRPBase!$Y$3:$Y$340,$B341,Indev_Online_Res_NotinIRPBase!$Z$3:$Z$340,$C341,Indev_Online_Res_NotinIRPBase!$J$3:$J$340,"Yes",Indev_Online_Res_NotinIRPBase!$I$3:$I$340,"&lt;1/1/2024")+SUMIFS(Indev_Online_Res_NotinIRPBase!X$3:X$340,Indev_Online_Res_NotinIRPBase!$Y$3:$Y$340,$B341,Indev_Online_Res_NotinIRPBase!$Z$3:$Z$340,$C341,Indev_Online_Res_NotinIRPBase!$AB$3:$AB$340,"1")</f>
        <v>0</v>
      </c>
      <c r="AY341">
        <f t="shared" si="78"/>
        <v>0</v>
      </c>
      <c r="BA341">
        <f t="shared" si="79"/>
        <v>0</v>
      </c>
      <c r="BB341">
        <f t="shared" si="80"/>
        <v>0</v>
      </c>
      <c r="BC341">
        <f t="shared" si="81"/>
        <v>0</v>
      </c>
      <c r="BD341">
        <f t="shared" si="82"/>
        <v>0</v>
      </c>
      <c r="BE341">
        <f t="shared" si="83"/>
        <v>0</v>
      </c>
      <c r="BI341">
        <f t="shared" si="84"/>
        <v>0</v>
      </c>
      <c r="BJ341">
        <f t="shared" si="85"/>
        <v>0</v>
      </c>
      <c r="BK341">
        <f t="shared" si="86"/>
        <v>0</v>
      </c>
      <c r="BL341">
        <f t="shared" si="87"/>
        <v>0</v>
      </c>
      <c r="BM341">
        <f t="shared" si="88"/>
        <v>0</v>
      </c>
      <c r="BN341">
        <f t="shared" si="89"/>
        <v>0</v>
      </c>
      <c r="BO341">
        <f t="shared" si="90"/>
        <v>0</v>
      </c>
      <c r="BQ341">
        <f>SUMIFS(IRPBase_Res_NotinEnvScreens!$H$3:$H$33,IRPBase_Res_NotinEnvScreens!$J$3:$J$33,$B341,IRPBase_Res_NotinEnvScreens!$K$3:$K$33,$C341)</f>
        <v>0</v>
      </c>
      <c r="BR341">
        <f>SUMIFS(IRPBase_Res_NotinEnvScreens!$I$3:$I$33,IRPBase_Res_NotinEnvScreens!$J$3:$J$33,$B341,IRPBase_Res_NotinEnvScreens!$K$3:$K$33,$C341)</f>
        <v>0</v>
      </c>
      <c r="BS341">
        <v>0</v>
      </c>
      <c r="BV341">
        <f>SUMIFS(Indev_Online_Res_NotinIRPBase!$P$3:$P$313,Indev_Online_Res_NotinIRPBase!$Y$3:$Y$313,$B341,Indev_Online_Res_NotinIRPBase!$Z$3:$Z$313,$C341,Indev_Online_Res_NotinIRPBase!$I$3:$I$313,"&lt;9/1/2023")+SUMIFS(Indev_Online_Res_NotinIRPBase!$Q$3:$Q$313,Indev_Online_Res_NotinIRPBase!$Y$3:$Y$313,$B341,Indev_Online_Res_NotinIRPBase!$Z$3:$Z$313,$C341,Indev_Online_Res_NotinIRPBase!$I$3:$I$313,"&lt;9/1/2023")</f>
        <v>0</v>
      </c>
      <c r="BW341">
        <f>SUMIFS(Indev_Online_Res_NotinIRPBase!$S$3:$S$313,Indev_Online_Res_NotinIRPBase!$Y$3:$Y$313,$B341,Indev_Online_Res_NotinIRPBase!$Z$3:$Z$313,$C341,Indev_Online_Res_NotinIRPBase!$I$3:$I$313,"&lt;9/1/2023")+SUMIFS(Indev_Online_Res_NotinIRPBase!$T$3:$T$313,Indev_Online_Res_NotinIRPBase!$Y$3:$Y$313,$B341,Indev_Online_Res_NotinIRPBase!$Z$3:$Z$313,$C341,Indev_Online_Res_NotinIRPBase!$I$3:$I$313,"&lt;9/1/2023")+SUMIFS(Indev_Online_Res_NotinIRPBase!$U$3:$U$313,Indev_Online_Res_NotinIRPBase!$Y$3:$Y$313,$B341,Indev_Online_Res_NotinIRPBase!$Z$3:$Z$313,$C341,Indev_Online_Res_NotinIRPBase!$I$3:$I$313,"&lt;9/1/2023")</f>
        <v>0</v>
      </c>
    </row>
    <row r="342" spans="1:75">
      <c r="A342" t="s">
        <v>48</v>
      </c>
      <c r="B342" t="s">
        <v>332</v>
      </c>
      <c r="C342">
        <v>500</v>
      </c>
      <c r="E342">
        <f>SUMIFS(IRPBase_Res_NotinTxBase!N$3:N$65,IRPBase_Res_NotinTxBase!$X$3:$X$65,$B342,IRPBase_Res_NotinTxBase!$Y$3:$Y$65,$C342)</f>
        <v>33</v>
      </c>
      <c r="F342">
        <f>SUMIFS(IRPBase_Res_NotinTxBase!O$3:O$65,IRPBase_Res_NotinTxBase!$X$3:$X$65,$B342,IRPBase_Res_NotinTxBase!$Y$3:$Y$65,$C342)</f>
        <v>0</v>
      </c>
      <c r="G342">
        <f>SUMIFS(IRPBase_Res_NotinTxBase!P$3:P$65,IRPBase_Res_NotinTxBase!$X$3:$X$65,$B342,IRPBase_Res_NotinTxBase!$Y$3:$Y$65,$C342)</f>
        <v>0</v>
      </c>
      <c r="H342">
        <f>SUMIFS(IRPBase_Res_NotinTxBase!Q$3:Q$65,IRPBase_Res_NotinTxBase!$X$3:$X$65,$B342,IRPBase_Res_NotinTxBase!$Y$3:$Y$65,$C342)</f>
        <v>0</v>
      </c>
      <c r="M342">
        <f>SUMIFS(IRPBase_Res_NotinTxBase!R$3:R$65,IRPBase_Res_NotinTxBase!$X$3:$X$65,$B342,IRPBase_Res_NotinTxBase!$Y$3:$Y$65,$C342)</f>
        <v>0</v>
      </c>
      <c r="N342">
        <f>SUMIFS(IRPBase_Res_NotinTxBase!S$3:S$65,IRPBase_Res_NotinTxBase!$X$3:$X$65,$B342,IRPBase_Res_NotinTxBase!$Y$3:$Y$65,$C342)</f>
        <v>0</v>
      </c>
      <c r="O342">
        <f>SUMIFS(IRPBase_Res_NotinTxBase!T$3:T$65,IRPBase_Res_NotinTxBase!$X$3:$X$65,$B342,IRPBase_Res_NotinTxBase!$Y$3:$Y$65,$C342)</f>
        <v>0</v>
      </c>
      <c r="P342">
        <f>SUMIFS(IRPBase_Res_NotinTxBase!U$3:U$65,IRPBase_Res_NotinTxBase!$X$3:$X$65,$B342,IRPBase_Res_NotinTxBase!$Y$3:$Y$65,$C342)</f>
        <v>0</v>
      </c>
      <c r="Q342">
        <f>SUMIFS(IRPBase_Res_NotinTxBase!V$3:V$65,IRPBase_Res_NotinTxBase!$X$3:$X$65,$B342,IRPBase_Res_NotinTxBase!$Y$3:$Y$65,$C342)</f>
        <v>0</v>
      </c>
      <c r="R342">
        <f>SUMIFS(IRPBase_Res_NotinTxBase!W$3:W$65,IRPBase_Res_NotinTxBase!$X$3:$X$65,$B342,IRPBase_Res_NotinTxBase!$Y$3:$Y$65,$C342)</f>
        <v>0</v>
      </c>
      <c r="S342">
        <f t="shared" si="76"/>
        <v>1</v>
      </c>
      <c r="U342">
        <f>SUMIFS(Indev_Online_Res_NotinIRPBase!N$3:N$340,Indev_Online_Res_NotinIRPBase!$Y$3:$Y$340,$B342,Indev_Online_Res_NotinIRPBase!$Z$3:$Z$340,$C342)</f>
        <v>366</v>
      </c>
      <c r="V342">
        <f>SUMIFS(Indev_Online_Res_NotinIRPBase!O$3:O$340,Indev_Online_Res_NotinIRPBase!$Y$3:$Y$340,$B342,Indev_Online_Res_NotinIRPBase!$Z$3:$Z$340,$C342)</f>
        <v>0</v>
      </c>
      <c r="W342">
        <f>SUMIFS(Indev_Online_Res_NotinIRPBase!P$3:P$340,Indev_Online_Res_NotinIRPBase!$Y$3:$Y$340,$B342,Indev_Online_Res_NotinIRPBase!$Z$3:$Z$340,$C342)</f>
        <v>0</v>
      </c>
      <c r="X342">
        <f>SUMIFS(Indev_Online_Res_NotinIRPBase!Q$3:Q$340,Indev_Online_Res_NotinIRPBase!$Y$3:$Y$340,$B342,Indev_Online_Res_NotinIRPBase!$Z$3:$Z$340,$C342)</f>
        <v>0</v>
      </c>
      <c r="Y342">
        <f>SUMIFS(Indev_Online_Res_NotinIRPBase!R$3:R$340,Indev_Online_Res_NotinIRPBase!$Y$3:$Y$340,$B342,Indev_Online_Res_NotinIRPBase!$Z$3:$Z$340,$C342)</f>
        <v>0</v>
      </c>
      <c r="AC342">
        <f>SUMIFS(Indev_Online_Res_NotinIRPBase!S$3:S$340,Indev_Online_Res_NotinIRPBase!$Y$3:$Y$340,$B342,Indev_Online_Res_NotinIRPBase!$Z$3:$Z$340,$C342)</f>
        <v>0</v>
      </c>
      <c r="AD342">
        <f>SUMIFS(Indev_Online_Res_NotinIRPBase!T$3:T$340,Indev_Online_Res_NotinIRPBase!$Y$3:$Y$340,$B342,Indev_Online_Res_NotinIRPBase!$Z$3:$Z$340,$C342)</f>
        <v>0</v>
      </c>
      <c r="AE342">
        <f>SUMIFS(Indev_Online_Res_NotinIRPBase!U$3:U$340,Indev_Online_Res_NotinIRPBase!$Y$3:$Y$340,$B342,Indev_Online_Res_NotinIRPBase!$Z$3:$Z$340,$C342)</f>
        <v>0</v>
      </c>
      <c r="AF342">
        <f>SUMIFS(Indev_Online_Res_NotinIRPBase!V$3:V$340,Indev_Online_Res_NotinIRPBase!$Y$3:$Y$340,$B342,Indev_Online_Res_NotinIRPBase!$Z$3:$Z$340,$C342)</f>
        <v>0</v>
      </c>
      <c r="AG342">
        <f>SUMIFS(Indev_Online_Res_NotinIRPBase!W$3:W$340,Indev_Online_Res_NotinIRPBase!$Y$3:$Y$340,$B342,Indev_Online_Res_NotinIRPBase!$Z$3:$Z$340,$C342)</f>
        <v>0</v>
      </c>
      <c r="AH342">
        <f>SUMIFS(Indev_Online_Res_NotinIRPBase!X$3:X$340,Indev_Online_Res_NotinIRPBase!$Y$3:$Y$340,$B342,Indev_Online_Res_NotinIRPBase!$Z$3:$Z$340,$C342)</f>
        <v>0</v>
      </c>
      <c r="AI342">
        <f t="shared" si="77"/>
        <v>1</v>
      </c>
      <c r="AK342">
        <f>SUMIFS(Indev_Online_Res_NotinIRPBase!N$3:N$340,Indev_Online_Res_NotinIRPBase!$Y$3:$Y$340,$B342,Indev_Online_Res_NotinIRPBase!$Z$3:$Z$340,$C342,Indev_Online_Res_NotinIRPBase!$J$3:$J$340,"Yes",Indev_Online_Res_NotinIRPBase!$I$3:$I$340,"&lt;1/1/2024")+SUMIFS(Indev_Online_Res_NotinIRPBase!N$3:N$340,Indev_Online_Res_NotinIRPBase!$Y$3:$Y$340,$B342,Indev_Online_Res_NotinIRPBase!$Z$3:$Z$340,$C342,Indev_Online_Res_NotinIRPBase!$AB$3:$AB$340,"1")</f>
        <v>0</v>
      </c>
      <c r="AL342">
        <f>SUMIFS(Indev_Online_Res_NotinIRPBase!O$3:O$340,Indev_Online_Res_NotinIRPBase!$Y$3:$Y$340,$B342,Indev_Online_Res_NotinIRPBase!$Z$3:$Z$340,$C342,Indev_Online_Res_NotinIRPBase!$J$3:$J$340,"Yes",Indev_Online_Res_NotinIRPBase!$I$3:$I$340,"&lt;1/1/2024")+SUMIFS(Indev_Online_Res_NotinIRPBase!O$3:O$340,Indev_Online_Res_NotinIRPBase!$Y$3:$Y$340,$B342,Indev_Online_Res_NotinIRPBase!$Z$3:$Z$340,$C342,Indev_Online_Res_NotinIRPBase!$AB$3:$AB$340,"1")</f>
        <v>0</v>
      </c>
      <c r="AM342">
        <f>SUMIFS(Indev_Online_Res_NotinIRPBase!P$3:P$340,Indev_Online_Res_NotinIRPBase!$Y$3:$Y$340,$B342,Indev_Online_Res_NotinIRPBase!$Z$3:$Z$340,$C342,Indev_Online_Res_NotinIRPBase!$J$3:$J$340,"Yes",Indev_Online_Res_NotinIRPBase!$I$3:$I$340,"&lt;1/1/2024")+SUMIFS(Indev_Online_Res_NotinIRPBase!P$3:P$340,Indev_Online_Res_NotinIRPBase!$Y$3:$Y$340,$B342,Indev_Online_Res_NotinIRPBase!$Z$3:$Z$340,$C342,Indev_Online_Res_NotinIRPBase!$AB$3:$AB$340,"1")</f>
        <v>0</v>
      </c>
      <c r="AN342">
        <f>SUMIFS(Indev_Online_Res_NotinIRPBase!Q$3:Q$340,Indev_Online_Res_NotinIRPBase!$Y$3:$Y$340,$B342,Indev_Online_Res_NotinIRPBase!$Z$3:$Z$340,$C342,Indev_Online_Res_NotinIRPBase!$J$3:$J$340,"Yes",Indev_Online_Res_NotinIRPBase!$I$3:$I$340,"&lt;1/1/2024")+SUMIFS(Indev_Online_Res_NotinIRPBase!Q$3:Q$340,Indev_Online_Res_NotinIRPBase!$Y$3:$Y$340,$B342,Indev_Online_Res_NotinIRPBase!$Z$3:$Z$340,$C342,Indev_Online_Res_NotinIRPBase!$AB$3:$AB$340,"1")</f>
        <v>0</v>
      </c>
      <c r="AO342">
        <f>SUMIFS(Indev_Online_Res_NotinIRPBase!R$3:R$340,Indev_Online_Res_NotinIRPBase!$Y$3:$Y$340,$B342,Indev_Online_Res_NotinIRPBase!$Z$3:$Z$340,$C342,Indev_Online_Res_NotinIRPBase!$J$3:$J$340,"Yes",Indev_Online_Res_NotinIRPBase!$I$3:$I$340,"&lt;1/1/2024")+SUMIFS(Indev_Online_Res_NotinIRPBase!R$3:R$340,Indev_Online_Res_NotinIRPBase!$Y$3:$Y$340,$B342,Indev_Online_Res_NotinIRPBase!$Z$3:$Z$340,$C342,Indev_Online_Res_NotinIRPBase!$AB$3:$AB$340,"1")</f>
        <v>0</v>
      </c>
      <c r="AS342">
        <f>SUMIFS(Indev_Online_Res_NotinIRPBase!S$3:S$340,Indev_Online_Res_NotinIRPBase!$Y$3:$Y$340,$B342,Indev_Online_Res_NotinIRPBase!$Z$3:$Z$340,$C342,Indev_Online_Res_NotinIRPBase!$J$3:$J$340,"Yes",Indev_Online_Res_NotinIRPBase!$I$3:$I$340,"&lt;1/1/2024")+SUMIFS(Indev_Online_Res_NotinIRPBase!S$3:S$340,Indev_Online_Res_NotinIRPBase!$Y$3:$Y$340,$B342,Indev_Online_Res_NotinIRPBase!$Z$3:$Z$340,$C342,Indev_Online_Res_NotinIRPBase!$AB$3:$AB$340,"1")</f>
        <v>0</v>
      </c>
      <c r="AT342">
        <f>SUMIFS(Indev_Online_Res_NotinIRPBase!T$3:T$340,Indev_Online_Res_NotinIRPBase!$Y$3:$Y$340,$B342,Indev_Online_Res_NotinIRPBase!$Z$3:$Z$340,$C342,Indev_Online_Res_NotinIRPBase!$J$3:$J$340,"Yes",Indev_Online_Res_NotinIRPBase!$I$3:$I$340,"&lt;1/1/2024")+SUMIFS(Indev_Online_Res_NotinIRPBase!T$3:T$340,Indev_Online_Res_NotinIRPBase!$Y$3:$Y$340,$B342,Indev_Online_Res_NotinIRPBase!$Z$3:$Z$340,$C342,Indev_Online_Res_NotinIRPBase!$AB$3:$AB$340,"1")</f>
        <v>0</v>
      </c>
      <c r="AU342">
        <f>SUMIFS(Indev_Online_Res_NotinIRPBase!U$3:U$340,Indev_Online_Res_NotinIRPBase!$Y$3:$Y$340,$B342,Indev_Online_Res_NotinIRPBase!$Z$3:$Z$340,$C342,Indev_Online_Res_NotinIRPBase!$J$3:$J$340,"Yes",Indev_Online_Res_NotinIRPBase!$I$3:$I$340,"&lt;1/1/2024")+SUMIFS(Indev_Online_Res_NotinIRPBase!U$3:U$340,Indev_Online_Res_NotinIRPBase!$Y$3:$Y$340,$B342,Indev_Online_Res_NotinIRPBase!$Z$3:$Z$340,$C342,Indev_Online_Res_NotinIRPBase!$AB$3:$AB$340,"1")</f>
        <v>0</v>
      </c>
      <c r="AV342">
        <f>SUMIFS(Indev_Online_Res_NotinIRPBase!V$3:V$340,Indev_Online_Res_NotinIRPBase!$Y$3:$Y$340,$B342,Indev_Online_Res_NotinIRPBase!$Z$3:$Z$340,$C342,Indev_Online_Res_NotinIRPBase!$J$3:$J$340,"Yes",Indev_Online_Res_NotinIRPBase!$I$3:$I$340,"&lt;1/1/2024")+SUMIFS(Indev_Online_Res_NotinIRPBase!V$3:V$340,Indev_Online_Res_NotinIRPBase!$Y$3:$Y$340,$B342,Indev_Online_Res_NotinIRPBase!$Z$3:$Z$340,$C342,Indev_Online_Res_NotinIRPBase!$AB$3:$AB$340,"1")</f>
        <v>0</v>
      </c>
      <c r="AW342">
        <f>SUMIFS(Indev_Online_Res_NotinIRPBase!W$3:W$340,Indev_Online_Res_NotinIRPBase!$Y$3:$Y$340,$B342,Indev_Online_Res_NotinIRPBase!$Z$3:$Z$340,$C342,Indev_Online_Res_NotinIRPBase!$J$3:$J$340,"Yes",Indev_Online_Res_NotinIRPBase!$I$3:$I$340,"&lt;1/1/2024")+SUMIFS(Indev_Online_Res_NotinIRPBase!W$3:W$340,Indev_Online_Res_NotinIRPBase!$Y$3:$Y$340,$B342,Indev_Online_Res_NotinIRPBase!$Z$3:$Z$340,$C342,Indev_Online_Res_NotinIRPBase!$AB$3:$AB$340,"1")</f>
        <v>0</v>
      </c>
      <c r="AX342">
        <f>SUMIFS(Indev_Online_Res_NotinIRPBase!X$3:X$340,Indev_Online_Res_NotinIRPBase!$Y$3:$Y$340,$B342,Indev_Online_Res_NotinIRPBase!$Z$3:$Z$340,$C342,Indev_Online_Res_NotinIRPBase!$J$3:$J$340,"Yes",Indev_Online_Res_NotinIRPBase!$I$3:$I$340,"&lt;1/1/2024")+SUMIFS(Indev_Online_Res_NotinIRPBase!X$3:X$340,Indev_Online_Res_NotinIRPBase!$Y$3:$Y$340,$B342,Indev_Online_Res_NotinIRPBase!$Z$3:$Z$340,$C342,Indev_Online_Res_NotinIRPBase!$AB$3:$AB$340,"1")</f>
        <v>0</v>
      </c>
      <c r="AY342">
        <f t="shared" si="78"/>
        <v>0</v>
      </c>
      <c r="BA342">
        <f t="shared" si="79"/>
        <v>366</v>
      </c>
      <c r="BB342">
        <f t="shared" si="80"/>
        <v>0</v>
      </c>
      <c r="BC342">
        <f t="shared" si="81"/>
        <v>0</v>
      </c>
      <c r="BD342">
        <f t="shared" si="82"/>
        <v>0</v>
      </c>
      <c r="BE342">
        <f t="shared" si="83"/>
        <v>0</v>
      </c>
      <c r="BI342">
        <f t="shared" si="84"/>
        <v>0</v>
      </c>
      <c r="BJ342">
        <f t="shared" si="85"/>
        <v>0</v>
      </c>
      <c r="BK342">
        <f t="shared" si="86"/>
        <v>0</v>
      </c>
      <c r="BL342">
        <f t="shared" si="87"/>
        <v>0</v>
      </c>
      <c r="BM342">
        <f t="shared" si="88"/>
        <v>0</v>
      </c>
      <c r="BN342">
        <f t="shared" si="89"/>
        <v>0</v>
      </c>
      <c r="BO342">
        <f t="shared" si="90"/>
        <v>1</v>
      </c>
      <c r="BQ342">
        <f>SUMIFS(IRPBase_Res_NotinEnvScreens!$H$3:$H$33,IRPBase_Res_NotinEnvScreens!$J$3:$J$33,$B342,IRPBase_Res_NotinEnvScreens!$K$3:$K$33,$C342)</f>
        <v>0</v>
      </c>
      <c r="BR342">
        <f>SUMIFS(IRPBase_Res_NotinEnvScreens!$I$3:$I$33,IRPBase_Res_NotinEnvScreens!$J$3:$J$33,$B342,IRPBase_Res_NotinEnvScreens!$K$3:$K$33,$C342)</f>
        <v>0</v>
      </c>
      <c r="BS342">
        <v>0</v>
      </c>
      <c r="BV342">
        <f>SUMIFS(Indev_Online_Res_NotinIRPBase!$P$3:$P$313,Indev_Online_Res_NotinIRPBase!$Y$3:$Y$313,$B342,Indev_Online_Res_NotinIRPBase!$Z$3:$Z$313,$C342,Indev_Online_Res_NotinIRPBase!$I$3:$I$313,"&lt;9/1/2023")+SUMIFS(Indev_Online_Res_NotinIRPBase!$Q$3:$Q$313,Indev_Online_Res_NotinIRPBase!$Y$3:$Y$313,$B342,Indev_Online_Res_NotinIRPBase!$Z$3:$Z$313,$C342,Indev_Online_Res_NotinIRPBase!$I$3:$I$313,"&lt;9/1/2023")</f>
        <v>0</v>
      </c>
      <c r="BW342">
        <f>SUMIFS(Indev_Online_Res_NotinIRPBase!$S$3:$S$313,Indev_Online_Res_NotinIRPBase!$Y$3:$Y$313,$B342,Indev_Online_Res_NotinIRPBase!$Z$3:$Z$313,$C342,Indev_Online_Res_NotinIRPBase!$I$3:$I$313,"&lt;9/1/2023")+SUMIFS(Indev_Online_Res_NotinIRPBase!$T$3:$T$313,Indev_Online_Res_NotinIRPBase!$Y$3:$Y$313,$B342,Indev_Online_Res_NotinIRPBase!$Z$3:$Z$313,$C342,Indev_Online_Res_NotinIRPBase!$I$3:$I$313,"&lt;9/1/2023")+SUMIFS(Indev_Online_Res_NotinIRPBase!$U$3:$U$313,Indev_Online_Res_NotinIRPBase!$Y$3:$Y$313,$B342,Indev_Online_Res_NotinIRPBase!$Z$3:$Z$313,$C342,Indev_Online_Res_NotinIRPBase!$I$3:$I$313,"&lt;9/1/2023")</f>
        <v>0</v>
      </c>
    </row>
    <row r="343" spans="1:75">
      <c r="A343" t="s">
        <v>45</v>
      </c>
      <c r="B343" t="s">
        <v>333</v>
      </c>
      <c r="C343">
        <v>70</v>
      </c>
      <c r="E343">
        <f>SUMIFS(IRPBase_Res_NotinTxBase!N$3:N$65,IRPBase_Res_NotinTxBase!$X$3:$X$65,$B343,IRPBase_Res_NotinTxBase!$Y$3:$Y$65,$C343)</f>
        <v>0</v>
      </c>
      <c r="F343">
        <f>SUMIFS(IRPBase_Res_NotinTxBase!O$3:O$65,IRPBase_Res_NotinTxBase!$X$3:$X$65,$B343,IRPBase_Res_NotinTxBase!$Y$3:$Y$65,$C343)</f>
        <v>0</v>
      </c>
      <c r="G343">
        <f>SUMIFS(IRPBase_Res_NotinTxBase!P$3:P$65,IRPBase_Res_NotinTxBase!$X$3:$X$65,$B343,IRPBase_Res_NotinTxBase!$Y$3:$Y$65,$C343)</f>
        <v>0</v>
      </c>
      <c r="H343">
        <f>SUMIFS(IRPBase_Res_NotinTxBase!Q$3:Q$65,IRPBase_Res_NotinTxBase!$X$3:$X$65,$B343,IRPBase_Res_NotinTxBase!$Y$3:$Y$65,$C343)</f>
        <v>0</v>
      </c>
      <c r="M343">
        <f>SUMIFS(IRPBase_Res_NotinTxBase!R$3:R$65,IRPBase_Res_NotinTxBase!$X$3:$X$65,$B343,IRPBase_Res_NotinTxBase!$Y$3:$Y$65,$C343)</f>
        <v>0</v>
      </c>
      <c r="N343">
        <f>SUMIFS(IRPBase_Res_NotinTxBase!S$3:S$65,IRPBase_Res_NotinTxBase!$X$3:$X$65,$B343,IRPBase_Res_NotinTxBase!$Y$3:$Y$65,$C343)</f>
        <v>0</v>
      </c>
      <c r="O343">
        <f>SUMIFS(IRPBase_Res_NotinTxBase!T$3:T$65,IRPBase_Res_NotinTxBase!$X$3:$X$65,$B343,IRPBase_Res_NotinTxBase!$Y$3:$Y$65,$C343)</f>
        <v>0</v>
      </c>
      <c r="P343">
        <f>SUMIFS(IRPBase_Res_NotinTxBase!U$3:U$65,IRPBase_Res_NotinTxBase!$X$3:$X$65,$B343,IRPBase_Res_NotinTxBase!$Y$3:$Y$65,$C343)</f>
        <v>0</v>
      </c>
      <c r="Q343">
        <f>SUMIFS(IRPBase_Res_NotinTxBase!V$3:V$65,IRPBase_Res_NotinTxBase!$X$3:$X$65,$B343,IRPBase_Res_NotinTxBase!$Y$3:$Y$65,$C343)</f>
        <v>0</v>
      </c>
      <c r="R343">
        <f>SUMIFS(IRPBase_Res_NotinTxBase!W$3:W$65,IRPBase_Res_NotinTxBase!$X$3:$X$65,$B343,IRPBase_Res_NotinTxBase!$Y$3:$Y$65,$C343)</f>
        <v>0</v>
      </c>
      <c r="S343">
        <f t="shared" si="76"/>
        <v>0</v>
      </c>
      <c r="U343">
        <f>SUMIFS(Indev_Online_Res_NotinIRPBase!N$3:N$340,Indev_Online_Res_NotinIRPBase!$Y$3:$Y$340,$B343,Indev_Online_Res_NotinIRPBase!$Z$3:$Z$340,$C343)</f>
        <v>0</v>
      </c>
      <c r="V343">
        <f>SUMIFS(Indev_Online_Res_NotinIRPBase!O$3:O$340,Indev_Online_Res_NotinIRPBase!$Y$3:$Y$340,$B343,Indev_Online_Res_NotinIRPBase!$Z$3:$Z$340,$C343)</f>
        <v>0</v>
      </c>
      <c r="W343">
        <f>SUMIFS(Indev_Online_Res_NotinIRPBase!P$3:P$340,Indev_Online_Res_NotinIRPBase!$Y$3:$Y$340,$B343,Indev_Online_Res_NotinIRPBase!$Z$3:$Z$340,$C343)</f>
        <v>0</v>
      </c>
      <c r="X343">
        <f>SUMIFS(Indev_Online_Res_NotinIRPBase!Q$3:Q$340,Indev_Online_Res_NotinIRPBase!$Y$3:$Y$340,$B343,Indev_Online_Res_NotinIRPBase!$Z$3:$Z$340,$C343)</f>
        <v>0</v>
      </c>
      <c r="Y343">
        <f>SUMIFS(Indev_Online_Res_NotinIRPBase!R$3:R$340,Indev_Online_Res_NotinIRPBase!$Y$3:$Y$340,$B343,Indev_Online_Res_NotinIRPBase!$Z$3:$Z$340,$C343)</f>
        <v>0</v>
      </c>
      <c r="AC343">
        <f>SUMIFS(Indev_Online_Res_NotinIRPBase!S$3:S$340,Indev_Online_Res_NotinIRPBase!$Y$3:$Y$340,$B343,Indev_Online_Res_NotinIRPBase!$Z$3:$Z$340,$C343)</f>
        <v>0</v>
      </c>
      <c r="AD343">
        <f>SUMIFS(Indev_Online_Res_NotinIRPBase!T$3:T$340,Indev_Online_Res_NotinIRPBase!$Y$3:$Y$340,$B343,Indev_Online_Res_NotinIRPBase!$Z$3:$Z$340,$C343)</f>
        <v>0</v>
      </c>
      <c r="AE343">
        <f>SUMIFS(Indev_Online_Res_NotinIRPBase!U$3:U$340,Indev_Online_Res_NotinIRPBase!$Y$3:$Y$340,$B343,Indev_Online_Res_NotinIRPBase!$Z$3:$Z$340,$C343)</f>
        <v>0</v>
      </c>
      <c r="AF343">
        <f>SUMIFS(Indev_Online_Res_NotinIRPBase!V$3:V$340,Indev_Online_Res_NotinIRPBase!$Y$3:$Y$340,$B343,Indev_Online_Res_NotinIRPBase!$Z$3:$Z$340,$C343)</f>
        <v>0</v>
      </c>
      <c r="AG343">
        <f>SUMIFS(Indev_Online_Res_NotinIRPBase!W$3:W$340,Indev_Online_Res_NotinIRPBase!$Y$3:$Y$340,$B343,Indev_Online_Res_NotinIRPBase!$Z$3:$Z$340,$C343)</f>
        <v>0</v>
      </c>
      <c r="AH343">
        <f>SUMIFS(Indev_Online_Res_NotinIRPBase!X$3:X$340,Indev_Online_Res_NotinIRPBase!$Y$3:$Y$340,$B343,Indev_Online_Res_NotinIRPBase!$Z$3:$Z$340,$C343)</f>
        <v>0</v>
      </c>
      <c r="AI343">
        <f t="shared" si="77"/>
        <v>0</v>
      </c>
      <c r="AK343">
        <f>SUMIFS(Indev_Online_Res_NotinIRPBase!N$3:N$340,Indev_Online_Res_NotinIRPBase!$Y$3:$Y$340,$B343,Indev_Online_Res_NotinIRPBase!$Z$3:$Z$340,$C343,Indev_Online_Res_NotinIRPBase!$J$3:$J$340,"Yes",Indev_Online_Res_NotinIRPBase!$I$3:$I$340,"&lt;1/1/2024")+SUMIFS(Indev_Online_Res_NotinIRPBase!N$3:N$340,Indev_Online_Res_NotinIRPBase!$Y$3:$Y$340,$B343,Indev_Online_Res_NotinIRPBase!$Z$3:$Z$340,$C343,Indev_Online_Res_NotinIRPBase!$AB$3:$AB$340,"1")</f>
        <v>0</v>
      </c>
      <c r="AL343">
        <f>SUMIFS(Indev_Online_Res_NotinIRPBase!O$3:O$340,Indev_Online_Res_NotinIRPBase!$Y$3:$Y$340,$B343,Indev_Online_Res_NotinIRPBase!$Z$3:$Z$340,$C343,Indev_Online_Res_NotinIRPBase!$J$3:$J$340,"Yes",Indev_Online_Res_NotinIRPBase!$I$3:$I$340,"&lt;1/1/2024")+SUMIFS(Indev_Online_Res_NotinIRPBase!O$3:O$340,Indev_Online_Res_NotinIRPBase!$Y$3:$Y$340,$B343,Indev_Online_Res_NotinIRPBase!$Z$3:$Z$340,$C343,Indev_Online_Res_NotinIRPBase!$AB$3:$AB$340,"1")</f>
        <v>0</v>
      </c>
      <c r="AM343">
        <f>SUMIFS(Indev_Online_Res_NotinIRPBase!P$3:P$340,Indev_Online_Res_NotinIRPBase!$Y$3:$Y$340,$B343,Indev_Online_Res_NotinIRPBase!$Z$3:$Z$340,$C343,Indev_Online_Res_NotinIRPBase!$J$3:$J$340,"Yes",Indev_Online_Res_NotinIRPBase!$I$3:$I$340,"&lt;1/1/2024")+SUMIFS(Indev_Online_Res_NotinIRPBase!P$3:P$340,Indev_Online_Res_NotinIRPBase!$Y$3:$Y$340,$B343,Indev_Online_Res_NotinIRPBase!$Z$3:$Z$340,$C343,Indev_Online_Res_NotinIRPBase!$AB$3:$AB$340,"1")</f>
        <v>0</v>
      </c>
      <c r="AN343">
        <f>SUMIFS(Indev_Online_Res_NotinIRPBase!Q$3:Q$340,Indev_Online_Res_NotinIRPBase!$Y$3:$Y$340,$B343,Indev_Online_Res_NotinIRPBase!$Z$3:$Z$340,$C343,Indev_Online_Res_NotinIRPBase!$J$3:$J$340,"Yes",Indev_Online_Res_NotinIRPBase!$I$3:$I$340,"&lt;1/1/2024")+SUMIFS(Indev_Online_Res_NotinIRPBase!Q$3:Q$340,Indev_Online_Res_NotinIRPBase!$Y$3:$Y$340,$B343,Indev_Online_Res_NotinIRPBase!$Z$3:$Z$340,$C343,Indev_Online_Res_NotinIRPBase!$AB$3:$AB$340,"1")</f>
        <v>0</v>
      </c>
      <c r="AO343">
        <f>SUMIFS(Indev_Online_Res_NotinIRPBase!R$3:R$340,Indev_Online_Res_NotinIRPBase!$Y$3:$Y$340,$B343,Indev_Online_Res_NotinIRPBase!$Z$3:$Z$340,$C343,Indev_Online_Res_NotinIRPBase!$J$3:$J$340,"Yes",Indev_Online_Res_NotinIRPBase!$I$3:$I$340,"&lt;1/1/2024")+SUMIFS(Indev_Online_Res_NotinIRPBase!R$3:R$340,Indev_Online_Res_NotinIRPBase!$Y$3:$Y$340,$B343,Indev_Online_Res_NotinIRPBase!$Z$3:$Z$340,$C343,Indev_Online_Res_NotinIRPBase!$AB$3:$AB$340,"1")</f>
        <v>0</v>
      </c>
      <c r="AS343">
        <f>SUMIFS(Indev_Online_Res_NotinIRPBase!S$3:S$340,Indev_Online_Res_NotinIRPBase!$Y$3:$Y$340,$B343,Indev_Online_Res_NotinIRPBase!$Z$3:$Z$340,$C343,Indev_Online_Res_NotinIRPBase!$J$3:$J$340,"Yes",Indev_Online_Res_NotinIRPBase!$I$3:$I$340,"&lt;1/1/2024")+SUMIFS(Indev_Online_Res_NotinIRPBase!S$3:S$340,Indev_Online_Res_NotinIRPBase!$Y$3:$Y$340,$B343,Indev_Online_Res_NotinIRPBase!$Z$3:$Z$340,$C343,Indev_Online_Res_NotinIRPBase!$AB$3:$AB$340,"1")</f>
        <v>0</v>
      </c>
      <c r="AT343">
        <f>SUMIFS(Indev_Online_Res_NotinIRPBase!T$3:T$340,Indev_Online_Res_NotinIRPBase!$Y$3:$Y$340,$B343,Indev_Online_Res_NotinIRPBase!$Z$3:$Z$340,$C343,Indev_Online_Res_NotinIRPBase!$J$3:$J$340,"Yes",Indev_Online_Res_NotinIRPBase!$I$3:$I$340,"&lt;1/1/2024")+SUMIFS(Indev_Online_Res_NotinIRPBase!T$3:T$340,Indev_Online_Res_NotinIRPBase!$Y$3:$Y$340,$B343,Indev_Online_Res_NotinIRPBase!$Z$3:$Z$340,$C343,Indev_Online_Res_NotinIRPBase!$AB$3:$AB$340,"1")</f>
        <v>0</v>
      </c>
      <c r="AU343">
        <f>SUMIFS(Indev_Online_Res_NotinIRPBase!U$3:U$340,Indev_Online_Res_NotinIRPBase!$Y$3:$Y$340,$B343,Indev_Online_Res_NotinIRPBase!$Z$3:$Z$340,$C343,Indev_Online_Res_NotinIRPBase!$J$3:$J$340,"Yes",Indev_Online_Res_NotinIRPBase!$I$3:$I$340,"&lt;1/1/2024")+SUMIFS(Indev_Online_Res_NotinIRPBase!U$3:U$340,Indev_Online_Res_NotinIRPBase!$Y$3:$Y$340,$B343,Indev_Online_Res_NotinIRPBase!$Z$3:$Z$340,$C343,Indev_Online_Res_NotinIRPBase!$AB$3:$AB$340,"1")</f>
        <v>0</v>
      </c>
      <c r="AV343">
        <f>SUMIFS(Indev_Online_Res_NotinIRPBase!V$3:V$340,Indev_Online_Res_NotinIRPBase!$Y$3:$Y$340,$B343,Indev_Online_Res_NotinIRPBase!$Z$3:$Z$340,$C343,Indev_Online_Res_NotinIRPBase!$J$3:$J$340,"Yes",Indev_Online_Res_NotinIRPBase!$I$3:$I$340,"&lt;1/1/2024")+SUMIFS(Indev_Online_Res_NotinIRPBase!V$3:V$340,Indev_Online_Res_NotinIRPBase!$Y$3:$Y$340,$B343,Indev_Online_Res_NotinIRPBase!$Z$3:$Z$340,$C343,Indev_Online_Res_NotinIRPBase!$AB$3:$AB$340,"1")</f>
        <v>0</v>
      </c>
      <c r="AW343">
        <f>SUMIFS(Indev_Online_Res_NotinIRPBase!W$3:W$340,Indev_Online_Res_NotinIRPBase!$Y$3:$Y$340,$B343,Indev_Online_Res_NotinIRPBase!$Z$3:$Z$340,$C343,Indev_Online_Res_NotinIRPBase!$J$3:$J$340,"Yes",Indev_Online_Res_NotinIRPBase!$I$3:$I$340,"&lt;1/1/2024")+SUMIFS(Indev_Online_Res_NotinIRPBase!W$3:W$340,Indev_Online_Res_NotinIRPBase!$Y$3:$Y$340,$B343,Indev_Online_Res_NotinIRPBase!$Z$3:$Z$340,$C343,Indev_Online_Res_NotinIRPBase!$AB$3:$AB$340,"1")</f>
        <v>0</v>
      </c>
      <c r="AX343">
        <f>SUMIFS(Indev_Online_Res_NotinIRPBase!X$3:X$340,Indev_Online_Res_NotinIRPBase!$Y$3:$Y$340,$B343,Indev_Online_Res_NotinIRPBase!$Z$3:$Z$340,$C343,Indev_Online_Res_NotinIRPBase!$J$3:$J$340,"Yes",Indev_Online_Res_NotinIRPBase!$I$3:$I$340,"&lt;1/1/2024")+SUMIFS(Indev_Online_Res_NotinIRPBase!X$3:X$340,Indev_Online_Res_NotinIRPBase!$Y$3:$Y$340,$B343,Indev_Online_Res_NotinIRPBase!$Z$3:$Z$340,$C343,Indev_Online_Res_NotinIRPBase!$AB$3:$AB$340,"1")</f>
        <v>0</v>
      </c>
      <c r="AY343">
        <f t="shared" si="78"/>
        <v>0</v>
      </c>
      <c r="BA343">
        <f t="shared" si="79"/>
        <v>0</v>
      </c>
      <c r="BB343">
        <f t="shared" si="80"/>
        <v>0</v>
      </c>
      <c r="BC343">
        <f t="shared" si="81"/>
        <v>0</v>
      </c>
      <c r="BD343">
        <f t="shared" si="82"/>
        <v>0</v>
      </c>
      <c r="BE343">
        <f t="shared" si="83"/>
        <v>0</v>
      </c>
      <c r="BI343">
        <f t="shared" si="84"/>
        <v>0</v>
      </c>
      <c r="BJ343">
        <f t="shared" si="85"/>
        <v>0</v>
      </c>
      <c r="BK343">
        <f t="shared" si="86"/>
        <v>0</v>
      </c>
      <c r="BL343">
        <f t="shared" si="87"/>
        <v>0</v>
      </c>
      <c r="BM343">
        <f t="shared" si="88"/>
        <v>0</v>
      </c>
      <c r="BN343">
        <f t="shared" si="89"/>
        <v>0</v>
      </c>
      <c r="BO343">
        <f t="shared" si="90"/>
        <v>0</v>
      </c>
      <c r="BQ343">
        <f>SUMIFS(IRPBase_Res_NotinEnvScreens!$H$3:$H$33,IRPBase_Res_NotinEnvScreens!$J$3:$J$33,$B343,IRPBase_Res_NotinEnvScreens!$K$3:$K$33,$C343)</f>
        <v>0</v>
      </c>
      <c r="BR343">
        <f>SUMIFS(IRPBase_Res_NotinEnvScreens!$I$3:$I$33,IRPBase_Res_NotinEnvScreens!$J$3:$J$33,$B343,IRPBase_Res_NotinEnvScreens!$K$3:$K$33,$C343)</f>
        <v>0</v>
      </c>
      <c r="BS343">
        <v>0</v>
      </c>
      <c r="BV343">
        <f>SUMIFS(Indev_Online_Res_NotinIRPBase!$P$3:$P$313,Indev_Online_Res_NotinIRPBase!$Y$3:$Y$313,$B343,Indev_Online_Res_NotinIRPBase!$Z$3:$Z$313,$C343,Indev_Online_Res_NotinIRPBase!$I$3:$I$313,"&lt;9/1/2023")+SUMIFS(Indev_Online_Res_NotinIRPBase!$Q$3:$Q$313,Indev_Online_Res_NotinIRPBase!$Y$3:$Y$313,$B343,Indev_Online_Res_NotinIRPBase!$Z$3:$Z$313,$C343,Indev_Online_Res_NotinIRPBase!$I$3:$I$313,"&lt;9/1/2023")</f>
        <v>0</v>
      </c>
      <c r="BW343">
        <f>SUMIFS(Indev_Online_Res_NotinIRPBase!$S$3:$S$313,Indev_Online_Res_NotinIRPBase!$Y$3:$Y$313,$B343,Indev_Online_Res_NotinIRPBase!$Z$3:$Z$313,$C343,Indev_Online_Res_NotinIRPBase!$I$3:$I$313,"&lt;9/1/2023")+SUMIFS(Indev_Online_Res_NotinIRPBase!$T$3:$T$313,Indev_Online_Res_NotinIRPBase!$Y$3:$Y$313,$B343,Indev_Online_Res_NotinIRPBase!$Z$3:$Z$313,$C343,Indev_Online_Res_NotinIRPBase!$I$3:$I$313,"&lt;9/1/2023")+SUMIFS(Indev_Online_Res_NotinIRPBase!$U$3:$U$313,Indev_Online_Res_NotinIRPBase!$Y$3:$Y$313,$B343,Indev_Online_Res_NotinIRPBase!$Z$3:$Z$313,$C343,Indev_Online_Res_NotinIRPBase!$I$3:$I$313,"&lt;9/1/2023")</f>
        <v>0</v>
      </c>
    </row>
    <row r="344" spans="1:75">
      <c r="A344" t="s">
        <v>43</v>
      </c>
      <c r="B344" t="s">
        <v>334</v>
      </c>
      <c r="C344">
        <v>115</v>
      </c>
      <c r="E344">
        <f>SUMIFS(IRPBase_Res_NotinTxBase!N$3:N$65,IRPBase_Res_NotinTxBase!$X$3:$X$65,$B344,IRPBase_Res_NotinTxBase!$Y$3:$Y$65,$C344)</f>
        <v>0</v>
      </c>
      <c r="F344">
        <f>SUMIFS(IRPBase_Res_NotinTxBase!O$3:O$65,IRPBase_Res_NotinTxBase!$X$3:$X$65,$B344,IRPBase_Res_NotinTxBase!$Y$3:$Y$65,$C344)</f>
        <v>0</v>
      </c>
      <c r="G344">
        <f>SUMIFS(IRPBase_Res_NotinTxBase!P$3:P$65,IRPBase_Res_NotinTxBase!$X$3:$X$65,$B344,IRPBase_Res_NotinTxBase!$Y$3:$Y$65,$C344)</f>
        <v>0</v>
      </c>
      <c r="H344">
        <f>SUMIFS(IRPBase_Res_NotinTxBase!Q$3:Q$65,IRPBase_Res_NotinTxBase!$X$3:$X$65,$B344,IRPBase_Res_NotinTxBase!$Y$3:$Y$65,$C344)</f>
        <v>0</v>
      </c>
      <c r="M344">
        <f>SUMIFS(IRPBase_Res_NotinTxBase!R$3:R$65,IRPBase_Res_NotinTxBase!$X$3:$X$65,$B344,IRPBase_Res_NotinTxBase!$Y$3:$Y$65,$C344)</f>
        <v>0</v>
      </c>
      <c r="N344">
        <f>SUMIFS(IRPBase_Res_NotinTxBase!S$3:S$65,IRPBase_Res_NotinTxBase!$X$3:$X$65,$B344,IRPBase_Res_NotinTxBase!$Y$3:$Y$65,$C344)</f>
        <v>0</v>
      </c>
      <c r="O344">
        <f>SUMIFS(IRPBase_Res_NotinTxBase!T$3:T$65,IRPBase_Res_NotinTxBase!$X$3:$X$65,$B344,IRPBase_Res_NotinTxBase!$Y$3:$Y$65,$C344)</f>
        <v>0</v>
      </c>
      <c r="P344">
        <f>SUMIFS(IRPBase_Res_NotinTxBase!U$3:U$65,IRPBase_Res_NotinTxBase!$X$3:$X$65,$B344,IRPBase_Res_NotinTxBase!$Y$3:$Y$65,$C344)</f>
        <v>0</v>
      </c>
      <c r="Q344">
        <f>SUMIFS(IRPBase_Res_NotinTxBase!V$3:V$65,IRPBase_Res_NotinTxBase!$X$3:$X$65,$B344,IRPBase_Res_NotinTxBase!$Y$3:$Y$65,$C344)</f>
        <v>0</v>
      </c>
      <c r="R344">
        <f>SUMIFS(IRPBase_Res_NotinTxBase!W$3:W$65,IRPBase_Res_NotinTxBase!$X$3:$X$65,$B344,IRPBase_Res_NotinTxBase!$Y$3:$Y$65,$C344)</f>
        <v>0</v>
      </c>
      <c r="S344">
        <f t="shared" si="76"/>
        <v>0</v>
      </c>
      <c r="U344">
        <f>SUMIFS(Indev_Online_Res_NotinIRPBase!N$3:N$340,Indev_Online_Res_NotinIRPBase!$Y$3:$Y$340,$B344,Indev_Online_Res_NotinIRPBase!$Z$3:$Z$340,$C344)</f>
        <v>0</v>
      </c>
      <c r="V344">
        <f>SUMIFS(Indev_Online_Res_NotinIRPBase!O$3:O$340,Indev_Online_Res_NotinIRPBase!$Y$3:$Y$340,$B344,Indev_Online_Res_NotinIRPBase!$Z$3:$Z$340,$C344)</f>
        <v>0</v>
      </c>
      <c r="W344">
        <f>SUMIFS(Indev_Online_Res_NotinIRPBase!P$3:P$340,Indev_Online_Res_NotinIRPBase!$Y$3:$Y$340,$B344,Indev_Online_Res_NotinIRPBase!$Z$3:$Z$340,$C344)</f>
        <v>0</v>
      </c>
      <c r="X344">
        <f>SUMIFS(Indev_Online_Res_NotinIRPBase!Q$3:Q$340,Indev_Online_Res_NotinIRPBase!$Y$3:$Y$340,$B344,Indev_Online_Res_NotinIRPBase!$Z$3:$Z$340,$C344)</f>
        <v>0</v>
      </c>
      <c r="Y344">
        <f>SUMIFS(Indev_Online_Res_NotinIRPBase!R$3:R$340,Indev_Online_Res_NotinIRPBase!$Y$3:$Y$340,$B344,Indev_Online_Res_NotinIRPBase!$Z$3:$Z$340,$C344)</f>
        <v>0</v>
      </c>
      <c r="AC344">
        <f>SUMIFS(Indev_Online_Res_NotinIRPBase!S$3:S$340,Indev_Online_Res_NotinIRPBase!$Y$3:$Y$340,$B344,Indev_Online_Res_NotinIRPBase!$Z$3:$Z$340,$C344)</f>
        <v>0</v>
      </c>
      <c r="AD344">
        <f>SUMIFS(Indev_Online_Res_NotinIRPBase!T$3:T$340,Indev_Online_Res_NotinIRPBase!$Y$3:$Y$340,$B344,Indev_Online_Res_NotinIRPBase!$Z$3:$Z$340,$C344)</f>
        <v>0</v>
      </c>
      <c r="AE344">
        <f>SUMIFS(Indev_Online_Res_NotinIRPBase!U$3:U$340,Indev_Online_Res_NotinIRPBase!$Y$3:$Y$340,$B344,Indev_Online_Res_NotinIRPBase!$Z$3:$Z$340,$C344)</f>
        <v>13</v>
      </c>
      <c r="AF344">
        <f>SUMIFS(Indev_Online_Res_NotinIRPBase!V$3:V$340,Indev_Online_Res_NotinIRPBase!$Y$3:$Y$340,$B344,Indev_Online_Res_NotinIRPBase!$Z$3:$Z$340,$C344)</f>
        <v>10.199999999999999</v>
      </c>
      <c r="AG344">
        <f>SUMIFS(Indev_Online_Res_NotinIRPBase!W$3:W$340,Indev_Online_Res_NotinIRPBase!$Y$3:$Y$340,$B344,Indev_Online_Res_NotinIRPBase!$Z$3:$Z$340,$C344)</f>
        <v>0</v>
      </c>
      <c r="AH344">
        <f>SUMIFS(Indev_Online_Res_NotinIRPBase!X$3:X$340,Indev_Online_Res_NotinIRPBase!$Y$3:$Y$340,$B344,Indev_Online_Res_NotinIRPBase!$Z$3:$Z$340,$C344)</f>
        <v>0</v>
      </c>
      <c r="AI344">
        <f t="shared" si="77"/>
        <v>1</v>
      </c>
      <c r="AK344">
        <f>SUMIFS(Indev_Online_Res_NotinIRPBase!N$3:N$340,Indev_Online_Res_NotinIRPBase!$Y$3:$Y$340,$B344,Indev_Online_Res_NotinIRPBase!$Z$3:$Z$340,$C344,Indev_Online_Res_NotinIRPBase!$J$3:$J$340,"Yes",Indev_Online_Res_NotinIRPBase!$I$3:$I$340,"&lt;1/1/2024")+SUMIFS(Indev_Online_Res_NotinIRPBase!N$3:N$340,Indev_Online_Res_NotinIRPBase!$Y$3:$Y$340,$B344,Indev_Online_Res_NotinIRPBase!$Z$3:$Z$340,$C344,Indev_Online_Res_NotinIRPBase!$AB$3:$AB$340,"1")</f>
        <v>0</v>
      </c>
      <c r="AL344">
        <f>SUMIFS(Indev_Online_Res_NotinIRPBase!O$3:O$340,Indev_Online_Res_NotinIRPBase!$Y$3:$Y$340,$B344,Indev_Online_Res_NotinIRPBase!$Z$3:$Z$340,$C344,Indev_Online_Res_NotinIRPBase!$J$3:$J$340,"Yes",Indev_Online_Res_NotinIRPBase!$I$3:$I$340,"&lt;1/1/2024")+SUMIFS(Indev_Online_Res_NotinIRPBase!O$3:O$340,Indev_Online_Res_NotinIRPBase!$Y$3:$Y$340,$B344,Indev_Online_Res_NotinIRPBase!$Z$3:$Z$340,$C344,Indev_Online_Res_NotinIRPBase!$AB$3:$AB$340,"1")</f>
        <v>0</v>
      </c>
      <c r="AM344">
        <f>SUMIFS(Indev_Online_Res_NotinIRPBase!P$3:P$340,Indev_Online_Res_NotinIRPBase!$Y$3:$Y$340,$B344,Indev_Online_Res_NotinIRPBase!$Z$3:$Z$340,$C344,Indev_Online_Res_NotinIRPBase!$J$3:$J$340,"Yes",Indev_Online_Res_NotinIRPBase!$I$3:$I$340,"&lt;1/1/2024")+SUMIFS(Indev_Online_Res_NotinIRPBase!P$3:P$340,Indev_Online_Res_NotinIRPBase!$Y$3:$Y$340,$B344,Indev_Online_Res_NotinIRPBase!$Z$3:$Z$340,$C344,Indev_Online_Res_NotinIRPBase!$AB$3:$AB$340,"1")</f>
        <v>0</v>
      </c>
      <c r="AN344">
        <f>SUMIFS(Indev_Online_Res_NotinIRPBase!Q$3:Q$340,Indev_Online_Res_NotinIRPBase!$Y$3:$Y$340,$B344,Indev_Online_Res_NotinIRPBase!$Z$3:$Z$340,$C344,Indev_Online_Res_NotinIRPBase!$J$3:$J$340,"Yes",Indev_Online_Res_NotinIRPBase!$I$3:$I$340,"&lt;1/1/2024")+SUMIFS(Indev_Online_Res_NotinIRPBase!Q$3:Q$340,Indev_Online_Res_NotinIRPBase!$Y$3:$Y$340,$B344,Indev_Online_Res_NotinIRPBase!$Z$3:$Z$340,$C344,Indev_Online_Res_NotinIRPBase!$AB$3:$AB$340,"1")</f>
        <v>0</v>
      </c>
      <c r="AO344">
        <f>SUMIFS(Indev_Online_Res_NotinIRPBase!R$3:R$340,Indev_Online_Res_NotinIRPBase!$Y$3:$Y$340,$B344,Indev_Online_Res_NotinIRPBase!$Z$3:$Z$340,$C344,Indev_Online_Res_NotinIRPBase!$J$3:$J$340,"Yes",Indev_Online_Res_NotinIRPBase!$I$3:$I$340,"&lt;1/1/2024")+SUMIFS(Indev_Online_Res_NotinIRPBase!R$3:R$340,Indev_Online_Res_NotinIRPBase!$Y$3:$Y$340,$B344,Indev_Online_Res_NotinIRPBase!$Z$3:$Z$340,$C344,Indev_Online_Res_NotinIRPBase!$AB$3:$AB$340,"1")</f>
        <v>0</v>
      </c>
      <c r="AS344">
        <f>SUMIFS(Indev_Online_Res_NotinIRPBase!S$3:S$340,Indev_Online_Res_NotinIRPBase!$Y$3:$Y$340,$B344,Indev_Online_Res_NotinIRPBase!$Z$3:$Z$340,$C344,Indev_Online_Res_NotinIRPBase!$J$3:$J$340,"Yes",Indev_Online_Res_NotinIRPBase!$I$3:$I$340,"&lt;1/1/2024")+SUMIFS(Indev_Online_Res_NotinIRPBase!S$3:S$340,Indev_Online_Res_NotinIRPBase!$Y$3:$Y$340,$B344,Indev_Online_Res_NotinIRPBase!$Z$3:$Z$340,$C344,Indev_Online_Res_NotinIRPBase!$AB$3:$AB$340,"1")</f>
        <v>0</v>
      </c>
      <c r="AT344">
        <f>SUMIFS(Indev_Online_Res_NotinIRPBase!T$3:T$340,Indev_Online_Res_NotinIRPBase!$Y$3:$Y$340,$B344,Indev_Online_Res_NotinIRPBase!$Z$3:$Z$340,$C344,Indev_Online_Res_NotinIRPBase!$J$3:$J$340,"Yes",Indev_Online_Res_NotinIRPBase!$I$3:$I$340,"&lt;1/1/2024")+SUMIFS(Indev_Online_Res_NotinIRPBase!T$3:T$340,Indev_Online_Res_NotinIRPBase!$Y$3:$Y$340,$B344,Indev_Online_Res_NotinIRPBase!$Z$3:$Z$340,$C344,Indev_Online_Res_NotinIRPBase!$AB$3:$AB$340,"1")</f>
        <v>0</v>
      </c>
      <c r="AU344">
        <f>SUMIFS(Indev_Online_Res_NotinIRPBase!U$3:U$340,Indev_Online_Res_NotinIRPBase!$Y$3:$Y$340,$B344,Indev_Online_Res_NotinIRPBase!$Z$3:$Z$340,$C344,Indev_Online_Res_NotinIRPBase!$J$3:$J$340,"Yes",Indev_Online_Res_NotinIRPBase!$I$3:$I$340,"&lt;1/1/2024")+SUMIFS(Indev_Online_Res_NotinIRPBase!U$3:U$340,Indev_Online_Res_NotinIRPBase!$Y$3:$Y$340,$B344,Indev_Online_Res_NotinIRPBase!$Z$3:$Z$340,$C344,Indev_Online_Res_NotinIRPBase!$AB$3:$AB$340,"1")</f>
        <v>0</v>
      </c>
      <c r="AV344">
        <f>SUMIFS(Indev_Online_Res_NotinIRPBase!V$3:V$340,Indev_Online_Res_NotinIRPBase!$Y$3:$Y$340,$B344,Indev_Online_Res_NotinIRPBase!$Z$3:$Z$340,$C344,Indev_Online_Res_NotinIRPBase!$J$3:$J$340,"Yes",Indev_Online_Res_NotinIRPBase!$I$3:$I$340,"&lt;1/1/2024")+SUMIFS(Indev_Online_Res_NotinIRPBase!V$3:V$340,Indev_Online_Res_NotinIRPBase!$Y$3:$Y$340,$B344,Indev_Online_Res_NotinIRPBase!$Z$3:$Z$340,$C344,Indev_Online_Res_NotinIRPBase!$AB$3:$AB$340,"1")</f>
        <v>0</v>
      </c>
      <c r="AW344">
        <f>SUMIFS(Indev_Online_Res_NotinIRPBase!W$3:W$340,Indev_Online_Res_NotinIRPBase!$Y$3:$Y$340,$B344,Indev_Online_Res_NotinIRPBase!$Z$3:$Z$340,$C344,Indev_Online_Res_NotinIRPBase!$J$3:$J$340,"Yes",Indev_Online_Res_NotinIRPBase!$I$3:$I$340,"&lt;1/1/2024")+SUMIFS(Indev_Online_Res_NotinIRPBase!W$3:W$340,Indev_Online_Res_NotinIRPBase!$Y$3:$Y$340,$B344,Indev_Online_Res_NotinIRPBase!$Z$3:$Z$340,$C344,Indev_Online_Res_NotinIRPBase!$AB$3:$AB$340,"1")</f>
        <v>0</v>
      </c>
      <c r="AX344">
        <f>SUMIFS(Indev_Online_Res_NotinIRPBase!X$3:X$340,Indev_Online_Res_NotinIRPBase!$Y$3:$Y$340,$B344,Indev_Online_Res_NotinIRPBase!$Z$3:$Z$340,$C344,Indev_Online_Res_NotinIRPBase!$J$3:$J$340,"Yes",Indev_Online_Res_NotinIRPBase!$I$3:$I$340,"&lt;1/1/2024")+SUMIFS(Indev_Online_Res_NotinIRPBase!X$3:X$340,Indev_Online_Res_NotinIRPBase!$Y$3:$Y$340,$B344,Indev_Online_Res_NotinIRPBase!$Z$3:$Z$340,$C344,Indev_Online_Res_NotinIRPBase!$AB$3:$AB$340,"1")</f>
        <v>0</v>
      </c>
      <c r="AY344">
        <f t="shared" si="78"/>
        <v>0</v>
      </c>
      <c r="BA344">
        <f t="shared" si="79"/>
        <v>0</v>
      </c>
      <c r="BB344">
        <f t="shared" si="80"/>
        <v>0</v>
      </c>
      <c r="BC344">
        <f t="shared" si="81"/>
        <v>0</v>
      </c>
      <c r="BD344">
        <f t="shared" si="82"/>
        <v>0</v>
      </c>
      <c r="BE344">
        <f t="shared" si="83"/>
        <v>0</v>
      </c>
      <c r="BI344">
        <f t="shared" si="84"/>
        <v>0</v>
      </c>
      <c r="BJ344">
        <f t="shared" si="85"/>
        <v>0</v>
      </c>
      <c r="BK344">
        <f t="shared" si="86"/>
        <v>13</v>
      </c>
      <c r="BL344">
        <f t="shared" si="87"/>
        <v>10.199999999999999</v>
      </c>
      <c r="BM344">
        <f t="shared" si="88"/>
        <v>0</v>
      </c>
      <c r="BN344">
        <f t="shared" si="89"/>
        <v>0</v>
      </c>
      <c r="BO344">
        <f t="shared" si="90"/>
        <v>1</v>
      </c>
      <c r="BQ344">
        <f>SUMIFS(IRPBase_Res_NotinEnvScreens!$H$3:$H$33,IRPBase_Res_NotinEnvScreens!$J$3:$J$33,$B344,IRPBase_Res_NotinEnvScreens!$K$3:$K$33,$C344)</f>
        <v>0</v>
      </c>
      <c r="BR344">
        <f>SUMIFS(IRPBase_Res_NotinEnvScreens!$I$3:$I$33,IRPBase_Res_NotinEnvScreens!$J$3:$J$33,$B344,IRPBase_Res_NotinEnvScreens!$K$3:$K$33,$C344)</f>
        <v>0</v>
      </c>
      <c r="BS344">
        <v>0</v>
      </c>
      <c r="BV344">
        <f>SUMIFS(Indev_Online_Res_NotinIRPBase!$P$3:$P$313,Indev_Online_Res_NotinIRPBase!$Y$3:$Y$313,$B344,Indev_Online_Res_NotinIRPBase!$Z$3:$Z$313,$C344,Indev_Online_Res_NotinIRPBase!$I$3:$I$313,"&lt;9/1/2023")+SUMIFS(Indev_Online_Res_NotinIRPBase!$Q$3:$Q$313,Indev_Online_Res_NotinIRPBase!$Y$3:$Y$313,$B344,Indev_Online_Res_NotinIRPBase!$Z$3:$Z$313,$C344,Indev_Online_Res_NotinIRPBase!$I$3:$I$313,"&lt;9/1/2023")</f>
        <v>0</v>
      </c>
      <c r="BW344">
        <f>SUMIFS(Indev_Online_Res_NotinIRPBase!$S$3:$S$313,Indev_Online_Res_NotinIRPBase!$Y$3:$Y$313,$B344,Indev_Online_Res_NotinIRPBase!$Z$3:$Z$313,$C344,Indev_Online_Res_NotinIRPBase!$I$3:$I$313,"&lt;9/1/2023")+SUMIFS(Indev_Online_Res_NotinIRPBase!$T$3:$T$313,Indev_Online_Res_NotinIRPBase!$Y$3:$Y$313,$B344,Indev_Online_Res_NotinIRPBase!$Z$3:$Z$313,$C344,Indev_Online_Res_NotinIRPBase!$I$3:$I$313,"&lt;9/1/2023")+SUMIFS(Indev_Online_Res_NotinIRPBase!$U$3:$U$313,Indev_Online_Res_NotinIRPBase!$Y$3:$Y$313,$B344,Indev_Online_Res_NotinIRPBase!$Z$3:$Z$313,$C344,Indev_Online_Res_NotinIRPBase!$I$3:$I$313,"&lt;9/1/2023")</f>
        <v>0</v>
      </c>
    </row>
    <row r="345" spans="1:75">
      <c r="A345" t="s">
        <v>46</v>
      </c>
      <c r="B345" t="s">
        <v>335</v>
      </c>
      <c r="C345">
        <v>115</v>
      </c>
      <c r="E345">
        <f>SUMIFS(IRPBase_Res_NotinTxBase!N$3:N$65,IRPBase_Res_NotinTxBase!$X$3:$X$65,$B345,IRPBase_Res_NotinTxBase!$Y$3:$Y$65,$C345)</f>
        <v>0</v>
      </c>
      <c r="F345">
        <f>SUMIFS(IRPBase_Res_NotinTxBase!O$3:O$65,IRPBase_Res_NotinTxBase!$X$3:$X$65,$B345,IRPBase_Res_NotinTxBase!$Y$3:$Y$65,$C345)</f>
        <v>0</v>
      </c>
      <c r="G345">
        <f>SUMIFS(IRPBase_Res_NotinTxBase!P$3:P$65,IRPBase_Res_NotinTxBase!$X$3:$X$65,$B345,IRPBase_Res_NotinTxBase!$Y$3:$Y$65,$C345)</f>
        <v>0</v>
      </c>
      <c r="H345">
        <f>SUMIFS(IRPBase_Res_NotinTxBase!Q$3:Q$65,IRPBase_Res_NotinTxBase!$X$3:$X$65,$B345,IRPBase_Res_NotinTxBase!$Y$3:$Y$65,$C345)</f>
        <v>0</v>
      </c>
      <c r="M345">
        <f>SUMIFS(IRPBase_Res_NotinTxBase!R$3:R$65,IRPBase_Res_NotinTxBase!$X$3:$X$65,$B345,IRPBase_Res_NotinTxBase!$Y$3:$Y$65,$C345)</f>
        <v>0</v>
      </c>
      <c r="N345">
        <f>SUMIFS(IRPBase_Res_NotinTxBase!S$3:S$65,IRPBase_Res_NotinTxBase!$X$3:$X$65,$B345,IRPBase_Res_NotinTxBase!$Y$3:$Y$65,$C345)</f>
        <v>0</v>
      </c>
      <c r="O345">
        <f>SUMIFS(IRPBase_Res_NotinTxBase!T$3:T$65,IRPBase_Res_NotinTxBase!$X$3:$X$65,$B345,IRPBase_Res_NotinTxBase!$Y$3:$Y$65,$C345)</f>
        <v>0</v>
      </c>
      <c r="P345">
        <f>SUMIFS(IRPBase_Res_NotinTxBase!U$3:U$65,IRPBase_Res_NotinTxBase!$X$3:$X$65,$B345,IRPBase_Res_NotinTxBase!$Y$3:$Y$65,$C345)</f>
        <v>0</v>
      </c>
      <c r="Q345">
        <f>SUMIFS(IRPBase_Res_NotinTxBase!V$3:V$65,IRPBase_Res_NotinTxBase!$X$3:$X$65,$B345,IRPBase_Res_NotinTxBase!$Y$3:$Y$65,$C345)</f>
        <v>0</v>
      </c>
      <c r="R345">
        <f>SUMIFS(IRPBase_Res_NotinTxBase!W$3:W$65,IRPBase_Res_NotinTxBase!$X$3:$X$65,$B345,IRPBase_Res_NotinTxBase!$Y$3:$Y$65,$C345)</f>
        <v>0</v>
      </c>
      <c r="S345">
        <f t="shared" si="76"/>
        <v>0</v>
      </c>
      <c r="U345">
        <f>SUMIFS(Indev_Online_Res_NotinIRPBase!N$3:N$340,Indev_Online_Res_NotinIRPBase!$Y$3:$Y$340,$B345,Indev_Online_Res_NotinIRPBase!$Z$3:$Z$340,$C345)</f>
        <v>0</v>
      </c>
      <c r="V345">
        <f>SUMIFS(Indev_Online_Res_NotinIRPBase!O$3:O$340,Indev_Online_Res_NotinIRPBase!$Y$3:$Y$340,$B345,Indev_Online_Res_NotinIRPBase!$Z$3:$Z$340,$C345)</f>
        <v>0</v>
      </c>
      <c r="W345">
        <f>SUMIFS(Indev_Online_Res_NotinIRPBase!P$3:P$340,Indev_Online_Res_NotinIRPBase!$Y$3:$Y$340,$B345,Indev_Online_Res_NotinIRPBase!$Z$3:$Z$340,$C345)</f>
        <v>0</v>
      </c>
      <c r="X345">
        <f>SUMIFS(Indev_Online_Res_NotinIRPBase!Q$3:Q$340,Indev_Online_Res_NotinIRPBase!$Y$3:$Y$340,$B345,Indev_Online_Res_NotinIRPBase!$Z$3:$Z$340,$C345)</f>
        <v>0</v>
      </c>
      <c r="Y345">
        <f>SUMIFS(Indev_Online_Res_NotinIRPBase!R$3:R$340,Indev_Online_Res_NotinIRPBase!$Y$3:$Y$340,$B345,Indev_Online_Res_NotinIRPBase!$Z$3:$Z$340,$C345)</f>
        <v>0</v>
      </c>
      <c r="AC345">
        <f>SUMIFS(Indev_Online_Res_NotinIRPBase!S$3:S$340,Indev_Online_Res_NotinIRPBase!$Y$3:$Y$340,$B345,Indev_Online_Res_NotinIRPBase!$Z$3:$Z$340,$C345)</f>
        <v>0</v>
      </c>
      <c r="AD345">
        <f>SUMIFS(Indev_Online_Res_NotinIRPBase!T$3:T$340,Indev_Online_Res_NotinIRPBase!$Y$3:$Y$340,$B345,Indev_Online_Res_NotinIRPBase!$Z$3:$Z$340,$C345)</f>
        <v>0</v>
      </c>
      <c r="AE345">
        <f>SUMIFS(Indev_Online_Res_NotinIRPBase!U$3:U$340,Indev_Online_Res_NotinIRPBase!$Y$3:$Y$340,$B345,Indev_Online_Res_NotinIRPBase!$Z$3:$Z$340,$C345)</f>
        <v>0</v>
      </c>
      <c r="AF345">
        <f>SUMIFS(Indev_Online_Res_NotinIRPBase!V$3:V$340,Indev_Online_Res_NotinIRPBase!$Y$3:$Y$340,$B345,Indev_Online_Res_NotinIRPBase!$Z$3:$Z$340,$C345)</f>
        <v>0</v>
      </c>
      <c r="AG345">
        <f>SUMIFS(Indev_Online_Res_NotinIRPBase!W$3:W$340,Indev_Online_Res_NotinIRPBase!$Y$3:$Y$340,$B345,Indev_Online_Res_NotinIRPBase!$Z$3:$Z$340,$C345)</f>
        <v>0</v>
      </c>
      <c r="AH345">
        <f>SUMIFS(Indev_Online_Res_NotinIRPBase!X$3:X$340,Indev_Online_Res_NotinIRPBase!$Y$3:$Y$340,$B345,Indev_Online_Res_NotinIRPBase!$Z$3:$Z$340,$C345)</f>
        <v>0</v>
      </c>
      <c r="AI345">
        <f t="shared" si="77"/>
        <v>0</v>
      </c>
      <c r="AK345">
        <f>SUMIFS(Indev_Online_Res_NotinIRPBase!N$3:N$340,Indev_Online_Res_NotinIRPBase!$Y$3:$Y$340,$B345,Indev_Online_Res_NotinIRPBase!$Z$3:$Z$340,$C345,Indev_Online_Res_NotinIRPBase!$J$3:$J$340,"Yes",Indev_Online_Res_NotinIRPBase!$I$3:$I$340,"&lt;1/1/2024")+SUMIFS(Indev_Online_Res_NotinIRPBase!N$3:N$340,Indev_Online_Res_NotinIRPBase!$Y$3:$Y$340,$B345,Indev_Online_Res_NotinIRPBase!$Z$3:$Z$340,$C345,Indev_Online_Res_NotinIRPBase!$AB$3:$AB$340,"1")</f>
        <v>0</v>
      </c>
      <c r="AL345">
        <f>SUMIFS(Indev_Online_Res_NotinIRPBase!O$3:O$340,Indev_Online_Res_NotinIRPBase!$Y$3:$Y$340,$B345,Indev_Online_Res_NotinIRPBase!$Z$3:$Z$340,$C345,Indev_Online_Res_NotinIRPBase!$J$3:$J$340,"Yes",Indev_Online_Res_NotinIRPBase!$I$3:$I$340,"&lt;1/1/2024")+SUMIFS(Indev_Online_Res_NotinIRPBase!O$3:O$340,Indev_Online_Res_NotinIRPBase!$Y$3:$Y$340,$B345,Indev_Online_Res_NotinIRPBase!$Z$3:$Z$340,$C345,Indev_Online_Res_NotinIRPBase!$AB$3:$AB$340,"1")</f>
        <v>0</v>
      </c>
      <c r="AM345">
        <f>SUMIFS(Indev_Online_Res_NotinIRPBase!P$3:P$340,Indev_Online_Res_NotinIRPBase!$Y$3:$Y$340,$B345,Indev_Online_Res_NotinIRPBase!$Z$3:$Z$340,$C345,Indev_Online_Res_NotinIRPBase!$J$3:$J$340,"Yes",Indev_Online_Res_NotinIRPBase!$I$3:$I$340,"&lt;1/1/2024")+SUMIFS(Indev_Online_Res_NotinIRPBase!P$3:P$340,Indev_Online_Res_NotinIRPBase!$Y$3:$Y$340,$B345,Indev_Online_Res_NotinIRPBase!$Z$3:$Z$340,$C345,Indev_Online_Res_NotinIRPBase!$AB$3:$AB$340,"1")</f>
        <v>0</v>
      </c>
      <c r="AN345">
        <f>SUMIFS(Indev_Online_Res_NotinIRPBase!Q$3:Q$340,Indev_Online_Res_NotinIRPBase!$Y$3:$Y$340,$B345,Indev_Online_Res_NotinIRPBase!$Z$3:$Z$340,$C345,Indev_Online_Res_NotinIRPBase!$J$3:$J$340,"Yes",Indev_Online_Res_NotinIRPBase!$I$3:$I$340,"&lt;1/1/2024")+SUMIFS(Indev_Online_Res_NotinIRPBase!Q$3:Q$340,Indev_Online_Res_NotinIRPBase!$Y$3:$Y$340,$B345,Indev_Online_Res_NotinIRPBase!$Z$3:$Z$340,$C345,Indev_Online_Res_NotinIRPBase!$AB$3:$AB$340,"1")</f>
        <v>0</v>
      </c>
      <c r="AO345">
        <f>SUMIFS(Indev_Online_Res_NotinIRPBase!R$3:R$340,Indev_Online_Res_NotinIRPBase!$Y$3:$Y$340,$B345,Indev_Online_Res_NotinIRPBase!$Z$3:$Z$340,$C345,Indev_Online_Res_NotinIRPBase!$J$3:$J$340,"Yes",Indev_Online_Res_NotinIRPBase!$I$3:$I$340,"&lt;1/1/2024")+SUMIFS(Indev_Online_Res_NotinIRPBase!R$3:R$340,Indev_Online_Res_NotinIRPBase!$Y$3:$Y$340,$B345,Indev_Online_Res_NotinIRPBase!$Z$3:$Z$340,$C345,Indev_Online_Res_NotinIRPBase!$AB$3:$AB$340,"1")</f>
        <v>0</v>
      </c>
      <c r="AS345">
        <f>SUMIFS(Indev_Online_Res_NotinIRPBase!S$3:S$340,Indev_Online_Res_NotinIRPBase!$Y$3:$Y$340,$B345,Indev_Online_Res_NotinIRPBase!$Z$3:$Z$340,$C345,Indev_Online_Res_NotinIRPBase!$J$3:$J$340,"Yes",Indev_Online_Res_NotinIRPBase!$I$3:$I$340,"&lt;1/1/2024")+SUMIFS(Indev_Online_Res_NotinIRPBase!S$3:S$340,Indev_Online_Res_NotinIRPBase!$Y$3:$Y$340,$B345,Indev_Online_Res_NotinIRPBase!$Z$3:$Z$340,$C345,Indev_Online_Res_NotinIRPBase!$AB$3:$AB$340,"1")</f>
        <v>0</v>
      </c>
      <c r="AT345">
        <f>SUMIFS(Indev_Online_Res_NotinIRPBase!T$3:T$340,Indev_Online_Res_NotinIRPBase!$Y$3:$Y$340,$B345,Indev_Online_Res_NotinIRPBase!$Z$3:$Z$340,$C345,Indev_Online_Res_NotinIRPBase!$J$3:$J$340,"Yes",Indev_Online_Res_NotinIRPBase!$I$3:$I$340,"&lt;1/1/2024")+SUMIFS(Indev_Online_Res_NotinIRPBase!T$3:T$340,Indev_Online_Res_NotinIRPBase!$Y$3:$Y$340,$B345,Indev_Online_Res_NotinIRPBase!$Z$3:$Z$340,$C345,Indev_Online_Res_NotinIRPBase!$AB$3:$AB$340,"1")</f>
        <v>0</v>
      </c>
      <c r="AU345">
        <f>SUMIFS(Indev_Online_Res_NotinIRPBase!U$3:U$340,Indev_Online_Res_NotinIRPBase!$Y$3:$Y$340,$B345,Indev_Online_Res_NotinIRPBase!$Z$3:$Z$340,$C345,Indev_Online_Res_NotinIRPBase!$J$3:$J$340,"Yes",Indev_Online_Res_NotinIRPBase!$I$3:$I$340,"&lt;1/1/2024")+SUMIFS(Indev_Online_Res_NotinIRPBase!U$3:U$340,Indev_Online_Res_NotinIRPBase!$Y$3:$Y$340,$B345,Indev_Online_Res_NotinIRPBase!$Z$3:$Z$340,$C345,Indev_Online_Res_NotinIRPBase!$AB$3:$AB$340,"1")</f>
        <v>0</v>
      </c>
      <c r="AV345">
        <f>SUMIFS(Indev_Online_Res_NotinIRPBase!V$3:V$340,Indev_Online_Res_NotinIRPBase!$Y$3:$Y$340,$B345,Indev_Online_Res_NotinIRPBase!$Z$3:$Z$340,$C345,Indev_Online_Res_NotinIRPBase!$J$3:$J$340,"Yes",Indev_Online_Res_NotinIRPBase!$I$3:$I$340,"&lt;1/1/2024")+SUMIFS(Indev_Online_Res_NotinIRPBase!V$3:V$340,Indev_Online_Res_NotinIRPBase!$Y$3:$Y$340,$B345,Indev_Online_Res_NotinIRPBase!$Z$3:$Z$340,$C345,Indev_Online_Res_NotinIRPBase!$AB$3:$AB$340,"1")</f>
        <v>0</v>
      </c>
      <c r="AW345">
        <f>SUMIFS(Indev_Online_Res_NotinIRPBase!W$3:W$340,Indev_Online_Res_NotinIRPBase!$Y$3:$Y$340,$B345,Indev_Online_Res_NotinIRPBase!$Z$3:$Z$340,$C345,Indev_Online_Res_NotinIRPBase!$J$3:$J$340,"Yes",Indev_Online_Res_NotinIRPBase!$I$3:$I$340,"&lt;1/1/2024")+SUMIFS(Indev_Online_Res_NotinIRPBase!W$3:W$340,Indev_Online_Res_NotinIRPBase!$Y$3:$Y$340,$B345,Indev_Online_Res_NotinIRPBase!$Z$3:$Z$340,$C345,Indev_Online_Res_NotinIRPBase!$AB$3:$AB$340,"1")</f>
        <v>0</v>
      </c>
      <c r="AX345">
        <f>SUMIFS(Indev_Online_Res_NotinIRPBase!X$3:X$340,Indev_Online_Res_NotinIRPBase!$Y$3:$Y$340,$B345,Indev_Online_Res_NotinIRPBase!$Z$3:$Z$340,$C345,Indev_Online_Res_NotinIRPBase!$J$3:$J$340,"Yes",Indev_Online_Res_NotinIRPBase!$I$3:$I$340,"&lt;1/1/2024")+SUMIFS(Indev_Online_Res_NotinIRPBase!X$3:X$340,Indev_Online_Res_NotinIRPBase!$Y$3:$Y$340,$B345,Indev_Online_Res_NotinIRPBase!$Z$3:$Z$340,$C345,Indev_Online_Res_NotinIRPBase!$AB$3:$AB$340,"1")</f>
        <v>0</v>
      </c>
      <c r="AY345">
        <f t="shared" si="78"/>
        <v>0</v>
      </c>
      <c r="BA345">
        <f t="shared" si="79"/>
        <v>0</v>
      </c>
      <c r="BB345">
        <f t="shared" si="80"/>
        <v>0</v>
      </c>
      <c r="BC345">
        <f t="shared" si="81"/>
        <v>0</v>
      </c>
      <c r="BD345">
        <f t="shared" si="82"/>
        <v>0</v>
      </c>
      <c r="BE345">
        <f t="shared" si="83"/>
        <v>0</v>
      </c>
      <c r="BI345">
        <f t="shared" si="84"/>
        <v>0</v>
      </c>
      <c r="BJ345">
        <f t="shared" si="85"/>
        <v>0</v>
      </c>
      <c r="BK345">
        <f t="shared" si="86"/>
        <v>0</v>
      </c>
      <c r="BL345">
        <f t="shared" si="87"/>
        <v>0</v>
      </c>
      <c r="BM345">
        <f t="shared" si="88"/>
        <v>0</v>
      </c>
      <c r="BN345">
        <f t="shared" si="89"/>
        <v>0</v>
      </c>
      <c r="BO345">
        <f t="shared" si="90"/>
        <v>0</v>
      </c>
      <c r="BQ345">
        <f>SUMIFS(IRPBase_Res_NotinEnvScreens!$H$3:$H$33,IRPBase_Res_NotinEnvScreens!$J$3:$J$33,$B345,IRPBase_Res_NotinEnvScreens!$K$3:$K$33,$C345)</f>
        <v>0</v>
      </c>
      <c r="BR345">
        <f>SUMIFS(IRPBase_Res_NotinEnvScreens!$I$3:$I$33,IRPBase_Res_NotinEnvScreens!$J$3:$J$33,$B345,IRPBase_Res_NotinEnvScreens!$K$3:$K$33,$C345)</f>
        <v>0</v>
      </c>
      <c r="BS345">
        <v>0</v>
      </c>
      <c r="BV345">
        <f>SUMIFS(Indev_Online_Res_NotinIRPBase!$P$3:$P$313,Indev_Online_Res_NotinIRPBase!$Y$3:$Y$313,$B345,Indev_Online_Res_NotinIRPBase!$Z$3:$Z$313,$C345,Indev_Online_Res_NotinIRPBase!$I$3:$I$313,"&lt;9/1/2023")+SUMIFS(Indev_Online_Res_NotinIRPBase!$Q$3:$Q$313,Indev_Online_Res_NotinIRPBase!$Y$3:$Y$313,$B345,Indev_Online_Res_NotinIRPBase!$Z$3:$Z$313,$C345,Indev_Online_Res_NotinIRPBase!$I$3:$I$313,"&lt;9/1/2023")</f>
        <v>0</v>
      </c>
      <c r="BW345">
        <f>SUMIFS(Indev_Online_Res_NotinIRPBase!$S$3:$S$313,Indev_Online_Res_NotinIRPBase!$Y$3:$Y$313,$B345,Indev_Online_Res_NotinIRPBase!$Z$3:$Z$313,$C345,Indev_Online_Res_NotinIRPBase!$I$3:$I$313,"&lt;9/1/2023")+SUMIFS(Indev_Online_Res_NotinIRPBase!$T$3:$T$313,Indev_Online_Res_NotinIRPBase!$Y$3:$Y$313,$B345,Indev_Online_Res_NotinIRPBase!$Z$3:$Z$313,$C345,Indev_Online_Res_NotinIRPBase!$I$3:$I$313,"&lt;9/1/2023")+SUMIFS(Indev_Online_Res_NotinIRPBase!$U$3:$U$313,Indev_Online_Res_NotinIRPBase!$Y$3:$Y$313,$B345,Indev_Online_Res_NotinIRPBase!$Z$3:$Z$313,$C345,Indev_Online_Res_NotinIRPBase!$I$3:$I$313,"&lt;9/1/2023")</f>
        <v>0</v>
      </c>
    </row>
    <row r="346" spans="1:75">
      <c r="A346" t="s">
        <v>47</v>
      </c>
      <c r="B346" t="s">
        <v>335</v>
      </c>
      <c r="C346">
        <v>230</v>
      </c>
      <c r="E346">
        <f>SUMIFS(IRPBase_Res_NotinTxBase!N$3:N$65,IRPBase_Res_NotinTxBase!$X$3:$X$65,$B346,IRPBase_Res_NotinTxBase!$Y$3:$Y$65,$C346)</f>
        <v>0</v>
      </c>
      <c r="F346">
        <f>SUMIFS(IRPBase_Res_NotinTxBase!O$3:O$65,IRPBase_Res_NotinTxBase!$X$3:$X$65,$B346,IRPBase_Res_NotinTxBase!$Y$3:$Y$65,$C346)</f>
        <v>0</v>
      </c>
      <c r="G346">
        <f>SUMIFS(IRPBase_Res_NotinTxBase!P$3:P$65,IRPBase_Res_NotinTxBase!$X$3:$X$65,$B346,IRPBase_Res_NotinTxBase!$Y$3:$Y$65,$C346)</f>
        <v>0</v>
      </c>
      <c r="H346">
        <f>SUMIFS(IRPBase_Res_NotinTxBase!Q$3:Q$65,IRPBase_Res_NotinTxBase!$X$3:$X$65,$B346,IRPBase_Res_NotinTxBase!$Y$3:$Y$65,$C346)</f>
        <v>0</v>
      </c>
      <c r="M346">
        <f>SUMIFS(IRPBase_Res_NotinTxBase!R$3:R$65,IRPBase_Res_NotinTxBase!$X$3:$X$65,$B346,IRPBase_Res_NotinTxBase!$Y$3:$Y$65,$C346)</f>
        <v>0</v>
      </c>
      <c r="N346">
        <f>SUMIFS(IRPBase_Res_NotinTxBase!S$3:S$65,IRPBase_Res_NotinTxBase!$X$3:$X$65,$B346,IRPBase_Res_NotinTxBase!$Y$3:$Y$65,$C346)</f>
        <v>0</v>
      </c>
      <c r="O346">
        <f>SUMIFS(IRPBase_Res_NotinTxBase!T$3:T$65,IRPBase_Res_NotinTxBase!$X$3:$X$65,$B346,IRPBase_Res_NotinTxBase!$Y$3:$Y$65,$C346)</f>
        <v>0</v>
      </c>
      <c r="P346">
        <f>SUMIFS(IRPBase_Res_NotinTxBase!U$3:U$65,IRPBase_Res_NotinTxBase!$X$3:$X$65,$B346,IRPBase_Res_NotinTxBase!$Y$3:$Y$65,$C346)</f>
        <v>0</v>
      </c>
      <c r="Q346">
        <f>SUMIFS(IRPBase_Res_NotinTxBase!V$3:V$65,IRPBase_Res_NotinTxBase!$X$3:$X$65,$B346,IRPBase_Res_NotinTxBase!$Y$3:$Y$65,$C346)</f>
        <v>0</v>
      </c>
      <c r="R346">
        <f>SUMIFS(IRPBase_Res_NotinTxBase!W$3:W$65,IRPBase_Res_NotinTxBase!$X$3:$X$65,$B346,IRPBase_Res_NotinTxBase!$Y$3:$Y$65,$C346)</f>
        <v>0</v>
      </c>
      <c r="S346">
        <f t="shared" si="76"/>
        <v>0</v>
      </c>
      <c r="U346">
        <f>SUMIFS(Indev_Online_Res_NotinIRPBase!N$3:N$340,Indev_Online_Res_NotinIRPBase!$Y$3:$Y$340,$B346,Indev_Online_Res_NotinIRPBase!$Z$3:$Z$340,$C346)</f>
        <v>0</v>
      </c>
      <c r="V346">
        <f>SUMIFS(Indev_Online_Res_NotinIRPBase!O$3:O$340,Indev_Online_Res_NotinIRPBase!$Y$3:$Y$340,$B346,Indev_Online_Res_NotinIRPBase!$Z$3:$Z$340,$C346)</f>
        <v>0</v>
      </c>
      <c r="W346">
        <f>SUMIFS(Indev_Online_Res_NotinIRPBase!P$3:P$340,Indev_Online_Res_NotinIRPBase!$Y$3:$Y$340,$B346,Indev_Online_Res_NotinIRPBase!$Z$3:$Z$340,$C346)</f>
        <v>0</v>
      </c>
      <c r="X346">
        <f>SUMIFS(Indev_Online_Res_NotinIRPBase!Q$3:Q$340,Indev_Online_Res_NotinIRPBase!$Y$3:$Y$340,$B346,Indev_Online_Res_NotinIRPBase!$Z$3:$Z$340,$C346)</f>
        <v>0</v>
      </c>
      <c r="Y346">
        <f>SUMIFS(Indev_Online_Res_NotinIRPBase!R$3:R$340,Indev_Online_Res_NotinIRPBase!$Y$3:$Y$340,$B346,Indev_Online_Res_NotinIRPBase!$Z$3:$Z$340,$C346)</f>
        <v>0</v>
      </c>
      <c r="AC346">
        <f>SUMIFS(Indev_Online_Res_NotinIRPBase!S$3:S$340,Indev_Online_Res_NotinIRPBase!$Y$3:$Y$340,$B346,Indev_Online_Res_NotinIRPBase!$Z$3:$Z$340,$C346)</f>
        <v>0</v>
      </c>
      <c r="AD346">
        <f>SUMIFS(Indev_Online_Res_NotinIRPBase!T$3:T$340,Indev_Online_Res_NotinIRPBase!$Y$3:$Y$340,$B346,Indev_Online_Res_NotinIRPBase!$Z$3:$Z$340,$C346)</f>
        <v>0</v>
      </c>
      <c r="AE346">
        <f>SUMIFS(Indev_Online_Res_NotinIRPBase!U$3:U$340,Indev_Online_Res_NotinIRPBase!$Y$3:$Y$340,$B346,Indev_Online_Res_NotinIRPBase!$Z$3:$Z$340,$C346)</f>
        <v>0</v>
      </c>
      <c r="AF346">
        <f>SUMIFS(Indev_Online_Res_NotinIRPBase!V$3:V$340,Indev_Online_Res_NotinIRPBase!$Y$3:$Y$340,$B346,Indev_Online_Res_NotinIRPBase!$Z$3:$Z$340,$C346)</f>
        <v>0</v>
      </c>
      <c r="AG346">
        <f>SUMIFS(Indev_Online_Res_NotinIRPBase!W$3:W$340,Indev_Online_Res_NotinIRPBase!$Y$3:$Y$340,$B346,Indev_Online_Res_NotinIRPBase!$Z$3:$Z$340,$C346)</f>
        <v>0</v>
      </c>
      <c r="AH346">
        <f>SUMIFS(Indev_Online_Res_NotinIRPBase!X$3:X$340,Indev_Online_Res_NotinIRPBase!$Y$3:$Y$340,$B346,Indev_Online_Res_NotinIRPBase!$Z$3:$Z$340,$C346)</f>
        <v>0</v>
      </c>
      <c r="AI346">
        <f t="shared" si="77"/>
        <v>0</v>
      </c>
      <c r="AK346">
        <f>SUMIFS(Indev_Online_Res_NotinIRPBase!N$3:N$340,Indev_Online_Res_NotinIRPBase!$Y$3:$Y$340,$B346,Indev_Online_Res_NotinIRPBase!$Z$3:$Z$340,$C346,Indev_Online_Res_NotinIRPBase!$J$3:$J$340,"Yes",Indev_Online_Res_NotinIRPBase!$I$3:$I$340,"&lt;1/1/2024")+SUMIFS(Indev_Online_Res_NotinIRPBase!N$3:N$340,Indev_Online_Res_NotinIRPBase!$Y$3:$Y$340,$B346,Indev_Online_Res_NotinIRPBase!$Z$3:$Z$340,$C346,Indev_Online_Res_NotinIRPBase!$AB$3:$AB$340,"1")</f>
        <v>0</v>
      </c>
      <c r="AL346">
        <f>SUMIFS(Indev_Online_Res_NotinIRPBase!O$3:O$340,Indev_Online_Res_NotinIRPBase!$Y$3:$Y$340,$B346,Indev_Online_Res_NotinIRPBase!$Z$3:$Z$340,$C346,Indev_Online_Res_NotinIRPBase!$J$3:$J$340,"Yes",Indev_Online_Res_NotinIRPBase!$I$3:$I$340,"&lt;1/1/2024")+SUMIFS(Indev_Online_Res_NotinIRPBase!O$3:O$340,Indev_Online_Res_NotinIRPBase!$Y$3:$Y$340,$B346,Indev_Online_Res_NotinIRPBase!$Z$3:$Z$340,$C346,Indev_Online_Res_NotinIRPBase!$AB$3:$AB$340,"1")</f>
        <v>0</v>
      </c>
      <c r="AM346">
        <f>SUMIFS(Indev_Online_Res_NotinIRPBase!P$3:P$340,Indev_Online_Res_NotinIRPBase!$Y$3:$Y$340,$B346,Indev_Online_Res_NotinIRPBase!$Z$3:$Z$340,$C346,Indev_Online_Res_NotinIRPBase!$J$3:$J$340,"Yes",Indev_Online_Res_NotinIRPBase!$I$3:$I$340,"&lt;1/1/2024")+SUMIFS(Indev_Online_Res_NotinIRPBase!P$3:P$340,Indev_Online_Res_NotinIRPBase!$Y$3:$Y$340,$B346,Indev_Online_Res_NotinIRPBase!$Z$3:$Z$340,$C346,Indev_Online_Res_NotinIRPBase!$AB$3:$AB$340,"1")</f>
        <v>0</v>
      </c>
      <c r="AN346">
        <f>SUMIFS(Indev_Online_Res_NotinIRPBase!Q$3:Q$340,Indev_Online_Res_NotinIRPBase!$Y$3:$Y$340,$B346,Indev_Online_Res_NotinIRPBase!$Z$3:$Z$340,$C346,Indev_Online_Res_NotinIRPBase!$J$3:$J$340,"Yes",Indev_Online_Res_NotinIRPBase!$I$3:$I$340,"&lt;1/1/2024")+SUMIFS(Indev_Online_Res_NotinIRPBase!Q$3:Q$340,Indev_Online_Res_NotinIRPBase!$Y$3:$Y$340,$B346,Indev_Online_Res_NotinIRPBase!$Z$3:$Z$340,$C346,Indev_Online_Res_NotinIRPBase!$AB$3:$AB$340,"1")</f>
        <v>0</v>
      </c>
      <c r="AO346">
        <f>SUMIFS(Indev_Online_Res_NotinIRPBase!R$3:R$340,Indev_Online_Res_NotinIRPBase!$Y$3:$Y$340,$B346,Indev_Online_Res_NotinIRPBase!$Z$3:$Z$340,$C346,Indev_Online_Res_NotinIRPBase!$J$3:$J$340,"Yes",Indev_Online_Res_NotinIRPBase!$I$3:$I$340,"&lt;1/1/2024")+SUMIFS(Indev_Online_Res_NotinIRPBase!R$3:R$340,Indev_Online_Res_NotinIRPBase!$Y$3:$Y$340,$B346,Indev_Online_Res_NotinIRPBase!$Z$3:$Z$340,$C346,Indev_Online_Res_NotinIRPBase!$AB$3:$AB$340,"1")</f>
        <v>0</v>
      </c>
      <c r="AS346">
        <f>SUMIFS(Indev_Online_Res_NotinIRPBase!S$3:S$340,Indev_Online_Res_NotinIRPBase!$Y$3:$Y$340,$B346,Indev_Online_Res_NotinIRPBase!$Z$3:$Z$340,$C346,Indev_Online_Res_NotinIRPBase!$J$3:$J$340,"Yes",Indev_Online_Res_NotinIRPBase!$I$3:$I$340,"&lt;1/1/2024")+SUMIFS(Indev_Online_Res_NotinIRPBase!S$3:S$340,Indev_Online_Res_NotinIRPBase!$Y$3:$Y$340,$B346,Indev_Online_Res_NotinIRPBase!$Z$3:$Z$340,$C346,Indev_Online_Res_NotinIRPBase!$AB$3:$AB$340,"1")</f>
        <v>0</v>
      </c>
      <c r="AT346">
        <f>SUMIFS(Indev_Online_Res_NotinIRPBase!T$3:T$340,Indev_Online_Res_NotinIRPBase!$Y$3:$Y$340,$B346,Indev_Online_Res_NotinIRPBase!$Z$3:$Z$340,$C346,Indev_Online_Res_NotinIRPBase!$J$3:$J$340,"Yes",Indev_Online_Res_NotinIRPBase!$I$3:$I$340,"&lt;1/1/2024")+SUMIFS(Indev_Online_Res_NotinIRPBase!T$3:T$340,Indev_Online_Res_NotinIRPBase!$Y$3:$Y$340,$B346,Indev_Online_Res_NotinIRPBase!$Z$3:$Z$340,$C346,Indev_Online_Res_NotinIRPBase!$AB$3:$AB$340,"1")</f>
        <v>0</v>
      </c>
      <c r="AU346">
        <f>SUMIFS(Indev_Online_Res_NotinIRPBase!U$3:U$340,Indev_Online_Res_NotinIRPBase!$Y$3:$Y$340,$B346,Indev_Online_Res_NotinIRPBase!$Z$3:$Z$340,$C346,Indev_Online_Res_NotinIRPBase!$J$3:$J$340,"Yes",Indev_Online_Res_NotinIRPBase!$I$3:$I$340,"&lt;1/1/2024")+SUMIFS(Indev_Online_Res_NotinIRPBase!U$3:U$340,Indev_Online_Res_NotinIRPBase!$Y$3:$Y$340,$B346,Indev_Online_Res_NotinIRPBase!$Z$3:$Z$340,$C346,Indev_Online_Res_NotinIRPBase!$AB$3:$AB$340,"1")</f>
        <v>0</v>
      </c>
      <c r="AV346">
        <f>SUMIFS(Indev_Online_Res_NotinIRPBase!V$3:V$340,Indev_Online_Res_NotinIRPBase!$Y$3:$Y$340,$B346,Indev_Online_Res_NotinIRPBase!$Z$3:$Z$340,$C346,Indev_Online_Res_NotinIRPBase!$J$3:$J$340,"Yes",Indev_Online_Res_NotinIRPBase!$I$3:$I$340,"&lt;1/1/2024")+SUMIFS(Indev_Online_Res_NotinIRPBase!V$3:V$340,Indev_Online_Res_NotinIRPBase!$Y$3:$Y$340,$B346,Indev_Online_Res_NotinIRPBase!$Z$3:$Z$340,$C346,Indev_Online_Res_NotinIRPBase!$AB$3:$AB$340,"1")</f>
        <v>0</v>
      </c>
      <c r="AW346">
        <f>SUMIFS(Indev_Online_Res_NotinIRPBase!W$3:W$340,Indev_Online_Res_NotinIRPBase!$Y$3:$Y$340,$B346,Indev_Online_Res_NotinIRPBase!$Z$3:$Z$340,$C346,Indev_Online_Res_NotinIRPBase!$J$3:$J$340,"Yes",Indev_Online_Res_NotinIRPBase!$I$3:$I$340,"&lt;1/1/2024")+SUMIFS(Indev_Online_Res_NotinIRPBase!W$3:W$340,Indev_Online_Res_NotinIRPBase!$Y$3:$Y$340,$B346,Indev_Online_Res_NotinIRPBase!$Z$3:$Z$340,$C346,Indev_Online_Res_NotinIRPBase!$AB$3:$AB$340,"1")</f>
        <v>0</v>
      </c>
      <c r="AX346">
        <f>SUMIFS(Indev_Online_Res_NotinIRPBase!X$3:X$340,Indev_Online_Res_NotinIRPBase!$Y$3:$Y$340,$B346,Indev_Online_Res_NotinIRPBase!$Z$3:$Z$340,$C346,Indev_Online_Res_NotinIRPBase!$J$3:$J$340,"Yes",Indev_Online_Res_NotinIRPBase!$I$3:$I$340,"&lt;1/1/2024")+SUMIFS(Indev_Online_Res_NotinIRPBase!X$3:X$340,Indev_Online_Res_NotinIRPBase!$Y$3:$Y$340,$B346,Indev_Online_Res_NotinIRPBase!$Z$3:$Z$340,$C346,Indev_Online_Res_NotinIRPBase!$AB$3:$AB$340,"1")</f>
        <v>0</v>
      </c>
      <c r="AY346">
        <f t="shared" si="78"/>
        <v>0</v>
      </c>
      <c r="BA346">
        <f t="shared" si="79"/>
        <v>0</v>
      </c>
      <c r="BB346">
        <f t="shared" si="80"/>
        <v>0</v>
      </c>
      <c r="BC346">
        <f t="shared" si="81"/>
        <v>0</v>
      </c>
      <c r="BD346">
        <f t="shared" si="82"/>
        <v>0</v>
      </c>
      <c r="BE346">
        <f t="shared" si="83"/>
        <v>0</v>
      </c>
      <c r="BI346">
        <f t="shared" si="84"/>
        <v>0</v>
      </c>
      <c r="BJ346">
        <f t="shared" si="85"/>
        <v>0</v>
      </c>
      <c r="BK346">
        <f t="shared" si="86"/>
        <v>0</v>
      </c>
      <c r="BL346">
        <f t="shared" si="87"/>
        <v>0</v>
      </c>
      <c r="BM346">
        <f t="shared" si="88"/>
        <v>0</v>
      </c>
      <c r="BN346">
        <f t="shared" si="89"/>
        <v>0</v>
      </c>
      <c r="BO346">
        <f t="shared" si="90"/>
        <v>0</v>
      </c>
      <c r="BQ346">
        <f>SUMIFS(IRPBase_Res_NotinEnvScreens!$H$3:$H$33,IRPBase_Res_NotinEnvScreens!$J$3:$J$33,$B346,IRPBase_Res_NotinEnvScreens!$K$3:$K$33,$C346)</f>
        <v>0</v>
      </c>
      <c r="BR346">
        <f>SUMIFS(IRPBase_Res_NotinEnvScreens!$I$3:$I$33,IRPBase_Res_NotinEnvScreens!$J$3:$J$33,$B346,IRPBase_Res_NotinEnvScreens!$K$3:$K$33,$C346)</f>
        <v>0</v>
      </c>
      <c r="BS346">
        <v>0</v>
      </c>
      <c r="BV346">
        <f>SUMIFS(Indev_Online_Res_NotinIRPBase!$P$3:$P$313,Indev_Online_Res_NotinIRPBase!$Y$3:$Y$313,$B346,Indev_Online_Res_NotinIRPBase!$Z$3:$Z$313,$C346,Indev_Online_Res_NotinIRPBase!$I$3:$I$313,"&lt;9/1/2023")+SUMIFS(Indev_Online_Res_NotinIRPBase!$Q$3:$Q$313,Indev_Online_Res_NotinIRPBase!$Y$3:$Y$313,$B346,Indev_Online_Res_NotinIRPBase!$Z$3:$Z$313,$C346,Indev_Online_Res_NotinIRPBase!$I$3:$I$313,"&lt;9/1/2023")</f>
        <v>0</v>
      </c>
      <c r="BW346">
        <f>SUMIFS(Indev_Online_Res_NotinIRPBase!$S$3:$S$313,Indev_Online_Res_NotinIRPBase!$Y$3:$Y$313,$B346,Indev_Online_Res_NotinIRPBase!$Z$3:$Z$313,$C346,Indev_Online_Res_NotinIRPBase!$I$3:$I$313,"&lt;9/1/2023")+SUMIFS(Indev_Online_Res_NotinIRPBase!$T$3:$T$313,Indev_Online_Res_NotinIRPBase!$Y$3:$Y$313,$B346,Indev_Online_Res_NotinIRPBase!$Z$3:$Z$313,$C346,Indev_Online_Res_NotinIRPBase!$I$3:$I$313,"&lt;9/1/2023")+SUMIFS(Indev_Online_Res_NotinIRPBase!$U$3:$U$313,Indev_Online_Res_NotinIRPBase!$Y$3:$Y$313,$B346,Indev_Online_Res_NotinIRPBase!$Z$3:$Z$313,$C346,Indev_Online_Res_NotinIRPBase!$I$3:$I$313,"&lt;9/1/2023")</f>
        <v>0</v>
      </c>
    </row>
    <row r="347" spans="1:75">
      <c r="A347" t="s">
        <v>45</v>
      </c>
      <c r="B347" t="s">
        <v>336</v>
      </c>
      <c r="C347">
        <v>115</v>
      </c>
      <c r="E347">
        <f>SUMIFS(IRPBase_Res_NotinTxBase!N$3:N$65,IRPBase_Res_NotinTxBase!$X$3:$X$65,$B347,IRPBase_Res_NotinTxBase!$Y$3:$Y$65,$C347)</f>
        <v>0</v>
      </c>
      <c r="F347">
        <f>SUMIFS(IRPBase_Res_NotinTxBase!O$3:O$65,IRPBase_Res_NotinTxBase!$X$3:$X$65,$B347,IRPBase_Res_NotinTxBase!$Y$3:$Y$65,$C347)</f>
        <v>0</v>
      </c>
      <c r="G347">
        <f>SUMIFS(IRPBase_Res_NotinTxBase!P$3:P$65,IRPBase_Res_NotinTxBase!$X$3:$X$65,$B347,IRPBase_Res_NotinTxBase!$Y$3:$Y$65,$C347)</f>
        <v>0</v>
      </c>
      <c r="H347">
        <f>SUMIFS(IRPBase_Res_NotinTxBase!Q$3:Q$65,IRPBase_Res_NotinTxBase!$X$3:$X$65,$B347,IRPBase_Res_NotinTxBase!$Y$3:$Y$65,$C347)</f>
        <v>0</v>
      </c>
      <c r="M347">
        <f>SUMIFS(IRPBase_Res_NotinTxBase!R$3:R$65,IRPBase_Res_NotinTxBase!$X$3:$X$65,$B347,IRPBase_Res_NotinTxBase!$Y$3:$Y$65,$C347)</f>
        <v>0</v>
      </c>
      <c r="N347">
        <f>SUMIFS(IRPBase_Res_NotinTxBase!S$3:S$65,IRPBase_Res_NotinTxBase!$X$3:$X$65,$B347,IRPBase_Res_NotinTxBase!$Y$3:$Y$65,$C347)</f>
        <v>0</v>
      </c>
      <c r="O347">
        <f>SUMIFS(IRPBase_Res_NotinTxBase!T$3:T$65,IRPBase_Res_NotinTxBase!$X$3:$X$65,$B347,IRPBase_Res_NotinTxBase!$Y$3:$Y$65,$C347)</f>
        <v>0</v>
      </c>
      <c r="P347">
        <f>SUMIFS(IRPBase_Res_NotinTxBase!U$3:U$65,IRPBase_Res_NotinTxBase!$X$3:$X$65,$B347,IRPBase_Res_NotinTxBase!$Y$3:$Y$65,$C347)</f>
        <v>0</v>
      </c>
      <c r="Q347">
        <f>SUMIFS(IRPBase_Res_NotinTxBase!V$3:V$65,IRPBase_Res_NotinTxBase!$X$3:$X$65,$B347,IRPBase_Res_NotinTxBase!$Y$3:$Y$65,$C347)</f>
        <v>0</v>
      </c>
      <c r="R347">
        <f>SUMIFS(IRPBase_Res_NotinTxBase!W$3:W$65,IRPBase_Res_NotinTxBase!$X$3:$X$65,$B347,IRPBase_Res_NotinTxBase!$Y$3:$Y$65,$C347)</f>
        <v>0</v>
      </c>
      <c r="S347">
        <f t="shared" si="76"/>
        <v>0</v>
      </c>
      <c r="U347">
        <f>SUMIFS(Indev_Online_Res_NotinIRPBase!N$3:N$340,Indev_Online_Res_NotinIRPBase!$Y$3:$Y$340,$B347,Indev_Online_Res_NotinIRPBase!$Z$3:$Z$340,$C347)</f>
        <v>0</v>
      </c>
      <c r="V347">
        <f>SUMIFS(Indev_Online_Res_NotinIRPBase!O$3:O$340,Indev_Online_Res_NotinIRPBase!$Y$3:$Y$340,$B347,Indev_Online_Res_NotinIRPBase!$Z$3:$Z$340,$C347)</f>
        <v>0</v>
      </c>
      <c r="W347">
        <f>SUMIFS(Indev_Online_Res_NotinIRPBase!P$3:P$340,Indev_Online_Res_NotinIRPBase!$Y$3:$Y$340,$B347,Indev_Online_Res_NotinIRPBase!$Z$3:$Z$340,$C347)</f>
        <v>0</v>
      </c>
      <c r="X347">
        <f>SUMIFS(Indev_Online_Res_NotinIRPBase!Q$3:Q$340,Indev_Online_Res_NotinIRPBase!$Y$3:$Y$340,$B347,Indev_Online_Res_NotinIRPBase!$Z$3:$Z$340,$C347)</f>
        <v>0</v>
      </c>
      <c r="Y347">
        <f>SUMIFS(Indev_Online_Res_NotinIRPBase!R$3:R$340,Indev_Online_Res_NotinIRPBase!$Y$3:$Y$340,$B347,Indev_Online_Res_NotinIRPBase!$Z$3:$Z$340,$C347)</f>
        <v>0</v>
      </c>
      <c r="AC347">
        <f>SUMIFS(Indev_Online_Res_NotinIRPBase!S$3:S$340,Indev_Online_Res_NotinIRPBase!$Y$3:$Y$340,$B347,Indev_Online_Res_NotinIRPBase!$Z$3:$Z$340,$C347)</f>
        <v>0</v>
      </c>
      <c r="AD347">
        <f>SUMIFS(Indev_Online_Res_NotinIRPBase!T$3:T$340,Indev_Online_Res_NotinIRPBase!$Y$3:$Y$340,$B347,Indev_Online_Res_NotinIRPBase!$Z$3:$Z$340,$C347)</f>
        <v>0</v>
      </c>
      <c r="AE347">
        <f>SUMIFS(Indev_Online_Res_NotinIRPBase!U$3:U$340,Indev_Online_Res_NotinIRPBase!$Y$3:$Y$340,$B347,Indev_Online_Res_NotinIRPBase!$Z$3:$Z$340,$C347)</f>
        <v>0</v>
      </c>
      <c r="AF347">
        <f>SUMIFS(Indev_Online_Res_NotinIRPBase!V$3:V$340,Indev_Online_Res_NotinIRPBase!$Y$3:$Y$340,$B347,Indev_Online_Res_NotinIRPBase!$Z$3:$Z$340,$C347)</f>
        <v>97</v>
      </c>
      <c r="AG347">
        <f>SUMIFS(Indev_Online_Res_NotinIRPBase!W$3:W$340,Indev_Online_Res_NotinIRPBase!$Y$3:$Y$340,$B347,Indev_Online_Res_NotinIRPBase!$Z$3:$Z$340,$C347)</f>
        <v>0</v>
      </c>
      <c r="AH347">
        <f>SUMIFS(Indev_Online_Res_NotinIRPBase!X$3:X$340,Indev_Online_Res_NotinIRPBase!$Y$3:$Y$340,$B347,Indev_Online_Res_NotinIRPBase!$Z$3:$Z$340,$C347)</f>
        <v>0</v>
      </c>
      <c r="AI347">
        <f t="shared" si="77"/>
        <v>1</v>
      </c>
      <c r="AK347">
        <f>SUMIFS(Indev_Online_Res_NotinIRPBase!N$3:N$340,Indev_Online_Res_NotinIRPBase!$Y$3:$Y$340,$B347,Indev_Online_Res_NotinIRPBase!$Z$3:$Z$340,$C347,Indev_Online_Res_NotinIRPBase!$J$3:$J$340,"Yes",Indev_Online_Res_NotinIRPBase!$I$3:$I$340,"&lt;1/1/2024")+SUMIFS(Indev_Online_Res_NotinIRPBase!N$3:N$340,Indev_Online_Res_NotinIRPBase!$Y$3:$Y$340,$B347,Indev_Online_Res_NotinIRPBase!$Z$3:$Z$340,$C347,Indev_Online_Res_NotinIRPBase!$AB$3:$AB$340,"1")</f>
        <v>0</v>
      </c>
      <c r="AL347">
        <f>SUMIFS(Indev_Online_Res_NotinIRPBase!O$3:O$340,Indev_Online_Res_NotinIRPBase!$Y$3:$Y$340,$B347,Indev_Online_Res_NotinIRPBase!$Z$3:$Z$340,$C347,Indev_Online_Res_NotinIRPBase!$J$3:$J$340,"Yes",Indev_Online_Res_NotinIRPBase!$I$3:$I$340,"&lt;1/1/2024")+SUMIFS(Indev_Online_Res_NotinIRPBase!O$3:O$340,Indev_Online_Res_NotinIRPBase!$Y$3:$Y$340,$B347,Indev_Online_Res_NotinIRPBase!$Z$3:$Z$340,$C347,Indev_Online_Res_NotinIRPBase!$AB$3:$AB$340,"1")</f>
        <v>0</v>
      </c>
      <c r="AM347">
        <f>SUMIFS(Indev_Online_Res_NotinIRPBase!P$3:P$340,Indev_Online_Res_NotinIRPBase!$Y$3:$Y$340,$B347,Indev_Online_Res_NotinIRPBase!$Z$3:$Z$340,$C347,Indev_Online_Res_NotinIRPBase!$J$3:$J$340,"Yes",Indev_Online_Res_NotinIRPBase!$I$3:$I$340,"&lt;1/1/2024")+SUMIFS(Indev_Online_Res_NotinIRPBase!P$3:P$340,Indev_Online_Res_NotinIRPBase!$Y$3:$Y$340,$B347,Indev_Online_Res_NotinIRPBase!$Z$3:$Z$340,$C347,Indev_Online_Res_NotinIRPBase!$AB$3:$AB$340,"1")</f>
        <v>0</v>
      </c>
      <c r="AN347">
        <f>SUMIFS(Indev_Online_Res_NotinIRPBase!Q$3:Q$340,Indev_Online_Res_NotinIRPBase!$Y$3:$Y$340,$B347,Indev_Online_Res_NotinIRPBase!$Z$3:$Z$340,$C347,Indev_Online_Res_NotinIRPBase!$J$3:$J$340,"Yes",Indev_Online_Res_NotinIRPBase!$I$3:$I$340,"&lt;1/1/2024")+SUMIFS(Indev_Online_Res_NotinIRPBase!Q$3:Q$340,Indev_Online_Res_NotinIRPBase!$Y$3:$Y$340,$B347,Indev_Online_Res_NotinIRPBase!$Z$3:$Z$340,$C347,Indev_Online_Res_NotinIRPBase!$AB$3:$AB$340,"1")</f>
        <v>0</v>
      </c>
      <c r="AO347">
        <f>SUMIFS(Indev_Online_Res_NotinIRPBase!R$3:R$340,Indev_Online_Res_NotinIRPBase!$Y$3:$Y$340,$B347,Indev_Online_Res_NotinIRPBase!$Z$3:$Z$340,$C347,Indev_Online_Res_NotinIRPBase!$J$3:$J$340,"Yes",Indev_Online_Res_NotinIRPBase!$I$3:$I$340,"&lt;1/1/2024")+SUMIFS(Indev_Online_Res_NotinIRPBase!R$3:R$340,Indev_Online_Res_NotinIRPBase!$Y$3:$Y$340,$B347,Indev_Online_Res_NotinIRPBase!$Z$3:$Z$340,$C347,Indev_Online_Res_NotinIRPBase!$AB$3:$AB$340,"1")</f>
        <v>0</v>
      </c>
      <c r="AS347">
        <f>SUMIFS(Indev_Online_Res_NotinIRPBase!S$3:S$340,Indev_Online_Res_NotinIRPBase!$Y$3:$Y$340,$B347,Indev_Online_Res_NotinIRPBase!$Z$3:$Z$340,$C347,Indev_Online_Res_NotinIRPBase!$J$3:$J$340,"Yes",Indev_Online_Res_NotinIRPBase!$I$3:$I$340,"&lt;1/1/2024")+SUMIFS(Indev_Online_Res_NotinIRPBase!S$3:S$340,Indev_Online_Res_NotinIRPBase!$Y$3:$Y$340,$B347,Indev_Online_Res_NotinIRPBase!$Z$3:$Z$340,$C347,Indev_Online_Res_NotinIRPBase!$AB$3:$AB$340,"1")</f>
        <v>0</v>
      </c>
      <c r="AT347">
        <f>SUMIFS(Indev_Online_Res_NotinIRPBase!T$3:T$340,Indev_Online_Res_NotinIRPBase!$Y$3:$Y$340,$B347,Indev_Online_Res_NotinIRPBase!$Z$3:$Z$340,$C347,Indev_Online_Res_NotinIRPBase!$J$3:$J$340,"Yes",Indev_Online_Res_NotinIRPBase!$I$3:$I$340,"&lt;1/1/2024")+SUMIFS(Indev_Online_Res_NotinIRPBase!T$3:T$340,Indev_Online_Res_NotinIRPBase!$Y$3:$Y$340,$B347,Indev_Online_Res_NotinIRPBase!$Z$3:$Z$340,$C347,Indev_Online_Res_NotinIRPBase!$AB$3:$AB$340,"1")</f>
        <v>0</v>
      </c>
      <c r="AU347">
        <f>SUMIFS(Indev_Online_Res_NotinIRPBase!U$3:U$340,Indev_Online_Res_NotinIRPBase!$Y$3:$Y$340,$B347,Indev_Online_Res_NotinIRPBase!$Z$3:$Z$340,$C347,Indev_Online_Res_NotinIRPBase!$J$3:$J$340,"Yes",Indev_Online_Res_NotinIRPBase!$I$3:$I$340,"&lt;1/1/2024")+SUMIFS(Indev_Online_Res_NotinIRPBase!U$3:U$340,Indev_Online_Res_NotinIRPBase!$Y$3:$Y$340,$B347,Indev_Online_Res_NotinIRPBase!$Z$3:$Z$340,$C347,Indev_Online_Res_NotinIRPBase!$AB$3:$AB$340,"1")</f>
        <v>0</v>
      </c>
      <c r="AV347">
        <f>SUMIFS(Indev_Online_Res_NotinIRPBase!V$3:V$340,Indev_Online_Res_NotinIRPBase!$Y$3:$Y$340,$B347,Indev_Online_Res_NotinIRPBase!$Z$3:$Z$340,$C347,Indev_Online_Res_NotinIRPBase!$J$3:$J$340,"Yes",Indev_Online_Res_NotinIRPBase!$I$3:$I$340,"&lt;1/1/2024")+SUMIFS(Indev_Online_Res_NotinIRPBase!V$3:V$340,Indev_Online_Res_NotinIRPBase!$Y$3:$Y$340,$B347,Indev_Online_Res_NotinIRPBase!$Z$3:$Z$340,$C347,Indev_Online_Res_NotinIRPBase!$AB$3:$AB$340,"1")</f>
        <v>97</v>
      </c>
      <c r="AW347">
        <f>SUMIFS(Indev_Online_Res_NotinIRPBase!W$3:W$340,Indev_Online_Res_NotinIRPBase!$Y$3:$Y$340,$B347,Indev_Online_Res_NotinIRPBase!$Z$3:$Z$340,$C347,Indev_Online_Res_NotinIRPBase!$J$3:$J$340,"Yes",Indev_Online_Res_NotinIRPBase!$I$3:$I$340,"&lt;1/1/2024")+SUMIFS(Indev_Online_Res_NotinIRPBase!W$3:W$340,Indev_Online_Res_NotinIRPBase!$Y$3:$Y$340,$B347,Indev_Online_Res_NotinIRPBase!$Z$3:$Z$340,$C347,Indev_Online_Res_NotinIRPBase!$AB$3:$AB$340,"1")</f>
        <v>0</v>
      </c>
      <c r="AX347">
        <f>SUMIFS(Indev_Online_Res_NotinIRPBase!X$3:X$340,Indev_Online_Res_NotinIRPBase!$Y$3:$Y$340,$B347,Indev_Online_Res_NotinIRPBase!$Z$3:$Z$340,$C347,Indev_Online_Res_NotinIRPBase!$J$3:$J$340,"Yes",Indev_Online_Res_NotinIRPBase!$I$3:$I$340,"&lt;1/1/2024")+SUMIFS(Indev_Online_Res_NotinIRPBase!X$3:X$340,Indev_Online_Res_NotinIRPBase!$Y$3:$Y$340,$B347,Indev_Online_Res_NotinIRPBase!$Z$3:$Z$340,$C347,Indev_Online_Res_NotinIRPBase!$AB$3:$AB$340,"1")</f>
        <v>0</v>
      </c>
      <c r="AY347">
        <f t="shared" si="78"/>
        <v>1</v>
      </c>
      <c r="BA347">
        <f t="shared" si="79"/>
        <v>0</v>
      </c>
      <c r="BB347">
        <f t="shared" si="80"/>
        <v>0</v>
      </c>
      <c r="BC347">
        <f t="shared" si="81"/>
        <v>0</v>
      </c>
      <c r="BD347">
        <f t="shared" si="82"/>
        <v>0</v>
      </c>
      <c r="BE347">
        <f t="shared" si="83"/>
        <v>0</v>
      </c>
      <c r="BI347">
        <f t="shared" si="84"/>
        <v>0</v>
      </c>
      <c r="BJ347">
        <f t="shared" si="85"/>
        <v>0</v>
      </c>
      <c r="BK347">
        <f t="shared" si="86"/>
        <v>0</v>
      </c>
      <c r="BL347">
        <f t="shared" si="87"/>
        <v>0</v>
      </c>
      <c r="BM347">
        <f t="shared" si="88"/>
        <v>0</v>
      </c>
      <c r="BN347">
        <f t="shared" si="89"/>
        <v>0</v>
      </c>
      <c r="BO347">
        <f t="shared" si="90"/>
        <v>0</v>
      </c>
      <c r="BQ347">
        <f>SUMIFS(IRPBase_Res_NotinEnvScreens!$H$3:$H$33,IRPBase_Res_NotinEnvScreens!$J$3:$J$33,$B347,IRPBase_Res_NotinEnvScreens!$K$3:$K$33,$C347)</f>
        <v>0</v>
      </c>
      <c r="BR347">
        <f>SUMIFS(IRPBase_Res_NotinEnvScreens!$I$3:$I$33,IRPBase_Res_NotinEnvScreens!$J$3:$J$33,$B347,IRPBase_Res_NotinEnvScreens!$K$3:$K$33,$C347)</f>
        <v>0</v>
      </c>
      <c r="BS347">
        <v>0</v>
      </c>
      <c r="BV347">
        <f>SUMIFS(Indev_Online_Res_NotinIRPBase!$P$3:$P$313,Indev_Online_Res_NotinIRPBase!$Y$3:$Y$313,$B347,Indev_Online_Res_NotinIRPBase!$Z$3:$Z$313,$C347,Indev_Online_Res_NotinIRPBase!$I$3:$I$313,"&lt;9/1/2023")+SUMIFS(Indev_Online_Res_NotinIRPBase!$Q$3:$Q$313,Indev_Online_Res_NotinIRPBase!$Y$3:$Y$313,$B347,Indev_Online_Res_NotinIRPBase!$Z$3:$Z$313,$C347,Indev_Online_Res_NotinIRPBase!$I$3:$I$313,"&lt;9/1/2023")</f>
        <v>0</v>
      </c>
      <c r="BW347">
        <f>SUMIFS(Indev_Online_Res_NotinIRPBase!$S$3:$S$313,Indev_Online_Res_NotinIRPBase!$Y$3:$Y$313,$B347,Indev_Online_Res_NotinIRPBase!$Z$3:$Z$313,$C347,Indev_Online_Res_NotinIRPBase!$I$3:$I$313,"&lt;9/1/2023")+SUMIFS(Indev_Online_Res_NotinIRPBase!$T$3:$T$313,Indev_Online_Res_NotinIRPBase!$Y$3:$Y$313,$B347,Indev_Online_Res_NotinIRPBase!$Z$3:$Z$313,$C347,Indev_Online_Res_NotinIRPBase!$I$3:$I$313,"&lt;9/1/2023")+SUMIFS(Indev_Online_Res_NotinIRPBase!$U$3:$U$313,Indev_Online_Res_NotinIRPBase!$Y$3:$Y$313,$B347,Indev_Online_Res_NotinIRPBase!$Z$3:$Z$313,$C347,Indev_Online_Res_NotinIRPBase!$I$3:$I$313,"&lt;9/1/2023")</f>
        <v>0</v>
      </c>
    </row>
    <row r="348" spans="1:75">
      <c r="A348" t="s">
        <v>43</v>
      </c>
      <c r="B348" t="s">
        <v>337</v>
      </c>
      <c r="C348">
        <v>500</v>
      </c>
      <c r="E348">
        <f>SUMIFS(IRPBase_Res_NotinTxBase!N$3:N$65,IRPBase_Res_NotinTxBase!$X$3:$X$65,$B348,IRPBase_Res_NotinTxBase!$Y$3:$Y$65,$C348)</f>
        <v>0</v>
      </c>
      <c r="F348">
        <f>SUMIFS(IRPBase_Res_NotinTxBase!O$3:O$65,IRPBase_Res_NotinTxBase!$X$3:$X$65,$B348,IRPBase_Res_NotinTxBase!$Y$3:$Y$65,$C348)</f>
        <v>0</v>
      </c>
      <c r="G348">
        <f>SUMIFS(IRPBase_Res_NotinTxBase!P$3:P$65,IRPBase_Res_NotinTxBase!$X$3:$X$65,$B348,IRPBase_Res_NotinTxBase!$Y$3:$Y$65,$C348)</f>
        <v>0</v>
      </c>
      <c r="H348">
        <f>SUMIFS(IRPBase_Res_NotinTxBase!Q$3:Q$65,IRPBase_Res_NotinTxBase!$X$3:$X$65,$B348,IRPBase_Res_NotinTxBase!$Y$3:$Y$65,$C348)</f>
        <v>0</v>
      </c>
      <c r="M348">
        <f>SUMIFS(IRPBase_Res_NotinTxBase!R$3:R$65,IRPBase_Res_NotinTxBase!$X$3:$X$65,$B348,IRPBase_Res_NotinTxBase!$Y$3:$Y$65,$C348)</f>
        <v>0</v>
      </c>
      <c r="N348">
        <f>SUMIFS(IRPBase_Res_NotinTxBase!S$3:S$65,IRPBase_Res_NotinTxBase!$X$3:$X$65,$B348,IRPBase_Res_NotinTxBase!$Y$3:$Y$65,$C348)</f>
        <v>0</v>
      </c>
      <c r="O348">
        <f>SUMIFS(IRPBase_Res_NotinTxBase!T$3:T$65,IRPBase_Res_NotinTxBase!$X$3:$X$65,$B348,IRPBase_Res_NotinTxBase!$Y$3:$Y$65,$C348)</f>
        <v>0</v>
      </c>
      <c r="P348">
        <f>SUMIFS(IRPBase_Res_NotinTxBase!U$3:U$65,IRPBase_Res_NotinTxBase!$X$3:$X$65,$B348,IRPBase_Res_NotinTxBase!$Y$3:$Y$65,$C348)</f>
        <v>0</v>
      </c>
      <c r="Q348">
        <f>SUMIFS(IRPBase_Res_NotinTxBase!V$3:V$65,IRPBase_Res_NotinTxBase!$X$3:$X$65,$B348,IRPBase_Res_NotinTxBase!$Y$3:$Y$65,$C348)</f>
        <v>0</v>
      </c>
      <c r="R348">
        <f>SUMIFS(IRPBase_Res_NotinTxBase!W$3:W$65,IRPBase_Res_NotinTxBase!$X$3:$X$65,$B348,IRPBase_Res_NotinTxBase!$Y$3:$Y$65,$C348)</f>
        <v>0</v>
      </c>
      <c r="S348">
        <f t="shared" si="76"/>
        <v>0</v>
      </c>
      <c r="U348">
        <f>SUMIFS(Indev_Online_Res_NotinIRPBase!N$3:N$340,Indev_Online_Res_NotinIRPBase!$Y$3:$Y$340,$B348,Indev_Online_Res_NotinIRPBase!$Z$3:$Z$340,$C348)</f>
        <v>0</v>
      </c>
      <c r="V348">
        <f>SUMIFS(Indev_Online_Res_NotinIRPBase!O$3:O$340,Indev_Online_Res_NotinIRPBase!$Y$3:$Y$340,$B348,Indev_Online_Res_NotinIRPBase!$Z$3:$Z$340,$C348)</f>
        <v>0</v>
      </c>
      <c r="W348">
        <f>SUMIFS(Indev_Online_Res_NotinIRPBase!P$3:P$340,Indev_Online_Res_NotinIRPBase!$Y$3:$Y$340,$B348,Indev_Online_Res_NotinIRPBase!$Z$3:$Z$340,$C348)</f>
        <v>0</v>
      </c>
      <c r="X348">
        <f>SUMIFS(Indev_Online_Res_NotinIRPBase!Q$3:Q$340,Indev_Online_Res_NotinIRPBase!$Y$3:$Y$340,$B348,Indev_Online_Res_NotinIRPBase!$Z$3:$Z$340,$C348)</f>
        <v>0</v>
      </c>
      <c r="Y348">
        <f>SUMIFS(Indev_Online_Res_NotinIRPBase!R$3:R$340,Indev_Online_Res_NotinIRPBase!$Y$3:$Y$340,$B348,Indev_Online_Res_NotinIRPBase!$Z$3:$Z$340,$C348)</f>
        <v>0</v>
      </c>
      <c r="AC348">
        <f>SUMIFS(Indev_Online_Res_NotinIRPBase!S$3:S$340,Indev_Online_Res_NotinIRPBase!$Y$3:$Y$340,$B348,Indev_Online_Res_NotinIRPBase!$Z$3:$Z$340,$C348)</f>
        <v>0</v>
      </c>
      <c r="AD348">
        <f>SUMIFS(Indev_Online_Res_NotinIRPBase!T$3:T$340,Indev_Online_Res_NotinIRPBase!$Y$3:$Y$340,$B348,Indev_Online_Res_NotinIRPBase!$Z$3:$Z$340,$C348)</f>
        <v>0</v>
      </c>
      <c r="AE348">
        <f>SUMIFS(Indev_Online_Res_NotinIRPBase!U$3:U$340,Indev_Online_Res_NotinIRPBase!$Y$3:$Y$340,$B348,Indev_Online_Res_NotinIRPBase!$Z$3:$Z$340,$C348)</f>
        <v>0</v>
      </c>
      <c r="AF348">
        <f>SUMIFS(Indev_Online_Res_NotinIRPBase!V$3:V$340,Indev_Online_Res_NotinIRPBase!$Y$3:$Y$340,$B348,Indev_Online_Res_NotinIRPBase!$Z$3:$Z$340,$C348)</f>
        <v>0</v>
      </c>
      <c r="AG348">
        <f>SUMIFS(Indev_Online_Res_NotinIRPBase!W$3:W$340,Indev_Online_Res_NotinIRPBase!$Y$3:$Y$340,$B348,Indev_Online_Res_NotinIRPBase!$Z$3:$Z$340,$C348)</f>
        <v>0</v>
      </c>
      <c r="AH348">
        <f>SUMIFS(Indev_Online_Res_NotinIRPBase!X$3:X$340,Indev_Online_Res_NotinIRPBase!$Y$3:$Y$340,$B348,Indev_Online_Res_NotinIRPBase!$Z$3:$Z$340,$C348)</f>
        <v>0</v>
      </c>
      <c r="AI348">
        <f t="shared" si="77"/>
        <v>0</v>
      </c>
      <c r="AK348">
        <f>SUMIFS(Indev_Online_Res_NotinIRPBase!N$3:N$340,Indev_Online_Res_NotinIRPBase!$Y$3:$Y$340,$B348,Indev_Online_Res_NotinIRPBase!$Z$3:$Z$340,$C348,Indev_Online_Res_NotinIRPBase!$J$3:$J$340,"Yes",Indev_Online_Res_NotinIRPBase!$I$3:$I$340,"&lt;1/1/2024")+SUMIFS(Indev_Online_Res_NotinIRPBase!N$3:N$340,Indev_Online_Res_NotinIRPBase!$Y$3:$Y$340,$B348,Indev_Online_Res_NotinIRPBase!$Z$3:$Z$340,$C348,Indev_Online_Res_NotinIRPBase!$AB$3:$AB$340,"1")</f>
        <v>0</v>
      </c>
      <c r="AL348">
        <f>SUMIFS(Indev_Online_Res_NotinIRPBase!O$3:O$340,Indev_Online_Res_NotinIRPBase!$Y$3:$Y$340,$B348,Indev_Online_Res_NotinIRPBase!$Z$3:$Z$340,$C348,Indev_Online_Res_NotinIRPBase!$J$3:$J$340,"Yes",Indev_Online_Res_NotinIRPBase!$I$3:$I$340,"&lt;1/1/2024")+SUMIFS(Indev_Online_Res_NotinIRPBase!O$3:O$340,Indev_Online_Res_NotinIRPBase!$Y$3:$Y$340,$B348,Indev_Online_Res_NotinIRPBase!$Z$3:$Z$340,$C348,Indev_Online_Res_NotinIRPBase!$AB$3:$AB$340,"1")</f>
        <v>0</v>
      </c>
      <c r="AM348">
        <f>SUMIFS(Indev_Online_Res_NotinIRPBase!P$3:P$340,Indev_Online_Res_NotinIRPBase!$Y$3:$Y$340,$B348,Indev_Online_Res_NotinIRPBase!$Z$3:$Z$340,$C348,Indev_Online_Res_NotinIRPBase!$J$3:$J$340,"Yes",Indev_Online_Res_NotinIRPBase!$I$3:$I$340,"&lt;1/1/2024")+SUMIFS(Indev_Online_Res_NotinIRPBase!P$3:P$340,Indev_Online_Res_NotinIRPBase!$Y$3:$Y$340,$B348,Indev_Online_Res_NotinIRPBase!$Z$3:$Z$340,$C348,Indev_Online_Res_NotinIRPBase!$AB$3:$AB$340,"1")</f>
        <v>0</v>
      </c>
      <c r="AN348">
        <f>SUMIFS(Indev_Online_Res_NotinIRPBase!Q$3:Q$340,Indev_Online_Res_NotinIRPBase!$Y$3:$Y$340,$B348,Indev_Online_Res_NotinIRPBase!$Z$3:$Z$340,$C348,Indev_Online_Res_NotinIRPBase!$J$3:$J$340,"Yes",Indev_Online_Res_NotinIRPBase!$I$3:$I$340,"&lt;1/1/2024")+SUMIFS(Indev_Online_Res_NotinIRPBase!Q$3:Q$340,Indev_Online_Res_NotinIRPBase!$Y$3:$Y$340,$B348,Indev_Online_Res_NotinIRPBase!$Z$3:$Z$340,$C348,Indev_Online_Res_NotinIRPBase!$AB$3:$AB$340,"1")</f>
        <v>0</v>
      </c>
      <c r="AO348">
        <f>SUMIFS(Indev_Online_Res_NotinIRPBase!R$3:R$340,Indev_Online_Res_NotinIRPBase!$Y$3:$Y$340,$B348,Indev_Online_Res_NotinIRPBase!$Z$3:$Z$340,$C348,Indev_Online_Res_NotinIRPBase!$J$3:$J$340,"Yes",Indev_Online_Res_NotinIRPBase!$I$3:$I$340,"&lt;1/1/2024")+SUMIFS(Indev_Online_Res_NotinIRPBase!R$3:R$340,Indev_Online_Res_NotinIRPBase!$Y$3:$Y$340,$B348,Indev_Online_Res_NotinIRPBase!$Z$3:$Z$340,$C348,Indev_Online_Res_NotinIRPBase!$AB$3:$AB$340,"1")</f>
        <v>0</v>
      </c>
      <c r="AS348">
        <f>SUMIFS(Indev_Online_Res_NotinIRPBase!S$3:S$340,Indev_Online_Res_NotinIRPBase!$Y$3:$Y$340,$B348,Indev_Online_Res_NotinIRPBase!$Z$3:$Z$340,$C348,Indev_Online_Res_NotinIRPBase!$J$3:$J$340,"Yes",Indev_Online_Res_NotinIRPBase!$I$3:$I$340,"&lt;1/1/2024")+SUMIFS(Indev_Online_Res_NotinIRPBase!S$3:S$340,Indev_Online_Res_NotinIRPBase!$Y$3:$Y$340,$B348,Indev_Online_Res_NotinIRPBase!$Z$3:$Z$340,$C348,Indev_Online_Res_NotinIRPBase!$AB$3:$AB$340,"1")</f>
        <v>0</v>
      </c>
      <c r="AT348">
        <f>SUMIFS(Indev_Online_Res_NotinIRPBase!T$3:T$340,Indev_Online_Res_NotinIRPBase!$Y$3:$Y$340,$B348,Indev_Online_Res_NotinIRPBase!$Z$3:$Z$340,$C348,Indev_Online_Res_NotinIRPBase!$J$3:$J$340,"Yes",Indev_Online_Res_NotinIRPBase!$I$3:$I$340,"&lt;1/1/2024")+SUMIFS(Indev_Online_Res_NotinIRPBase!T$3:T$340,Indev_Online_Res_NotinIRPBase!$Y$3:$Y$340,$B348,Indev_Online_Res_NotinIRPBase!$Z$3:$Z$340,$C348,Indev_Online_Res_NotinIRPBase!$AB$3:$AB$340,"1")</f>
        <v>0</v>
      </c>
      <c r="AU348">
        <f>SUMIFS(Indev_Online_Res_NotinIRPBase!U$3:U$340,Indev_Online_Res_NotinIRPBase!$Y$3:$Y$340,$B348,Indev_Online_Res_NotinIRPBase!$Z$3:$Z$340,$C348,Indev_Online_Res_NotinIRPBase!$J$3:$J$340,"Yes",Indev_Online_Res_NotinIRPBase!$I$3:$I$340,"&lt;1/1/2024")+SUMIFS(Indev_Online_Res_NotinIRPBase!U$3:U$340,Indev_Online_Res_NotinIRPBase!$Y$3:$Y$340,$B348,Indev_Online_Res_NotinIRPBase!$Z$3:$Z$340,$C348,Indev_Online_Res_NotinIRPBase!$AB$3:$AB$340,"1")</f>
        <v>0</v>
      </c>
      <c r="AV348">
        <f>SUMIFS(Indev_Online_Res_NotinIRPBase!V$3:V$340,Indev_Online_Res_NotinIRPBase!$Y$3:$Y$340,$B348,Indev_Online_Res_NotinIRPBase!$Z$3:$Z$340,$C348,Indev_Online_Res_NotinIRPBase!$J$3:$J$340,"Yes",Indev_Online_Res_NotinIRPBase!$I$3:$I$340,"&lt;1/1/2024")+SUMIFS(Indev_Online_Res_NotinIRPBase!V$3:V$340,Indev_Online_Res_NotinIRPBase!$Y$3:$Y$340,$B348,Indev_Online_Res_NotinIRPBase!$Z$3:$Z$340,$C348,Indev_Online_Res_NotinIRPBase!$AB$3:$AB$340,"1")</f>
        <v>0</v>
      </c>
      <c r="AW348">
        <f>SUMIFS(Indev_Online_Res_NotinIRPBase!W$3:W$340,Indev_Online_Res_NotinIRPBase!$Y$3:$Y$340,$B348,Indev_Online_Res_NotinIRPBase!$Z$3:$Z$340,$C348,Indev_Online_Res_NotinIRPBase!$J$3:$J$340,"Yes",Indev_Online_Res_NotinIRPBase!$I$3:$I$340,"&lt;1/1/2024")+SUMIFS(Indev_Online_Res_NotinIRPBase!W$3:W$340,Indev_Online_Res_NotinIRPBase!$Y$3:$Y$340,$B348,Indev_Online_Res_NotinIRPBase!$Z$3:$Z$340,$C348,Indev_Online_Res_NotinIRPBase!$AB$3:$AB$340,"1")</f>
        <v>0</v>
      </c>
      <c r="AX348">
        <f>SUMIFS(Indev_Online_Res_NotinIRPBase!X$3:X$340,Indev_Online_Res_NotinIRPBase!$Y$3:$Y$340,$B348,Indev_Online_Res_NotinIRPBase!$Z$3:$Z$340,$C348,Indev_Online_Res_NotinIRPBase!$J$3:$J$340,"Yes",Indev_Online_Res_NotinIRPBase!$I$3:$I$340,"&lt;1/1/2024")+SUMIFS(Indev_Online_Res_NotinIRPBase!X$3:X$340,Indev_Online_Res_NotinIRPBase!$Y$3:$Y$340,$B348,Indev_Online_Res_NotinIRPBase!$Z$3:$Z$340,$C348,Indev_Online_Res_NotinIRPBase!$AB$3:$AB$340,"1")</f>
        <v>0</v>
      </c>
      <c r="AY348">
        <f t="shared" si="78"/>
        <v>0</v>
      </c>
      <c r="BA348">
        <f t="shared" si="79"/>
        <v>0</v>
      </c>
      <c r="BB348">
        <f t="shared" si="80"/>
        <v>0</v>
      </c>
      <c r="BC348">
        <f t="shared" si="81"/>
        <v>0</v>
      </c>
      <c r="BD348">
        <f t="shared" si="82"/>
        <v>0</v>
      </c>
      <c r="BE348">
        <f t="shared" si="83"/>
        <v>0</v>
      </c>
      <c r="BI348">
        <f t="shared" si="84"/>
        <v>0</v>
      </c>
      <c r="BJ348">
        <f t="shared" si="85"/>
        <v>0</v>
      </c>
      <c r="BK348">
        <f t="shared" si="86"/>
        <v>0</v>
      </c>
      <c r="BL348">
        <f t="shared" si="87"/>
        <v>0</v>
      </c>
      <c r="BM348">
        <f t="shared" si="88"/>
        <v>0</v>
      </c>
      <c r="BN348">
        <f t="shared" si="89"/>
        <v>0</v>
      </c>
      <c r="BO348">
        <f t="shared" si="90"/>
        <v>0</v>
      </c>
      <c r="BQ348">
        <f>SUMIFS(IRPBase_Res_NotinEnvScreens!$H$3:$H$33,IRPBase_Res_NotinEnvScreens!$J$3:$J$33,$B348,IRPBase_Res_NotinEnvScreens!$K$3:$K$33,$C348)</f>
        <v>0</v>
      </c>
      <c r="BR348">
        <f>SUMIFS(IRPBase_Res_NotinEnvScreens!$I$3:$I$33,IRPBase_Res_NotinEnvScreens!$J$3:$J$33,$B348,IRPBase_Res_NotinEnvScreens!$K$3:$K$33,$C348)</f>
        <v>0</v>
      </c>
      <c r="BS348">
        <v>0</v>
      </c>
      <c r="BV348">
        <f>SUMIFS(Indev_Online_Res_NotinIRPBase!$P$3:$P$313,Indev_Online_Res_NotinIRPBase!$Y$3:$Y$313,$B348,Indev_Online_Res_NotinIRPBase!$Z$3:$Z$313,$C348,Indev_Online_Res_NotinIRPBase!$I$3:$I$313,"&lt;9/1/2023")+SUMIFS(Indev_Online_Res_NotinIRPBase!$Q$3:$Q$313,Indev_Online_Res_NotinIRPBase!$Y$3:$Y$313,$B348,Indev_Online_Res_NotinIRPBase!$Z$3:$Z$313,$C348,Indev_Online_Res_NotinIRPBase!$I$3:$I$313,"&lt;9/1/2023")</f>
        <v>0</v>
      </c>
      <c r="BW348">
        <f>SUMIFS(Indev_Online_Res_NotinIRPBase!$S$3:$S$313,Indev_Online_Res_NotinIRPBase!$Y$3:$Y$313,$B348,Indev_Online_Res_NotinIRPBase!$Z$3:$Z$313,$C348,Indev_Online_Res_NotinIRPBase!$I$3:$I$313,"&lt;9/1/2023")+SUMIFS(Indev_Online_Res_NotinIRPBase!$T$3:$T$313,Indev_Online_Res_NotinIRPBase!$Y$3:$Y$313,$B348,Indev_Online_Res_NotinIRPBase!$Z$3:$Z$313,$C348,Indev_Online_Res_NotinIRPBase!$I$3:$I$313,"&lt;9/1/2023")+SUMIFS(Indev_Online_Res_NotinIRPBase!$U$3:$U$313,Indev_Online_Res_NotinIRPBase!$Y$3:$Y$313,$B348,Indev_Online_Res_NotinIRPBase!$Z$3:$Z$313,$C348,Indev_Online_Res_NotinIRPBase!$I$3:$I$313,"&lt;9/1/2023")</f>
        <v>0</v>
      </c>
    </row>
    <row r="349" spans="1:75">
      <c r="A349" t="s">
        <v>47</v>
      </c>
      <c r="B349" t="s">
        <v>338</v>
      </c>
      <c r="C349">
        <v>230</v>
      </c>
      <c r="E349">
        <f>SUMIFS(IRPBase_Res_NotinTxBase!N$3:N$65,IRPBase_Res_NotinTxBase!$X$3:$X$65,$B349,IRPBase_Res_NotinTxBase!$Y$3:$Y$65,$C349)</f>
        <v>0</v>
      </c>
      <c r="F349">
        <f>SUMIFS(IRPBase_Res_NotinTxBase!O$3:O$65,IRPBase_Res_NotinTxBase!$X$3:$X$65,$B349,IRPBase_Res_NotinTxBase!$Y$3:$Y$65,$C349)</f>
        <v>0</v>
      </c>
      <c r="G349">
        <f>SUMIFS(IRPBase_Res_NotinTxBase!P$3:P$65,IRPBase_Res_NotinTxBase!$X$3:$X$65,$B349,IRPBase_Res_NotinTxBase!$Y$3:$Y$65,$C349)</f>
        <v>0</v>
      </c>
      <c r="H349">
        <f>SUMIFS(IRPBase_Res_NotinTxBase!Q$3:Q$65,IRPBase_Res_NotinTxBase!$X$3:$X$65,$B349,IRPBase_Res_NotinTxBase!$Y$3:$Y$65,$C349)</f>
        <v>0</v>
      </c>
      <c r="M349">
        <f>SUMIFS(IRPBase_Res_NotinTxBase!R$3:R$65,IRPBase_Res_NotinTxBase!$X$3:$X$65,$B349,IRPBase_Res_NotinTxBase!$Y$3:$Y$65,$C349)</f>
        <v>0</v>
      </c>
      <c r="N349">
        <f>SUMIFS(IRPBase_Res_NotinTxBase!S$3:S$65,IRPBase_Res_NotinTxBase!$X$3:$X$65,$B349,IRPBase_Res_NotinTxBase!$Y$3:$Y$65,$C349)</f>
        <v>0</v>
      </c>
      <c r="O349">
        <f>SUMIFS(IRPBase_Res_NotinTxBase!T$3:T$65,IRPBase_Res_NotinTxBase!$X$3:$X$65,$B349,IRPBase_Res_NotinTxBase!$Y$3:$Y$65,$C349)</f>
        <v>0</v>
      </c>
      <c r="P349">
        <f>SUMIFS(IRPBase_Res_NotinTxBase!U$3:U$65,IRPBase_Res_NotinTxBase!$X$3:$X$65,$B349,IRPBase_Res_NotinTxBase!$Y$3:$Y$65,$C349)</f>
        <v>0</v>
      </c>
      <c r="Q349">
        <f>SUMIFS(IRPBase_Res_NotinTxBase!V$3:V$65,IRPBase_Res_NotinTxBase!$X$3:$X$65,$B349,IRPBase_Res_NotinTxBase!$Y$3:$Y$65,$C349)</f>
        <v>0</v>
      </c>
      <c r="R349">
        <f>SUMIFS(IRPBase_Res_NotinTxBase!W$3:W$65,IRPBase_Res_NotinTxBase!$X$3:$X$65,$B349,IRPBase_Res_NotinTxBase!$Y$3:$Y$65,$C349)</f>
        <v>0</v>
      </c>
      <c r="S349">
        <f t="shared" si="76"/>
        <v>0</v>
      </c>
      <c r="U349">
        <f>SUMIFS(Indev_Online_Res_NotinIRPBase!N$3:N$340,Indev_Online_Res_NotinIRPBase!$Y$3:$Y$340,$B349,Indev_Online_Res_NotinIRPBase!$Z$3:$Z$340,$C349)</f>
        <v>0</v>
      </c>
      <c r="V349">
        <f>SUMIFS(Indev_Online_Res_NotinIRPBase!O$3:O$340,Indev_Online_Res_NotinIRPBase!$Y$3:$Y$340,$B349,Indev_Online_Res_NotinIRPBase!$Z$3:$Z$340,$C349)</f>
        <v>0</v>
      </c>
      <c r="W349">
        <f>SUMIFS(Indev_Online_Res_NotinIRPBase!P$3:P$340,Indev_Online_Res_NotinIRPBase!$Y$3:$Y$340,$B349,Indev_Online_Res_NotinIRPBase!$Z$3:$Z$340,$C349)</f>
        <v>0</v>
      </c>
      <c r="X349">
        <f>SUMIFS(Indev_Online_Res_NotinIRPBase!Q$3:Q$340,Indev_Online_Res_NotinIRPBase!$Y$3:$Y$340,$B349,Indev_Online_Res_NotinIRPBase!$Z$3:$Z$340,$C349)</f>
        <v>0</v>
      </c>
      <c r="Y349">
        <f>SUMIFS(Indev_Online_Res_NotinIRPBase!R$3:R$340,Indev_Online_Res_NotinIRPBase!$Y$3:$Y$340,$B349,Indev_Online_Res_NotinIRPBase!$Z$3:$Z$340,$C349)</f>
        <v>0</v>
      </c>
      <c r="AC349">
        <f>SUMIFS(Indev_Online_Res_NotinIRPBase!S$3:S$340,Indev_Online_Res_NotinIRPBase!$Y$3:$Y$340,$B349,Indev_Online_Res_NotinIRPBase!$Z$3:$Z$340,$C349)</f>
        <v>0</v>
      </c>
      <c r="AD349">
        <f>SUMIFS(Indev_Online_Res_NotinIRPBase!T$3:T$340,Indev_Online_Res_NotinIRPBase!$Y$3:$Y$340,$B349,Indev_Online_Res_NotinIRPBase!$Z$3:$Z$340,$C349)</f>
        <v>0</v>
      </c>
      <c r="AE349">
        <f>SUMIFS(Indev_Online_Res_NotinIRPBase!U$3:U$340,Indev_Online_Res_NotinIRPBase!$Y$3:$Y$340,$B349,Indev_Online_Res_NotinIRPBase!$Z$3:$Z$340,$C349)</f>
        <v>0</v>
      </c>
      <c r="AF349">
        <f>SUMIFS(Indev_Online_Res_NotinIRPBase!V$3:V$340,Indev_Online_Res_NotinIRPBase!$Y$3:$Y$340,$B349,Indev_Online_Res_NotinIRPBase!$Z$3:$Z$340,$C349)</f>
        <v>0</v>
      </c>
      <c r="AG349">
        <f>SUMIFS(Indev_Online_Res_NotinIRPBase!W$3:W$340,Indev_Online_Res_NotinIRPBase!$Y$3:$Y$340,$B349,Indev_Online_Res_NotinIRPBase!$Z$3:$Z$340,$C349)</f>
        <v>0</v>
      </c>
      <c r="AH349">
        <f>SUMIFS(Indev_Online_Res_NotinIRPBase!X$3:X$340,Indev_Online_Res_NotinIRPBase!$Y$3:$Y$340,$B349,Indev_Online_Res_NotinIRPBase!$Z$3:$Z$340,$C349)</f>
        <v>0</v>
      </c>
      <c r="AI349">
        <f t="shared" si="77"/>
        <v>0</v>
      </c>
      <c r="AK349">
        <f>SUMIFS(Indev_Online_Res_NotinIRPBase!N$3:N$340,Indev_Online_Res_NotinIRPBase!$Y$3:$Y$340,$B349,Indev_Online_Res_NotinIRPBase!$Z$3:$Z$340,$C349,Indev_Online_Res_NotinIRPBase!$J$3:$J$340,"Yes",Indev_Online_Res_NotinIRPBase!$I$3:$I$340,"&lt;1/1/2024")+SUMIFS(Indev_Online_Res_NotinIRPBase!N$3:N$340,Indev_Online_Res_NotinIRPBase!$Y$3:$Y$340,$B349,Indev_Online_Res_NotinIRPBase!$Z$3:$Z$340,$C349,Indev_Online_Res_NotinIRPBase!$AB$3:$AB$340,"1")</f>
        <v>0</v>
      </c>
      <c r="AL349">
        <f>SUMIFS(Indev_Online_Res_NotinIRPBase!O$3:O$340,Indev_Online_Res_NotinIRPBase!$Y$3:$Y$340,$B349,Indev_Online_Res_NotinIRPBase!$Z$3:$Z$340,$C349,Indev_Online_Res_NotinIRPBase!$J$3:$J$340,"Yes",Indev_Online_Res_NotinIRPBase!$I$3:$I$340,"&lt;1/1/2024")+SUMIFS(Indev_Online_Res_NotinIRPBase!O$3:O$340,Indev_Online_Res_NotinIRPBase!$Y$3:$Y$340,$B349,Indev_Online_Res_NotinIRPBase!$Z$3:$Z$340,$C349,Indev_Online_Res_NotinIRPBase!$AB$3:$AB$340,"1")</f>
        <v>0</v>
      </c>
      <c r="AM349">
        <f>SUMIFS(Indev_Online_Res_NotinIRPBase!P$3:P$340,Indev_Online_Res_NotinIRPBase!$Y$3:$Y$340,$B349,Indev_Online_Res_NotinIRPBase!$Z$3:$Z$340,$C349,Indev_Online_Res_NotinIRPBase!$J$3:$J$340,"Yes",Indev_Online_Res_NotinIRPBase!$I$3:$I$340,"&lt;1/1/2024")+SUMIFS(Indev_Online_Res_NotinIRPBase!P$3:P$340,Indev_Online_Res_NotinIRPBase!$Y$3:$Y$340,$B349,Indev_Online_Res_NotinIRPBase!$Z$3:$Z$340,$C349,Indev_Online_Res_NotinIRPBase!$AB$3:$AB$340,"1")</f>
        <v>0</v>
      </c>
      <c r="AN349">
        <f>SUMIFS(Indev_Online_Res_NotinIRPBase!Q$3:Q$340,Indev_Online_Res_NotinIRPBase!$Y$3:$Y$340,$B349,Indev_Online_Res_NotinIRPBase!$Z$3:$Z$340,$C349,Indev_Online_Res_NotinIRPBase!$J$3:$J$340,"Yes",Indev_Online_Res_NotinIRPBase!$I$3:$I$340,"&lt;1/1/2024")+SUMIFS(Indev_Online_Res_NotinIRPBase!Q$3:Q$340,Indev_Online_Res_NotinIRPBase!$Y$3:$Y$340,$B349,Indev_Online_Res_NotinIRPBase!$Z$3:$Z$340,$C349,Indev_Online_Res_NotinIRPBase!$AB$3:$AB$340,"1")</f>
        <v>0</v>
      </c>
      <c r="AO349">
        <f>SUMIFS(Indev_Online_Res_NotinIRPBase!R$3:R$340,Indev_Online_Res_NotinIRPBase!$Y$3:$Y$340,$B349,Indev_Online_Res_NotinIRPBase!$Z$3:$Z$340,$C349,Indev_Online_Res_NotinIRPBase!$J$3:$J$340,"Yes",Indev_Online_Res_NotinIRPBase!$I$3:$I$340,"&lt;1/1/2024")+SUMIFS(Indev_Online_Res_NotinIRPBase!R$3:R$340,Indev_Online_Res_NotinIRPBase!$Y$3:$Y$340,$B349,Indev_Online_Res_NotinIRPBase!$Z$3:$Z$340,$C349,Indev_Online_Res_NotinIRPBase!$AB$3:$AB$340,"1")</f>
        <v>0</v>
      </c>
      <c r="AS349">
        <f>SUMIFS(Indev_Online_Res_NotinIRPBase!S$3:S$340,Indev_Online_Res_NotinIRPBase!$Y$3:$Y$340,$B349,Indev_Online_Res_NotinIRPBase!$Z$3:$Z$340,$C349,Indev_Online_Res_NotinIRPBase!$J$3:$J$340,"Yes",Indev_Online_Res_NotinIRPBase!$I$3:$I$340,"&lt;1/1/2024")+SUMIFS(Indev_Online_Res_NotinIRPBase!S$3:S$340,Indev_Online_Res_NotinIRPBase!$Y$3:$Y$340,$B349,Indev_Online_Res_NotinIRPBase!$Z$3:$Z$340,$C349,Indev_Online_Res_NotinIRPBase!$AB$3:$AB$340,"1")</f>
        <v>0</v>
      </c>
      <c r="AT349">
        <f>SUMIFS(Indev_Online_Res_NotinIRPBase!T$3:T$340,Indev_Online_Res_NotinIRPBase!$Y$3:$Y$340,$B349,Indev_Online_Res_NotinIRPBase!$Z$3:$Z$340,$C349,Indev_Online_Res_NotinIRPBase!$J$3:$J$340,"Yes",Indev_Online_Res_NotinIRPBase!$I$3:$I$340,"&lt;1/1/2024")+SUMIFS(Indev_Online_Res_NotinIRPBase!T$3:T$340,Indev_Online_Res_NotinIRPBase!$Y$3:$Y$340,$B349,Indev_Online_Res_NotinIRPBase!$Z$3:$Z$340,$C349,Indev_Online_Res_NotinIRPBase!$AB$3:$AB$340,"1")</f>
        <v>0</v>
      </c>
      <c r="AU349">
        <f>SUMIFS(Indev_Online_Res_NotinIRPBase!U$3:U$340,Indev_Online_Res_NotinIRPBase!$Y$3:$Y$340,$B349,Indev_Online_Res_NotinIRPBase!$Z$3:$Z$340,$C349,Indev_Online_Res_NotinIRPBase!$J$3:$J$340,"Yes",Indev_Online_Res_NotinIRPBase!$I$3:$I$340,"&lt;1/1/2024")+SUMIFS(Indev_Online_Res_NotinIRPBase!U$3:U$340,Indev_Online_Res_NotinIRPBase!$Y$3:$Y$340,$B349,Indev_Online_Res_NotinIRPBase!$Z$3:$Z$340,$C349,Indev_Online_Res_NotinIRPBase!$AB$3:$AB$340,"1")</f>
        <v>0</v>
      </c>
      <c r="AV349">
        <f>SUMIFS(Indev_Online_Res_NotinIRPBase!V$3:V$340,Indev_Online_Res_NotinIRPBase!$Y$3:$Y$340,$B349,Indev_Online_Res_NotinIRPBase!$Z$3:$Z$340,$C349,Indev_Online_Res_NotinIRPBase!$J$3:$J$340,"Yes",Indev_Online_Res_NotinIRPBase!$I$3:$I$340,"&lt;1/1/2024")+SUMIFS(Indev_Online_Res_NotinIRPBase!V$3:V$340,Indev_Online_Res_NotinIRPBase!$Y$3:$Y$340,$B349,Indev_Online_Res_NotinIRPBase!$Z$3:$Z$340,$C349,Indev_Online_Res_NotinIRPBase!$AB$3:$AB$340,"1")</f>
        <v>0</v>
      </c>
      <c r="AW349">
        <f>SUMIFS(Indev_Online_Res_NotinIRPBase!W$3:W$340,Indev_Online_Res_NotinIRPBase!$Y$3:$Y$340,$B349,Indev_Online_Res_NotinIRPBase!$Z$3:$Z$340,$C349,Indev_Online_Res_NotinIRPBase!$J$3:$J$340,"Yes",Indev_Online_Res_NotinIRPBase!$I$3:$I$340,"&lt;1/1/2024")+SUMIFS(Indev_Online_Res_NotinIRPBase!W$3:W$340,Indev_Online_Res_NotinIRPBase!$Y$3:$Y$340,$B349,Indev_Online_Res_NotinIRPBase!$Z$3:$Z$340,$C349,Indev_Online_Res_NotinIRPBase!$AB$3:$AB$340,"1")</f>
        <v>0</v>
      </c>
      <c r="AX349">
        <f>SUMIFS(Indev_Online_Res_NotinIRPBase!X$3:X$340,Indev_Online_Res_NotinIRPBase!$Y$3:$Y$340,$B349,Indev_Online_Res_NotinIRPBase!$Z$3:$Z$340,$C349,Indev_Online_Res_NotinIRPBase!$J$3:$J$340,"Yes",Indev_Online_Res_NotinIRPBase!$I$3:$I$340,"&lt;1/1/2024")+SUMIFS(Indev_Online_Res_NotinIRPBase!X$3:X$340,Indev_Online_Res_NotinIRPBase!$Y$3:$Y$340,$B349,Indev_Online_Res_NotinIRPBase!$Z$3:$Z$340,$C349,Indev_Online_Res_NotinIRPBase!$AB$3:$AB$340,"1")</f>
        <v>0</v>
      </c>
      <c r="AY349">
        <f t="shared" si="78"/>
        <v>0</v>
      </c>
      <c r="BA349">
        <f t="shared" si="79"/>
        <v>0</v>
      </c>
      <c r="BB349">
        <f t="shared" si="80"/>
        <v>0</v>
      </c>
      <c r="BC349">
        <f t="shared" si="81"/>
        <v>0</v>
      </c>
      <c r="BD349">
        <f t="shared" si="82"/>
        <v>0</v>
      </c>
      <c r="BE349">
        <f t="shared" si="83"/>
        <v>0</v>
      </c>
      <c r="BI349">
        <f t="shared" si="84"/>
        <v>0</v>
      </c>
      <c r="BJ349">
        <f t="shared" si="85"/>
        <v>0</v>
      </c>
      <c r="BK349">
        <f t="shared" si="86"/>
        <v>0</v>
      </c>
      <c r="BL349">
        <f t="shared" si="87"/>
        <v>0</v>
      </c>
      <c r="BM349">
        <f t="shared" si="88"/>
        <v>0</v>
      </c>
      <c r="BN349">
        <f t="shared" si="89"/>
        <v>0</v>
      </c>
      <c r="BO349">
        <f t="shared" si="90"/>
        <v>0</v>
      </c>
      <c r="BQ349">
        <f>SUMIFS(IRPBase_Res_NotinEnvScreens!$H$3:$H$33,IRPBase_Res_NotinEnvScreens!$J$3:$J$33,$B349,IRPBase_Res_NotinEnvScreens!$K$3:$K$33,$C349)</f>
        <v>0</v>
      </c>
      <c r="BR349">
        <f>SUMIFS(IRPBase_Res_NotinEnvScreens!$I$3:$I$33,IRPBase_Res_NotinEnvScreens!$J$3:$J$33,$B349,IRPBase_Res_NotinEnvScreens!$K$3:$K$33,$C349)</f>
        <v>0</v>
      </c>
      <c r="BS349">
        <v>0</v>
      </c>
      <c r="BV349">
        <f>SUMIFS(Indev_Online_Res_NotinIRPBase!$P$3:$P$313,Indev_Online_Res_NotinIRPBase!$Y$3:$Y$313,$B349,Indev_Online_Res_NotinIRPBase!$Z$3:$Z$313,$C349,Indev_Online_Res_NotinIRPBase!$I$3:$I$313,"&lt;9/1/2023")+SUMIFS(Indev_Online_Res_NotinIRPBase!$Q$3:$Q$313,Indev_Online_Res_NotinIRPBase!$Y$3:$Y$313,$B349,Indev_Online_Res_NotinIRPBase!$Z$3:$Z$313,$C349,Indev_Online_Res_NotinIRPBase!$I$3:$I$313,"&lt;9/1/2023")</f>
        <v>0</v>
      </c>
      <c r="BW349">
        <f>SUMIFS(Indev_Online_Res_NotinIRPBase!$S$3:$S$313,Indev_Online_Res_NotinIRPBase!$Y$3:$Y$313,$B349,Indev_Online_Res_NotinIRPBase!$Z$3:$Z$313,$C349,Indev_Online_Res_NotinIRPBase!$I$3:$I$313,"&lt;9/1/2023")+SUMIFS(Indev_Online_Res_NotinIRPBase!$T$3:$T$313,Indev_Online_Res_NotinIRPBase!$Y$3:$Y$313,$B349,Indev_Online_Res_NotinIRPBase!$Z$3:$Z$313,$C349,Indev_Online_Res_NotinIRPBase!$I$3:$I$313,"&lt;9/1/2023")+SUMIFS(Indev_Online_Res_NotinIRPBase!$U$3:$U$313,Indev_Online_Res_NotinIRPBase!$Y$3:$Y$313,$B349,Indev_Online_Res_NotinIRPBase!$Z$3:$Z$313,$C349,Indev_Online_Res_NotinIRPBase!$I$3:$I$313,"&lt;9/1/2023")</f>
        <v>0</v>
      </c>
    </row>
    <row r="350" spans="1:75">
      <c r="A350" t="s">
        <v>45</v>
      </c>
      <c r="B350" t="s">
        <v>339</v>
      </c>
      <c r="C350">
        <v>230</v>
      </c>
      <c r="E350">
        <f>SUMIFS(IRPBase_Res_NotinTxBase!N$3:N$65,IRPBase_Res_NotinTxBase!$X$3:$X$65,$B350,IRPBase_Res_NotinTxBase!$Y$3:$Y$65,$C350)</f>
        <v>0</v>
      </c>
      <c r="F350">
        <f>SUMIFS(IRPBase_Res_NotinTxBase!O$3:O$65,IRPBase_Res_NotinTxBase!$X$3:$X$65,$B350,IRPBase_Res_NotinTxBase!$Y$3:$Y$65,$C350)</f>
        <v>0</v>
      </c>
      <c r="G350">
        <f>SUMIFS(IRPBase_Res_NotinTxBase!P$3:P$65,IRPBase_Res_NotinTxBase!$X$3:$X$65,$B350,IRPBase_Res_NotinTxBase!$Y$3:$Y$65,$C350)</f>
        <v>0</v>
      </c>
      <c r="H350">
        <f>SUMIFS(IRPBase_Res_NotinTxBase!Q$3:Q$65,IRPBase_Res_NotinTxBase!$X$3:$X$65,$B350,IRPBase_Res_NotinTxBase!$Y$3:$Y$65,$C350)</f>
        <v>0</v>
      </c>
      <c r="M350">
        <f>SUMIFS(IRPBase_Res_NotinTxBase!R$3:R$65,IRPBase_Res_NotinTxBase!$X$3:$X$65,$B350,IRPBase_Res_NotinTxBase!$Y$3:$Y$65,$C350)</f>
        <v>0</v>
      </c>
      <c r="N350">
        <f>SUMIFS(IRPBase_Res_NotinTxBase!S$3:S$65,IRPBase_Res_NotinTxBase!$X$3:$X$65,$B350,IRPBase_Res_NotinTxBase!$Y$3:$Y$65,$C350)</f>
        <v>0</v>
      </c>
      <c r="O350">
        <f>SUMIFS(IRPBase_Res_NotinTxBase!T$3:T$65,IRPBase_Res_NotinTxBase!$X$3:$X$65,$B350,IRPBase_Res_NotinTxBase!$Y$3:$Y$65,$C350)</f>
        <v>0</v>
      </c>
      <c r="P350">
        <f>SUMIFS(IRPBase_Res_NotinTxBase!U$3:U$65,IRPBase_Res_NotinTxBase!$X$3:$X$65,$B350,IRPBase_Res_NotinTxBase!$Y$3:$Y$65,$C350)</f>
        <v>0</v>
      </c>
      <c r="Q350">
        <f>SUMIFS(IRPBase_Res_NotinTxBase!V$3:V$65,IRPBase_Res_NotinTxBase!$X$3:$X$65,$B350,IRPBase_Res_NotinTxBase!$Y$3:$Y$65,$C350)</f>
        <v>0</v>
      </c>
      <c r="R350">
        <f>SUMIFS(IRPBase_Res_NotinTxBase!W$3:W$65,IRPBase_Res_NotinTxBase!$X$3:$X$65,$B350,IRPBase_Res_NotinTxBase!$Y$3:$Y$65,$C350)</f>
        <v>0</v>
      </c>
      <c r="S350">
        <f t="shared" si="76"/>
        <v>0</v>
      </c>
      <c r="U350">
        <f>SUMIFS(Indev_Online_Res_NotinIRPBase!N$3:N$340,Indev_Online_Res_NotinIRPBase!$Y$3:$Y$340,$B350,Indev_Online_Res_NotinIRPBase!$Z$3:$Z$340,$C350)</f>
        <v>0</v>
      </c>
      <c r="V350">
        <f>SUMIFS(Indev_Online_Res_NotinIRPBase!O$3:O$340,Indev_Online_Res_NotinIRPBase!$Y$3:$Y$340,$B350,Indev_Online_Res_NotinIRPBase!$Z$3:$Z$340,$C350)</f>
        <v>0</v>
      </c>
      <c r="W350">
        <f>SUMIFS(Indev_Online_Res_NotinIRPBase!P$3:P$340,Indev_Online_Res_NotinIRPBase!$Y$3:$Y$340,$B350,Indev_Online_Res_NotinIRPBase!$Z$3:$Z$340,$C350)</f>
        <v>0</v>
      </c>
      <c r="X350">
        <f>SUMIFS(Indev_Online_Res_NotinIRPBase!Q$3:Q$340,Indev_Online_Res_NotinIRPBase!$Y$3:$Y$340,$B350,Indev_Online_Res_NotinIRPBase!$Z$3:$Z$340,$C350)</f>
        <v>0</v>
      </c>
      <c r="Y350">
        <f>SUMIFS(Indev_Online_Res_NotinIRPBase!R$3:R$340,Indev_Online_Res_NotinIRPBase!$Y$3:$Y$340,$B350,Indev_Online_Res_NotinIRPBase!$Z$3:$Z$340,$C350)</f>
        <v>0</v>
      </c>
      <c r="AC350">
        <f>SUMIFS(Indev_Online_Res_NotinIRPBase!S$3:S$340,Indev_Online_Res_NotinIRPBase!$Y$3:$Y$340,$B350,Indev_Online_Res_NotinIRPBase!$Z$3:$Z$340,$C350)</f>
        <v>0</v>
      </c>
      <c r="AD350">
        <f>SUMIFS(Indev_Online_Res_NotinIRPBase!T$3:T$340,Indev_Online_Res_NotinIRPBase!$Y$3:$Y$340,$B350,Indev_Online_Res_NotinIRPBase!$Z$3:$Z$340,$C350)</f>
        <v>0</v>
      </c>
      <c r="AE350">
        <f>SUMIFS(Indev_Online_Res_NotinIRPBase!U$3:U$340,Indev_Online_Res_NotinIRPBase!$Y$3:$Y$340,$B350,Indev_Online_Res_NotinIRPBase!$Z$3:$Z$340,$C350)</f>
        <v>0</v>
      </c>
      <c r="AF350">
        <f>SUMIFS(Indev_Online_Res_NotinIRPBase!V$3:V$340,Indev_Online_Res_NotinIRPBase!$Y$3:$Y$340,$B350,Indev_Online_Res_NotinIRPBase!$Z$3:$Z$340,$C350)</f>
        <v>0</v>
      </c>
      <c r="AG350">
        <f>SUMIFS(Indev_Online_Res_NotinIRPBase!W$3:W$340,Indev_Online_Res_NotinIRPBase!$Y$3:$Y$340,$B350,Indev_Online_Res_NotinIRPBase!$Z$3:$Z$340,$C350)</f>
        <v>0</v>
      </c>
      <c r="AH350">
        <f>SUMIFS(Indev_Online_Res_NotinIRPBase!X$3:X$340,Indev_Online_Res_NotinIRPBase!$Y$3:$Y$340,$B350,Indev_Online_Res_NotinIRPBase!$Z$3:$Z$340,$C350)</f>
        <v>0</v>
      </c>
      <c r="AI350">
        <f t="shared" si="77"/>
        <v>0</v>
      </c>
      <c r="AK350">
        <f>SUMIFS(Indev_Online_Res_NotinIRPBase!N$3:N$340,Indev_Online_Res_NotinIRPBase!$Y$3:$Y$340,$B350,Indev_Online_Res_NotinIRPBase!$Z$3:$Z$340,$C350,Indev_Online_Res_NotinIRPBase!$J$3:$J$340,"Yes",Indev_Online_Res_NotinIRPBase!$I$3:$I$340,"&lt;1/1/2024")+SUMIFS(Indev_Online_Res_NotinIRPBase!N$3:N$340,Indev_Online_Res_NotinIRPBase!$Y$3:$Y$340,$B350,Indev_Online_Res_NotinIRPBase!$Z$3:$Z$340,$C350,Indev_Online_Res_NotinIRPBase!$AB$3:$AB$340,"1")</f>
        <v>0</v>
      </c>
      <c r="AL350">
        <f>SUMIFS(Indev_Online_Res_NotinIRPBase!O$3:O$340,Indev_Online_Res_NotinIRPBase!$Y$3:$Y$340,$B350,Indev_Online_Res_NotinIRPBase!$Z$3:$Z$340,$C350,Indev_Online_Res_NotinIRPBase!$J$3:$J$340,"Yes",Indev_Online_Res_NotinIRPBase!$I$3:$I$340,"&lt;1/1/2024")+SUMIFS(Indev_Online_Res_NotinIRPBase!O$3:O$340,Indev_Online_Res_NotinIRPBase!$Y$3:$Y$340,$B350,Indev_Online_Res_NotinIRPBase!$Z$3:$Z$340,$C350,Indev_Online_Res_NotinIRPBase!$AB$3:$AB$340,"1")</f>
        <v>0</v>
      </c>
      <c r="AM350">
        <f>SUMIFS(Indev_Online_Res_NotinIRPBase!P$3:P$340,Indev_Online_Res_NotinIRPBase!$Y$3:$Y$340,$B350,Indev_Online_Res_NotinIRPBase!$Z$3:$Z$340,$C350,Indev_Online_Res_NotinIRPBase!$J$3:$J$340,"Yes",Indev_Online_Res_NotinIRPBase!$I$3:$I$340,"&lt;1/1/2024")+SUMIFS(Indev_Online_Res_NotinIRPBase!P$3:P$340,Indev_Online_Res_NotinIRPBase!$Y$3:$Y$340,$B350,Indev_Online_Res_NotinIRPBase!$Z$3:$Z$340,$C350,Indev_Online_Res_NotinIRPBase!$AB$3:$AB$340,"1")</f>
        <v>0</v>
      </c>
      <c r="AN350">
        <f>SUMIFS(Indev_Online_Res_NotinIRPBase!Q$3:Q$340,Indev_Online_Res_NotinIRPBase!$Y$3:$Y$340,$B350,Indev_Online_Res_NotinIRPBase!$Z$3:$Z$340,$C350,Indev_Online_Res_NotinIRPBase!$J$3:$J$340,"Yes",Indev_Online_Res_NotinIRPBase!$I$3:$I$340,"&lt;1/1/2024")+SUMIFS(Indev_Online_Res_NotinIRPBase!Q$3:Q$340,Indev_Online_Res_NotinIRPBase!$Y$3:$Y$340,$B350,Indev_Online_Res_NotinIRPBase!$Z$3:$Z$340,$C350,Indev_Online_Res_NotinIRPBase!$AB$3:$AB$340,"1")</f>
        <v>0</v>
      </c>
      <c r="AO350">
        <f>SUMIFS(Indev_Online_Res_NotinIRPBase!R$3:R$340,Indev_Online_Res_NotinIRPBase!$Y$3:$Y$340,$B350,Indev_Online_Res_NotinIRPBase!$Z$3:$Z$340,$C350,Indev_Online_Res_NotinIRPBase!$J$3:$J$340,"Yes",Indev_Online_Res_NotinIRPBase!$I$3:$I$340,"&lt;1/1/2024")+SUMIFS(Indev_Online_Res_NotinIRPBase!R$3:R$340,Indev_Online_Res_NotinIRPBase!$Y$3:$Y$340,$B350,Indev_Online_Res_NotinIRPBase!$Z$3:$Z$340,$C350,Indev_Online_Res_NotinIRPBase!$AB$3:$AB$340,"1")</f>
        <v>0</v>
      </c>
      <c r="AS350">
        <f>SUMIFS(Indev_Online_Res_NotinIRPBase!S$3:S$340,Indev_Online_Res_NotinIRPBase!$Y$3:$Y$340,$B350,Indev_Online_Res_NotinIRPBase!$Z$3:$Z$340,$C350,Indev_Online_Res_NotinIRPBase!$J$3:$J$340,"Yes",Indev_Online_Res_NotinIRPBase!$I$3:$I$340,"&lt;1/1/2024")+SUMIFS(Indev_Online_Res_NotinIRPBase!S$3:S$340,Indev_Online_Res_NotinIRPBase!$Y$3:$Y$340,$B350,Indev_Online_Res_NotinIRPBase!$Z$3:$Z$340,$C350,Indev_Online_Res_NotinIRPBase!$AB$3:$AB$340,"1")</f>
        <v>0</v>
      </c>
      <c r="AT350">
        <f>SUMIFS(Indev_Online_Res_NotinIRPBase!T$3:T$340,Indev_Online_Res_NotinIRPBase!$Y$3:$Y$340,$B350,Indev_Online_Res_NotinIRPBase!$Z$3:$Z$340,$C350,Indev_Online_Res_NotinIRPBase!$J$3:$J$340,"Yes",Indev_Online_Res_NotinIRPBase!$I$3:$I$340,"&lt;1/1/2024")+SUMIFS(Indev_Online_Res_NotinIRPBase!T$3:T$340,Indev_Online_Res_NotinIRPBase!$Y$3:$Y$340,$B350,Indev_Online_Res_NotinIRPBase!$Z$3:$Z$340,$C350,Indev_Online_Res_NotinIRPBase!$AB$3:$AB$340,"1")</f>
        <v>0</v>
      </c>
      <c r="AU350">
        <f>SUMIFS(Indev_Online_Res_NotinIRPBase!U$3:U$340,Indev_Online_Res_NotinIRPBase!$Y$3:$Y$340,$B350,Indev_Online_Res_NotinIRPBase!$Z$3:$Z$340,$C350,Indev_Online_Res_NotinIRPBase!$J$3:$J$340,"Yes",Indev_Online_Res_NotinIRPBase!$I$3:$I$340,"&lt;1/1/2024")+SUMIFS(Indev_Online_Res_NotinIRPBase!U$3:U$340,Indev_Online_Res_NotinIRPBase!$Y$3:$Y$340,$B350,Indev_Online_Res_NotinIRPBase!$Z$3:$Z$340,$C350,Indev_Online_Res_NotinIRPBase!$AB$3:$AB$340,"1")</f>
        <v>0</v>
      </c>
      <c r="AV350">
        <f>SUMIFS(Indev_Online_Res_NotinIRPBase!V$3:V$340,Indev_Online_Res_NotinIRPBase!$Y$3:$Y$340,$B350,Indev_Online_Res_NotinIRPBase!$Z$3:$Z$340,$C350,Indev_Online_Res_NotinIRPBase!$J$3:$J$340,"Yes",Indev_Online_Res_NotinIRPBase!$I$3:$I$340,"&lt;1/1/2024")+SUMIFS(Indev_Online_Res_NotinIRPBase!V$3:V$340,Indev_Online_Res_NotinIRPBase!$Y$3:$Y$340,$B350,Indev_Online_Res_NotinIRPBase!$Z$3:$Z$340,$C350,Indev_Online_Res_NotinIRPBase!$AB$3:$AB$340,"1")</f>
        <v>0</v>
      </c>
      <c r="AW350">
        <f>SUMIFS(Indev_Online_Res_NotinIRPBase!W$3:W$340,Indev_Online_Res_NotinIRPBase!$Y$3:$Y$340,$B350,Indev_Online_Res_NotinIRPBase!$Z$3:$Z$340,$C350,Indev_Online_Res_NotinIRPBase!$J$3:$J$340,"Yes",Indev_Online_Res_NotinIRPBase!$I$3:$I$340,"&lt;1/1/2024")+SUMIFS(Indev_Online_Res_NotinIRPBase!W$3:W$340,Indev_Online_Res_NotinIRPBase!$Y$3:$Y$340,$B350,Indev_Online_Res_NotinIRPBase!$Z$3:$Z$340,$C350,Indev_Online_Res_NotinIRPBase!$AB$3:$AB$340,"1")</f>
        <v>0</v>
      </c>
      <c r="AX350">
        <f>SUMIFS(Indev_Online_Res_NotinIRPBase!X$3:X$340,Indev_Online_Res_NotinIRPBase!$Y$3:$Y$340,$B350,Indev_Online_Res_NotinIRPBase!$Z$3:$Z$340,$C350,Indev_Online_Res_NotinIRPBase!$J$3:$J$340,"Yes",Indev_Online_Res_NotinIRPBase!$I$3:$I$340,"&lt;1/1/2024")+SUMIFS(Indev_Online_Res_NotinIRPBase!X$3:X$340,Indev_Online_Res_NotinIRPBase!$Y$3:$Y$340,$B350,Indev_Online_Res_NotinIRPBase!$Z$3:$Z$340,$C350,Indev_Online_Res_NotinIRPBase!$AB$3:$AB$340,"1")</f>
        <v>0</v>
      </c>
      <c r="AY350">
        <f t="shared" si="78"/>
        <v>0</v>
      </c>
      <c r="BA350">
        <f t="shared" si="79"/>
        <v>0</v>
      </c>
      <c r="BB350">
        <f t="shared" si="80"/>
        <v>0</v>
      </c>
      <c r="BC350">
        <f t="shared" si="81"/>
        <v>0</v>
      </c>
      <c r="BD350">
        <f t="shared" si="82"/>
        <v>0</v>
      </c>
      <c r="BE350">
        <f t="shared" si="83"/>
        <v>0</v>
      </c>
      <c r="BI350">
        <f t="shared" si="84"/>
        <v>0</v>
      </c>
      <c r="BJ350">
        <f t="shared" si="85"/>
        <v>0</v>
      </c>
      <c r="BK350">
        <f t="shared" si="86"/>
        <v>0</v>
      </c>
      <c r="BL350">
        <f t="shared" si="87"/>
        <v>0</v>
      </c>
      <c r="BM350">
        <f t="shared" si="88"/>
        <v>0</v>
      </c>
      <c r="BN350">
        <f t="shared" si="89"/>
        <v>0</v>
      </c>
      <c r="BO350">
        <f t="shared" si="90"/>
        <v>0</v>
      </c>
      <c r="BQ350">
        <f>SUMIFS(IRPBase_Res_NotinEnvScreens!$H$3:$H$33,IRPBase_Res_NotinEnvScreens!$J$3:$J$33,$B350,IRPBase_Res_NotinEnvScreens!$K$3:$K$33,$C350)</f>
        <v>0</v>
      </c>
      <c r="BR350">
        <f>SUMIFS(IRPBase_Res_NotinEnvScreens!$I$3:$I$33,IRPBase_Res_NotinEnvScreens!$J$3:$J$33,$B350,IRPBase_Res_NotinEnvScreens!$K$3:$K$33,$C350)</f>
        <v>0</v>
      </c>
      <c r="BS350">
        <v>0</v>
      </c>
      <c r="BV350">
        <f>SUMIFS(Indev_Online_Res_NotinIRPBase!$P$3:$P$313,Indev_Online_Res_NotinIRPBase!$Y$3:$Y$313,$B350,Indev_Online_Res_NotinIRPBase!$Z$3:$Z$313,$C350,Indev_Online_Res_NotinIRPBase!$I$3:$I$313,"&lt;9/1/2023")+SUMIFS(Indev_Online_Res_NotinIRPBase!$Q$3:$Q$313,Indev_Online_Res_NotinIRPBase!$Y$3:$Y$313,$B350,Indev_Online_Res_NotinIRPBase!$Z$3:$Z$313,$C350,Indev_Online_Res_NotinIRPBase!$I$3:$I$313,"&lt;9/1/2023")</f>
        <v>0</v>
      </c>
      <c r="BW350">
        <f>SUMIFS(Indev_Online_Res_NotinIRPBase!$S$3:$S$313,Indev_Online_Res_NotinIRPBase!$Y$3:$Y$313,$B350,Indev_Online_Res_NotinIRPBase!$Z$3:$Z$313,$C350,Indev_Online_Res_NotinIRPBase!$I$3:$I$313,"&lt;9/1/2023")+SUMIFS(Indev_Online_Res_NotinIRPBase!$T$3:$T$313,Indev_Online_Res_NotinIRPBase!$Y$3:$Y$313,$B350,Indev_Online_Res_NotinIRPBase!$Z$3:$Z$313,$C350,Indev_Online_Res_NotinIRPBase!$I$3:$I$313,"&lt;9/1/2023")+SUMIFS(Indev_Online_Res_NotinIRPBase!$U$3:$U$313,Indev_Online_Res_NotinIRPBase!$Y$3:$Y$313,$B350,Indev_Online_Res_NotinIRPBase!$Z$3:$Z$313,$C350,Indev_Online_Res_NotinIRPBase!$I$3:$I$313,"&lt;9/1/2023")</f>
        <v>0</v>
      </c>
    </row>
    <row r="351" spans="1:75">
      <c r="A351" t="s">
        <v>45</v>
      </c>
      <c r="B351" t="s">
        <v>339</v>
      </c>
      <c r="C351">
        <v>500</v>
      </c>
      <c r="E351">
        <f>SUMIFS(IRPBase_Res_NotinTxBase!N$3:N$65,IRPBase_Res_NotinTxBase!$X$3:$X$65,$B351,IRPBase_Res_NotinTxBase!$Y$3:$Y$65,$C351)</f>
        <v>0</v>
      </c>
      <c r="F351">
        <f>SUMIFS(IRPBase_Res_NotinTxBase!O$3:O$65,IRPBase_Res_NotinTxBase!$X$3:$X$65,$B351,IRPBase_Res_NotinTxBase!$Y$3:$Y$65,$C351)</f>
        <v>0</v>
      </c>
      <c r="G351">
        <f>SUMIFS(IRPBase_Res_NotinTxBase!P$3:P$65,IRPBase_Res_NotinTxBase!$X$3:$X$65,$B351,IRPBase_Res_NotinTxBase!$Y$3:$Y$65,$C351)</f>
        <v>0</v>
      </c>
      <c r="H351">
        <f>SUMIFS(IRPBase_Res_NotinTxBase!Q$3:Q$65,IRPBase_Res_NotinTxBase!$X$3:$X$65,$B351,IRPBase_Res_NotinTxBase!$Y$3:$Y$65,$C351)</f>
        <v>0</v>
      </c>
      <c r="M351">
        <f>SUMIFS(IRPBase_Res_NotinTxBase!R$3:R$65,IRPBase_Res_NotinTxBase!$X$3:$X$65,$B351,IRPBase_Res_NotinTxBase!$Y$3:$Y$65,$C351)</f>
        <v>0</v>
      </c>
      <c r="N351">
        <f>SUMIFS(IRPBase_Res_NotinTxBase!S$3:S$65,IRPBase_Res_NotinTxBase!$X$3:$X$65,$B351,IRPBase_Res_NotinTxBase!$Y$3:$Y$65,$C351)</f>
        <v>0</v>
      </c>
      <c r="O351">
        <f>SUMIFS(IRPBase_Res_NotinTxBase!T$3:T$65,IRPBase_Res_NotinTxBase!$X$3:$X$65,$B351,IRPBase_Res_NotinTxBase!$Y$3:$Y$65,$C351)</f>
        <v>0</v>
      </c>
      <c r="P351">
        <f>SUMIFS(IRPBase_Res_NotinTxBase!U$3:U$65,IRPBase_Res_NotinTxBase!$X$3:$X$65,$B351,IRPBase_Res_NotinTxBase!$Y$3:$Y$65,$C351)</f>
        <v>0</v>
      </c>
      <c r="Q351">
        <f>SUMIFS(IRPBase_Res_NotinTxBase!V$3:V$65,IRPBase_Res_NotinTxBase!$X$3:$X$65,$B351,IRPBase_Res_NotinTxBase!$Y$3:$Y$65,$C351)</f>
        <v>0</v>
      </c>
      <c r="R351">
        <f>SUMIFS(IRPBase_Res_NotinTxBase!W$3:W$65,IRPBase_Res_NotinTxBase!$X$3:$X$65,$B351,IRPBase_Res_NotinTxBase!$Y$3:$Y$65,$C351)</f>
        <v>0</v>
      </c>
      <c r="S351">
        <f t="shared" si="76"/>
        <v>0</v>
      </c>
      <c r="U351">
        <f>SUMIFS(Indev_Online_Res_NotinIRPBase!N$3:N$340,Indev_Online_Res_NotinIRPBase!$Y$3:$Y$340,$B351,Indev_Online_Res_NotinIRPBase!$Z$3:$Z$340,$C351)</f>
        <v>0</v>
      </c>
      <c r="V351">
        <f>SUMIFS(Indev_Online_Res_NotinIRPBase!O$3:O$340,Indev_Online_Res_NotinIRPBase!$Y$3:$Y$340,$B351,Indev_Online_Res_NotinIRPBase!$Z$3:$Z$340,$C351)</f>
        <v>0</v>
      </c>
      <c r="W351">
        <f>SUMIFS(Indev_Online_Res_NotinIRPBase!P$3:P$340,Indev_Online_Res_NotinIRPBase!$Y$3:$Y$340,$B351,Indev_Online_Res_NotinIRPBase!$Z$3:$Z$340,$C351)</f>
        <v>0</v>
      </c>
      <c r="X351">
        <f>SUMIFS(Indev_Online_Res_NotinIRPBase!Q$3:Q$340,Indev_Online_Res_NotinIRPBase!$Y$3:$Y$340,$B351,Indev_Online_Res_NotinIRPBase!$Z$3:$Z$340,$C351)</f>
        <v>0</v>
      </c>
      <c r="Y351">
        <f>SUMIFS(Indev_Online_Res_NotinIRPBase!R$3:R$340,Indev_Online_Res_NotinIRPBase!$Y$3:$Y$340,$B351,Indev_Online_Res_NotinIRPBase!$Z$3:$Z$340,$C351)</f>
        <v>0</v>
      </c>
      <c r="AC351">
        <f>SUMIFS(Indev_Online_Res_NotinIRPBase!S$3:S$340,Indev_Online_Res_NotinIRPBase!$Y$3:$Y$340,$B351,Indev_Online_Res_NotinIRPBase!$Z$3:$Z$340,$C351)</f>
        <v>0</v>
      </c>
      <c r="AD351">
        <f>SUMIFS(Indev_Online_Res_NotinIRPBase!T$3:T$340,Indev_Online_Res_NotinIRPBase!$Y$3:$Y$340,$B351,Indev_Online_Res_NotinIRPBase!$Z$3:$Z$340,$C351)</f>
        <v>0</v>
      </c>
      <c r="AE351">
        <f>SUMIFS(Indev_Online_Res_NotinIRPBase!U$3:U$340,Indev_Online_Res_NotinIRPBase!$Y$3:$Y$340,$B351,Indev_Online_Res_NotinIRPBase!$Z$3:$Z$340,$C351)</f>
        <v>0</v>
      </c>
      <c r="AF351">
        <f>SUMIFS(Indev_Online_Res_NotinIRPBase!V$3:V$340,Indev_Online_Res_NotinIRPBase!$Y$3:$Y$340,$B351,Indev_Online_Res_NotinIRPBase!$Z$3:$Z$340,$C351)</f>
        <v>0</v>
      </c>
      <c r="AG351">
        <f>SUMIFS(Indev_Online_Res_NotinIRPBase!W$3:W$340,Indev_Online_Res_NotinIRPBase!$Y$3:$Y$340,$B351,Indev_Online_Res_NotinIRPBase!$Z$3:$Z$340,$C351)</f>
        <v>0</v>
      </c>
      <c r="AH351">
        <f>SUMIFS(Indev_Online_Res_NotinIRPBase!X$3:X$340,Indev_Online_Res_NotinIRPBase!$Y$3:$Y$340,$B351,Indev_Online_Res_NotinIRPBase!$Z$3:$Z$340,$C351)</f>
        <v>0</v>
      </c>
      <c r="AI351">
        <f t="shared" si="77"/>
        <v>0</v>
      </c>
      <c r="AK351">
        <f>SUMIFS(Indev_Online_Res_NotinIRPBase!N$3:N$340,Indev_Online_Res_NotinIRPBase!$Y$3:$Y$340,$B351,Indev_Online_Res_NotinIRPBase!$Z$3:$Z$340,$C351,Indev_Online_Res_NotinIRPBase!$J$3:$J$340,"Yes",Indev_Online_Res_NotinIRPBase!$I$3:$I$340,"&lt;1/1/2024")+SUMIFS(Indev_Online_Res_NotinIRPBase!N$3:N$340,Indev_Online_Res_NotinIRPBase!$Y$3:$Y$340,$B351,Indev_Online_Res_NotinIRPBase!$Z$3:$Z$340,$C351,Indev_Online_Res_NotinIRPBase!$AB$3:$AB$340,"1")</f>
        <v>0</v>
      </c>
      <c r="AL351">
        <f>SUMIFS(Indev_Online_Res_NotinIRPBase!O$3:O$340,Indev_Online_Res_NotinIRPBase!$Y$3:$Y$340,$B351,Indev_Online_Res_NotinIRPBase!$Z$3:$Z$340,$C351,Indev_Online_Res_NotinIRPBase!$J$3:$J$340,"Yes",Indev_Online_Res_NotinIRPBase!$I$3:$I$340,"&lt;1/1/2024")+SUMIFS(Indev_Online_Res_NotinIRPBase!O$3:O$340,Indev_Online_Res_NotinIRPBase!$Y$3:$Y$340,$B351,Indev_Online_Res_NotinIRPBase!$Z$3:$Z$340,$C351,Indev_Online_Res_NotinIRPBase!$AB$3:$AB$340,"1")</f>
        <v>0</v>
      </c>
      <c r="AM351">
        <f>SUMIFS(Indev_Online_Res_NotinIRPBase!P$3:P$340,Indev_Online_Res_NotinIRPBase!$Y$3:$Y$340,$B351,Indev_Online_Res_NotinIRPBase!$Z$3:$Z$340,$C351,Indev_Online_Res_NotinIRPBase!$J$3:$J$340,"Yes",Indev_Online_Res_NotinIRPBase!$I$3:$I$340,"&lt;1/1/2024")+SUMIFS(Indev_Online_Res_NotinIRPBase!P$3:P$340,Indev_Online_Res_NotinIRPBase!$Y$3:$Y$340,$B351,Indev_Online_Res_NotinIRPBase!$Z$3:$Z$340,$C351,Indev_Online_Res_NotinIRPBase!$AB$3:$AB$340,"1")</f>
        <v>0</v>
      </c>
      <c r="AN351">
        <f>SUMIFS(Indev_Online_Res_NotinIRPBase!Q$3:Q$340,Indev_Online_Res_NotinIRPBase!$Y$3:$Y$340,$B351,Indev_Online_Res_NotinIRPBase!$Z$3:$Z$340,$C351,Indev_Online_Res_NotinIRPBase!$J$3:$J$340,"Yes",Indev_Online_Res_NotinIRPBase!$I$3:$I$340,"&lt;1/1/2024")+SUMIFS(Indev_Online_Res_NotinIRPBase!Q$3:Q$340,Indev_Online_Res_NotinIRPBase!$Y$3:$Y$340,$B351,Indev_Online_Res_NotinIRPBase!$Z$3:$Z$340,$C351,Indev_Online_Res_NotinIRPBase!$AB$3:$AB$340,"1")</f>
        <v>0</v>
      </c>
      <c r="AO351">
        <f>SUMIFS(Indev_Online_Res_NotinIRPBase!R$3:R$340,Indev_Online_Res_NotinIRPBase!$Y$3:$Y$340,$B351,Indev_Online_Res_NotinIRPBase!$Z$3:$Z$340,$C351,Indev_Online_Res_NotinIRPBase!$J$3:$J$340,"Yes",Indev_Online_Res_NotinIRPBase!$I$3:$I$340,"&lt;1/1/2024")+SUMIFS(Indev_Online_Res_NotinIRPBase!R$3:R$340,Indev_Online_Res_NotinIRPBase!$Y$3:$Y$340,$B351,Indev_Online_Res_NotinIRPBase!$Z$3:$Z$340,$C351,Indev_Online_Res_NotinIRPBase!$AB$3:$AB$340,"1")</f>
        <v>0</v>
      </c>
      <c r="AS351">
        <f>SUMIFS(Indev_Online_Res_NotinIRPBase!S$3:S$340,Indev_Online_Res_NotinIRPBase!$Y$3:$Y$340,$B351,Indev_Online_Res_NotinIRPBase!$Z$3:$Z$340,$C351,Indev_Online_Res_NotinIRPBase!$J$3:$J$340,"Yes",Indev_Online_Res_NotinIRPBase!$I$3:$I$340,"&lt;1/1/2024")+SUMIFS(Indev_Online_Res_NotinIRPBase!S$3:S$340,Indev_Online_Res_NotinIRPBase!$Y$3:$Y$340,$B351,Indev_Online_Res_NotinIRPBase!$Z$3:$Z$340,$C351,Indev_Online_Res_NotinIRPBase!$AB$3:$AB$340,"1")</f>
        <v>0</v>
      </c>
      <c r="AT351">
        <f>SUMIFS(Indev_Online_Res_NotinIRPBase!T$3:T$340,Indev_Online_Res_NotinIRPBase!$Y$3:$Y$340,$B351,Indev_Online_Res_NotinIRPBase!$Z$3:$Z$340,$C351,Indev_Online_Res_NotinIRPBase!$J$3:$J$340,"Yes",Indev_Online_Res_NotinIRPBase!$I$3:$I$340,"&lt;1/1/2024")+SUMIFS(Indev_Online_Res_NotinIRPBase!T$3:T$340,Indev_Online_Res_NotinIRPBase!$Y$3:$Y$340,$B351,Indev_Online_Res_NotinIRPBase!$Z$3:$Z$340,$C351,Indev_Online_Res_NotinIRPBase!$AB$3:$AB$340,"1")</f>
        <v>0</v>
      </c>
      <c r="AU351">
        <f>SUMIFS(Indev_Online_Res_NotinIRPBase!U$3:U$340,Indev_Online_Res_NotinIRPBase!$Y$3:$Y$340,$B351,Indev_Online_Res_NotinIRPBase!$Z$3:$Z$340,$C351,Indev_Online_Res_NotinIRPBase!$J$3:$J$340,"Yes",Indev_Online_Res_NotinIRPBase!$I$3:$I$340,"&lt;1/1/2024")+SUMIFS(Indev_Online_Res_NotinIRPBase!U$3:U$340,Indev_Online_Res_NotinIRPBase!$Y$3:$Y$340,$B351,Indev_Online_Res_NotinIRPBase!$Z$3:$Z$340,$C351,Indev_Online_Res_NotinIRPBase!$AB$3:$AB$340,"1")</f>
        <v>0</v>
      </c>
      <c r="AV351">
        <f>SUMIFS(Indev_Online_Res_NotinIRPBase!V$3:V$340,Indev_Online_Res_NotinIRPBase!$Y$3:$Y$340,$B351,Indev_Online_Res_NotinIRPBase!$Z$3:$Z$340,$C351,Indev_Online_Res_NotinIRPBase!$J$3:$J$340,"Yes",Indev_Online_Res_NotinIRPBase!$I$3:$I$340,"&lt;1/1/2024")+SUMIFS(Indev_Online_Res_NotinIRPBase!V$3:V$340,Indev_Online_Res_NotinIRPBase!$Y$3:$Y$340,$B351,Indev_Online_Res_NotinIRPBase!$Z$3:$Z$340,$C351,Indev_Online_Res_NotinIRPBase!$AB$3:$AB$340,"1")</f>
        <v>0</v>
      </c>
      <c r="AW351">
        <f>SUMIFS(Indev_Online_Res_NotinIRPBase!W$3:W$340,Indev_Online_Res_NotinIRPBase!$Y$3:$Y$340,$B351,Indev_Online_Res_NotinIRPBase!$Z$3:$Z$340,$C351,Indev_Online_Res_NotinIRPBase!$J$3:$J$340,"Yes",Indev_Online_Res_NotinIRPBase!$I$3:$I$340,"&lt;1/1/2024")+SUMIFS(Indev_Online_Res_NotinIRPBase!W$3:W$340,Indev_Online_Res_NotinIRPBase!$Y$3:$Y$340,$B351,Indev_Online_Res_NotinIRPBase!$Z$3:$Z$340,$C351,Indev_Online_Res_NotinIRPBase!$AB$3:$AB$340,"1")</f>
        <v>0</v>
      </c>
      <c r="AX351">
        <f>SUMIFS(Indev_Online_Res_NotinIRPBase!X$3:X$340,Indev_Online_Res_NotinIRPBase!$Y$3:$Y$340,$B351,Indev_Online_Res_NotinIRPBase!$Z$3:$Z$340,$C351,Indev_Online_Res_NotinIRPBase!$J$3:$J$340,"Yes",Indev_Online_Res_NotinIRPBase!$I$3:$I$340,"&lt;1/1/2024")+SUMIFS(Indev_Online_Res_NotinIRPBase!X$3:X$340,Indev_Online_Res_NotinIRPBase!$Y$3:$Y$340,$B351,Indev_Online_Res_NotinIRPBase!$Z$3:$Z$340,$C351,Indev_Online_Res_NotinIRPBase!$AB$3:$AB$340,"1")</f>
        <v>0</v>
      </c>
      <c r="AY351">
        <f t="shared" si="78"/>
        <v>0</v>
      </c>
      <c r="BA351">
        <f t="shared" si="79"/>
        <v>0</v>
      </c>
      <c r="BB351">
        <f t="shared" si="80"/>
        <v>0</v>
      </c>
      <c r="BC351">
        <f t="shared" si="81"/>
        <v>0</v>
      </c>
      <c r="BD351">
        <f t="shared" si="82"/>
        <v>0</v>
      </c>
      <c r="BE351">
        <f t="shared" si="83"/>
        <v>0</v>
      </c>
      <c r="BI351">
        <f t="shared" si="84"/>
        <v>0</v>
      </c>
      <c r="BJ351">
        <f t="shared" si="85"/>
        <v>0</v>
      </c>
      <c r="BK351">
        <f t="shared" si="86"/>
        <v>0</v>
      </c>
      <c r="BL351">
        <f t="shared" si="87"/>
        <v>0</v>
      </c>
      <c r="BM351">
        <f t="shared" si="88"/>
        <v>0</v>
      </c>
      <c r="BN351">
        <f t="shared" si="89"/>
        <v>0</v>
      </c>
      <c r="BO351">
        <f t="shared" si="90"/>
        <v>0</v>
      </c>
      <c r="BQ351">
        <f>SUMIFS(IRPBase_Res_NotinEnvScreens!$H$3:$H$33,IRPBase_Res_NotinEnvScreens!$J$3:$J$33,$B351,IRPBase_Res_NotinEnvScreens!$K$3:$K$33,$C351)</f>
        <v>0</v>
      </c>
      <c r="BR351">
        <f>SUMIFS(IRPBase_Res_NotinEnvScreens!$I$3:$I$33,IRPBase_Res_NotinEnvScreens!$J$3:$J$33,$B351,IRPBase_Res_NotinEnvScreens!$K$3:$K$33,$C351)</f>
        <v>0</v>
      </c>
      <c r="BS351">
        <v>0</v>
      </c>
      <c r="BV351">
        <f>SUMIFS(Indev_Online_Res_NotinIRPBase!$P$3:$P$313,Indev_Online_Res_NotinIRPBase!$Y$3:$Y$313,$B351,Indev_Online_Res_NotinIRPBase!$Z$3:$Z$313,$C351,Indev_Online_Res_NotinIRPBase!$I$3:$I$313,"&lt;9/1/2023")+SUMIFS(Indev_Online_Res_NotinIRPBase!$Q$3:$Q$313,Indev_Online_Res_NotinIRPBase!$Y$3:$Y$313,$B351,Indev_Online_Res_NotinIRPBase!$Z$3:$Z$313,$C351,Indev_Online_Res_NotinIRPBase!$I$3:$I$313,"&lt;9/1/2023")</f>
        <v>0</v>
      </c>
      <c r="BW351">
        <f>SUMIFS(Indev_Online_Res_NotinIRPBase!$S$3:$S$313,Indev_Online_Res_NotinIRPBase!$Y$3:$Y$313,$B351,Indev_Online_Res_NotinIRPBase!$Z$3:$Z$313,$C351,Indev_Online_Res_NotinIRPBase!$I$3:$I$313,"&lt;9/1/2023")+SUMIFS(Indev_Online_Res_NotinIRPBase!$T$3:$T$313,Indev_Online_Res_NotinIRPBase!$Y$3:$Y$313,$B351,Indev_Online_Res_NotinIRPBase!$Z$3:$Z$313,$C351,Indev_Online_Res_NotinIRPBase!$I$3:$I$313,"&lt;9/1/2023")+SUMIFS(Indev_Online_Res_NotinIRPBase!$U$3:$U$313,Indev_Online_Res_NotinIRPBase!$Y$3:$Y$313,$B351,Indev_Online_Res_NotinIRPBase!$Z$3:$Z$313,$C351,Indev_Online_Res_NotinIRPBase!$I$3:$I$313,"&lt;9/1/2023")</f>
        <v>0</v>
      </c>
    </row>
    <row r="352" spans="1:75">
      <c r="A352" t="s">
        <v>44</v>
      </c>
      <c r="B352" t="s">
        <v>340</v>
      </c>
      <c r="C352">
        <v>115</v>
      </c>
      <c r="E352">
        <f>SUMIFS(IRPBase_Res_NotinTxBase!N$3:N$65,IRPBase_Res_NotinTxBase!$X$3:$X$65,$B352,IRPBase_Res_NotinTxBase!$Y$3:$Y$65,$C352)</f>
        <v>0</v>
      </c>
      <c r="F352">
        <f>SUMIFS(IRPBase_Res_NotinTxBase!O$3:O$65,IRPBase_Res_NotinTxBase!$X$3:$X$65,$B352,IRPBase_Res_NotinTxBase!$Y$3:$Y$65,$C352)</f>
        <v>0</v>
      </c>
      <c r="G352">
        <f>SUMIFS(IRPBase_Res_NotinTxBase!P$3:P$65,IRPBase_Res_NotinTxBase!$X$3:$X$65,$B352,IRPBase_Res_NotinTxBase!$Y$3:$Y$65,$C352)</f>
        <v>0</v>
      </c>
      <c r="H352">
        <f>SUMIFS(IRPBase_Res_NotinTxBase!Q$3:Q$65,IRPBase_Res_NotinTxBase!$X$3:$X$65,$B352,IRPBase_Res_NotinTxBase!$Y$3:$Y$65,$C352)</f>
        <v>0</v>
      </c>
      <c r="M352">
        <f>SUMIFS(IRPBase_Res_NotinTxBase!R$3:R$65,IRPBase_Res_NotinTxBase!$X$3:$X$65,$B352,IRPBase_Res_NotinTxBase!$Y$3:$Y$65,$C352)</f>
        <v>0</v>
      </c>
      <c r="N352">
        <f>SUMIFS(IRPBase_Res_NotinTxBase!S$3:S$65,IRPBase_Res_NotinTxBase!$X$3:$X$65,$B352,IRPBase_Res_NotinTxBase!$Y$3:$Y$65,$C352)</f>
        <v>0</v>
      </c>
      <c r="O352">
        <f>SUMIFS(IRPBase_Res_NotinTxBase!T$3:T$65,IRPBase_Res_NotinTxBase!$X$3:$X$65,$B352,IRPBase_Res_NotinTxBase!$Y$3:$Y$65,$C352)</f>
        <v>0</v>
      </c>
      <c r="P352">
        <f>SUMIFS(IRPBase_Res_NotinTxBase!U$3:U$65,IRPBase_Res_NotinTxBase!$X$3:$X$65,$B352,IRPBase_Res_NotinTxBase!$Y$3:$Y$65,$C352)</f>
        <v>0</v>
      </c>
      <c r="Q352">
        <f>SUMIFS(IRPBase_Res_NotinTxBase!V$3:V$65,IRPBase_Res_NotinTxBase!$X$3:$X$65,$B352,IRPBase_Res_NotinTxBase!$Y$3:$Y$65,$C352)</f>
        <v>0</v>
      </c>
      <c r="R352">
        <f>SUMIFS(IRPBase_Res_NotinTxBase!W$3:W$65,IRPBase_Res_NotinTxBase!$X$3:$X$65,$B352,IRPBase_Res_NotinTxBase!$Y$3:$Y$65,$C352)</f>
        <v>0</v>
      </c>
      <c r="S352">
        <f t="shared" si="76"/>
        <v>0</v>
      </c>
      <c r="U352">
        <f>SUMIFS(Indev_Online_Res_NotinIRPBase!N$3:N$340,Indev_Online_Res_NotinIRPBase!$Y$3:$Y$340,$B352,Indev_Online_Res_NotinIRPBase!$Z$3:$Z$340,$C352)</f>
        <v>0</v>
      </c>
      <c r="V352">
        <f>SUMIFS(Indev_Online_Res_NotinIRPBase!O$3:O$340,Indev_Online_Res_NotinIRPBase!$Y$3:$Y$340,$B352,Indev_Online_Res_NotinIRPBase!$Z$3:$Z$340,$C352)</f>
        <v>0</v>
      </c>
      <c r="W352">
        <f>SUMIFS(Indev_Online_Res_NotinIRPBase!P$3:P$340,Indev_Online_Res_NotinIRPBase!$Y$3:$Y$340,$B352,Indev_Online_Res_NotinIRPBase!$Z$3:$Z$340,$C352)</f>
        <v>0</v>
      </c>
      <c r="X352">
        <f>SUMIFS(Indev_Online_Res_NotinIRPBase!Q$3:Q$340,Indev_Online_Res_NotinIRPBase!$Y$3:$Y$340,$B352,Indev_Online_Res_NotinIRPBase!$Z$3:$Z$340,$C352)</f>
        <v>0</v>
      </c>
      <c r="Y352">
        <f>SUMIFS(Indev_Online_Res_NotinIRPBase!R$3:R$340,Indev_Online_Res_NotinIRPBase!$Y$3:$Y$340,$B352,Indev_Online_Res_NotinIRPBase!$Z$3:$Z$340,$C352)</f>
        <v>0</v>
      </c>
      <c r="AC352">
        <f>SUMIFS(Indev_Online_Res_NotinIRPBase!S$3:S$340,Indev_Online_Res_NotinIRPBase!$Y$3:$Y$340,$B352,Indev_Online_Res_NotinIRPBase!$Z$3:$Z$340,$C352)</f>
        <v>0</v>
      </c>
      <c r="AD352">
        <f>SUMIFS(Indev_Online_Res_NotinIRPBase!T$3:T$340,Indev_Online_Res_NotinIRPBase!$Y$3:$Y$340,$B352,Indev_Online_Res_NotinIRPBase!$Z$3:$Z$340,$C352)</f>
        <v>0</v>
      </c>
      <c r="AE352">
        <f>SUMIFS(Indev_Online_Res_NotinIRPBase!U$3:U$340,Indev_Online_Res_NotinIRPBase!$Y$3:$Y$340,$B352,Indev_Online_Res_NotinIRPBase!$Z$3:$Z$340,$C352)</f>
        <v>0</v>
      </c>
      <c r="AF352">
        <f>SUMIFS(Indev_Online_Res_NotinIRPBase!V$3:V$340,Indev_Online_Res_NotinIRPBase!$Y$3:$Y$340,$B352,Indev_Online_Res_NotinIRPBase!$Z$3:$Z$340,$C352)</f>
        <v>0</v>
      </c>
      <c r="AG352">
        <f>SUMIFS(Indev_Online_Res_NotinIRPBase!W$3:W$340,Indev_Online_Res_NotinIRPBase!$Y$3:$Y$340,$B352,Indev_Online_Res_NotinIRPBase!$Z$3:$Z$340,$C352)</f>
        <v>0</v>
      </c>
      <c r="AH352">
        <f>SUMIFS(Indev_Online_Res_NotinIRPBase!X$3:X$340,Indev_Online_Res_NotinIRPBase!$Y$3:$Y$340,$B352,Indev_Online_Res_NotinIRPBase!$Z$3:$Z$340,$C352)</f>
        <v>0</v>
      </c>
      <c r="AI352">
        <f t="shared" si="77"/>
        <v>0</v>
      </c>
      <c r="AK352">
        <f>SUMIFS(Indev_Online_Res_NotinIRPBase!N$3:N$340,Indev_Online_Res_NotinIRPBase!$Y$3:$Y$340,$B352,Indev_Online_Res_NotinIRPBase!$Z$3:$Z$340,$C352,Indev_Online_Res_NotinIRPBase!$J$3:$J$340,"Yes",Indev_Online_Res_NotinIRPBase!$I$3:$I$340,"&lt;1/1/2024")+SUMIFS(Indev_Online_Res_NotinIRPBase!N$3:N$340,Indev_Online_Res_NotinIRPBase!$Y$3:$Y$340,$B352,Indev_Online_Res_NotinIRPBase!$Z$3:$Z$340,$C352,Indev_Online_Res_NotinIRPBase!$AB$3:$AB$340,"1")</f>
        <v>0</v>
      </c>
      <c r="AL352">
        <f>SUMIFS(Indev_Online_Res_NotinIRPBase!O$3:O$340,Indev_Online_Res_NotinIRPBase!$Y$3:$Y$340,$B352,Indev_Online_Res_NotinIRPBase!$Z$3:$Z$340,$C352,Indev_Online_Res_NotinIRPBase!$J$3:$J$340,"Yes",Indev_Online_Res_NotinIRPBase!$I$3:$I$340,"&lt;1/1/2024")+SUMIFS(Indev_Online_Res_NotinIRPBase!O$3:O$340,Indev_Online_Res_NotinIRPBase!$Y$3:$Y$340,$B352,Indev_Online_Res_NotinIRPBase!$Z$3:$Z$340,$C352,Indev_Online_Res_NotinIRPBase!$AB$3:$AB$340,"1")</f>
        <v>0</v>
      </c>
      <c r="AM352">
        <f>SUMIFS(Indev_Online_Res_NotinIRPBase!P$3:P$340,Indev_Online_Res_NotinIRPBase!$Y$3:$Y$340,$B352,Indev_Online_Res_NotinIRPBase!$Z$3:$Z$340,$C352,Indev_Online_Res_NotinIRPBase!$J$3:$J$340,"Yes",Indev_Online_Res_NotinIRPBase!$I$3:$I$340,"&lt;1/1/2024")+SUMIFS(Indev_Online_Res_NotinIRPBase!P$3:P$340,Indev_Online_Res_NotinIRPBase!$Y$3:$Y$340,$B352,Indev_Online_Res_NotinIRPBase!$Z$3:$Z$340,$C352,Indev_Online_Res_NotinIRPBase!$AB$3:$AB$340,"1")</f>
        <v>0</v>
      </c>
      <c r="AN352">
        <f>SUMIFS(Indev_Online_Res_NotinIRPBase!Q$3:Q$340,Indev_Online_Res_NotinIRPBase!$Y$3:$Y$340,$B352,Indev_Online_Res_NotinIRPBase!$Z$3:$Z$340,$C352,Indev_Online_Res_NotinIRPBase!$J$3:$J$340,"Yes",Indev_Online_Res_NotinIRPBase!$I$3:$I$340,"&lt;1/1/2024")+SUMIFS(Indev_Online_Res_NotinIRPBase!Q$3:Q$340,Indev_Online_Res_NotinIRPBase!$Y$3:$Y$340,$B352,Indev_Online_Res_NotinIRPBase!$Z$3:$Z$340,$C352,Indev_Online_Res_NotinIRPBase!$AB$3:$AB$340,"1")</f>
        <v>0</v>
      </c>
      <c r="AO352">
        <f>SUMIFS(Indev_Online_Res_NotinIRPBase!R$3:R$340,Indev_Online_Res_NotinIRPBase!$Y$3:$Y$340,$B352,Indev_Online_Res_NotinIRPBase!$Z$3:$Z$340,$C352,Indev_Online_Res_NotinIRPBase!$J$3:$J$340,"Yes",Indev_Online_Res_NotinIRPBase!$I$3:$I$340,"&lt;1/1/2024")+SUMIFS(Indev_Online_Res_NotinIRPBase!R$3:R$340,Indev_Online_Res_NotinIRPBase!$Y$3:$Y$340,$B352,Indev_Online_Res_NotinIRPBase!$Z$3:$Z$340,$C352,Indev_Online_Res_NotinIRPBase!$AB$3:$AB$340,"1")</f>
        <v>0</v>
      </c>
      <c r="AS352">
        <f>SUMIFS(Indev_Online_Res_NotinIRPBase!S$3:S$340,Indev_Online_Res_NotinIRPBase!$Y$3:$Y$340,$B352,Indev_Online_Res_NotinIRPBase!$Z$3:$Z$340,$C352,Indev_Online_Res_NotinIRPBase!$J$3:$J$340,"Yes",Indev_Online_Res_NotinIRPBase!$I$3:$I$340,"&lt;1/1/2024")+SUMIFS(Indev_Online_Res_NotinIRPBase!S$3:S$340,Indev_Online_Res_NotinIRPBase!$Y$3:$Y$340,$B352,Indev_Online_Res_NotinIRPBase!$Z$3:$Z$340,$C352,Indev_Online_Res_NotinIRPBase!$AB$3:$AB$340,"1")</f>
        <v>0</v>
      </c>
      <c r="AT352">
        <f>SUMIFS(Indev_Online_Res_NotinIRPBase!T$3:T$340,Indev_Online_Res_NotinIRPBase!$Y$3:$Y$340,$B352,Indev_Online_Res_NotinIRPBase!$Z$3:$Z$340,$C352,Indev_Online_Res_NotinIRPBase!$J$3:$J$340,"Yes",Indev_Online_Res_NotinIRPBase!$I$3:$I$340,"&lt;1/1/2024")+SUMIFS(Indev_Online_Res_NotinIRPBase!T$3:T$340,Indev_Online_Res_NotinIRPBase!$Y$3:$Y$340,$B352,Indev_Online_Res_NotinIRPBase!$Z$3:$Z$340,$C352,Indev_Online_Res_NotinIRPBase!$AB$3:$AB$340,"1")</f>
        <v>0</v>
      </c>
      <c r="AU352">
        <f>SUMIFS(Indev_Online_Res_NotinIRPBase!U$3:U$340,Indev_Online_Res_NotinIRPBase!$Y$3:$Y$340,$B352,Indev_Online_Res_NotinIRPBase!$Z$3:$Z$340,$C352,Indev_Online_Res_NotinIRPBase!$J$3:$J$340,"Yes",Indev_Online_Res_NotinIRPBase!$I$3:$I$340,"&lt;1/1/2024")+SUMIFS(Indev_Online_Res_NotinIRPBase!U$3:U$340,Indev_Online_Res_NotinIRPBase!$Y$3:$Y$340,$B352,Indev_Online_Res_NotinIRPBase!$Z$3:$Z$340,$C352,Indev_Online_Res_NotinIRPBase!$AB$3:$AB$340,"1")</f>
        <v>0</v>
      </c>
      <c r="AV352">
        <f>SUMIFS(Indev_Online_Res_NotinIRPBase!V$3:V$340,Indev_Online_Res_NotinIRPBase!$Y$3:$Y$340,$B352,Indev_Online_Res_NotinIRPBase!$Z$3:$Z$340,$C352,Indev_Online_Res_NotinIRPBase!$J$3:$J$340,"Yes",Indev_Online_Res_NotinIRPBase!$I$3:$I$340,"&lt;1/1/2024")+SUMIFS(Indev_Online_Res_NotinIRPBase!V$3:V$340,Indev_Online_Res_NotinIRPBase!$Y$3:$Y$340,$B352,Indev_Online_Res_NotinIRPBase!$Z$3:$Z$340,$C352,Indev_Online_Res_NotinIRPBase!$AB$3:$AB$340,"1")</f>
        <v>0</v>
      </c>
      <c r="AW352">
        <f>SUMIFS(Indev_Online_Res_NotinIRPBase!W$3:W$340,Indev_Online_Res_NotinIRPBase!$Y$3:$Y$340,$B352,Indev_Online_Res_NotinIRPBase!$Z$3:$Z$340,$C352,Indev_Online_Res_NotinIRPBase!$J$3:$J$340,"Yes",Indev_Online_Res_NotinIRPBase!$I$3:$I$340,"&lt;1/1/2024")+SUMIFS(Indev_Online_Res_NotinIRPBase!W$3:W$340,Indev_Online_Res_NotinIRPBase!$Y$3:$Y$340,$B352,Indev_Online_Res_NotinIRPBase!$Z$3:$Z$340,$C352,Indev_Online_Res_NotinIRPBase!$AB$3:$AB$340,"1")</f>
        <v>0</v>
      </c>
      <c r="AX352">
        <f>SUMIFS(Indev_Online_Res_NotinIRPBase!X$3:X$340,Indev_Online_Res_NotinIRPBase!$Y$3:$Y$340,$B352,Indev_Online_Res_NotinIRPBase!$Z$3:$Z$340,$C352,Indev_Online_Res_NotinIRPBase!$J$3:$J$340,"Yes",Indev_Online_Res_NotinIRPBase!$I$3:$I$340,"&lt;1/1/2024")+SUMIFS(Indev_Online_Res_NotinIRPBase!X$3:X$340,Indev_Online_Res_NotinIRPBase!$Y$3:$Y$340,$B352,Indev_Online_Res_NotinIRPBase!$Z$3:$Z$340,$C352,Indev_Online_Res_NotinIRPBase!$AB$3:$AB$340,"1")</f>
        <v>0</v>
      </c>
      <c r="AY352">
        <f t="shared" si="78"/>
        <v>0</v>
      </c>
      <c r="BA352">
        <f t="shared" si="79"/>
        <v>0</v>
      </c>
      <c r="BB352">
        <f t="shared" si="80"/>
        <v>0</v>
      </c>
      <c r="BC352">
        <f t="shared" si="81"/>
        <v>0</v>
      </c>
      <c r="BD352">
        <f t="shared" si="82"/>
        <v>0</v>
      </c>
      <c r="BE352">
        <f t="shared" si="83"/>
        <v>0</v>
      </c>
      <c r="BI352">
        <f t="shared" si="84"/>
        <v>0</v>
      </c>
      <c r="BJ352">
        <f t="shared" si="85"/>
        <v>0</v>
      </c>
      <c r="BK352">
        <f t="shared" si="86"/>
        <v>0</v>
      </c>
      <c r="BL352">
        <f t="shared" si="87"/>
        <v>0</v>
      </c>
      <c r="BM352">
        <f t="shared" si="88"/>
        <v>0</v>
      </c>
      <c r="BN352">
        <f t="shared" si="89"/>
        <v>0</v>
      </c>
      <c r="BO352">
        <f t="shared" si="90"/>
        <v>0</v>
      </c>
      <c r="BQ352">
        <f>SUMIFS(IRPBase_Res_NotinEnvScreens!$H$3:$H$33,IRPBase_Res_NotinEnvScreens!$J$3:$J$33,$B352,IRPBase_Res_NotinEnvScreens!$K$3:$K$33,$C352)</f>
        <v>0</v>
      </c>
      <c r="BR352">
        <f>SUMIFS(IRPBase_Res_NotinEnvScreens!$I$3:$I$33,IRPBase_Res_NotinEnvScreens!$J$3:$J$33,$B352,IRPBase_Res_NotinEnvScreens!$K$3:$K$33,$C352)</f>
        <v>0</v>
      </c>
      <c r="BS352">
        <v>0</v>
      </c>
      <c r="BV352">
        <f>SUMIFS(Indev_Online_Res_NotinIRPBase!$P$3:$P$313,Indev_Online_Res_NotinIRPBase!$Y$3:$Y$313,$B352,Indev_Online_Res_NotinIRPBase!$Z$3:$Z$313,$C352,Indev_Online_Res_NotinIRPBase!$I$3:$I$313,"&lt;9/1/2023")+SUMIFS(Indev_Online_Res_NotinIRPBase!$Q$3:$Q$313,Indev_Online_Res_NotinIRPBase!$Y$3:$Y$313,$B352,Indev_Online_Res_NotinIRPBase!$Z$3:$Z$313,$C352,Indev_Online_Res_NotinIRPBase!$I$3:$I$313,"&lt;9/1/2023")</f>
        <v>0</v>
      </c>
      <c r="BW352">
        <f>SUMIFS(Indev_Online_Res_NotinIRPBase!$S$3:$S$313,Indev_Online_Res_NotinIRPBase!$Y$3:$Y$313,$B352,Indev_Online_Res_NotinIRPBase!$Z$3:$Z$313,$C352,Indev_Online_Res_NotinIRPBase!$I$3:$I$313,"&lt;9/1/2023")+SUMIFS(Indev_Online_Res_NotinIRPBase!$T$3:$T$313,Indev_Online_Res_NotinIRPBase!$Y$3:$Y$313,$B352,Indev_Online_Res_NotinIRPBase!$Z$3:$Z$313,$C352,Indev_Online_Res_NotinIRPBase!$I$3:$I$313,"&lt;9/1/2023")+SUMIFS(Indev_Online_Res_NotinIRPBase!$U$3:$U$313,Indev_Online_Res_NotinIRPBase!$Y$3:$Y$313,$B352,Indev_Online_Res_NotinIRPBase!$Z$3:$Z$313,$C352,Indev_Online_Res_NotinIRPBase!$I$3:$I$313,"&lt;9/1/2023")</f>
        <v>0</v>
      </c>
    </row>
    <row r="353" spans="1:75">
      <c r="A353" t="s">
        <v>52</v>
      </c>
      <c r="B353" t="s">
        <v>341</v>
      </c>
      <c r="C353">
        <v>138</v>
      </c>
      <c r="E353">
        <f>SUMIFS(IRPBase_Res_NotinTxBase!N$3:N$65,IRPBase_Res_NotinTxBase!$X$3:$X$65,$B353,IRPBase_Res_NotinTxBase!$Y$3:$Y$65,$C353)</f>
        <v>0</v>
      </c>
      <c r="F353">
        <f>SUMIFS(IRPBase_Res_NotinTxBase!O$3:O$65,IRPBase_Res_NotinTxBase!$X$3:$X$65,$B353,IRPBase_Res_NotinTxBase!$Y$3:$Y$65,$C353)</f>
        <v>0</v>
      </c>
      <c r="G353">
        <f>SUMIFS(IRPBase_Res_NotinTxBase!P$3:P$65,IRPBase_Res_NotinTxBase!$X$3:$X$65,$B353,IRPBase_Res_NotinTxBase!$Y$3:$Y$65,$C353)</f>
        <v>0</v>
      </c>
      <c r="H353">
        <f>SUMIFS(IRPBase_Res_NotinTxBase!Q$3:Q$65,IRPBase_Res_NotinTxBase!$X$3:$X$65,$B353,IRPBase_Res_NotinTxBase!$Y$3:$Y$65,$C353)</f>
        <v>0</v>
      </c>
      <c r="M353">
        <f>SUMIFS(IRPBase_Res_NotinTxBase!R$3:R$65,IRPBase_Res_NotinTxBase!$X$3:$X$65,$B353,IRPBase_Res_NotinTxBase!$Y$3:$Y$65,$C353)</f>
        <v>0</v>
      </c>
      <c r="N353">
        <f>SUMIFS(IRPBase_Res_NotinTxBase!S$3:S$65,IRPBase_Res_NotinTxBase!$X$3:$X$65,$B353,IRPBase_Res_NotinTxBase!$Y$3:$Y$65,$C353)</f>
        <v>0</v>
      </c>
      <c r="O353">
        <f>SUMIFS(IRPBase_Res_NotinTxBase!T$3:T$65,IRPBase_Res_NotinTxBase!$X$3:$X$65,$B353,IRPBase_Res_NotinTxBase!$Y$3:$Y$65,$C353)</f>
        <v>0</v>
      </c>
      <c r="P353">
        <f>SUMIFS(IRPBase_Res_NotinTxBase!U$3:U$65,IRPBase_Res_NotinTxBase!$X$3:$X$65,$B353,IRPBase_Res_NotinTxBase!$Y$3:$Y$65,$C353)</f>
        <v>0</v>
      </c>
      <c r="Q353">
        <f>SUMIFS(IRPBase_Res_NotinTxBase!V$3:V$65,IRPBase_Res_NotinTxBase!$X$3:$X$65,$B353,IRPBase_Res_NotinTxBase!$Y$3:$Y$65,$C353)</f>
        <v>0</v>
      </c>
      <c r="R353">
        <f>SUMIFS(IRPBase_Res_NotinTxBase!W$3:W$65,IRPBase_Res_NotinTxBase!$X$3:$X$65,$B353,IRPBase_Res_NotinTxBase!$Y$3:$Y$65,$C353)</f>
        <v>0</v>
      </c>
      <c r="S353">
        <f t="shared" si="76"/>
        <v>0</v>
      </c>
      <c r="U353">
        <f>SUMIFS(Indev_Online_Res_NotinIRPBase!N$3:N$340,Indev_Online_Res_NotinIRPBase!$Y$3:$Y$340,$B353,Indev_Online_Res_NotinIRPBase!$Z$3:$Z$340,$C353)</f>
        <v>0</v>
      </c>
      <c r="V353">
        <f>SUMIFS(Indev_Online_Res_NotinIRPBase!O$3:O$340,Indev_Online_Res_NotinIRPBase!$Y$3:$Y$340,$B353,Indev_Online_Res_NotinIRPBase!$Z$3:$Z$340,$C353)</f>
        <v>0</v>
      </c>
      <c r="W353">
        <f>SUMIFS(Indev_Online_Res_NotinIRPBase!P$3:P$340,Indev_Online_Res_NotinIRPBase!$Y$3:$Y$340,$B353,Indev_Online_Res_NotinIRPBase!$Z$3:$Z$340,$C353)</f>
        <v>0</v>
      </c>
      <c r="X353">
        <f>SUMIFS(Indev_Online_Res_NotinIRPBase!Q$3:Q$340,Indev_Online_Res_NotinIRPBase!$Y$3:$Y$340,$B353,Indev_Online_Res_NotinIRPBase!$Z$3:$Z$340,$C353)</f>
        <v>0</v>
      </c>
      <c r="Y353">
        <f>SUMIFS(Indev_Online_Res_NotinIRPBase!R$3:R$340,Indev_Online_Res_NotinIRPBase!$Y$3:$Y$340,$B353,Indev_Online_Res_NotinIRPBase!$Z$3:$Z$340,$C353)</f>
        <v>0</v>
      </c>
      <c r="AC353">
        <f>SUMIFS(Indev_Online_Res_NotinIRPBase!S$3:S$340,Indev_Online_Res_NotinIRPBase!$Y$3:$Y$340,$B353,Indev_Online_Res_NotinIRPBase!$Z$3:$Z$340,$C353)</f>
        <v>0</v>
      </c>
      <c r="AD353">
        <f>SUMIFS(Indev_Online_Res_NotinIRPBase!T$3:T$340,Indev_Online_Res_NotinIRPBase!$Y$3:$Y$340,$B353,Indev_Online_Res_NotinIRPBase!$Z$3:$Z$340,$C353)</f>
        <v>0</v>
      </c>
      <c r="AE353">
        <f>SUMIFS(Indev_Online_Res_NotinIRPBase!U$3:U$340,Indev_Online_Res_NotinIRPBase!$Y$3:$Y$340,$B353,Indev_Online_Res_NotinIRPBase!$Z$3:$Z$340,$C353)</f>
        <v>0</v>
      </c>
      <c r="AF353">
        <f>SUMIFS(Indev_Online_Res_NotinIRPBase!V$3:V$340,Indev_Online_Res_NotinIRPBase!$Y$3:$Y$340,$B353,Indev_Online_Res_NotinIRPBase!$Z$3:$Z$340,$C353)</f>
        <v>0</v>
      </c>
      <c r="AG353">
        <f>SUMIFS(Indev_Online_Res_NotinIRPBase!W$3:W$340,Indev_Online_Res_NotinIRPBase!$Y$3:$Y$340,$B353,Indev_Online_Res_NotinIRPBase!$Z$3:$Z$340,$C353)</f>
        <v>0</v>
      </c>
      <c r="AH353">
        <f>SUMIFS(Indev_Online_Res_NotinIRPBase!X$3:X$340,Indev_Online_Res_NotinIRPBase!$Y$3:$Y$340,$B353,Indev_Online_Res_NotinIRPBase!$Z$3:$Z$340,$C353)</f>
        <v>0</v>
      </c>
      <c r="AI353">
        <f t="shared" si="77"/>
        <v>0</v>
      </c>
      <c r="AK353">
        <f>SUMIFS(Indev_Online_Res_NotinIRPBase!N$3:N$340,Indev_Online_Res_NotinIRPBase!$Y$3:$Y$340,$B353,Indev_Online_Res_NotinIRPBase!$Z$3:$Z$340,$C353,Indev_Online_Res_NotinIRPBase!$J$3:$J$340,"Yes",Indev_Online_Res_NotinIRPBase!$I$3:$I$340,"&lt;1/1/2024")+SUMIFS(Indev_Online_Res_NotinIRPBase!N$3:N$340,Indev_Online_Res_NotinIRPBase!$Y$3:$Y$340,$B353,Indev_Online_Res_NotinIRPBase!$Z$3:$Z$340,$C353,Indev_Online_Res_NotinIRPBase!$AB$3:$AB$340,"1")</f>
        <v>0</v>
      </c>
      <c r="AL353">
        <f>SUMIFS(Indev_Online_Res_NotinIRPBase!O$3:O$340,Indev_Online_Res_NotinIRPBase!$Y$3:$Y$340,$B353,Indev_Online_Res_NotinIRPBase!$Z$3:$Z$340,$C353,Indev_Online_Res_NotinIRPBase!$J$3:$J$340,"Yes",Indev_Online_Res_NotinIRPBase!$I$3:$I$340,"&lt;1/1/2024")+SUMIFS(Indev_Online_Res_NotinIRPBase!O$3:O$340,Indev_Online_Res_NotinIRPBase!$Y$3:$Y$340,$B353,Indev_Online_Res_NotinIRPBase!$Z$3:$Z$340,$C353,Indev_Online_Res_NotinIRPBase!$AB$3:$AB$340,"1")</f>
        <v>0</v>
      </c>
      <c r="AM353">
        <f>SUMIFS(Indev_Online_Res_NotinIRPBase!P$3:P$340,Indev_Online_Res_NotinIRPBase!$Y$3:$Y$340,$B353,Indev_Online_Res_NotinIRPBase!$Z$3:$Z$340,$C353,Indev_Online_Res_NotinIRPBase!$J$3:$J$340,"Yes",Indev_Online_Res_NotinIRPBase!$I$3:$I$340,"&lt;1/1/2024")+SUMIFS(Indev_Online_Res_NotinIRPBase!P$3:P$340,Indev_Online_Res_NotinIRPBase!$Y$3:$Y$340,$B353,Indev_Online_Res_NotinIRPBase!$Z$3:$Z$340,$C353,Indev_Online_Res_NotinIRPBase!$AB$3:$AB$340,"1")</f>
        <v>0</v>
      </c>
      <c r="AN353">
        <f>SUMIFS(Indev_Online_Res_NotinIRPBase!Q$3:Q$340,Indev_Online_Res_NotinIRPBase!$Y$3:$Y$340,$B353,Indev_Online_Res_NotinIRPBase!$Z$3:$Z$340,$C353,Indev_Online_Res_NotinIRPBase!$J$3:$J$340,"Yes",Indev_Online_Res_NotinIRPBase!$I$3:$I$340,"&lt;1/1/2024")+SUMIFS(Indev_Online_Res_NotinIRPBase!Q$3:Q$340,Indev_Online_Res_NotinIRPBase!$Y$3:$Y$340,$B353,Indev_Online_Res_NotinIRPBase!$Z$3:$Z$340,$C353,Indev_Online_Res_NotinIRPBase!$AB$3:$AB$340,"1")</f>
        <v>0</v>
      </c>
      <c r="AO353">
        <f>SUMIFS(Indev_Online_Res_NotinIRPBase!R$3:R$340,Indev_Online_Res_NotinIRPBase!$Y$3:$Y$340,$B353,Indev_Online_Res_NotinIRPBase!$Z$3:$Z$340,$C353,Indev_Online_Res_NotinIRPBase!$J$3:$J$340,"Yes",Indev_Online_Res_NotinIRPBase!$I$3:$I$340,"&lt;1/1/2024")+SUMIFS(Indev_Online_Res_NotinIRPBase!R$3:R$340,Indev_Online_Res_NotinIRPBase!$Y$3:$Y$340,$B353,Indev_Online_Res_NotinIRPBase!$Z$3:$Z$340,$C353,Indev_Online_Res_NotinIRPBase!$AB$3:$AB$340,"1")</f>
        <v>0</v>
      </c>
      <c r="AS353">
        <f>SUMIFS(Indev_Online_Res_NotinIRPBase!S$3:S$340,Indev_Online_Res_NotinIRPBase!$Y$3:$Y$340,$B353,Indev_Online_Res_NotinIRPBase!$Z$3:$Z$340,$C353,Indev_Online_Res_NotinIRPBase!$J$3:$J$340,"Yes",Indev_Online_Res_NotinIRPBase!$I$3:$I$340,"&lt;1/1/2024")+SUMIFS(Indev_Online_Res_NotinIRPBase!S$3:S$340,Indev_Online_Res_NotinIRPBase!$Y$3:$Y$340,$B353,Indev_Online_Res_NotinIRPBase!$Z$3:$Z$340,$C353,Indev_Online_Res_NotinIRPBase!$AB$3:$AB$340,"1")</f>
        <v>0</v>
      </c>
      <c r="AT353">
        <f>SUMIFS(Indev_Online_Res_NotinIRPBase!T$3:T$340,Indev_Online_Res_NotinIRPBase!$Y$3:$Y$340,$B353,Indev_Online_Res_NotinIRPBase!$Z$3:$Z$340,$C353,Indev_Online_Res_NotinIRPBase!$J$3:$J$340,"Yes",Indev_Online_Res_NotinIRPBase!$I$3:$I$340,"&lt;1/1/2024")+SUMIFS(Indev_Online_Res_NotinIRPBase!T$3:T$340,Indev_Online_Res_NotinIRPBase!$Y$3:$Y$340,$B353,Indev_Online_Res_NotinIRPBase!$Z$3:$Z$340,$C353,Indev_Online_Res_NotinIRPBase!$AB$3:$AB$340,"1")</f>
        <v>0</v>
      </c>
      <c r="AU353">
        <f>SUMIFS(Indev_Online_Res_NotinIRPBase!U$3:U$340,Indev_Online_Res_NotinIRPBase!$Y$3:$Y$340,$B353,Indev_Online_Res_NotinIRPBase!$Z$3:$Z$340,$C353,Indev_Online_Res_NotinIRPBase!$J$3:$J$340,"Yes",Indev_Online_Res_NotinIRPBase!$I$3:$I$340,"&lt;1/1/2024")+SUMIFS(Indev_Online_Res_NotinIRPBase!U$3:U$340,Indev_Online_Res_NotinIRPBase!$Y$3:$Y$340,$B353,Indev_Online_Res_NotinIRPBase!$Z$3:$Z$340,$C353,Indev_Online_Res_NotinIRPBase!$AB$3:$AB$340,"1")</f>
        <v>0</v>
      </c>
      <c r="AV353">
        <f>SUMIFS(Indev_Online_Res_NotinIRPBase!V$3:V$340,Indev_Online_Res_NotinIRPBase!$Y$3:$Y$340,$B353,Indev_Online_Res_NotinIRPBase!$Z$3:$Z$340,$C353,Indev_Online_Res_NotinIRPBase!$J$3:$J$340,"Yes",Indev_Online_Res_NotinIRPBase!$I$3:$I$340,"&lt;1/1/2024")+SUMIFS(Indev_Online_Res_NotinIRPBase!V$3:V$340,Indev_Online_Res_NotinIRPBase!$Y$3:$Y$340,$B353,Indev_Online_Res_NotinIRPBase!$Z$3:$Z$340,$C353,Indev_Online_Res_NotinIRPBase!$AB$3:$AB$340,"1")</f>
        <v>0</v>
      </c>
      <c r="AW353">
        <f>SUMIFS(Indev_Online_Res_NotinIRPBase!W$3:W$340,Indev_Online_Res_NotinIRPBase!$Y$3:$Y$340,$B353,Indev_Online_Res_NotinIRPBase!$Z$3:$Z$340,$C353,Indev_Online_Res_NotinIRPBase!$J$3:$J$340,"Yes",Indev_Online_Res_NotinIRPBase!$I$3:$I$340,"&lt;1/1/2024")+SUMIFS(Indev_Online_Res_NotinIRPBase!W$3:W$340,Indev_Online_Res_NotinIRPBase!$Y$3:$Y$340,$B353,Indev_Online_Res_NotinIRPBase!$Z$3:$Z$340,$C353,Indev_Online_Res_NotinIRPBase!$AB$3:$AB$340,"1")</f>
        <v>0</v>
      </c>
      <c r="AX353">
        <f>SUMIFS(Indev_Online_Res_NotinIRPBase!X$3:X$340,Indev_Online_Res_NotinIRPBase!$Y$3:$Y$340,$B353,Indev_Online_Res_NotinIRPBase!$Z$3:$Z$340,$C353,Indev_Online_Res_NotinIRPBase!$J$3:$J$340,"Yes",Indev_Online_Res_NotinIRPBase!$I$3:$I$340,"&lt;1/1/2024")+SUMIFS(Indev_Online_Res_NotinIRPBase!X$3:X$340,Indev_Online_Res_NotinIRPBase!$Y$3:$Y$340,$B353,Indev_Online_Res_NotinIRPBase!$Z$3:$Z$340,$C353,Indev_Online_Res_NotinIRPBase!$AB$3:$AB$340,"1")</f>
        <v>0</v>
      </c>
      <c r="AY353">
        <f t="shared" si="78"/>
        <v>0</v>
      </c>
      <c r="BA353">
        <f t="shared" si="79"/>
        <v>0</v>
      </c>
      <c r="BB353">
        <f t="shared" si="80"/>
        <v>0</v>
      </c>
      <c r="BC353">
        <f t="shared" si="81"/>
        <v>0</v>
      </c>
      <c r="BD353">
        <f t="shared" si="82"/>
        <v>0</v>
      </c>
      <c r="BE353">
        <f t="shared" si="83"/>
        <v>0</v>
      </c>
      <c r="BI353">
        <f t="shared" si="84"/>
        <v>0</v>
      </c>
      <c r="BJ353">
        <f t="shared" si="85"/>
        <v>0</v>
      </c>
      <c r="BK353">
        <f t="shared" si="86"/>
        <v>0</v>
      </c>
      <c r="BL353">
        <f t="shared" si="87"/>
        <v>0</v>
      </c>
      <c r="BM353">
        <f t="shared" si="88"/>
        <v>0</v>
      </c>
      <c r="BN353">
        <f t="shared" si="89"/>
        <v>0</v>
      </c>
      <c r="BO353">
        <f t="shared" si="90"/>
        <v>0</v>
      </c>
      <c r="BQ353">
        <f>SUMIFS(IRPBase_Res_NotinEnvScreens!$H$3:$H$33,IRPBase_Res_NotinEnvScreens!$J$3:$J$33,$B353,IRPBase_Res_NotinEnvScreens!$K$3:$K$33,$C353)</f>
        <v>0</v>
      </c>
      <c r="BR353">
        <f>SUMIFS(IRPBase_Res_NotinEnvScreens!$I$3:$I$33,IRPBase_Res_NotinEnvScreens!$J$3:$J$33,$B353,IRPBase_Res_NotinEnvScreens!$K$3:$K$33,$C353)</f>
        <v>0</v>
      </c>
      <c r="BS353">
        <v>0</v>
      </c>
      <c r="BV353">
        <f>SUMIFS(Indev_Online_Res_NotinIRPBase!$P$3:$P$313,Indev_Online_Res_NotinIRPBase!$Y$3:$Y$313,$B353,Indev_Online_Res_NotinIRPBase!$Z$3:$Z$313,$C353,Indev_Online_Res_NotinIRPBase!$I$3:$I$313,"&lt;9/1/2023")+SUMIFS(Indev_Online_Res_NotinIRPBase!$Q$3:$Q$313,Indev_Online_Res_NotinIRPBase!$Y$3:$Y$313,$B353,Indev_Online_Res_NotinIRPBase!$Z$3:$Z$313,$C353,Indev_Online_Res_NotinIRPBase!$I$3:$I$313,"&lt;9/1/2023")</f>
        <v>0</v>
      </c>
      <c r="BW353">
        <f>SUMIFS(Indev_Online_Res_NotinIRPBase!$S$3:$S$313,Indev_Online_Res_NotinIRPBase!$Y$3:$Y$313,$B353,Indev_Online_Res_NotinIRPBase!$Z$3:$Z$313,$C353,Indev_Online_Res_NotinIRPBase!$I$3:$I$313,"&lt;9/1/2023")+SUMIFS(Indev_Online_Res_NotinIRPBase!$T$3:$T$313,Indev_Online_Res_NotinIRPBase!$Y$3:$Y$313,$B353,Indev_Online_Res_NotinIRPBase!$Z$3:$Z$313,$C353,Indev_Online_Res_NotinIRPBase!$I$3:$I$313,"&lt;9/1/2023")+SUMIFS(Indev_Online_Res_NotinIRPBase!$U$3:$U$313,Indev_Online_Res_NotinIRPBase!$Y$3:$Y$313,$B353,Indev_Online_Res_NotinIRPBase!$Z$3:$Z$313,$C353,Indev_Online_Res_NotinIRPBase!$I$3:$I$313,"&lt;9/1/2023")</f>
        <v>0</v>
      </c>
    </row>
    <row r="354" spans="1:75">
      <c r="A354" t="s">
        <v>44</v>
      </c>
      <c r="B354" t="s">
        <v>342</v>
      </c>
      <c r="C354">
        <v>230</v>
      </c>
      <c r="E354">
        <f>SUMIFS(IRPBase_Res_NotinTxBase!N$3:N$65,IRPBase_Res_NotinTxBase!$X$3:$X$65,$B354,IRPBase_Res_NotinTxBase!$Y$3:$Y$65,$C354)</f>
        <v>0</v>
      </c>
      <c r="F354">
        <f>SUMIFS(IRPBase_Res_NotinTxBase!O$3:O$65,IRPBase_Res_NotinTxBase!$X$3:$X$65,$B354,IRPBase_Res_NotinTxBase!$Y$3:$Y$65,$C354)</f>
        <v>0</v>
      </c>
      <c r="G354">
        <f>SUMIFS(IRPBase_Res_NotinTxBase!P$3:P$65,IRPBase_Res_NotinTxBase!$X$3:$X$65,$B354,IRPBase_Res_NotinTxBase!$Y$3:$Y$65,$C354)</f>
        <v>0</v>
      </c>
      <c r="H354">
        <f>SUMIFS(IRPBase_Res_NotinTxBase!Q$3:Q$65,IRPBase_Res_NotinTxBase!$X$3:$X$65,$B354,IRPBase_Res_NotinTxBase!$Y$3:$Y$65,$C354)</f>
        <v>0</v>
      </c>
      <c r="M354">
        <f>SUMIFS(IRPBase_Res_NotinTxBase!R$3:R$65,IRPBase_Res_NotinTxBase!$X$3:$X$65,$B354,IRPBase_Res_NotinTxBase!$Y$3:$Y$65,$C354)</f>
        <v>0</v>
      </c>
      <c r="N354">
        <f>SUMIFS(IRPBase_Res_NotinTxBase!S$3:S$65,IRPBase_Res_NotinTxBase!$X$3:$X$65,$B354,IRPBase_Res_NotinTxBase!$Y$3:$Y$65,$C354)</f>
        <v>0</v>
      </c>
      <c r="O354">
        <f>SUMIFS(IRPBase_Res_NotinTxBase!T$3:T$65,IRPBase_Res_NotinTxBase!$X$3:$X$65,$B354,IRPBase_Res_NotinTxBase!$Y$3:$Y$65,$C354)</f>
        <v>0</v>
      </c>
      <c r="P354">
        <f>SUMIFS(IRPBase_Res_NotinTxBase!U$3:U$65,IRPBase_Res_NotinTxBase!$X$3:$X$65,$B354,IRPBase_Res_NotinTxBase!$Y$3:$Y$65,$C354)</f>
        <v>0</v>
      </c>
      <c r="Q354">
        <f>SUMIFS(IRPBase_Res_NotinTxBase!V$3:V$65,IRPBase_Res_NotinTxBase!$X$3:$X$65,$B354,IRPBase_Res_NotinTxBase!$Y$3:$Y$65,$C354)</f>
        <v>0</v>
      </c>
      <c r="R354">
        <f>SUMIFS(IRPBase_Res_NotinTxBase!W$3:W$65,IRPBase_Res_NotinTxBase!$X$3:$X$65,$B354,IRPBase_Res_NotinTxBase!$Y$3:$Y$65,$C354)</f>
        <v>0</v>
      </c>
      <c r="S354">
        <f t="shared" si="76"/>
        <v>0</v>
      </c>
      <c r="U354">
        <f>SUMIFS(Indev_Online_Res_NotinIRPBase!N$3:N$340,Indev_Online_Res_NotinIRPBase!$Y$3:$Y$340,$B354,Indev_Online_Res_NotinIRPBase!$Z$3:$Z$340,$C354)</f>
        <v>0</v>
      </c>
      <c r="V354">
        <f>SUMIFS(Indev_Online_Res_NotinIRPBase!O$3:O$340,Indev_Online_Res_NotinIRPBase!$Y$3:$Y$340,$B354,Indev_Online_Res_NotinIRPBase!$Z$3:$Z$340,$C354)</f>
        <v>0</v>
      </c>
      <c r="W354">
        <f>SUMIFS(Indev_Online_Res_NotinIRPBase!P$3:P$340,Indev_Online_Res_NotinIRPBase!$Y$3:$Y$340,$B354,Indev_Online_Res_NotinIRPBase!$Z$3:$Z$340,$C354)</f>
        <v>0</v>
      </c>
      <c r="X354">
        <f>SUMIFS(Indev_Online_Res_NotinIRPBase!Q$3:Q$340,Indev_Online_Res_NotinIRPBase!$Y$3:$Y$340,$B354,Indev_Online_Res_NotinIRPBase!$Z$3:$Z$340,$C354)</f>
        <v>0</v>
      </c>
      <c r="Y354">
        <f>SUMIFS(Indev_Online_Res_NotinIRPBase!R$3:R$340,Indev_Online_Res_NotinIRPBase!$Y$3:$Y$340,$B354,Indev_Online_Res_NotinIRPBase!$Z$3:$Z$340,$C354)</f>
        <v>0</v>
      </c>
      <c r="AC354">
        <f>SUMIFS(Indev_Online_Res_NotinIRPBase!S$3:S$340,Indev_Online_Res_NotinIRPBase!$Y$3:$Y$340,$B354,Indev_Online_Res_NotinIRPBase!$Z$3:$Z$340,$C354)</f>
        <v>0</v>
      </c>
      <c r="AD354">
        <f>SUMIFS(Indev_Online_Res_NotinIRPBase!T$3:T$340,Indev_Online_Res_NotinIRPBase!$Y$3:$Y$340,$B354,Indev_Online_Res_NotinIRPBase!$Z$3:$Z$340,$C354)</f>
        <v>0</v>
      </c>
      <c r="AE354">
        <f>SUMIFS(Indev_Online_Res_NotinIRPBase!U$3:U$340,Indev_Online_Res_NotinIRPBase!$Y$3:$Y$340,$B354,Indev_Online_Res_NotinIRPBase!$Z$3:$Z$340,$C354)</f>
        <v>0</v>
      </c>
      <c r="AF354">
        <f>SUMIFS(Indev_Online_Res_NotinIRPBase!V$3:V$340,Indev_Online_Res_NotinIRPBase!$Y$3:$Y$340,$B354,Indev_Online_Res_NotinIRPBase!$Z$3:$Z$340,$C354)</f>
        <v>0</v>
      </c>
      <c r="AG354">
        <f>SUMIFS(Indev_Online_Res_NotinIRPBase!W$3:W$340,Indev_Online_Res_NotinIRPBase!$Y$3:$Y$340,$B354,Indev_Online_Res_NotinIRPBase!$Z$3:$Z$340,$C354)</f>
        <v>0</v>
      </c>
      <c r="AH354">
        <f>SUMIFS(Indev_Online_Res_NotinIRPBase!X$3:X$340,Indev_Online_Res_NotinIRPBase!$Y$3:$Y$340,$B354,Indev_Online_Res_NotinIRPBase!$Z$3:$Z$340,$C354)</f>
        <v>0</v>
      </c>
      <c r="AI354">
        <f t="shared" si="77"/>
        <v>0</v>
      </c>
      <c r="AK354">
        <f>SUMIFS(Indev_Online_Res_NotinIRPBase!N$3:N$340,Indev_Online_Res_NotinIRPBase!$Y$3:$Y$340,$B354,Indev_Online_Res_NotinIRPBase!$Z$3:$Z$340,$C354,Indev_Online_Res_NotinIRPBase!$J$3:$J$340,"Yes",Indev_Online_Res_NotinIRPBase!$I$3:$I$340,"&lt;1/1/2024")+SUMIFS(Indev_Online_Res_NotinIRPBase!N$3:N$340,Indev_Online_Res_NotinIRPBase!$Y$3:$Y$340,$B354,Indev_Online_Res_NotinIRPBase!$Z$3:$Z$340,$C354,Indev_Online_Res_NotinIRPBase!$AB$3:$AB$340,"1")</f>
        <v>0</v>
      </c>
      <c r="AL354">
        <f>SUMIFS(Indev_Online_Res_NotinIRPBase!O$3:O$340,Indev_Online_Res_NotinIRPBase!$Y$3:$Y$340,$B354,Indev_Online_Res_NotinIRPBase!$Z$3:$Z$340,$C354,Indev_Online_Res_NotinIRPBase!$J$3:$J$340,"Yes",Indev_Online_Res_NotinIRPBase!$I$3:$I$340,"&lt;1/1/2024")+SUMIFS(Indev_Online_Res_NotinIRPBase!O$3:O$340,Indev_Online_Res_NotinIRPBase!$Y$3:$Y$340,$B354,Indev_Online_Res_NotinIRPBase!$Z$3:$Z$340,$C354,Indev_Online_Res_NotinIRPBase!$AB$3:$AB$340,"1")</f>
        <v>0</v>
      </c>
      <c r="AM354">
        <f>SUMIFS(Indev_Online_Res_NotinIRPBase!P$3:P$340,Indev_Online_Res_NotinIRPBase!$Y$3:$Y$340,$B354,Indev_Online_Res_NotinIRPBase!$Z$3:$Z$340,$C354,Indev_Online_Res_NotinIRPBase!$J$3:$J$340,"Yes",Indev_Online_Res_NotinIRPBase!$I$3:$I$340,"&lt;1/1/2024")+SUMIFS(Indev_Online_Res_NotinIRPBase!P$3:P$340,Indev_Online_Res_NotinIRPBase!$Y$3:$Y$340,$B354,Indev_Online_Res_NotinIRPBase!$Z$3:$Z$340,$C354,Indev_Online_Res_NotinIRPBase!$AB$3:$AB$340,"1")</f>
        <v>0</v>
      </c>
      <c r="AN354">
        <f>SUMIFS(Indev_Online_Res_NotinIRPBase!Q$3:Q$340,Indev_Online_Res_NotinIRPBase!$Y$3:$Y$340,$B354,Indev_Online_Res_NotinIRPBase!$Z$3:$Z$340,$C354,Indev_Online_Res_NotinIRPBase!$J$3:$J$340,"Yes",Indev_Online_Res_NotinIRPBase!$I$3:$I$340,"&lt;1/1/2024")+SUMIFS(Indev_Online_Res_NotinIRPBase!Q$3:Q$340,Indev_Online_Res_NotinIRPBase!$Y$3:$Y$340,$B354,Indev_Online_Res_NotinIRPBase!$Z$3:$Z$340,$C354,Indev_Online_Res_NotinIRPBase!$AB$3:$AB$340,"1")</f>
        <v>0</v>
      </c>
      <c r="AO354">
        <f>SUMIFS(Indev_Online_Res_NotinIRPBase!R$3:R$340,Indev_Online_Res_NotinIRPBase!$Y$3:$Y$340,$B354,Indev_Online_Res_NotinIRPBase!$Z$3:$Z$340,$C354,Indev_Online_Res_NotinIRPBase!$J$3:$J$340,"Yes",Indev_Online_Res_NotinIRPBase!$I$3:$I$340,"&lt;1/1/2024")+SUMIFS(Indev_Online_Res_NotinIRPBase!R$3:R$340,Indev_Online_Res_NotinIRPBase!$Y$3:$Y$340,$B354,Indev_Online_Res_NotinIRPBase!$Z$3:$Z$340,$C354,Indev_Online_Res_NotinIRPBase!$AB$3:$AB$340,"1")</f>
        <v>0</v>
      </c>
      <c r="AS354">
        <f>SUMIFS(Indev_Online_Res_NotinIRPBase!S$3:S$340,Indev_Online_Res_NotinIRPBase!$Y$3:$Y$340,$B354,Indev_Online_Res_NotinIRPBase!$Z$3:$Z$340,$C354,Indev_Online_Res_NotinIRPBase!$J$3:$J$340,"Yes",Indev_Online_Res_NotinIRPBase!$I$3:$I$340,"&lt;1/1/2024")+SUMIFS(Indev_Online_Res_NotinIRPBase!S$3:S$340,Indev_Online_Res_NotinIRPBase!$Y$3:$Y$340,$B354,Indev_Online_Res_NotinIRPBase!$Z$3:$Z$340,$C354,Indev_Online_Res_NotinIRPBase!$AB$3:$AB$340,"1")</f>
        <v>0</v>
      </c>
      <c r="AT354">
        <f>SUMIFS(Indev_Online_Res_NotinIRPBase!T$3:T$340,Indev_Online_Res_NotinIRPBase!$Y$3:$Y$340,$B354,Indev_Online_Res_NotinIRPBase!$Z$3:$Z$340,$C354,Indev_Online_Res_NotinIRPBase!$J$3:$J$340,"Yes",Indev_Online_Res_NotinIRPBase!$I$3:$I$340,"&lt;1/1/2024")+SUMIFS(Indev_Online_Res_NotinIRPBase!T$3:T$340,Indev_Online_Res_NotinIRPBase!$Y$3:$Y$340,$B354,Indev_Online_Res_NotinIRPBase!$Z$3:$Z$340,$C354,Indev_Online_Res_NotinIRPBase!$AB$3:$AB$340,"1")</f>
        <v>0</v>
      </c>
      <c r="AU354">
        <f>SUMIFS(Indev_Online_Res_NotinIRPBase!U$3:U$340,Indev_Online_Res_NotinIRPBase!$Y$3:$Y$340,$B354,Indev_Online_Res_NotinIRPBase!$Z$3:$Z$340,$C354,Indev_Online_Res_NotinIRPBase!$J$3:$J$340,"Yes",Indev_Online_Res_NotinIRPBase!$I$3:$I$340,"&lt;1/1/2024")+SUMIFS(Indev_Online_Res_NotinIRPBase!U$3:U$340,Indev_Online_Res_NotinIRPBase!$Y$3:$Y$340,$B354,Indev_Online_Res_NotinIRPBase!$Z$3:$Z$340,$C354,Indev_Online_Res_NotinIRPBase!$AB$3:$AB$340,"1")</f>
        <v>0</v>
      </c>
      <c r="AV354">
        <f>SUMIFS(Indev_Online_Res_NotinIRPBase!V$3:V$340,Indev_Online_Res_NotinIRPBase!$Y$3:$Y$340,$B354,Indev_Online_Res_NotinIRPBase!$Z$3:$Z$340,$C354,Indev_Online_Res_NotinIRPBase!$J$3:$J$340,"Yes",Indev_Online_Res_NotinIRPBase!$I$3:$I$340,"&lt;1/1/2024")+SUMIFS(Indev_Online_Res_NotinIRPBase!V$3:V$340,Indev_Online_Res_NotinIRPBase!$Y$3:$Y$340,$B354,Indev_Online_Res_NotinIRPBase!$Z$3:$Z$340,$C354,Indev_Online_Res_NotinIRPBase!$AB$3:$AB$340,"1")</f>
        <v>0</v>
      </c>
      <c r="AW354">
        <f>SUMIFS(Indev_Online_Res_NotinIRPBase!W$3:W$340,Indev_Online_Res_NotinIRPBase!$Y$3:$Y$340,$B354,Indev_Online_Res_NotinIRPBase!$Z$3:$Z$340,$C354,Indev_Online_Res_NotinIRPBase!$J$3:$J$340,"Yes",Indev_Online_Res_NotinIRPBase!$I$3:$I$340,"&lt;1/1/2024")+SUMIFS(Indev_Online_Res_NotinIRPBase!W$3:W$340,Indev_Online_Res_NotinIRPBase!$Y$3:$Y$340,$B354,Indev_Online_Res_NotinIRPBase!$Z$3:$Z$340,$C354,Indev_Online_Res_NotinIRPBase!$AB$3:$AB$340,"1")</f>
        <v>0</v>
      </c>
      <c r="AX354">
        <f>SUMIFS(Indev_Online_Res_NotinIRPBase!X$3:X$340,Indev_Online_Res_NotinIRPBase!$Y$3:$Y$340,$B354,Indev_Online_Res_NotinIRPBase!$Z$3:$Z$340,$C354,Indev_Online_Res_NotinIRPBase!$J$3:$J$340,"Yes",Indev_Online_Res_NotinIRPBase!$I$3:$I$340,"&lt;1/1/2024")+SUMIFS(Indev_Online_Res_NotinIRPBase!X$3:X$340,Indev_Online_Res_NotinIRPBase!$Y$3:$Y$340,$B354,Indev_Online_Res_NotinIRPBase!$Z$3:$Z$340,$C354,Indev_Online_Res_NotinIRPBase!$AB$3:$AB$340,"1")</f>
        <v>0</v>
      </c>
      <c r="AY354">
        <f t="shared" si="78"/>
        <v>0</v>
      </c>
      <c r="BA354">
        <f t="shared" si="79"/>
        <v>0</v>
      </c>
      <c r="BB354">
        <f t="shared" si="80"/>
        <v>0</v>
      </c>
      <c r="BC354">
        <f t="shared" si="81"/>
        <v>0</v>
      </c>
      <c r="BD354">
        <f t="shared" si="82"/>
        <v>0</v>
      </c>
      <c r="BE354">
        <f t="shared" si="83"/>
        <v>0</v>
      </c>
      <c r="BI354">
        <f t="shared" si="84"/>
        <v>0</v>
      </c>
      <c r="BJ354">
        <f t="shared" si="85"/>
        <v>0</v>
      </c>
      <c r="BK354">
        <f t="shared" si="86"/>
        <v>0</v>
      </c>
      <c r="BL354">
        <f t="shared" si="87"/>
        <v>0</v>
      </c>
      <c r="BM354">
        <f t="shared" si="88"/>
        <v>0</v>
      </c>
      <c r="BN354">
        <f t="shared" si="89"/>
        <v>0</v>
      </c>
      <c r="BO354">
        <f t="shared" si="90"/>
        <v>0</v>
      </c>
      <c r="BQ354">
        <f>SUMIFS(IRPBase_Res_NotinEnvScreens!$H$3:$H$33,IRPBase_Res_NotinEnvScreens!$J$3:$J$33,$B354,IRPBase_Res_NotinEnvScreens!$K$3:$K$33,$C354)</f>
        <v>0</v>
      </c>
      <c r="BR354">
        <f>SUMIFS(IRPBase_Res_NotinEnvScreens!$I$3:$I$33,IRPBase_Res_NotinEnvScreens!$J$3:$J$33,$B354,IRPBase_Res_NotinEnvScreens!$K$3:$K$33,$C354)</f>
        <v>0</v>
      </c>
      <c r="BS354">
        <v>0</v>
      </c>
      <c r="BV354">
        <f>SUMIFS(Indev_Online_Res_NotinIRPBase!$P$3:$P$313,Indev_Online_Res_NotinIRPBase!$Y$3:$Y$313,$B354,Indev_Online_Res_NotinIRPBase!$Z$3:$Z$313,$C354,Indev_Online_Res_NotinIRPBase!$I$3:$I$313,"&lt;9/1/2023")+SUMIFS(Indev_Online_Res_NotinIRPBase!$Q$3:$Q$313,Indev_Online_Res_NotinIRPBase!$Y$3:$Y$313,$B354,Indev_Online_Res_NotinIRPBase!$Z$3:$Z$313,$C354,Indev_Online_Res_NotinIRPBase!$I$3:$I$313,"&lt;9/1/2023")</f>
        <v>0</v>
      </c>
      <c r="BW354">
        <f>SUMIFS(Indev_Online_Res_NotinIRPBase!$S$3:$S$313,Indev_Online_Res_NotinIRPBase!$Y$3:$Y$313,$B354,Indev_Online_Res_NotinIRPBase!$Z$3:$Z$313,$C354,Indev_Online_Res_NotinIRPBase!$I$3:$I$313,"&lt;9/1/2023")+SUMIFS(Indev_Online_Res_NotinIRPBase!$T$3:$T$313,Indev_Online_Res_NotinIRPBase!$Y$3:$Y$313,$B354,Indev_Online_Res_NotinIRPBase!$Z$3:$Z$313,$C354,Indev_Online_Res_NotinIRPBase!$I$3:$I$313,"&lt;9/1/2023")+SUMIFS(Indev_Online_Res_NotinIRPBase!$U$3:$U$313,Indev_Online_Res_NotinIRPBase!$Y$3:$Y$313,$B354,Indev_Online_Res_NotinIRPBase!$Z$3:$Z$313,$C354,Indev_Online_Res_NotinIRPBase!$I$3:$I$313,"&lt;9/1/2023")</f>
        <v>0</v>
      </c>
    </row>
    <row r="355" spans="1:75">
      <c r="A355" t="s">
        <v>44</v>
      </c>
      <c r="B355" t="s">
        <v>342</v>
      </c>
      <c r="C355">
        <v>115</v>
      </c>
      <c r="E355">
        <f>SUMIFS(IRPBase_Res_NotinTxBase!N$3:N$65,IRPBase_Res_NotinTxBase!$X$3:$X$65,$B355,IRPBase_Res_NotinTxBase!$Y$3:$Y$65,$C355)</f>
        <v>0</v>
      </c>
      <c r="F355">
        <f>SUMIFS(IRPBase_Res_NotinTxBase!O$3:O$65,IRPBase_Res_NotinTxBase!$X$3:$X$65,$B355,IRPBase_Res_NotinTxBase!$Y$3:$Y$65,$C355)</f>
        <v>0</v>
      </c>
      <c r="G355">
        <f>SUMIFS(IRPBase_Res_NotinTxBase!P$3:P$65,IRPBase_Res_NotinTxBase!$X$3:$X$65,$B355,IRPBase_Res_NotinTxBase!$Y$3:$Y$65,$C355)</f>
        <v>0</v>
      </c>
      <c r="H355">
        <f>SUMIFS(IRPBase_Res_NotinTxBase!Q$3:Q$65,IRPBase_Res_NotinTxBase!$X$3:$X$65,$B355,IRPBase_Res_NotinTxBase!$Y$3:$Y$65,$C355)</f>
        <v>0</v>
      </c>
      <c r="M355">
        <f>SUMIFS(IRPBase_Res_NotinTxBase!R$3:R$65,IRPBase_Res_NotinTxBase!$X$3:$X$65,$B355,IRPBase_Res_NotinTxBase!$Y$3:$Y$65,$C355)</f>
        <v>0</v>
      </c>
      <c r="N355">
        <f>SUMIFS(IRPBase_Res_NotinTxBase!S$3:S$65,IRPBase_Res_NotinTxBase!$X$3:$X$65,$B355,IRPBase_Res_NotinTxBase!$Y$3:$Y$65,$C355)</f>
        <v>0</v>
      </c>
      <c r="O355">
        <f>SUMIFS(IRPBase_Res_NotinTxBase!T$3:T$65,IRPBase_Res_NotinTxBase!$X$3:$X$65,$B355,IRPBase_Res_NotinTxBase!$Y$3:$Y$65,$C355)</f>
        <v>0</v>
      </c>
      <c r="P355">
        <f>SUMIFS(IRPBase_Res_NotinTxBase!U$3:U$65,IRPBase_Res_NotinTxBase!$X$3:$X$65,$B355,IRPBase_Res_NotinTxBase!$Y$3:$Y$65,$C355)</f>
        <v>0</v>
      </c>
      <c r="Q355">
        <f>SUMIFS(IRPBase_Res_NotinTxBase!V$3:V$65,IRPBase_Res_NotinTxBase!$X$3:$X$65,$B355,IRPBase_Res_NotinTxBase!$Y$3:$Y$65,$C355)</f>
        <v>0</v>
      </c>
      <c r="R355">
        <f>SUMIFS(IRPBase_Res_NotinTxBase!W$3:W$65,IRPBase_Res_NotinTxBase!$X$3:$X$65,$B355,IRPBase_Res_NotinTxBase!$Y$3:$Y$65,$C355)</f>
        <v>0</v>
      </c>
      <c r="S355">
        <f t="shared" si="76"/>
        <v>0</v>
      </c>
      <c r="U355">
        <f>SUMIFS(Indev_Online_Res_NotinIRPBase!N$3:N$340,Indev_Online_Res_NotinIRPBase!$Y$3:$Y$340,$B355,Indev_Online_Res_NotinIRPBase!$Z$3:$Z$340,$C355)</f>
        <v>0</v>
      </c>
      <c r="V355">
        <f>SUMIFS(Indev_Online_Res_NotinIRPBase!O$3:O$340,Indev_Online_Res_NotinIRPBase!$Y$3:$Y$340,$B355,Indev_Online_Res_NotinIRPBase!$Z$3:$Z$340,$C355)</f>
        <v>0</v>
      </c>
      <c r="W355">
        <f>SUMIFS(Indev_Online_Res_NotinIRPBase!P$3:P$340,Indev_Online_Res_NotinIRPBase!$Y$3:$Y$340,$B355,Indev_Online_Res_NotinIRPBase!$Z$3:$Z$340,$C355)</f>
        <v>0</v>
      </c>
      <c r="X355">
        <f>SUMIFS(Indev_Online_Res_NotinIRPBase!Q$3:Q$340,Indev_Online_Res_NotinIRPBase!$Y$3:$Y$340,$B355,Indev_Online_Res_NotinIRPBase!$Z$3:$Z$340,$C355)</f>
        <v>0</v>
      </c>
      <c r="Y355">
        <f>SUMIFS(Indev_Online_Res_NotinIRPBase!R$3:R$340,Indev_Online_Res_NotinIRPBase!$Y$3:$Y$340,$B355,Indev_Online_Res_NotinIRPBase!$Z$3:$Z$340,$C355)</f>
        <v>0</v>
      </c>
      <c r="AC355">
        <f>SUMIFS(Indev_Online_Res_NotinIRPBase!S$3:S$340,Indev_Online_Res_NotinIRPBase!$Y$3:$Y$340,$B355,Indev_Online_Res_NotinIRPBase!$Z$3:$Z$340,$C355)</f>
        <v>0</v>
      </c>
      <c r="AD355">
        <f>SUMIFS(Indev_Online_Res_NotinIRPBase!T$3:T$340,Indev_Online_Res_NotinIRPBase!$Y$3:$Y$340,$B355,Indev_Online_Res_NotinIRPBase!$Z$3:$Z$340,$C355)</f>
        <v>0</v>
      </c>
      <c r="AE355">
        <f>SUMIFS(Indev_Online_Res_NotinIRPBase!U$3:U$340,Indev_Online_Res_NotinIRPBase!$Y$3:$Y$340,$B355,Indev_Online_Res_NotinIRPBase!$Z$3:$Z$340,$C355)</f>
        <v>0</v>
      </c>
      <c r="AF355">
        <f>SUMIFS(Indev_Online_Res_NotinIRPBase!V$3:V$340,Indev_Online_Res_NotinIRPBase!$Y$3:$Y$340,$B355,Indev_Online_Res_NotinIRPBase!$Z$3:$Z$340,$C355)</f>
        <v>188</v>
      </c>
      <c r="AG355">
        <f>SUMIFS(Indev_Online_Res_NotinIRPBase!W$3:W$340,Indev_Online_Res_NotinIRPBase!$Y$3:$Y$340,$B355,Indev_Online_Res_NotinIRPBase!$Z$3:$Z$340,$C355)</f>
        <v>0</v>
      </c>
      <c r="AH355">
        <f>SUMIFS(Indev_Online_Res_NotinIRPBase!X$3:X$340,Indev_Online_Res_NotinIRPBase!$Y$3:$Y$340,$B355,Indev_Online_Res_NotinIRPBase!$Z$3:$Z$340,$C355)</f>
        <v>0</v>
      </c>
      <c r="AI355">
        <f t="shared" si="77"/>
        <v>1</v>
      </c>
      <c r="AK355">
        <f>SUMIFS(Indev_Online_Res_NotinIRPBase!N$3:N$340,Indev_Online_Res_NotinIRPBase!$Y$3:$Y$340,$B355,Indev_Online_Res_NotinIRPBase!$Z$3:$Z$340,$C355,Indev_Online_Res_NotinIRPBase!$J$3:$J$340,"Yes",Indev_Online_Res_NotinIRPBase!$I$3:$I$340,"&lt;1/1/2024")+SUMIFS(Indev_Online_Res_NotinIRPBase!N$3:N$340,Indev_Online_Res_NotinIRPBase!$Y$3:$Y$340,$B355,Indev_Online_Res_NotinIRPBase!$Z$3:$Z$340,$C355,Indev_Online_Res_NotinIRPBase!$AB$3:$AB$340,"1")</f>
        <v>0</v>
      </c>
      <c r="AL355">
        <f>SUMIFS(Indev_Online_Res_NotinIRPBase!O$3:O$340,Indev_Online_Res_NotinIRPBase!$Y$3:$Y$340,$B355,Indev_Online_Res_NotinIRPBase!$Z$3:$Z$340,$C355,Indev_Online_Res_NotinIRPBase!$J$3:$J$340,"Yes",Indev_Online_Res_NotinIRPBase!$I$3:$I$340,"&lt;1/1/2024")+SUMIFS(Indev_Online_Res_NotinIRPBase!O$3:O$340,Indev_Online_Res_NotinIRPBase!$Y$3:$Y$340,$B355,Indev_Online_Res_NotinIRPBase!$Z$3:$Z$340,$C355,Indev_Online_Res_NotinIRPBase!$AB$3:$AB$340,"1")</f>
        <v>0</v>
      </c>
      <c r="AM355">
        <f>SUMIFS(Indev_Online_Res_NotinIRPBase!P$3:P$340,Indev_Online_Res_NotinIRPBase!$Y$3:$Y$340,$B355,Indev_Online_Res_NotinIRPBase!$Z$3:$Z$340,$C355,Indev_Online_Res_NotinIRPBase!$J$3:$J$340,"Yes",Indev_Online_Res_NotinIRPBase!$I$3:$I$340,"&lt;1/1/2024")+SUMIFS(Indev_Online_Res_NotinIRPBase!P$3:P$340,Indev_Online_Res_NotinIRPBase!$Y$3:$Y$340,$B355,Indev_Online_Res_NotinIRPBase!$Z$3:$Z$340,$C355,Indev_Online_Res_NotinIRPBase!$AB$3:$AB$340,"1")</f>
        <v>0</v>
      </c>
      <c r="AN355">
        <f>SUMIFS(Indev_Online_Res_NotinIRPBase!Q$3:Q$340,Indev_Online_Res_NotinIRPBase!$Y$3:$Y$340,$B355,Indev_Online_Res_NotinIRPBase!$Z$3:$Z$340,$C355,Indev_Online_Res_NotinIRPBase!$J$3:$J$340,"Yes",Indev_Online_Res_NotinIRPBase!$I$3:$I$340,"&lt;1/1/2024")+SUMIFS(Indev_Online_Res_NotinIRPBase!Q$3:Q$340,Indev_Online_Res_NotinIRPBase!$Y$3:$Y$340,$B355,Indev_Online_Res_NotinIRPBase!$Z$3:$Z$340,$C355,Indev_Online_Res_NotinIRPBase!$AB$3:$AB$340,"1")</f>
        <v>0</v>
      </c>
      <c r="AO355">
        <f>SUMIFS(Indev_Online_Res_NotinIRPBase!R$3:R$340,Indev_Online_Res_NotinIRPBase!$Y$3:$Y$340,$B355,Indev_Online_Res_NotinIRPBase!$Z$3:$Z$340,$C355,Indev_Online_Res_NotinIRPBase!$J$3:$J$340,"Yes",Indev_Online_Res_NotinIRPBase!$I$3:$I$340,"&lt;1/1/2024")+SUMIFS(Indev_Online_Res_NotinIRPBase!R$3:R$340,Indev_Online_Res_NotinIRPBase!$Y$3:$Y$340,$B355,Indev_Online_Res_NotinIRPBase!$Z$3:$Z$340,$C355,Indev_Online_Res_NotinIRPBase!$AB$3:$AB$340,"1")</f>
        <v>0</v>
      </c>
      <c r="AS355">
        <f>SUMIFS(Indev_Online_Res_NotinIRPBase!S$3:S$340,Indev_Online_Res_NotinIRPBase!$Y$3:$Y$340,$B355,Indev_Online_Res_NotinIRPBase!$Z$3:$Z$340,$C355,Indev_Online_Res_NotinIRPBase!$J$3:$J$340,"Yes",Indev_Online_Res_NotinIRPBase!$I$3:$I$340,"&lt;1/1/2024")+SUMIFS(Indev_Online_Res_NotinIRPBase!S$3:S$340,Indev_Online_Res_NotinIRPBase!$Y$3:$Y$340,$B355,Indev_Online_Res_NotinIRPBase!$Z$3:$Z$340,$C355,Indev_Online_Res_NotinIRPBase!$AB$3:$AB$340,"1")</f>
        <v>0</v>
      </c>
      <c r="AT355">
        <f>SUMIFS(Indev_Online_Res_NotinIRPBase!T$3:T$340,Indev_Online_Res_NotinIRPBase!$Y$3:$Y$340,$B355,Indev_Online_Res_NotinIRPBase!$Z$3:$Z$340,$C355,Indev_Online_Res_NotinIRPBase!$J$3:$J$340,"Yes",Indev_Online_Res_NotinIRPBase!$I$3:$I$340,"&lt;1/1/2024")+SUMIFS(Indev_Online_Res_NotinIRPBase!T$3:T$340,Indev_Online_Res_NotinIRPBase!$Y$3:$Y$340,$B355,Indev_Online_Res_NotinIRPBase!$Z$3:$Z$340,$C355,Indev_Online_Res_NotinIRPBase!$AB$3:$AB$340,"1")</f>
        <v>0</v>
      </c>
      <c r="AU355">
        <f>SUMIFS(Indev_Online_Res_NotinIRPBase!U$3:U$340,Indev_Online_Res_NotinIRPBase!$Y$3:$Y$340,$B355,Indev_Online_Res_NotinIRPBase!$Z$3:$Z$340,$C355,Indev_Online_Res_NotinIRPBase!$J$3:$J$340,"Yes",Indev_Online_Res_NotinIRPBase!$I$3:$I$340,"&lt;1/1/2024")+SUMIFS(Indev_Online_Res_NotinIRPBase!U$3:U$340,Indev_Online_Res_NotinIRPBase!$Y$3:$Y$340,$B355,Indev_Online_Res_NotinIRPBase!$Z$3:$Z$340,$C355,Indev_Online_Res_NotinIRPBase!$AB$3:$AB$340,"1")</f>
        <v>0</v>
      </c>
      <c r="AV355">
        <f>SUMIFS(Indev_Online_Res_NotinIRPBase!V$3:V$340,Indev_Online_Res_NotinIRPBase!$Y$3:$Y$340,$B355,Indev_Online_Res_NotinIRPBase!$Z$3:$Z$340,$C355,Indev_Online_Res_NotinIRPBase!$J$3:$J$340,"Yes",Indev_Online_Res_NotinIRPBase!$I$3:$I$340,"&lt;1/1/2024")+SUMIFS(Indev_Online_Res_NotinIRPBase!V$3:V$340,Indev_Online_Res_NotinIRPBase!$Y$3:$Y$340,$B355,Indev_Online_Res_NotinIRPBase!$Z$3:$Z$340,$C355,Indev_Online_Res_NotinIRPBase!$AB$3:$AB$340,"1")</f>
        <v>0</v>
      </c>
      <c r="AW355">
        <f>SUMIFS(Indev_Online_Res_NotinIRPBase!W$3:W$340,Indev_Online_Res_NotinIRPBase!$Y$3:$Y$340,$B355,Indev_Online_Res_NotinIRPBase!$Z$3:$Z$340,$C355,Indev_Online_Res_NotinIRPBase!$J$3:$J$340,"Yes",Indev_Online_Res_NotinIRPBase!$I$3:$I$340,"&lt;1/1/2024")+SUMIFS(Indev_Online_Res_NotinIRPBase!W$3:W$340,Indev_Online_Res_NotinIRPBase!$Y$3:$Y$340,$B355,Indev_Online_Res_NotinIRPBase!$Z$3:$Z$340,$C355,Indev_Online_Res_NotinIRPBase!$AB$3:$AB$340,"1")</f>
        <v>0</v>
      </c>
      <c r="AX355">
        <f>SUMIFS(Indev_Online_Res_NotinIRPBase!X$3:X$340,Indev_Online_Res_NotinIRPBase!$Y$3:$Y$340,$B355,Indev_Online_Res_NotinIRPBase!$Z$3:$Z$340,$C355,Indev_Online_Res_NotinIRPBase!$J$3:$J$340,"Yes",Indev_Online_Res_NotinIRPBase!$I$3:$I$340,"&lt;1/1/2024")+SUMIFS(Indev_Online_Res_NotinIRPBase!X$3:X$340,Indev_Online_Res_NotinIRPBase!$Y$3:$Y$340,$B355,Indev_Online_Res_NotinIRPBase!$Z$3:$Z$340,$C355,Indev_Online_Res_NotinIRPBase!$AB$3:$AB$340,"1")</f>
        <v>0</v>
      </c>
      <c r="AY355">
        <f t="shared" si="78"/>
        <v>0</v>
      </c>
      <c r="BA355">
        <f t="shared" si="79"/>
        <v>0</v>
      </c>
      <c r="BB355">
        <f t="shared" si="80"/>
        <v>0</v>
      </c>
      <c r="BC355">
        <f t="shared" si="81"/>
        <v>0</v>
      </c>
      <c r="BD355">
        <f t="shared" si="82"/>
        <v>0</v>
      </c>
      <c r="BE355">
        <f t="shared" si="83"/>
        <v>0</v>
      </c>
      <c r="BI355">
        <f t="shared" si="84"/>
        <v>0</v>
      </c>
      <c r="BJ355">
        <f t="shared" si="85"/>
        <v>0</v>
      </c>
      <c r="BK355">
        <f t="shared" si="86"/>
        <v>0</v>
      </c>
      <c r="BL355">
        <f t="shared" si="87"/>
        <v>188</v>
      </c>
      <c r="BM355">
        <f t="shared" si="88"/>
        <v>0</v>
      </c>
      <c r="BN355">
        <f t="shared" si="89"/>
        <v>0</v>
      </c>
      <c r="BO355">
        <f t="shared" si="90"/>
        <v>1</v>
      </c>
      <c r="BQ355">
        <f>SUMIFS(IRPBase_Res_NotinEnvScreens!$H$3:$H$33,IRPBase_Res_NotinEnvScreens!$J$3:$J$33,$B355,IRPBase_Res_NotinEnvScreens!$K$3:$K$33,$C355)</f>
        <v>0</v>
      </c>
      <c r="BR355">
        <f>SUMIFS(IRPBase_Res_NotinEnvScreens!$I$3:$I$33,IRPBase_Res_NotinEnvScreens!$J$3:$J$33,$B355,IRPBase_Res_NotinEnvScreens!$K$3:$K$33,$C355)</f>
        <v>0</v>
      </c>
      <c r="BS355">
        <v>0</v>
      </c>
      <c r="BV355">
        <f>SUMIFS(Indev_Online_Res_NotinIRPBase!$P$3:$P$313,Indev_Online_Res_NotinIRPBase!$Y$3:$Y$313,$B355,Indev_Online_Res_NotinIRPBase!$Z$3:$Z$313,$C355,Indev_Online_Res_NotinIRPBase!$I$3:$I$313,"&lt;9/1/2023")+SUMIFS(Indev_Online_Res_NotinIRPBase!$Q$3:$Q$313,Indev_Online_Res_NotinIRPBase!$Y$3:$Y$313,$B355,Indev_Online_Res_NotinIRPBase!$Z$3:$Z$313,$C355,Indev_Online_Res_NotinIRPBase!$I$3:$I$313,"&lt;9/1/2023")</f>
        <v>0</v>
      </c>
      <c r="BW355">
        <f>SUMIFS(Indev_Online_Res_NotinIRPBase!$S$3:$S$313,Indev_Online_Res_NotinIRPBase!$Y$3:$Y$313,$B355,Indev_Online_Res_NotinIRPBase!$Z$3:$Z$313,$C355,Indev_Online_Res_NotinIRPBase!$I$3:$I$313,"&lt;9/1/2023")+SUMIFS(Indev_Online_Res_NotinIRPBase!$T$3:$T$313,Indev_Online_Res_NotinIRPBase!$Y$3:$Y$313,$B355,Indev_Online_Res_NotinIRPBase!$Z$3:$Z$313,$C355,Indev_Online_Res_NotinIRPBase!$I$3:$I$313,"&lt;9/1/2023")+SUMIFS(Indev_Online_Res_NotinIRPBase!$U$3:$U$313,Indev_Online_Res_NotinIRPBase!$Y$3:$Y$313,$B355,Indev_Online_Res_NotinIRPBase!$Z$3:$Z$313,$C355,Indev_Online_Res_NotinIRPBase!$I$3:$I$313,"&lt;9/1/2023")</f>
        <v>0</v>
      </c>
    </row>
    <row r="356" spans="1:75">
      <c r="A356" t="s">
        <v>44</v>
      </c>
      <c r="B356" t="s">
        <v>343</v>
      </c>
      <c r="C356">
        <v>115</v>
      </c>
      <c r="E356">
        <f>SUMIFS(IRPBase_Res_NotinTxBase!N$3:N$65,IRPBase_Res_NotinTxBase!$X$3:$X$65,$B356,IRPBase_Res_NotinTxBase!$Y$3:$Y$65,$C356)</f>
        <v>0</v>
      </c>
      <c r="F356">
        <f>SUMIFS(IRPBase_Res_NotinTxBase!O$3:O$65,IRPBase_Res_NotinTxBase!$X$3:$X$65,$B356,IRPBase_Res_NotinTxBase!$Y$3:$Y$65,$C356)</f>
        <v>0</v>
      </c>
      <c r="G356">
        <f>SUMIFS(IRPBase_Res_NotinTxBase!P$3:P$65,IRPBase_Res_NotinTxBase!$X$3:$X$65,$B356,IRPBase_Res_NotinTxBase!$Y$3:$Y$65,$C356)</f>
        <v>0</v>
      </c>
      <c r="H356">
        <f>SUMIFS(IRPBase_Res_NotinTxBase!Q$3:Q$65,IRPBase_Res_NotinTxBase!$X$3:$X$65,$B356,IRPBase_Res_NotinTxBase!$Y$3:$Y$65,$C356)</f>
        <v>0</v>
      </c>
      <c r="M356">
        <f>SUMIFS(IRPBase_Res_NotinTxBase!R$3:R$65,IRPBase_Res_NotinTxBase!$X$3:$X$65,$B356,IRPBase_Res_NotinTxBase!$Y$3:$Y$65,$C356)</f>
        <v>0</v>
      </c>
      <c r="N356">
        <f>SUMIFS(IRPBase_Res_NotinTxBase!S$3:S$65,IRPBase_Res_NotinTxBase!$X$3:$X$65,$B356,IRPBase_Res_NotinTxBase!$Y$3:$Y$65,$C356)</f>
        <v>0</v>
      </c>
      <c r="O356">
        <f>SUMIFS(IRPBase_Res_NotinTxBase!T$3:T$65,IRPBase_Res_NotinTxBase!$X$3:$X$65,$B356,IRPBase_Res_NotinTxBase!$Y$3:$Y$65,$C356)</f>
        <v>0</v>
      </c>
      <c r="P356">
        <f>SUMIFS(IRPBase_Res_NotinTxBase!U$3:U$65,IRPBase_Res_NotinTxBase!$X$3:$X$65,$B356,IRPBase_Res_NotinTxBase!$Y$3:$Y$65,$C356)</f>
        <v>0</v>
      </c>
      <c r="Q356">
        <f>SUMIFS(IRPBase_Res_NotinTxBase!V$3:V$65,IRPBase_Res_NotinTxBase!$X$3:$X$65,$B356,IRPBase_Res_NotinTxBase!$Y$3:$Y$65,$C356)</f>
        <v>0</v>
      </c>
      <c r="R356">
        <f>SUMIFS(IRPBase_Res_NotinTxBase!W$3:W$65,IRPBase_Res_NotinTxBase!$X$3:$X$65,$B356,IRPBase_Res_NotinTxBase!$Y$3:$Y$65,$C356)</f>
        <v>0</v>
      </c>
      <c r="S356">
        <f t="shared" si="76"/>
        <v>0</v>
      </c>
      <c r="U356">
        <f>SUMIFS(Indev_Online_Res_NotinIRPBase!N$3:N$340,Indev_Online_Res_NotinIRPBase!$Y$3:$Y$340,$B356,Indev_Online_Res_NotinIRPBase!$Z$3:$Z$340,$C356)</f>
        <v>0</v>
      </c>
      <c r="V356">
        <f>SUMIFS(Indev_Online_Res_NotinIRPBase!O$3:O$340,Indev_Online_Res_NotinIRPBase!$Y$3:$Y$340,$B356,Indev_Online_Res_NotinIRPBase!$Z$3:$Z$340,$C356)</f>
        <v>0</v>
      </c>
      <c r="W356">
        <f>SUMIFS(Indev_Online_Res_NotinIRPBase!P$3:P$340,Indev_Online_Res_NotinIRPBase!$Y$3:$Y$340,$B356,Indev_Online_Res_NotinIRPBase!$Z$3:$Z$340,$C356)</f>
        <v>0</v>
      </c>
      <c r="X356">
        <f>SUMIFS(Indev_Online_Res_NotinIRPBase!Q$3:Q$340,Indev_Online_Res_NotinIRPBase!$Y$3:$Y$340,$B356,Indev_Online_Res_NotinIRPBase!$Z$3:$Z$340,$C356)</f>
        <v>0</v>
      </c>
      <c r="Y356">
        <f>SUMIFS(Indev_Online_Res_NotinIRPBase!R$3:R$340,Indev_Online_Res_NotinIRPBase!$Y$3:$Y$340,$B356,Indev_Online_Res_NotinIRPBase!$Z$3:$Z$340,$C356)</f>
        <v>0</v>
      </c>
      <c r="AC356">
        <f>SUMIFS(Indev_Online_Res_NotinIRPBase!S$3:S$340,Indev_Online_Res_NotinIRPBase!$Y$3:$Y$340,$B356,Indev_Online_Res_NotinIRPBase!$Z$3:$Z$340,$C356)</f>
        <v>0</v>
      </c>
      <c r="AD356">
        <f>SUMIFS(Indev_Online_Res_NotinIRPBase!T$3:T$340,Indev_Online_Res_NotinIRPBase!$Y$3:$Y$340,$B356,Indev_Online_Res_NotinIRPBase!$Z$3:$Z$340,$C356)</f>
        <v>0</v>
      </c>
      <c r="AE356">
        <f>SUMIFS(Indev_Online_Res_NotinIRPBase!U$3:U$340,Indev_Online_Res_NotinIRPBase!$Y$3:$Y$340,$B356,Indev_Online_Res_NotinIRPBase!$Z$3:$Z$340,$C356)</f>
        <v>0</v>
      </c>
      <c r="AF356">
        <f>SUMIFS(Indev_Online_Res_NotinIRPBase!V$3:V$340,Indev_Online_Res_NotinIRPBase!$Y$3:$Y$340,$B356,Indev_Online_Res_NotinIRPBase!$Z$3:$Z$340,$C356)</f>
        <v>0</v>
      </c>
      <c r="AG356">
        <f>SUMIFS(Indev_Online_Res_NotinIRPBase!W$3:W$340,Indev_Online_Res_NotinIRPBase!$Y$3:$Y$340,$B356,Indev_Online_Res_NotinIRPBase!$Z$3:$Z$340,$C356)</f>
        <v>0</v>
      </c>
      <c r="AH356">
        <f>SUMIFS(Indev_Online_Res_NotinIRPBase!X$3:X$340,Indev_Online_Res_NotinIRPBase!$Y$3:$Y$340,$B356,Indev_Online_Res_NotinIRPBase!$Z$3:$Z$340,$C356)</f>
        <v>0</v>
      </c>
      <c r="AI356">
        <f t="shared" si="77"/>
        <v>0</v>
      </c>
      <c r="AK356">
        <f>SUMIFS(Indev_Online_Res_NotinIRPBase!N$3:N$340,Indev_Online_Res_NotinIRPBase!$Y$3:$Y$340,$B356,Indev_Online_Res_NotinIRPBase!$Z$3:$Z$340,$C356,Indev_Online_Res_NotinIRPBase!$J$3:$J$340,"Yes",Indev_Online_Res_NotinIRPBase!$I$3:$I$340,"&lt;1/1/2024")+SUMIFS(Indev_Online_Res_NotinIRPBase!N$3:N$340,Indev_Online_Res_NotinIRPBase!$Y$3:$Y$340,$B356,Indev_Online_Res_NotinIRPBase!$Z$3:$Z$340,$C356,Indev_Online_Res_NotinIRPBase!$AB$3:$AB$340,"1")</f>
        <v>0</v>
      </c>
      <c r="AL356">
        <f>SUMIFS(Indev_Online_Res_NotinIRPBase!O$3:O$340,Indev_Online_Res_NotinIRPBase!$Y$3:$Y$340,$B356,Indev_Online_Res_NotinIRPBase!$Z$3:$Z$340,$C356,Indev_Online_Res_NotinIRPBase!$J$3:$J$340,"Yes",Indev_Online_Res_NotinIRPBase!$I$3:$I$340,"&lt;1/1/2024")+SUMIFS(Indev_Online_Res_NotinIRPBase!O$3:O$340,Indev_Online_Res_NotinIRPBase!$Y$3:$Y$340,$B356,Indev_Online_Res_NotinIRPBase!$Z$3:$Z$340,$C356,Indev_Online_Res_NotinIRPBase!$AB$3:$AB$340,"1")</f>
        <v>0</v>
      </c>
      <c r="AM356">
        <f>SUMIFS(Indev_Online_Res_NotinIRPBase!P$3:P$340,Indev_Online_Res_NotinIRPBase!$Y$3:$Y$340,$B356,Indev_Online_Res_NotinIRPBase!$Z$3:$Z$340,$C356,Indev_Online_Res_NotinIRPBase!$J$3:$J$340,"Yes",Indev_Online_Res_NotinIRPBase!$I$3:$I$340,"&lt;1/1/2024")+SUMIFS(Indev_Online_Res_NotinIRPBase!P$3:P$340,Indev_Online_Res_NotinIRPBase!$Y$3:$Y$340,$B356,Indev_Online_Res_NotinIRPBase!$Z$3:$Z$340,$C356,Indev_Online_Res_NotinIRPBase!$AB$3:$AB$340,"1")</f>
        <v>0</v>
      </c>
      <c r="AN356">
        <f>SUMIFS(Indev_Online_Res_NotinIRPBase!Q$3:Q$340,Indev_Online_Res_NotinIRPBase!$Y$3:$Y$340,$B356,Indev_Online_Res_NotinIRPBase!$Z$3:$Z$340,$C356,Indev_Online_Res_NotinIRPBase!$J$3:$J$340,"Yes",Indev_Online_Res_NotinIRPBase!$I$3:$I$340,"&lt;1/1/2024")+SUMIFS(Indev_Online_Res_NotinIRPBase!Q$3:Q$340,Indev_Online_Res_NotinIRPBase!$Y$3:$Y$340,$B356,Indev_Online_Res_NotinIRPBase!$Z$3:$Z$340,$C356,Indev_Online_Res_NotinIRPBase!$AB$3:$AB$340,"1")</f>
        <v>0</v>
      </c>
      <c r="AO356">
        <f>SUMIFS(Indev_Online_Res_NotinIRPBase!R$3:R$340,Indev_Online_Res_NotinIRPBase!$Y$3:$Y$340,$B356,Indev_Online_Res_NotinIRPBase!$Z$3:$Z$340,$C356,Indev_Online_Res_NotinIRPBase!$J$3:$J$340,"Yes",Indev_Online_Res_NotinIRPBase!$I$3:$I$340,"&lt;1/1/2024")+SUMIFS(Indev_Online_Res_NotinIRPBase!R$3:R$340,Indev_Online_Res_NotinIRPBase!$Y$3:$Y$340,$B356,Indev_Online_Res_NotinIRPBase!$Z$3:$Z$340,$C356,Indev_Online_Res_NotinIRPBase!$AB$3:$AB$340,"1")</f>
        <v>0</v>
      </c>
      <c r="AS356">
        <f>SUMIFS(Indev_Online_Res_NotinIRPBase!S$3:S$340,Indev_Online_Res_NotinIRPBase!$Y$3:$Y$340,$B356,Indev_Online_Res_NotinIRPBase!$Z$3:$Z$340,$C356,Indev_Online_Res_NotinIRPBase!$J$3:$J$340,"Yes",Indev_Online_Res_NotinIRPBase!$I$3:$I$340,"&lt;1/1/2024")+SUMIFS(Indev_Online_Res_NotinIRPBase!S$3:S$340,Indev_Online_Res_NotinIRPBase!$Y$3:$Y$340,$B356,Indev_Online_Res_NotinIRPBase!$Z$3:$Z$340,$C356,Indev_Online_Res_NotinIRPBase!$AB$3:$AB$340,"1")</f>
        <v>0</v>
      </c>
      <c r="AT356">
        <f>SUMIFS(Indev_Online_Res_NotinIRPBase!T$3:T$340,Indev_Online_Res_NotinIRPBase!$Y$3:$Y$340,$B356,Indev_Online_Res_NotinIRPBase!$Z$3:$Z$340,$C356,Indev_Online_Res_NotinIRPBase!$J$3:$J$340,"Yes",Indev_Online_Res_NotinIRPBase!$I$3:$I$340,"&lt;1/1/2024")+SUMIFS(Indev_Online_Res_NotinIRPBase!T$3:T$340,Indev_Online_Res_NotinIRPBase!$Y$3:$Y$340,$B356,Indev_Online_Res_NotinIRPBase!$Z$3:$Z$340,$C356,Indev_Online_Res_NotinIRPBase!$AB$3:$AB$340,"1")</f>
        <v>0</v>
      </c>
      <c r="AU356">
        <f>SUMIFS(Indev_Online_Res_NotinIRPBase!U$3:U$340,Indev_Online_Res_NotinIRPBase!$Y$3:$Y$340,$B356,Indev_Online_Res_NotinIRPBase!$Z$3:$Z$340,$C356,Indev_Online_Res_NotinIRPBase!$J$3:$J$340,"Yes",Indev_Online_Res_NotinIRPBase!$I$3:$I$340,"&lt;1/1/2024")+SUMIFS(Indev_Online_Res_NotinIRPBase!U$3:U$340,Indev_Online_Res_NotinIRPBase!$Y$3:$Y$340,$B356,Indev_Online_Res_NotinIRPBase!$Z$3:$Z$340,$C356,Indev_Online_Res_NotinIRPBase!$AB$3:$AB$340,"1")</f>
        <v>0</v>
      </c>
      <c r="AV356">
        <f>SUMIFS(Indev_Online_Res_NotinIRPBase!V$3:V$340,Indev_Online_Res_NotinIRPBase!$Y$3:$Y$340,$B356,Indev_Online_Res_NotinIRPBase!$Z$3:$Z$340,$C356,Indev_Online_Res_NotinIRPBase!$J$3:$J$340,"Yes",Indev_Online_Res_NotinIRPBase!$I$3:$I$340,"&lt;1/1/2024")+SUMIFS(Indev_Online_Res_NotinIRPBase!V$3:V$340,Indev_Online_Res_NotinIRPBase!$Y$3:$Y$340,$B356,Indev_Online_Res_NotinIRPBase!$Z$3:$Z$340,$C356,Indev_Online_Res_NotinIRPBase!$AB$3:$AB$340,"1")</f>
        <v>0</v>
      </c>
      <c r="AW356">
        <f>SUMIFS(Indev_Online_Res_NotinIRPBase!W$3:W$340,Indev_Online_Res_NotinIRPBase!$Y$3:$Y$340,$B356,Indev_Online_Res_NotinIRPBase!$Z$3:$Z$340,$C356,Indev_Online_Res_NotinIRPBase!$J$3:$J$340,"Yes",Indev_Online_Res_NotinIRPBase!$I$3:$I$340,"&lt;1/1/2024")+SUMIFS(Indev_Online_Res_NotinIRPBase!W$3:W$340,Indev_Online_Res_NotinIRPBase!$Y$3:$Y$340,$B356,Indev_Online_Res_NotinIRPBase!$Z$3:$Z$340,$C356,Indev_Online_Res_NotinIRPBase!$AB$3:$AB$340,"1")</f>
        <v>0</v>
      </c>
      <c r="AX356">
        <f>SUMIFS(Indev_Online_Res_NotinIRPBase!X$3:X$340,Indev_Online_Res_NotinIRPBase!$Y$3:$Y$340,$B356,Indev_Online_Res_NotinIRPBase!$Z$3:$Z$340,$C356,Indev_Online_Res_NotinIRPBase!$J$3:$J$340,"Yes",Indev_Online_Res_NotinIRPBase!$I$3:$I$340,"&lt;1/1/2024")+SUMIFS(Indev_Online_Res_NotinIRPBase!X$3:X$340,Indev_Online_Res_NotinIRPBase!$Y$3:$Y$340,$B356,Indev_Online_Res_NotinIRPBase!$Z$3:$Z$340,$C356,Indev_Online_Res_NotinIRPBase!$AB$3:$AB$340,"1")</f>
        <v>0</v>
      </c>
      <c r="AY356">
        <f t="shared" si="78"/>
        <v>0</v>
      </c>
      <c r="BA356">
        <f t="shared" si="79"/>
        <v>0</v>
      </c>
      <c r="BB356">
        <f t="shared" si="80"/>
        <v>0</v>
      </c>
      <c r="BC356">
        <f t="shared" si="81"/>
        <v>0</v>
      </c>
      <c r="BD356">
        <f t="shared" si="82"/>
        <v>0</v>
      </c>
      <c r="BE356">
        <f t="shared" si="83"/>
        <v>0</v>
      </c>
      <c r="BI356">
        <f t="shared" si="84"/>
        <v>0</v>
      </c>
      <c r="BJ356">
        <f t="shared" si="85"/>
        <v>0</v>
      </c>
      <c r="BK356">
        <f t="shared" si="86"/>
        <v>0</v>
      </c>
      <c r="BL356">
        <f t="shared" si="87"/>
        <v>0</v>
      </c>
      <c r="BM356">
        <f t="shared" si="88"/>
        <v>0</v>
      </c>
      <c r="BN356">
        <f t="shared" si="89"/>
        <v>0</v>
      </c>
      <c r="BO356">
        <f t="shared" si="90"/>
        <v>0</v>
      </c>
      <c r="BQ356">
        <f>SUMIFS(IRPBase_Res_NotinEnvScreens!$H$3:$H$33,IRPBase_Res_NotinEnvScreens!$J$3:$J$33,$B356,IRPBase_Res_NotinEnvScreens!$K$3:$K$33,$C356)</f>
        <v>0</v>
      </c>
      <c r="BR356">
        <f>SUMIFS(IRPBase_Res_NotinEnvScreens!$I$3:$I$33,IRPBase_Res_NotinEnvScreens!$J$3:$J$33,$B356,IRPBase_Res_NotinEnvScreens!$K$3:$K$33,$C356)</f>
        <v>0</v>
      </c>
      <c r="BS356">
        <v>0</v>
      </c>
      <c r="BV356">
        <f>SUMIFS(Indev_Online_Res_NotinIRPBase!$P$3:$P$313,Indev_Online_Res_NotinIRPBase!$Y$3:$Y$313,$B356,Indev_Online_Res_NotinIRPBase!$Z$3:$Z$313,$C356,Indev_Online_Res_NotinIRPBase!$I$3:$I$313,"&lt;9/1/2023")+SUMIFS(Indev_Online_Res_NotinIRPBase!$Q$3:$Q$313,Indev_Online_Res_NotinIRPBase!$Y$3:$Y$313,$B356,Indev_Online_Res_NotinIRPBase!$Z$3:$Z$313,$C356,Indev_Online_Res_NotinIRPBase!$I$3:$I$313,"&lt;9/1/2023")</f>
        <v>0</v>
      </c>
      <c r="BW356">
        <f>SUMIFS(Indev_Online_Res_NotinIRPBase!$S$3:$S$313,Indev_Online_Res_NotinIRPBase!$Y$3:$Y$313,$B356,Indev_Online_Res_NotinIRPBase!$Z$3:$Z$313,$C356,Indev_Online_Res_NotinIRPBase!$I$3:$I$313,"&lt;9/1/2023")+SUMIFS(Indev_Online_Res_NotinIRPBase!$T$3:$T$313,Indev_Online_Res_NotinIRPBase!$Y$3:$Y$313,$B356,Indev_Online_Res_NotinIRPBase!$Z$3:$Z$313,$C356,Indev_Online_Res_NotinIRPBase!$I$3:$I$313,"&lt;9/1/2023")+SUMIFS(Indev_Online_Res_NotinIRPBase!$U$3:$U$313,Indev_Online_Res_NotinIRPBase!$Y$3:$Y$313,$B356,Indev_Online_Res_NotinIRPBase!$Z$3:$Z$313,$C356,Indev_Online_Res_NotinIRPBase!$I$3:$I$313,"&lt;9/1/2023")</f>
        <v>0</v>
      </c>
    </row>
    <row r="357" spans="1:75">
      <c r="A357" t="s">
        <v>45</v>
      </c>
      <c r="B357" t="s">
        <v>344</v>
      </c>
      <c r="C357">
        <v>230</v>
      </c>
      <c r="E357">
        <f>SUMIFS(IRPBase_Res_NotinTxBase!N$3:N$65,IRPBase_Res_NotinTxBase!$X$3:$X$65,$B357,IRPBase_Res_NotinTxBase!$Y$3:$Y$65,$C357)</f>
        <v>0</v>
      </c>
      <c r="F357">
        <f>SUMIFS(IRPBase_Res_NotinTxBase!O$3:O$65,IRPBase_Res_NotinTxBase!$X$3:$X$65,$B357,IRPBase_Res_NotinTxBase!$Y$3:$Y$65,$C357)</f>
        <v>0</v>
      </c>
      <c r="G357">
        <f>SUMIFS(IRPBase_Res_NotinTxBase!P$3:P$65,IRPBase_Res_NotinTxBase!$X$3:$X$65,$B357,IRPBase_Res_NotinTxBase!$Y$3:$Y$65,$C357)</f>
        <v>0</v>
      </c>
      <c r="H357">
        <f>SUMIFS(IRPBase_Res_NotinTxBase!Q$3:Q$65,IRPBase_Res_NotinTxBase!$X$3:$X$65,$B357,IRPBase_Res_NotinTxBase!$Y$3:$Y$65,$C357)</f>
        <v>0</v>
      </c>
      <c r="M357">
        <f>SUMIFS(IRPBase_Res_NotinTxBase!R$3:R$65,IRPBase_Res_NotinTxBase!$X$3:$X$65,$B357,IRPBase_Res_NotinTxBase!$Y$3:$Y$65,$C357)</f>
        <v>0</v>
      </c>
      <c r="N357">
        <f>SUMIFS(IRPBase_Res_NotinTxBase!S$3:S$65,IRPBase_Res_NotinTxBase!$X$3:$X$65,$B357,IRPBase_Res_NotinTxBase!$Y$3:$Y$65,$C357)</f>
        <v>0</v>
      </c>
      <c r="O357">
        <f>SUMIFS(IRPBase_Res_NotinTxBase!T$3:T$65,IRPBase_Res_NotinTxBase!$X$3:$X$65,$B357,IRPBase_Res_NotinTxBase!$Y$3:$Y$65,$C357)</f>
        <v>0</v>
      </c>
      <c r="P357">
        <f>SUMIFS(IRPBase_Res_NotinTxBase!U$3:U$65,IRPBase_Res_NotinTxBase!$X$3:$X$65,$B357,IRPBase_Res_NotinTxBase!$Y$3:$Y$65,$C357)</f>
        <v>0</v>
      </c>
      <c r="Q357">
        <f>SUMIFS(IRPBase_Res_NotinTxBase!V$3:V$65,IRPBase_Res_NotinTxBase!$X$3:$X$65,$B357,IRPBase_Res_NotinTxBase!$Y$3:$Y$65,$C357)</f>
        <v>0</v>
      </c>
      <c r="R357">
        <f>SUMIFS(IRPBase_Res_NotinTxBase!W$3:W$65,IRPBase_Res_NotinTxBase!$X$3:$X$65,$B357,IRPBase_Res_NotinTxBase!$Y$3:$Y$65,$C357)</f>
        <v>0</v>
      </c>
      <c r="S357">
        <f t="shared" si="76"/>
        <v>0</v>
      </c>
      <c r="U357">
        <f>SUMIFS(Indev_Online_Res_NotinIRPBase!N$3:N$340,Indev_Online_Res_NotinIRPBase!$Y$3:$Y$340,$B357,Indev_Online_Res_NotinIRPBase!$Z$3:$Z$340,$C357)</f>
        <v>0</v>
      </c>
      <c r="V357">
        <f>SUMIFS(Indev_Online_Res_NotinIRPBase!O$3:O$340,Indev_Online_Res_NotinIRPBase!$Y$3:$Y$340,$B357,Indev_Online_Res_NotinIRPBase!$Z$3:$Z$340,$C357)</f>
        <v>0</v>
      </c>
      <c r="W357">
        <f>SUMIFS(Indev_Online_Res_NotinIRPBase!P$3:P$340,Indev_Online_Res_NotinIRPBase!$Y$3:$Y$340,$B357,Indev_Online_Res_NotinIRPBase!$Z$3:$Z$340,$C357)</f>
        <v>0</v>
      </c>
      <c r="X357">
        <f>SUMIFS(Indev_Online_Res_NotinIRPBase!Q$3:Q$340,Indev_Online_Res_NotinIRPBase!$Y$3:$Y$340,$B357,Indev_Online_Res_NotinIRPBase!$Z$3:$Z$340,$C357)</f>
        <v>0</v>
      </c>
      <c r="Y357">
        <f>SUMIFS(Indev_Online_Res_NotinIRPBase!R$3:R$340,Indev_Online_Res_NotinIRPBase!$Y$3:$Y$340,$B357,Indev_Online_Res_NotinIRPBase!$Z$3:$Z$340,$C357)</f>
        <v>0</v>
      </c>
      <c r="AC357">
        <f>SUMIFS(Indev_Online_Res_NotinIRPBase!S$3:S$340,Indev_Online_Res_NotinIRPBase!$Y$3:$Y$340,$B357,Indev_Online_Res_NotinIRPBase!$Z$3:$Z$340,$C357)</f>
        <v>0</v>
      </c>
      <c r="AD357">
        <f>SUMIFS(Indev_Online_Res_NotinIRPBase!T$3:T$340,Indev_Online_Res_NotinIRPBase!$Y$3:$Y$340,$B357,Indev_Online_Res_NotinIRPBase!$Z$3:$Z$340,$C357)</f>
        <v>0</v>
      </c>
      <c r="AE357">
        <f>SUMIFS(Indev_Online_Res_NotinIRPBase!U$3:U$340,Indev_Online_Res_NotinIRPBase!$Y$3:$Y$340,$B357,Indev_Online_Res_NotinIRPBase!$Z$3:$Z$340,$C357)</f>
        <v>0</v>
      </c>
      <c r="AF357">
        <f>SUMIFS(Indev_Online_Res_NotinIRPBase!V$3:V$340,Indev_Online_Res_NotinIRPBase!$Y$3:$Y$340,$B357,Indev_Online_Res_NotinIRPBase!$Z$3:$Z$340,$C357)</f>
        <v>0</v>
      </c>
      <c r="AG357">
        <f>SUMIFS(Indev_Online_Res_NotinIRPBase!W$3:W$340,Indev_Online_Res_NotinIRPBase!$Y$3:$Y$340,$B357,Indev_Online_Res_NotinIRPBase!$Z$3:$Z$340,$C357)</f>
        <v>0</v>
      </c>
      <c r="AH357">
        <f>SUMIFS(Indev_Online_Res_NotinIRPBase!X$3:X$340,Indev_Online_Res_NotinIRPBase!$Y$3:$Y$340,$B357,Indev_Online_Res_NotinIRPBase!$Z$3:$Z$340,$C357)</f>
        <v>0</v>
      </c>
      <c r="AI357">
        <f t="shared" si="77"/>
        <v>0</v>
      </c>
      <c r="AK357">
        <f>SUMIFS(Indev_Online_Res_NotinIRPBase!N$3:N$340,Indev_Online_Res_NotinIRPBase!$Y$3:$Y$340,$B357,Indev_Online_Res_NotinIRPBase!$Z$3:$Z$340,$C357,Indev_Online_Res_NotinIRPBase!$J$3:$J$340,"Yes",Indev_Online_Res_NotinIRPBase!$I$3:$I$340,"&lt;1/1/2024")+SUMIFS(Indev_Online_Res_NotinIRPBase!N$3:N$340,Indev_Online_Res_NotinIRPBase!$Y$3:$Y$340,$B357,Indev_Online_Res_NotinIRPBase!$Z$3:$Z$340,$C357,Indev_Online_Res_NotinIRPBase!$AB$3:$AB$340,"1")</f>
        <v>0</v>
      </c>
      <c r="AL357">
        <f>SUMIFS(Indev_Online_Res_NotinIRPBase!O$3:O$340,Indev_Online_Res_NotinIRPBase!$Y$3:$Y$340,$B357,Indev_Online_Res_NotinIRPBase!$Z$3:$Z$340,$C357,Indev_Online_Res_NotinIRPBase!$J$3:$J$340,"Yes",Indev_Online_Res_NotinIRPBase!$I$3:$I$340,"&lt;1/1/2024")+SUMIFS(Indev_Online_Res_NotinIRPBase!O$3:O$340,Indev_Online_Res_NotinIRPBase!$Y$3:$Y$340,$B357,Indev_Online_Res_NotinIRPBase!$Z$3:$Z$340,$C357,Indev_Online_Res_NotinIRPBase!$AB$3:$AB$340,"1")</f>
        <v>0</v>
      </c>
      <c r="AM357">
        <f>SUMIFS(Indev_Online_Res_NotinIRPBase!P$3:P$340,Indev_Online_Res_NotinIRPBase!$Y$3:$Y$340,$B357,Indev_Online_Res_NotinIRPBase!$Z$3:$Z$340,$C357,Indev_Online_Res_NotinIRPBase!$J$3:$J$340,"Yes",Indev_Online_Res_NotinIRPBase!$I$3:$I$340,"&lt;1/1/2024")+SUMIFS(Indev_Online_Res_NotinIRPBase!P$3:P$340,Indev_Online_Res_NotinIRPBase!$Y$3:$Y$340,$B357,Indev_Online_Res_NotinIRPBase!$Z$3:$Z$340,$C357,Indev_Online_Res_NotinIRPBase!$AB$3:$AB$340,"1")</f>
        <v>0</v>
      </c>
      <c r="AN357">
        <f>SUMIFS(Indev_Online_Res_NotinIRPBase!Q$3:Q$340,Indev_Online_Res_NotinIRPBase!$Y$3:$Y$340,$B357,Indev_Online_Res_NotinIRPBase!$Z$3:$Z$340,$C357,Indev_Online_Res_NotinIRPBase!$J$3:$J$340,"Yes",Indev_Online_Res_NotinIRPBase!$I$3:$I$340,"&lt;1/1/2024")+SUMIFS(Indev_Online_Res_NotinIRPBase!Q$3:Q$340,Indev_Online_Res_NotinIRPBase!$Y$3:$Y$340,$B357,Indev_Online_Res_NotinIRPBase!$Z$3:$Z$340,$C357,Indev_Online_Res_NotinIRPBase!$AB$3:$AB$340,"1")</f>
        <v>0</v>
      </c>
      <c r="AO357">
        <f>SUMIFS(Indev_Online_Res_NotinIRPBase!R$3:R$340,Indev_Online_Res_NotinIRPBase!$Y$3:$Y$340,$B357,Indev_Online_Res_NotinIRPBase!$Z$3:$Z$340,$C357,Indev_Online_Res_NotinIRPBase!$J$3:$J$340,"Yes",Indev_Online_Res_NotinIRPBase!$I$3:$I$340,"&lt;1/1/2024")+SUMIFS(Indev_Online_Res_NotinIRPBase!R$3:R$340,Indev_Online_Res_NotinIRPBase!$Y$3:$Y$340,$B357,Indev_Online_Res_NotinIRPBase!$Z$3:$Z$340,$C357,Indev_Online_Res_NotinIRPBase!$AB$3:$AB$340,"1")</f>
        <v>0</v>
      </c>
      <c r="AS357">
        <f>SUMIFS(Indev_Online_Res_NotinIRPBase!S$3:S$340,Indev_Online_Res_NotinIRPBase!$Y$3:$Y$340,$B357,Indev_Online_Res_NotinIRPBase!$Z$3:$Z$340,$C357,Indev_Online_Res_NotinIRPBase!$J$3:$J$340,"Yes",Indev_Online_Res_NotinIRPBase!$I$3:$I$340,"&lt;1/1/2024")+SUMIFS(Indev_Online_Res_NotinIRPBase!S$3:S$340,Indev_Online_Res_NotinIRPBase!$Y$3:$Y$340,$B357,Indev_Online_Res_NotinIRPBase!$Z$3:$Z$340,$C357,Indev_Online_Res_NotinIRPBase!$AB$3:$AB$340,"1")</f>
        <v>0</v>
      </c>
      <c r="AT357">
        <f>SUMIFS(Indev_Online_Res_NotinIRPBase!T$3:T$340,Indev_Online_Res_NotinIRPBase!$Y$3:$Y$340,$B357,Indev_Online_Res_NotinIRPBase!$Z$3:$Z$340,$C357,Indev_Online_Res_NotinIRPBase!$J$3:$J$340,"Yes",Indev_Online_Res_NotinIRPBase!$I$3:$I$340,"&lt;1/1/2024")+SUMIFS(Indev_Online_Res_NotinIRPBase!T$3:T$340,Indev_Online_Res_NotinIRPBase!$Y$3:$Y$340,$B357,Indev_Online_Res_NotinIRPBase!$Z$3:$Z$340,$C357,Indev_Online_Res_NotinIRPBase!$AB$3:$AB$340,"1")</f>
        <v>0</v>
      </c>
      <c r="AU357">
        <f>SUMIFS(Indev_Online_Res_NotinIRPBase!U$3:U$340,Indev_Online_Res_NotinIRPBase!$Y$3:$Y$340,$B357,Indev_Online_Res_NotinIRPBase!$Z$3:$Z$340,$C357,Indev_Online_Res_NotinIRPBase!$J$3:$J$340,"Yes",Indev_Online_Res_NotinIRPBase!$I$3:$I$340,"&lt;1/1/2024")+SUMIFS(Indev_Online_Res_NotinIRPBase!U$3:U$340,Indev_Online_Res_NotinIRPBase!$Y$3:$Y$340,$B357,Indev_Online_Res_NotinIRPBase!$Z$3:$Z$340,$C357,Indev_Online_Res_NotinIRPBase!$AB$3:$AB$340,"1")</f>
        <v>0</v>
      </c>
      <c r="AV357">
        <f>SUMIFS(Indev_Online_Res_NotinIRPBase!V$3:V$340,Indev_Online_Res_NotinIRPBase!$Y$3:$Y$340,$B357,Indev_Online_Res_NotinIRPBase!$Z$3:$Z$340,$C357,Indev_Online_Res_NotinIRPBase!$J$3:$J$340,"Yes",Indev_Online_Res_NotinIRPBase!$I$3:$I$340,"&lt;1/1/2024")+SUMIFS(Indev_Online_Res_NotinIRPBase!V$3:V$340,Indev_Online_Res_NotinIRPBase!$Y$3:$Y$340,$B357,Indev_Online_Res_NotinIRPBase!$Z$3:$Z$340,$C357,Indev_Online_Res_NotinIRPBase!$AB$3:$AB$340,"1")</f>
        <v>0</v>
      </c>
      <c r="AW357">
        <f>SUMIFS(Indev_Online_Res_NotinIRPBase!W$3:W$340,Indev_Online_Res_NotinIRPBase!$Y$3:$Y$340,$B357,Indev_Online_Res_NotinIRPBase!$Z$3:$Z$340,$C357,Indev_Online_Res_NotinIRPBase!$J$3:$J$340,"Yes",Indev_Online_Res_NotinIRPBase!$I$3:$I$340,"&lt;1/1/2024")+SUMIFS(Indev_Online_Res_NotinIRPBase!W$3:W$340,Indev_Online_Res_NotinIRPBase!$Y$3:$Y$340,$B357,Indev_Online_Res_NotinIRPBase!$Z$3:$Z$340,$C357,Indev_Online_Res_NotinIRPBase!$AB$3:$AB$340,"1")</f>
        <v>0</v>
      </c>
      <c r="AX357">
        <f>SUMIFS(Indev_Online_Res_NotinIRPBase!X$3:X$340,Indev_Online_Res_NotinIRPBase!$Y$3:$Y$340,$B357,Indev_Online_Res_NotinIRPBase!$Z$3:$Z$340,$C357,Indev_Online_Res_NotinIRPBase!$J$3:$J$340,"Yes",Indev_Online_Res_NotinIRPBase!$I$3:$I$340,"&lt;1/1/2024")+SUMIFS(Indev_Online_Res_NotinIRPBase!X$3:X$340,Indev_Online_Res_NotinIRPBase!$Y$3:$Y$340,$B357,Indev_Online_Res_NotinIRPBase!$Z$3:$Z$340,$C357,Indev_Online_Res_NotinIRPBase!$AB$3:$AB$340,"1")</f>
        <v>0</v>
      </c>
      <c r="AY357">
        <f t="shared" si="78"/>
        <v>0</v>
      </c>
      <c r="BA357">
        <f t="shared" si="79"/>
        <v>0</v>
      </c>
      <c r="BB357">
        <f t="shared" si="80"/>
        <v>0</v>
      </c>
      <c r="BC357">
        <f t="shared" si="81"/>
        <v>0</v>
      </c>
      <c r="BD357">
        <f t="shared" si="82"/>
        <v>0</v>
      </c>
      <c r="BE357">
        <f t="shared" si="83"/>
        <v>0</v>
      </c>
      <c r="BI357">
        <f t="shared" si="84"/>
        <v>0</v>
      </c>
      <c r="BJ357">
        <f t="shared" si="85"/>
        <v>0</v>
      </c>
      <c r="BK357">
        <f t="shared" si="86"/>
        <v>0</v>
      </c>
      <c r="BL357">
        <f t="shared" si="87"/>
        <v>0</v>
      </c>
      <c r="BM357">
        <f t="shared" si="88"/>
        <v>0</v>
      </c>
      <c r="BN357">
        <f t="shared" si="89"/>
        <v>0</v>
      </c>
      <c r="BO357">
        <f t="shared" si="90"/>
        <v>0</v>
      </c>
      <c r="BQ357">
        <f>SUMIFS(IRPBase_Res_NotinEnvScreens!$H$3:$H$33,IRPBase_Res_NotinEnvScreens!$J$3:$J$33,$B357,IRPBase_Res_NotinEnvScreens!$K$3:$K$33,$C357)</f>
        <v>0</v>
      </c>
      <c r="BR357">
        <f>SUMIFS(IRPBase_Res_NotinEnvScreens!$I$3:$I$33,IRPBase_Res_NotinEnvScreens!$J$3:$J$33,$B357,IRPBase_Res_NotinEnvScreens!$K$3:$K$33,$C357)</f>
        <v>0</v>
      </c>
      <c r="BS357">
        <v>0</v>
      </c>
      <c r="BV357">
        <f>SUMIFS(Indev_Online_Res_NotinIRPBase!$P$3:$P$313,Indev_Online_Res_NotinIRPBase!$Y$3:$Y$313,$B357,Indev_Online_Res_NotinIRPBase!$Z$3:$Z$313,$C357,Indev_Online_Res_NotinIRPBase!$I$3:$I$313,"&lt;9/1/2023")+SUMIFS(Indev_Online_Res_NotinIRPBase!$Q$3:$Q$313,Indev_Online_Res_NotinIRPBase!$Y$3:$Y$313,$B357,Indev_Online_Res_NotinIRPBase!$Z$3:$Z$313,$C357,Indev_Online_Res_NotinIRPBase!$I$3:$I$313,"&lt;9/1/2023")</f>
        <v>0</v>
      </c>
      <c r="BW357">
        <f>SUMIFS(Indev_Online_Res_NotinIRPBase!$S$3:$S$313,Indev_Online_Res_NotinIRPBase!$Y$3:$Y$313,$B357,Indev_Online_Res_NotinIRPBase!$Z$3:$Z$313,$C357,Indev_Online_Res_NotinIRPBase!$I$3:$I$313,"&lt;9/1/2023")+SUMIFS(Indev_Online_Res_NotinIRPBase!$T$3:$T$313,Indev_Online_Res_NotinIRPBase!$Y$3:$Y$313,$B357,Indev_Online_Res_NotinIRPBase!$Z$3:$Z$313,$C357,Indev_Online_Res_NotinIRPBase!$I$3:$I$313,"&lt;9/1/2023")+SUMIFS(Indev_Online_Res_NotinIRPBase!$U$3:$U$313,Indev_Online_Res_NotinIRPBase!$Y$3:$Y$313,$B357,Indev_Online_Res_NotinIRPBase!$Z$3:$Z$313,$C357,Indev_Online_Res_NotinIRPBase!$I$3:$I$313,"&lt;9/1/2023")</f>
        <v>0</v>
      </c>
    </row>
    <row r="358" spans="1:75">
      <c r="A358" t="s">
        <v>45</v>
      </c>
      <c r="B358" t="s">
        <v>345</v>
      </c>
      <c r="C358">
        <v>115</v>
      </c>
      <c r="E358">
        <f>SUMIFS(IRPBase_Res_NotinTxBase!N$3:N$65,IRPBase_Res_NotinTxBase!$X$3:$X$65,$B358,IRPBase_Res_NotinTxBase!$Y$3:$Y$65,$C358)</f>
        <v>0</v>
      </c>
      <c r="F358">
        <f>SUMIFS(IRPBase_Res_NotinTxBase!O$3:O$65,IRPBase_Res_NotinTxBase!$X$3:$X$65,$B358,IRPBase_Res_NotinTxBase!$Y$3:$Y$65,$C358)</f>
        <v>0</v>
      </c>
      <c r="G358">
        <f>SUMIFS(IRPBase_Res_NotinTxBase!P$3:P$65,IRPBase_Res_NotinTxBase!$X$3:$X$65,$B358,IRPBase_Res_NotinTxBase!$Y$3:$Y$65,$C358)</f>
        <v>0</v>
      </c>
      <c r="H358">
        <f>SUMIFS(IRPBase_Res_NotinTxBase!Q$3:Q$65,IRPBase_Res_NotinTxBase!$X$3:$X$65,$B358,IRPBase_Res_NotinTxBase!$Y$3:$Y$65,$C358)</f>
        <v>0</v>
      </c>
      <c r="M358">
        <f>SUMIFS(IRPBase_Res_NotinTxBase!R$3:R$65,IRPBase_Res_NotinTxBase!$X$3:$X$65,$B358,IRPBase_Res_NotinTxBase!$Y$3:$Y$65,$C358)</f>
        <v>0</v>
      </c>
      <c r="N358">
        <f>SUMIFS(IRPBase_Res_NotinTxBase!S$3:S$65,IRPBase_Res_NotinTxBase!$X$3:$X$65,$B358,IRPBase_Res_NotinTxBase!$Y$3:$Y$65,$C358)</f>
        <v>0</v>
      </c>
      <c r="O358">
        <f>SUMIFS(IRPBase_Res_NotinTxBase!T$3:T$65,IRPBase_Res_NotinTxBase!$X$3:$X$65,$B358,IRPBase_Res_NotinTxBase!$Y$3:$Y$65,$C358)</f>
        <v>0</v>
      </c>
      <c r="P358">
        <f>SUMIFS(IRPBase_Res_NotinTxBase!U$3:U$65,IRPBase_Res_NotinTxBase!$X$3:$X$65,$B358,IRPBase_Res_NotinTxBase!$Y$3:$Y$65,$C358)</f>
        <v>0</v>
      </c>
      <c r="Q358">
        <f>SUMIFS(IRPBase_Res_NotinTxBase!V$3:V$65,IRPBase_Res_NotinTxBase!$X$3:$X$65,$B358,IRPBase_Res_NotinTxBase!$Y$3:$Y$65,$C358)</f>
        <v>0</v>
      </c>
      <c r="R358">
        <f>SUMIFS(IRPBase_Res_NotinTxBase!W$3:W$65,IRPBase_Res_NotinTxBase!$X$3:$X$65,$B358,IRPBase_Res_NotinTxBase!$Y$3:$Y$65,$C358)</f>
        <v>0</v>
      </c>
      <c r="S358">
        <f t="shared" si="76"/>
        <v>0</v>
      </c>
      <c r="U358">
        <f>SUMIFS(Indev_Online_Res_NotinIRPBase!N$3:N$340,Indev_Online_Res_NotinIRPBase!$Y$3:$Y$340,$B358,Indev_Online_Res_NotinIRPBase!$Z$3:$Z$340,$C358)</f>
        <v>0</v>
      </c>
      <c r="V358">
        <f>SUMIFS(Indev_Online_Res_NotinIRPBase!O$3:O$340,Indev_Online_Res_NotinIRPBase!$Y$3:$Y$340,$B358,Indev_Online_Res_NotinIRPBase!$Z$3:$Z$340,$C358)</f>
        <v>0</v>
      </c>
      <c r="W358">
        <f>SUMIFS(Indev_Online_Res_NotinIRPBase!P$3:P$340,Indev_Online_Res_NotinIRPBase!$Y$3:$Y$340,$B358,Indev_Online_Res_NotinIRPBase!$Z$3:$Z$340,$C358)</f>
        <v>0</v>
      </c>
      <c r="X358">
        <f>SUMIFS(Indev_Online_Res_NotinIRPBase!Q$3:Q$340,Indev_Online_Res_NotinIRPBase!$Y$3:$Y$340,$B358,Indev_Online_Res_NotinIRPBase!$Z$3:$Z$340,$C358)</f>
        <v>0</v>
      </c>
      <c r="Y358">
        <f>SUMIFS(Indev_Online_Res_NotinIRPBase!R$3:R$340,Indev_Online_Res_NotinIRPBase!$Y$3:$Y$340,$B358,Indev_Online_Res_NotinIRPBase!$Z$3:$Z$340,$C358)</f>
        <v>0</v>
      </c>
      <c r="AC358">
        <f>SUMIFS(Indev_Online_Res_NotinIRPBase!S$3:S$340,Indev_Online_Res_NotinIRPBase!$Y$3:$Y$340,$B358,Indev_Online_Res_NotinIRPBase!$Z$3:$Z$340,$C358)</f>
        <v>0</v>
      </c>
      <c r="AD358">
        <f>SUMIFS(Indev_Online_Res_NotinIRPBase!T$3:T$340,Indev_Online_Res_NotinIRPBase!$Y$3:$Y$340,$B358,Indev_Online_Res_NotinIRPBase!$Z$3:$Z$340,$C358)</f>
        <v>0</v>
      </c>
      <c r="AE358">
        <f>SUMIFS(Indev_Online_Res_NotinIRPBase!U$3:U$340,Indev_Online_Res_NotinIRPBase!$Y$3:$Y$340,$B358,Indev_Online_Res_NotinIRPBase!$Z$3:$Z$340,$C358)</f>
        <v>0</v>
      </c>
      <c r="AF358">
        <f>SUMIFS(Indev_Online_Res_NotinIRPBase!V$3:V$340,Indev_Online_Res_NotinIRPBase!$Y$3:$Y$340,$B358,Indev_Online_Res_NotinIRPBase!$Z$3:$Z$340,$C358)</f>
        <v>0</v>
      </c>
      <c r="AG358">
        <f>SUMIFS(Indev_Online_Res_NotinIRPBase!W$3:W$340,Indev_Online_Res_NotinIRPBase!$Y$3:$Y$340,$B358,Indev_Online_Res_NotinIRPBase!$Z$3:$Z$340,$C358)</f>
        <v>0</v>
      </c>
      <c r="AH358">
        <f>SUMIFS(Indev_Online_Res_NotinIRPBase!X$3:X$340,Indev_Online_Res_NotinIRPBase!$Y$3:$Y$340,$B358,Indev_Online_Res_NotinIRPBase!$Z$3:$Z$340,$C358)</f>
        <v>0</v>
      </c>
      <c r="AI358">
        <f t="shared" si="77"/>
        <v>0</v>
      </c>
      <c r="AK358">
        <f>SUMIFS(Indev_Online_Res_NotinIRPBase!N$3:N$340,Indev_Online_Res_NotinIRPBase!$Y$3:$Y$340,$B358,Indev_Online_Res_NotinIRPBase!$Z$3:$Z$340,$C358,Indev_Online_Res_NotinIRPBase!$J$3:$J$340,"Yes",Indev_Online_Res_NotinIRPBase!$I$3:$I$340,"&lt;1/1/2024")+SUMIFS(Indev_Online_Res_NotinIRPBase!N$3:N$340,Indev_Online_Res_NotinIRPBase!$Y$3:$Y$340,$B358,Indev_Online_Res_NotinIRPBase!$Z$3:$Z$340,$C358,Indev_Online_Res_NotinIRPBase!$AB$3:$AB$340,"1")</f>
        <v>0</v>
      </c>
      <c r="AL358">
        <f>SUMIFS(Indev_Online_Res_NotinIRPBase!O$3:O$340,Indev_Online_Res_NotinIRPBase!$Y$3:$Y$340,$B358,Indev_Online_Res_NotinIRPBase!$Z$3:$Z$340,$C358,Indev_Online_Res_NotinIRPBase!$J$3:$J$340,"Yes",Indev_Online_Res_NotinIRPBase!$I$3:$I$340,"&lt;1/1/2024")+SUMIFS(Indev_Online_Res_NotinIRPBase!O$3:O$340,Indev_Online_Res_NotinIRPBase!$Y$3:$Y$340,$B358,Indev_Online_Res_NotinIRPBase!$Z$3:$Z$340,$C358,Indev_Online_Res_NotinIRPBase!$AB$3:$AB$340,"1")</f>
        <v>0</v>
      </c>
      <c r="AM358">
        <f>SUMIFS(Indev_Online_Res_NotinIRPBase!P$3:P$340,Indev_Online_Res_NotinIRPBase!$Y$3:$Y$340,$B358,Indev_Online_Res_NotinIRPBase!$Z$3:$Z$340,$C358,Indev_Online_Res_NotinIRPBase!$J$3:$J$340,"Yes",Indev_Online_Res_NotinIRPBase!$I$3:$I$340,"&lt;1/1/2024")+SUMIFS(Indev_Online_Res_NotinIRPBase!P$3:P$340,Indev_Online_Res_NotinIRPBase!$Y$3:$Y$340,$B358,Indev_Online_Res_NotinIRPBase!$Z$3:$Z$340,$C358,Indev_Online_Res_NotinIRPBase!$AB$3:$AB$340,"1")</f>
        <v>0</v>
      </c>
      <c r="AN358">
        <f>SUMIFS(Indev_Online_Res_NotinIRPBase!Q$3:Q$340,Indev_Online_Res_NotinIRPBase!$Y$3:$Y$340,$B358,Indev_Online_Res_NotinIRPBase!$Z$3:$Z$340,$C358,Indev_Online_Res_NotinIRPBase!$J$3:$J$340,"Yes",Indev_Online_Res_NotinIRPBase!$I$3:$I$340,"&lt;1/1/2024")+SUMIFS(Indev_Online_Res_NotinIRPBase!Q$3:Q$340,Indev_Online_Res_NotinIRPBase!$Y$3:$Y$340,$B358,Indev_Online_Res_NotinIRPBase!$Z$3:$Z$340,$C358,Indev_Online_Res_NotinIRPBase!$AB$3:$AB$340,"1")</f>
        <v>0</v>
      </c>
      <c r="AO358">
        <f>SUMIFS(Indev_Online_Res_NotinIRPBase!R$3:R$340,Indev_Online_Res_NotinIRPBase!$Y$3:$Y$340,$B358,Indev_Online_Res_NotinIRPBase!$Z$3:$Z$340,$C358,Indev_Online_Res_NotinIRPBase!$J$3:$J$340,"Yes",Indev_Online_Res_NotinIRPBase!$I$3:$I$340,"&lt;1/1/2024")+SUMIFS(Indev_Online_Res_NotinIRPBase!R$3:R$340,Indev_Online_Res_NotinIRPBase!$Y$3:$Y$340,$B358,Indev_Online_Res_NotinIRPBase!$Z$3:$Z$340,$C358,Indev_Online_Res_NotinIRPBase!$AB$3:$AB$340,"1")</f>
        <v>0</v>
      </c>
      <c r="AS358">
        <f>SUMIFS(Indev_Online_Res_NotinIRPBase!S$3:S$340,Indev_Online_Res_NotinIRPBase!$Y$3:$Y$340,$B358,Indev_Online_Res_NotinIRPBase!$Z$3:$Z$340,$C358,Indev_Online_Res_NotinIRPBase!$J$3:$J$340,"Yes",Indev_Online_Res_NotinIRPBase!$I$3:$I$340,"&lt;1/1/2024")+SUMIFS(Indev_Online_Res_NotinIRPBase!S$3:S$340,Indev_Online_Res_NotinIRPBase!$Y$3:$Y$340,$B358,Indev_Online_Res_NotinIRPBase!$Z$3:$Z$340,$C358,Indev_Online_Res_NotinIRPBase!$AB$3:$AB$340,"1")</f>
        <v>0</v>
      </c>
      <c r="AT358">
        <f>SUMIFS(Indev_Online_Res_NotinIRPBase!T$3:T$340,Indev_Online_Res_NotinIRPBase!$Y$3:$Y$340,$B358,Indev_Online_Res_NotinIRPBase!$Z$3:$Z$340,$C358,Indev_Online_Res_NotinIRPBase!$J$3:$J$340,"Yes",Indev_Online_Res_NotinIRPBase!$I$3:$I$340,"&lt;1/1/2024")+SUMIFS(Indev_Online_Res_NotinIRPBase!T$3:T$340,Indev_Online_Res_NotinIRPBase!$Y$3:$Y$340,$B358,Indev_Online_Res_NotinIRPBase!$Z$3:$Z$340,$C358,Indev_Online_Res_NotinIRPBase!$AB$3:$AB$340,"1")</f>
        <v>0</v>
      </c>
      <c r="AU358">
        <f>SUMIFS(Indev_Online_Res_NotinIRPBase!U$3:U$340,Indev_Online_Res_NotinIRPBase!$Y$3:$Y$340,$B358,Indev_Online_Res_NotinIRPBase!$Z$3:$Z$340,$C358,Indev_Online_Res_NotinIRPBase!$J$3:$J$340,"Yes",Indev_Online_Res_NotinIRPBase!$I$3:$I$340,"&lt;1/1/2024")+SUMIFS(Indev_Online_Res_NotinIRPBase!U$3:U$340,Indev_Online_Res_NotinIRPBase!$Y$3:$Y$340,$B358,Indev_Online_Res_NotinIRPBase!$Z$3:$Z$340,$C358,Indev_Online_Res_NotinIRPBase!$AB$3:$AB$340,"1")</f>
        <v>0</v>
      </c>
      <c r="AV358">
        <f>SUMIFS(Indev_Online_Res_NotinIRPBase!V$3:V$340,Indev_Online_Res_NotinIRPBase!$Y$3:$Y$340,$B358,Indev_Online_Res_NotinIRPBase!$Z$3:$Z$340,$C358,Indev_Online_Res_NotinIRPBase!$J$3:$J$340,"Yes",Indev_Online_Res_NotinIRPBase!$I$3:$I$340,"&lt;1/1/2024")+SUMIFS(Indev_Online_Res_NotinIRPBase!V$3:V$340,Indev_Online_Res_NotinIRPBase!$Y$3:$Y$340,$B358,Indev_Online_Res_NotinIRPBase!$Z$3:$Z$340,$C358,Indev_Online_Res_NotinIRPBase!$AB$3:$AB$340,"1")</f>
        <v>0</v>
      </c>
      <c r="AW358">
        <f>SUMIFS(Indev_Online_Res_NotinIRPBase!W$3:W$340,Indev_Online_Res_NotinIRPBase!$Y$3:$Y$340,$B358,Indev_Online_Res_NotinIRPBase!$Z$3:$Z$340,$C358,Indev_Online_Res_NotinIRPBase!$J$3:$J$340,"Yes",Indev_Online_Res_NotinIRPBase!$I$3:$I$340,"&lt;1/1/2024")+SUMIFS(Indev_Online_Res_NotinIRPBase!W$3:W$340,Indev_Online_Res_NotinIRPBase!$Y$3:$Y$340,$B358,Indev_Online_Res_NotinIRPBase!$Z$3:$Z$340,$C358,Indev_Online_Res_NotinIRPBase!$AB$3:$AB$340,"1")</f>
        <v>0</v>
      </c>
      <c r="AX358">
        <f>SUMIFS(Indev_Online_Res_NotinIRPBase!X$3:X$340,Indev_Online_Res_NotinIRPBase!$Y$3:$Y$340,$B358,Indev_Online_Res_NotinIRPBase!$Z$3:$Z$340,$C358,Indev_Online_Res_NotinIRPBase!$J$3:$J$340,"Yes",Indev_Online_Res_NotinIRPBase!$I$3:$I$340,"&lt;1/1/2024")+SUMIFS(Indev_Online_Res_NotinIRPBase!X$3:X$340,Indev_Online_Res_NotinIRPBase!$Y$3:$Y$340,$B358,Indev_Online_Res_NotinIRPBase!$Z$3:$Z$340,$C358,Indev_Online_Res_NotinIRPBase!$AB$3:$AB$340,"1")</f>
        <v>0</v>
      </c>
      <c r="AY358">
        <f t="shared" si="78"/>
        <v>0</v>
      </c>
      <c r="BA358">
        <f t="shared" si="79"/>
        <v>0</v>
      </c>
      <c r="BB358">
        <f t="shared" si="80"/>
        <v>0</v>
      </c>
      <c r="BC358">
        <f t="shared" si="81"/>
        <v>0</v>
      </c>
      <c r="BD358">
        <f t="shared" si="82"/>
        <v>0</v>
      </c>
      <c r="BE358">
        <f t="shared" si="83"/>
        <v>0</v>
      </c>
      <c r="BI358">
        <f t="shared" si="84"/>
        <v>0</v>
      </c>
      <c r="BJ358">
        <f t="shared" si="85"/>
        <v>0</v>
      </c>
      <c r="BK358">
        <f t="shared" si="86"/>
        <v>0</v>
      </c>
      <c r="BL358">
        <f t="shared" si="87"/>
        <v>0</v>
      </c>
      <c r="BM358">
        <f t="shared" si="88"/>
        <v>0</v>
      </c>
      <c r="BN358">
        <f t="shared" si="89"/>
        <v>0</v>
      </c>
      <c r="BO358">
        <f t="shared" si="90"/>
        <v>0</v>
      </c>
      <c r="BQ358">
        <f>SUMIFS(IRPBase_Res_NotinEnvScreens!$H$3:$H$33,IRPBase_Res_NotinEnvScreens!$J$3:$J$33,$B358,IRPBase_Res_NotinEnvScreens!$K$3:$K$33,$C358)</f>
        <v>0</v>
      </c>
      <c r="BR358">
        <f>SUMIFS(IRPBase_Res_NotinEnvScreens!$I$3:$I$33,IRPBase_Res_NotinEnvScreens!$J$3:$J$33,$B358,IRPBase_Res_NotinEnvScreens!$K$3:$K$33,$C358)</f>
        <v>0</v>
      </c>
      <c r="BS358">
        <v>0</v>
      </c>
      <c r="BV358">
        <f>SUMIFS(Indev_Online_Res_NotinIRPBase!$P$3:$P$313,Indev_Online_Res_NotinIRPBase!$Y$3:$Y$313,$B358,Indev_Online_Res_NotinIRPBase!$Z$3:$Z$313,$C358,Indev_Online_Res_NotinIRPBase!$I$3:$I$313,"&lt;9/1/2023")+SUMIFS(Indev_Online_Res_NotinIRPBase!$Q$3:$Q$313,Indev_Online_Res_NotinIRPBase!$Y$3:$Y$313,$B358,Indev_Online_Res_NotinIRPBase!$Z$3:$Z$313,$C358,Indev_Online_Res_NotinIRPBase!$I$3:$I$313,"&lt;9/1/2023")</f>
        <v>0</v>
      </c>
      <c r="BW358">
        <f>SUMIFS(Indev_Online_Res_NotinIRPBase!$S$3:$S$313,Indev_Online_Res_NotinIRPBase!$Y$3:$Y$313,$B358,Indev_Online_Res_NotinIRPBase!$Z$3:$Z$313,$C358,Indev_Online_Res_NotinIRPBase!$I$3:$I$313,"&lt;9/1/2023")+SUMIFS(Indev_Online_Res_NotinIRPBase!$T$3:$T$313,Indev_Online_Res_NotinIRPBase!$Y$3:$Y$313,$B358,Indev_Online_Res_NotinIRPBase!$Z$3:$Z$313,$C358,Indev_Online_Res_NotinIRPBase!$I$3:$I$313,"&lt;9/1/2023")+SUMIFS(Indev_Online_Res_NotinIRPBase!$U$3:$U$313,Indev_Online_Res_NotinIRPBase!$Y$3:$Y$313,$B358,Indev_Online_Res_NotinIRPBase!$Z$3:$Z$313,$C358,Indev_Online_Res_NotinIRPBase!$I$3:$I$313,"&lt;9/1/2023")</f>
        <v>0</v>
      </c>
    </row>
    <row r="359" spans="1:75">
      <c r="A359" t="s">
        <v>45</v>
      </c>
      <c r="B359" t="s">
        <v>345</v>
      </c>
      <c r="C359">
        <v>230</v>
      </c>
      <c r="E359">
        <f>SUMIFS(IRPBase_Res_NotinTxBase!N$3:N$65,IRPBase_Res_NotinTxBase!$X$3:$X$65,$B359,IRPBase_Res_NotinTxBase!$Y$3:$Y$65,$C359)</f>
        <v>0</v>
      </c>
      <c r="F359">
        <f>SUMIFS(IRPBase_Res_NotinTxBase!O$3:O$65,IRPBase_Res_NotinTxBase!$X$3:$X$65,$B359,IRPBase_Res_NotinTxBase!$Y$3:$Y$65,$C359)</f>
        <v>0</v>
      </c>
      <c r="G359">
        <f>SUMIFS(IRPBase_Res_NotinTxBase!P$3:P$65,IRPBase_Res_NotinTxBase!$X$3:$X$65,$B359,IRPBase_Res_NotinTxBase!$Y$3:$Y$65,$C359)</f>
        <v>0</v>
      </c>
      <c r="H359">
        <f>SUMIFS(IRPBase_Res_NotinTxBase!Q$3:Q$65,IRPBase_Res_NotinTxBase!$X$3:$X$65,$B359,IRPBase_Res_NotinTxBase!$Y$3:$Y$65,$C359)</f>
        <v>0</v>
      </c>
      <c r="M359">
        <f>SUMIFS(IRPBase_Res_NotinTxBase!R$3:R$65,IRPBase_Res_NotinTxBase!$X$3:$X$65,$B359,IRPBase_Res_NotinTxBase!$Y$3:$Y$65,$C359)</f>
        <v>0</v>
      </c>
      <c r="N359">
        <f>SUMIFS(IRPBase_Res_NotinTxBase!S$3:S$65,IRPBase_Res_NotinTxBase!$X$3:$X$65,$B359,IRPBase_Res_NotinTxBase!$Y$3:$Y$65,$C359)</f>
        <v>0</v>
      </c>
      <c r="O359">
        <f>SUMIFS(IRPBase_Res_NotinTxBase!T$3:T$65,IRPBase_Res_NotinTxBase!$X$3:$X$65,$B359,IRPBase_Res_NotinTxBase!$Y$3:$Y$65,$C359)</f>
        <v>0</v>
      </c>
      <c r="P359">
        <f>SUMIFS(IRPBase_Res_NotinTxBase!U$3:U$65,IRPBase_Res_NotinTxBase!$X$3:$X$65,$B359,IRPBase_Res_NotinTxBase!$Y$3:$Y$65,$C359)</f>
        <v>0</v>
      </c>
      <c r="Q359">
        <f>SUMIFS(IRPBase_Res_NotinTxBase!V$3:V$65,IRPBase_Res_NotinTxBase!$X$3:$X$65,$B359,IRPBase_Res_NotinTxBase!$Y$3:$Y$65,$C359)</f>
        <v>0</v>
      </c>
      <c r="R359">
        <f>SUMIFS(IRPBase_Res_NotinTxBase!W$3:W$65,IRPBase_Res_NotinTxBase!$X$3:$X$65,$B359,IRPBase_Res_NotinTxBase!$Y$3:$Y$65,$C359)</f>
        <v>0</v>
      </c>
      <c r="S359">
        <f t="shared" si="76"/>
        <v>0</v>
      </c>
      <c r="U359">
        <f>SUMIFS(Indev_Online_Res_NotinIRPBase!N$3:N$340,Indev_Online_Res_NotinIRPBase!$Y$3:$Y$340,$B359,Indev_Online_Res_NotinIRPBase!$Z$3:$Z$340,$C359)</f>
        <v>0</v>
      </c>
      <c r="V359">
        <f>SUMIFS(Indev_Online_Res_NotinIRPBase!O$3:O$340,Indev_Online_Res_NotinIRPBase!$Y$3:$Y$340,$B359,Indev_Online_Res_NotinIRPBase!$Z$3:$Z$340,$C359)</f>
        <v>0</v>
      </c>
      <c r="W359">
        <f>SUMIFS(Indev_Online_Res_NotinIRPBase!P$3:P$340,Indev_Online_Res_NotinIRPBase!$Y$3:$Y$340,$B359,Indev_Online_Res_NotinIRPBase!$Z$3:$Z$340,$C359)</f>
        <v>0</v>
      </c>
      <c r="X359">
        <f>SUMIFS(Indev_Online_Res_NotinIRPBase!Q$3:Q$340,Indev_Online_Res_NotinIRPBase!$Y$3:$Y$340,$B359,Indev_Online_Res_NotinIRPBase!$Z$3:$Z$340,$C359)</f>
        <v>0</v>
      </c>
      <c r="Y359">
        <f>SUMIFS(Indev_Online_Res_NotinIRPBase!R$3:R$340,Indev_Online_Res_NotinIRPBase!$Y$3:$Y$340,$B359,Indev_Online_Res_NotinIRPBase!$Z$3:$Z$340,$C359)</f>
        <v>0</v>
      </c>
      <c r="AC359">
        <f>SUMIFS(Indev_Online_Res_NotinIRPBase!S$3:S$340,Indev_Online_Res_NotinIRPBase!$Y$3:$Y$340,$B359,Indev_Online_Res_NotinIRPBase!$Z$3:$Z$340,$C359)</f>
        <v>0</v>
      </c>
      <c r="AD359">
        <f>SUMIFS(Indev_Online_Res_NotinIRPBase!T$3:T$340,Indev_Online_Res_NotinIRPBase!$Y$3:$Y$340,$B359,Indev_Online_Res_NotinIRPBase!$Z$3:$Z$340,$C359)</f>
        <v>0</v>
      </c>
      <c r="AE359">
        <f>SUMIFS(Indev_Online_Res_NotinIRPBase!U$3:U$340,Indev_Online_Res_NotinIRPBase!$Y$3:$Y$340,$B359,Indev_Online_Res_NotinIRPBase!$Z$3:$Z$340,$C359)</f>
        <v>0</v>
      </c>
      <c r="AF359">
        <f>SUMIFS(Indev_Online_Res_NotinIRPBase!V$3:V$340,Indev_Online_Res_NotinIRPBase!$Y$3:$Y$340,$B359,Indev_Online_Res_NotinIRPBase!$Z$3:$Z$340,$C359)</f>
        <v>0</v>
      </c>
      <c r="AG359">
        <f>SUMIFS(Indev_Online_Res_NotinIRPBase!W$3:W$340,Indev_Online_Res_NotinIRPBase!$Y$3:$Y$340,$B359,Indev_Online_Res_NotinIRPBase!$Z$3:$Z$340,$C359)</f>
        <v>0</v>
      </c>
      <c r="AH359">
        <f>SUMIFS(Indev_Online_Res_NotinIRPBase!X$3:X$340,Indev_Online_Res_NotinIRPBase!$Y$3:$Y$340,$B359,Indev_Online_Res_NotinIRPBase!$Z$3:$Z$340,$C359)</f>
        <v>0</v>
      </c>
      <c r="AI359">
        <f t="shared" si="77"/>
        <v>0</v>
      </c>
      <c r="AK359">
        <f>SUMIFS(Indev_Online_Res_NotinIRPBase!N$3:N$340,Indev_Online_Res_NotinIRPBase!$Y$3:$Y$340,$B359,Indev_Online_Res_NotinIRPBase!$Z$3:$Z$340,$C359,Indev_Online_Res_NotinIRPBase!$J$3:$J$340,"Yes",Indev_Online_Res_NotinIRPBase!$I$3:$I$340,"&lt;1/1/2024")+SUMIFS(Indev_Online_Res_NotinIRPBase!N$3:N$340,Indev_Online_Res_NotinIRPBase!$Y$3:$Y$340,$B359,Indev_Online_Res_NotinIRPBase!$Z$3:$Z$340,$C359,Indev_Online_Res_NotinIRPBase!$AB$3:$AB$340,"1")</f>
        <v>0</v>
      </c>
      <c r="AL359">
        <f>SUMIFS(Indev_Online_Res_NotinIRPBase!O$3:O$340,Indev_Online_Res_NotinIRPBase!$Y$3:$Y$340,$B359,Indev_Online_Res_NotinIRPBase!$Z$3:$Z$340,$C359,Indev_Online_Res_NotinIRPBase!$J$3:$J$340,"Yes",Indev_Online_Res_NotinIRPBase!$I$3:$I$340,"&lt;1/1/2024")+SUMIFS(Indev_Online_Res_NotinIRPBase!O$3:O$340,Indev_Online_Res_NotinIRPBase!$Y$3:$Y$340,$B359,Indev_Online_Res_NotinIRPBase!$Z$3:$Z$340,$C359,Indev_Online_Res_NotinIRPBase!$AB$3:$AB$340,"1")</f>
        <v>0</v>
      </c>
      <c r="AM359">
        <f>SUMIFS(Indev_Online_Res_NotinIRPBase!P$3:P$340,Indev_Online_Res_NotinIRPBase!$Y$3:$Y$340,$B359,Indev_Online_Res_NotinIRPBase!$Z$3:$Z$340,$C359,Indev_Online_Res_NotinIRPBase!$J$3:$J$340,"Yes",Indev_Online_Res_NotinIRPBase!$I$3:$I$340,"&lt;1/1/2024")+SUMIFS(Indev_Online_Res_NotinIRPBase!P$3:P$340,Indev_Online_Res_NotinIRPBase!$Y$3:$Y$340,$B359,Indev_Online_Res_NotinIRPBase!$Z$3:$Z$340,$C359,Indev_Online_Res_NotinIRPBase!$AB$3:$AB$340,"1")</f>
        <v>0</v>
      </c>
      <c r="AN359">
        <f>SUMIFS(Indev_Online_Res_NotinIRPBase!Q$3:Q$340,Indev_Online_Res_NotinIRPBase!$Y$3:$Y$340,$B359,Indev_Online_Res_NotinIRPBase!$Z$3:$Z$340,$C359,Indev_Online_Res_NotinIRPBase!$J$3:$J$340,"Yes",Indev_Online_Res_NotinIRPBase!$I$3:$I$340,"&lt;1/1/2024")+SUMIFS(Indev_Online_Res_NotinIRPBase!Q$3:Q$340,Indev_Online_Res_NotinIRPBase!$Y$3:$Y$340,$B359,Indev_Online_Res_NotinIRPBase!$Z$3:$Z$340,$C359,Indev_Online_Res_NotinIRPBase!$AB$3:$AB$340,"1")</f>
        <v>0</v>
      </c>
      <c r="AO359">
        <f>SUMIFS(Indev_Online_Res_NotinIRPBase!R$3:R$340,Indev_Online_Res_NotinIRPBase!$Y$3:$Y$340,$B359,Indev_Online_Res_NotinIRPBase!$Z$3:$Z$340,$C359,Indev_Online_Res_NotinIRPBase!$J$3:$J$340,"Yes",Indev_Online_Res_NotinIRPBase!$I$3:$I$340,"&lt;1/1/2024")+SUMIFS(Indev_Online_Res_NotinIRPBase!R$3:R$340,Indev_Online_Res_NotinIRPBase!$Y$3:$Y$340,$B359,Indev_Online_Res_NotinIRPBase!$Z$3:$Z$340,$C359,Indev_Online_Res_NotinIRPBase!$AB$3:$AB$340,"1")</f>
        <v>0</v>
      </c>
      <c r="AS359">
        <f>SUMIFS(Indev_Online_Res_NotinIRPBase!S$3:S$340,Indev_Online_Res_NotinIRPBase!$Y$3:$Y$340,$B359,Indev_Online_Res_NotinIRPBase!$Z$3:$Z$340,$C359,Indev_Online_Res_NotinIRPBase!$J$3:$J$340,"Yes",Indev_Online_Res_NotinIRPBase!$I$3:$I$340,"&lt;1/1/2024")+SUMIFS(Indev_Online_Res_NotinIRPBase!S$3:S$340,Indev_Online_Res_NotinIRPBase!$Y$3:$Y$340,$B359,Indev_Online_Res_NotinIRPBase!$Z$3:$Z$340,$C359,Indev_Online_Res_NotinIRPBase!$AB$3:$AB$340,"1")</f>
        <v>0</v>
      </c>
      <c r="AT359">
        <f>SUMIFS(Indev_Online_Res_NotinIRPBase!T$3:T$340,Indev_Online_Res_NotinIRPBase!$Y$3:$Y$340,$B359,Indev_Online_Res_NotinIRPBase!$Z$3:$Z$340,$C359,Indev_Online_Res_NotinIRPBase!$J$3:$J$340,"Yes",Indev_Online_Res_NotinIRPBase!$I$3:$I$340,"&lt;1/1/2024")+SUMIFS(Indev_Online_Res_NotinIRPBase!T$3:T$340,Indev_Online_Res_NotinIRPBase!$Y$3:$Y$340,$B359,Indev_Online_Res_NotinIRPBase!$Z$3:$Z$340,$C359,Indev_Online_Res_NotinIRPBase!$AB$3:$AB$340,"1")</f>
        <v>0</v>
      </c>
      <c r="AU359">
        <f>SUMIFS(Indev_Online_Res_NotinIRPBase!U$3:U$340,Indev_Online_Res_NotinIRPBase!$Y$3:$Y$340,$B359,Indev_Online_Res_NotinIRPBase!$Z$3:$Z$340,$C359,Indev_Online_Res_NotinIRPBase!$J$3:$J$340,"Yes",Indev_Online_Res_NotinIRPBase!$I$3:$I$340,"&lt;1/1/2024")+SUMIFS(Indev_Online_Res_NotinIRPBase!U$3:U$340,Indev_Online_Res_NotinIRPBase!$Y$3:$Y$340,$B359,Indev_Online_Res_NotinIRPBase!$Z$3:$Z$340,$C359,Indev_Online_Res_NotinIRPBase!$AB$3:$AB$340,"1")</f>
        <v>0</v>
      </c>
      <c r="AV359">
        <f>SUMIFS(Indev_Online_Res_NotinIRPBase!V$3:V$340,Indev_Online_Res_NotinIRPBase!$Y$3:$Y$340,$B359,Indev_Online_Res_NotinIRPBase!$Z$3:$Z$340,$C359,Indev_Online_Res_NotinIRPBase!$J$3:$J$340,"Yes",Indev_Online_Res_NotinIRPBase!$I$3:$I$340,"&lt;1/1/2024")+SUMIFS(Indev_Online_Res_NotinIRPBase!V$3:V$340,Indev_Online_Res_NotinIRPBase!$Y$3:$Y$340,$B359,Indev_Online_Res_NotinIRPBase!$Z$3:$Z$340,$C359,Indev_Online_Res_NotinIRPBase!$AB$3:$AB$340,"1")</f>
        <v>0</v>
      </c>
      <c r="AW359">
        <f>SUMIFS(Indev_Online_Res_NotinIRPBase!W$3:W$340,Indev_Online_Res_NotinIRPBase!$Y$3:$Y$340,$B359,Indev_Online_Res_NotinIRPBase!$Z$3:$Z$340,$C359,Indev_Online_Res_NotinIRPBase!$J$3:$J$340,"Yes",Indev_Online_Res_NotinIRPBase!$I$3:$I$340,"&lt;1/1/2024")+SUMIFS(Indev_Online_Res_NotinIRPBase!W$3:W$340,Indev_Online_Res_NotinIRPBase!$Y$3:$Y$340,$B359,Indev_Online_Res_NotinIRPBase!$Z$3:$Z$340,$C359,Indev_Online_Res_NotinIRPBase!$AB$3:$AB$340,"1")</f>
        <v>0</v>
      </c>
      <c r="AX359">
        <f>SUMIFS(Indev_Online_Res_NotinIRPBase!X$3:X$340,Indev_Online_Res_NotinIRPBase!$Y$3:$Y$340,$B359,Indev_Online_Res_NotinIRPBase!$Z$3:$Z$340,$C359,Indev_Online_Res_NotinIRPBase!$J$3:$J$340,"Yes",Indev_Online_Res_NotinIRPBase!$I$3:$I$340,"&lt;1/1/2024")+SUMIFS(Indev_Online_Res_NotinIRPBase!X$3:X$340,Indev_Online_Res_NotinIRPBase!$Y$3:$Y$340,$B359,Indev_Online_Res_NotinIRPBase!$Z$3:$Z$340,$C359,Indev_Online_Res_NotinIRPBase!$AB$3:$AB$340,"1")</f>
        <v>0</v>
      </c>
      <c r="AY359">
        <f t="shared" si="78"/>
        <v>0</v>
      </c>
      <c r="BA359">
        <f t="shared" si="79"/>
        <v>0</v>
      </c>
      <c r="BB359">
        <f t="shared" si="80"/>
        <v>0</v>
      </c>
      <c r="BC359">
        <f t="shared" si="81"/>
        <v>0</v>
      </c>
      <c r="BD359">
        <f t="shared" si="82"/>
        <v>0</v>
      </c>
      <c r="BE359">
        <f t="shared" si="83"/>
        <v>0</v>
      </c>
      <c r="BI359">
        <f t="shared" si="84"/>
        <v>0</v>
      </c>
      <c r="BJ359">
        <f t="shared" si="85"/>
        <v>0</v>
      </c>
      <c r="BK359">
        <f t="shared" si="86"/>
        <v>0</v>
      </c>
      <c r="BL359">
        <f t="shared" si="87"/>
        <v>0</v>
      </c>
      <c r="BM359">
        <f t="shared" si="88"/>
        <v>0</v>
      </c>
      <c r="BN359">
        <f t="shared" si="89"/>
        <v>0</v>
      </c>
      <c r="BO359">
        <f t="shared" si="90"/>
        <v>0</v>
      </c>
      <c r="BQ359">
        <f>SUMIFS(IRPBase_Res_NotinEnvScreens!$H$3:$H$33,IRPBase_Res_NotinEnvScreens!$J$3:$J$33,$B359,IRPBase_Res_NotinEnvScreens!$K$3:$K$33,$C359)</f>
        <v>0</v>
      </c>
      <c r="BR359">
        <f>SUMIFS(IRPBase_Res_NotinEnvScreens!$I$3:$I$33,IRPBase_Res_NotinEnvScreens!$J$3:$J$33,$B359,IRPBase_Res_NotinEnvScreens!$K$3:$K$33,$C359)</f>
        <v>0</v>
      </c>
      <c r="BS359">
        <v>0</v>
      </c>
      <c r="BV359">
        <f>SUMIFS(Indev_Online_Res_NotinIRPBase!$P$3:$P$313,Indev_Online_Res_NotinIRPBase!$Y$3:$Y$313,$B359,Indev_Online_Res_NotinIRPBase!$Z$3:$Z$313,$C359,Indev_Online_Res_NotinIRPBase!$I$3:$I$313,"&lt;9/1/2023")+SUMIFS(Indev_Online_Res_NotinIRPBase!$Q$3:$Q$313,Indev_Online_Res_NotinIRPBase!$Y$3:$Y$313,$B359,Indev_Online_Res_NotinIRPBase!$Z$3:$Z$313,$C359,Indev_Online_Res_NotinIRPBase!$I$3:$I$313,"&lt;9/1/2023")</f>
        <v>0</v>
      </c>
      <c r="BW359">
        <f>SUMIFS(Indev_Online_Res_NotinIRPBase!$S$3:$S$313,Indev_Online_Res_NotinIRPBase!$Y$3:$Y$313,$B359,Indev_Online_Res_NotinIRPBase!$Z$3:$Z$313,$C359,Indev_Online_Res_NotinIRPBase!$I$3:$I$313,"&lt;9/1/2023")+SUMIFS(Indev_Online_Res_NotinIRPBase!$T$3:$T$313,Indev_Online_Res_NotinIRPBase!$Y$3:$Y$313,$B359,Indev_Online_Res_NotinIRPBase!$Z$3:$Z$313,$C359,Indev_Online_Res_NotinIRPBase!$I$3:$I$313,"&lt;9/1/2023")+SUMIFS(Indev_Online_Res_NotinIRPBase!$U$3:$U$313,Indev_Online_Res_NotinIRPBase!$Y$3:$Y$313,$B359,Indev_Online_Res_NotinIRPBase!$Z$3:$Z$313,$C359,Indev_Online_Res_NotinIRPBase!$I$3:$I$313,"&lt;9/1/2023")</f>
        <v>0</v>
      </c>
    </row>
    <row r="360" spans="1:75">
      <c r="A360" t="s">
        <v>44</v>
      </c>
      <c r="B360" t="s">
        <v>346</v>
      </c>
      <c r="C360">
        <v>115</v>
      </c>
      <c r="E360">
        <f>SUMIFS(IRPBase_Res_NotinTxBase!N$3:N$65,IRPBase_Res_NotinTxBase!$X$3:$X$65,$B360,IRPBase_Res_NotinTxBase!$Y$3:$Y$65,$C360)</f>
        <v>0</v>
      </c>
      <c r="F360">
        <f>SUMIFS(IRPBase_Res_NotinTxBase!O$3:O$65,IRPBase_Res_NotinTxBase!$X$3:$X$65,$B360,IRPBase_Res_NotinTxBase!$Y$3:$Y$65,$C360)</f>
        <v>0</v>
      </c>
      <c r="G360">
        <f>SUMIFS(IRPBase_Res_NotinTxBase!P$3:P$65,IRPBase_Res_NotinTxBase!$X$3:$X$65,$B360,IRPBase_Res_NotinTxBase!$Y$3:$Y$65,$C360)</f>
        <v>0</v>
      </c>
      <c r="H360">
        <f>SUMIFS(IRPBase_Res_NotinTxBase!Q$3:Q$65,IRPBase_Res_NotinTxBase!$X$3:$X$65,$B360,IRPBase_Res_NotinTxBase!$Y$3:$Y$65,$C360)</f>
        <v>0</v>
      </c>
      <c r="M360">
        <f>SUMIFS(IRPBase_Res_NotinTxBase!R$3:R$65,IRPBase_Res_NotinTxBase!$X$3:$X$65,$B360,IRPBase_Res_NotinTxBase!$Y$3:$Y$65,$C360)</f>
        <v>0</v>
      </c>
      <c r="N360">
        <f>SUMIFS(IRPBase_Res_NotinTxBase!S$3:S$65,IRPBase_Res_NotinTxBase!$X$3:$X$65,$B360,IRPBase_Res_NotinTxBase!$Y$3:$Y$65,$C360)</f>
        <v>0</v>
      </c>
      <c r="O360">
        <f>SUMIFS(IRPBase_Res_NotinTxBase!T$3:T$65,IRPBase_Res_NotinTxBase!$X$3:$X$65,$B360,IRPBase_Res_NotinTxBase!$Y$3:$Y$65,$C360)</f>
        <v>0</v>
      </c>
      <c r="P360">
        <f>SUMIFS(IRPBase_Res_NotinTxBase!U$3:U$65,IRPBase_Res_NotinTxBase!$X$3:$X$65,$B360,IRPBase_Res_NotinTxBase!$Y$3:$Y$65,$C360)</f>
        <v>0</v>
      </c>
      <c r="Q360">
        <f>SUMIFS(IRPBase_Res_NotinTxBase!V$3:V$65,IRPBase_Res_NotinTxBase!$X$3:$X$65,$B360,IRPBase_Res_NotinTxBase!$Y$3:$Y$65,$C360)</f>
        <v>0</v>
      </c>
      <c r="R360">
        <f>SUMIFS(IRPBase_Res_NotinTxBase!W$3:W$65,IRPBase_Res_NotinTxBase!$X$3:$X$65,$B360,IRPBase_Res_NotinTxBase!$Y$3:$Y$65,$C360)</f>
        <v>0</v>
      </c>
      <c r="S360">
        <f t="shared" si="76"/>
        <v>0</v>
      </c>
      <c r="U360">
        <f>SUMIFS(Indev_Online_Res_NotinIRPBase!N$3:N$340,Indev_Online_Res_NotinIRPBase!$Y$3:$Y$340,$B360,Indev_Online_Res_NotinIRPBase!$Z$3:$Z$340,$C360)</f>
        <v>0</v>
      </c>
      <c r="V360">
        <f>SUMIFS(Indev_Online_Res_NotinIRPBase!O$3:O$340,Indev_Online_Res_NotinIRPBase!$Y$3:$Y$340,$B360,Indev_Online_Res_NotinIRPBase!$Z$3:$Z$340,$C360)</f>
        <v>0</v>
      </c>
      <c r="W360">
        <f>SUMIFS(Indev_Online_Res_NotinIRPBase!P$3:P$340,Indev_Online_Res_NotinIRPBase!$Y$3:$Y$340,$B360,Indev_Online_Res_NotinIRPBase!$Z$3:$Z$340,$C360)</f>
        <v>0</v>
      </c>
      <c r="X360">
        <f>SUMIFS(Indev_Online_Res_NotinIRPBase!Q$3:Q$340,Indev_Online_Res_NotinIRPBase!$Y$3:$Y$340,$B360,Indev_Online_Res_NotinIRPBase!$Z$3:$Z$340,$C360)</f>
        <v>0</v>
      </c>
      <c r="Y360">
        <f>SUMIFS(Indev_Online_Res_NotinIRPBase!R$3:R$340,Indev_Online_Res_NotinIRPBase!$Y$3:$Y$340,$B360,Indev_Online_Res_NotinIRPBase!$Z$3:$Z$340,$C360)</f>
        <v>0</v>
      </c>
      <c r="AC360">
        <f>SUMIFS(Indev_Online_Res_NotinIRPBase!S$3:S$340,Indev_Online_Res_NotinIRPBase!$Y$3:$Y$340,$B360,Indev_Online_Res_NotinIRPBase!$Z$3:$Z$340,$C360)</f>
        <v>0</v>
      </c>
      <c r="AD360">
        <f>SUMIFS(Indev_Online_Res_NotinIRPBase!T$3:T$340,Indev_Online_Res_NotinIRPBase!$Y$3:$Y$340,$B360,Indev_Online_Res_NotinIRPBase!$Z$3:$Z$340,$C360)</f>
        <v>0</v>
      </c>
      <c r="AE360">
        <f>SUMIFS(Indev_Online_Res_NotinIRPBase!U$3:U$340,Indev_Online_Res_NotinIRPBase!$Y$3:$Y$340,$B360,Indev_Online_Res_NotinIRPBase!$Z$3:$Z$340,$C360)</f>
        <v>0</v>
      </c>
      <c r="AF360">
        <f>SUMIFS(Indev_Online_Res_NotinIRPBase!V$3:V$340,Indev_Online_Res_NotinIRPBase!$Y$3:$Y$340,$B360,Indev_Online_Res_NotinIRPBase!$Z$3:$Z$340,$C360)</f>
        <v>0</v>
      </c>
      <c r="AG360">
        <f>SUMIFS(Indev_Online_Res_NotinIRPBase!W$3:W$340,Indev_Online_Res_NotinIRPBase!$Y$3:$Y$340,$B360,Indev_Online_Res_NotinIRPBase!$Z$3:$Z$340,$C360)</f>
        <v>0</v>
      </c>
      <c r="AH360">
        <f>SUMIFS(Indev_Online_Res_NotinIRPBase!X$3:X$340,Indev_Online_Res_NotinIRPBase!$Y$3:$Y$340,$B360,Indev_Online_Res_NotinIRPBase!$Z$3:$Z$340,$C360)</f>
        <v>0</v>
      </c>
      <c r="AI360">
        <f t="shared" si="77"/>
        <v>0</v>
      </c>
      <c r="AK360">
        <f>SUMIFS(Indev_Online_Res_NotinIRPBase!N$3:N$340,Indev_Online_Res_NotinIRPBase!$Y$3:$Y$340,$B360,Indev_Online_Res_NotinIRPBase!$Z$3:$Z$340,$C360,Indev_Online_Res_NotinIRPBase!$J$3:$J$340,"Yes",Indev_Online_Res_NotinIRPBase!$I$3:$I$340,"&lt;1/1/2024")+SUMIFS(Indev_Online_Res_NotinIRPBase!N$3:N$340,Indev_Online_Res_NotinIRPBase!$Y$3:$Y$340,$B360,Indev_Online_Res_NotinIRPBase!$Z$3:$Z$340,$C360,Indev_Online_Res_NotinIRPBase!$AB$3:$AB$340,"1")</f>
        <v>0</v>
      </c>
      <c r="AL360">
        <f>SUMIFS(Indev_Online_Res_NotinIRPBase!O$3:O$340,Indev_Online_Res_NotinIRPBase!$Y$3:$Y$340,$B360,Indev_Online_Res_NotinIRPBase!$Z$3:$Z$340,$C360,Indev_Online_Res_NotinIRPBase!$J$3:$J$340,"Yes",Indev_Online_Res_NotinIRPBase!$I$3:$I$340,"&lt;1/1/2024")+SUMIFS(Indev_Online_Res_NotinIRPBase!O$3:O$340,Indev_Online_Res_NotinIRPBase!$Y$3:$Y$340,$B360,Indev_Online_Res_NotinIRPBase!$Z$3:$Z$340,$C360,Indev_Online_Res_NotinIRPBase!$AB$3:$AB$340,"1")</f>
        <v>0</v>
      </c>
      <c r="AM360">
        <f>SUMIFS(Indev_Online_Res_NotinIRPBase!P$3:P$340,Indev_Online_Res_NotinIRPBase!$Y$3:$Y$340,$B360,Indev_Online_Res_NotinIRPBase!$Z$3:$Z$340,$C360,Indev_Online_Res_NotinIRPBase!$J$3:$J$340,"Yes",Indev_Online_Res_NotinIRPBase!$I$3:$I$340,"&lt;1/1/2024")+SUMIFS(Indev_Online_Res_NotinIRPBase!P$3:P$340,Indev_Online_Res_NotinIRPBase!$Y$3:$Y$340,$B360,Indev_Online_Res_NotinIRPBase!$Z$3:$Z$340,$C360,Indev_Online_Res_NotinIRPBase!$AB$3:$AB$340,"1")</f>
        <v>0</v>
      </c>
      <c r="AN360">
        <f>SUMIFS(Indev_Online_Res_NotinIRPBase!Q$3:Q$340,Indev_Online_Res_NotinIRPBase!$Y$3:$Y$340,$B360,Indev_Online_Res_NotinIRPBase!$Z$3:$Z$340,$C360,Indev_Online_Res_NotinIRPBase!$J$3:$J$340,"Yes",Indev_Online_Res_NotinIRPBase!$I$3:$I$340,"&lt;1/1/2024")+SUMIFS(Indev_Online_Res_NotinIRPBase!Q$3:Q$340,Indev_Online_Res_NotinIRPBase!$Y$3:$Y$340,$B360,Indev_Online_Res_NotinIRPBase!$Z$3:$Z$340,$C360,Indev_Online_Res_NotinIRPBase!$AB$3:$AB$340,"1")</f>
        <v>0</v>
      </c>
      <c r="AO360">
        <f>SUMIFS(Indev_Online_Res_NotinIRPBase!R$3:R$340,Indev_Online_Res_NotinIRPBase!$Y$3:$Y$340,$B360,Indev_Online_Res_NotinIRPBase!$Z$3:$Z$340,$C360,Indev_Online_Res_NotinIRPBase!$J$3:$J$340,"Yes",Indev_Online_Res_NotinIRPBase!$I$3:$I$340,"&lt;1/1/2024")+SUMIFS(Indev_Online_Res_NotinIRPBase!R$3:R$340,Indev_Online_Res_NotinIRPBase!$Y$3:$Y$340,$B360,Indev_Online_Res_NotinIRPBase!$Z$3:$Z$340,$C360,Indev_Online_Res_NotinIRPBase!$AB$3:$AB$340,"1")</f>
        <v>0</v>
      </c>
      <c r="AS360">
        <f>SUMIFS(Indev_Online_Res_NotinIRPBase!S$3:S$340,Indev_Online_Res_NotinIRPBase!$Y$3:$Y$340,$B360,Indev_Online_Res_NotinIRPBase!$Z$3:$Z$340,$C360,Indev_Online_Res_NotinIRPBase!$J$3:$J$340,"Yes",Indev_Online_Res_NotinIRPBase!$I$3:$I$340,"&lt;1/1/2024")+SUMIFS(Indev_Online_Res_NotinIRPBase!S$3:S$340,Indev_Online_Res_NotinIRPBase!$Y$3:$Y$340,$B360,Indev_Online_Res_NotinIRPBase!$Z$3:$Z$340,$C360,Indev_Online_Res_NotinIRPBase!$AB$3:$AB$340,"1")</f>
        <v>0</v>
      </c>
      <c r="AT360">
        <f>SUMIFS(Indev_Online_Res_NotinIRPBase!T$3:T$340,Indev_Online_Res_NotinIRPBase!$Y$3:$Y$340,$B360,Indev_Online_Res_NotinIRPBase!$Z$3:$Z$340,$C360,Indev_Online_Res_NotinIRPBase!$J$3:$J$340,"Yes",Indev_Online_Res_NotinIRPBase!$I$3:$I$340,"&lt;1/1/2024")+SUMIFS(Indev_Online_Res_NotinIRPBase!T$3:T$340,Indev_Online_Res_NotinIRPBase!$Y$3:$Y$340,$B360,Indev_Online_Res_NotinIRPBase!$Z$3:$Z$340,$C360,Indev_Online_Res_NotinIRPBase!$AB$3:$AB$340,"1")</f>
        <v>0</v>
      </c>
      <c r="AU360">
        <f>SUMIFS(Indev_Online_Res_NotinIRPBase!U$3:U$340,Indev_Online_Res_NotinIRPBase!$Y$3:$Y$340,$B360,Indev_Online_Res_NotinIRPBase!$Z$3:$Z$340,$C360,Indev_Online_Res_NotinIRPBase!$J$3:$J$340,"Yes",Indev_Online_Res_NotinIRPBase!$I$3:$I$340,"&lt;1/1/2024")+SUMIFS(Indev_Online_Res_NotinIRPBase!U$3:U$340,Indev_Online_Res_NotinIRPBase!$Y$3:$Y$340,$B360,Indev_Online_Res_NotinIRPBase!$Z$3:$Z$340,$C360,Indev_Online_Res_NotinIRPBase!$AB$3:$AB$340,"1")</f>
        <v>0</v>
      </c>
      <c r="AV360">
        <f>SUMIFS(Indev_Online_Res_NotinIRPBase!V$3:V$340,Indev_Online_Res_NotinIRPBase!$Y$3:$Y$340,$B360,Indev_Online_Res_NotinIRPBase!$Z$3:$Z$340,$C360,Indev_Online_Res_NotinIRPBase!$J$3:$J$340,"Yes",Indev_Online_Res_NotinIRPBase!$I$3:$I$340,"&lt;1/1/2024")+SUMIFS(Indev_Online_Res_NotinIRPBase!V$3:V$340,Indev_Online_Res_NotinIRPBase!$Y$3:$Y$340,$B360,Indev_Online_Res_NotinIRPBase!$Z$3:$Z$340,$C360,Indev_Online_Res_NotinIRPBase!$AB$3:$AB$340,"1")</f>
        <v>0</v>
      </c>
      <c r="AW360">
        <f>SUMIFS(Indev_Online_Res_NotinIRPBase!W$3:W$340,Indev_Online_Res_NotinIRPBase!$Y$3:$Y$340,$B360,Indev_Online_Res_NotinIRPBase!$Z$3:$Z$340,$C360,Indev_Online_Res_NotinIRPBase!$J$3:$J$340,"Yes",Indev_Online_Res_NotinIRPBase!$I$3:$I$340,"&lt;1/1/2024")+SUMIFS(Indev_Online_Res_NotinIRPBase!W$3:W$340,Indev_Online_Res_NotinIRPBase!$Y$3:$Y$340,$B360,Indev_Online_Res_NotinIRPBase!$Z$3:$Z$340,$C360,Indev_Online_Res_NotinIRPBase!$AB$3:$AB$340,"1")</f>
        <v>0</v>
      </c>
      <c r="AX360">
        <f>SUMIFS(Indev_Online_Res_NotinIRPBase!X$3:X$340,Indev_Online_Res_NotinIRPBase!$Y$3:$Y$340,$B360,Indev_Online_Res_NotinIRPBase!$Z$3:$Z$340,$C360,Indev_Online_Res_NotinIRPBase!$J$3:$J$340,"Yes",Indev_Online_Res_NotinIRPBase!$I$3:$I$340,"&lt;1/1/2024")+SUMIFS(Indev_Online_Res_NotinIRPBase!X$3:X$340,Indev_Online_Res_NotinIRPBase!$Y$3:$Y$340,$B360,Indev_Online_Res_NotinIRPBase!$Z$3:$Z$340,$C360,Indev_Online_Res_NotinIRPBase!$AB$3:$AB$340,"1")</f>
        <v>0</v>
      </c>
      <c r="AY360">
        <f t="shared" si="78"/>
        <v>0</v>
      </c>
      <c r="BA360">
        <f t="shared" si="79"/>
        <v>0</v>
      </c>
      <c r="BB360">
        <f t="shared" si="80"/>
        <v>0</v>
      </c>
      <c r="BC360">
        <f t="shared" si="81"/>
        <v>0</v>
      </c>
      <c r="BD360">
        <f t="shared" si="82"/>
        <v>0</v>
      </c>
      <c r="BE360">
        <f t="shared" si="83"/>
        <v>0</v>
      </c>
      <c r="BI360">
        <f t="shared" si="84"/>
        <v>0</v>
      </c>
      <c r="BJ360">
        <f t="shared" si="85"/>
        <v>0</v>
      </c>
      <c r="BK360">
        <f t="shared" si="86"/>
        <v>0</v>
      </c>
      <c r="BL360">
        <f t="shared" si="87"/>
        <v>0</v>
      </c>
      <c r="BM360">
        <f t="shared" si="88"/>
        <v>0</v>
      </c>
      <c r="BN360">
        <f t="shared" si="89"/>
        <v>0</v>
      </c>
      <c r="BO360">
        <f t="shared" si="90"/>
        <v>0</v>
      </c>
      <c r="BQ360">
        <f>SUMIFS(IRPBase_Res_NotinEnvScreens!$H$3:$H$33,IRPBase_Res_NotinEnvScreens!$J$3:$J$33,$B360,IRPBase_Res_NotinEnvScreens!$K$3:$K$33,$C360)</f>
        <v>0</v>
      </c>
      <c r="BR360">
        <f>SUMIFS(IRPBase_Res_NotinEnvScreens!$I$3:$I$33,IRPBase_Res_NotinEnvScreens!$J$3:$J$33,$B360,IRPBase_Res_NotinEnvScreens!$K$3:$K$33,$C360)</f>
        <v>0</v>
      </c>
      <c r="BS360">
        <v>0</v>
      </c>
      <c r="BV360">
        <f>SUMIFS(Indev_Online_Res_NotinIRPBase!$P$3:$P$313,Indev_Online_Res_NotinIRPBase!$Y$3:$Y$313,$B360,Indev_Online_Res_NotinIRPBase!$Z$3:$Z$313,$C360,Indev_Online_Res_NotinIRPBase!$I$3:$I$313,"&lt;9/1/2023")+SUMIFS(Indev_Online_Res_NotinIRPBase!$Q$3:$Q$313,Indev_Online_Res_NotinIRPBase!$Y$3:$Y$313,$B360,Indev_Online_Res_NotinIRPBase!$Z$3:$Z$313,$C360,Indev_Online_Res_NotinIRPBase!$I$3:$I$313,"&lt;9/1/2023")</f>
        <v>0</v>
      </c>
      <c r="BW360">
        <f>SUMIFS(Indev_Online_Res_NotinIRPBase!$S$3:$S$313,Indev_Online_Res_NotinIRPBase!$Y$3:$Y$313,$B360,Indev_Online_Res_NotinIRPBase!$Z$3:$Z$313,$C360,Indev_Online_Res_NotinIRPBase!$I$3:$I$313,"&lt;9/1/2023")+SUMIFS(Indev_Online_Res_NotinIRPBase!$T$3:$T$313,Indev_Online_Res_NotinIRPBase!$Y$3:$Y$313,$B360,Indev_Online_Res_NotinIRPBase!$Z$3:$Z$313,$C360,Indev_Online_Res_NotinIRPBase!$I$3:$I$313,"&lt;9/1/2023")+SUMIFS(Indev_Online_Res_NotinIRPBase!$U$3:$U$313,Indev_Online_Res_NotinIRPBase!$Y$3:$Y$313,$B360,Indev_Online_Res_NotinIRPBase!$Z$3:$Z$313,$C360,Indev_Online_Res_NotinIRPBase!$I$3:$I$313,"&lt;9/1/2023")</f>
        <v>0</v>
      </c>
    </row>
    <row r="361" spans="1:75">
      <c r="A361" t="s">
        <v>44</v>
      </c>
      <c r="B361" t="s">
        <v>347</v>
      </c>
      <c r="C361">
        <v>115</v>
      </c>
      <c r="E361">
        <f>SUMIFS(IRPBase_Res_NotinTxBase!N$3:N$65,IRPBase_Res_NotinTxBase!$X$3:$X$65,$B361,IRPBase_Res_NotinTxBase!$Y$3:$Y$65,$C361)</f>
        <v>0</v>
      </c>
      <c r="F361">
        <f>SUMIFS(IRPBase_Res_NotinTxBase!O$3:O$65,IRPBase_Res_NotinTxBase!$X$3:$X$65,$B361,IRPBase_Res_NotinTxBase!$Y$3:$Y$65,$C361)</f>
        <v>0</v>
      </c>
      <c r="G361">
        <f>SUMIFS(IRPBase_Res_NotinTxBase!P$3:P$65,IRPBase_Res_NotinTxBase!$X$3:$X$65,$B361,IRPBase_Res_NotinTxBase!$Y$3:$Y$65,$C361)</f>
        <v>0</v>
      </c>
      <c r="H361">
        <f>SUMIFS(IRPBase_Res_NotinTxBase!Q$3:Q$65,IRPBase_Res_NotinTxBase!$X$3:$X$65,$B361,IRPBase_Res_NotinTxBase!$Y$3:$Y$65,$C361)</f>
        <v>0</v>
      </c>
      <c r="M361">
        <f>SUMIFS(IRPBase_Res_NotinTxBase!R$3:R$65,IRPBase_Res_NotinTxBase!$X$3:$X$65,$B361,IRPBase_Res_NotinTxBase!$Y$3:$Y$65,$C361)</f>
        <v>0</v>
      </c>
      <c r="N361">
        <f>SUMIFS(IRPBase_Res_NotinTxBase!S$3:S$65,IRPBase_Res_NotinTxBase!$X$3:$X$65,$B361,IRPBase_Res_NotinTxBase!$Y$3:$Y$65,$C361)</f>
        <v>0</v>
      </c>
      <c r="O361">
        <f>SUMIFS(IRPBase_Res_NotinTxBase!T$3:T$65,IRPBase_Res_NotinTxBase!$X$3:$X$65,$B361,IRPBase_Res_NotinTxBase!$Y$3:$Y$65,$C361)</f>
        <v>0</v>
      </c>
      <c r="P361">
        <f>SUMIFS(IRPBase_Res_NotinTxBase!U$3:U$65,IRPBase_Res_NotinTxBase!$X$3:$X$65,$B361,IRPBase_Res_NotinTxBase!$Y$3:$Y$65,$C361)</f>
        <v>0</v>
      </c>
      <c r="Q361">
        <f>SUMIFS(IRPBase_Res_NotinTxBase!V$3:V$65,IRPBase_Res_NotinTxBase!$X$3:$X$65,$B361,IRPBase_Res_NotinTxBase!$Y$3:$Y$65,$C361)</f>
        <v>0</v>
      </c>
      <c r="R361">
        <f>SUMIFS(IRPBase_Res_NotinTxBase!W$3:W$65,IRPBase_Res_NotinTxBase!$X$3:$X$65,$B361,IRPBase_Res_NotinTxBase!$Y$3:$Y$65,$C361)</f>
        <v>0</v>
      </c>
      <c r="S361">
        <f t="shared" si="76"/>
        <v>0</v>
      </c>
      <c r="U361">
        <f>SUMIFS(Indev_Online_Res_NotinIRPBase!N$3:N$340,Indev_Online_Res_NotinIRPBase!$Y$3:$Y$340,$B361,Indev_Online_Res_NotinIRPBase!$Z$3:$Z$340,$C361)</f>
        <v>0</v>
      </c>
      <c r="V361">
        <f>SUMIFS(Indev_Online_Res_NotinIRPBase!O$3:O$340,Indev_Online_Res_NotinIRPBase!$Y$3:$Y$340,$B361,Indev_Online_Res_NotinIRPBase!$Z$3:$Z$340,$C361)</f>
        <v>0</v>
      </c>
      <c r="W361">
        <f>SUMIFS(Indev_Online_Res_NotinIRPBase!P$3:P$340,Indev_Online_Res_NotinIRPBase!$Y$3:$Y$340,$B361,Indev_Online_Res_NotinIRPBase!$Z$3:$Z$340,$C361)</f>
        <v>0</v>
      </c>
      <c r="X361">
        <f>SUMIFS(Indev_Online_Res_NotinIRPBase!Q$3:Q$340,Indev_Online_Res_NotinIRPBase!$Y$3:$Y$340,$B361,Indev_Online_Res_NotinIRPBase!$Z$3:$Z$340,$C361)</f>
        <v>0</v>
      </c>
      <c r="Y361">
        <f>SUMIFS(Indev_Online_Res_NotinIRPBase!R$3:R$340,Indev_Online_Res_NotinIRPBase!$Y$3:$Y$340,$B361,Indev_Online_Res_NotinIRPBase!$Z$3:$Z$340,$C361)</f>
        <v>0</v>
      </c>
      <c r="AC361">
        <f>SUMIFS(Indev_Online_Res_NotinIRPBase!S$3:S$340,Indev_Online_Res_NotinIRPBase!$Y$3:$Y$340,$B361,Indev_Online_Res_NotinIRPBase!$Z$3:$Z$340,$C361)</f>
        <v>0</v>
      </c>
      <c r="AD361">
        <f>SUMIFS(Indev_Online_Res_NotinIRPBase!T$3:T$340,Indev_Online_Res_NotinIRPBase!$Y$3:$Y$340,$B361,Indev_Online_Res_NotinIRPBase!$Z$3:$Z$340,$C361)</f>
        <v>0</v>
      </c>
      <c r="AE361">
        <f>SUMIFS(Indev_Online_Res_NotinIRPBase!U$3:U$340,Indev_Online_Res_NotinIRPBase!$Y$3:$Y$340,$B361,Indev_Online_Res_NotinIRPBase!$Z$3:$Z$340,$C361)</f>
        <v>0</v>
      </c>
      <c r="AF361">
        <f>SUMIFS(Indev_Online_Res_NotinIRPBase!V$3:V$340,Indev_Online_Res_NotinIRPBase!$Y$3:$Y$340,$B361,Indev_Online_Res_NotinIRPBase!$Z$3:$Z$340,$C361)</f>
        <v>0</v>
      </c>
      <c r="AG361">
        <f>SUMIFS(Indev_Online_Res_NotinIRPBase!W$3:W$340,Indev_Online_Res_NotinIRPBase!$Y$3:$Y$340,$B361,Indev_Online_Res_NotinIRPBase!$Z$3:$Z$340,$C361)</f>
        <v>0</v>
      </c>
      <c r="AH361">
        <f>SUMIFS(Indev_Online_Res_NotinIRPBase!X$3:X$340,Indev_Online_Res_NotinIRPBase!$Y$3:$Y$340,$B361,Indev_Online_Res_NotinIRPBase!$Z$3:$Z$340,$C361)</f>
        <v>0</v>
      </c>
      <c r="AI361">
        <f t="shared" si="77"/>
        <v>0</v>
      </c>
      <c r="AK361">
        <f>SUMIFS(Indev_Online_Res_NotinIRPBase!N$3:N$340,Indev_Online_Res_NotinIRPBase!$Y$3:$Y$340,$B361,Indev_Online_Res_NotinIRPBase!$Z$3:$Z$340,$C361,Indev_Online_Res_NotinIRPBase!$J$3:$J$340,"Yes",Indev_Online_Res_NotinIRPBase!$I$3:$I$340,"&lt;1/1/2024")+SUMIFS(Indev_Online_Res_NotinIRPBase!N$3:N$340,Indev_Online_Res_NotinIRPBase!$Y$3:$Y$340,$B361,Indev_Online_Res_NotinIRPBase!$Z$3:$Z$340,$C361,Indev_Online_Res_NotinIRPBase!$AB$3:$AB$340,"1")</f>
        <v>0</v>
      </c>
      <c r="AL361">
        <f>SUMIFS(Indev_Online_Res_NotinIRPBase!O$3:O$340,Indev_Online_Res_NotinIRPBase!$Y$3:$Y$340,$B361,Indev_Online_Res_NotinIRPBase!$Z$3:$Z$340,$C361,Indev_Online_Res_NotinIRPBase!$J$3:$J$340,"Yes",Indev_Online_Res_NotinIRPBase!$I$3:$I$340,"&lt;1/1/2024")+SUMIFS(Indev_Online_Res_NotinIRPBase!O$3:O$340,Indev_Online_Res_NotinIRPBase!$Y$3:$Y$340,$B361,Indev_Online_Res_NotinIRPBase!$Z$3:$Z$340,$C361,Indev_Online_Res_NotinIRPBase!$AB$3:$AB$340,"1")</f>
        <v>0</v>
      </c>
      <c r="AM361">
        <f>SUMIFS(Indev_Online_Res_NotinIRPBase!P$3:P$340,Indev_Online_Res_NotinIRPBase!$Y$3:$Y$340,$B361,Indev_Online_Res_NotinIRPBase!$Z$3:$Z$340,$C361,Indev_Online_Res_NotinIRPBase!$J$3:$J$340,"Yes",Indev_Online_Res_NotinIRPBase!$I$3:$I$340,"&lt;1/1/2024")+SUMIFS(Indev_Online_Res_NotinIRPBase!P$3:P$340,Indev_Online_Res_NotinIRPBase!$Y$3:$Y$340,$B361,Indev_Online_Res_NotinIRPBase!$Z$3:$Z$340,$C361,Indev_Online_Res_NotinIRPBase!$AB$3:$AB$340,"1")</f>
        <v>0</v>
      </c>
      <c r="AN361">
        <f>SUMIFS(Indev_Online_Res_NotinIRPBase!Q$3:Q$340,Indev_Online_Res_NotinIRPBase!$Y$3:$Y$340,$B361,Indev_Online_Res_NotinIRPBase!$Z$3:$Z$340,$C361,Indev_Online_Res_NotinIRPBase!$J$3:$J$340,"Yes",Indev_Online_Res_NotinIRPBase!$I$3:$I$340,"&lt;1/1/2024")+SUMIFS(Indev_Online_Res_NotinIRPBase!Q$3:Q$340,Indev_Online_Res_NotinIRPBase!$Y$3:$Y$340,$B361,Indev_Online_Res_NotinIRPBase!$Z$3:$Z$340,$C361,Indev_Online_Res_NotinIRPBase!$AB$3:$AB$340,"1")</f>
        <v>0</v>
      </c>
      <c r="AO361">
        <f>SUMIFS(Indev_Online_Res_NotinIRPBase!R$3:R$340,Indev_Online_Res_NotinIRPBase!$Y$3:$Y$340,$B361,Indev_Online_Res_NotinIRPBase!$Z$3:$Z$340,$C361,Indev_Online_Res_NotinIRPBase!$J$3:$J$340,"Yes",Indev_Online_Res_NotinIRPBase!$I$3:$I$340,"&lt;1/1/2024")+SUMIFS(Indev_Online_Res_NotinIRPBase!R$3:R$340,Indev_Online_Res_NotinIRPBase!$Y$3:$Y$340,$B361,Indev_Online_Res_NotinIRPBase!$Z$3:$Z$340,$C361,Indev_Online_Res_NotinIRPBase!$AB$3:$AB$340,"1")</f>
        <v>0</v>
      </c>
      <c r="AS361">
        <f>SUMIFS(Indev_Online_Res_NotinIRPBase!S$3:S$340,Indev_Online_Res_NotinIRPBase!$Y$3:$Y$340,$B361,Indev_Online_Res_NotinIRPBase!$Z$3:$Z$340,$C361,Indev_Online_Res_NotinIRPBase!$J$3:$J$340,"Yes",Indev_Online_Res_NotinIRPBase!$I$3:$I$340,"&lt;1/1/2024")+SUMIFS(Indev_Online_Res_NotinIRPBase!S$3:S$340,Indev_Online_Res_NotinIRPBase!$Y$3:$Y$340,$B361,Indev_Online_Res_NotinIRPBase!$Z$3:$Z$340,$C361,Indev_Online_Res_NotinIRPBase!$AB$3:$AB$340,"1")</f>
        <v>0</v>
      </c>
      <c r="AT361">
        <f>SUMIFS(Indev_Online_Res_NotinIRPBase!T$3:T$340,Indev_Online_Res_NotinIRPBase!$Y$3:$Y$340,$B361,Indev_Online_Res_NotinIRPBase!$Z$3:$Z$340,$C361,Indev_Online_Res_NotinIRPBase!$J$3:$J$340,"Yes",Indev_Online_Res_NotinIRPBase!$I$3:$I$340,"&lt;1/1/2024")+SUMIFS(Indev_Online_Res_NotinIRPBase!T$3:T$340,Indev_Online_Res_NotinIRPBase!$Y$3:$Y$340,$B361,Indev_Online_Res_NotinIRPBase!$Z$3:$Z$340,$C361,Indev_Online_Res_NotinIRPBase!$AB$3:$AB$340,"1")</f>
        <v>0</v>
      </c>
      <c r="AU361">
        <f>SUMIFS(Indev_Online_Res_NotinIRPBase!U$3:U$340,Indev_Online_Res_NotinIRPBase!$Y$3:$Y$340,$B361,Indev_Online_Res_NotinIRPBase!$Z$3:$Z$340,$C361,Indev_Online_Res_NotinIRPBase!$J$3:$J$340,"Yes",Indev_Online_Res_NotinIRPBase!$I$3:$I$340,"&lt;1/1/2024")+SUMIFS(Indev_Online_Res_NotinIRPBase!U$3:U$340,Indev_Online_Res_NotinIRPBase!$Y$3:$Y$340,$B361,Indev_Online_Res_NotinIRPBase!$Z$3:$Z$340,$C361,Indev_Online_Res_NotinIRPBase!$AB$3:$AB$340,"1")</f>
        <v>0</v>
      </c>
      <c r="AV361">
        <f>SUMIFS(Indev_Online_Res_NotinIRPBase!V$3:V$340,Indev_Online_Res_NotinIRPBase!$Y$3:$Y$340,$B361,Indev_Online_Res_NotinIRPBase!$Z$3:$Z$340,$C361,Indev_Online_Res_NotinIRPBase!$J$3:$J$340,"Yes",Indev_Online_Res_NotinIRPBase!$I$3:$I$340,"&lt;1/1/2024")+SUMIFS(Indev_Online_Res_NotinIRPBase!V$3:V$340,Indev_Online_Res_NotinIRPBase!$Y$3:$Y$340,$B361,Indev_Online_Res_NotinIRPBase!$Z$3:$Z$340,$C361,Indev_Online_Res_NotinIRPBase!$AB$3:$AB$340,"1")</f>
        <v>0</v>
      </c>
      <c r="AW361">
        <f>SUMIFS(Indev_Online_Res_NotinIRPBase!W$3:W$340,Indev_Online_Res_NotinIRPBase!$Y$3:$Y$340,$B361,Indev_Online_Res_NotinIRPBase!$Z$3:$Z$340,$C361,Indev_Online_Res_NotinIRPBase!$J$3:$J$340,"Yes",Indev_Online_Res_NotinIRPBase!$I$3:$I$340,"&lt;1/1/2024")+SUMIFS(Indev_Online_Res_NotinIRPBase!W$3:W$340,Indev_Online_Res_NotinIRPBase!$Y$3:$Y$340,$B361,Indev_Online_Res_NotinIRPBase!$Z$3:$Z$340,$C361,Indev_Online_Res_NotinIRPBase!$AB$3:$AB$340,"1")</f>
        <v>0</v>
      </c>
      <c r="AX361">
        <f>SUMIFS(Indev_Online_Res_NotinIRPBase!X$3:X$340,Indev_Online_Res_NotinIRPBase!$Y$3:$Y$340,$B361,Indev_Online_Res_NotinIRPBase!$Z$3:$Z$340,$C361,Indev_Online_Res_NotinIRPBase!$J$3:$J$340,"Yes",Indev_Online_Res_NotinIRPBase!$I$3:$I$340,"&lt;1/1/2024")+SUMIFS(Indev_Online_Res_NotinIRPBase!X$3:X$340,Indev_Online_Res_NotinIRPBase!$Y$3:$Y$340,$B361,Indev_Online_Res_NotinIRPBase!$Z$3:$Z$340,$C361,Indev_Online_Res_NotinIRPBase!$AB$3:$AB$340,"1")</f>
        <v>0</v>
      </c>
      <c r="AY361">
        <f t="shared" si="78"/>
        <v>0</v>
      </c>
      <c r="BA361">
        <f t="shared" si="79"/>
        <v>0</v>
      </c>
      <c r="BB361">
        <f t="shared" si="80"/>
        <v>0</v>
      </c>
      <c r="BC361">
        <f t="shared" si="81"/>
        <v>0</v>
      </c>
      <c r="BD361">
        <f t="shared" si="82"/>
        <v>0</v>
      </c>
      <c r="BE361">
        <f t="shared" si="83"/>
        <v>0</v>
      </c>
      <c r="BI361">
        <f t="shared" si="84"/>
        <v>0</v>
      </c>
      <c r="BJ361">
        <f t="shared" si="85"/>
        <v>0</v>
      </c>
      <c r="BK361">
        <f t="shared" si="86"/>
        <v>0</v>
      </c>
      <c r="BL361">
        <f t="shared" si="87"/>
        <v>0</v>
      </c>
      <c r="BM361">
        <f t="shared" si="88"/>
        <v>0</v>
      </c>
      <c r="BN361">
        <f t="shared" si="89"/>
        <v>0</v>
      </c>
      <c r="BO361">
        <f t="shared" si="90"/>
        <v>0</v>
      </c>
      <c r="BQ361">
        <f>SUMIFS(IRPBase_Res_NotinEnvScreens!$H$3:$H$33,IRPBase_Res_NotinEnvScreens!$J$3:$J$33,$B361,IRPBase_Res_NotinEnvScreens!$K$3:$K$33,$C361)</f>
        <v>0</v>
      </c>
      <c r="BR361">
        <f>SUMIFS(IRPBase_Res_NotinEnvScreens!$I$3:$I$33,IRPBase_Res_NotinEnvScreens!$J$3:$J$33,$B361,IRPBase_Res_NotinEnvScreens!$K$3:$K$33,$C361)</f>
        <v>0</v>
      </c>
      <c r="BS361">
        <v>0</v>
      </c>
      <c r="BV361">
        <f>SUMIFS(Indev_Online_Res_NotinIRPBase!$P$3:$P$313,Indev_Online_Res_NotinIRPBase!$Y$3:$Y$313,$B361,Indev_Online_Res_NotinIRPBase!$Z$3:$Z$313,$C361,Indev_Online_Res_NotinIRPBase!$I$3:$I$313,"&lt;9/1/2023")+SUMIFS(Indev_Online_Res_NotinIRPBase!$Q$3:$Q$313,Indev_Online_Res_NotinIRPBase!$Y$3:$Y$313,$B361,Indev_Online_Res_NotinIRPBase!$Z$3:$Z$313,$C361,Indev_Online_Res_NotinIRPBase!$I$3:$I$313,"&lt;9/1/2023")</f>
        <v>0</v>
      </c>
      <c r="BW361">
        <f>SUMIFS(Indev_Online_Res_NotinIRPBase!$S$3:$S$313,Indev_Online_Res_NotinIRPBase!$Y$3:$Y$313,$B361,Indev_Online_Res_NotinIRPBase!$Z$3:$Z$313,$C361,Indev_Online_Res_NotinIRPBase!$I$3:$I$313,"&lt;9/1/2023")+SUMIFS(Indev_Online_Res_NotinIRPBase!$T$3:$T$313,Indev_Online_Res_NotinIRPBase!$Y$3:$Y$313,$B361,Indev_Online_Res_NotinIRPBase!$Z$3:$Z$313,$C361,Indev_Online_Res_NotinIRPBase!$I$3:$I$313,"&lt;9/1/2023")+SUMIFS(Indev_Online_Res_NotinIRPBase!$U$3:$U$313,Indev_Online_Res_NotinIRPBase!$Y$3:$Y$313,$B361,Indev_Online_Res_NotinIRPBase!$Z$3:$Z$313,$C361,Indev_Online_Res_NotinIRPBase!$I$3:$I$313,"&lt;9/1/2023")</f>
        <v>0</v>
      </c>
    </row>
    <row r="362" spans="1:75">
      <c r="A362" t="s">
        <v>44</v>
      </c>
      <c r="B362" t="s">
        <v>347</v>
      </c>
      <c r="C362">
        <v>230</v>
      </c>
      <c r="E362">
        <f>SUMIFS(IRPBase_Res_NotinTxBase!N$3:N$65,IRPBase_Res_NotinTxBase!$X$3:$X$65,$B362,IRPBase_Res_NotinTxBase!$Y$3:$Y$65,$C362)</f>
        <v>0</v>
      </c>
      <c r="F362">
        <f>SUMIFS(IRPBase_Res_NotinTxBase!O$3:O$65,IRPBase_Res_NotinTxBase!$X$3:$X$65,$B362,IRPBase_Res_NotinTxBase!$Y$3:$Y$65,$C362)</f>
        <v>0</v>
      </c>
      <c r="G362">
        <f>SUMIFS(IRPBase_Res_NotinTxBase!P$3:P$65,IRPBase_Res_NotinTxBase!$X$3:$X$65,$B362,IRPBase_Res_NotinTxBase!$Y$3:$Y$65,$C362)</f>
        <v>0</v>
      </c>
      <c r="H362">
        <f>SUMIFS(IRPBase_Res_NotinTxBase!Q$3:Q$65,IRPBase_Res_NotinTxBase!$X$3:$X$65,$B362,IRPBase_Res_NotinTxBase!$Y$3:$Y$65,$C362)</f>
        <v>0</v>
      </c>
      <c r="M362">
        <f>SUMIFS(IRPBase_Res_NotinTxBase!R$3:R$65,IRPBase_Res_NotinTxBase!$X$3:$X$65,$B362,IRPBase_Res_NotinTxBase!$Y$3:$Y$65,$C362)</f>
        <v>0</v>
      </c>
      <c r="N362">
        <f>SUMIFS(IRPBase_Res_NotinTxBase!S$3:S$65,IRPBase_Res_NotinTxBase!$X$3:$X$65,$B362,IRPBase_Res_NotinTxBase!$Y$3:$Y$65,$C362)</f>
        <v>0</v>
      </c>
      <c r="O362">
        <f>SUMIFS(IRPBase_Res_NotinTxBase!T$3:T$65,IRPBase_Res_NotinTxBase!$X$3:$X$65,$B362,IRPBase_Res_NotinTxBase!$Y$3:$Y$65,$C362)</f>
        <v>0</v>
      </c>
      <c r="P362">
        <f>SUMIFS(IRPBase_Res_NotinTxBase!U$3:U$65,IRPBase_Res_NotinTxBase!$X$3:$X$65,$B362,IRPBase_Res_NotinTxBase!$Y$3:$Y$65,$C362)</f>
        <v>0</v>
      </c>
      <c r="Q362">
        <f>SUMIFS(IRPBase_Res_NotinTxBase!V$3:V$65,IRPBase_Res_NotinTxBase!$X$3:$X$65,$B362,IRPBase_Res_NotinTxBase!$Y$3:$Y$65,$C362)</f>
        <v>0</v>
      </c>
      <c r="R362">
        <f>SUMIFS(IRPBase_Res_NotinTxBase!W$3:W$65,IRPBase_Res_NotinTxBase!$X$3:$X$65,$B362,IRPBase_Res_NotinTxBase!$Y$3:$Y$65,$C362)</f>
        <v>0</v>
      </c>
      <c r="S362">
        <f t="shared" si="76"/>
        <v>0</v>
      </c>
      <c r="U362">
        <f>SUMIFS(Indev_Online_Res_NotinIRPBase!N$3:N$340,Indev_Online_Res_NotinIRPBase!$Y$3:$Y$340,$B362,Indev_Online_Res_NotinIRPBase!$Z$3:$Z$340,$C362)</f>
        <v>0</v>
      </c>
      <c r="V362">
        <f>SUMIFS(Indev_Online_Res_NotinIRPBase!O$3:O$340,Indev_Online_Res_NotinIRPBase!$Y$3:$Y$340,$B362,Indev_Online_Res_NotinIRPBase!$Z$3:$Z$340,$C362)</f>
        <v>0</v>
      </c>
      <c r="W362">
        <f>SUMIFS(Indev_Online_Res_NotinIRPBase!P$3:P$340,Indev_Online_Res_NotinIRPBase!$Y$3:$Y$340,$B362,Indev_Online_Res_NotinIRPBase!$Z$3:$Z$340,$C362)</f>
        <v>0</v>
      </c>
      <c r="X362">
        <f>SUMIFS(Indev_Online_Res_NotinIRPBase!Q$3:Q$340,Indev_Online_Res_NotinIRPBase!$Y$3:$Y$340,$B362,Indev_Online_Res_NotinIRPBase!$Z$3:$Z$340,$C362)</f>
        <v>0</v>
      </c>
      <c r="Y362">
        <f>SUMIFS(Indev_Online_Res_NotinIRPBase!R$3:R$340,Indev_Online_Res_NotinIRPBase!$Y$3:$Y$340,$B362,Indev_Online_Res_NotinIRPBase!$Z$3:$Z$340,$C362)</f>
        <v>0</v>
      </c>
      <c r="AC362">
        <f>SUMIFS(Indev_Online_Res_NotinIRPBase!S$3:S$340,Indev_Online_Res_NotinIRPBase!$Y$3:$Y$340,$B362,Indev_Online_Res_NotinIRPBase!$Z$3:$Z$340,$C362)</f>
        <v>0</v>
      </c>
      <c r="AD362">
        <f>SUMIFS(Indev_Online_Res_NotinIRPBase!T$3:T$340,Indev_Online_Res_NotinIRPBase!$Y$3:$Y$340,$B362,Indev_Online_Res_NotinIRPBase!$Z$3:$Z$340,$C362)</f>
        <v>0</v>
      </c>
      <c r="AE362">
        <f>SUMIFS(Indev_Online_Res_NotinIRPBase!U$3:U$340,Indev_Online_Res_NotinIRPBase!$Y$3:$Y$340,$B362,Indev_Online_Res_NotinIRPBase!$Z$3:$Z$340,$C362)</f>
        <v>0</v>
      </c>
      <c r="AF362">
        <f>SUMIFS(Indev_Online_Res_NotinIRPBase!V$3:V$340,Indev_Online_Res_NotinIRPBase!$Y$3:$Y$340,$B362,Indev_Online_Res_NotinIRPBase!$Z$3:$Z$340,$C362)</f>
        <v>0</v>
      </c>
      <c r="AG362">
        <f>SUMIFS(Indev_Online_Res_NotinIRPBase!W$3:W$340,Indev_Online_Res_NotinIRPBase!$Y$3:$Y$340,$B362,Indev_Online_Res_NotinIRPBase!$Z$3:$Z$340,$C362)</f>
        <v>0</v>
      </c>
      <c r="AH362">
        <f>SUMIFS(Indev_Online_Res_NotinIRPBase!X$3:X$340,Indev_Online_Res_NotinIRPBase!$Y$3:$Y$340,$B362,Indev_Online_Res_NotinIRPBase!$Z$3:$Z$340,$C362)</f>
        <v>0</v>
      </c>
      <c r="AI362">
        <f t="shared" si="77"/>
        <v>0</v>
      </c>
      <c r="AK362">
        <f>SUMIFS(Indev_Online_Res_NotinIRPBase!N$3:N$340,Indev_Online_Res_NotinIRPBase!$Y$3:$Y$340,$B362,Indev_Online_Res_NotinIRPBase!$Z$3:$Z$340,$C362,Indev_Online_Res_NotinIRPBase!$J$3:$J$340,"Yes",Indev_Online_Res_NotinIRPBase!$I$3:$I$340,"&lt;1/1/2024")+SUMIFS(Indev_Online_Res_NotinIRPBase!N$3:N$340,Indev_Online_Res_NotinIRPBase!$Y$3:$Y$340,$B362,Indev_Online_Res_NotinIRPBase!$Z$3:$Z$340,$C362,Indev_Online_Res_NotinIRPBase!$AB$3:$AB$340,"1")</f>
        <v>0</v>
      </c>
      <c r="AL362">
        <f>SUMIFS(Indev_Online_Res_NotinIRPBase!O$3:O$340,Indev_Online_Res_NotinIRPBase!$Y$3:$Y$340,$B362,Indev_Online_Res_NotinIRPBase!$Z$3:$Z$340,$C362,Indev_Online_Res_NotinIRPBase!$J$3:$J$340,"Yes",Indev_Online_Res_NotinIRPBase!$I$3:$I$340,"&lt;1/1/2024")+SUMIFS(Indev_Online_Res_NotinIRPBase!O$3:O$340,Indev_Online_Res_NotinIRPBase!$Y$3:$Y$340,$B362,Indev_Online_Res_NotinIRPBase!$Z$3:$Z$340,$C362,Indev_Online_Res_NotinIRPBase!$AB$3:$AB$340,"1")</f>
        <v>0</v>
      </c>
      <c r="AM362">
        <f>SUMIFS(Indev_Online_Res_NotinIRPBase!P$3:P$340,Indev_Online_Res_NotinIRPBase!$Y$3:$Y$340,$B362,Indev_Online_Res_NotinIRPBase!$Z$3:$Z$340,$C362,Indev_Online_Res_NotinIRPBase!$J$3:$J$340,"Yes",Indev_Online_Res_NotinIRPBase!$I$3:$I$340,"&lt;1/1/2024")+SUMIFS(Indev_Online_Res_NotinIRPBase!P$3:P$340,Indev_Online_Res_NotinIRPBase!$Y$3:$Y$340,$B362,Indev_Online_Res_NotinIRPBase!$Z$3:$Z$340,$C362,Indev_Online_Res_NotinIRPBase!$AB$3:$AB$340,"1")</f>
        <v>0</v>
      </c>
      <c r="AN362">
        <f>SUMIFS(Indev_Online_Res_NotinIRPBase!Q$3:Q$340,Indev_Online_Res_NotinIRPBase!$Y$3:$Y$340,$B362,Indev_Online_Res_NotinIRPBase!$Z$3:$Z$340,$C362,Indev_Online_Res_NotinIRPBase!$J$3:$J$340,"Yes",Indev_Online_Res_NotinIRPBase!$I$3:$I$340,"&lt;1/1/2024")+SUMIFS(Indev_Online_Res_NotinIRPBase!Q$3:Q$340,Indev_Online_Res_NotinIRPBase!$Y$3:$Y$340,$B362,Indev_Online_Res_NotinIRPBase!$Z$3:$Z$340,$C362,Indev_Online_Res_NotinIRPBase!$AB$3:$AB$340,"1")</f>
        <v>0</v>
      </c>
      <c r="AO362">
        <f>SUMIFS(Indev_Online_Res_NotinIRPBase!R$3:R$340,Indev_Online_Res_NotinIRPBase!$Y$3:$Y$340,$B362,Indev_Online_Res_NotinIRPBase!$Z$3:$Z$340,$C362,Indev_Online_Res_NotinIRPBase!$J$3:$J$340,"Yes",Indev_Online_Res_NotinIRPBase!$I$3:$I$340,"&lt;1/1/2024")+SUMIFS(Indev_Online_Res_NotinIRPBase!R$3:R$340,Indev_Online_Res_NotinIRPBase!$Y$3:$Y$340,$B362,Indev_Online_Res_NotinIRPBase!$Z$3:$Z$340,$C362,Indev_Online_Res_NotinIRPBase!$AB$3:$AB$340,"1")</f>
        <v>0</v>
      </c>
      <c r="AS362">
        <f>SUMIFS(Indev_Online_Res_NotinIRPBase!S$3:S$340,Indev_Online_Res_NotinIRPBase!$Y$3:$Y$340,$B362,Indev_Online_Res_NotinIRPBase!$Z$3:$Z$340,$C362,Indev_Online_Res_NotinIRPBase!$J$3:$J$340,"Yes",Indev_Online_Res_NotinIRPBase!$I$3:$I$340,"&lt;1/1/2024")+SUMIFS(Indev_Online_Res_NotinIRPBase!S$3:S$340,Indev_Online_Res_NotinIRPBase!$Y$3:$Y$340,$B362,Indev_Online_Res_NotinIRPBase!$Z$3:$Z$340,$C362,Indev_Online_Res_NotinIRPBase!$AB$3:$AB$340,"1")</f>
        <v>0</v>
      </c>
      <c r="AT362">
        <f>SUMIFS(Indev_Online_Res_NotinIRPBase!T$3:T$340,Indev_Online_Res_NotinIRPBase!$Y$3:$Y$340,$B362,Indev_Online_Res_NotinIRPBase!$Z$3:$Z$340,$C362,Indev_Online_Res_NotinIRPBase!$J$3:$J$340,"Yes",Indev_Online_Res_NotinIRPBase!$I$3:$I$340,"&lt;1/1/2024")+SUMIFS(Indev_Online_Res_NotinIRPBase!T$3:T$340,Indev_Online_Res_NotinIRPBase!$Y$3:$Y$340,$B362,Indev_Online_Res_NotinIRPBase!$Z$3:$Z$340,$C362,Indev_Online_Res_NotinIRPBase!$AB$3:$AB$340,"1")</f>
        <v>0</v>
      </c>
      <c r="AU362">
        <f>SUMIFS(Indev_Online_Res_NotinIRPBase!U$3:U$340,Indev_Online_Res_NotinIRPBase!$Y$3:$Y$340,$B362,Indev_Online_Res_NotinIRPBase!$Z$3:$Z$340,$C362,Indev_Online_Res_NotinIRPBase!$J$3:$J$340,"Yes",Indev_Online_Res_NotinIRPBase!$I$3:$I$340,"&lt;1/1/2024")+SUMIFS(Indev_Online_Res_NotinIRPBase!U$3:U$340,Indev_Online_Res_NotinIRPBase!$Y$3:$Y$340,$B362,Indev_Online_Res_NotinIRPBase!$Z$3:$Z$340,$C362,Indev_Online_Res_NotinIRPBase!$AB$3:$AB$340,"1")</f>
        <v>0</v>
      </c>
      <c r="AV362">
        <f>SUMIFS(Indev_Online_Res_NotinIRPBase!V$3:V$340,Indev_Online_Res_NotinIRPBase!$Y$3:$Y$340,$B362,Indev_Online_Res_NotinIRPBase!$Z$3:$Z$340,$C362,Indev_Online_Res_NotinIRPBase!$J$3:$J$340,"Yes",Indev_Online_Res_NotinIRPBase!$I$3:$I$340,"&lt;1/1/2024")+SUMIFS(Indev_Online_Res_NotinIRPBase!V$3:V$340,Indev_Online_Res_NotinIRPBase!$Y$3:$Y$340,$B362,Indev_Online_Res_NotinIRPBase!$Z$3:$Z$340,$C362,Indev_Online_Res_NotinIRPBase!$AB$3:$AB$340,"1")</f>
        <v>0</v>
      </c>
      <c r="AW362">
        <f>SUMIFS(Indev_Online_Res_NotinIRPBase!W$3:W$340,Indev_Online_Res_NotinIRPBase!$Y$3:$Y$340,$B362,Indev_Online_Res_NotinIRPBase!$Z$3:$Z$340,$C362,Indev_Online_Res_NotinIRPBase!$J$3:$J$340,"Yes",Indev_Online_Res_NotinIRPBase!$I$3:$I$340,"&lt;1/1/2024")+SUMIFS(Indev_Online_Res_NotinIRPBase!W$3:W$340,Indev_Online_Res_NotinIRPBase!$Y$3:$Y$340,$B362,Indev_Online_Res_NotinIRPBase!$Z$3:$Z$340,$C362,Indev_Online_Res_NotinIRPBase!$AB$3:$AB$340,"1")</f>
        <v>0</v>
      </c>
      <c r="AX362">
        <f>SUMIFS(Indev_Online_Res_NotinIRPBase!X$3:X$340,Indev_Online_Res_NotinIRPBase!$Y$3:$Y$340,$B362,Indev_Online_Res_NotinIRPBase!$Z$3:$Z$340,$C362,Indev_Online_Res_NotinIRPBase!$J$3:$J$340,"Yes",Indev_Online_Res_NotinIRPBase!$I$3:$I$340,"&lt;1/1/2024")+SUMIFS(Indev_Online_Res_NotinIRPBase!X$3:X$340,Indev_Online_Res_NotinIRPBase!$Y$3:$Y$340,$B362,Indev_Online_Res_NotinIRPBase!$Z$3:$Z$340,$C362,Indev_Online_Res_NotinIRPBase!$AB$3:$AB$340,"1")</f>
        <v>0</v>
      </c>
      <c r="AY362">
        <f t="shared" si="78"/>
        <v>0</v>
      </c>
      <c r="BA362">
        <f t="shared" si="79"/>
        <v>0</v>
      </c>
      <c r="BB362">
        <f t="shared" si="80"/>
        <v>0</v>
      </c>
      <c r="BC362">
        <f t="shared" si="81"/>
        <v>0</v>
      </c>
      <c r="BD362">
        <f t="shared" si="82"/>
        <v>0</v>
      </c>
      <c r="BE362">
        <f t="shared" si="83"/>
        <v>0</v>
      </c>
      <c r="BI362">
        <f t="shared" si="84"/>
        <v>0</v>
      </c>
      <c r="BJ362">
        <f t="shared" si="85"/>
        <v>0</v>
      </c>
      <c r="BK362">
        <f t="shared" si="86"/>
        <v>0</v>
      </c>
      <c r="BL362">
        <f t="shared" si="87"/>
        <v>0</v>
      </c>
      <c r="BM362">
        <f t="shared" si="88"/>
        <v>0</v>
      </c>
      <c r="BN362">
        <f t="shared" si="89"/>
        <v>0</v>
      </c>
      <c r="BO362">
        <f t="shared" si="90"/>
        <v>0</v>
      </c>
      <c r="BQ362">
        <f>SUMIFS(IRPBase_Res_NotinEnvScreens!$H$3:$H$33,IRPBase_Res_NotinEnvScreens!$J$3:$J$33,$B362,IRPBase_Res_NotinEnvScreens!$K$3:$K$33,$C362)</f>
        <v>0</v>
      </c>
      <c r="BR362">
        <f>SUMIFS(IRPBase_Res_NotinEnvScreens!$I$3:$I$33,IRPBase_Res_NotinEnvScreens!$J$3:$J$33,$B362,IRPBase_Res_NotinEnvScreens!$K$3:$K$33,$C362)</f>
        <v>0</v>
      </c>
      <c r="BS362">
        <v>0</v>
      </c>
      <c r="BV362">
        <f>SUMIFS(Indev_Online_Res_NotinIRPBase!$P$3:$P$313,Indev_Online_Res_NotinIRPBase!$Y$3:$Y$313,$B362,Indev_Online_Res_NotinIRPBase!$Z$3:$Z$313,$C362,Indev_Online_Res_NotinIRPBase!$I$3:$I$313,"&lt;9/1/2023")+SUMIFS(Indev_Online_Res_NotinIRPBase!$Q$3:$Q$313,Indev_Online_Res_NotinIRPBase!$Y$3:$Y$313,$B362,Indev_Online_Res_NotinIRPBase!$Z$3:$Z$313,$C362,Indev_Online_Res_NotinIRPBase!$I$3:$I$313,"&lt;9/1/2023")</f>
        <v>0</v>
      </c>
      <c r="BW362">
        <f>SUMIFS(Indev_Online_Res_NotinIRPBase!$S$3:$S$313,Indev_Online_Res_NotinIRPBase!$Y$3:$Y$313,$B362,Indev_Online_Res_NotinIRPBase!$Z$3:$Z$313,$C362,Indev_Online_Res_NotinIRPBase!$I$3:$I$313,"&lt;9/1/2023")+SUMIFS(Indev_Online_Res_NotinIRPBase!$T$3:$T$313,Indev_Online_Res_NotinIRPBase!$Y$3:$Y$313,$B362,Indev_Online_Res_NotinIRPBase!$Z$3:$Z$313,$C362,Indev_Online_Res_NotinIRPBase!$I$3:$I$313,"&lt;9/1/2023")+SUMIFS(Indev_Online_Res_NotinIRPBase!$U$3:$U$313,Indev_Online_Res_NotinIRPBase!$Y$3:$Y$313,$B362,Indev_Online_Res_NotinIRPBase!$Z$3:$Z$313,$C362,Indev_Online_Res_NotinIRPBase!$I$3:$I$313,"&lt;9/1/2023")</f>
        <v>0</v>
      </c>
    </row>
    <row r="363" spans="1:75">
      <c r="A363" t="s">
        <v>52</v>
      </c>
      <c r="B363" t="s">
        <v>348</v>
      </c>
      <c r="C363">
        <v>69</v>
      </c>
      <c r="E363">
        <f>SUMIFS(IRPBase_Res_NotinTxBase!N$3:N$65,IRPBase_Res_NotinTxBase!$X$3:$X$65,$B363,IRPBase_Res_NotinTxBase!$Y$3:$Y$65,$C363)</f>
        <v>0</v>
      </c>
      <c r="F363">
        <f>SUMIFS(IRPBase_Res_NotinTxBase!O$3:O$65,IRPBase_Res_NotinTxBase!$X$3:$X$65,$B363,IRPBase_Res_NotinTxBase!$Y$3:$Y$65,$C363)</f>
        <v>0</v>
      </c>
      <c r="G363">
        <f>SUMIFS(IRPBase_Res_NotinTxBase!P$3:P$65,IRPBase_Res_NotinTxBase!$X$3:$X$65,$B363,IRPBase_Res_NotinTxBase!$Y$3:$Y$65,$C363)</f>
        <v>0</v>
      </c>
      <c r="H363">
        <f>SUMIFS(IRPBase_Res_NotinTxBase!Q$3:Q$65,IRPBase_Res_NotinTxBase!$X$3:$X$65,$B363,IRPBase_Res_NotinTxBase!$Y$3:$Y$65,$C363)</f>
        <v>0</v>
      </c>
      <c r="M363">
        <f>SUMIFS(IRPBase_Res_NotinTxBase!R$3:R$65,IRPBase_Res_NotinTxBase!$X$3:$X$65,$B363,IRPBase_Res_NotinTxBase!$Y$3:$Y$65,$C363)</f>
        <v>0</v>
      </c>
      <c r="N363">
        <f>SUMIFS(IRPBase_Res_NotinTxBase!S$3:S$65,IRPBase_Res_NotinTxBase!$X$3:$X$65,$B363,IRPBase_Res_NotinTxBase!$Y$3:$Y$65,$C363)</f>
        <v>0</v>
      </c>
      <c r="O363">
        <f>SUMIFS(IRPBase_Res_NotinTxBase!T$3:T$65,IRPBase_Res_NotinTxBase!$X$3:$X$65,$B363,IRPBase_Res_NotinTxBase!$Y$3:$Y$65,$C363)</f>
        <v>0</v>
      </c>
      <c r="P363">
        <f>SUMIFS(IRPBase_Res_NotinTxBase!U$3:U$65,IRPBase_Res_NotinTxBase!$X$3:$X$65,$B363,IRPBase_Res_NotinTxBase!$Y$3:$Y$65,$C363)</f>
        <v>0</v>
      </c>
      <c r="Q363">
        <f>SUMIFS(IRPBase_Res_NotinTxBase!V$3:V$65,IRPBase_Res_NotinTxBase!$X$3:$X$65,$B363,IRPBase_Res_NotinTxBase!$Y$3:$Y$65,$C363)</f>
        <v>0</v>
      </c>
      <c r="R363">
        <f>SUMIFS(IRPBase_Res_NotinTxBase!W$3:W$65,IRPBase_Res_NotinTxBase!$X$3:$X$65,$B363,IRPBase_Res_NotinTxBase!$Y$3:$Y$65,$C363)</f>
        <v>0</v>
      </c>
      <c r="S363">
        <f t="shared" si="76"/>
        <v>0</v>
      </c>
      <c r="U363">
        <f>SUMIFS(Indev_Online_Res_NotinIRPBase!N$3:N$340,Indev_Online_Res_NotinIRPBase!$Y$3:$Y$340,$B363,Indev_Online_Res_NotinIRPBase!$Z$3:$Z$340,$C363)</f>
        <v>0</v>
      </c>
      <c r="V363">
        <f>SUMIFS(Indev_Online_Res_NotinIRPBase!O$3:O$340,Indev_Online_Res_NotinIRPBase!$Y$3:$Y$340,$B363,Indev_Online_Res_NotinIRPBase!$Z$3:$Z$340,$C363)</f>
        <v>0</v>
      </c>
      <c r="W363">
        <f>SUMIFS(Indev_Online_Res_NotinIRPBase!P$3:P$340,Indev_Online_Res_NotinIRPBase!$Y$3:$Y$340,$B363,Indev_Online_Res_NotinIRPBase!$Z$3:$Z$340,$C363)</f>
        <v>0</v>
      </c>
      <c r="X363">
        <f>SUMIFS(Indev_Online_Res_NotinIRPBase!Q$3:Q$340,Indev_Online_Res_NotinIRPBase!$Y$3:$Y$340,$B363,Indev_Online_Res_NotinIRPBase!$Z$3:$Z$340,$C363)</f>
        <v>0</v>
      </c>
      <c r="Y363">
        <f>SUMIFS(Indev_Online_Res_NotinIRPBase!R$3:R$340,Indev_Online_Res_NotinIRPBase!$Y$3:$Y$340,$B363,Indev_Online_Res_NotinIRPBase!$Z$3:$Z$340,$C363)</f>
        <v>0</v>
      </c>
      <c r="AC363">
        <f>SUMIFS(Indev_Online_Res_NotinIRPBase!S$3:S$340,Indev_Online_Res_NotinIRPBase!$Y$3:$Y$340,$B363,Indev_Online_Res_NotinIRPBase!$Z$3:$Z$340,$C363)</f>
        <v>0</v>
      </c>
      <c r="AD363">
        <f>SUMIFS(Indev_Online_Res_NotinIRPBase!T$3:T$340,Indev_Online_Res_NotinIRPBase!$Y$3:$Y$340,$B363,Indev_Online_Res_NotinIRPBase!$Z$3:$Z$340,$C363)</f>
        <v>0</v>
      </c>
      <c r="AE363">
        <f>SUMIFS(Indev_Online_Res_NotinIRPBase!U$3:U$340,Indev_Online_Res_NotinIRPBase!$Y$3:$Y$340,$B363,Indev_Online_Res_NotinIRPBase!$Z$3:$Z$340,$C363)</f>
        <v>0</v>
      </c>
      <c r="AF363">
        <f>SUMIFS(Indev_Online_Res_NotinIRPBase!V$3:V$340,Indev_Online_Res_NotinIRPBase!$Y$3:$Y$340,$B363,Indev_Online_Res_NotinIRPBase!$Z$3:$Z$340,$C363)</f>
        <v>20</v>
      </c>
      <c r="AG363">
        <f>SUMIFS(Indev_Online_Res_NotinIRPBase!W$3:W$340,Indev_Online_Res_NotinIRPBase!$Y$3:$Y$340,$B363,Indev_Online_Res_NotinIRPBase!$Z$3:$Z$340,$C363)</f>
        <v>0</v>
      </c>
      <c r="AH363">
        <f>SUMIFS(Indev_Online_Res_NotinIRPBase!X$3:X$340,Indev_Online_Res_NotinIRPBase!$Y$3:$Y$340,$B363,Indev_Online_Res_NotinIRPBase!$Z$3:$Z$340,$C363)</f>
        <v>0</v>
      </c>
      <c r="AI363">
        <f t="shared" si="77"/>
        <v>1</v>
      </c>
      <c r="AK363">
        <f>SUMIFS(Indev_Online_Res_NotinIRPBase!N$3:N$340,Indev_Online_Res_NotinIRPBase!$Y$3:$Y$340,$B363,Indev_Online_Res_NotinIRPBase!$Z$3:$Z$340,$C363,Indev_Online_Res_NotinIRPBase!$J$3:$J$340,"Yes",Indev_Online_Res_NotinIRPBase!$I$3:$I$340,"&lt;1/1/2024")+SUMIFS(Indev_Online_Res_NotinIRPBase!N$3:N$340,Indev_Online_Res_NotinIRPBase!$Y$3:$Y$340,$B363,Indev_Online_Res_NotinIRPBase!$Z$3:$Z$340,$C363,Indev_Online_Res_NotinIRPBase!$AB$3:$AB$340,"1")</f>
        <v>0</v>
      </c>
      <c r="AL363">
        <f>SUMIFS(Indev_Online_Res_NotinIRPBase!O$3:O$340,Indev_Online_Res_NotinIRPBase!$Y$3:$Y$340,$B363,Indev_Online_Res_NotinIRPBase!$Z$3:$Z$340,$C363,Indev_Online_Res_NotinIRPBase!$J$3:$J$340,"Yes",Indev_Online_Res_NotinIRPBase!$I$3:$I$340,"&lt;1/1/2024")+SUMIFS(Indev_Online_Res_NotinIRPBase!O$3:O$340,Indev_Online_Res_NotinIRPBase!$Y$3:$Y$340,$B363,Indev_Online_Res_NotinIRPBase!$Z$3:$Z$340,$C363,Indev_Online_Res_NotinIRPBase!$AB$3:$AB$340,"1")</f>
        <v>0</v>
      </c>
      <c r="AM363">
        <f>SUMIFS(Indev_Online_Res_NotinIRPBase!P$3:P$340,Indev_Online_Res_NotinIRPBase!$Y$3:$Y$340,$B363,Indev_Online_Res_NotinIRPBase!$Z$3:$Z$340,$C363,Indev_Online_Res_NotinIRPBase!$J$3:$J$340,"Yes",Indev_Online_Res_NotinIRPBase!$I$3:$I$340,"&lt;1/1/2024")+SUMIFS(Indev_Online_Res_NotinIRPBase!P$3:P$340,Indev_Online_Res_NotinIRPBase!$Y$3:$Y$340,$B363,Indev_Online_Res_NotinIRPBase!$Z$3:$Z$340,$C363,Indev_Online_Res_NotinIRPBase!$AB$3:$AB$340,"1")</f>
        <v>0</v>
      </c>
      <c r="AN363">
        <f>SUMIFS(Indev_Online_Res_NotinIRPBase!Q$3:Q$340,Indev_Online_Res_NotinIRPBase!$Y$3:$Y$340,$B363,Indev_Online_Res_NotinIRPBase!$Z$3:$Z$340,$C363,Indev_Online_Res_NotinIRPBase!$J$3:$J$340,"Yes",Indev_Online_Res_NotinIRPBase!$I$3:$I$340,"&lt;1/1/2024")+SUMIFS(Indev_Online_Res_NotinIRPBase!Q$3:Q$340,Indev_Online_Res_NotinIRPBase!$Y$3:$Y$340,$B363,Indev_Online_Res_NotinIRPBase!$Z$3:$Z$340,$C363,Indev_Online_Res_NotinIRPBase!$AB$3:$AB$340,"1")</f>
        <v>0</v>
      </c>
      <c r="AO363">
        <f>SUMIFS(Indev_Online_Res_NotinIRPBase!R$3:R$340,Indev_Online_Res_NotinIRPBase!$Y$3:$Y$340,$B363,Indev_Online_Res_NotinIRPBase!$Z$3:$Z$340,$C363,Indev_Online_Res_NotinIRPBase!$J$3:$J$340,"Yes",Indev_Online_Res_NotinIRPBase!$I$3:$I$340,"&lt;1/1/2024")+SUMIFS(Indev_Online_Res_NotinIRPBase!R$3:R$340,Indev_Online_Res_NotinIRPBase!$Y$3:$Y$340,$B363,Indev_Online_Res_NotinIRPBase!$Z$3:$Z$340,$C363,Indev_Online_Res_NotinIRPBase!$AB$3:$AB$340,"1")</f>
        <v>0</v>
      </c>
      <c r="AS363">
        <f>SUMIFS(Indev_Online_Res_NotinIRPBase!S$3:S$340,Indev_Online_Res_NotinIRPBase!$Y$3:$Y$340,$B363,Indev_Online_Res_NotinIRPBase!$Z$3:$Z$340,$C363,Indev_Online_Res_NotinIRPBase!$J$3:$J$340,"Yes",Indev_Online_Res_NotinIRPBase!$I$3:$I$340,"&lt;1/1/2024")+SUMIFS(Indev_Online_Res_NotinIRPBase!S$3:S$340,Indev_Online_Res_NotinIRPBase!$Y$3:$Y$340,$B363,Indev_Online_Res_NotinIRPBase!$Z$3:$Z$340,$C363,Indev_Online_Res_NotinIRPBase!$AB$3:$AB$340,"1")</f>
        <v>0</v>
      </c>
      <c r="AT363">
        <f>SUMIFS(Indev_Online_Res_NotinIRPBase!T$3:T$340,Indev_Online_Res_NotinIRPBase!$Y$3:$Y$340,$B363,Indev_Online_Res_NotinIRPBase!$Z$3:$Z$340,$C363,Indev_Online_Res_NotinIRPBase!$J$3:$J$340,"Yes",Indev_Online_Res_NotinIRPBase!$I$3:$I$340,"&lt;1/1/2024")+SUMIFS(Indev_Online_Res_NotinIRPBase!T$3:T$340,Indev_Online_Res_NotinIRPBase!$Y$3:$Y$340,$B363,Indev_Online_Res_NotinIRPBase!$Z$3:$Z$340,$C363,Indev_Online_Res_NotinIRPBase!$AB$3:$AB$340,"1")</f>
        <v>0</v>
      </c>
      <c r="AU363">
        <f>SUMIFS(Indev_Online_Res_NotinIRPBase!U$3:U$340,Indev_Online_Res_NotinIRPBase!$Y$3:$Y$340,$B363,Indev_Online_Res_NotinIRPBase!$Z$3:$Z$340,$C363,Indev_Online_Res_NotinIRPBase!$J$3:$J$340,"Yes",Indev_Online_Res_NotinIRPBase!$I$3:$I$340,"&lt;1/1/2024")+SUMIFS(Indev_Online_Res_NotinIRPBase!U$3:U$340,Indev_Online_Res_NotinIRPBase!$Y$3:$Y$340,$B363,Indev_Online_Res_NotinIRPBase!$Z$3:$Z$340,$C363,Indev_Online_Res_NotinIRPBase!$AB$3:$AB$340,"1")</f>
        <v>0</v>
      </c>
      <c r="AV363">
        <f>SUMIFS(Indev_Online_Res_NotinIRPBase!V$3:V$340,Indev_Online_Res_NotinIRPBase!$Y$3:$Y$340,$B363,Indev_Online_Res_NotinIRPBase!$Z$3:$Z$340,$C363,Indev_Online_Res_NotinIRPBase!$J$3:$J$340,"Yes",Indev_Online_Res_NotinIRPBase!$I$3:$I$340,"&lt;1/1/2024")+SUMIFS(Indev_Online_Res_NotinIRPBase!V$3:V$340,Indev_Online_Res_NotinIRPBase!$Y$3:$Y$340,$B363,Indev_Online_Res_NotinIRPBase!$Z$3:$Z$340,$C363,Indev_Online_Res_NotinIRPBase!$AB$3:$AB$340,"1")</f>
        <v>0</v>
      </c>
      <c r="AW363">
        <f>SUMIFS(Indev_Online_Res_NotinIRPBase!W$3:W$340,Indev_Online_Res_NotinIRPBase!$Y$3:$Y$340,$B363,Indev_Online_Res_NotinIRPBase!$Z$3:$Z$340,$C363,Indev_Online_Res_NotinIRPBase!$J$3:$J$340,"Yes",Indev_Online_Res_NotinIRPBase!$I$3:$I$340,"&lt;1/1/2024")+SUMIFS(Indev_Online_Res_NotinIRPBase!W$3:W$340,Indev_Online_Res_NotinIRPBase!$Y$3:$Y$340,$B363,Indev_Online_Res_NotinIRPBase!$Z$3:$Z$340,$C363,Indev_Online_Res_NotinIRPBase!$AB$3:$AB$340,"1")</f>
        <v>0</v>
      </c>
      <c r="AX363">
        <f>SUMIFS(Indev_Online_Res_NotinIRPBase!X$3:X$340,Indev_Online_Res_NotinIRPBase!$Y$3:$Y$340,$B363,Indev_Online_Res_NotinIRPBase!$Z$3:$Z$340,$C363,Indev_Online_Res_NotinIRPBase!$J$3:$J$340,"Yes",Indev_Online_Res_NotinIRPBase!$I$3:$I$340,"&lt;1/1/2024")+SUMIFS(Indev_Online_Res_NotinIRPBase!X$3:X$340,Indev_Online_Res_NotinIRPBase!$Y$3:$Y$340,$B363,Indev_Online_Res_NotinIRPBase!$Z$3:$Z$340,$C363,Indev_Online_Res_NotinIRPBase!$AB$3:$AB$340,"1")</f>
        <v>0</v>
      </c>
      <c r="AY363">
        <f t="shared" si="78"/>
        <v>0</v>
      </c>
      <c r="BA363">
        <f t="shared" si="79"/>
        <v>0</v>
      </c>
      <c r="BB363">
        <f t="shared" si="80"/>
        <v>0</v>
      </c>
      <c r="BC363">
        <f t="shared" si="81"/>
        <v>0</v>
      </c>
      <c r="BD363">
        <f t="shared" si="82"/>
        <v>0</v>
      </c>
      <c r="BE363">
        <f t="shared" si="83"/>
        <v>0</v>
      </c>
      <c r="BI363">
        <f t="shared" si="84"/>
        <v>0</v>
      </c>
      <c r="BJ363">
        <f t="shared" si="85"/>
        <v>0</v>
      </c>
      <c r="BK363">
        <f t="shared" si="86"/>
        <v>0</v>
      </c>
      <c r="BL363">
        <f t="shared" si="87"/>
        <v>20</v>
      </c>
      <c r="BM363">
        <f t="shared" si="88"/>
        <v>0</v>
      </c>
      <c r="BN363">
        <f t="shared" si="89"/>
        <v>0</v>
      </c>
      <c r="BO363">
        <f t="shared" si="90"/>
        <v>1</v>
      </c>
      <c r="BQ363">
        <f>SUMIFS(IRPBase_Res_NotinEnvScreens!$H$3:$H$33,IRPBase_Res_NotinEnvScreens!$J$3:$J$33,$B363,IRPBase_Res_NotinEnvScreens!$K$3:$K$33,$C363)</f>
        <v>0</v>
      </c>
      <c r="BR363">
        <f>SUMIFS(IRPBase_Res_NotinEnvScreens!$I$3:$I$33,IRPBase_Res_NotinEnvScreens!$J$3:$J$33,$B363,IRPBase_Res_NotinEnvScreens!$K$3:$K$33,$C363)</f>
        <v>0</v>
      </c>
      <c r="BS363">
        <v>0</v>
      </c>
      <c r="BV363">
        <f>SUMIFS(Indev_Online_Res_NotinIRPBase!$P$3:$P$313,Indev_Online_Res_NotinIRPBase!$Y$3:$Y$313,$B363,Indev_Online_Res_NotinIRPBase!$Z$3:$Z$313,$C363,Indev_Online_Res_NotinIRPBase!$I$3:$I$313,"&lt;9/1/2023")+SUMIFS(Indev_Online_Res_NotinIRPBase!$Q$3:$Q$313,Indev_Online_Res_NotinIRPBase!$Y$3:$Y$313,$B363,Indev_Online_Res_NotinIRPBase!$Z$3:$Z$313,$C363,Indev_Online_Res_NotinIRPBase!$I$3:$I$313,"&lt;9/1/2023")</f>
        <v>0</v>
      </c>
      <c r="BW363">
        <f>SUMIFS(Indev_Online_Res_NotinIRPBase!$S$3:$S$313,Indev_Online_Res_NotinIRPBase!$Y$3:$Y$313,$B363,Indev_Online_Res_NotinIRPBase!$Z$3:$Z$313,$C363,Indev_Online_Res_NotinIRPBase!$I$3:$I$313,"&lt;9/1/2023")+SUMIFS(Indev_Online_Res_NotinIRPBase!$T$3:$T$313,Indev_Online_Res_NotinIRPBase!$Y$3:$Y$313,$B363,Indev_Online_Res_NotinIRPBase!$Z$3:$Z$313,$C363,Indev_Online_Res_NotinIRPBase!$I$3:$I$313,"&lt;9/1/2023")+SUMIFS(Indev_Online_Res_NotinIRPBase!$U$3:$U$313,Indev_Online_Res_NotinIRPBase!$Y$3:$Y$313,$B363,Indev_Online_Res_NotinIRPBase!$Z$3:$Z$313,$C363,Indev_Online_Res_NotinIRPBase!$I$3:$I$313,"&lt;9/1/2023")</f>
        <v>0</v>
      </c>
    </row>
    <row r="364" spans="1:75">
      <c r="A364" t="s">
        <v>43</v>
      </c>
      <c r="B364" t="s">
        <v>349</v>
      </c>
      <c r="C364">
        <v>115</v>
      </c>
      <c r="E364">
        <f>SUMIFS(IRPBase_Res_NotinTxBase!N$3:N$65,IRPBase_Res_NotinTxBase!$X$3:$X$65,$B364,IRPBase_Res_NotinTxBase!$Y$3:$Y$65,$C364)</f>
        <v>0</v>
      </c>
      <c r="F364">
        <f>SUMIFS(IRPBase_Res_NotinTxBase!O$3:O$65,IRPBase_Res_NotinTxBase!$X$3:$X$65,$B364,IRPBase_Res_NotinTxBase!$Y$3:$Y$65,$C364)</f>
        <v>0</v>
      </c>
      <c r="G364">
        <f>SUMIFS(IRPBase_Res_NotinTxBase!P$3:P$65,IRPBase_Res_NotinTxBase!$X$3:$X$65,$B364,IRPBase_Res_NotinTxBase!$Y$3:$Y$65,$C364)</f>
        <v>0</v>
      </c>
      <c r="H364">
        <f>SUMIFS(IRPBase_Res_NotinTxBase!Q$3:Q$65,IRPBase_Res_NotinTxBase!$X$3:$X$65,$B364,IRPBase_Res_NotinTxBase!$Y$3:$Y$65,$C364)</f>
        <v>0</v>
      </c>
      <c r="M364">
        <f>SUMIFS(IRPBase_Res_NotinTxBase!R$3:R$65,IRPBase_Res_NotinTxBase!$X$3:$X$65,$B364,IRPBase_Res_NotinTxBase!$Y$3:$Y$65,$C364)</f>
        <v>0</v>
      </c>
      <c r="N364">
        <f>SUMIFS(IRPBase_Res_NotinTxBase!S$3:S$65,IRPBase_Res_NotinTxBase!$X$3:$X$65,$B364,IRPBase_Res_NotinTxBase!$Y$3:$Y$65,$C364)</f>
        <v>0</v>
      </c>
      <c r="O364">
        <f>SUMIFS(IRPBase_Res_NotinTxBase!T$3:T$65,IRPBase_Res_NotinTxBase!$X$3:$X$65,$B364,IRPBase_Res_NotinTxBase!$Y$3:$Y$65,$C364)</f>
        <v>0</v>
      </c>
      <c r="P364">
        <f>SUMIFS(IRPBase_Res_NotinTxBase!U$3:U$65,IRPBase_Res_NotinTxBase!$X$3:$X$65,$B364,IRPBase_Res_NotinTxBase!$Y$3:$Y$65,$C364)</f>
        <v>0</v>
      </c>
      <c r="Q364">
        <f>SUMIFS(IRPBase_Res_NotinTxBase!V$3:V$65,IRPBase_Res_NotinTxBase!$X$3:$X$65,$B364,IRPBase_Res_NotinTxBase!$Y$3:$Y$65,$C364)</f>
        <v>0</v>
      </c>
      <c r="R364">
        <f>SUMIFS(IRPBase_Res_NotinTxBase!W$3:W$65,IRPBase_Res_NotinTxBase!$X$3:$X$65,$B364,IRPBase_Res_NotinTxBase!$Y$3:$Y$65,$C364)</f>
        <v>0</v>
      </c>
      <c r="S364">
        <f t="shared" si="76"/>
        <v>0</v>
      </c>
      <c r="U364">
        <f>SUMIFS(Indev_Online_Res_NotinIRPBase!N$3:N$340,Indev_Online_Res_NotinIRPBase!$Y$3:$Y$340,$B364,Indev_Online_Res_NotinIRPBase!$Z$3:$Z$340,$C364)</f>
        <v>0</v>
      </c>
      <c r="V364">
        <f>SUMIFS(Indev_Online_Res_NotinIRPBase!O$3:O$340,Indev_Online_Res_NotinIRPBase!$Y$3:$Y$340,$B364,Indev_Online_Res_NotinIRPBase!$Z$3:$Z$340,$C364)</f>
        <v>0</v>
      </c>
      <c r="W364">
        <f>SUMIFS(Indev_Online_Res_NotinIRPBase!P$3:P$340,Indev_Online_Res_NotinIRPBase!$Y$3:$Y$340,$B364,Indev_Online_Res_NotinIRPBase!$Z$3:$Z$340,$C364)</f>
        <v>0</v>
      </c>
      <c r="X364">
        <f>SUMIFS(Indev_Online_Res_NotinIRPBase!Q$3:Q$340,Indev_Online_Res_NotinIRPBase!$Y$3:$Y$340,$B364,Indev_Online_Res_NotinIRPBase!$Z$3:$Z$340,$C364)</f>
        <v>0</v>
      </c>
      <c r="Y364">
        <f>SUMIFS(Indev_Online_Res_NotinIRPBase!R$3:R$340,Indev_Online_Res_NotinIRPBase!$Y$3:$Y$340,$B364,Indev_Online_Res_NotinIRPBase!$Z$3:$Z$340,$C364)</f>
        <v>0</v>
      </c>
      <c r="AC364">
        <f>SUMIFS(Indev_Online_Res_NotinIRPBase!S$3:S$340,Indev_Online_Res_NotinIRPBase!$Y$3:$Y$340,$B364,Indev_Online_Res_NotinIRPBase!$Z$3:$Z$340,$C364)</f>
        <v>5</v>
      </c>
      <c r="AD364">
        <f>SUMIFS(Indev_Online_Res_NotinIRPBase!T$3:T$340,Indev_Online_Res_NotinIRPBase!$Y$3:$Y$340,$B364,Indev_Online_Res_NotinIRPBase!$Z$3:$Z$340,$C364)</f>
        <v>0</v>
      </c>
      <c r="AE364">
        <f>SUMIFS(Indev_Online_Res_NotinIRPBase!U$3:U$340,Indev_Online_Res_NotinIRPBase!$Y$3:$Y$340,$B364,Indev_Online_Res_NotinIRPBase!$Z$3:$Z$340,$C364)</f>
        <v>0</v>
      </c>
      <c r="AF364">
        <f>SUMIFS(Indev_Online_Res_NotinIRPBase!V$3:V$340,Indev_Online_Res_NotinIRPBase!$Y$3:$Y$340,$B364,Indev_Online_Res_NotinIRPBase!$Z$3:$Z$340,$C364)</f>
        <v>0</v>
      </c>
      <c r="AG364">
        <f>SUMIFS(Indev_Online_Res_NotinIRPBase!W$3:W$340,Indev_Online_Res_NotinIRPBase!$Y$3:$Y$340,$B364,Indev_Online_Res_NotinIRPBase!$Z$3:$Z$340,$C364)</f>
        <v>0</v>
      </c>
      <c r="AH364">
        <f>SUMIFS(Indev_Online_Res_NotinIRPBase!X$3:X$340,Indev_Online_Res_NotinIRPBase!$Y$3:$Y$340,$B364,Indev_Online_Res_NotinIRPBase!$Z$3:$Z$340,$C364)</f>
        <v>0</v>
      </c>
      <c r="AI364">
        <f t="shared" si="77"/>
        <v>1</v>
      </c>
      <c r="AK364">
        <f>SUMIFS(Indev_Online_Res_NotinIRPBase!N$3:N$340,Indev_Online_Res_NotinIRPBase!$Y$3:$Y$340,$B364,Indev_Online_Res_NotinIRPBase!$Z$3:$Z$340,$C364,Indev_Online_Res_NotinIRPBase!$J$3:$J$340,"Yes",Indev_Online_Res_NotinIRPBase!$I$3:$I$340,"&lt;1/1/2024")+SUMIFS(Indev_Online_Res_NotinIRPBase!N$3:N$340,Indev_Online_Res_NotinIRPBase!$Y$3:$Y$340,$B364,Indev_Online_Res_NotinIRPBase!$Z$3:$Z$340,$C364,Indev_Online_Res_NotinIRPBase!$AB$3:$AB$340,"1")</f>
        <v>0</v>
      </c>
      <c r="AL364">
        <f>SUMIFS(Indev_Online_Res_NotinIRPBase!O$3:O$340,Indev_Online_Res_NotinIRPBase!$Y$3:$Y$340,$B364,Indev_Online_Res_NotinIRPBase!$Z$3:$Z$340,$C364,Indev_Online_Res_NotinIRPBase!$J$3:$J$340,"Yes",Indev_Online_Res_NotinIRPBase!$I$3:$I$340,"&lt;1/1/2024")+SUMIFS(Indev_Online_Res_NotinIRPBase!O$3:O$340,Indev_Online_Res_NotinIRPBase!$Y$3:$Y$340,$B364,Indev_Online_Res_NotinIRPBase!$Z$3:$Z$340,$C364,Indev_Online_Res_NotinIRPBase!$AB$3:$AB$340,"1")</f>
        <v>0</v>
      </c>
      <c r="AM364">
        <f>SUMIFS(Indev_Online_Res_NotinIRPBase!P$3:P$340,Indev_Online_Res_NotinIRPBase!$Y$3:$Y$340,$B364,Indev_Online_Res_NotinIRPBase!$Z$3:$Z$340,$C364,Indev_Online_Res_NotinIRPBase!$J$3:$J$340,"Yes",Indev_Online_Res_NotinIRPBase!$I$3:$I$340,"&lt;1/1/2024")+SUMIFS(Indev_Online_Res_NotinIRPBase!P$3:P$340,Indev_Online_Res_NotinIRPBase!$Y$3:$Y$340,$B364,Indev_Online_Res_NotinIRPBase!$Z$3:$Z$340,$C364,Indev_Online_Res_NotinIRPBase!$AB$3:$AB$340,"1")</f>
        <v>0</v>
      </c>
      <c r="AN364">
        <f>SUMIFS(Indev_Online_Res_NotinIRPBase!Q$3:Q$340,Indev_Online_Res_NotinIRPBase!$Y$3:$Y$340,$B364,Indev_Online_Res_NotinIRPBase!$Z$3:$Z$340,$C364,Indev_Online_Res_NotinIRPBase!$J$3:$J$340,"Yes",Indev_Online_Res_NotinIRPBase!$I$3:$I$340,"&lt;1/1/2024")+SUMIFS(Indev_Online_Res_NotinIRPBase!Q$3:Q$340,Indev_Online_Res_NotinIRPBase!$Y$3:$Y$340,$B364,Indev_Online_Res_NotinIRPBase!$Z$3:$Z$340,$C364,Indev_Online_Res_NotinIRPBase!$AB$3:$AB$340,"1")</f>
        <v>0</v>
      </c>
      <c r="AO364">
        <f>SUMIFS(Indev_Online_Res_NotinIRPBase!R$3:R$340,Indev_Online_Res_NotinIRPBase!$Y$3:$Y$340,$B364,Indev_Online_Res_NotinIRPBase!$Z$3:$Z$340,$C364,Indev_Online_Res_NotinIRPBase!$J$3:$J$340,"Yes",Indev_Online_Res_NotinIRPBase!$I$3:$I$340,"&lt;1/1/2024")+SUMIFS(Indev_Online_Res_NotinIRPBase!R$3:R$340,Indev_Online_Res_NotinIRPBase!$Y$3:$Y$340,$B364,Indev_Online_Res_NotinIRPBase!$Z$3:$Z$340,$C364,Indev_Online_Res_NotinIRPBase!$AB$3:$AB$340,"1")</f>
        <v>0</v>
      </c>
      <c r="AS364">
        <f>SUMIFS(Indev_Online_Res_NotinIRPBase!S$3:S$340,Indev_Online_Res_NotinIRPBase!$Y$3:$Y$340,$B364,Indev_Online_Res_NotinIRPBase!$Z$3:$Z$340,$C364,Indev_Online_Res_NotinIRPBase!$J$3:$J$340,"Yes",Indev_Online_Res_NotinIRPBase!$I$3:$I$340,"&lt;1/1/2024")+SUMIFS(Indev_Online_Res_NotinIRPBase!S$3:S$340,Indev_Online_Res_NotinIRPBase!$Y$3:$Y$340,$B364,Indev_Online_Res_NotinIRPBase!$Z$3:$Z$340,$C364,Indev_Online_Res_NotinIRPBase!$AB$3:$AB$340,"1")</f>
        <v>0</v>
      </c>
      <c r="AT364">
        <f>SUMIFS(Indev_Online_Res_NotinIRPBase!T$3:T$340,Indev_Online_Res_NotinIRPBase!$Y$3:$Y$340,$B364,Indev_Online_Res_NotinIRPBase!$Z$3:$Z$340,$C364,Indev_Online_Res_NotinIRPBase!$J$3:$J$340,"Yes",Indev_Online_Res_NotinIRPBase!$I$3:$I$340,"&lt;1/1/2024")+SUMIFS(Indev_Online_Res_NotinIRPBase!T$3:T$340,Indev_Online_Res_NotinIRPBase!$Y$3:$Y$340,$B364,Indev_Online_Res_NotinIRPBase!$Z$3:$Z$340,$C364,Indev_Online_Res_NotinIRPBase!$AB$3:$AB$340,"1")</f>
        <v>0</v>
      </c>
      <c r="AU364">
        <f>SUMIFS(Indev_Online_Res_NotinIRPBase!U$3:U$340,Indev_Online_Res_NotinIRPBase!$Y$3:$Y$340,$B364,Indev_Online_Res_NotinIRPBase!$Z$3:$Z$340,$C364,Indev_Online_Res_NotinIRPBase!$J$3:$J$340,"Yes",Indev_Online_Res_NotinIRPBase!$I$3:$I$340,"&lt;1/1/2024")+SUMIFS(Indev_Online_Res_NotinIRPBase!U$3:U$340,Indev_Online_Res_NotinIRPBase!$Y$3:$Y$340,$B364,Indev_Online_Res_NotinIRPBase!$Z$3:$Z$340,$C364,Indev_Online_Res_NotinIRPBase!$AB$3:$AB$340,"1")</f>
        <v>0</v>
      </c>
      <c r="AV364">
        <f>SUMIFS(Indev_Online_Res_NotinIRPBase!V$3:V$340,Indev_Online_Res_NotinIRPBase!$Y$3:$Y$340,$B364,Indev_Online_Res_NotinIRPBase!$Z$3:$Z$340,$C364,Indev_Online_Res_NotinIRPBase!$J$3:$J$340,"Yes",Indev_Online_Res_NotinIRPBase!$I$3:$I$340,"&lt;1/1/2024")+SUMIFS(Indev_Online_Res_NotinIRPBase!V$3:V$340,Indev_Online_Res_NotinIRPBase!$Y$3:$Y$340,$B364,Indev_Online_Res_NotinIRPBase!$Z$3:$Z$340,$C364,Indev_Online_Res_NotinIRPBase!$AB$3:$AB$340,"1")</f>
        <v>0</v>
      </c>
      <c r="AW364">
        <f>SUMIFS(Indev_Online_Res_NotinIRPBase!W$3:W$340,Indev_Online_Res_NotinIRPBase!$Y$3:$Y$340,$B364,Indev_Online_Res_NotinIRPBase!$Z$3:$Z$340,$C364,Indev_Online_Res_NotinIRPBase!$J$3:$J$340,"Yes",Indev_Online_Res_NotinIRPBase!$I$3:$I$340,"&lt;1/1/2024")+SUMIFS(Indev_Online_Res_NotinIRPBase!W$3:W$340,Indev_Online_Res_NotinIRPBase!$Y$3:$Y$340,$B364,Indev_Online_Res_NotinIRPBase!$Z$3:$Z$340,$C364,Indev_Online_Res_NotinIRPBase!$AB$3:$AB$340,"1")</f>
        <v>0</v>
      </c>
      <c r="AX364">
        <f>SUMIFS(Indev_Online_Res_NotinIRPBase!X$3:X$340,Indev_Online_Res_NotinIRPBase!$Y$3:$Y$340,$B364,Indev_Online_Res_NotinIRPBase!$Z$3:$Z$340,$C364,Indev_Online_Res_NotinIRPBase!$J$3:$J$340,"Yes",Indev_Online_Res_NotinIRPBase!$I$3:$I$340,"&lt;1/1/2024")+SUMIFS(Indev_Online_Res_NotinIRPBase!X$3:X$340,Indev_Online_Res_NotinIRPBase!$Y$3:$Y$340,$B364,Indev_Online_Res_NotinIRPBase!$Z$3:$Z$340,$C364,Indev_Online_Res_NotinIRPBase!$AB$3:$AB$340,"1")</f>
        <v>0</v>
      </c>
      <c r="AY364">
        <f t="shared" si="78"/>
        <v>0</v>
      </c>
      <c r="BA364">
        <f t="shared" si="79"/>
        <v>0</v>
      </c>
      <c r="BB364">
        <f t="shared" si="80"/>
        <v>0</v>
      </c>
      <c r="BC364">
        <f t="shared" si="81"/>
        <v>0</v>
      </c>
      <c r="BD364">
        <f t="shared" si="82"/>
        <v>0</v>
      </c>
      <c r="BE364">
        <f t="shared" si="83"/>
        <v>0</v>
      </c>
      <c r="BI364">
        <f t="shared" si="84"/>
        <v>5</v>
      </c>
      <c r="BJ364">
        <f t="shared" si="85"/>
        <v>0</v>
      </c>
      <c r="BK364">
        <f t="shared" si="86"/>
        <v>0</v>
      </c>
      <c r="BL364">
        <f t="shared" si="87"/>
        <v>0</v>
      </c>
      <c r="BM364">
        <f t="shared" si="88"/>
        <v>0</v>
      </c>
      <c r="BN364">
        <f t="shared" si="89"/>
        <v>0</v>
      </c>
      <c r="BO364">
        <f t="shared" si="90"/>
        <v>1</v>
      </c>
      <c r="BQ364">
        <f>SUMIFS(IRPBase_Res_NotinEnvScreens!$H$3:$H$33,IRPBase_Res_NotinEnvScreens!$J$3:$J$33,$B364,IRPBase_Res_NotinEnvScreens!$K$3:$K$33,$C364)</f>
        <v>0</v>
      </c>
      <c r="BR364">
        <f>SUMIFS(IRPBase_Res_NotinEnvScreens!$I$3:$I$33,IRPBase_Res_NotinEnvScreens!$J$3:$J$33,$B364,IRPBase_Res_NotinEnvScreens!$K$3:$K$33,$C364)</f>
        <v>0</v>
      </c>
      <c r="BS364">
        <v>0</v>
      </c>
      <c r="BV364">
        <f>SUMIFS(Indev_Online_Res_NotinIRPBase!$P$3:$P$313,Indev_Online_Res_NotinIRPBase!$Y$3:$Y$313,$B364,Indev_Online_Res_NotinIRPBase!$Z$3:$Z$313,$C364,Indev_Online_Res_NotinIRPBase!$I$3:$I$313,"&lt;9/1/2023")+SUMIFS(Indev_Online_Res_NotinIRPBase!$Q$3:$Q$313,Indev_Online_Res_NotinIRPBase!$Y$3:$Y$313,$B364,Indev_Online_Res_NotinIRPBase!$Z$3:$Z$313,$C364,Indev_Online_Res_NotinIRPBase!$I$3:$I$313,"&lt;9/1/2023")</f>
        <v>0</v>
      </c>
      <c r="BW364">
        <f>SUMIFS(Indev_Online_Res_NotinIRPBase!$S$3:$S$313,Indev_Online_Res_NotinIRPBase!$Y$3:$Y$313,$B364,Indev_Online_Res_NotinIRPBase!$Z$3:$Z$313,$C364,Indev_Online_Res_NotinIRPBase!$I$3:$I$313,"&lt;9/1/2023")+SUMIFS(Indev_Online_Res_NotinIRPBase!$T$3:$T$313,Indev_Online_Res_NotinIRPBase!$Y$3:$Y$313,$B364,Indev_Online_Res_NotinIRPBase!$Z$3:$Z$313,$C364,Indev_Online_Res_NotinIRPBase!$I$3:$I$313,"&lt;9/1/2023")+SUMIFS(Indev_Online_Res_NotinIRPBase!$U$3:$U$313,Indev_Online_Res_NotinIRPBase!$Y$3:$Y$313,$B364,Indev_Online_Res_NotinIRPBase!$Z$3:$Z$313,$C364,Indev_Online_Res_NotinIRPBase!$I$3:$I$313,"&lt;9/1/2023")</f>
        <v>0</v>
      </c>
    </row>
    <row r="365" spans="1:75">
      <c r="A365" t="s">
        <v>43</v>
      </c>
      <c r="B365" t="s">
        <v>349</v>
      </c>
      <c r="C365">
        <v>60</v>
      </c>
      <c r="E365">
        <f>SUMIFS(IRPBase_Res_NotinTxBase!N$3:N$65,IRPBase_Res_NotinTxBase!$X$3:$X$65,$B365,IRPBase_Res_NotinTxBase!$Y$3:$Y$65,$C365)</f>
        <v>0</v>
      </c>
      <c r="F365">
        <f>SUMIFS(IRPBase_Res_NotinTxBase!O$3:O$65,IRPBase_Res_NotinTxBase!$X$3:$X$65,$B365,IRPBase_Res_NotinTxBase!$Y$3:$Y$65,$C365)</f>
        <v>0</v>
      </c>
      <c r="G365">
        <f>SUMIFS(IRPBase_Res_NotinTxBase!P$3:P$65,IRPBase_Res_NotinTxBase!$X$3:$X$65,$B365,IRPBase_Res_NotinTxBase!$Y$3:$Y$65,$C365)</f>
        <v>0</v>
      </c>
      <c r="H365">
        <f>SUMIFS(IRPBase_Res_NotinTxBase!Q$3:Q$65,IRPBase_Res_NotinTxBase!$X$3:$X$65,$B365,IRPBase_Res_NotinTxBase!$Y$3:$Y$65,$C365)</f>
        <v>0</v>
      </c>
      <c r="M365">
        <f>SUMIFS(IRPBase_Res_NotinTxBase!R$3:R$65,IRPBase_Res_NotinTxBase!$X$3:$X$65,$B365,IRPBase_Res_NotinTxBase!$Y$3:$Y$65,$C365)</f>
        <v>0</v>
      </c>
      <c r="N365">
        <f>SUMIFS(IRPBase_Res_NotinTxBase!S$3:S$65,IRPBase_Res_NotinTxBase!$X$3:$X$65,$B365,IRPBase_Res_NotinTxBase!$Y$3:$Y$65,$C365)</f>
        <v>0</v>
      </c>
      <c r="O365">
        <f>SUMIFS(IRPBase_Res_NotinTxBase!T$3:T$65,IRPBase_Res_NotinTxBase!$X$3:$X$65,$B365,IRPBase_Res_NotinTxBase!$Y$3:$Y$65,$C365)</f>
        <v>0</v>
      </c>
      <c r="P365">
        <f>SUMIFS(IRPBase_Res_NotinTxBase!U$3:U$65,IRPBase_Res_NotinTxBase!$X$3:$X$65,$B365,IRPBase_Res_NotinTxBase!$Y$3:$Y$65,$C365)</f>
        <v>0</v>
      </c>
      <c r="Q365">
        <f>SUMIFS(IRPBase_Res_NotinTxBase!V$3:V$65,IRPBase_Res_NotinTxBase!$X$3:$X$65,$B365,IRPBase_Res_NotinTxBase!$Y$3:$Y$65,$C365)</f>
        <v>0</v>
      </c>
      <c r="R365">
        <f>SUMIFS(IRPBase_Res_NotinTxBase!W$3:W$65,IRPBase_Res_NotinTxBase!$X$3:$X$65,$B365,IRPBase_Res_NotinTxBase!$Y$3:$Y$65,$C365)</f>
        <v>0</v>
      </c>
      <c r="S365">
        <f t="shared" si="76"/>
        <v>0</v>
      </c>
      <c r="U365">
        <f>SUMIFS(Indev_Online_Res_NotinIRPBase!N$3:N$340,Indev_Online_Res_NotinIRPBase!$Y$3:$Y$340,$B365,Indev_Online_Res_NotinIRPBase!$Z$3:$Z$340,$C365)</f>
        <v>0</v>
      </c>
      <c r="V365">
        <f>SUMIFS(Indev_Online_Res_NotinIRPBase!O$3:O$340,Indev_Online_Res_NotinIRPBase!$Y$3:$Y$340,$B365,Indev_Online_Res_NotinIRPBase!$Z$3:$Z$340,$C365)</f>
        <v>0</v>
      </c>
      <c r="W365">
        <f>SUMIFS(Indev_Online_Res_NotinIRPBase!P$3:P$340,Indev_Online_Res_NotinIRPBase!$Y$3:$Y$340,$B365,Indev_Online_Res_NotinIRPBase!$Z$3:$Z$340,$C365)</f>
        <v>0</v>
      </c>
      <c r="X365">
        <f>SUMIFS(Indev_Online_Res_NotinIRPBase!Q$3:Q$340,Indev_Online_Res_NotinIRPBase!$Y$3:$Y$340,$B365,Indev_Online_Res_NotinIRPBase!$Z$3:$Z$340,$C365)</f>
        <v>0</v>
      </c>
      <c r="Y365">
        <f>SUMIFS(Indev_Online_Res_NotinIRPBase!R$3:R$340,Indev_Online_Res_NotinIRPBase!$Y$3:$Y$340,$B365,Indev_Online_Res_NotinIRPBase!$Z$3:$Z$340,$C365)</f>
        <v>0</v>
      </c>
      <c r="AC365">
        <f>SUMIFS(Indev_Online_Res_NotinIRPBase!S$3:S$340,Indev_Online_Res_NotinIRPBase!$Y$3:$Y$340,$B365,Indev_Online_Res_NotinIRPBase!$Z$3:$Z$340,$C365)</f>
        <v>0</v>
      </c>
      <c r="AD365">
        <f>SUMIFS(Indev_Online_Res_NotinIRPBase!T$3:T$340,Indev_Online_Res_NotinIRPBase!$Y$3:$Y$340,$B365,Indev_Online_Res_NotinIRPBase!$Z$3:$Z$340,$C365)</f>
        <v>0</v>
      </c>
      <c r="AE365">
        <f>SUMIFS(Indev_Online_Res_NotinIRPBase!U$3:U$340,Indev_Online_Res_NotinIRPBase!$Y$3:$Y$340,$B365,Indev_Online_Res_NotinIRPBase!$Z$3:$Z$340,$C365)</f>
        <v>0</v>
      </c>
      <c r="AF365">
        <f>SUMIFS(Indev_Online_Res_NotinIRPBase!V$3:V$340,Indev_Online_Res_NotinIRPBase!$Y$3:$Y$340,$B365,Indev_Online_Res_NotinIRPBase!$Z$3:$Z$340,$C365)</f>
        <v>0</v>
      </c>
      <c r="AG365">
        <f>SUMIFS(Indev_Online_Res_NotinIRPBase!W$3:W$340,Indev_Online_Res_NotinIRPBase!$Y$3:$Y$340,$B365,Indev_Online_Res_NotinIRPBase!$Z$3:$Z$340,$C365)</f>
        <v>0</v>
      </c>
      <c r="AH365">
        <f>SUMIFS(Indev_Online_Res_NotinIRPBase!X$3:X$340,Indev_Online_Res_NotinIRPBase!$Y$3:$Y$340,$B365,Indev_Online_Res_NotinIRPBase!$Z$3:$Z$340,$C365)</f>
        <v>5</v>
      </c>
      <c r="AI365">
        <f t="shared" si="77"/>
        <v>1</v>
      </c>
      <c r="AK365">
        <f>SUMIFS(Indev_Online_Res_NotinIRPBase!N$3:N$340,Indev_Online_Res_NotinIRPBase!$Y$3:$Y$340,$B365,Indev_Online_Res_NotinIRPBase!$Z$3:$Z$340,$C365,Indev_Online_Res_NotinIRPBase!$J$3:$J$340,"Yes",Indev_Online_Res_NotinIRPBase!$I$3:$I$340,"&lt;1/1/2024")+SUMIFS(Indev_Online_Res_NotinIRPBase!N$3:N$340,Indev_Online_Res_NotinIRPBase!$Y$3:$Y$340,$B365,Indev_Online_Res_NotinIRPBase!$Z$3:$Z$340,$C365,Indev_Online_Res_NotinIRPBase!$AB$3:$AB$340,"1")</f>
        <v>0</v>
      </c>
      <c r="AL365">
        <f>SUMIFS(Indev_Online_Res_NotinIRPBase!O$3:O$340,Indev_Online_Res_NotinIRPBase!$Y$3:$Y$340,$B365,Indev_Online_Res_NotinIRPBase!$Z$3:$Z$340,$C365,Indev_Online_Res_NotinIRPBase!$J$3:$J$340,"Yes",Indev_Online_Res_NotinIRPBase!$I$3:$I$340,"&lt;1/1/2024")+SUMIFS(Indev_Online_Res_NotinIRPBase!O$3:O$340,Indev_Online_Res_NotinIRPBase!$Y$3:$Y$340,$B365,Indev_Online_Res_NotinIRPBase!$Z$3:$Z$340,$C365,Indev_Online_Res_NotinIRPBase!$AB$3:$AB$340,"1")</f>
        <v>0</v>
      </c>
      <c r="AM365">
        <f>SUMIFS(Indev_Online_Res_NotinIRPBase!P$3:P$340,Indev_Online_Res_NotinIRPBase!$Y$3:$Y$340,$B365,Indev_Online_Res_NotinIRPBase!$Z$3:$Z$340,$C365,Indev_Online_Res_NotinIRPBase!$J$3:$J$340,"Yes",Indev_Online_Res_NotinIRPBase!$I$3:$I$340,"&lt;1/1/2024")+SUMIFS(Indev_Online_Res_NotinIRPBase!P$3:P$340,Indev_Online_Res_NotinIRPBase!$Y$3:$Y$340,$B365,Indev_Online_Res_NotinIRPBase!$Z$3:$Z$340,$C365,Indev_Online_Res_NotinIRPBase!$AB$3:$AB$340,"1")</f>
        <v>0</v>
      </c>
      <c r="AN365">
        <f>SUMIFS(Indev_Online_Res_NotinIRPBase!Q$3:Q$340,Indev_Online_Res_NotinIRPBase!$Y$3:$Y$340,$B365,Indev_Online_Res_NotinIRPBase!$Z$3:$Z$340,$C365,Indev_Online_Res_NotinIRPBase!$J$3:$J$340,"Yes",Indev_Online_Res_NotinIRPBase!$I$3:$I$340,"&lt;1/1/2024")+SUMIFS(Indev_Online_Res_NotinIRPBase!Q$3:Q$340,Indev_Online_Res_NotinIRPBase!$Y$3:$Y$340,$B365,Indev_Online_Res_NotinIRPBase!$Z$3:$Z$340,$C365,Indev_Online_Res_NotinIRPBase!$AB$3:$AB$340,"1")</f>
        <v>0</v>
      </c>
      <c r="AO365">
        <f>SUMIFS(Indev_Online_Res_NotinIRPBase!R$3:R$340,Indev_Online_Res_NotinIRPBase!$Y$3:$Y$340,$B365,Indev_Online_Res_NotinIRPBase!$Z$3:$Z$340,$C365,Indev_Online_Res_NotinIRPBase!$J$3:$J$340,"Yes",Indev_Online_Res_NotinIRPBase!$I$3:$I$340,"&lt;1/1/2024")+SUMIFS(Indev_Online_Res_NotinIRPBase!R$3:R$340,Indev_Online_Res_NotinIRPBase!$Y$3:$Y$340,$B365,Indev_Online_Res_NotinIRPBase!$Z$3:$Z$340,$C365,Indev_Online_Res_NotinIRPBase!$AB$3:$AB$340,"1")</f>
        <v>0</v>
      </c>
      <c r="AS365">
        <f>SUMIFS(Indev_Online_Res_NotinIRPBase!S$3:S$340,Indev_Online_Res_NotinIRPBase!$Y$3:$Y$340,$B365,Indev_Online_Res_NotinIRPBase!$Z$3:$Z$340,$C365,Indev_Online_Res_NotinIRPBase!$J$3:$J$340,"Yes",Indev_Online_Res_NotinIRPBase!$I$3:$I$340,"&lt;1/1/2024")+SUMIFS(Indev_Online_Res_NotinIRPBase!S$3:S$340,Indev_Online_Res_NotinIRPBase!$Y$3:$Y$340,$B365,Indev_Online_Res_NotinIRPBase!$Z$3:$Z$340,$C365,Indev_Online_Res_NotinIRPBase!$AB$3:$AB$340,"1")</f>
        <v>0</v>
      </c>
      <c r="AT365">
        <f>SUMIFS(Indev_Online_Res_NotinIRPBase!T$3:T$340,Indev_Online_Res_NotinIRPBase!$Y$3:$Y$340,$B365,Indev_Online_Res_NotinIRPBase!$Z$3:$Z$340,$C365,Indev_Online_Res_NotinIRPBase!$J$3:$J$340,"Yes",Indev_Online_Res_NotinIRPBase!$I$3:$I$340,"&lt;1/1/2024")+SUMIFS(Indev_Online_Res_NotinIRPBase!T$3:T$340,Indev_Online_Res_NotinIRPBase!$Y$3:$Y$340,$B365,Indev_Online_Res_NotinIRPBase!$Z$3:$Z$340,$C365,Indev_Online_Res_NotinIRPBase!$AB$3:$AB$340,"1")</f>
        <v>0</v>
      </c>
      <c r="AU365">
        <f>SUMIFS(Indev_Online_Res_NotinIRPBase!U$3:U$340,Indev_Online_Res_NotinIRPBase!$Y$3:$Y$340,$B365,Indev_Online_Res_NotinIRPBase!$Z$3:$Z$340,$C365,Indev_Online_Res_NotinIRPBase!$J$3:$J$340,"Yes",Indev_Online_Res_NotinIRPBase!$I$3:$I$340,"&lt;1/1/2024")+SUMIFS(Indev_Online_Res_NotinIRPBase!U$3:U$340,Indev_Online_Res_NotinIRPBase!$Y$3:$Y$340,$B365,Indev_Online_Res_NotinIRPBase!$Z$3:$Z$340,$C365,Indev_Online_Res_NotinIRPBase!$AB$3:$AB$340,"1")</f>
        <v>0</v>
      </c>
      <c r="AV365">
        <f>SUMIFS(Indev_Online_Res_NotinIRPBase!V$3:V$340,Indev_Online_Res_NotinIRPBase!$Y$3:$Y$340,$B365,Indev_Online_Res_NotinIRPBase!$Z$3:$Z$340,$C365,Indev_Online_Res_NotinIRPBase!$J$3:$J$340,"Yes",Indev_Online_Res_NotinIRPBase!$I$3:$I$340,"&lt;1/1/2024")+SUMIFS(Indev_Online_Res_NotinIRPBase!V$3:V$340,Indev_Online_Res_NotinIRPBase!$Y$3:$Y$340,$B365,Indev_Online_Res_NotinIRPBase!$Z$3:$Z$340,$C365,Indev_Online_Res_NotinIRPBase!$AB$3:$AB$340,"1")</f>
        <v>0</v>
      </c>
      <c r="AW365">
        <f>SUMIFS(Indev_Online_Res_NotinIRPBase!W$3:W$340,Indev_Online_Res_NotinIRPBase!$Y$3:$Y$340,$B365,Indev_Online_Res_NotinIRPBase!$Z$3:$Z$340,$C365,Indev_Online_Res_NotinIRPBase!$J$3:$J$340,"Yes",Indev_Online_Res_NotinIRPBase!$I$3:$I$340,"&lt;1/1/2024")+SUMIFS(Indev_Online_Res_NotinIRPBase!W$3:W$340,Indev_Online_Res_NotinIRPBase!$Y$3:$Y$340,$B365,Indev_Online_Res_NotinIRPBase!$Z$3:$Z$340,$C365,Indev_Online_Res_NotinIRPBase!$AB$3:$AB$340,"1")</f>
        <v>0</v>
      </c>
      <c r="AX365">
        <f>SUMIFS(Indev_Online_Res_NotinIRPBase!X$3:X$340,Indev_Online_Res_NotinIRPBase!$Y$3:$Y$340,$B365,Indev_Online_Res_NotinIRPBase!$Z$3:$Z$340,$C365,Indev_Online_Res_NotinIRPBase!$J$3:$J$340,"Yes",Indev_Online_Res_NotinIRPBase!$I$3:$I$340,"&lt;1/1/2024")+SUMIFS(Indev_Online_Res_NotinIRPBase!X$3:X$340,Indev_Online_Res_NotinIRPBase!$Y$3:$Y$340,$B365,Indev_Online_Res_NotinIRPBase!$Z$3:$Z$340,$C365,Indev_Online_Res_NotinIRPBase!$AB$3:$AB$340,"1")</f>
        <v>0</v>
      </c>
      <c r="AY365">
        <f t="shared" si="78"/>
        <v>0</v>
      </c>
      <c r="BA365">
        <f t="shared" si="79"/>
        <v>0</v>
      </c>
      <c r="BB365">
        <f t="shared" si="80"/>
        <v>0</v>
      </c>
      <c r="BC365">
        <f t="shared" si="81"/>
        <v>0</v>
      </c>
      <c r="BD365">
        <f t="shared" si="82"/>
        <v>0</v>
      </c>
      <c r="BE365">
        <f t="shared" si="83"/>
        <v>0</v>
      </c>
      <c r="BI365">
        <f t="shared" si="84"/>
        <v>0</v>
      </c>
      <c r="BJ365">
        <f t="shared" si="85"/>
        <v>0</v>
      </c>
      <c r="BK365">
        <f t="shared" si="86"/>
        <v>0</v>
      </c>
      <c r="BL365">
        <f t="shared" si="87"/>
        <v>0</v>
      </c>
      <c r="BM365">
        <f t="shared" si="88"/>
        <v>0</v>
      </c>
      <c r="BN365">
        <f t="shared" si="89"/>
        <v>5</v>
      </c>
      <c r="BO365">
        <f t="shared" si="90"/>
        <v>1</v>
      </c>
      <c r="BQ365">
        <f>SUMIFS(IRPBase_Res_NotinEnvScreens!$H$3:$H$33,IRPBase_Res_NotinEnvScreens!$J$3:$J$33,$B365,IRPBase_Res_NotinEnvScreens!$K$3:$K$33,$C365)</f>
        <v>0</v>
      </c>
      <c r="BR365">
        <f>SUMIFS(IRPBase_Res_NotinEnvScreens!$I$3:$I$33,IRPBase_Res_NotinEnvScreens!$J$3:$J$33,$B365,IRPBase_Res_NotinEnvScreens!$K$3:$K$33,$C365)</f>
        <v>0</v>
      </c>
      <c r="BS365">
        <v>0</v>
      </c>
      <c r="BV365">
        <f>SUMIFS(Indev_Online_Res_NotinIRPBase!$P$3:$P$313,Indev_Online_Res_NotinIRPBase!$Y$3:$Y$313,$B365,Indev_Online_Res_NotinIRPBase!$Z$3:$Z$313,$C365,Indev_Online_Res_NotinIRPBase!$I$3:$I$313,"&lt;9/1/2023")+SUMIFS(Indev_Online_Res_NotinIRPBase!$Q$3:$Q$313,Indev_Online_Res_NotinIRPBase!$Y$3:$Y$313,$B365,Indev_Online_Res_NotinIRPBase!$Z$3:$Z$313,$C365,Indev_Online_Res_NotinIRPBase!$I$3:$I$313,"&lt;9/1/2023")</f>
        <v>0</v>
      </c>
      <c r="BW365">
        <f>SUMIFS(Indev_Online_Res_NotinIRPBase!$S$3:$S$313,Indev_Online_Res_NotinIRPBase!$Y$3:$Y$313,$B365,Indev_Online_Res_NotinIRPBase!$Z$3:$Z$313,$C365,Indev_Online_Res_NotinIRPBase!$I$3:$I$313,"&lt;9/1/2023")+SUMIFS(Indev_Online_Res_NotinIRPBase!$T$3:$T$313,Indev_Online_Res_NotinIRPBase!$Y$3:$Y$313,$B365,Indev_Online_Res_NotinIRPBase!$Z$3:$Z$313,$C365,Indev_Online_Res_NotinIRPBase!$I$3:$I$313,"&lt;9/1/2023")+SUMIFS(Indev_Online_Res_NotinIRPBase!$U$3:$U$313,Indev_Online_Res_NotinIRPBase!$Y$3:$Y$313,$B365,Indev_Online_Res_NotinIRPBase!$Z$3:$Z$313,$C365,Indev_Online_Res_NotinIRPBase!$I$3:$I$313,"&lt;9/1/2023")</f>
        <v>0</v>
      </c>
    </row>
    <row r="366" spans="1:75">
      <c r="A366" t="s">
        <v>45</v>
      </c>
      <c r="B366" t="s">
        <v>350</v>
      </c>
      <c r="C366">
        <v>115</v>
      </c>
      <c r="E366">
        <f>SUMIFS(IRPBase_Res_NotinTxBase!N$3:N$65,IRPBase_Res_NotinTxBase!$X$3:$X$65,$B366,IRPBase_Res_NotinTxBase!$Y$3:$Y$65,$C366)</f>
        <v>0</v>
      </c>
      <c r="F366">
        <f>SUMIFS(IRPBase_Res_NotinTxBase!O$3:O$65,IRPBase_Res_NotinTxBase!$X$3:$X$65,$B366,IRPBase_Res_NotinTxBase!$Y$3:$Y$65,$C366)</f>
        <v>0</v>
      </c>
      <c r="G366">
        <f>SUMIFS(IRPBase_Res_NotinTxBase!P$3:P$65,IRPBase_Res_NotinTxBase!$X$3:$X$65,$B366,IRPBase_Res_NotinTxBase!$Y$3:$Y$65,$C366)</f>
        <v>0</v>
      </c>
      <c r="H366">
        <f>SUMIFS(IRPBase_Res_NotinTxBase!Q$3:Q$65,IRPBase_Res_NotinTxBase!$X$3:$X$65,$B366,IRPBase_Res_NotinTxBase!$Y$3:$Y$65,$C366)</f>
        <v>0</v>
      </c>
      <c r="M366">
        <f>SUMIFS(IRPBase_Res_NotinTxBase!R$3:R$65,IRPBase_Res_NotinTxBase!$X$3:$X$65,$B366,IRPBase_Res_NotinTxBase!$Y$3:$Y$65,$C366)</f>
        <v>0</v>
      </c>
      <c r="N366">
        <f>SUMIFS(IRPBase_Res_NotinTxBase!S$3:S$65,IRPBase_Res_NotinTxBase!$X$3:$X$65,$B366,IRPBase_Res_NotinTxBase!$Y$3:$Y$65,$C366)</f>
        <v>0</v>
      </c>
      <c r="O366">
        <f>SUMIFS(IRPBase_Res_NotinTxBase!T$3:T$65,IRPBase_Res_NotinTxBase!$X$3:$X$65,$B366,IRPBase_Res_NotinTxBase!$Y$3:$Y$65,$C366)</f>
        <v>0</v>
      </c>
      <c r="P366">
        <f>SUMIFS(IRPBase_Res_NotinTxBase!U$3:U$65,IRPBase_Res_NotinTxBase!$X$3:$X$65,$B366,IRPBase_Res_NotinTxBase!$Y$3:$Y$65,$C366)</f>
        <v>0</v>
      </c>
      <c r="Q366">
        <f>SUMIFS(IRPBase_Res_NotinTxBase!V$3:V$65,IRPBase_Res_NotinTxBase!$X$3:$X$65,$B366,IRPBase_Res_NotinTxBase!$Y$3:$Y$65,$C366)</f>
        <v>0</v>
      </c>
      <c r="R366">
        <f>SUMIFS(IRPBase_Res_NotinTxBase!W$3:W$65,IRPBase_Res_NotinTxBase!$X$3:$X$65,$B366,IRPBase_Res_NotinTxBase!$Y$3:$Y$65,$C366)</f>
        <v>0</v>
      </c>
      <c r="S366">
        <f t="shared" si="76"/>
        <v>0</v>
      </c>
      <c r="U366">
        <f>SUMIFS(Indev_Online_Res_NotinIRPBase!N$3:N$340,Indev_Online_Res_NotinIRPBase!$Y$3:$Y$340,$B366,Indev_Online_Res_NotinIRPBase!$Z$3:$Z$340,$C366)</f>
        <v>0</v>
      </c>
      <c r="V366">
        <f>SUMIFS(Indev_Online_Res_NotinIRPBase!O$3:O$340,Indev_Online_Res_NotinIRPBase!$Y$3:$Y$340,$B366,Indev_Online_Res_NotinIRPBase!$Z$3:$Z$340,$C366)</f>
        <v>0</v>
      </c>
      <c r="W366">
        <f>SUMIFS(Indev_Online_Res_NotinIRPBase!P$3:P$340,Indev_Online_Res_NotinIRPBase!$Y$3:$Y$340,$B366,Indev_Online_Res_NotinIRPBase!$Z$3:$Z$340,$C366)</f>
        <v>0</v>
      </c>
      <c r="X366">
        <f>SUMIFS(Indev_Online_Res_NotinIRPBase!Q$3:Q$340,Indev_Online_Res_NotinIRPBase!$Y$3:$Y$340,$B366,Indev_Online_Res_NotinIRPBase!$Z$3:$Z$340,$C366)</f>
        <v>0</v>
      </c>
      <c r="Y366">
        <f>SUMIFS(Indev_Online_Res_NotinIRPBase!R$3:R$340,Indev_Online_Res_NotinIRPBase!$Y$3:$Y$340,$B366,Indev_Online_Res_NotinIRPBase!$Z$3:$Z$340,$C366)</f>
        <v>0</v>
      </c>
      <c r="AC366">
        <f>SUMIFS(Indev_Online_Res_NotinIRPBase!S$3:S$340,Indev_Online_Res_NotinIRPBase!$Y$3:$Y$340,$B366,Indev_Online_Res_NotinIRPBase!$Z$3:$Z$340,$C366)</f>
        <v>0</v>
      </c>
      <c r="AD366">
        <f>SUMIFS(Indev_Online_Res_NotinIRPBase!T$3:T$340,Indev_Online_Res_NotinIRPBase!$Y$3:$Y$340,$B366,Indev_Online_Res_NotinIRPBase!$Z$3:$Z$340,$C366)</f>
        <v>0</v>
      </c>
      <c r="AE366">
        <f>SUMIFS(Indev_Online_Res_NotinIRPBase!U$3:U$340,Indev_Online_Res_NotinIRPBase!$Y$3:$Y$340,$B366,Indev_Online_Res_NotinIRPBase!$Z$3:$Z$340,$C366)</f>
        <v>0</v>
      </c>
      <c r="AF366">
        <f>SUMIFS(Indev_Online_Res_NotinIRPBase!V$3:V$340,Indev_Online_Res_NotinIRPBase!$Y$3:$Y$340,$B366,Indev_Online_Res_NotinIRPBase!$Z$3:$Z$340,$C366)</f>
        <v>0</v>
      </c>
      <c r="AG366">
        <f>SUMIFS(Indev_Online_Res_NotinIRPBase!W$3:W$340,Indev_Online_Res_NotinIRPBase!$Y$3:$Y$340,$B366,Indev_Online_Res_NotinIRPBase!$Z$3:$Z$340,$C366)</f>
        <v>0</v>
      </c>
      <c r="AH366">
        <f>SUMIFS(Indev_Online_Res_NotinIRPBase!X$3:X$340,Indev_Online_Res_NotinIRPBase!$Y$3:$Y$340,$B366,Indev_Online_Res_NotinIRPBase!$Z$3:$Z$340,$C366)</f>
        <v>0</v>
      </c>
      <c r="AI366">
        <f t="shared" si="77"/>
        <v>0</v>
      </c>
      <c r="AK366">
        <f>SUMIFS(Indev_Online_Res_NotinIRPBase!N$3:N$340,Indev_Online_Res_NotinIRPBase!$Y$3:$Y$340,$B366,Indev_Online_Res_NotinIRPBase!$Z$3:$Z$340,$C366,Indev_Online_Res_NotinIRPBase!$J$3:$J$340,"Yes",Indev_Online_Res_NotinIRPBase!$I$3:$I$340,"&lt;1/1/2024")+SUMIFS(Indev_Online_Res_NotinIRPBase!N$3:N$340,Indev_Online_Res_NotinIRPBase!$Y$3:$Y$340,$B366,Indev_Online_Res_NotinIRPBase!$Z$3:$Z$340,$C366,Indev_Online_Res_NotinIRPBase!$AB$3:$AB$340,"1")</f>
        <v>0</v>
      </c>
      <c r="AL366">
        <f>SUMIFS(Indev_Online_Res_NotinIRPBase!O$3:O$340,Indev_Online_Res_NotinIRPBase!$Y$3:$Y$340,$B366,Indev_Online_Res_NotinIRPBase!$Z$3:$Z$340,$C366,Indev_Online_Res_NotinIRPBase!$J$3:$J$340,"Yes",Indev_Online_Res_NotinIRPBase!$I$3:$I$340,"&lt;1/1/2024")+SUMIFS(Indev_Online_Res_NotinIRPBase!O$3:O$340,Indev_Online_Res_NotinIRPBase!$Y$3:$Y$340,$B366,Indev_Online_Res_NotinIRPBase!$Z$3:$Z$340,$C366,Indev_Online_Res_NotinIRPBase!$AB$3:$AB$340,"1")</f>
        <v>0</v>
      </c>
      <c r="AM366">
        <f>SUMIFS(Indev_Online_Res_NotinIRPBase!P$3:P$340,Indev_Online_Res_NotinIRPBase!$Y$3:$Y$340,$B366,Indev_Online_Res_NotinIRPBase!$Z$3:$Z$340,$C366,Indev_Online_Res_NotinIRPBase!$J$3:$J$340,"Yes",Indev_Online_Res_NotinIRPBase!$I$3:$I$340,"&lt;1/1/2024")+SUMIFS(Indev_Online_Res_NotinIRPBase!P$3:P$340,Indev_Online_Res_NotinIRPBase!$Y$3:$Y$340,$B366,Indev_Online_Res_NotinIRPBase!$Z$3:$Z$340,$C366,Indev_Online_Res_NotinIRPBase!$AB$3:$AB$340,"1")</f>
        <v>0</v>
      </c>
      <c r="AN366">
        <f>SUMIFS(Indev_Online_Res_NotinIRPBase!Q$3:Q$340,Indev_Online_Res_NotinIRPBase!$Y$3:$Y$340,$B366,Indev_Online_Res_NotinIRPBase!$Z$3:$Z$340,$C366,Indev_Online_Res_NotinIRPBase!$J$3:$J$340,"Yes",Indev_Online_Res_NotinIRPBase!$I$3:$I$340,"&lt;1/1/2024")+SUMIFS(Indev_Online_Res_NotinIRPBase!Q$3:Q$340,Indev_Online_Res_NotinIRPBase!$Y$3:$Y$340,$B366,Indev_Online_Res_NotinIRPBase!$Z$3:$Z$340,$C366,Indev_Online_Res_NotinIRPBase!$AB$3:$AB$340,"1")</f>
        <v>0</v>
      </c>
      <c r="AO366">
        <f>SUMIFS(Indev_Online_Res_NotinIRPBase!R$3:R$340,Indev_Online_Res_NotinIRPBase!$Y$3:$Y$340,$B366,Indev_Online_Res_NotinIRPBase!$Z$3:$Z$340,$C366,Indev_Online_Res_NotinIRPBase!$J$3:$J$340,"Yes",Indev_Online_Res_NotinIRPBase!$I$3:$I$340,"&lt;1/1/2024")+SUMIFS(Indev_Online_Res_NotinIRPBase!R$3:R$340,Indev_Online_Res_NotinIRPBase!$Y$3:$Y$340,$B366,Indev_Online_Res_NotinIRPBase!$Z$3:$Z$340,$C366,Indev_Online_Res_NotinIRPBase!$AB$3:$AB$340,"1")</f>
        <v>0</v>
      </c>
      <c r="AS366">
        <f>SUMIFS(Indev_Online_Res_NotinIRPBase!S$3:S$340,Indev_Online_Res_NotinIRPBase!$Y$3:$Y$340,$B366,Indev_Online_Res_NotinIRPBase!$Z$3:$Z$340,$C366,Indev_Online_Res_NotinIRPBase!$J$3:$J$340,"Yes",Indev_Online_Res_NotinIRPBase!$I$3:$I$340,"&lt;1/1/2024")+SUMIFS(Indev_Online_Res_NotinIRPBase!S$3:S$340,Indev_Online_Res_NotinIRPBase!$Y$3:$Y$340,$B366,Indev_Online_Res_NotinIRPBase!$Z$3:$Z$340,$C366,Indev_Online_Res_NotinIRPBase!$AB$3:$AB$340,"1")</f>
        <v>0</v>
      </c>
      <c r="AT366">
        <f>SUMIFS(Indev_Online_Res_NotinIRPBase!T$3:T$340,Indev_Online_Res_NotinIRPBase!$Y$3:$Y$340,$B366,Indev_Online_Res_NotinIRPBase!$Z$3:$Z$340,$C366,Indev_Online_Res_NotinIRPBase!$J$3:$J$340,"Yes",Indev_Online_Res_NotinIRPBase!$I$3:$I$340,"&lt;1/1/2024")+SUMIFS(Indev_Online_Res_NotinIRPBase!T$3:T$340,Indev_Online_Res_NotinIRPBase!$Y$3:$Y$340,$B366,Indev_Online_Res_NotinIRPBase!$Z$3:$Z$340,$C366,Indev_Online_Res_NotinIRPBase!$AB$3:$AB$340,"1")</f>
        <v>0</v>
      </c>
      <c r="AU366">
        <f>SUMIFS(Indev_Online_Res_NotinIRPBase!U$3:U$340,Indev_Online_Res_NotinIRPBase!$Y$3:$Y$340,$B366,Indev_Online_Res_NotinIRPBase!$Z$3:$Z$340,$C366,Indev_Online_Res_NotinIRPBase!$J$3:$J$340,"Yes",Indev_Online_Res_NotinIRPBase!$I$3:$I$340,"&lt;1/1/2024")+SUMIFS(Indev_Online_Res_NotinIRPBase!U$3:U$340,Indev_Online_Res_NotinIRPBase!$Y$3:$Y$340,$B366,Indev_Online_Res_NotinIRPBase!$Z$3:$Z$340,$C366,Indev_Online_Res_NotinIRPBase!$AB$3:$AB$340,"1")</f>
        <v>0</v>
      </c>
      <c r="AV366">
        <f>SUMIFS(Indev_Online_Res_NotinIRPBase!V$3:V$340,Indev_Online_Res_NotinIRPBase!$Y$3:$Y$340,$B366,Indev_Online_Res_NotinIRPBase!$Z$3:$Z$340,$C366,Indev_Online_Res_NotinIRPBase!$J$3:$J$340,"Yes",Indev_Online_Res_NotinIRPBase!$I$3:$I$340,"&lt;1/1/2024")+SUMIFS(Indev_Online_Res_NotinIRPBase!V$3:V$340,Indev_Online_Res_NotinIRPBase!$Y$3:$Y$340,$B366,Indev_Online_Res_NotinIRPBase!$Z$3:$Z$340,$C366,Indev_Online_Res_NotinIRPBase!$AB$3:$AB$340,"1")</f>
        <v>0</v>
      </c>
      <c r="AW366">
        <f>SUMIFS(Indev_Online_Res_NotinIRPBase!W$3:W$340,Indev_Online_Res_NotinIRPBase!$Y$3:$Y$340,$B366,Indev_Online_Res_NotinIRPBase!$Z$3:$Z$340,$C366,Indev_Online_Res_NotinIRPBase!$J$3:$J$340,"Yes",Indev_Online_Res_NotinIRPBase!$I$3:$I$340,"&lt;1/1/2024")+SUMIFS(Indev_Online_Res_NotinIRPBase!W$3:W$340,Indev_Online_Res_NotinIRPBase!$Y$3:$Y$340,$B366,Indev_Online_Res_NotinIRPBase!$Z$3:$Z$340,$C366,Indev_Online_Res_NotinIRPBase!$AB$3:$AB$340,"1")</f>
        <v>0</v>
      </c>
      <c r="AX366">
        <f>SUMIFS(Indev_Online_Res_NotinIRPBase!X$3:X$340,Indev_Online_Res_NotinIRPBase!$Y$3:$Y$340,$B366,Indev_Online_Res_NotinIRPBase!$Z$3:$Z$340,$C366,Indev_Online_Res_NotinIRPBase!$J$3:$J$340,"Yes",Indev_Online_Res_NotinIRPBase!$I$3:$I$340,"&lt;1/1/2024")+SUMIFS(Indev_Online_Res_NotinIRPBase!X$3:X$340,Indev_Online_Res_NotinIRPBase!$Y$3:$Y$340,$B366,Indev_Online_Res_NotinIRPBase!$Z$3:$Z$340,$C366,Indev_Online_Res_NotinIRPBase!$AB$3:$AB$340,"1")</f>
        <v>0</v>
      </c>
      <c r="AY366">
        <f t="shared" si="78"/>
        <v>0</v>
      </c>
      <c r="BA366">
        <f t="shared" si="79"/>
        <v>0</v>
      </c>
      <c r="BB366">
        <f t="shared" si="80"/>
        <v>0</v>
      </c>
      <c r="BC366">
        <f t="shared" si="81"/>
        <v>0</v>
      </c>
      <c r="BD366">
        <f t="shared" si="82"/>
        <v>0</v>
      </c>
      <c r="BE366">
        <f t="shared" si="83"/>
        <v>0</v>
      </c>
      <c r="BI366">
        <f t="shared" si="84"/>
        <v>0</v>
      </c>
      <c r="BJ366">
        <f t="shared" si="85"/>
        <v>0</v>
      </c>
      <c r="BK366">
        <f t="shared" si="86"/>
        <v>0</v>
      </c>
      <c r="BL366">
        <f t="shared" si="87"/>
        <v>0</v>
      </c>
      <c r="BM366">
        <f t="shared" si="88"/>
        <v>0</v>
      </c>
      <c r="BN366">
        <f t="shared" si="89"/>
        <v>0</v>
      </c>
      <c r="BO366">
        <f t="shared" si="90"/>
        <v>0</v>
      </c>
      <c r="BQ366">
        <f>SUMIFS(IRPBase_Res_NotinEnvScreens!$H$3:$H$33,IRPBase_Res_NotinEnvScreens!$J$3:$J$33,$B366,IRPBase_Res_NotinEnvScreens!$K$3:$K$33,$C366)</f>
        <v>0</v>
      </c>
      <c r="BR366">
        <f>SUMIFS(IRPBase_Res_NotinEnvScreens!$I$3:$I$33,IRPBase_Res_NotinEnvScreens!$J$3:$J$33,$B366,IRPBase_Res_NotinEnvScreens!$K$3:$K$33,$C366)</f>
        <v>0</v>
      </c>
      <c r="BS366">
        <v>0</v>
      </c>
      <c r="BV366">
        <f>SUMIFS(Indev_Online_Res_NotinIRPBase!$P$3:$P$313,Indev_Online_Res_NotinIRPBase!$Y$3:$Y$313,$B366,Indev_Online_Res_NotinIRPBase!$Z$3:$Z$313,$C366,Indev_Online_Res_NotinIRPBase!$I$3:$I$313,"&lt;9/1/2023")+SUMIFS(Indev_Online_Res_NotinIRPBase!$Q$3:$Q$313,Indev_Online_Res_NotinIRPBase!$Y$3:$Y$313,$B366,Indev_Online_Res_NotinIRPBase!$Z$3:$Z$313,$C366,Indev_Online_Res_NotinIRPBase!$I$3:$I$313,"&lt;9/1/2023")</f>
        <v>0</v>
      </c>
      <c r="BW366">
        <f>SUMIFS(Indev_Online_Res_NotinIRPBase!$S$3:$S$313,Indev_Online_Res_NotinIRPBase!$Y$3:$Y$313,$B366,Indev_Online_Res_NotinIRPBase!$Z$3:$Z$313,$C366,Indev_Online_Res_NotinIRPBase!$I$3:$I$313,"&lt;9/1/2023")+SUMIFS(Indev_Online_Res_NotinIRPBase!$T$3:$T$313,Indev_Online_Res_NotinIRPBase!$Y$3:$Y$313,$B366,Indev_Online_Res_NotinIRPBase!$Z$3:$Z$313,$C366,Indev_Online_Res_NotinIRPBase!$I$3:$I$313,"&lt;9/1/2023")+SUMIFS(Indev_Online_Res_NotinIRPBase!$U$3:$U$313,Indev_Online_Res_NotinIRPBase!$Y$3:$Y$313,$B366,Indev_Online_Res_NotinIRPBase!$Z$3:$Z$313,$C366,Indev_Online_Res_NotinIRPBase!$I$3:$I$313,"&lt;9/1/2023")</f>
        <v>0</v>
      </c>
    </row>
    <row r="367" spans="1:75">
      <c r="A367" t="s">
        <v>44</v>
      </c>
      <c r="B367" t="s">
        <v>351</v>
      </c>
      <c r="C367">
        <v>60</v>
      </c>
      <c r="E367">
        <f>SUMIFS(IRPBase_Res_NotinTxBase!N$3:N$65,IRPBase_Res_NotinTxBase!$X$3:$X$65,$B367,IRPBase_Res_NotinTxBase!$Y$3:$Y$65,$C367)</f>
        <v>0</v>
      </c>
      <c r="F367">
        <f>SUMIFS(IRPBase_Res_NotinTxBase!O$3:O$65,IRPBase_Res_NotinTxBase!$X$3:$X$65,$B367,IRPBase_Res_NotinTxBase!$Y$3:$Y$65,$C367)</f>
        <v>0</v>
      </c>
      <c r="G367">
        <f>SUMIFS(IRPBase_Res_NotinTxBase!P$3:P$65,IRPBase_Res_NotinTxBase!$X$3:$X$65,$B367,IRPBase_Res_NotinTxBase!$Y$3:$Y$65,$C367)</f>
        <v>0</v>
      </c>
      <c r="H367">
        <f>SUMIFS(IRPBase_Res_NotinTxBase!Q$3:Q$65,IRPBase_Res_NotinTxBase!$X$3:$X$65,$B367,IRPBase_Res_NotinTxBase!$Y$3:$Y$65,$C367)</f>
        <v>0</v>
      </c>
      <c r="M367">
        <f>SUMIFS(IRPBase_Res_NotinTxBase!R$3:R$65,IRPBase_Res_NotinTxBase!$X$3:$X$65,$B367,IRPBase_Res_NotinTxBase!$Y$3:$Y$65,$C367)</f>
        <v>0</v>
      </c>
      <c r="N367">
        <f>SUMIFS(IRPBase_Res_NotinTxBase!S$3:S$65,IRPBase_Res_NotinTxBase!$X$3:$X$65,$B367,IRPBase_Res_NotinTxBase!$Y$3:$Y$65,$C367)</f>
        <v>0</v>
      </c>
      <c r="O367">
        <f>SUMIFS(IRPBase_Res_NotinTxBase!T$3:T$65,IRPBase_Res_NotinTxBase!$X$3:$X$65,$B367,IRPBase_Res_NotinTxBase!$Y$3:$Y$65,$C367)</f>
        <v>0</v>
      </c>
      <c r="P367">
        <f>SUMIFS(IRPBase_Res_NotinTxBase!U$3:U$65,IRPBase_Res_NotinTxBase!$X$3:$X$65,$B367,IRPBase_Res_NotinTxBase!$Y$3:$Y$65,$C367)</f>
        <v>0</v>
      </c>
      <c r="Q367">
        <f>SUMIFS(IRPBase_Res_NotinTxBase!V$3:V$65,IRPBase_Res_NotinTxBase!$X$3:$X$65,$B367,IRPBase_Res_NotinTxBase!$Y$3:$Y$65,$C367)</f>
        <v>0</v>
      </c>
      <c r="R367">
        <f>SUMIFS(IRPBase_Res_NotinTxBase!W$3:W$65,IRPBase_Res_NotinTxBase!$X$3:$X$65,$B367,IRPBase_Res_NotinTxBase!$Y$3:$Y$65,$C367)</f>
        <v>0</v>
      </c>
      <c r="S367">
        <f t="shared" si="76"/>
        <v>0</v>
      </c>
      <c r="U367">
        <f>SUMIFS(Indev_Online_Res_NotinIRPBase!N$3:N$340,Indev_Online_Res_NotinIRPBase!$Y$3:$Y$340,$B367,Indev_Online_Res_NotinIRPBase!$Z$3:$Z$340,$C367)</f>
        <v>0</v>
      </c>
      <c r="V367">
        <f>SUMIFS(Indev_Online_Res_NotinIRPBase!O$3:O$340,Indev_Online_Res_NotinIRPBase!$Y$3:$Y$340,$B367,Indev_Online_Res_NotinIRPBase!$Z$3:$Z$340,$C367)</f>
        <v>0</v>
      </c>
      <c r="W367">
        <f>SUMIFS(Indev_Online_Res_NotinIRPBase!P$3:P$340,Indev_Online_Res_NotinIRPBase!$Y$3:$Y$340,$B367,Indev_Online_Res_NotinIRPBase!$Z$3:$Z$340,$C367)</f>
        <v>0</v>
      </c>
      <c r="X367">
        <f>SUMIFS(Indev_Online_Res_NotinIRPBase!Q$3:Q$340,Indev_Online_Res_NotinIRPBase!$Y$3:$Y$340,$B367,Indev_Online_Res_NotinIRPBase!$Z$3:$Z$340,$C367)</f>
        <v>0</v>
      </c>
      <c r="Y367">
        <f>SUMIFS(Indev_Online_Res_NotinIRPBase!R$3:R$340,Indev_Online_Res_NotinIRPBase!$Y$3:$Y$340,$B367,Indev_Online_Res_NotinIRPBase!$Z$3:$Z$340,$C367)</f>
        <v>0</v>
      </c>
      <c r="AC367">
        <f>SUMIFS(Indev_Online_Res_NotinIRPBase!S$3:S$340,Indev_Online_Res_NotinIRPBase!$Y$3:$Y$340,$B367,Indev_Online_Res_NotinIRPBase!$Z$3:$Z$340,$C367)</f>
        <v>0</v>
      </c>
      <c r="AD367">
        <f>SUMIFS(Indev_Online_Res_NotinIRPBase!T$3:T$340,Indev_Online_Res_NotinIRPBase!$Y$3:$Y$340,$B367,Indev_Online_Res_NotinIRPBase!$Z$3:$Z$340,$C367)</f>
        <v>0</v>
      </c>
      <c r="AE367">
        <f>SUMIFS(Indev_Online_Res_NotinIRPBase!U$3:U$340,Indev_Online_Res_NotinIRPBase!$Y$3:$Y$340,$B367,Indev_Online_Res_NotinIRPBase!$Z$3:$Z$340,$C367)</f>
        <v>0</v>
      </c>
      <c r="AF367">
        <f>SUMIFS(Indev_Online_Res_NotinIRPBase!V$3:V$340,Indev_Online_Res_NotinIRPBase!$Y$3:$Y$340,$B367,Indev_Online_Res_NotinIRPBase!$Z$3:$Z$340,$C367)</f>
        <v>0</v>
      </c>
      <c r="AG367">
        <f>SUMIFS(Indev_Online_Res_NotinIRPBase!W$3:W$340,Indev_Online_Res_NotinIRPBase!$Y$3:$Y$340,$B367,Indev_Online_Res_NotinIRPBase!$Z$3:$Z$340,$C367)</f>
        <v>0</v>
      </c>
      <c r="AH367">
        <f>SUMIFS(Indev_Online_Res_NotinIRPBase!X$3:X$340,Indev_Online_Res_NotinIRPBase!$Y$3:$Y$340,$B367,Indev_Online_Res_NotinIRPBase!$Z$3:$Z$340,$C367)</f>
        <v>0</v>
      </c>
      <c r="AI367">
        <f t="shared" si="77"/>
        <v>0</v>
      </c>
      <c r="AK367">
        <f>SUMIFS(Indev_Online_Res_NotinIRPBase!N$3:N$340,Indev_Online_Res_NotinIRPBase!$Y$3:$Y$340,$B367,Indev_Online_Res_NotinIRPBase!$Z$3:$Z$340,$C367,Indev_Online_Res_NotinIRPBase!$J$3:$J$340,"Yes",Indev_Online_Res_NotinIRPBase!$I$3:$I$340,"&lt;1/1/2024")+SUMIFS(Indev_Online_Res_NotinIRPBase!N$3:N$340,Indev_Online_Res_NotinIRPBase!$Y$3:$Y$340,$B367,Indev_Online_Res_NotinIRPBase!$Z$3:$Z$340,$C367,Indev_Online_Res_NotinIRPBase!$AB$3:$AB$340,"1")</f>
        <v>0</v>
      </c>
      <c r="AL367">
        <f>SUMIFS(Indev_Online_Res_NotinIRPBase!O$3:O$340,Indev_Online_Res_NotinIRPBase!$Y$3:$Y$340,$B367,Indev_Online_Res_NotinIRPBase!$Z$3:$Z$340,$C367,Indev_Online_Res_NotinIRPBase!$J$3:$J$340,"Yes",Indev_Online_Res_NotinIRPBase!$I$3:$I$340,"&lt;1/1/2024")+SUMIFS(Indev_Online_Res_NotinIRPBase!O$3:O$340,Indev_Online_Res_NotinIRPBase!$Y$3:$Y$340,$B367,Indev_Online_Res_NotinIRPBase!$Z$3:$Z$340,$C367,Indev_Online_Res_NotinIRPBase!$AB$3:$AB$340,"1")</f>
        <v>0</v>
      </c>
      <c r="AM367">
        <f>SUMIFS(Indev_Online_Res_NotinIRPBase!P$3:P$340,Indev_Online_Res_NotinIRPBase!$Y$3:$Y$340,$B367,Indev_Online_Res_NotinIRPBase!$Z$3:$Z$340,$C367,Indev_Online_Res_NotinIRPBase!$J$3:$J$340,"Yes",Indev_Online_Res_NotinIRPBase!$I$3:$I$340,"&lt;1/1/2024")+SUMIFS(Indev_Online_Res_NotinIRPBase!P$3:P$340,Indev_Online_Res_NotinIRPBase!$Y$3:$Y$340,$B367,Indev_Online_Res_NotinIRPBase!$Z$3:$Z$340,$C367,Indev_Online_Res_NotinIRPBase!$AB$3:$AB$340,"1")</f>
        <v>0</v>
      </c>
      <c r="AN367">
        <f>SUMIFS(Indev_Online_Res_NotinIRPBase!Q$3:Q$340,Indev_Online_Res_NotinIRPBase!$Y$3:$Y$340,$B367,Indev_Online_Res_NotinIRPBase!$Z$3:$Z$340,$C367,Indev_Online_Res_NotinIRPBase!$J$3:$J$340,"Yes",Indev_Online_Res_NotinIRPBase!$I$3:$I$340,"&lt;1/1/2024")+SUMIFS(Indev_Online_Res_NotinIRPBase!Q$3:Q$340,Indev_Online_Res_NotinIRPBase!$Y$3:$Y$340,$B367,Indev_Online_Res_NotinIRPBase!$Z$3:$Z$340,$C367,Indev_Online_Res_NotinIRPBase!$AB$3:$AB$340,"1")</f>
        <v>0</v>
      </c>
      <c r="AO367">
        <f>SUMIFS(Indev_Online_Res_NotinIRPBase!R$3:R$340,Indev_Online_Res_NotinIRPBase!$Y$3:$Y$340,$B367,Indev_Online_Res_NotinIRPBase!$Z$3:$Z$340,$C367,Indev_Online_Res_NotinIRPBase!$J$3:$J$340,"Yes",Indev_Online_Res_NotinIRPBase!$I$3:$I$340,"&lt;1/1/2024")+SUMIFS(Indev_Online_Res_NotinIRPBase!R$3:R$340,Indev_Online_Res_NotinIRPBase!$Y$3:$Y$340,$B367,Indev_Online_Res_NotinIRPBase!$Z$3:$Z$340,$C367,Indev_Online_Res_NotinIRPBase!$AB$3:$AB$340,"1")</f>
        <v>0</v>
      </c>
      <c r="AS367">
        <f>SUMIFS(Indev_Online_Res_NotinIRPBase!S$3:S$340,Indev_Online_Res_NotinIRPBase!$Y$3:$Y$340,$B367,Indev_Online_Res_NotinIRPBase!$Z$3:$Z$340,$C367,Indev_Online_Res_NotinIRPBase!$J$3:$J$340,"Yes",Indev_Online_Res_NotinIRPBase!$I$3:$I$340,"&lt;1/1/2024")+SUMIFS(Indev_Online_Res_NotinIRPBase!S$3:S$340,Indev_Online_Res_NotinIRPBase!$Y$3:$Y$340,$B367,Indev_Online_Res_NotinIRPBase!$Z$3:$Z$340,$C367,Indev_Online_Res_NotinIRPBase!$AB$3:$AB$340,"1")</f>
        <v>0</v>
      </c>
      <c r="AT367">
        <f>SUMIFS(Indev_Online_Res_NotinIRPBase!T$3:T$340,Indev_Online_Res_NotinIRPBase!$Y$3:$Y$340,$B367,Indev_Online_Res_NotinIRPBase!$Z$3:$Z$340,$C367,Indev_Online_Res_NotinIRPBase!$J$3:$J$340,"Yes",Indev_Online_Res_NotinIRPBase!$I$3:$I$340,"&lt;1/1/2024")+SUMIFS(Indev_Online_Res_NotinIRPBase!T$3:T$340,Indev_Online_Res_NotinIRPBase!$Y$3:$Y$340,$B367,Indev_Online_Res_NotinIRPBase!$Z$3:$Z$340,$C367,Indev_Online_Res_NotinIRPBase!$AB$3:$AB$340,"1")</f>
        <v>0</v>
      </c>
      <c r="AU367">
        <f>SUMIFS(Indev_Online_Res_NotinIRPBase!U$3:U$340,Indev_Online_Res_NotinIRPBase!$Y$3:$Y$340,$B367,Indev_Online_Res_NotinIRPBase!$Z$3:$Z$340,$C367,Indev_Online_Res_NotinIRPBase!$J$3:$J$340,"Yes",Indev_Online_Res_NotinIRPBase!$I$3:$I$340,"&lt;1/1/2024")+SUMIFS(Indev_Online_Res_NotinIRPBase!U$3:U$340,Indev_Online_Res_NotinIRPBase!$Y$3:$Y$340,$B367,Indev_Online_Res_NotinIRPBase!$Z$3:$Z$340,$C367,Indev_Online_Res_NotinIRPBase!$AB$3:$AB$340,"1")</f>
        <v>0</v>
      </c>
      <c r="AV367">
        <f>SUMIFS(Indev_Online_Res_NotinIRPBase!V$3:V$340,Indev_Online_Res_NotinIRPBase!$Y$3:$Y$340,$B367,Indev_Online_Res_NotinIRPBase!$Z$3:$Z$340,$C367,Indev_Online_Res_NotinIRPBase!$J$3:$J$340,"Yes",Indev_Online_Res_NotinIRPBase!$I$3:$I$340,"&lt;1/1/2024")+SUMIFS(Indev_Online_Res_NotinIRPBase!V$3:V$340,Indev_Online_Res_NotinIRPBase!$Y$3:$Y$340,$B367,Indev_Online_Res_NotinIRPBase!$Z$3:$Z$340,$C367,Indev_Online_Res_NotinIRPBase!$AB$3:$AB$340,"1")</f>
        <v>0</v>
      </c>
      <c r="AW367">
        <f>SUMIFS(Indev_Online_Res_NotinIRPBase!W$3:W$340,Indev_Online_Res_NotinIRPBase!$Y$3:$Y$340,$B367,Indev_Online_Res_NotinIRPBase!$Z$3:$Z$340,$C367,Indev_Online_Res_NotinIRPBase!$J$3:$J$340,"Yes",Indev_Online_Res_NotinIRPBase!$I$3:$I$340,"&lt;1/1/2024")+SUMIFS(Indev_Online_Res_NotinIRPBase!W$3:W$340,Indev_Online_Res_NotinIRPBase!$Y$3:$Y$340,$B367,Indev_Online_Res_NotinIRPBase!$Z$3:$Z$340,$C367,Indev_Online_Res_NotinIRPBase!$AB$3:$AB$340,"1")</f>
        <v>0</v>
      </c>
      <c r="AX367">
        <f>SUMIFS(Indev_Online_Res_NotinIRPBase!X$3:X$340,Indev_Online_Res_NotinIRPBase!$Y$3:$Y$340,$B367,Indev_Online_Res_NotinIRPBase!$Z$3:$Z$340,$C367,Indev_Online_Res_NotinIRPBase!$J$3:$J$340,"Yes",Indev_Online_Res_NotinIRPBase!$I$3:$I$340,"&lt;1/1/2024")+SUMIFS(Indev_Online_Res_NotinIRPBase!X$3:X$340,Indev_Online_Res_NotinIRPBase!$Y$3:$Y$340,$B367,Indev_Online_Res_NotinIRPBase!$Z$3:$Z$340,$C367,Indev_Online_Res_NotinIRPBase!$AB$3:$AB$340,"1")</f>
        <v>0</v>
      </c>
      <c r="AY367">
        <f t="shared" si="78"/>
        <v>0</v>
      </c>
      <c r="BA367">
        <f t="shared" si="79"/>
        <v>0</v>
      </c>
      <c r="BB367">
        <f t="shared" si="80"/>
        <v>0</v>
      </c>
      <c r="BC367">
        <f t="shared" si="81"/>
        <v>0</v>
      </c>
      <c r="BD367">
        <f t="shared" si="82"/>
        <v>0</v>
      </c>
      <c r="BE367">
        <f t="shared" si="83"/>
        <v>0</v>
      </c>
      <c r="BI367">
        <f t="shared" si="84"/>
        <v>0</v>
      </c>
      <c r="BJ367">
        <f t="shared" si="85"/>
        <v>0</v>
      </c>
      <c r="BK367">
        <f t="shared" si="86"/>
        <v>0</v>
      </c>
      <c r="BL367">
        <f t="shared" si="87"/>
        <v>0</v>
      </c>
      <c r="BM367">
        <f t="shared" si="88"/>
        <v>0</v>
      </c>
      <c r="BN367">
        <f t="shared" si="89"/>
        <v>0</v>
      </c>
      <c r="BO367">
        <f t="shared" si="90"/>
        <v>0</v>
      </c>
      <c r="BQ367">
        <f>SUMIFS(IRPBase_Res_NotinEnvScreens!$H$3:$H$33,IRPBase_Res_NotinEnvScreens!$J$3:$J$33,$B367,IRPBase_Res_NotinEnvScreens!$K$3:$K$33,$C367)</f>
        <v>0</v>
      </c>
      <c r="BR367">
        <f>SUMIFS(IRPBase_Res_NotinEnvScreens!$I$3:$I$33,IRPBase_Res_NotinEnvScreens!$J$3:$J$33,$B367,IRPBase_Res_NotinEnvScreens!$K$3:$K$33,$C367)</f>
        <v>0</v>
      </c>
      <c r="BS367">
        <v>0</v>
      </c>
      <c r="BV367">
        <f>SUMIFS(Indev_Online_Res_NotinIRPBase!$P$3:$P$313,Indev_Online_Res_NotinIRPBase!$Y$3:$Y$313,$B367,Indev_Online_Res_NotinIRPBase!$Z$3:$Z$313,$C367,Indev_Online_Res_NotinIRPBase!$I$3:$I$313,"&lt;9/1/2023")+SUMIFS(Indev_Online_Res_NotinIRPBase!$Q$3:$Q$313,Indev_Online_Res_NotinIRPBase!$Y$3:$Y$313,$B367,Indev_Online_Res_NotinIRPBase!$Z$3:$Z$313,$C367,Indev_Online_Res_NotinIRPBase!$I$3:$I$313,"&lt;9/1/2023")</f>
        <v>0</v>
      </c>
      <c r="BW367">
        <f>SUMIFS(Indev_Online_Res_NotinIRPBase!$S$3:$S$313,Indev_Online_Res_NotinIRPBase!$Y$3:$Y$313,$B367,Indev_Online_Res_NotinIRPBase!$Z$3:$Z$313,$C367,Indev_Online_Res_NotinIRPBase!$I$3:$I$313,"&lt;9/1/2023")+SUMIFS(Indev_Online_Res_NotinIRPBase!$T$3:$T$313,Indev_Online_Res_NotinIRPBase!$Y$3:$Y$313,$B367,Indev_Online_Res_NotinIRPBase!$Z$3:$Z$313,$C367,Indev_Online_Res_NotinIRPBase!$I$3:$I$313,"&lt;9/1/2023")+SUMIFS(Indev_Online_Res_NotinIRPBase!$U$3:$U$313,Indev_Online_Res_NotinIRPBase!$Y$3:$Y$313,$B367,Indev_Online_Res_NotinIRPBase!$Z$3:$Z$313,$C367,Indev_Online_Res_NotinIRPBase!$I$3:$I$313,"&lt;9/1/2023")</f>
        <v>0</v>
      </c>
    </row>
    <row r="368" spans="1:75">
      <c r="A368" t="s">
        <v>45</v>
      </c>
      <c r="B368" t="s">
        <v>352</v>
      </c>
      <c r="C368">
        <v>115</v>
      </c>
      <c r="E368">
        <f>SUMIFS(IRPBase_Res_NotinTxBase!N$3:N$65,IRPBase_Res_NotinTxBase!$X$3:$X$65,$B368,IRPBase_Res_NotinTxBase!$Y$3:$Y$65,$C368)</f>
        <v>0</v>
      </c>
      <c r="F368">
        <f>SUMIFS(IRPBase_Res_NotinTxBase!O$3:O$65,IRPBase_Res_NotinTxBase!$X$3:$X$65,$B368,IRPBase_Res_NotinTxBase!$Y$3:$Y$65,$C368)</f>
        <v>0</v>
      </c>
      <c r="G368">
        <f>SUMIFS(IRPBase_Res_NotinTxBase!P$3:P$65,IRPBase_Res_NotinTxBase!$X$3:$X$65,$B368,IRPBase_Res_NotinTxBase!$Y$3:$Y$65,$C368)</f>
        <v>0</v>
      </c>
      <c r="H368">
        <f>SUMIFS(IRPBase_Res_NotinTxBase!Q$3:Q$65,IRPBase_Res_NotinTxBase!$X$3:$X$65,$B368,IRPBase_Res_NotinTxBase!$Y$3:$Y$65,$C368)</f>
        <v>0</v>
      </c>
      <c r="M368">
        <f>SUMIFS(IRPBase_Res_NotinTxBase!R$3:R$65,IRPBase_Res_NotinTxBase!$X$3:$X$65,$B368,IRPBase_Res_NotinTxBase!$Y$3:$Y$65,$C368)</f>
        <v>0</v>
      </c>
      <c r="N368">
        <f>SUMIFS(IRPBase_Res_NotinTxBase!S$3:S$65,IRPBase_Res_NotinTxBase!$X$3:$X$65,$B368,IRPBase_Res_NotinTxBase!$Y$3:$Y$65,$C368)</f>
        <v>0</v>
      </c>
      <c r="O368">
        <f>SUMIFS(IRPBase_Res_NotinTxBase!T$3:T$65,IRPBase_Res_NotinTxBase!$X$3:$X$65,$B368,IRPBase_Res_NotinTxBase!$Y$3:$Y$65,$C368)</f>
        <v>0</v>
      </c>
      <c r="P368">
        <f>SUMIFS(IRPBase_Res_NotinTxBase!U$3:U$65,IRPBase_Res_NotinTxBase!$X$3:$X$65,$B368,IRPBase_Res_NotinTxBase!$Y$3:$Y$65,$C368)</f>
        <v>0</v>
      </c>
      <c r="Q368">
        <f>SUMIFS(IRPBase_Res_NotinTxBase!V$3:V$65,IRPBase_Res_NotinTxBase!$X$3:$X$65,$B368,IRPBase_Res_NotinTxBase!$Y$3:$Y$65,$C368)</f>
        <v>0</v>
      </c>
      <c r="R368">
        <f>SUMIFS(IRPBase_Res_NotinTxBase!W$3:W$65,IRPBase_Res_NotinTxBase!$X$3:$X$65,$B368,IRPBase_Res_NotinTxBase!$Y$3:$Y$65,$C368)</f>
        <v>0</v>
      </c>
      <c r="S368">
        <f t="shared" si="76"/>
        <v>0</v>
      </c>
      <c r="U368">
        <f>SUMIFS(Indev_Online_Res_NotinIRPBase!N$3:N$340,Indev_Online_Res_NotinIRPBase!$Y$3:$Y$340,$B368,Indev_Online_Res_NotinIRPBase!$Z$3:$Z$340,$C368)</f>
        <v>0</v>
      </c>
      <c r="V368">
        <f>SUMIFS(Indev_Online_Res_NotinIRPBase!O$3:O$340,Indev_Online_Res_NotinIRPBase!$Y$3:$Y$340,$B368,Indev_Online_Res_NotinIRPBase!$Z$3:$Z$340,$C368)</f>
        <v>0</v>
      </c>
      <c r="W368">
        <f>SUMIFS(Indev_Online_Res_NotinIRPBase!P$3:P$340,Indev_Online_Res_NotinIRPBase!$Y$3:$Y$340,$B368,Indev_Online_Res_NotinIRPBase!$Z$3:$Z$340,$C368)</f>
        <v>0</v>
      </c>
      <c r="X368">
        <f>SUMIFS(Indev_Online_Res_NotinIRPBase!Q$3:Q$340,Indev_Online_Res_NotinIRPBase!$Y$3:$Y$340,$B368,Indev_Online_Res_NotinIRPBase!$Z$3:$Z$340,$C368)</f>
        <v>0</v>
      </c>
      <c r="Y368">
        <f>SUMIFS(Indev_Online_Res_NotinIRPBase!R$3:R$340,Indev_Online_Res_NotinIRPBase!$Y$3:$Y$340,$B368,Indev_Online_Res_NotinIRPBase!$Z$3:$Z$340,$C368)</f>
        <v>0</v>
      </c>
      <c r="AC368">
        <f>SUMIFS(Indev_Online_Res_NotinIRPBase!S$3:S$340,Indev_Online_Res_NotinIRPBase!$Y$3:$Y$340,$B368,Indev_Online_Res_NotinIRPBase!$Z$3:$Z$340,$C368)</f>
        <v>0</v>
      </c>
      <c r="AD368">
        <f>SUMIFS(Indev_Online_Res_NotinIRPBase!T$3:T$340,Indev_Online_Res_NotinIRPBase!$Y$3:$Y$340,$B368,Indev_Online_Res_NotinIRPBase!$Z$3:$Z$340,$C368)</f>
        <v>0</v>
      </c>
      <c r="AE368">
        <f>SUMIFS(Indev_Online_Res_NotinIRPBase!U$3:U$340,Indev_Online_Res_NotinIRPBase!$Y$3:$Y$340,$B368,Indev_Online_Res_NotinIRPBase!$Z$3:$Z$340,$C368)</f>
        <v>0</v>
      </c>
      <c r="AF368">
        <f>SUMIFS(Indev_Online_Res_NotinIRPBase!V$3:V$340,Indev_Online_Res_NotinIRPBase!$Y$3:$Y$340,$B368,Indev_Online_Res_NotinIRPBase!$Z$3:$Z$340,$C368)</f>
        <v>0</v>
      </c>
      <c r="AG368">
        <f>SUMIFS(Indev_Online_Res_NotinIRPBase!W$3:W$340,Indev_Online_Res_NotinIRPBase!$Y$3:$Y$340,$B368,Indev_Online_Res_NotinIRPBase!$Z$3:$Z$340,$C368)</f>
        <v>0</v>
      </c>
      <c r="AH368">
        <f>SUMIFS(Indev_Online_Res_NotinIRPBase!X$3:X$340,Indev_Online_Res_NotinIRPBase!$Y$3:$Y$340,$B368,Indev_Online_Res_NotinIRPBase!$Z$3:$Z$340,$C368)</f>
        <v>0</v>
      </c>
      <c r="AI368">
        <f t="shared" si="77"/>
        <v>0</v>
      </c>
      <c r="AK368">
        <f>SUMIFS(Indev_Online_Res_NotinIRPBase!N$3:N$340,Indev_Online_Res_NotinIRPBase!$Y$3:$Y$340,$B368,Indev_Online_Res_NotinIRPBase!$Z$3:$Z$340,$C368,Indev_Online_Res_NotinIRPBase!$J$3:$J$340,"Yes",Indev_Online_Res_NotinIRPBase!$I$3:$I$340,"&lt;1/1/2024")+SUMIFS(Indev_Online_Res_NotinIRPBase!N$3:N$340,Indev_Online_Res_NotinIRPBase!$Y$3:$Y$340,$B368,Indev_Online_Res_NotinIRPBase!$Z$3:$Z$340,$C368,Indev_Online_Res_NotinIRPBase!$AB$3:$AB$340,"1")</f>
        <v>0</v>
      </c>
      <c r="AL368">
        <f>SUMIFS(Indev_Online_Res_NotinIRPBase!O$3:O$340,Indev_Online_Res_NotinIRPBase!$Y$3:$Y$340,$B368,Indev_Online_Res_NotinIRPBase!$Z$3:$Z$340,$C368,Indev_Online_Res_NotinIRPBase!$J$3:$J$340,"Yes",Indev_Online_Res_NotinIRPBase!$I$3:$I$340,"&lt;1/1/2024")+SUMIFS(Indev_Online_Res_NotinIRPBase!O$3:O$340,Indev_Online_Res_NotinIRPBase!$Y$3:$Y$340,$B368,Indev_Online_Res_NotinIRPBase!$Z$3:$Z$340,$C368,Indev_Online_Res_NotinIRPBase!$AB$3:$AB$340,"1")</f>
        <v>0</v>
      </c>
      <c r="AM368">
        <f>SUMIFS(Indev_Online_Res_NotinIRPBase!P$3:P$340,Indev_Online_Res_NotinIRPBase!$Y$3:$Y$340,$B368,Indev_Online_Res_NotinIRPBase!$Z$3:$Z$340,$C368,Indev_Online_Res_NotinIRPBase!$J$3:$J$340,"Yes",Indev_Online_Res_NotinIRPBase!$I$3:$I$340,"&lt;1/1/2024")+SUMIFS(Indev_Online_Res_NotinIRPBase!P$3:P$340,Indev_Online_Res_NotinIRPBase!$Y$3:$Y$340,$B368,Indev_Online_Res_NotinIRPBase!$Z$3:$Z$340,$C368,Indev_Online_Res_NotinIRPBase!$AB$3:$AB$340,"1")</f>
        <v>0</v>
      </c>
      <c r="AN368">
        <f>SUMIFS(Indev_Online_Res_NotinIRPBase!Q$3:Q$340,Indev_Online_Res_NotinIRPBase!$Y$3:$Y$340,$B368,Indev_Online_Res_NotinIRPBase!$Z$3:$Z$340,$C368,Indev_Online_Res_NotinIRPBase!$J$3:$J$340,"Yes",Indev_Online_Res_NotinIRPBase!$I$3:$I$340,"&lt;1/1/2024")+SUMIFS(Indev_Online_Res_NotinIRPBase!Q$3:Q$340,Indev_Online_Res_NotinIRPBase!$Y$3:$Y$340,$B368,Indev_Online_Res_NotinIRPBase!$Z$3:$Z$340,$C368,Indev_Online_Res_NotinIRPBase!$AB$3:$AB$340,"1")</f>
        <v>0</v>
      </c>
      <c r="AO368">
        <f>SUMIFS(Indev_Online_Res_NotinIRPBase!R$3:R$340,Indev_Online_Res_NotinIRPBase!$Y$3:$Y$340,$B368,Indev_Online_Res_NotinIRPBase!$Z$3:$Z$340,$C368,Indev_Online_Res_NotinIRPBase!$J$3:$J$340,"Yes",Indev_Online_Res_NotinIRPBase!$I$3:$I$340,"&lt;1/1/2024")+SUMIFS(Indev_Online_Res_NotinIRPBase!R$3:R$340,Indev_Online_Res_NotinIRPBase!$Y$3:$Y$340,$B368,Indev_Online_Res_NotinIRPBase!$Z$3:$Z$340,$C368,Indev_Online_Res_NotinIRPBase!$AB$3:$AB$340,"1")</f>
        <v>0</v>
      </c>
      <c r="AS368">
        <f>SUMIFS(Indev_Online_Res_NotinIRPBase!S$3:S$340,Indev_Online_Res_NotinIRPBase!$Y$3:$Y$340,$B368,Indev_Online_Res_NotinIRPBase!$Z$3:$Z$340,$C368,Indev_Online_Res_NotinIRPBase!$J$3:$J$340,"Yes",Indev_Online_Res_NotinIRPBase!$I$3:$I$340,"&lt;1/1/2024")+SUMIFS(Indev_Online_Res_NotinIRPBase!S$3:S$340,Indev_Online_Res_NotinIRPBase!$Y$3:$Y$340,$B368,Indev_Online_Res_NotinIRPBase!$Z$3:$Z$340,$C368,Indev_Online_Res_NotinIRPBase!$AB$3:$AB$340,"1")</f>
        <v>0</v>
      </c>
      <c r="AT368">
        <f>SUMIFS(Indev_Online_Res_NotinIRPBase!T$3:T$340,Indev_Online_Res_NotinIRPBase!$Y$3:$Y$340,$B368,Indev_Online_Res_NotinIRPBase!$Z$3:$Z$340,$C368,Indev_Online_Res_NotinIRPBase!$J$3:$J$340,"Yes",Indev_Online_Res_NotinIRPBase!$I$3:$I$340,"&lt;1/1/2024")+SUMIFS(Indev_Online_Res_NotinIRPBase!T$3:T$340,Indev_Online_Res_NotinIRPBase!$Y$3:$Y$340,$B368,Indev_Online_Res_NotinIRPBase!$Z$3:$Z$340,$C368,Indev_Online_Res_NotinIRPBase!$AB$3:$AB$340,"1")</f>
        <v>0</v>
      </c>
      <c r="AU368">
        <f>SUMIFS(Indev_Online_Res_NotinIRPBase!U$3:U$340,Indev_Online_Res_NotinIRPBase!$Y$3:$Y$340,$B368,Indev_Online_Res_NotinIRPBase!$Z$3:$Z$340,$C368,Indev_Online_Res_NotinIRPBase!$J$3:$J$340,"Yes",Indev_Online_Res_NotinIRPBase!$I$3:$I$340,"&lt;1/1/2024")+SUMIFS(Indev_Online_Res_NotinIRPBase!U$3:U$340,Indev_Online_Res_NotinIRPBase!$Y$3:$Y$340,$B368,Indev_Online_Res_NotinIRPBase!$Z$3:$Z$340,$C368,Indev_Online_Res_NotinIRPBase!$AB$3:$AB$340,"1")</f>
        <v>0</v>
      </c>
      <c r="AV368">
        <f>SUMIFS(Indev_Online_Res_NotinIRPBase!V$3:V$340,Indev_Online_Res_NotinIRPBase!$Y$3:$Y$340,$B368,Indev_Online_Res_NotinIRPBase!$Z$3:$Z$340,$C368,Indev_Online_Res_NotinIRPBase!$J$3:$J$340,"Yes",Indev_Online_Res_NotinIRPBase!$I$3:$I$340,"&lt;1/1/2024")+SUMIFS(Indev_Online_Res_NotinIRPBase!V$3:V$340,Indev_Online_Res_NotinIRPBase!$Y$3:$Y$340,$B368,Indev_Online_Res_NotinIRPBase!$Z$3:$Z$340,$C368,Indev_Online_Res_NotinIRPBase!$AB$3:$AB$340,"1")</f>
        <v>0</v>
      </c>
      <c r="AW368">
        <f>SUMIFS(Indev_Online_Res_NotinIRPBase!W$3:W$340,Indev_Online_Res_NotinIRPBase!$Y$3:$Y$340,$B368,Indev_Online_Res_NotinIRPBase!$Z$3:$Z$340,$C368,Indev_Online_Res_NotinIRPBase!$J$3:$J$340,"Yes",Indev_Online_Res_NotinIRPBase!$I$3:$I$340,"&lt;1/1/2024")+SUMIFS(Indev_Online_Res_NotinIRPBase!W$3:W$340,Indev_Online_Res_NotinIRPBase!$Y$3:$Y$340,$B368,Indev_Online_Res_NotinIRPBase!$Z$3:$Z$340,$C368,Indev_Online_Res_NotinIRPBase!$AB$3:$AB$340,"1")</f>
        <v>0</v>
      </c>
      <c r="AX368">
        <f>SUMIFS(Indev_Online_Res_NotinIRPBase!X$3:X$340,Indev_Online_Res_NotinIRPBase!$Y$3:$Y$340,$B368,Indev_Online_Res_NotinIRPBase!$Z$3:$Z$340,$C368,Indev_Online_Res_NotinIRPBase!$J$3:$J$340,"Yes",Indev_Online_Res_NotinIRPBase!$I$3:$I$340,"&lt;1/1/2024")+SUMIFS(Indev_Online_Res_NotinIRPBase!X$3:X$340,Indev_Online_Res_NotinIRPBase!$Y$3:$Y$340,$B368,Indev_Online_Res_NotinIRPBase!$Z$3:$Z$340,$C368,Indev_Online_Res_NotinIRPBase!$AB$3:$AB$340,"1")</f>
        <v>0</v>
      </c>
      <c r="AY368">
        <f t="shared" si="78"/>
        <v>0</v>
      </c>
      <c r="BA368">
        <f t="shared" si="79"/>
        <v>0</v>
      </c>
      <c r="BB368">
        <f t="shared" si="80"/>
        <v>0</v>
      </c>
      <c r="BC368">
        <f t="shared" si="81"/>
        <v>0</v>
      </c>
      <c r="BD368">
        <f t="shared" si="82"/>
        <v>0</v>
      </c>
      <c r="BE368">
        <f t="shared" si="83"/>
        <v>0</v>
      </c>
      <c r="BI368">
        <f t="shared" si="84"/>
        <v>0</v>
      </c>
      <c r="BJ368">
        <f t="shared" si="85"/>
        <v>0</v>
      </c>
      <c r="BK368">
        <f t="shared" si="86"/>
        <v>0</v>
      </c>
      <c r="BL368">
        <f t="shared" si="87"/>
        <v>0</v>
      </c>
      <c r="BM368">
        <f t="shared" si="88"/>
        <v>0</v>
      </c>
      <c r="BN368">
        <f t="shared" si="89"/>
        <v>0</v>
      </c>
      <c r="BO368">
        <f t="shared" si="90"/>
        <v>0</v>
      </c>
      <c r="BQ368">
        <f>SUMIFS(IRPBase_Res_NotinEnvScreens!$H$3:$H$33,IRPBase_Res_NotinEnvScreens!$J$3:$J$33,$B368,IRPBase_Res_NotinEnvScreens!$K$3:$K$33,$C368)</f>
        <v>0</v>
      </c>
      <c r="BR368">
        <f>SUMIFS(IRPBase_Res_NotinEnvScreens!$I$3:$I$33,IRPBase_Res_NotinEnvScreens!$J$3:$J$33,$B368,IRPBase_Res_NotinEnvScreens!$K$3:$K$33,$C368)</f>
        <v>0</v>
      </c>
      <c r="BS368">
        <v>0</v>
      </c>
      <c r="BV368">
        <f>SUMIFS(Indev_Online_Res_NotinIRPBase!$P$3:$P$313,Indev_Online_Res_NotinIRPBase!$Y$3:$Y$313,$B368,Indev_Online_Res_NotinIRPBase!$Z$3:$Z$313,$C368,Indev_Online_Res_NotinIRPBase!$I$3:$I$313,"&lt;9/1/2023")+SUMIFS(Indev_Online_Res_NotinIRPBase!$Q$3:$Q$313,Indev_Online_Res_NotinIRPBase!$Y$3:$Y$313,$B368,Indev_Online_Res_NotinIRPBase!$Z$3:$Z$313,$C368,Indev_Online_Res_NotinIRPBase!$I$3:$I$313,"&lt;9/1/2023")</f>
        <v>0</v>
      </c>
      <c r="BW368">
        <f>SUMIFS(Indev_Online_Res_NotinIRPBase!$S$3:$S$313,Indev_Online_Res_NotinIRPBase!$Y$3:$Y$313,$B368,Indev_Online_Res_NotinIRPBase!$Z$3:$Z$313,$C368,Indev_Online_Res_NotinIRPBase!$I$3:$I$313,"&lt;9/1/2023")+SUMIFS(Indev_Online_Res_NotinIRPBase!$T$3:$T$313,Indev_Online_Res_NotinIRPBase!$Y$3:$Y$313,$B368,Indev_Online_Res_NotinIRPBase!$Z$3:$Z$313,$C368,Indev_Online_Res_NotinIRPBase!$I$3:$I$313,"&lt;9/1/2023")+SUMIFS(Indev_Online_Res_NotinIRPBase!$U$3:$U$313,Indev_Online_Res_NotinIRPBase!$Y$3:$Y$313,$B368,Indev_Online_Res_NotinIRPBase!$Z$3:$Z$313,$C368,Indev_Online_Res_NotinIRPBase!$I$3:$I$313,"&lt;9/1/2023")</f>
        <v>0</v>
      </c>
    </row>
    <row r="369" spans="1:75">
      <c r="A369" t="s">
        <v>50</v>
      </c>
      <c r="B369" t="s">
        <v>353</v>
      </c>
      <c r="C369">
        <v>138</v>
      </c>
      <c r="E369">
        <f>SUMIFS(IRPBase_Res_NotinTxBase!N$3:N$65,IRPBase_Res_NotinTxBase!$X$3:$X$65,$B369,IRPBase_Res_NotinTxBase!$Y$3:$Y$65,$C369)</f>
        <v>0</v>
      </c>
      <c r="F369">
        <f>SUMIFS(IRPBase_Res_NotinTxBase!O$3:O$65,IRPBase_Res_NotinTxBase!$X$3:$X$65,$B369,IRPBase_Res_NotinTxBase!$Y$3:$Y$65,$C369)</f>
        <v>0</v>
      </c>
      <c r="G369">
        <f>SUMIFS(IRPBase_Res_NotinTxBase!P$3:P$65,IRPBase_Res_NotinTxBase!$X$3:$X$65,$B369,IRPBase_Res_NotinTxBase!$Y$3:$Y$65,$C369)</f>
        <v>0</v>
      </c>
      <c r="H369">
        <f>SUMIFS(IRPBase_Res_NotinTxBase!Q$3:Q$65,IRPBase_Res_NotinTxBase!$X$3:$X$65,$B369,IRPBase_Res_NotinTxBase!$Y$3:$Y$65,$C369)</f>
        <v>0</v>
      </c>
      <c r="M369">
        <f>SUMIFS(IRPBase_Res_NotinTxBase!R$3:R$65,IRPBase_Res_NotinTxBase!$X$3:$X$65,$B369,IRPBase_Res_NotinTxBase!$Y$3:$Y$65,$C369)</f>
        <v>0</v>
      </c>
      <c r="N369">
        <f>SUMIFS(IRPBase_Res_NotinTxBase!S$3:S$65,IRPBase_Res_NotinTxBase!$X$3:$X$65,$B369,IRPBase_Res_NotinTxBase!$Y$3:$Y$65,$C369)</f>
        <v>0</v>
      </c>
      <c r="O369">
        <f>SUMIFS(IRPBase_Res_NotinTxBase!T$3:T$65,IRPBase_Res_NotinTxBase!$X$3:$X$65,$B369,IRPBase_Res_NotinTxBase!$Y$3:$Y$65,$C369)</f>
        <v>0</v>
      </c>
      <c r="P369">
        <f>SUMIFS(IRPBase_Res_NotinTxBase!U$3:U$65,IRPBase_Res_NotinTxBase!$X$3:$X$65,$B369,IRPBase_Res_NotinTxBase!$Y$3:$Y$65,$C369)</f>
        <v>0</v>
      </c>
      <c r="Q369">
        <f>SUMIFS(IRPBase_Res_NotinTxBase!V$3:V$65,IRPBase_Res_NotinTxBase!$X$3:$X$65,$B369,IRPBase_Res_NotinTxBase!$Y$3:$Y$65,$C369)</f>
        <v>0</v>
      </c>
      <c r="R369">
        <f>SUMIFS(IRPBase_Res_NotinTxBase!W$3:W$65,IRPBase_Res_NotinTxBase!$X$3:$X$65,$B369,IRPBase_Res_NotinTxBase!$Y$3:$Y$65,$C369)</f>
        <v>0</v>
      </c>
      <c r="S369">
        <f t="shared" si="76"/>
        <v>0</v>
      </c>
      <c r="U369">
        <f>SUMIFS(Indev_Online_Res_NotinIRPBase!N$3:N$340,Indev_Online_Res_NotinIRPBase!$Y$3:$Y$340,$B369,Indev_Online_Res_NotinIRPBase!$Z$3:$Z$340,$C369)</f>
        <v>0</v>
      </c>
      <c r="V369">
        <f>SUMIFS(Indev_Online_Res_NotinIRPBase!O$3:O$340,Indev_Online_Res_NotinIRPBase!$Y$3:$Y$340,$B369,Indev_Online_Res_NotinIRPBase!$Z$3:$Z$340,$C369)</f>
        <v>0</v>
      </c>
      <c r="W369">
        <f>SUMIFS(Indev_Online_Res_NotinIRPBase!P$3:P$340,Indev_Online_Res_NotinIRPBase!$Y$3:$Y$340,$B369,Indev_Online_Res_NotinIRPBase!$Z$3:$Z$340,$C369)</f>
        <v>0</v>
      </c>
      <c r="X369">
        <f>SUMIFS(Indev_Online_Res_NotinIRPBase!Q$3:Q$340,Indev_Online_Res_NotinIRPBase!$Y$3:$Y$340,$B369,Indev_Online_Res_NotinIRPBase!$Z$3:$Z$340,$C369)</f>
        <v>0</v>
      </c>
      <c r="Y369">
        <f>SUMIFS(Indev_Online_Res_NotinIRPBase!R$3:R$340,Indev_Online_Res_NotinIRPBase!$Y$3:$Y$340,$B369,Indev_Online_Res_NotinIRPBase!$Z$3:$Z$340,$C369)</f>
        <v>0</v>
      </c>
      <c r="AC369">
        <f>SUMIFS(Indev_Online_Res_NotinIRPBase!S$3:S$340,Indev_Online_Res_NotinIRPBase!$Y$3:$Y$340,$B369,Indev_Online_Res_NotinIRPBase!$Z$3:$Z$340,$C369)</f>
        <v>0</v>
      </c>
      <c r="AD369">
        <f>SUMIFS(Indev_Online_Res_NotinIRPBase!T$3:T$340,Indev_Online_Res_NotinIRPBase!$Y$3:$Y$340,$B369,Indev_Online_Res_NotinIRPBase!$Z$3:$Z$340,$C369)</f>
        <v>0</v>
      </c>
      <c r="AE369">
        <f>SUMIFS(Indev_Online_Res_NotinIRPBase!U$3:U$340,Indev_Online_Res_NotinIRPBase!$Y$3:$Y$340,$B369,Indev_Online_Res_NotinIRPBase!$Z$3:$Z$340,$C369)</f>
        <v>0</v>
      </c>
      <c r="AF369">
        <f>SUMIFS(Indev_Online_Res_NotinIRPBase!V$3:V$340,Indev_Online_Res_NotinIRPBase!$Y$3:$Y$340,$B369,Indev_Online_Res_NotinIRPBase!$Z$3:$Z$340,$C369)</f>
        <v>0</v>
      </c>
      <c r="AG369">
        <f>SUMIFS(Indev_Online_Res_NotinIRPBase!W$3:W$340,Indev_Online_Res_NotinIRPBase!$Y$3:$Y$340,$B369,Indev_Online_Res_NotinIRPBase!$Z$3:$Z$340,$C369)</f>
        <v>0</v>
      </c>
      <c r="AH369">
        <f>SUMIFS(Indev_Online_Res_NotinIRPBase!X$3:X$340,Indev_Online_Res_NotinIRPBase!$Y$3:$Y$340,$B369,Indev_Online_Res_NotinIRPBase!$Z$3:$Z$340,$C369)</f>
        <v>0</v>
      </c>
      <c r="AI369">
        <f t="shared" si="77"/>
        <v>0</v>
      </c>
      <c r="AK369">
        <f>SUMIFS(Indev_Online_Res_NotinIRPBase!N$3:N$340,Indev_Online_Res_NotinIRPBase!$Y$3:$Y$340,$B369,Indev_Online_Res_NotinIRPBase!$Z$3:$Z$340,$C369,Indev_Online_Res_NotinIRPBase!$J$3:$J$340,"Yes",Indev_Online_Res_NotinIRPBase!$I$3:$I$340,"&lt;1/1/2024")+SUMIFS(Indev_Online_Res_NotinIRPBase!N$3:N$340,Indev_Online_Res_NotinIRPBase!$Y$3:$Y$340,$B369,Indev_Online_Res_NotinIRPBase!$Z$3:$Z$340,$C369,Indev_Online_Res_NotinIRPBase!$AB$3:$AB$340,"1")</f>
        <v>0</v>
      </c>
      <c r="AL369">
        <f>SUMIFS(Indev_Online_Res_NotinIRPBase!O$3:O$340,Indev_Online_Res_NotinIRPBase!$Y$3:$Y$340,$B369,Indev_Online_Res_NotinIRPBase!$Z$3:$Z$340,$C369,Indev_Online_Res_NotinIRPBase!$J$3:$J$340,"Yes",Indev_Online_Res_NotinIRPBase!$I$3:$I$340,"&lt;1/1/2024")+SUMIFS(Indev_Online_Res_NotinIRPBase!O$3:O$340,Indev_Online_Res_NotinIRPBase!$Y$3:$Y$340,$B369,Indev_Online_Res_NotinIRPBase!$Z$3:$Z$340,$C369,Indev_Online_Res_NotinIRPBase!$AB$3:$AB$340,"1")</f>
        <v>0</v>
      </c>
      <c r="AM369">
        <f>SUMIFS(Indev_Online_Res_NotinIRPBase!P$3:P$340,Indev_Online_Res_NotinIRPBase!$Y$3:$Y$340,$B369,Indev_Online_Res_NotinIRPBase!$Z$3:$Z$340,$C369,Indev_Online_Res_NotinIRPBase!$J$3:$J$340,"Yes",Indev_Online_Res_NotinIRPBase!$I$3:$I$340,"&lt;1/1/2024")+SUMIFS(Indev_Online_Res_NotinIRPBase!P$3:P$340,Indev_Online_Res_NotinIRPBase!$Y$3:$Y$340,$B369,Indev_Online_Res_NotinIRPBase!$Z$3:$Z$340,$C369,Indev_Online_Res_NotinIRPBase!$AB$3:$AB$340,"1")</f>
        <v>0</v>
      </c>
      <c r="AN369">
        <f>SUMIFS(Indev_Online_Res_NotinIRPBase!Q$3:Q$340,Indev_Online_Res_NotinIRPBase!$Y$3:$Y$340,$B369,Indev_Online_Res_NotinIRPBase!$Z$3:$Z$340,$C369,Indev_Online_Res_NotinIRPBase!$J$3:$J$340,"Yes",Indev_Online_Res_NotinIRPBase!$I$3:$I$340,"&lt;1/1/2024")+SUMIFS(Indev_Online_Res_NotinIRPBase!Q$3:Q$340,Indev_Online_Res_NotinIRPBase!$Y$3:$Y$340,$B369,Indev_Online_Res_NotinIRPBase!$Z$3:$Z$340,$C369,Indev_Online_Res_NotinIRPBase!$AB$3:$AB$340,"1")</f>
        <v>0</v>
      </c>
      <c r="AO369">
        <f>SUMIFS(Indev_Online_Res_NotinIRPBase!R$3:R$340,Indev_Online_Res_NotinIRPBase!$Y$3:$Y$340,$B369,Indev_Online_Res_NotinIRPBase!$Z$3:$Z$340,$C369,Indev_Online_Res_NotinIRPBase!$J$3:$J$340,"Yes",Indev_Online_Res_NotinIRPBase!$I$3:$I$340,"&lt;1/1/2024")+SUMIFS(Indev_Online_Res_NotinIRPBase!R$3:R$340,Indev_Online_Res_NotinIRPBase!$Y$3:$Y$340,$B369,Indev_Online_Res_NotinIRPBase!$Z$3:$Z$340,$C369,Indev_Online_Res_NotinIRPBase!$AB$3:$AB$340,"1")</f>
        <v>0</v>
      </c>
      <c r="AS369">
        <f>SUMIFS(Indev_Online_Res_NotinIRPBase!S$3:S$340,Indev_Online_Res_NotinIRPBase!$Y$3:$Y$340,$B369,Indev_Online_Res_NotinIRPBase!$Z$3:$Z$340,$C369,Indev_Online_Res_NotinIRPBase!$J$3:$J$340,"Yes",Indev_Online_Res_NotinIRPBase!$I$3:$I$340,"&lt;1/1/2024")+SUMIFS(Indev_Online_Res_NotinIRPBase!S$3:S$340,Indev_Online_Res_NotinIRPBase!$Y$3:$Y$340,$B369,Indev_Online_Res_NotinIRPBase!$Z$3:$Z$340,$C369,Indev_Online_Res_NotinIRPBase!$AB$3:$AB$340,"1")</f>
        <v>0</v>
      </c>
      <c r="AT369">
        <f>SUMIFS(Indev_Online_Res_NotinIRPBase!T$3:T$340,Indev_Online_Res_NotinIRPBase!$Y$3:$Y$340,$B369,Indev_Online_Res_NotinIRPBase!$Z$3:$Z$340,$C369,Indev_Online_Res_NotinIRPBase!$J$3:$J$340,"Yes",Indev_Online_Res_NotinIRPBase!$I$3:$I$340,"&lt;1/1/2024")+SUMIFS(Indev_Online_Res_NotinIRPBase!T$3:T$340,Indev_Online_Res_NotinIRPBase!$Y$3:$Y$340,$B369,Indev_Online_Res_NotinIRPBase!$Z$3:$Z$340,$C369,Indev_Online_Res_NotinIRPBase!$AB$3:$AB$340,"1")</f>
        <v>0</v>
      </c>
      <c r="AU369">
        <f>SUMIFS(Indev_Online_Res_NotinIRPBase!U$3:U$340,Indev_Online_Res_NotinIRPBase!$Y$3:$Y$340,$B369,Indev_Online_Res_NotinIRPBase!$Z$3:$Z$340,$C369,Indev_Online_Res_NotinIRPBase!$J$3:$J$340,"Yes",Indev_Online_Res_NotinIRPBase!$I$3:$I$340,"&lt;1/1/2024")+SUMIFS(Indev_Online_Res_NotinIRPBase!U$3:U$340,Indev_Online_Res_NotinIRPBase!$Y$3:$Y$340,$B369,Indev_Online_Res_NotinIRPBase!$Z$3:$Z$340,$C369,Indev_Online_Res_NotinIRPBase!$AB$3:$AB$340,"1")</f>
        <v>0</v>
      </c>
      <c r="AV369">
        <f>SUMIFS(Indev_Online_Res_NotinIRPBase!V$3:V$340,Indev_Online_Res_NotinIRPBase!$Y$3:$Y$340,$B369,Indev_Online_Res_NotinIRPBase!$Z$3:$Z$340,$C369,Indev_Online_Res_NotinIRPBase!$J$3:$J$340,"Yes",Indev_Online_Res_NotinIRPBase!$I$3:$I$340,"&lt;1/1/2024")+SUMIFS(Indev_Online_Res_NotinIRPBase!V$3:V$340,Indev_Online_Res_NotinIRPBase!$Y$3:$Y$340,$B369,Indev_Online_Res_NotinIRPBase!$Z$3:$Z$340,$C369,Indev_Online_Res_NotinIRPBase!$AB$3:$AB$340,"1")</f>
        <v>0</v>
      </c>
      <c r="AW369">
        <f>SUMIFS(Indev_Online_Res_NotinIRPBase!W$3:W$340,Indev_Online_Res_NotinIRPBase!$Y$3:$Y$340,$B369,Indev_Online_Res_NotinIRPBase!$Z$3:$Z$340,$C369,Indev_Online_Res_NotinIRPBase!$J$3:$J$340,"Yes",Indev_Online_Res_NotinIRPBase!$I$3:$I$340,"&lt;1/1/2024")+SUMIFS(Indev_Online_Res_NotinIRPBase!W$3:W$340,Indev_Online_Res_NotinIRPBase!$Y$3:$Y$340,$B369,Indev_Online_Res_NotinIRPBase!$Z$3:$Z$340,$C369,Indev_Online_Res_NotinIRPBase!$AB$3:$AB$340,"1")</f>
        <v>0</v>
      </c>
      <c r="AX369">
        <f>SUMIFS(Indev_Online_Res_NotinIRPBase!X$3:X$340,Indev_Online_Res_NotinIRPBase!$Y$3:$Y$340,$B369,Indev_Online_Res_NotinIRPBase!$Z$3:$Z$340,$C369,Indev_Online_Res_NotinIRPBase!$J$3:$J$340,"Yes",Indev_Online_Res_NotinIRPBase!$I$3:$I$340,"&lt;1/1/2024")+SUMIFS(Indev_Online_Res_NotinIRPBase!X$3:X$340,Indev_Online_Res_NotinIRPBase!$Y$3:$Y$340,$B369,Indev_Online_Res_NotinIRPBase!$Z$3:$Z$340,$C369,Indev_Online_Res_NotinIRPBase!$AB$3:$AB$340,"1")</f>
        <v>0</v>
      </c>
      <c r="AY369">
        <f t="shared" si="78"/>
        <v>0</v>
      </c>
      <c r="BA369">
        <f t="shared" si="79"/>
        <v>0</v>
      </c>
      <c r="BB369">
        <f t="shared" si="80"/>
        <v>0</v>
      </c>
      <c r="BC369">
        <f t="shared" si="81"/>
        <v>0</v>
      </c>
      <c r="BD369">
        <f t="shared" si="82"/>
        <v>0</v>
      </c>
      <c r="BE369">
        <f t="shared" si="83"/>
        <v>0</v>
      </c>
      <c r="BI369">
        <f t="shared" si="84"/>
        <v>0</v>
      </c>
      <c r="BJ369">
        <f t="shared" si="85"/>
        <v>0</v>
      </c>
      <c r="BK369">
        <f t="shared" si="86"/>
        <v>0</v>
      </c>
      <c r="BL369">
        <f t="shared" si="87"/>
        <v>0</v>
      </c>
      <c r="BM369">
        <f t="shared" si="88"/>
        <v>0</v>
      </c>
      <c r="BN369">
        <f t="shared" si="89"/>
        <v>0</v>
      </c>
      <c r="BO369">
        <f t="shared" si="90"/>
        <v>0</v>
      </c>
      <c r="BQ369">
        <f>SUMIFS(IRPBase_Res_NotinEnvScreens!$H$3:$H$33,IRPBase_Res_NotinEnvScreens!$J$3:$J$33,$B369,IRPBase_Res_NotinEnvScreens!$K$3:$K$33,$C369)</f>
        <v>0</v>
      </c>
      <c r="BR369">
        <f>SUMIFS(IRPBase_Res_NotinEnvScreens!$I$3:$I$33,IRPBase_Res_NotinEnvScreens!$J$3:$J$33,$B369,IRPBase_Res_NotinEnvScreens!$K$3:$K$33,$C369)</f>
        <v>0</v>
      </c>
      <c r="BS369">
        <v>0</v>
      </c>
      <c r="BV369">
        <f>SUMIFS(Indev_Online_Res_NotinIRPBase!$P$3:$P$313,Indev_Online_Res_NotinIRPBase!$Y$3:$Y$313,$B369,Indev_Online_Res_NotinIRPBase!$Z$3:$Z$313,$C369,Indev_Online_Res_NotinIRPBase!$I$3:$I$313,"&lt;9/1/2023")+SUMIFS(Indev_Online_Res_NotinIRPBase!$Q$3:$Q$313,Indev_Online_Res_NotinIRPBase!$Y$3:$Y$313,$B369,Indev_Online_Res_NotinIRPBase!$Z$3:$Z$313,$C369,Indev_Online_Res_NotinIRPBase!$I$3:$I$313,"&lt;9/1/2023")</f>
        <v>0</v>
      </c>
      <c r="BW369">
        <f>SUMIFS(Indev_Online_Res_NotinIRPBase!$S$3:$S$313,Indev_Online_Res_NotinIRPBase!$Y$3:$Y$313,$B369,Indev_Online_Res_NotinIRPBase!$Z$3:$Z$313,$C369,Indev_Online_Res_NotinIRPBase!$I$3:$I$313,"&lt;9/1/2023")+SUMIFS(Indev_Online_Res_NotinIRPBase!$T$3:$T$313,Indev_Online_Res_NotinIRPBase!$Y$3:$Y$313,$B369,Indev_Online_Res_NotinIRPBase!$Z$3:$Z$313,$C369,Indev_Online_Res_NotinIRPBase!$I$3:$I$313,"&lt;9/1/2023")+SUMIFS(Indev_Online_Res_NotinIRPBase!$U$3:$U$313,Indev_Online_Res_NotinIRPBase!$Y$3:$Y$313,$B369,Indev_Online_Res_NotinIRPBase!$Z$3:$Z$313,$C369,Indev_Online_Res_NotinIRPBase!$I$3:$I$313,"&lt;9/1/2023")</f>
        <v>0</v>
      </c>
    </row>
    <row r="370" spans="1:75">
      <c r="A370" t="s">
        <v>45</v>
      </c>
      <c r="B370" t="s">
        <v>354</v>
      </c>
      <c r="C370">
        <v>70</v>
      </c>
      <c r="E370">
        <f>SUMIFS(IRPBase_Res_NotinTxBase!N$3:N$65,IRPBase_Res_NotinTxBase!$X$3:$X$65,$B370,IRPBase_Res_NotinTxBase!$Y$3:$Y$65,$C370)</f>
        <v>0</v>
      </c>
      <c r="F370">
        <f>SUMIFS(IRPBase_Res_NotinTxBase!O$3:O$65,IRPBase_Res_NotinTxBase!$X$3:$X$65,$B370,IRPBase_Res_NotinTxBase!$Y$3:$Y$65,$C370)</f>
        <v>0</v>
      </c>
      <c r="G370">
        <f>SUMIFS(IRPBase_Res_NotinTxBase!P$3:P$65,IRPBase_Res_NotinTxBase!$X$3:$X$65,$B370,IRPBase_Res_NotinTxBase!$Y$3:$Y$65,$C370)</f>
        <v>0</v>
      </c>
      <c r="H370">
        <f>SUMIFS(IRPBase_Res_NotinTxBase!Q$3:Q$65,IRPBase_Res_NotinTxBase!$X$3:$X$65,$B370,IRPBase_Res_NotinTxBase!$Y$3:$Y$65,$C370)</f>
        <v>0</v>
      </c>
      <c r="M370">
        <f>SUMIFS(IRPBase_Res_NotinTxBase!R$3:R$65,IRPBase_Res_NotinTxBase!$X$3:$X$65,$B370,IRPBase_Res_NotinTxBase!$Y$3:$Y$65,$C370)</f>
        <v>0</v>
      </c>
      <c r="N370">
        <f>SUMIFS(IRPBase_Res_NotinTxBase!S$3:S$65,IRPBase_Res_NotinTxBase!$X$3:$X$65,$B370,IRPBase_Res_NotinTxBase!$Y$3:$Y$65,$C370)</f>
        <v>0</v>
      </c>
      <c r="O370">
        <f>SUMIFS(IRPBase_Res_NotinTxBase!T$3:T$65,IRPBase_Res_NotinTxBase!$X$3:$X$65,$B370,IRPBase_Res_NotinTxBase!$Y$3:$Y$65,$C370)</f>
        <v>0</v>
      </c>
      <c r="P370">
        <f>SUMIFS(IRPBase_Res_NotinTxBase!U$3:U$65,IRPBase_Res_NotinTxBase!$X$3:$X$65,$B370,IRPBase_Res_NotinTxBase!$Y$3:$Y$65,$C370)</f>
        <v>0</v>
      </c>
      <c r="Q370">
        <f>SUMIFS(IRPBase_Res_NotinTxBase!V$3:V$65,IRPBase_Res_NotinTxBase!$X$3:$X$65,$B370,IRPBase_Res_NotinTxBase!$Y$3:$Y$65,$C370)</f>
        <v>0</v>
      </c>
      <c r="R370">
        <f>SUMIFS(IRPBase_Res_NotinTxBase!W$3:W$65,IRPBase_Res_NotinTxBase!$X$3:$X$65,$B370,IRPBase_Res_NotinTxBase!$Y$3:$Y$65,$C370)</f>
        <v>0</v>
      </c>
      <c r="S370">
        <f t="shared" si="76"/>
        <v>0</v>
      </c>
      <c r="U370">
        <f>SUMIFS(Indev_Online_Res_NotinIRPBase!N$3:N$340,Indev_Online_Res_NotinIRPBase!$Y$3:$Y$340,$B370,Indev_Online_Res_NotinIRPBase!$Z$3:$Z$340,$C370)</f>
        <v>0</v>
      </c>
      <c r="V370">
        <f>SUMIFS(Indev_Online_Res_NotinIRPBase!O$3:O$340,Indev_Online_Res_NotinIRPBase!$Y$3:$Y$340,$B370,Indev_Online_Res_NotinIRPBase!$Z$3:$Z$340,$C370)</f>
        <v>0</v>
      </c>
      <c r="W370">
        <f>SUMIFS(Indev_Online_Res_NotinIRPBase!P$3:P$340,Indev_Online_Res_NotinIRPBase!$Y$3:$Y$340,$B370,Indev_Online_Res_NotinIRPBase!$Z$3:$Z$340,$C370)</f>
        <v>0</v>
      </c>
      <c r="X370">
        <f>SUMIFS(Indev_Online_Res_NotinIRPBase!Q$3:Q$340,Indev_Online_Res_NotinIRPBase!$Y$3:$Y$340,$B370,Indev_Online_Res_NotinIRPBase!$Z$3:$Z$340,$C370)</f>
        <v>0</v>
      </c>
      <c r="Y370">
        <f>SUMIFS(Indev_Online_Res_NotinIRPBase!R$3:R$340,Indev_Online_Res_NotinIRPBase!$Y$3:$Y$340,$B370,Indev_Online_Res_NotinIRPBase!$Z$3:$Z$340,$C370)</f>
        <v>0</v>
      </c>
      <c r="AC370">
        <f>SUMIFS(Indev_Online_Res_NotinIRPBase!S$3:S$340,Indev_Online_Res_NotinIRPBase!$Y$3:$Y$340,$B370,Indev_Online_Res_NotinIRPBase!$Z$3:$Z$340,$C370)</f>
        <v>0</v>
      </c>
      <c r="AD370">
        <f>SUMIFS(Indev_Online_Res_NotinIRPBase!T$3:T$340,Indev_Online_Res_NotinIRPBase!$Y$3:$Y$340,$B370,Indev_Online_Res_NotinIRPBase!$Z$3:$Z$340,$C370)</f>
        <v>0</v>
      </c>
      <c r="AE370">
        <f>SUMIFS(Indev_Online_Res_NotinIRPBase!U$3:U$340,Indev_Online_Res_NotinIRPBase!$Y$3:$Y$340,$B370,Indev_Online_Res_NotinIRPBase!$Z$3:$Z$340,$C370)</f>
        <v>75</v>
      </c>
      <c r="AF370">
        <f>SUMIFS(Indev_Online_Res_NotinIRPBase!V$3:V$340,Indev_Online_Res_NotinIRPBase!$Y$3:$Y$340,$B370,Indev_Online_Res_NotinIRPBase!$Z$3:$Z$340,$C370)</f>
        <v>78</v>
      </c>
      <c r="AG370">
        <f>SUMIFS(Indev_Online_Res_NotinIRPBase!W$3:W$340,Indev_Online_Res_NotinIRPBase!$Y$3:$Y$340,$B370,Indev_Online_Res_NotinIRPBase!$Z$3:$Z$340,$C370)</f>
        <v>0</v>
      </c>
      <c r="AH370">
        <f>SUMIFS(Indev_Online_Res_NotinIRPBase!X$3:X$340,Indev_Online_Res_NotinIRPBase!$Y$3:$Y$340,$B370,Indev_Online_Res_NotinIRPBase!$Z$3:$Z$340,$C370)</f>
        <v>0</v>
      </c>
      <c r="AI370">
        <f t="shared" si="77"/>
        <v>1</v>
      </c>
      <c r="AK370">
        <f>SUMIFS(Indev_Online_Res_NotinIRPBase!N$3:N$340,Indev_Online_Res_NotinIRPBase!$Y$3:$Y$340,$B370,Indev_Online_Res_NotinIRPBase!$Z$3:$Z$340,$C370,Indev_Online_Res_NotinIRPBase!$J$3:$J$340,"Yes",Indev_Online_Res_NotinIRPBase!$I$3:$I$340,"&lt;1/1/2024")+SUMIFS(Indev_Online_Res_NotinIRPBase!N$3:N$340,Indev_Online_Res_NotinIRPBase!$Y$3:$Y$340,$B370,Indev_Online_Res_NotinIRPBase!$Z$3:$Z$340,$C370,Indev_Online_Res_NotinIRPBase!$AB$3:$AB$340,"1")</f>
        <v>0</v>
      </c>
      <c r="AL370">
        <f>SUMIFS(Indev_Online_Res_NotinIRPBase!O$3:O$340,Indev_Online_Res_NotinIRPBase!$Y$3:$Y$340,$B370,Indev_Online_Res_NotinIRPBase!$Z$3:$Z$340,$C370,Indev_Online_Res_NotinIRPBase!$J$3:$J$340,"Yes",Indev_Online_Res_NotinIRPBase!$I$3:$I$340,"&lt;1/1/2024")+SUMIFS(Indev_Online_Res_NotinIRPBase!O$3:O$340,Indev_Online_Res_NotinIRPBase!$Y$3:$Y$340,$B370,Indev_Online_Res_NotinIRPBase!$Z$3:$Z$340,$C370,Indev_Online_Res_NotinIRPBase!$AB$3:$AB$340,"1")</f>
        <v>0</v>
      </c>
      <c r="AM370">
        <f>SUMIFS(Indev_Online_Res_NotinIRPBase!P$3:P$340,Indev_Online_Res_NotinIRPBase!$Y$3:$Y$340,$B370,Indev_Online_Res_NotinIRPBase!$Z$3:$Z$340,$C370,Indev_Online_Res_NotinIRPBase!$J$3:$J$340,"Yes",Indev_Online_Res_NotinIRPBase!$I$3:$I$340,"&lt;1/1/2024")+SUMIFS(Indev_Online_Res_NotinIRPBase!P$3:P$340,Indev_Online_Res_NotinIRPBase!$Y$3:$Y$340,$B370,Indev_Online_Res_NotinIRPBase!$Z$3:$Z$340,$C370,Indev_Online_Res_NotinIRPBase!$AB$3:$AB$340,"1")</f>
        <v>0</v>
      </c>
      <c r="AN370">
        <f>SUMIFS(Indev_Online_Res_NotinIRPBase!Q$3:Q$340,Indev_Online_Res_NotinIRPBase!$Y$3:$Y$340,$B370,Indev_Online_Res_NotinIRPBase!$Z$3:$Z$340,$C370,Indev_Online_Res_NotinIRPBase!$J$3:$J$340,"Yes",Indev_Online_Res_NotinIRPBase!$I$3:$I$340,"&lt;1/1/2024")+SUMIFS(Indev_Online_Res_NotinIRPBase!Q$3:Q$340,Indev_Online_Res_NotinIRPBase!$Y$3:$Y$340,$B370,Indev_Online_Res_NotinIRPBase!$Z$3:$Z$340,$C370,Indev_Online_Res_NotinIRPBase!$AB$3:$AB$340,"1")</f>
        <v>0</v>
      </c>
      <c r="AO370">
        <f>SUMIFS(Indev_Online_Res_NotinIRPBase!R$3:R$340,Indev_Online_Res_NotinIRPBase!$Y$3:$Y$340,$B370,Indev_Online_Res_NotinIRPBase!$Z$3:$Z$340,$C370,Indev_Online_Res_NotinIRPBase!$J$3:$J$340,"Yes",Indev_Online_Res_NotinIRPBase!$I$3:$I$340,"&lt;1/1/2024")+SUMIFS(Indev_Online_Res_NotinIRPBase!R$3:R$340,Indev_Online_Res_NotinIRPBase!$Y$3:$Y$340,$B370,Indev_Online_Res_NotinIRPBase!$Z$3:$Z$340,$C370,Indev_Online_Res_NotinIRPBase!$AB$3:$AB$340,"1")</f>
        <v>0</v>
      </c>
      <c r="AS370">
        <f>SUMIFS(Indev_Online_Res_NotinIRPBase!S$3:S$340,Indev_Online_Res_NotinIRPBase!$Y$3:$Y$340,$B370,Indev_Online_Res_NotinIRPBase!$Z$3:$Z$340,$C370,Indev_Online_Res_NotinIRPBase!$J$3:$J$340,"Yes",Indev_Online_Res_NotinIRPBase!$I$3:$I$340,"&lt;1/1/2024")+SUMIFS(Indev_Online_Res_NotinIRPBase!S$3:S$340,Indev_Online_Res_NotinIRPBase!$Y$3:$Y$340,$B370,Indev_Online_Res_NotinIRPBase!$Z$3:$Z$340,$C370,Indev_Online_Res_NotinIRPBase!$AB$3:$AB$340,"1")</f>
        <v>0</v>
      </c>
      <c r="AT370">
        <f>SUMIFS(Indev_Online_Res_NotinIRPBase!T$3:T$340,Indev_Online_Res_NotinIRPBase!$Y$3:$Y$340,$B370,Indev_Online_Res_NotinIRPBase!$Z$3:$Z$340,$C370,Indev_Online_Res_NotinIRPBase!$J$3:$J$340,"Yes",Indev_Online_Res_NotinIRPBase!$I$3:$I$340,"&lt;1/1/2024")+SUMIFS(Indev_Online_Res_NotinIRPBase!T$3:T$340,Indev_Online_Res_NotinIRPBase!$Y$3:$Y$340,$B370,Indev_Online_Res_NotinIRPBase!$Z$3:$Z$340,$C370,Indev_Online_Res_NotinIRPBase!$AB$3:$AB$340,"1")</f>
        <v>0</v>
      </c>
      <c r="AU370">
        <f>SUMIFS(Indev_Online_Res_NotinIRPBase!U$3:U$340,Indev_Online_Res_NotinIRPBase!$Y$3:$Y$340,$B370,Indev_Online_Res_NotinIRPBase!$Z$3:$Z$340,$C370,Indev_Online_Res_NotinIRPBase!$J$3:$J$340,"Yes",Indev_Online_Res_NotinIRPBase!$I$3:$I$340,"&lt;1/1/2024")+SUMIFS(Indev_Online_Res_NotinIRPBase!U$3:U$340,Indev_Online_Res_NotinIRPBase!$Y$3:$Y$340,$B370,Indev_Online_Res_NotinIRPBase!$Z$3:$Z$340,$C370,Indev_Online_Res_NotinIRPBase!$AB$3:$AB$340,"1")</f>
        <v>0</v>
      </c>
      <c r="AV370">
        <f>SUMIFS(Indev_Online_Res_NotinIRPBase!V$3:V$340,Indev_Online_Res_NotinIRPBase!$Y$3:$Y$340,$B370,Indev_Online_Res_NotinIRPBase!$Z$3:$Z$340,$C370,Indev_Online_Res_NotinIRPBase!$J$3:$J$340,"Yes",Indev_Online_Res_NotinIRPBase!$I$3:$I$340,"&lt;1/1/2024")+SUMIFS(Indev_Online_Res_NotinIRPBase!V$3:V$340,Indev_Online_Res_NotinIRPBase!$Y$3:$Y$340,$B370,Indev_Online_Res_NotinIRPBase!$Z$3:$Z$340,$C370,Indev_Online_Res_NotinIRPBase!$AB$3:$AB$340,"1")</f>
        <v>0</v>
      </c>
      <c r="AW370">
        <f>SUMIFS(Indev_Online_Res_NotinIRPBase!W$3:W$340,Indev_Online_Res_NotinIRPBase!$Y$3:$Y$340,$B370,Indev_Online_Res_NotinIRPBase!$Z$3:$Z$340,$C370,Indev_Online_Res_NotinIRPBase!$J$3:$J$340,"Yes",Indev_Online_Res_NotinIRPBase!$I$3:$I$340,"&lt;1/1/2024")+SUMIFS(Indev_Online_Res_NotinIRPBase!W$3:W$340,Indev_Online_Res_NotinIRPBase!$Y$3:$Y$340,$B370,Indev_Online_Res_NotinIRPBase!$Z$3:$Z$340,$C370,Indev_Online_Res_NotinIRPBase!$AB$3:$AB$340,"1")</f>
        <v>0</v>
      </c>
      <c r="AX370">
        <f>SUMIFS(Indev_Online_Res_NotinIRPBase!X$3:X$340,Indev_Online_Res_NotinIRPBase!$Y$3:$Y$340,$B370,Indev_Online_Res_NotinIRPBase!$Z$3:$Z$340,$C370,Indev_Online_Res_NotinIRPBase!$J$3:$J$340,"Yes",Indev_Online_Res_NotinIRPBase!$I$3:$I$340,"&lt;1/1/2024")+SUMIFS(Indev_Online_Res_NotinIRPBase!X$3:X$340,Indev_Online_Res_NotinIRPBase!$Y$3:$Y$340,$B370,Indev_Online_Res_NotinIRPBase!$Z$3:$Z$340,$C370,Indev_Online_Res_NotinIRPBase!$AB$3:$AB$340,"1")</f>
        <v>0</v>
      </c>
      <c r="AY370">
        <f t="shared" si="78"/>
        <v>0</v>
      </c>
      <c r="BA370">
        <f t="shared" si="79"/>
        <v>0</v>
      </c>
      <c r="BB370">
        <f t="shared" si="80"/>
        <v>0</v>
      </c>
      <c r="BC370">
        <f t="shared" si="81"/>
        <v>0</v>
      </c>
      <c r="BD370">
        <f t="shared" si="82"/>
        <v>0</v>
      </c>
      <c r="BE370">
        <f t="shared" si="83"/>
        <v>0</v>
      </c>
      <c r="BI370">
        <f t="shared" si="84"/>
        <v>0</v>
      </c>
      <c r="BJ370">
        <f t="shared" si="85"/>
        <v>0</v>
      </c>
      <c r="BK370">
        <f t="shared" si="86"/>
        <v>75</v>
      </c>
      <c r="BL370">
        <f t="shared" si="87"/>
        <v>78</v>
      </c>
      <c r="BM370">
        <f t="shared" si="88"/>
        <v>0</v>
      </c>
      <c r="BN370">
        <f t="shared" si="89"/>
        <v>0</v>
      </c>
      <c r="BO370">
        <f t="shared" si="90"/>
        <v>1</v>
      </c>
      <c r="BQ370">
        <f>SUMIFS(IRPBase_Res_NotinEnvScreens!$H$3:$H$33,IRPBase_Res_NotinEnvScreens!$J$3:$J$33,$B370,IRPBase_Res_NotinEnvScreens!$K$3:$K$33,$C370)</f>
        <v>0</v>
      </c>
      <c r="BR370">
        <f>SUMIFS(IRPBase_Res_NotinEnvScreens!$I$3:$I$33,IRPBase_Res_NotinEnvScreens!$J$3:$J$33,$B370,IRPBase_Res_NotinEnvScreens!$K$3:$K$33,$C370)</f>
        <v>0</v>
      </c>
      <c r="BS370">
        <v>0</v>
      </c>
      <c r="BV370">
        <f>SUMIFS(Indev_Online_Res_NotinIRPBase!$P$3:$P$313,Indev_Online_Res_NotinIRPBase!$Y$3:$Y$313,$B370,Indev_Online_Res_NotinIRPBase!$Z$3:$Z$313,$C370,Indev_Online_Res_NotinIRPBase!$I$3:$I$313,"&lt;9/1/2023")+SUMIFS(Indev_Online_Res_NotinIRPBase!$Q$3:$Q$313,Indev_Online_Res_NotinIRPBase!$Y$3:$Y$313,$B370,Indev_Online_Res_NotinIRPBase!$Z$3:$Z$313,$C370,Indev_Online_Res_NotinIRPBase!$I$3:$I$313,"&lt;9/1/2023")</f>
        <v>0</v>
      </c>
      <c r="BW370">
        <f>SUMIFS(Indev_Online_Res_NotinIRPBase!$S$3:$S$313,Indev_Online_Res_NotinIRPBase!$Y$3:$Y$313,$B370,Indev_Online_Res_NotinIRPBase!$Z$3:$Z$313,$C370,Indev_Online_Res_NotinIRPBase!$I$3:$I$313,"&lt;9/1/2023")+SUMIFS(Indev_Online_Res_NotinIRPBase!$T$3:$T$313,Indev_Online_Res_NotinIRPBase!$Y$3:$Y$313,$B370,Indev_Online_Res_NotinIRPBase!$Z$3:$Z$313,$C370,Indev_Online_Res_NotinIRPBase!$I$3:$I$313,"&lt;9/1/2023")+SUMIFS(Indev_Online_Res_NotinIRPBase!$U$3:$U$313,Indev_Online_Res_NotinIRPBase!$Y$3:$Y$313,$B370,Indev_Online_Res_NotinIRPBase!$Z$3:$Z$313,$C370,Indev_Online_Res_NotinIRPBase!$I$3:$I$313,"&lt;9/1/2023")</f>
        <v>0</v>
      </c>
    </row>
    <row r="371" spans="1:75">
      <c r="A371" t="s">
        <v>43</v>
      </c>
      <c r="B371" t="s">
        <v>355</v>
      </c>
      <c r="C371">
        <v>60</v>
      </c>
      <c r="E371">
        <f>SUMIFS(IRPBase_Res_NotinTxBase!N$3:N$65,IRPBase_Res_NotinTxBase!$X$3:$X$65,$B371,IRPBase_Res_NotinTxBase!$Y$3:$Y$65,$C371)</f>
        <v>0</v>
      </c>
      <c r="F371">
        <f>SUMIFS(IRPBase_Res_NotinTxBase!O$3:O$65,IRPBase_Res_NotinTxBase!$X$3:$X$65,$B371,IRPBase_Res_NotinTxBase!$Y$3:$Y$65,$C371)</f>
        <v>0</v>
      </c>
      <c r="G371">
        <f>SUMIFS(IRPBase_Res_NotinTxBase!P$3:P$65,IRPBase_Res_NotinTxBase!$X$3:$X$65,$B371,IRPBase_Res_NotinTxBase!$Y$3:$Y$65,$C371)</f>
        <v>0</v>
      </c>
      <c r="H371">
        <f>SUMIFS(IRPBase_Res_NotinTxBase!Q$3:Q$65,IRPBase_Res_NotinTxBase!$X$3:$X$65,$B371,IRPBase_Res_NotinTxBase!$Y$3:$Y$65,$C371)</f>
        <v>0</v>
      </c>
      <c r="M371">
        <f>SUMIFS(IRPBase_Res_NotinTxBase!R$3:R$65,IRPBase_Res_NotinTxBase!$X$3:$X$65,$B371,IRPBase_Res_NotinTxBase!$Y$3:$Y$65,$C371)</f>
        <v>0</v>
      </c>
      <c r="N371">
        <f>SUMIFS(IRPBase_Res_NotinTxBase!S$3:S$65,IRPBase_Res_NotinTxBase!$X$3:$X$65,$B371,IRPBase_Res_NotinTxBase!$Y$3:$Y$65,$C371)</f>
        <v>0</v>
      </c>
      <c r="O371">
        <f>SUMIFS(IRPBase_Res_NotinTxBase!T$3:T$65,IRPBase_Res_NotinTxBase!$X$3:$X$65,$B371,IRPBase_Res_NotinTxBase!$Y$3:$Y$65,$C371)</f>
        <v>0</v>
      </c>
      <c r="P371">
        <f>SUMIFS(IRPBase_Res_NotinTxBase!U$3:U$65,IRPBase_Res_NotinTxBase!$X$3:$X$65,$B371,IRPBase_Res_NotinTxBase!$Y$3:$Y$65,$C371)</f>
        <v>0</v>
      </c>
      <c r="Q371">
        <f>SUMIFS(IRPBase_Res_NotinTxBase!V$3:V$65,IRPBase_Res_NotinTxBase!$X$3:$X$65,$B371,IRPBase_Res_NotinTxBase!$Y$3:$Y$65,$C371)</f>
        <v>0</v>
      </c>
      <c r="R371">
        <f>SUMIFS(IRPBase_Res_NotinTxBase!W$3:W$65,IRPBase_Res_NotinTxBase!$X$3:$X$65,$B371,IRPBase_Res_NotinTxBase!$Y$3:$Y$65,$C371)</f>
        <v>0</v>
      </c>
      <c r="S371">
        <f t="shared" si="76"/>
        <v>0</v>
      </c>
      <c r="U371">
        <f>SUMIFS(Indev_Online_Res_NotinIRPBase!N$3:N$340,Indev_Online_Res_NotinIRPBase!$Y$3:$Y$340,$B371,Indev_Online_Res_NotinIRPBase!$Z$3:$Z$340,$C371)</f>
        <v>0</v>
      </c>
      <c r="V371">
        <f>SUMIFS(Indev_Online_Res_NotinIRPBase!O$3:O$340,Indev_Online_Res_NotinIRPBase!$Y$3:$Y$340,$B371,Indev_Online_Res_NotinIRPBase!$Z$3:$Z$340,$C371)</f>
        <v>0</v>
      </c>
      <c r="W371">
        <f>SUMIFS(Indev_Online_Res_NotinIRPBase!P$3:P$340,Indev_Online_Res_NotinIRPBase!$Y$3:$Y$340,$B371,Indev_Online_Res_NotinIRPBase!$Z$3:$Z$340,$C371)</f>
        <v>0</v>
      </c>
      <c r="X371">
        <f>SUMIFS(Indev_Online_Res_NotinIRPBase!Q$3:Q$340,Indev_Online_Res_NotinIRPBase!$Y$3:$Y$340,$B371,Indev_Online_Res_NotinIRPBase!$Z$3:$Z$340,$C371)</f>
        <v>0</v>
      </c>
      <c r="Y371">
        <f>SUMIFS(Indev_Online_Res_NotinIRPBase!R$3:R$340,Indev_Online_Res_NotinIRPBase!$Y$3:$Y$340,$B371,Indev_Online_Res_NotinIRPBase!$Z$3:$Z$340,$C371)</f>
        <v>0</v>
      </c>
      <c r="AC371">
        <f>SUMIFS(Indev_Online_Res_NotinIRPBase!S$3:S$340,Indev_Online_Res_NotinIRPBase!$Y$3:$Y$340,$B371,Indev_Online_Res_NotinIRPBase!$Z$3:$Z$340,$C371)</f>
        <v>0</v>
      </c>
      <c r="AD371">
        <f>SUMIFS(Indev_Online_Res_NotinIRPBase!T$3:T$340,Indev_Online_Res_NotinIRPBase!$Y$3:$Y$340,$B371,Indev_Online_Res_NotinIRPBase!$Z$3:$Z$340,$C371)</f>
        <v>0</v>
      </c>
      <c r="AE371">
        <f>SUMIFS(Indev_Online_Res_NotinIRPBase!U$3:U$340,Indev_Online_Res_NotinIRPBase!$Y$3:$Y$340,$B371,Indev_Online_Res_NotinIRPBase!$Z$3:$Z$340,$C371)</f>
        <v>0</v>
      </c>
      <c r="AF371">
        <f>SUMIFS(Indev_Online_Res_NotinIRPBase!V$3:V$340,Indev_Online_Res_NotinIRPBase!$Y$3:$Y$340,$B371,Indev_Online_Res_NotinIRPBase!$Z$3:$Z$340,$C371)</f>
        <v>0</v>
      </c>
      <c r="AG371">
        <f>SUMIFS(Indev_Online_Res_NotinIRPBase!W$3:W$340,Indev_Online_Res_NotinIRPBase!$Y$3:$Y$340,$B371,Indev_Online_Res_NotinIRPBase!$Z$3:$Z$340,$C371)</f>
        <v>0</v>
      </c>
      <c r="AH371">
        <f>SUMIFS(Indev_Online_Res_NotinIRPBase!X$3:X$340,Indev_Online_Res_NotinIRPBase!$Y$3:$Y$340,$B371,Indev_Online_Res_NotinIRPBase!$Z$3:$Z$340,$C371)</f>
        <v>0</v>
      </c>
      <c r="AI371">
        <f t="shared" si="77"/>
        <v>0</v>
      </c>
      <c r="AK371">
        <f>SUMIFS(Indev_Online_Res_NotinIRPBase!N$3:N$340,Indev_Online_Res_NotinIRPBase!$Y$3:$Y$340,$B371,Indev_Online_Res_NotinIRPBase!$Z$3:$Z$340,$C371,Indev_Online_Res_NotinIRPBase!$J$3:$J$340,"Yes",Indev_Online_Res_NotinIRPBase!$I$3:$I$340,"&lt;1/1/2024")+SUMIFS(Indev_Online_Res_NotinIRPBase!N$3:N$340,Indev_Online_Res_NotinIRPBase!$Y$3:$Y$340,$B371,Indev_Online_Res_NotinIRPBase!$Z$3:$Z$340,$C371,Indev_Online_Res_NotinIRPBase!$AB$3:$AB$340,"1")</f>
        <v>0</v>
      </c>
      <c r="AL371">
        <f>SUMIFS(Indev_Online_Res_NotinIRPBase!O$3:O$340,Indev_Online_Res_NotinIRPBase!$Y$3:$Y$340,$B371,Indev_Online_Res_NotinIRPBase!$Z$3:$Z$340,$C371,Indev_Online_Res_NotinIRPBase!$J$3:$J$340,"Yes",Indev_Online_Res_NotinIRPBase!$I$3:$I$340,"&lt;1/1/2024")+SUMIFS(Indev_Online_Res_NotinIRPBase!O$3:O$340,Indev_Online_Res_NotinIRPBase!$Y$3:$Y$340,$B371,Indev_Online_Res_NotinIRPBase!$Z$3:$Z$340,$C371,Indev_Online_Res_NotinIRPBase!$AB$3:$AB$340,"1")</f>
        <v>0</v>
      </c>
      <c r="AM371">
        <f>SUMIFS(Indev_Online_Res_NotinIRPBase!P$3:P$340,Indev_Online_Res_NotinIRPBase!$Y$3:$Y$340,$B371,Indev_Online_Res_NotinIRPBase!$Z$3:$Z$340,$C371,Indev_Online_Res_NotinIRPBase!$J$3:$J$340,"Yes",Indev_Online_Res_NotinIRPBase!$I$3:$I$340,"&lt;1/1/2024")+SUMIFS(Indev_Online_Res_NotinIRPBase!P$3:P$340,Indev_Online_Res_NotinIRPBase!$Y$3:$Y$340,$B371,Indev_Online_Res_NotinIRPBase!$Z$3:$Z$340,$C371,Indev_Online_Res_NotinIRPBase!$AB$3:$AB$340,"1")</f>
        <v>0</v>
      </c>
      <c r="AN371">
        <f>SUMIFS(Indev_Online_Res_NotinIRPBase!Q$3:Q$340,Indev_Online_Res_NotinIRPBase!$Y$3:$Y$340,$B371,Indev_Online_Res_NotinIRPBase!$Z$3:$Z$340,$C371,Indev_Online_Res_NotinIRPBase!$J$3:$J$340,"Yes",Indev_Online_Res_NotinIRPBase!$I$3:$I$340,"&lt;1/1/2024")+SUMIFS(Indev_Online_Res_NotinIRPBase!Q$3:Q$340,Indev_Online_Res_NotinIRPBase!$Y$3:$Y$340,$B371,Indev_Online_Res_NotinIRPBase!$Z$3:$Z$340,$C371,Indev_Online_Res_NotinIRPBase!$AB$3:$AB$340,"1")</f>
        <v>0</v>
      </c>
      <c r="AO371">
        <f>SUMIFS(Indev_Online_Res_NotinIRPBase!R$3:R$340,Indev_Online_Res_NotinIRPBase!$Y$3:$Y$340,$B371,Indev_Online_Res_NotinIRPBase!$Z$3:$Z$340,$C371,Indev_Online_Res_NotinIRPBase!$J$3:$J$340,"Yes",Indev_Online_Res_NotinIRPBase!$I$3:$I$340,"&lt;1/1/2024")+SUMIFS(Indev_Online_Res_NotinIRPBase!R$3:R$340,Indev_Online_Res_NotinIRPBase!$Y$3:$Y$340,$B371,Indev_Online_Res_NotinIRPBase!$Z$3:$Z$340,$C371,Indev_Online_Res_NotinIRPBase!$AB$3:$AB$340,"1")</f>
        <v>0</v>
      </c>
      <c r="AS371">
        <f>SUMIFS(Indev_Online_Res_NotinIRPBase!S$3:S$340,Indev_Online_Res_NotinIRPBase!$Y$3:$Y$340,$B371,Indev_Online_Res_NotinIRPBase!$Z$3:$Z$340,$C371,Indev_Online_Res_NotinIRPBase!$J$3:$J$340,"Yes",Indev_Online_Res_NotinIRPBase!$I$3:$I$340,"&lt;1/1/2024")+SUMIFS(Indev_Online_Res_NotinIRPBase!S$3:S$340,Indev_Online_Res_NotinIRPBase!$Y$3:$Y$340,$B371,Indev_Online_Res_NotinIRPBase!$Z$3:$Z$340,$C371,Indev_Online_Res_NotinIRPBase!$AB$3:$AB$340,"1")</f>
        <v>0</v>
      </c>
      <c r="AT371">
        <f>SUMIFS(Indev_Online_Res_NotinIRPBase!T$3:T$340,Indev_Online_Res_NotinIRPBase!$Y$3:$Y$340,$B371,Indev_Online_Res_NotinIRPBase!$Z$3:$Z$340,$C371,Indev_Online_Res_NotinIRPBase!$J$3:$J$340,"Yes",Indev_Online_Res_NotinIRPBase!$I$3:$I$340,"&lt;1/1/2024")+SUMIFS(Indev_Online_Res_NotinIRPBase!T$3:T$340,Indev_Online_Res_NotinIRPBase!$Y$3:$Y$340,$B371,Indev_Online_Res_NotinIRPBase!$Z$3:$Z$340,$C371,Indev_Online_Res_NotinIRPBase!$AB$3:$AB$340,"1")</f>
        <v>0</v>
      </c>
      <c r="AU371">
        <f>SUMIFS(Indev_Online_Res_NotinIRPBase!U$3:U$340,Indev_Online_Res_NotinIRPBase!$Y$3:$Y$340,$B371,Indev_Online_Res_NotinIRPBase!$Z$3:$Z$340,$C371,Indev_Online_Res_NotinIRPBase!$J$3:$J$340,"Yes",Indev_Online_Res_NotinIRPBase!$I$3:$I$340,"&lt;1/1/2024")+SUMIFS(Indev_Online_Res_NotinIRPBase!U$3:U$340,Indev_Online_Res_NotinIRPBase!$Y$3:$Y$340,$B371,Indev_Online_Res_NotinIRPBase!$Z$3:$Z$340,$C371,Indev_Online_Res_NotinIRPBase!$AB$3:$AB$340,"1")</f>
        <v>0</v>
      </c>
      <c r="AV371">
        <f>SUMIFS(Indev_Online_Res_NotinIRPBase!V$3:V$340,Indev_Online_Res_NotinIRPBase!$Y$3:$Y$340,$B371,Indev_Online_Res_NotinIRPBase!$Z$3:$Z$340,$C371,Indev_Online_Res_NotinIRPBase!$J$3:$J$340,"Yes",Indev_Online_Res_NotinIRPBase!$I$3:$I$340,"&lt;1/1/2024")+SUMIFS(Indev_Online_Res_NotinIRPBase!V$3:V$340,Indev_Online_Res_NotinIRPBase!$Y$3:$Y$340,$B371,Indev_Online_Res_NotinIRPBase!$Z$3:$Z$340,$C371,Indev_Online_Res_NotinIRPBase!$AB$3:$AB$340,"1")</f>
        <v>0</v>
      </c>
      <c r="AW371">
        <f>SUMIFS(Indev_Online_Res_NotinIRPBase!W$3:W$340,Indev_Online_Res_NotinIRPBase!$Y$3:$Y$340,$B371,Indev_Online_Res_NotinIRPBase!$Z$3:$Z$340,$C371,Indev_Online_Res_NotinIRPBase!$J$3:$J$340,"Yes",Indev_Online_Res_NotinIRPBase!$I$3:$I$340,"&lt;1/1/2024")+SUMIFS(Indev_Online_Res_NotinIRPBase!W$3:W$340,Indev_Online_Res_NotinIRPBase!$Y$3:$Y$340,$B371,Indev_Online_Res_NotinIRPBase!$Z$3:$Z$340,$C371,Indev_Online_Res_NotinIRPBase!$AB$3:$AB$340,"1")</f>
        <v>0</v>
      </c>
      <c r="AX371">
        <f>SUMIFS(Indev_Online_Res_NotinIRPBase!X$3:X$340,Indev_Online_Res_NotinIRPBase!$Y$3:$Y$340,$B371,Indev_Online_Res_NotinIRPBase!$Z$3:$Z$340,$C371,Indev_Online_Res_NotinIRPBase!$J$3:$J$340,"Yes",Indev_Online_Res_NotinIRPBase!$I$3:$I$340,"&lt;1/1/2024")+SUMIFS(Indev_Online_Res_NotinIRPBase!X$3:X$340,Indev_Online_Res_NotinIRPBase!$Y$3:$Y$340,$B371,Indev_Online_Res_NotinIRPBase!$Z$3:$Z$340,$C371,Indev_Online_Res_NotinIRPBase!$AB$3:$AB$340,"1")</f>
        <v>0</v>
      </c>
      <c r="AY371">
        <f t="shared" si="78"/>
        <v>0</v>
      </c>
      <c r="BA371">
        <f t="shared" si="79"/>
        <v>0</v>
      </c>
      <c r="BB371">
        <f t="shared" si="80"/>
        <v>0</v>
      </c>
      <c r="BC371">
        <f t="shared" si="81"/>
        <v>0</v>
      </c>
      <c r="BD371">
        <f t="shared" si="82"/>
        <v>0</v>
      </c>
      <c r="BE371">
        <f t="shared" si="83"/>
        <v>0</v>
      </c>
      <c r="BI371">
        <f t="shared" si="84"/>
        <v>0</v>
      </c>
      <c r="BJ371">
        <f t="shared" si="85"/>
        <v>0</v>
      </c>
      <c r="BK371">
        <f t="shared" si="86"/>
        <v>0</v>
      </c>
      <c r="BL371">
        <f t="shared" si="87"/>
        <v>0</v>
      </c>
      <c r="BM371">
        <f t="shared" si="88"/>
        <v>0</v>
      </c>
      <c r="BN371">
        <f t="shared" si="89"/>
        <v>0</v>
      </c>
      <c r="BO371">
        <f t="shared" si="90"/>
        <v>0</v>
      </c>
      <c r="BQ371">
        <f>SUMIFS(IRPBase_Res_NotinEnvScreens!$H$3:$H$33,IRPBase_Res_NotinEnvScreens!$J$3:$J$33,$B371,IRPBase_Res_NotinEnvScreens!$K$3:$K$33,$C371)</f>
        <v>0</v>
      </c>
      <c r="BR371">
        <f>SUMIFS(IRPBase_Res_NotinEnvScreens!$I$3:$I$33,IRPBase_Res_NotinEnvScreens!$J$3:$J$33,$B371,IRPBase_Res_NotinEnvScreens!$K$3:$K$33,$C371)</f>
        <v>0</v>
      </c>
      <c r="BS371">
        <v>0</v>
      </c>
      <c r="BV371">
        <f>SUMIFS(Indev_Online_Res_NotinIRPBase!$P$3:$P$313,Indev_Online_Res_NotinIRPBase!$Y$3:$Y$313,$B371,Indev_Online_Res_NotinIRPBase!$Z$3:$Z$313,$C371,Indev_Online_Res_NotinIRPBase!$I$3:$I$313,"&lt;9/1/2023")+SUMIFS(Indev_Online_Res_NotinIRPBase!$Q$3:$Q$313,Indev_Online_Res_NotinIRPBase!$Y$3:$Y$313,$B371,Indev_Online_Res_NotinIRPBase!$Z$3:$Z$313,$C371,Indev_Online_Res_NotinIRPBase!$I$3:$I$313,"&lt;9/1/2023")</f>
        <v>0</v>
      </c>
      <c r="BW371">
        <f>SUMIFS(Indev_Online_Res_NotinIRPBase!$S$3:$S$313,Indev_Online_Res_NotinIRPBase!$Y$3:$Y$313,$B371,Indev_Online_Res_NotinIRPBase!$Z$3:$Z$313,$C371,Indev_Online_Res_NotinIRPBase!$I$3:$I$313,"&lt;9/1/2023")+SUMIFS(Indev_Online_Res_NotinIRPBase!$T$3:$T$313,Indev_Online_Res_NotinIRPBase!$Y$3:$Y$313,$B371,Indev_Online_Res_NotinIRPBase!$Z$3:$Z$313,$C371,Indev_Online_Res_NotinIRPBase!$I$3:$I$313,"&lt;9/1/2023")+SUMIFS(Indev_Online_Res_NotinIRPBase!$U$3:$U$313,Indev_Online_Res_NotinIRPBase!$Y$3:$Y$313,$B371,Indev_Online_Res_NotinIRPBase!$Z$3:$Z$313,$C371,Indev_Online_Res_NotinIRPBase!$I$3:$I$313,"&lt;9/1/2023")</f>
        <v>0</v>
      </c>
    </row>
    <row r="372" spans="1:75">
      <c r="A372" t="s">
        <v>46</v>
      </c>
      <c r="B372" t="s">
        <v>356</v>
      </c>
      <c r="C372">
        <v>115</v>
      </c>
      <c r="E372">
        <f>SUMIFS(IRPBase_Res_NotinTxBase!N$3:N$65,IRPBase_Res_NotinTxBase!$X$3:$X$65,$B372,IRPBase_Res_NotinTxBase!$Y$3:$Y$65,$C372)</f>
        <v>0</v>
      </c>
      <c r="F372">
        <f>SUMIFS(IRPBase_Res_NotinTxBase!O$3:O$65,IRPBase_Res_NotinTxBase!$X$3:$X$65,$B372,IRPBase_Res_NotinTxBase!$Y$3:$Y$65,$C372)</f>
        <v>0</v>
      </c>
      <c r="G372">
        <f>SUMIFS(IRPBase_Res_NotinTxBase!P$3:P$65,IRPBase_Res_NotinTxBase!$X$3:$X$65,$B372,IRPBase_Res_NotinTxBase!$Y$3:$Y$65,$C372)</f>
        <v>0</v>
      </c>
      <c r="H372">
        <f>SUMIFS(IRPBase_Res_NotinTxBase!Q$3:Q$65,IRPBase_Res_NotinTxBase!$X$3:$X$65,$B372,IRPBase_Res_NotinTxBase!$Y$3:$Y$65,$C372)</f>
        <v>0</v>
      </c>
      <c r="M372">
        <f>SUMIFS(IRPBase_Res_NotinTxBase!R$3:R$65,IRPBase_Res_NotinTxBase!$X$3:$X$65,$B372,IRPBase_Res_NotinTxBase!$Y$3:$Y$65,$C372)</f>
        <v>0</v>
      </c>
      <c r="N372">
        <f>SUMIFS(IRPBase_Res_NotinTxBase!S$3:S$65,IRPBase_Res_NotinTxBase!$X$3:$X$65,$B372,IRPBase_Res_NotinTxBase!$Y$3:$Y$65,$C372)</f>
        <v>0</v>
      </c>
      <c r="O372">
        <f>SUMIFS(IRPBase_Res_NotinTxBase!T$3:T$65,IRPBase_Res_NotinTxBase!$X$3:$X$65,$B372,IRPBase_Res_NotinTxBase!$Y$3:$Y$65,$C372)</f>
        <v>0</v>
      </c>
      <c r="P372">
        <f>SUMIFS(IRPBase_Res_NotinTxBase!U$3:U$65,IRPBase_Res_NotinTxBase!$X$3:$X$65,$B372,IRPBase_Res_NotinTxBase!$Y$3:$Y$65,$C372)</f>
        <v>0</v>
      </c>
      <c r="Q372">
        <f>SUMIFS(IRPBase_Res_NotinTxBase!V$3:V$65,IRPBase_Res_NotinTxBase!$X$3:$X$65,$B372,IRPBase_Res_NotinTxBase!$Y$3:$Y$65,$C372)</f>
        <v>0</v>
      </c>
      <c r="R372">
        <f>SUMIFS(IRPBase_Res_NotinTxBase!W$3:W$65,IRPBase_Res_NotinTxBase!$X$3:$X$65,$B372,IRPBase_Res_NotinTxBase!$Y$3:$Y$65,$C372)</f>
        <v>0</v>
      </c>
      <c r="S372">
        <f t="shared" si="76"/>
        <v>0</v>
      </c>
      <c r="U372">
        <f>SUMIFS(Indev_Online_Res_NotinIRPBase!N$3:N$340,Indev_Online_Res_NotinIRPBase!$Y$3:$Y$340,$B372,Indev_Online_Res_NotinIRPBase!$Z$3:$Z$340,$C372)</f>
        <v>0</v>
      </c>
      <c r="V372">
        <f>SUMIFS(Indev_Online_Res_NotinIRPBase!O$3:O$340,Indev_Online_Res_NotinIRPBase!$Y$3:$Y$340,$B372,Indev_Online_Res_NotinIRPBase!$Z$3:$Z$340,$C372)</f>
        <v>0</v>
      </c>
      <c r="W372">
        <f>SUMIFS(Indev_Online_Res_NotinIRPBase!P$3:P$340,Indev_Online_Res_NotinIRPBase!$Y$3:$Y$340,$B372,Indev_Online_Res_NotinIRPBase!$Z$3:$Z$340,$C372)</f>
        <v>0</v>
      </c>
      <c r="X372">
        <f>SUMIFS(Indev_Online_Res_NotinIRPBase!Q$3:Q$340,Indev_Online_Res_NotinIRPBase!$Y$3:$Y$340,$B372,Indev_Online_Res_NotinIRPBase!$Z$3:$Z$340,$C372)</f>
        <v>0</v>
      </c>
      <c r="Y372">
        <f>SUMIFS(Indev_Online_Res_NotinIRPBase!R$3:R$340,Indev_Online_Res_NotinIRPBase!$Y$3:$Y$340,$B372,Indev_Online_Res_NotinIRPBase!$Z$3:$Z$340,$C372)</f>
        <v>0</v>
      </c>
      <c r="AC372">
        <f>SUMIFS(Indev_Online_Res_NotinIRPBase!S$3:S$340,Indev_Online_Res_NotinIRPBase!$Y$3:$Y$340,$B372,Indev_Online_Res_NotinIRPBase!$Z$3:$Z$340,$C372)</f>
        <v>0</v>
      </c>
      <c r="AD372">
        <f>SUMIFS(Indev_Online_Res_NotinIRPBase!T$3:T$340,Indev_Online_Res_NotinIRPBase!$Y$3:$Y$340,$B372,Indev_Online_Res_NotinIRPBase!$Z$3:$Z$340,$C372)</f>
        <v>0</v>
      </c>
      <c r="AE372">
        <f>SUMIFS(Indev_Online_Res_NotinIRPBase!U$3:U$340,Indev_Online_Res_NotinIRPBase!$Y$3:$Y$340,$B372,Indev_Online_Res_NotinIRPBase!$Z$3:$Z$340,$C372)</f>
        <v>0</v>
      </c>
      <c r="AF372">
        <f>SUMIFS(Indev_Online_Res_NotinIRPBase!V$3:V$340,Indev_Online_Res_NotinIRPBase!$Y$3:$Y$340,$B372,Indev_Online_Res_NotinIRPBase!$Z$3:$Z$340,$C372)</f>
        <v>0</v>
      </c>
      <c r="AG372">
        <f>SUMIFS(Indev_Online_Res_NotinIRPBase!W$3:W$340,Indev_Online_Res_NotinIRPBase!$Y$3:$Y$340,$B372,Indev_Online_Res_NotinIRPBase!$Z$3:$Z$340,$C372)</f>
        <v>0</v>
      </c>
      <c r="AH372">
        <f>SUMIFS(Indev_Online_Res_NotinIRPBase!X$3:X$340,Indev_Online_Res_NotinIRPBase!$Y$3:$Y$340,$B372,Indev_Online_Res_NotinIRPBase!$Z$3:$Z$340,$C372)</f>
        <v>0</v>
      </c>
      <c r="AI372">
        <f t="shared" si="77"/>
        <v>0</v>
      </c>
      <c r="AK372">
        <f>SUMIFS(Indev_Online_Res_NotinIRPBase!N$3:N$340,Indev_Online_Res_NotinIRPBase!$Y$3:$Y$340,$B372,Indev_Online_Res_NotinIRPBase!$Z$3:$Z$340,$C372,Indev_Online_Res_NotinIRPBase!$J$3:$J$340,"Yes",Indev_Online_Res_NotinIRPBase!$I$3:$I$340,"&lt;1/1/2024")+SUMIFS(Indev_Online_Res_NotinIRPBase!N$3:N$340,Indev_Online_Res_NotinIRPBase!$Y$3:$Y$340,$B372,Indev_Online_Res_NotinIRPBase!$Z$3:$Z$340,$C372,Indev_Online_Res_NotinIRPBase!$AB$3:$AB$340,"1")</f>
        <v>0</v>
      </c>
      <c r="AL372">
        <f>SUMIFS(Indev_Online_Res_NotinIRPBase!O$3:O$340,Indev_Online_Res_NotinIRPBase!$Y$3:$Y$340,$B372,Indev_Online_Res_NotinIRPBase!$Z$3:$Z$340,$C372,Indev_Online_Res_NotinIRPBase!$J$3:$J$340,"Yes",Indev_Online_Res_NotinIRPBase!$I$3:$I$340,"&lt;1/1/2024")+SUMIFS(Indev_Online_Res_NotinIRPBase!O$3:O$340,Indev_Online_Res_NotinIRPBase!$Y$3:$Y$340,$B372,Indev_Online_Res_NotinIRPBase!$Z$3:$Z$340,$C372,Indev_Online_Res_NotinIRPBase!$AB$3:$AB$340,"1")</f>
        <v>0</v>
      </c>
      <c r="AM372">
        <f>SUMIFS(Indev_Online_Res_NotinIRPBase!P$3:P$340,Indev_Online_Res_NotinIRPBase!$Y$3:$Y$340,$B372,Indev_Online_Res_NotinIRPBase!$Z$3:$Z$340,$C372,Indev_Online_Res_NotinIRPBase!$J$3:$J$340,"Yes",Indev_Online_Res_NotinIRPBase!$I$3:$I$340,"&lt;1/1/2024")+SUMIFS(Indev_Online_Res_NotinIRPBase!P$3:P$340,Indev_Online_Res_NotinIRPBase!$Y$3:$Y$340,$B372,Indev_Online_Res_NotinIRPBase!$Z$3:$Z$340,$C372,Indev_Online_Res_NotinIRPBase!$AB$3:$AB$340,"1")</f>
        <v>0</v>
      </c>
      <c r="AN372">
        <f>SUMIFS(Indev_Online_Res_NotinIRPBase!Q$3:Q$340,Indev_Online_Res_NotinIRPBase!$Y$3:$Y$340,$B372,Indev_Online_Res_NotinIRPBase!$Z$3:$Z$340,$C372,Indev_Online_Res_NotinIRPBase!$J$3:$J$340,"Yes",Indev_Online_Res_NotinIRPBase!$I$3:$I$340,"&lt;1/1/2024")+SUMIFS(Indev_Online_Res_NotinIRPBase!Q$3:Q$340,Indev_Online_Res_NotinIRPBase!$Y$3:$Y$340,$B372,Indev_Online_Res_NotinIRPBase!$Z$3:$Z$340,$C372,Indev_Online_Res_NotinIRPBase!$AB$3:$AB$340,"1")</f>
        <v>0</v>
      </c>
      <c r="AO372">
        <f>SUMIFS(Indev_Online_Res_NotinIRPBase!R$3:R$340,Indev_Online_Res_NotinIRPBase!$Y$3:$Y$340,$B372,Indev_Online_Res_NotinIRPBase!$Z$3:$Z$340,$C372,Indev_Online_Res_NotinIRPBase!$J$3:$J$340,"Yes",Indev_Online_Res_NotinIRPBase!$I$3:$I$340,"&lt;1/1/2024")+SUMIFS(Indev_Online_Res_NotinIRPBase!R$3:R$340,Indev_Online_Res_NotinIRPBase!$Y$3:$Y$340,$B372,Indev_Online_Res_NotinIRPBase!$Z$3:$Z$340,$C372,Indev_Online_Res_NotinIRPBase!$AB$3:$AB$340,"1")</f>
        <v>0</v>
      </c>
      <c r="AS372">
        <f>SUMIFS(Indev_Online_Res_NotinIRPBase!S$3:S$340,Indev_Online_Res_NotinIRPBase!$Y$3:$Y$340,$B372,Indev_Online_Res_NotinIRPBase!$Z$3:$Z$340,$C372,Indev_Online_Res_NotinIRPBase!$J$3:$J$340,"Yes",Indev_Online_Res_NotinIRPBase!$I$3:$I$340,"&lt;1/1/2024")+SUMIFS(Indev_Online_Res_NotinIRPBase!S$3:S$340,Indev_Online_Res_NotinIRPBase!$Y$3:$Y$340,$B372,Indev_Online_Res_NotinIRPBase!$Z$3:$Z$340,$C372,Indev_Online_Res_NotinIRPBase!$AB$3:$AB$340,"1")</f>
        <v>0</v>
      </c>
      <c r="AT372">
        <f>SUMIFS(Indev_Online_Res_NotinIRPBase!T$3:T$340,Indev_Online_Res_NotinIRPBase!$Y$3:$Y$340,$B372,Indev_Online_Res_NotinIRPBase!$Z$3:$Z$340,$C372,Indev_Online_Res_NotinIRPBase!$J$3:$J$340,"Yes",Indev_Online_Res_NotinIRPBase!$I$3:$I$340,"&lt;1/1/2024")+SUMIFS(Indev_Online_Res_NotinIRPBase!T$3:T$340,Indev_Online_Res_NotinIRPBase!$Y$3:$Y$340,$B372,Indev_Online_Res_NotinIRPBase!$Z$3:$Z$340,$C372,Indev_Online_Res_NotinIRPBase!$AB$3:$AB$340,"1")</f>
        <v>0</v>
      </c>
      <c r="AU372">
        <f>SUMIFS(Indev_Online_Res_NotinIRPBase!U$3:U$340,Indev_Online_Res_NotinIRPBase!$Y$3:$Y$340,$B372,Indev_Online_Res_NotinIRPBase!$Z$3:$Z$340,$C372,Indev_Online_Res_NotinIRPBase!$J$3:$J$340,"Yes",Indev_Online_Res_NotinIRPBase!$I$3:$I$340,"&lt;1/1/2024")+SUMIFS(Indev_Online_Res_NotinIRPBase!U$3:U$340,Indev_Online_Res_NotinIRPBase!$Y$3:$Y$340,$B372,Indev_Online_Res_NotinIRPBase!$Z$3:$Z$340,$C372,Indev_Online_Res_NotinIRPBase!$AB$3:$AB$340,"1")</f>
        <v>0</v>
      </c>
      <c r="AV372">
        <f>SUMIFS(Indev_Online_Res_NotinIRPBase!V$3:V$340,Indev_Online_Res_NotinIRPBase!$Y$3:$Y$340,$B372,Indev_Online_Res_NotinIRPBase!$Z$3:$Z$340,$C372,Indev_Online_Res_NotinIRPBase!$J$3:$J$340,"Yes",Indev_Online_Res_NotinIRPBase!$I$3:$I$340,"&lt;1/1/2024")+SUMIFS(Indev_Online_Res_NotinIRPBase!V$3:V$340,Indev_Online_Res_NotinIRPBase!$Y$3:$Y$340,$B372,Indev_Online_Res_NotinIRPBase!$Z$3:$Z$340,$C372,Indev_Online_Res_NotinIRPBase!$AB$3:$AB$340,"1")</f>
        <v>0</v>
      </c>
      <c r="AW372">
        <f>SUMIFS(Indev_Online_Res_NotinIRPBase!W$3:W$340,Indev_Online_Res_NotinIRPBase!$Y$3:$Y$340,$B372,Indev_Online_Res_NotinIRPBase!$Z$3:$Z$340,$C372,Indev_Online_Res_NotinIRPBase!$J$3:$J$340,"Yes",Indev_Online_Res_NotinIRPBase!$I$3:$I$340,"&lt;1/1/2024")+SUMIFS(Indev_Online_Res_NotinIRPBase!W$3:W$340,Indev_Online_Res_NotinIRPBase!$Y$3:$Y$340,$B372,Indev_Online_Res_NotinIRPBase!$Z$3:$Z$340,$C372,Indev_Online_Res_NotinIRPBase!$AB$3:$AB$340,"1")</f>
        <v>0</v>
      </c>
      <c r="AX372">
        <f>SUMIFS(Indev_Online_Res_NotinIRPBase!X$3:X$340,Indev_Online_Res_NotinIRPBase!$Y$3:$Y$340,$B372,Indev_Online_Res_NotinIRPBase!$Z$3:$Z$340,$C372,Indev_Online_Res_NotinIRPBase!$J$3:$J$340,"Yes",Indev_Online_Res_NotinIRPBase!$I$3:$I$340,"&lt;1/1/2024")+SUMIFS(Indev_Online_Res_NotinIRPBase!X$3:X$340,Indev_Online_Res_NotinIRPBase!$Y$3:$Y$340,$B372,Indev_Online_Res_NotinIRPBase!$Z$3:$Z$340,$C372,Indev_Online_Res_NotinIRPBase!$AB$3:$AB$340,"1")</f>
        <v>0</v>
      </c>
      <c r="AY372">
        <f t="shared" si="78"/>
        <v>0</v>
      </c>
      <c r="BA372">
        <f t="shared" si="79"/>
        <v>0</v>
      </c>
      <c r="BB372">
        <f t="shared" si="80"/>
        <v>0</v>
      </c>
      <c r="BC372">
        <f t="shared" si="81"/>
        <v>0</v>
      </c>
      <c r="BD372">
        <f t="shared" si="82"/>
        <v>0</v>
      </c>
      <c r="BE372">
        <f t="shared" si="83"/>
        <v>0</v>
      </c>
      <c r="BI372">
        <f t="shared" si="84"/>
        <v>0</v>
      </c>
      <c r="BJ372">
        <f t="shared" si="85"/>
        <v>0</v>
      </c>
      <c r="BK372">
        <f t="shared" si="86"/>
        <v>0</v>
      </c>
      <c r="BL372">
        <f t="shared" si="87"/>
        <v>0</v>
      </c>
      <c r="BM372">
        <f t="shared" si="88"/>
        <v>0</v>
      </c>
      <c r="BN372">
        <f t="shared" si="89"/>
        <v>0</v>
      </c>
      <c r="BO372">
        <f t="shared" si="90"/>
        <v>0</v>
      </c>
      <c r="BQ372">
        <f>SUMIFS(IRPBase_Res_NotinEnvScreens!$H$3:$H$33,IRPBase_Res_NotinEnvScreens!$J$3:$J$33,$B372,IRPBase_Res_NotinEnvScreens!$K$3:$K$33,$C372)</f>
        <v>0</v>
      </c>
      <c r="BR372">
        <f>SUMIFS(IRPBase_Res_NotinEnvScreens!$I$3:$I$33,IRPBase_Res_NotinEnvScreens!$J$3:$J$33,$B372,IRPBase_Res_NotinEnvScreens!$K$3:$K$33,$C372)</f>
        <v>0</v>
      </c>
      <c r="BS372">
        <v>0</v>
      </c>
      <c r="BV372">
        <f>SUMIFS(Indev_Online_Res_NotinIRPBase!$P$3:$P$313,Indev_Online_Res_NotinIRPBase!$Y$3:$Y$313,$B372,Indev_Online_Res_NotinIRPBase!$Z$3:$Z$313,$C372,Indev_Online_Res_NotinIRPBase!$I$3:$I$313,"&lt;9/1/2023")+SUMIFS(Indev_Online_Res_NotinIRPBase!$Q$3:$Q$313,Indev_Online_Res_NotinIRPBase!$Y$3:$Y$313,$B372,Indev_Online_Res_NotinIRPBase!$Z$3:$Z$313,$C372,Indev_Online_Res_NotinIRPBase!$I$3:$I$313,"&lt;9/1/2023")</f>
        <v>0</v>
      </c>
      <c r="BW372">
        <f>SUMIFS(Indev_Online_Res_NotinIRPBase!$S$3:$S$313,Indev_Online_Res_NotinIRPBase!$Y$3:$Y$313,$B372,Indev_Online_Res_NotinIRPBase!$Z$3:$Z$313,$C372,Indev_Online_Res_NotinIRPBase!$I$3:$I$313,"&lt;9/1/2023")+SUMIFS(Indev_Online_Res_NotinIRPBase!$T$3:$T$313,Indev_Online_Res_NotinIRPBase!$Y$3:$Y$313,$B372,Indev_Online_Res_NotinIRPBase!$Z$3:$Z$313,$C372,Indev_Online_Res_NotinIRPBase!$I$3:$I$313,"&lt;9/1/2023")+SUMIFS(Indev_Online_Res_NotinIRPBase!$U$3:$U$313,Indev_Online_Res_NotinIRPBase!$Y$3:$Y$313,$B372,Indev_Online_Res_NotinIRPBase!$Z$3:$Z$313,$C372,Indev_Online_Res_NotinIRPBase!$I$3:$I$313,"&lt;9/1/2023")</f>
        <v>0</v>
      </c>
    </row>
    <row r="373" spans="1:75">
      <c r="A373" t="s">
        <v>46</v>
      </c>
      <c r="B373" t="s">
        <v>356</v>
      </c>
      <c r="C373">
        <v>230</v>
      </c>
      <c r="E373">
        <f>SUMIFS(IRPBase_Res_NotinTxBase!N$3:N$65,IRPBase_Res_NotinTxBase!$X$3:$X$65,$B373,IRPBase_Res_NotinTxBase!$Y$3:$Y$65,$C373)</f>
        <v>0</v>
      </c>
      <c r="F373">
        <f>SUMIFS(IRPBase_Res_NotinTxBase!O$3:O$65,IRPBase_Res_NotinTxBase!$X$3:$X$65,$B373,IRPBase_Res_NotinTxBase!$Y$3:$Y$65,$C373)</f>
        <v>0</v>
      </c>
      <c r="G373">
        <f>SUMIFS(IRPBase_Res_NotinTxBase!P$3:P$65,IRPBase_Res_NotinTxBase!$X$3:$X$65,$B373,IRPBase_Res_NotinTxBase!$Y$3:$Y$65,$C373)</f>
        <v>0</v>
      </c>
      <c r="H373">
        <f>SUMIFS(IRPBase_Res_NotinTxBase!Q$3:Q$65,IRPBase_Res_NotinTxBase!$X$3:$X$65,$B373,IRPBase_Res_NotinTxBase!$Y$3:$Y$65,$C373)</f>
        <v>0</v>
      </c>
      <c r="M373">
        <f>SUMIFS(IRPBase_Res_NotinTxBase!R$3:R$65,IRPBase_Res_NotinTxBase!$X$3:$X$65,$B373,IRPBase_Res_NotinTxBase!$Y$3:$Y$65,$C373)</f>
        <v>0</v>
      </c>
      <c r="N373">
        <f>SUMIFS(IRPBase_Res_NotinTxBase!S$3:S$65,IRPBase_Res_NotinTxBase!$X$3:$X$65,$B373,IRPBase_Res_NotinTxBase!$Y$3:$Y$65,$C373)</f>
        <v>0</v>
      </c>
      <c r="O373">
        <f>SUMIFS(IRPBase_Res_NotinTxBase!T$3:T$65,IRPBase_Res_NotinTxBase!$X$3:$X$65,$B373,IRPBase_Res_NotinTxBase!$Y$3:$Y$65,$C373)</f>
        <v>0</v>
      </c>
      <c r="P373">
        <f>SUMIFS(IRPBase_Res_NotinTxBase!U$3:U$65,IRPBase_Res_NotinTxBase!$X$3:$X$65,$B373,IRPBase_Res_NotinTxBase!$Y$3:$Y$65,$C373)</f>
        <v>0</v>
      </c>
      <c r="Q373">
        <f>SUMIFS(IRPBase_Res_NotinTxBase!V$3:V$65,IRPBase_Res_NotinTxBase!$X$3:$X$65,$B373,IRPBase_Res_NotinTxBase!$Y$3:$Y$65,$C373)</f>
        <v>0</v>
      </c>
      <c r="R373">
        <f>SUMIFS(IRPBase_Res_NotinTxBase!W$3:W$65,IRPBase_Res_NotinTxBase!$X$3:$X$65,$B373,IRPBase_Res_NotinTxBase!$Y$3:$Y$65,$C373)</f>
        <v>0</v>
      </c>
      <c r="S373">
        <f t="shared" si="76"/>
        <v>0</v>
      </c>
      <c r="U373">
        <f>SUMIFS(Indev_Online_Res_NotinIRPBase!N$3:N$340,Indev_Online_Res_NotinIRPBase!$Y$3:$Y$340,$B373,Indev_Online_Res_NotinIRPBase!$Z$3:$Z$340,$C373)</f>
        <v>0</v>
      </c>
      <c r="V373">
        <f>SUMIFS(Indev_Online_Res_NotinIRPBase!O$3:O$340,Indev_Online_Res_NotinIRPBase!$Y$3:$Y$340,$B373,Indev_Online_Res_NotinIRPBase!$Z$3:$Z$340,$C373)</f>
        <v>0</v>
      </c>
      <c r="W373">
        <f>SUMIFS(Indev_Online_Res_NotinIRPBase!P$3:P$340,Indev_Online_Res_NotinIRPBase!$Y$3:$Y$340,$B373,Indev_Online_Res_NotinIRPBase!$Z$3:$Z$340,$C373)</f>
        <v>0</v>
      </c>
      <c r="X373">
        <f>SUMIFS(Indev_Online_Res_NotinIRPBase!Q$3:Q$340,Indev_Online_Res_NotinIRPBase!$Y$3:$Y$340,$B373,Indev_Online_Res_NotinIRPBase!$Z$3:$Z$340,$C373)</f>
        <v>0</v>
      </c>
      <c r="Y373">
        <f>SUMIFS(Indev_Online_Res_NotinIRPBase!R$3:R$340,Indev_Online_Res_NotinIRPBase!$Y$3:$Y$340,$B373,Indev_Online_Res_NotinIRPBase!$Z$3:$Z$340,$C373)</f>
        <v>0</v>
      </c>
      <c r="AC373">
        <f>SUMIFS(Indev_Online_Res_NotinIRPBase!S$3:S$340,Indev_Online_Res_NotinIRPBase!$Y$3:$Y$340,$B373,Indev_Online_Res_NotinIRPBase!$Z$3:$Z$340,$C373)</f>
        <v>0</v>
      </c>
      <c r="AD373">
        <f>SUMIFS(Indev_Online_Res_NotinIRPBase!T$3:T$340,Indev_Online_Res_NotinIRPBase!$Y$3:$Y$340,$B373,Indev_Online_Res_NotinIRPBase!$Z$3:$Z$340,$C373)</f>
        <v>0</v>
      </c>
      <c r="AE373">
        <f>SUMIFS(Indev_Online_Res_NotinIRPBase!U$3:U$340,Indev_Online_Res_NotinIRPBase!$Y$3:$Y$340,$B373,Indev_Online_Res_NotinIRPBase!$Z$3:$Z$340,$C373)</f>
        <v>0</v>
      </c>
      <c r="AF373">
        <f>SUMIFS(Indev_Online_Res_NotinIRPBase!V$3:V$340,Indev_Online_Res_NotinIRPBase!$Y$3:$Y$340,$B373,Indev_Online_Res_NotinIRPBase!$Z$3:$Z$340,$C373)</f>
        <v>0</v>
      </c>
      <c r="AG373">
        <f>SUMIFS(Indev_Online_Res_NotinIRPBase!W$3:W$340,Indev_Online_Res_NotinIRPBase!$Y$3:$Y$340,$B373,Indev_Online_Res_NotinIRPBase!$Z$3:$Z$340,$C373)</f>
        <v>0</v>
      </c>
      <c r="AH373">
        <f>SUMIFS(Indev_Online_Res_NotinIRPBase!X$3:X$340,Indev_Online_Res_NotinIRPBase!$Y$3:$Y$340,$B373,Indev_Online_Res_NotinIRPBase!$Z$3:$Z$340,$C373)</f>
        <v>0</v>
      </c>
      <c r="AI373">
        <f t="shared" si="77"/>
        <v>0</v>
      </c>
      <c r="AK373">
        <f>SUMIFS(Indev_Online_Res_NotinIRPBase!N$3:N$340,Indev_Online_Res_NotinIRPBase!$Y$3:$Y$340,$B373,Indev_Online_Res_NotinIRPBase!$Z$3:$Z$340,$C373,Indev_Online_Res_NotinIRPBase!$J$3:$J$340,"Yes",Indev_Online_Res_NotinIRPBase!$I$3:$I$340,"&lt;1/1/2024")+SUMIFS(Indev_Online_Res_NotinIRPBase!N$3:N$340,Indev_Online_Res_NotinIRPBase!$Y$3:$Y$340,$B373,Indev_Online_Res_NotinIRPBase!$Z$3:$Z$340,$C373,Indev_Online_Res_NotinIRPBase!$AB$3:$AB$340,"1")</f>
        <v>0</v>
      </c>
      <c r="AL373">
        <f>SUMIFS(Indev_Online_Res_NotinIRPBase!O$3:O$340,Indev_Online_Res_NotinIRPBase!$Y$3:$Y$340,$B373,Indev_Online_Res_NotinIRPBase!$Z$3:$Z$340,$C373,Indev_Online_Res_NotinIRPBase!$J$3:$J$340,"Yes",Indev_Online_Res_NotinIRPBase!$I$3:$I$340,"&lt;1/1/2024")+SUMIFS(Indev_Online_Res_NotinIRPBase!O$3:O$340,Indev_Online_Res_NotinIRPBase!$Y$3:$Y$340,$B373,Indev_Online_Res_NotinIRPBase!$Z$3:$Z$340,$C373,Indev_Online_Res_NotinIRPBase!$AB$3:$AB$340,"1")</f>
        <v>0</v>
      </c>
      <c r="AM373">
        <f>SUMIFS(Indev_Online_Res_NotinIRPBase!P$3:P$340,Indev_Online_Res_NotinIRPBase!$Y$3:$Y$340,$B373,Indev_Online_Res_NotinIRPBase!$Z$3:$Z$340,$C373,Indev_Online_Res_NotinIRPBase!$J$3:$J$340,"Yes",Indev_Online_Res_NotinIRPBase!$I$3:$I$340,"&lt;1/1/2024")+SUMIFS(Indev_Online_Res_NotinIRPBase!P$3:P$340,Indev_Online_Res_NotinIRPBase!$Y$3:$Y$340,$B373,Indev_Online_Res_NotinIRPBase!$Z$3:$Z$340,$C373,Indev_Online_Res_NotinIRPBase!$AB$3:$AB$340,"1")</f>
        <v>0</v>
      </c>
      <c r="AN373">
        <f>SUMIFS(Indev_Online_Res_NotinIRPBase!Q$3:Q$340,Indev_Online_Res_NotinIRPBase!$Y$3:$Y$340,$B373,Indev_Online_Res_NotinIRPBase!$Z$3:$Z$340,$C373,Indev_Online_Res_NotinIRPBase!$J$3:$J$340,"Yes",Indev_Online_Res_NotinIRPBase!$I$3:$I$340,"&lt;1/1/2024")+SUMIFS(Indev_Online_Res_NotinIRPBase!Q$3:Q$340,Indev_Online_Res_NotinIRPBase!$Y$3:$Y$340,$B373,Indev_Online_Res_NotinIRPBase!$Z$3:$Z$340,$C373,Indev_Online_Res_NotinIRPBase!$AB$3:$AB$340,"1")</f>
        <v>0</v>
      </c>
      <c r="AO373">
        <f>SUMIFS(Indev_Online_Res_NotinIRPBase!R$3:R$340,Indev_Online_Res_NotinIRPBase!$Y$3:$Y$340,$B373,Indev_Online_Res_NotinIRPBase!$Z$3:$Z$340,$C373,Indev_Online_Res_NotinIRPBase!$J$3:$J$340,"Yes",Indev_Online_Res_NotinIRPBase!$I$3:$I$340,"&lt;1/1/2024")+SUMIFS(Indev_Online_Res_NotinIRPBase!R$3:R$340,Indev_Online_Res_NotinIRPBase!$Y$3:$Y$340,$B373,Indev_Online_Res_NotinIRPBase!$Z$3:$Z$340,$C373,Indev_Online_Res_NotinIRPBase!$AB$3:$AB$340,"1")</f>
        <v>0</v>
      </c>
      <c r="AS373">
        <f>SUMIFS(Indev_Online_Res_NotinIRPBase!S$3:S$340,Indev_Online_Res_NotinIRPBase!$Y$3:$Y$340,$B373,Indev_Online_Res_NotinIRPBase!$Z$3:$Z$340,$C373,Indev_Online_Res_NotinIRPBase!$J$3:$J$340,"Yes",Indev_Online_Res_NotinIRPBase!$I$3:$I$340,"&lt;1/1/2024")+SUMIFS(Indev_Online_Res_NotinIRPBase!S$3:S$340,Indev_Online_Res_NotinIRPBase!$Y$3:$Y$340,$B373,Indev_Online_Res_NotinIRPBase!$Z$3:$Z$340,$C373,Indev_Online_Res_NotinIRPBase!$AB$3:$AB$340,"1")</f>
        <v>0</v>
      </c>
      <c r="AT373">
        <f>SUMIFS(Indev_Online_Res_NotinIRPBase!T$3:T$340,Indev_Online_Res_NotinIRPBase!$Y$3:$Y$340,$B373,Indev_Online_Res_NotinIRPBase!$Z$3:$Z$340,$C373,Indev_Online_Res_NotinIRPBase!$J$3:$J$340,"Yes",Indev_Online_Res_NotinIRPBase!$I$3:$I$340,"&lt;1/1/2024")+SUMIFS(Indev_Online_Res_NotinIRPBase!T$3:T$340,Indev_Online_Res_NotinIRPBase!$Y$3:$Y$340,$B373,Indev_Online_Res_NotinIRPBase!$Z$3:$Z$340,$C373,Indev_Online_Res_NotinIRPBase!$AB$3:$AB$340,"1")</f>
        <v>0</v>
      </c>
      <c r="AU373">
        <f>SUMIFS(Indev_Online_Res_NotinIRPBase!U$3:U$340,Indev_Online_Res_NotinIRPBase!$Y$3:$Y$340,$B373,Indev_Online_Res_NotinIRPBase!$Z$3:$Z$340,$C373,Indev_Online_Res_NotinIRPBase!$J$3:$J$340,"Yes",Indev_Online_Res_NotinIRPBase!$I$3:$I$340,"&lt;1/1/2024")+SUMIFS(Indev_Online_Res_NotinIRPBase!U$3:U$340,Indev_Online_Res_NotinIRPBase!$Y$3:$Y$340,$B373,Indev_Online_Res_NotinIRPBase!$Z$3:$Z$340,$C373,Indev_Online_Res_NotinIRPBase!$AB$3:$AB$340,"1")</f>
        <v>0</v>
      </c>
      <c r="AV373">
        <f>SUMIFS(Indev_Online_Res_NotinIRPBase!V$3:V$340,Indev_Online_Res_NotinIRPBase!$Y$3:$Y$340,$B373,Indev_Online_Res_NotinIRPBase!$Z$3:$Z$340,$C373,Indev_Online_Res_NotinIRPBase!$J$3:$J$340,"Yes",Indev_Online_Res_NotinIRPBase!$I$3:$I$340,"&lt;1/1/2024")+SUMIFS(Indev_Online_Res_NotinIRPBase!V$3:V$340,Indev_Online_Res_NotinIRPBase!$Y$3:$Y$340,$B373,Indev_Online_Res_NotinIRPBase!$Z$3:$Z$340,$C373,Indev_Online_Res_NotinIRPBase!$AB$3:$AB$340,"1")</f>
        <v>0</v>
      </c>
      <c r="AW373">
        <f>SUMIFS(Indev_Online_Res_NotinIRPBase!W$3:W$340,Indev_Online_Res_NotinIRPBase!$Y$3:$Y$340,$B373,Indev_Online_Res_NotinIRPBase!$Z$3:$Z$340,$C373,Indev_Online_Res_NotinIRPBase!$J$3:$J$340,"Yes",Indev_Online_Res_NotinIRPBase!$I$3:$I$340,"&lt;1/1/2024")+SUMIFS(Indev_Online_Res_NotinIRPBase!W$3:W$340,Indev_Online_Res_NotinIRPBase!$Y$3:$Y$340,$B373,Indev_Online_Res_NotinIRPBase!$Z$3:$Z$340,$C373,Indev_Online_Res_NotinIRPBase!$AB$3:$AB$340,"1")</f>
        <v>0</v>
      </c>
      <c r="AX373">
        <f>SUMIFS(Indev_Online_Res_NotinIRPBase!X$3:X$340,Indev_Online_Res_NotinIRPBase!$Y$3:$Y$340,$B373,Indev_Online_Res_NotinIRPBase!$Z$3:$Z$340,$C373,Indev_Online_Res_NotinIRPBase!$J$3:$J$340,"Yes",Indev_Online_Res_NotinIRPBase!$I$3:$I$340,"&lt;1/1/2024")+SUMIFS(Indev_Online_Res_NotinIRPBase!X$3:X$340,Indev_Online_Res_NotinIRPBase!$Y$3:$Y$340,$B373,Indev_Online_Res_NotinIRPBase!$Z$3:$Z$340,$C373,Indev_Online_Res_NotinIRPBase!$AB$3:$AB$340,"1")</f>
        <v>0</v>
      </c>
      <c r="AY373">
        <f t="shared" si="78"/>
        <v>0</v>
      </c>
      <c r="BA373">
        <f t="shared" si="79"/>
        <v>0</v>
      </c>
      <c r="BB373">
        <f t="shared" si="80"/>
        <v>0</v>
      </c>
      <c r="BC373">
        <f t="shared" si="81"/>
        <v>0</v>
      </c>
      <c r="BD373">
        <f t="shared" si="82"/>
        <v>0</v>
      </c>
      <c r="BE373">
        <f t="shared" si="83"/>
        <v>0</v>
      </c>
      <c r="BI373">
        <f t="shared" si="84"/>
        <v>0</v>
      </c>
      <c r="BJ373">
        <f t="shared" si="85"/>
        <v>0</v>
      </c>
      <c r="BK373">
        <f t="shared" si="86"/>
        <v>0</v>
      </c>
      <c r="BL373">
        <f t="shared" si="87"/>
        <v>0</v>
      </c>
      <c r="BM373">
        <f t="shared" si="88"/>
        <v>0</v>
      </c>
      <c r="BN373">
        <f t="shared" si="89"/>
        <v>0</v>
      </c>
      <c r="BO373">
        <f t="shared" si="90"/>
        <v>0</v>
      </c>
      <c r="BQ373">
        <f>SUMIFS(IRPBase_Res_NotinEnvScreens!$H$3:$H$33,IRPBase_Res_NotinEnvScreens!$J$3:$J$33,$B373,IRPBase_Res_NotinEnvScreens!$K$3:$K$33,$C373)</f>
        <v>0</v>
      </c>
      <c r="BR373">
        <f>SUMIFS(IRPBase_Res_NotinEnvScreens!$I$3:$I$33,IRPBase_Res_NotinEnvScreens!$J$3:$J$33,$B373,IRPBase_Res_NotinEnvScreens!$K$3:$K$33,$C373)</f>
        <v>0</v>
      </c>
      <c r="BS373">
        <v>0</v>
      </c>
      <c r="BV373">
        <f>SUMIFS(Indev_Online_Res_NotinIRPBase!$P$3:$P$313,Indev_Online_Res_NotinIRPBase!$Y$3:$Y$313,$B373,Indev_Online_Res_NotinIRPBase!$Z$3:$Z$313,$C373,Indev_Online_Res_NotinIRPBase!$I$3:$I$313,"&lt;9/1/2023")+SUMIFS(Indev_Online_Res_NotinIRPBase!$Q$3:$Q$313,Indev_Online_Res_NotinIRPBase!$Y$3:$Y$313,$B373,Indev_Online_Res_NotinIRPBase!$Z$3:$Z$313,$C373,Indev_Online_Res_NotinIRPBase!$I$3:$I$313,"&lt;9/1/2023")</f>
        <v>0</v>
      </c>
      <c r="BW373">
        <f>SUMIFS(Indev_Online_Res_NotinIRPBase!$S$3:$S$313,Indev_Online_Res_NotinIRPBase!$Y$3:$Y$313,$B373,Indev_Online_Res_NotinIRPBase!$Z$3:$Z$313,$C373,Indev_Online_Res_NotinIRPBase!$I$3:$I$313,"&lt;9/1/2023")+SUMIFS(Indev_Online_Res_NotinIRPBase!$T$3:$T$313,Indev_Online_Res_NotinIRPBase!$Y$3:$Y$313,$B373,Indev_Online_Res_NotinIRPBase!$Z$3:$Z$313,$C373,Indev_Online_Res_NotinIRPBase!$I$3:$I$313,"&lt;9/1/2023")+SUMIFS(Indev_Online_Res_NotinIRPBase!$U$3:$U$313,Indev_Online_Res_NotinIRPBase!$Y$3:$Y$313,$B373,Indev_Online_Res_NotinIRPBase!$Z$3:$Z$313,$C373,Indev_Online_Res_NotinIRPBase!$I$3:$I$313,"&lt;9/1/2023")</f>
        <v>0</v>
      </c>
    </row>
    <row r="374" spans="1:75">
      <c r="A374" t="s">
        <v>48</v>
      </c>
      <c r="B374" t="s">
        <v>357</v>
      </c>
      <c r="C374">
        <v>230</v>
      </c>
      <c r="E374">
        <f>SUMIFS(IRPBase_Res_NotinTxBase!N$3:N$65,IRPBase_Res_NotinTxBase!$X$3:$X$65,$B374,IRPBase_Res_NotinTxBase!$Y$3:$Y$65,$C374)</f>
        <v>0</v>
      </c>
      <c r="F374">
        <f>SUMIFS(IRPBase_Res_NotinTxBase!O$3:O$65,IRPBase_Res_NotinTxBase!$X$3:$X$65,$B374,IRPBase_Res_NotinTxBase!$Y$3:$Y$65,$C374)</f>
        <v>0</v>
      </c>
      <c r="G374">
        <f>SUMIFS(IRPBase_Res_NotinTxBase!P$3:P$65,IRPBase_Res_NotinTxBase!$X$3:$X$65,$B374,IRPBase_Res_NotinTxBase!$Y$3:$Y$65,$C374)</f>
        <v>0</v>
      </c>
      <c r="H374">
        <f>SUMIFS(IRPBase_Res_NotinTxBase!Q$3:Q$65,IRPBase_Res_NotinTxBase!$X$3:$X$65,$B374,IRPBase_Res_NotinTxBase!$Y$3:$Y$65,$C374)</f>
        <v>0</v>
      </c>
      <c r="M374">
        <f>SUMIFS(IRPBase_Res_NotinTxBase!R$3:R$65,IRPBase_Res_NotinTxBase!$X$3:$X$65,$B374,IRPBase_Res_NotinTxBase!$Y$3:$Y$65,$C374)</f>
        <v>0</v>
      </c>
      <c r="N374">
        <f>SUMIFS(IRPBase_Res_NotinTxBase!S$3:S$65,IRPBase_Res_NotinTxBase!$X$3:$X$65,$B374,IRPBase_Res_NotinTxBase!$Y$3:$Y$65,$C374)</f>
        <v>0</v>
      </c>
      <c r="O374">
        <f>SUMIFS(IRPBase_Res_NotinTxBase!T$3:T$65,IRPBase_Res_NotinTxBase!$X$3:$X$65,$B374,IRPBase_Res_NotinTxBase!$Y$3:$Y$65,$C374)</f>
        <v>0</v>
      </c>
      <c r="P374">
        <f>SUMIFS(IRPBase_Res_NotinTxBase!U$3:U$65,IRPBase_Res_NotinTxBase!$X$3:$X$65,$B374,IRPBase_Res_NotinTxBase!$Y$3:$Y$65,$C374)</f>
        <v>99.7</v>
      </c>
      <c r="Q374">
        <f>SUMIFS(IRPBase_Res_NotinTxBase!V$3:V$65,IRPBase_Res_NotinTxBase!$X$3:$X$65,$B374,IRPBase_Res_NotinTxBase!$Y$3:$Y$65,$C374)</f>
        <v>0</v>
      </c>
      <c r="R374">
        <f>SUMIFS(IRPBase_Res_NotinTxBase!W$3:W$65,IRPBase_Res_NotinTxBase!$X$3:$X$65,$B374,IRPBase_Res_NotinTxBase!$Y$3:$Y$65,$C374)</f>
        <v>0</v>
      </c>
      <c r="S374">
        <f t="shared" si="76"/>
        <v>1</v>
      </c>
      <c r="U374">
        <f>SUMIFS(Indev_Online_Res_NotinIRPBase!N$3:N$340,Indev_Online_Res_NotinIRPBase!$Y$3:$Y$340,$B374,Indev_Online_Res_NotinIRPBase!$Z$3:$Z$340,$C374)</f>
        <v>0</v>
      </c>
      <c r="V374">
        <f>SUMIFS(Indev_Online_Res_NotinIRPBase!O$3:O$340,Indev_Online_Res_NotinIRPBase!$Y$3:$Y$340,$B374,Indev_Online_Res_NotinIRPBase!$Z$3:$Z$340,$C374)</f>
        <v>0</v>
      </c>
      <c r="W374">
        <f>SUMIFS(Indev_Online_Res_NotinIRPBase!P$3:P$340,Indev_Online_Res_NotinIRPBase!$Y$3:$Y$340,$B374,Indev_Online_Res_NotinIRPBase!$Z$3:$Z$340,$C374)</f>
        <v>0</v>
      </c>
      <c r="X374">
        <f>SUMIFS(Indev_Online_Res_NotinIRPBase!Q$3:Q$340,Indev_Online_Res_NotinIRPBase!$Y$3:$Y$340,$B374,Indev_Online_Res_NotinIRPBase!$Z$3:$Z$340,$C374)</f>
        <v>0</v>
      </c>
      <c r="Y374">
        <f>SUMIFS(Indev_Online_Res_NotinIRPBase!R$3:R$340,Indev_Online_Res_NotinIRPBase!$Y$3:$Y$340,$B374,Indev_Online_Res_NotinIRPBase!$Z$3:$Z$340,$C374)</f>
        <v>0</v>
      </c>
      <c r="AC374">
        <f>SUMIFS(Indev_Online_Res_NotinIRPBase!S$3:S$340,Indev_Online_Res_NotinIRPBase!$Y$3:$Y$340,$B374,Indev_Online_Res_NotinIRPBase!$Z$3:$Z$340,$C374)</f>
        <v>2.62</v>
      </c>
      <c r="AD374">
        <f>SUMIFS(Indev_Online_Res_NotinIRPBase!T$3:T$340,Indev_Online_Res_NotinIRPBase!$Y$3:$Y$340,$B374,Indev_Online_Res_NotinIRPBase!$Z$3:$Z$340,$C374)</f>
        <v>0</v>
      </c>
      <c r="AE374">
        <f>SUMIFS(Indev_Online_Res_NotinIRPBase!U$3:U$340,Indev_Online_Res_NotinIRPBase!$Y$3:$Y$340,$B374,Indev_Online_Res_NotinIRPBase!$Z$3:$Z$340,$C374)</f>
        <v>0</v>
      </c>
      <c r="AF374">
        <f>SUMIFS(Indev_Online_Res_NotinIRPBase!V$3:V$340,Indev_Online_Res_NotinIRPBase!$Y$3:$Y$340,$B374,Indev_Online_Res_NotinIRPBase!$Z$3:$Z$340,$C374)</f>
        <v>6.5</v>
      </c>
      <c r="AG374">
        <f>SUMIFS(Indev_Online_Res_NotinIRPBase!W$3:W$340,Indev_Online_Res_NotinIRPBase!$Y$3:$Y$340,$B374,Indev_Online_Res_NotinIRPBase!$Z$3:$Z$340,$C374)</f>
        <v>0</v>
      </c>
      <c r="AH374">
        <f>SUMIFS(Indev_Online_Res_NotinIRPBase!X$3:X$340,Indev_Online_Res_NotinIRPBase!$Y$3:$Y$340,$B374,Indev_Online_Res_NotinIRPBase!$Z$3:$Z$340,$C374)</f>
        <v>0</v>
      </c>
      <c r="AI374">
        <f t="shared" si="77"/>
        <v>1</v>
      </c>
      <c r="AK374">
        <f>SUMIFS(Indev_Online_Res_NotinIRPBase!N$3:N$340,Indev_Online_Res_NotinIRPBase!$Y$3:$Y$340,$B374,Indev_Online_Res_NotinIRPBase!$Z$3:$Z$340,$C374,Indev_Online_Res_NotinIRPBase!$J$3:$J$340,"Yes",Indev_Online_Res_NotinIRPBase!$I$3:$I$340,"&lt;1/1/2024")+SUMIFS(Indev_Online_Res_NotinIRPBase!N$3:N$340,Indev_Online_Res_NotinIRPBase!$Y$3:$Y$340,$B374,Indev_Online_Res_NotinIRPBase!$Z$3:$Z$340,$C374,Indev_Online_Res_NotinIRPBase!$AB$3:$AB$340,"1")</f>
        <v>0</v>
      </c>
      <c r="AL374">
        <f>SUMIFS(Indev_Online_Res_NotinIRPBase!O$3:O$340,Indev_Online_Res_NotinIRPBase!$Y$3:$Y$340,$B374,Indev_Online_Res_NotinIRPBase!$Z$3:$Z$340,$C374,Indev_Online_Res_NotinIRPBase!$J$3:$J$340,"Yes",Indev_Online_Res_NotinIRPBase!$I$3:$I$340,"&lt;1/1/2024")+SUMIFS(Indev_Online_Res_NotinIRPBase!O$3:O$340,Indev_Online_Res_NotinIRPBase!$Y$3:$Y$340,$B374,Indev_Online_Res_NotinIRPBase!$Z$3:$Z$340,$C374,Indev_Online_Res_NotinIRPBase!$AB$3:$AB$340,"1")</f>
        <v>0</v>
      </c>
      <c r="AM374">
        <f>SUMIFS(Indev_Online_Res_NotinIRPBase!P$3:P$340,Indev_Online_Res_NotinIRPBase!$Y$3:$Y$340,$B374,Indev_Online_Res_NotinIRPBase!$Z$3:$Z$340,$C374,Indev_Online_Res_NotinIRPBase!$J$3:$J$340,"Yes",Indev_Online_Res_NotinIRPBase!$I$3:$I$340,"&lt;1/1/2024")+SUMIFS(Indev_Online_Res_NotinIRPBase!P$3:P$340,Indev_Online_Res_NotinIRPBase!$Y$3:$Y$340,$B374,Indev_Online_Res_NotinIRPBase!$Z$3:$Z$340,$C374,Indev_Online_Res_NotinIRPBase!$AB$3:$AB$340,"1")</f>
        <v>0</v>
      </c>
      <c r="AN374">
        <f>SUMIFS(Indev_Online_Res_NotinIRPBase!Q$3:Q$340,Indev_Online_Res_NotinIRPBase!$Y$3:$Y$340,$B374,Indev_Online_Res_NotinIRPBase!$Z$3:$Z$340,$C374,Indev_Online_Res_NotinIRPBase!$J$3:$J$340,"Yes",Indev_Online_Res_NotinIRPBase!$I$3:$I$340,"&lt;1/1/2024")+SUMIFS(Indev_Online_Res_NotinIRPBase!Q$3:Q$340,Indev_Online_Res_NotinIRPBase!$Y$3:$Y$340,$B374,Indev_Online_Res_NotinIRPBase!$Z$3:$Z$340,$C374,Indev_Online_Res_NotinIRPBase!$AB$3:$AB$340,"1")</f>
        <v>0</v>
      </c>
      <c r="AO374">
        <f>SUMIFS(Indev_Online_Res_NotinIRPBase!R$3:R$340,Indev_Online_Res_NotinIRPBase!$Y$3:$Y$340,$B374,Indev_Online_Res_NotinIRPBase!$Z$3:$Z$340,$C374,Indev_Online_Res_NotinIRPBase!$J$3:$J$340,"Yes",Indev_Online_Res_NotinIRPBase!$I$3:$I$340,"&lt;1/1/2024")+SUMIFS(Indev_Online_Res_NotinIRPBase!R$3:R$340,Indev_Online_Res_NotinIRPBase!$Y$3:$Y$340,$B374,Indev_Online_Res_NotinIRPBase!$Z$3:$Z$340,$C374,Indev_Online_Res_NotinIRPBase!$AB$3:$AB$340,"1")</f>
        <v>0</v>
      </c>
      <c r="AS374">
        <f>SUMIFS(Indev_Online_Res_NotinIRPBase!S$3:S$340,Indev_Online_Res_NotinIRPBase!$Y$3:$Y$340,$B374,Indev_Online_Res_NotinIRPBase!$Z$3:$Z$340,$C374,Indev_Online_Res_NotinIRPBase!$J$3:$J$340,"Yes",Indev_Online_Res_NotinIRPBase!$I$3:$I$340,"&lt;1/1/2024")+SUMIFS(Indev_Online_Res_NotinIRPBase!S$3:S$340,Indev_Online_Res_NotinIRPBase!$Y$3:$Y$340,$B374,Indev_Online_Res_NotinIRPBase!$Z$3:$Z$340,$C374,Indev_Online_Res_NotinIRPBase!$AB$3:$AB$340,"1")</f>
        <v>0</v>
      </c>
      <c r="AT374">
        <f>SUMIFS(Indev_Online_Res_NotinIRPBase!T$3:T$340,Indev_Online_Res_NotinIRPBase!$Y$3:$Y$340,$B374,Indev_Online_Res_NotinIRPBase!$Z$3:$Z$340,$C374,Indev_Online_Res_NotinIRPBase!$J$3:$J$340,"Yes",Indev_Online_Res_NotinIRPBase!$I$3:$I$340,"&lt;1/1/2024")+SUMIFS(Indev_Online_Res_NotinIRPBase!T$3:T$340,Indev_Online_Res_NotinIRPBase!$Y$3:$Y$340,$B374,Indev_Online_Res_NotinIRPBase!$Z$3:$Z$340,$C374,Indev_Online_Res_NotinIRPBase!$AB$3:$AB$340,"1")</f>
        <v>0</v>
      </c>
      <c r="AU374">
        <f>SUMIFS(Indev_Online_Res_NotinIRPBase!U$3:U$340,Indev_Online_Res_NotinIRPBase!$Y$3:$Y$340,$B374,Indev_Online_Res_NotinIRPBase!$Z$3:$Z$340,$C374,Indev_Online_Res_NotinIRPBase!$J$3:$J$340,"Yes",Indev_Online_Res_NotinIRPBase!$I$3:$I$340,"&lt;1/1/2024")+SUMIFS(Indev_Online_Res_NotinIRPBase!U$3:U$340,Indev_Online_Res_NotinIRPBase!$Y$3:$Y$340,$B374,Indev_Online_Res_NotinIRPBase!$Z$3:$Z$340,$C374,Indev_Online_Res_NotinIRPBase!$AB$3:$AB$340,"1")</f>
        <v>0</v>
      </c>
      <c r="AV374">
        <f>SUMIFS(Indev_Online_Res_NotinIRPBase!V$3:V$340,Indev_Online_Res_NotinIRPBase!$Y$3:$Y$340,$B374,Indev_Online_Res_NotinIRPBase!$Z$3:$Z$340,$C374,Indev_Online_Res_NotinIRPBase!$J$3:$J$340,"Yes",Indev_Online_Res_NotinIRPBase!$I$3:$I$340,"&lt;1/1/2024")+SUMIFS(Indev_Online_Res_NotinIRPBase!V$3:V$340,Indev_Online_Res_NotinIRPBase!$Y$3:$Y$340,$B374,Indev_Online_Res_NotinIRPBase!$Z$3:$Z$340,$C374,Indev_Online_Res_NotinIRPBase!$AB$3:$AB$340,"1")</f>
        <v>0</v>
      </c>
      <c r="AW374">
        <f>SUMIFS(Indev_Online_Res_NotinIRPBase!W$3:W$340,Indev_Online_Res_NotinIRPBase!$Y$3:$Y$340,$B374,Indev_Online_Res_NotinIRPBase!$Z$3:$Z$340,$C374,Indev_Online_Res_NotinIRPBase!$J$3:$J$340,"Yes",Indev_Online_Res_NotinIRPBase!$I$3:$I$340,"&lt;1/1/2024")+SUMIFS(Indev_Online_Res_NotinIRPBase!W$3:W$340,Indev_Online_Res_NotinIRPBase!$Y$3:$Y$340,$B374,Indev_Online_Res_NotinIRPBase!$Z$3:$Z$340,$C374,Indev_Online_Res_NotinIRPBase!$AB$3:$AB$340,"1")</f>
        <v>0</v>
      </c>
      <c r="AX374">
        <f>SUMIFS(Indev_Online_Res_NotinIRPBase!X$3:X$340,Indev_Online_Res_NotinIRPBase!$Y$3:$Y$340,$B374,Indev_Online_Res_NotinIRPBase!$Z$3:$Z$340,$C374,Indev_Online_Res_NotinIRPBase!$J$3:$J$340,"Yes",Indev_Online_Res_NotinIRPBase!$I$3:$I$340,"&lt;1/1/2024")+SUMIFS(Indev_Online_Res_NotinIRPBase!X$3:X$340,Indev_Online_Res_NotinIRPBase!$Y$3:$Y$340,$B374,Indev_Online_Res_NotinIRPBase!$Z$3:$Z$340,$C374,Indev_Online_Res_NotinIRPBase!$AB$3:$AB$340,"1")</f>
        <v>0</v>
      </c>
      <c r="AY374">
        <f t="shared" si="78"/>
        <v>0</v>
      </c>
      <c r="BA374">
        <f t="shared" si="79"/>
        <v>0</v>
      </c>
      <c r="BB374">
        <f t="shared" si="80"/>
        <v>0</v>
      </c>
      <c r="BC374">
        <f t="shared" si="81"/>
        <v>0</v>
      </c>
      <c r="BD374">
        <f t="shared" si="82"/>
        <v>0</v>
      </c>
      <c r="BE374">
        <f t="shared" si="83"/>
        <v>0</v>
      </c>
      <c r="BI374">
        <f t="shared" si="84"/>
        <v>2.62</v>
      </c>
      <c r="BJ374">
        <f t="shared" si="85"/>
        <v>0</v>
      </c>
      <c r="BK374">
        <f t="shared" si="86"/>
        <v>0</v>
      </c>
      <c r="BL374">
        <f t="shared" si="87"/>
        <v>6.5</v>
      </c>
      <c r="BM374">
        <f t="shared" si="88"/>
        <v>0</v>
      </c>
      <c r="BN374">
        <f t="shared" si="89"/>
        <v>0</v>
      </c>
      <c r="BO374">
        <f t="shared" si="90"/>
        <v>1</v>
      </c>
      <c r="BQ374">
        <f>SUMIFS(IRPBase_Res_NotinEnvScreens!$H$3:$H$33,IRPBase_Res_NotinEnvScreens!$J$3:$J$33,$B374,IRPBase_Res_NotinEnvScreens!$K$3:$K$33,$C374)</f>
        <v>0</v>
      </c>
      <c r="BR374">
        <f>SUMIFS(IRPBase_Res_NotinEnvScreens!$I$3:$I$33,IRPBase_Res_NotinEnvScreens!$J$3:$J$33,$B374,IRPBase_Res_NotinEnvScreens!$K$3:$K$33,$C374)</f>
        <v>0</v>
      </c>
      <c r="BS374">
        <v>0</v>
      </c>
      <c r="BV374">
        <f>SUMIFS(Indev_Online_Res_NotinIRPBase!$P$3:$P$313,Indev_Online_Res_NotinIRPBase!$Y$3:$Y$313,$B374,Indev_Online_Res_NotinIRPBase!$Z$3:$Z$313,$C374,Indev_Online_Res_NotinIRPBase!$I$3:$I$313,"&lt;9/1/2023")+SUMIFS(Indev_Online_Res_NotinIRPBase!$Q$3:$Q$313,Indev_Online_Res_NotinIRPBase!$Y$3:$Y$313,$B374,Indev_Online_Res_NotinIRPBase!$Z$3:$Z$313,$C374,Indev_Online_Res_NotinIRPBase!$I$3:$I$313,"&lt;9/1/2023")</f>
        <v>0</v>
      </c>
      <c r="BW374">
        <f>SUMIFS(Indev_Online_Res_NotinIRPBase!$S$3:$S$313,Indev_Online_Res_NotinIRPBase!$Y$3:$Y$313,$B374,Indev_Online_Res_NotinIRPBase!$Z$3:$Z$313,$C374,Indev_Online_Res_NotinIRPBase!$I$3:$I$313,"&lt;9/1/2023")+SUMIFS(Indev_Online_Res_NotinIRPBase!$T$3:$T$313,Indev_Online_Res_NotinIRPBase!$Y$3:$Y$313,$B374,Indev_Online_Res_NotinIRPBase!$Z$3:$Z$313,$C374,Indev_Online_Res_NotinIRPBase!$I$3:$I$313,"&lt;9/1/2023")+SUMIFS(Indev_Online_Res_NotinIRPBase!$U$3:$U$313,Indev_Online_Res_NotinIRPBase!$Y$3:$Y$313,$B374,Indev_Online_Res_NotinIRPBase!$Z$3:$Z$313,$C374,Indev_Online_Res_NotinIRPBase!$I$3:$I$313,"&lt;9/1/2023")</f>
        <v>0</v>
      </c>
    </row>
    <row r="375" spans="1:75">
      <c r="A375" t="s">
        <v>48</v>
      </c>
      <c r="B375" t="s">
        <v>357</v>
      </c>
      <c r="C375">
        <v>500</v>
      </c>
      <c r="E375">
        <f>SUMIFS(IRPBase_Res_NotinTxBase!N$3:N$65,IRPBase_Res_NotinTxBase!$X$3:$X$65,$B375,IRPBase_Res_NotinTxBase!$Y$3:$Y$65,$C375)</f>
        <v>0</v>
      </c>
      <c r="F375">
        <f>SUMIFS(IRPBase_Res_NotinTxBase!O$3:O$65,IRPBase_Res_NotinTxBase!$X$3:$X$65,$B375,IRPBase_Res_NotinTxBase!$Y$3:$Y$65,$C375)</f>
        <v>0</v>
      </c>
      <c r="G375">
        <f>SUMIFS(IRPBase_Res_NotinTxBase!P$3:P$65,IRPBase_Res_NotinTxBase!$X$3:$X$65,$B375,IRPBase_Res_NotinTxBase!$Y$3:$Y$65,$C375)</f>
        <v>0</v>
      </c>
      <c r="H375">
        <f>SUMIFS(IRPBase_Res_NotinTxBase!Q$3:Q$65,IRPBase_Res_NotinTxBase!$X$3:$X$65,$B375,IRPBase_Res_NotinTxBase!$Y$3:$Y$65,$C375)</f>
        <v>0</v>
      </c>
      <c r="M375">
        <f>SUMIFS(IRPBase_Res_NotinTxBase!R$3:R$65,IRPBase_Res_NotinTxBase!$X$3:$X$65,$B375,IRPBase_Res_NotinTxBase!$Y$3:$Y$65,$C375)</f>
        <v>0</v>
      </c>
      <c r="N375">
        <f>SUMIFS(IRPBase_Res_NotinTxBase!S$3:S$65,IRPBase_Res_NotinTxBase!$X$3:$X$65,$B375,IRPBase_Res_NotinTxBase!$Y$3:$Y$65,$C375)</f>
        <v>0</v>
      </c>
      <c r="O375">
        <f>SUMIFS(IRPBase_Res_NotinTxBase!T$3:T$65,IRPBase_Res_NotinTxBase!$X$3:$X$65,$B375,IRPBase_Res_NotinTxBase!$Y$3:$Y$65,$C375)</f>
        <v>0</v>
      </c>
      <c r="P375">
        <f>SUMIFS(IRPBase_Res_NotinTxBase!U$3:U$65,IRPBase_Res_NotinTxBase!$X$3:$X$65,$B375,IRPBase_Res_NotinTxBase!$Y$3:$Y$65,$C375)</f>
        <v>0</v>
      </c>
      <c r="Q375">
        <f>SUMIFS(IRPBase_Res_NotinTxBase!V$3:V$65,IRPBase_Res_NotinTxBase!$X$3:$X$65,$B375,IRPBase_Res_NotinTxBase!$Y$3:$Y$65,$C375)</f>
        <v>0</v>
      </c>
      <c r="R375">
        <f>SUMIFS(IRPBase_Res_NotinTxBase!W$3:W$65,IRPBase_Res_NotinTxBase!$X$3:$X$65,$B375,IRPBase_Res_NotinTxBase!$Y$3:$Y$65,$C375)</f>
        <v>0</v>
      </c>
      <c r="S375">
        <f t="shared" si="76"/>
        <v>0</v>
      </c>
      <c r="U375">
        <f>SUMIFS(Indev_Online_Res_NotinIRPBase!N$3:N$340,Indev_Online_Res_NotinIRPBase!$Y$3:$Y$340,$B375,Indev_Online_Res_NotinIRPBase!$Z$3:$Z$340,$C375)</f>
        <v>0</v>
      </c>
      <c r="V375">
        <f>SUMIFS(Indev_Online_Res_NotinIRPBase!O$3:O$340,Indev_Online_Res_NotinIRPBase!$Y$3:$Y$340,$B375,Indev_Online_Res_NotinIRPBase!$Z$3:$Z$340,$C375)</f>
        <v>0</v>
      </c>
      <c r="W375">
        <f>SUMIFS(Indev_Online_Res_NotinIRPBase!P$3:P$340,Indev_Online_Res_NotinIRPBase!$Y$3:$Y$340,$B375,Indev_Online_Res_NotinIRPBase!$Z$3:$Z$340,$C375)</f>
        <v>0</v>
      </c>
      <c r="X375">
        <f>SUMIFS(Indev_Online_Res_NotinIRPBase!Q$3:Q$340,Indev_Online_Res_NotinIRPBase!$Y$3:$Y$340,$B375,Indev_Online_Res_NotinIRPBase!$Z$3:$Z$340,$C375)</f>
        <v>0</v>
      </c>
      <c r="Y375">
        <f>SUMIFS(Indev_Online_Res_NotinIRPBase!R$3:R$340,Indev_Online_Res_NotinIRPBase!$Y$3:$Y$340,$B375,Indev_Online_Res_NotinIRPBase!$Z$3:$Z$340,$C375)</f>
        <v>0</v>
      </c>
      <c r="AC375">
        <f>SUMIFS(Indev_Online_Res_NotinIRPBase!S$3:S$340,Indev_Online_Res_NotinIRPBase!$Y$3:$Y$340,$B375,Indev_Online_Res_NotinIRPBase!$Z$3:$Z$340,$C375)</f>
        <v>0</v>
      </c>
      <c r="AD375">
        <f>SUMIFS(Indev_Online_Res_NotinIRPBase!T$3:T$340,Indev_Online_Res_NotinIRPBase!$Y$3:$Y$340,$B375,Indev_Online_Res_NotinIRPBase!$Z$3:$Z$340,$C375)</f>
        <v>0</v>
      </c>
      <c r="AE375">
        <f>SUMIFS(Indev_Online_Res_NotinIRPBase!U$3:U$340,Indev_Online_Res_NotinIRPBase!$Y$3:$Y$340,$B375,Indev_Online_Res_NotinIRPBase!$Z$3:$Z$340,$C375)</f>
        <v>0</v>
      </c>
      <c r="AF375">
        <f>SUMIFS(Indev_Online_Res_NotinIRPBase!V$3:V$340,Indev_Online_Res_NotinIRPBase!$Y$3:$Y$340,$B375,Indev_Online_Res_NotinIRPBase!$Z$3:$Z$340,$C375)</f>
        <v>0</v>
      </c>
      <c r="AG375">
        <f>SUMIFS(Indev_Online_Res_NotinIRPBase!W$3:W$340,Indev_Online_Res_NotinIRPBase!$Y$3:$Y$340,$B375,Indev_Online_Res_NotinIRPBase!$Z$3:$Z$340,$C375)</f>
        <v>0</v>
      </c>
      <c r="AH375">
        <f>SUMIFS(Indev_Online_Res_NotinIRPBase!X$3:X$340,Indev_Online_Res_NotinIRPBase!$Y$3:$Y$340,$B375,Indev_Online_Res_NotinIRPBase!$Z$3:$Z$340,$C375)</f>
        <v>0</v>
      </c>
      <c r="AI375">
        <f t="shared" si="77"/>
        <v>0</v>
      </c>
      <c r="AK375">
        <f>SUMIFS(Indev_Online_Res_NotinIRPBase!N$3:N$340,Indev_Online_Res_NotinIRPBase!$Y$3:$Y$340,$B375,Indev_Online_Res_NotinIRPBase!$Z$3:$Z$340,$C375,Indev_Online_Res_NotinIRPBase!$J$3:$J$340,"Yes",Indev_Online_Res_NotinIRPBase!$I$3:$I$340,"&lt;1/1/2024")+SUMIFS(Indev_Online_Res_NotinIRPBase!N$3:N$340,Indev_Online_Res_NotinIRPBase!$Y$3:$Y$340,$B375,Indev_Online_Res_NotinIRPBase!$Z$3:$Z$340,$C375,Indev_Online_Res_NotinIRPBase!$AB$3:$AB$340,"1")</f>
        <v>0</v>
      </c>
      <c r="AL375">
        <f>SUMIFS(Indev_Online_Res_NotinIRPBase!O$3:O$340,Indev_Online_Res_NotinIRPBase!$Y$3:$Y$340,$B375,Indev_Online_Res_NotinIRPBase!$Z$3:$Z$340,$C375,Indev_Online_Res_NotinIRPBase!$J$3:$J$340,"Yes",Indev_Online_Res_NotinIRPBase!$I$3:$I$340,"&lt;1/1/2024")+SUMIFS(Indev_Online_Res_NotinIRPBase!O$3:O$340,Indev_Online_Res_NotinIRPBase!$Y$3:$Y$340,$B375,Indev_Online_Res_NotinIRPBase!$Z$3:$Z$340,$C375,Indev_Online_Res_NotinIRPBase!$AB$3:$AB$340,"1")</f>
        <v>0</v>
      </c>
      <c r="AM375">
        <f>SUMIFS(Indev_Online_Res_NotinIRPBase!P$3:P$340,Indev_Online_Res_NotinIRPBase!$Y$3:$Y$340,$B375,Indev_Online_Res_NotinIRPBase!$Z$3:$Z$340,$C375,Indev_Online_Res_NotinIRPBase!$J$3:$J$340,"Yes",Indev_Online_Res_NotinIRPBase!$I$3:$I$340,"&lt;1/1/2024")+SUMIFS(Indev_Online_Res_NotinIRPBase!P$3:P$340,Indev_Online_Res_NotinIRPBase!$Y$3:$Y$340,$B375,Indev_Online_Res_NotinIRPBase!$Z$3:$Z$340,$C375,Indev_Online_Res_NotinIRPBase!$AB$3:$AB$340,"1")</f>
        <v>0</v>
      </c>
      <c r="AN375">
        <f>SUMIFS(Indev_Online_Res_NotinIRPBase!Q$3:Q$340,Indev_Online_Res_NotinIRPBase!$Y$3:$Y$340,$B375,Indev_Online_Res_NotinIRPBase!$Z$3:$Z$340,$C375,Indev_Online_Res_NotinIRPBase!$J$3:$J$340,"Yes",Indev_Online_Res_NotinIRPBase!$I$3:$I$340,"&lt;1/1/2024")+SUMIFS(Indev_Online_Res_NotinIRPBase!Q$3:Q$340,Indev_Online_Res_NotinIRPBase!$Y$3:$Y$340,$B375,Indev_Online_Res_NotinIRPBase!$Z$3:$Z$340,$C375,Indev_Online_Res_NotinIRPBase!$AB$3:$AB$340,"1")</f>
        <v>0</v>
      </c>
      <c r="AO375">
        <f>SUMIFS(Indev_Online_Res_NotinIRPBase!R$3:R$340,Indev_Online_Res_NotinIRPBase!$Y$3:$Y$340,$B375,Indev_Online_Res_NotinIRPBase!$Z$3:$Z$340,$C375,Indev_Online_Res_NotinIRPBase!$J$3:$J$340,"Yes",Indev_Online_Res_NotinIRPBase!$I$3:$I$340,"&lt;1/1/2024")+SUMIFS(Indev_Online_Res_NotinIRPBase!R$3:R$340,Indev_Online_Res_NotinIRPBase!$Y$3:$Y$340,$B375,Indev_Online_Res_NotinIRPBase!$Z$3:$Z$340,$C375,Indev_Online_Res_NotinIRPBase!$AB$3:$AB$340,"1")</f>
        <v>0</v>
      </c>
      <c r="AS375">
        <f>SUMIFS(Indev_Online_Res_NotinIRPBase!S$3:S$340,Indev_Online_Res_NotinIRPBase!$Y$3:$Y$340,$B375,Indev_Online_Res_NotinIRPBase!$Z$3:$Z$340,$C375,Indev_Online_Res_NotinIRPBase!$J$3:$J$340,"Yes",Indev_Online_Res_NotinIRPBase!$I$3:$I$340,"&lt;1/1/2024")+SUMIFS(Indev_Online_Res_NotinIRPBase!S$3:S$340,Indev_Online_Res_NotinIRPBase!$Y$3:$Y$340,$B375,Indev_Online_Res_NotinIRPBase!$Z$3:$Z$340,$C375,Indev_Online_Res_NotinIRPBase!$AB$3:$AB$340,"1")</f>
        <v>0</v>
      </c>
      <c r="AT375">
        <f>SUMIFS(Indev_Online_Res_NotinIRPBase!T$3:T$340,Indev_Online_Res_NotinIRPBase!$Y$3:$Y$340,$B375,Indev_Online_Res_NotinIRPBase!$Z$3:$Z$340,$C375,Indev_Online_Res_NotinIRPBase!$J$3:$J$340,"Yes",Indev_Online_Res_NotinIRPBase!$I$3:$I$340,"&lt;1/1/2024")+SUMIFS(Indev_Online_Res_NotinIRPBase!T$3:T$340,Indev_Online_Res_NotinIRPBase!$Y$3:$Y$340,$B375,Indev_Online_Res_NotinIRPBase!$Z$3:$Z$340,$C375,Indev_Online_Res_NotinIRPBase!$AB$3:$AB$340,"1")</f>
        <v>0</v>
      </c>
      <c r="AU375">
        <f>SUMIFS(Indev_Online_Res_NotinIRPBase!U$3:U$340,Indev_Online_Res_NotinIRPBase!$Y$3:$Y$340,$B375,Indev_Online_Res_NotinIRPBase!$Z$3:$Z$340,$C375,Indev_Online_Res_NotinIRPBase!$J$3:$J$340,"Yes",Indev_Online_Res_NotinIRPBase!$I$3:$I$340,"&lt;1/1/2024")+SUMIFS(Indev_Online_Res_NotinIRPBase!U$3:U$340,Indev_Online_Res_NotinIRPBase!$Y$3:$Y$340,$B375,Indev_Online_Res_NotinIRPBase!$Z$3:$Z$340,$C375,Indev_Online_Res_NotinIRPBase!$AB$3:$AB$340,"1")</f>
        <v>0</v>
      </c>
      <c r="AV375">
        <f>SUMIFS(Indev_Online_Res_NotinIRPBase!V$3:V$340,Indev_Online_Res_NotinIRPBase!$Y$3:$Y$340,$B375,Indev_Online_Res_NotinIRPBase!$Z$3:$Z$340,$C375,Indev_Online_Res_NotinIRPBase!$J$3:$J$340,"Yes",Indev_Online_Res_NotinIRPBase!$I$3:$I$340,"&lt;1/1/2024")+SUMIFS(Indev_Online_Res_NotinIRPBase!V$3:V$340,Indev_Online_Res_NotinIRPBase!$Y$3:$Y$340,$B375,Indev_Online_Res_NotinIRPBase!$Z$3:$Z$340,$C375,Indev_Online_Res_NotinIRPBase!$AB$3:$AB$340,"1")</f>
        <v>0</v>
      </c>
      <c r="AW375">
        <f>SUMIFS(Indev_Online_Res_NotinIRPBase!W$3:W$340,Indev_Online_Res_NotinIRPBase!$Y$3:$Y$340,$B375,Indev_Online_Res_NotinIRPBase!$Z$3:$Z$340,$C375,Indev_Online_Res_NotinIRPBase!$J$3:$J$340,"Yes",Indev_Online_Res_NotinIRPBase!$I$3:$I$340,"&lt;1/1/2024")+SUMIFS(Indev_Online_Res_NotinIRPBase!W$3:W$340,Indev_Online_Res_NotinIRPBase!$Y$3:$Y$340,$B375,Indev_Online_Res_NotinIRPBase!$Z$3:$Z$340,$C375,Indev_Online_Res_NotinIRPBase!$AB$3:$AB$340,"1")</f>
        <v>0</v>
      </c>
      <c r="AX375">
        <f>SUMIFS(Indev_Online_Res_NotinIRPBase!X$3:X$340,Indev_Online_Res_NotinIRPBase!$Y$3:$Y$340,$B375,Indev_Online_Res_NotinIRPBase!$Z$3:$Z$340,$C375,Indev_Online_Res_NotinIRPBase!$J$3:$J$340,"Yes",Indev_Online_Res_NotinIRPBase!$I$3:$I$340,"&lt;1/1/2024")+SUMIFS(Indev_Online_Res_NotinIRPBase!X$3:X$340,Indev_Online_Res_NotinIRPBase!$Y$3:$Y$340,$B375,Indev_Online_Res_NotinIRPBase!$Z$3:$Z$340,$C375,Indev_Online_Res_NotinIRPBase!$AB$3:$AB$340,"1")</f>
        <v>0</v>
      </c>
      <c r="AY375">
        <f t="shared" si="78"/>
        <v>0</v>
      </c>
      <c r="BA375">
        <f t="shared" si="79"/>
        <v>0</v>
      </c>
      <c r="BB375">
        <f t="shared" si="80"/>
        <v>0</v>
      </c>
      <c r="BC375">
        <f t="shared" si="81"/>
        <v>0</v>
      </c>
      <c r="BD375">
        <f t="shared" si="82"/>
        <v>0</v>
      </c>
      <c r="BE375">
        <f t="shared" si="83"/>
        <v>0</v>
      </c>
      <c r="BI375">
        <f t="shared" si="84"/>
        <v>0</v>
      </c>
      <c r="BJ375">
        <f t="shared" si="85"/>
        <v>0</v>
      </c>
      <c r="BK375">
        <f t="shared" si="86"/>
        <v>0</v>
      </c>
      <c r="BL375">
        <f t="shared" si="87"/>
        <v>0</v>
      </c>
      <c r="BM375">
        <f t="shared" si="88"/>
        <v>0</v>
      </c>
      <c r="BN375">
        <f t="shared" si="89"/>
        <v>0</v>
      </c>
      <c r="BO375">
        <f t="shared" si="90"/>
        <v>0</v>
      </c>
      <c r="BQ375">
        <f>SUMIFS(IRPBase_Res_NotinEnvScreens!$H$3:$H$33,IRPBase_Res_NotinEnvScreens!$J$3:$J$33,$B375,IRPBase_Res_NotinEnvScreens!$K$3:$K$33,$C375)</f>
        <v>0</v>
      </c>
      <c r="BR375">
        <f>SUMIFS(IRPBase_Res_NotinEnvScreens!$I$3:$I$33,IRPBase_Res_NotinEnvScreens!$J$3:$J$33,$B375,IRPBase_Res_NotinEnvScreens!$K$3:$K$33,$C375)</f>
        <v>0</v>
      </c>
      <c r="BS375">
        <v>0</v>
      </c>
      <c r="BV375">
        <f>SUMIFS(Indev_Online_Res_NotinIRPBase!$P$3:$P$313,Indev_Online_Res_NotinIRPBase!$Y$3:$Y$313,$B375,Indev_Online_Res_NotinIRPBase!$Z$3:$Z$313,$C375,Indev_Online_Res_NotinIRPBase!$I$3:$I$313,"&lt;9/1/2023")+SUMIFS(Indev_Online_Res_NotinIRPBase!$Q$3:$Q$313,Indev_Online_Res_NotinIRPBase!$Y$3:$Y$313,$B375,Indev_Online_Res_NotinIRPBase!$Z$3:$Z$313,$C375,Indev_Online_Res_NotinIRPBase!$I$3:$I$313,"&lt;9/1/2023")</f>
        <v>0</v>
      </c>
      <c r="BW375">
        <f>SUMIFS(Indev_Online_Res_NotinIRPBase!$S$3:$S$313,Indev_Online_Res_NotinIRPBase!$Y$3:$Y$313,$B375,Indev_Online_Res_NotinIRPBase!$Z$3:$Z$313,$C375,Indev_Online_Res_NotinIRPBase!$I$3:$I$313,"&lt;9/1/2023")+SUMIFS(Indev_Online_Res_NotinIRPBase!$T$3:$T$313,Indev_Online_Res_NotinIRPBase!$Y$3:$Y$313,$B375,Indev_Online_Res_NotinIRPBase!$Z$3:$Z$313,$C375,Indev_Online_Res_NotinIRPBase!$I$3:$I$313,"&lt;9/1/2023")+SUMIFS(Indev_Online_Res_NotinIRPBase!$U$3:$U$313,Indev_Online_Res_NotinIRPBase!$Y$3:$Y$313,$B375,Indev_Online_Res_NotinIRPBase!$Z$3:$Z$313,$C375,Indev_Online_Res_NotinIRPBase!$I$3:$I$313,"&lt;9/1/2023")</f>
        <v>0</v>
      </c>
    </row>
    <row r="376" spans="1:75">
      <c r="A376" t="s">
        <v>52</v>
      </c>
      <c r="B376" t="s">
        <v>358</v>
      </c>
      <c r="C376">
        <v>69</v>
      </c>
      <c r="E376">
        <f>SUMIFS(IRPBase_Res_NotinTxBase!N$3:N$65,IRPBase_Res_NotinTxBase!$X$3:$X$65,$B376,IRPBase_Res_NotinTxBase!$Y$3:$Y$65,$C376)</f>
        <v>0</v>
      </c>
      <c r="F376">
        <f>SUMIFS(IRPBase_Res_NotinTxBase!O$3:O$65,IRPBase_Res_NotinTxBase!$X$3:$X$65,$B376,IRPBase_Res_NotinTxBase!$Y$3:$Y$65,$C376)</f>
        <v>0</v>
      </c>
      <c r="G376">
        <f>SUMIFS(IRPBase_Res_NotinTxBase!P$3:P$65,IRPBase_Res_NotinTxBase!$X$3:$X$65,$B376,IRPBase_Res_NotinTxBase!$Y$3:$Y$65,$C376)</f>
        <v>0</v>
      </c>
      <c r="H376">
        <f>SUMIFS(IRPBase_Res_NotinTxBase!Q$3:Q$65,IRPBase_Res_NotinTxBase!$X$3:$X$65,$B376,IRPBase_Res_NotinTxBase!$Y$3:$Y$65,$C376)</f>
        <v>0</v>
      </c>
      <c r="M376">
        <f>SUMIFS(IRPBase_Res_NotinTxBase!R$3:R$65,IRPBase_Res_NotinTxBase!$X$3:$X$65,$B376,IRPBase_Res_NotinTxBase!$Y$3:$Y$65,$C376)</f>
        <v>0</v>
      </c>
      <c r="N376">
        <f>SUMIFS(IRPBase_Res_NotinTxBase!S$3:S$65,IRPBase_Res_NotinTxBase!$X$3:$X$65,$B376,IRPBase_Res_NotinTxBase!$Y$3:$Y$65,$C376)</f>
        <v>0</v>
      </c>
      <c r="O376">
        <f>SUMIFS(IRPBase_Res_NotinTxBase!T$3:T$65,IRPBase_Res_NotinTxBase!$X$3:$X$65,$B376,IRPBase_Res_NotinTxBase!$Y$3:$Y$65,$C376)</f>
        <v>0</v>
      </c>
      <c r="P376">
        <f>SUMIFS(IRPBase_Res_NotinTxBase!U$3:U$65,IRPBase_Res_NotinTxBase!$X$3:$X$65,$B376,IRPBase_Res_NotinTxBase!$Y$3:$Y$65,$C376)</f>
        <v>0</v>
      </c>
      <c r="Q376">
        <f>SUMIFS(IRPBase_Res_NotinTxBase!V$3:V$65,IRPBase_Res_NotinTxBase!$X$3:$X$65,$B376,IRPBase_Res_NotinTxBase!$Y$3:$Y$65,$C376)</f>
        <v>0</v>
      </c>
      <c r="R376">
        <f>SUMIFS(IRPBase_Res_NotinTxBase!W$3:W$65,IRPBase_Res_NotinTxBase!$X$3:$X$65,$B376,IRPBase_Res_NotinTxBase!$Y$3:$Y$65,$C376)</f>
        <v>0</v>
      </c>
      <c r="S376">
        <f t="shared" si="76"/>
        <v>0</v>
      </c>
      <c r="U376">
        <f>SUMIFS(Indev_Online_Res_NotinIRPBase!N$3:N$340,Indev_Online_Res_NotinIRPBase!$Y$3:$Y$340,$B376,Indev_Online_Res_NotinIRPBase!$Z$3:$Z$340,$C376)</f>
        <v>0</v>
      </c>
      <c r="V376">
        <f>SUMIFS(Indev_Online_Res_NotinIRPBase!O$3:O$340,Indev_Online_Res_NotinIRPBase!$Y$3:$Y$340,$B376,Indev_Online_Res_NotinIRPBase!$Z$3:$Z$340,$C376)</f>
        <v>0</v>
      </c>
      <c r="W376">
        <f>SUMIFS(Indev_Online_Res_NotinIRPBase!P$3:P$340,Indev_Online_Res_NotinIRPBase!$Y$3:$Y$340,$B376,Indev_Online_Res_NotinIRPBase!$Z$3:$Z$340,$C376)</f>
        <v>0</v>
      </c>
      <c r="X376">
        <f>SUMIFS(Indev_Online_Res_NotinIRPBase!Q$3:Q$340,Indev_Online_Res_NotinIRPBase!$Y$3:$Y$340,$B376,Indev_Online_Res_NotinIRPBase!$Z$3:$Z$340,$C376)</f>
        <v>0</v>
      </c>
      <c r="Y376">
        <f>SUMIFS(Indev_Online_Res_NotinIRPBase!R$3:R$340,Indev_Online_Res_NotinIRPBase!$Y$3:$Y$340,$B376,Indev_Online_Res_NotinIRPBase!$Z$3:$Z$340,$C376)</f>
        <v>0</v>
      </c>
      <c r="AC376">
        <f>SUMIFS(Indev_Online_Res_NotinIRPBase!S$3:S$340,Indev_Online_Res_NotinIRPBase!$Y$3:$Y$340,$B376,Indev_Online_Res_NotinIRPBase!$Z$3:$Z$340,$C376)</f>
        <v>0</v>
      </c>
      <c r="AD376">
        <f>SUMIFS(Indev_Online_Res_NotinIRPBase!T$3:T$340,Indev_Online_Res_NotinIRPBase!$Y$3:$Y$340,$B376,Indev_Online_Res_NotinIRPBase!$Z$3:$Z$340,$C376)</f>
        <v>0</v>
      </c>
      <c r="AE376">
        <f>SUMIFS(Indev_Online_Res_NotinIRPBase!U$3:U$340,Indev_Online_Res_NotinIRPBase!$Y$3:$Y$340,$B376,Indev_Online_Res_NotinIRPBase!$Z$3:$Z$340,$C376)</f>
        <v>0</v>
      </c>
      <c r="AF376">
        <f>SUMIFS(Indev_Online_Res_NotinIRPBase!V$3:V$340,Indev_Online_Res_NotinIRPBase!$Y$3:$Y$340,$B376,Indev_Online_Res_NotinIRPBase!$Z$3:$Z$340,$C376)</f>
        <v>10.5</v>
      </c>
      <c r="AG376">
        <f>SUMIFS(Indev_Online_Res_NotinIRPBase!W$3:W$340,Indev_Online_Res_NotinIRPBase!$Y$3:$Y$340,$B376,Indev_Online_Res_NotinIRPBase!$Z$3:$Z$340,$C376)</f>
        <v>0</v>
      </c>
      <c r="AH376">
        <f>SUMIFS(Indev_Online_Res_NotinIRPBase!X$3:X$340,Indev_Online_Res_NotinIRPBase!$Y$3:$Y$340,$B376,Indev_Online_Res_NotinIRPBase!$Z$3:$Z$340,$C376)</f>
        <v>0</v>
      </c>
      <c r="AI376">
        <f t="shared" si="77"/>
        <v>1</v>
      </c>
      <c r="AK376">
        <f>SUMIFS(Indev_Online_Res_NotinIRPBase!N$3:N$340,Indev_Online_Res_NotinIRPBase!$Y$3:$Y$340,$B376,Indev_Online_Res_NotinIRPBase!$Z$3:$Z$340,$C376,Indev_Online_Res_NotinIRPBase!$J$3:$J$340,"Yes",Indev_Online_Res_NotinIRPBase!$I$3:$I$340,"&lt;1/1/2024")+SUMIFS(Indev_Online_Res_NotinIRPBase!N$3:N$340,Indev_Online_Res_NotinIRPBase!$Y$3:$Y$340,$B376,Indev_Online_Res_NotinIRPBase!$Z$3:$Z$340,$C376,Indev_Online_Res_NotinIRPBase!$AB$3:$AB$340,"1")</f>
        <v>0</v>
      </c>
      <c r="AL376">
        <f>SUMIFS(Indev_Online_Res_NotinIRPBase!O$3:O$340,Indev_Online_Res_NotinIRPBase!$Y$3:$Y$340,$B376,Indev_Online_Res_NotinIRPBase!$Z$3:$Z$340,$C376,Indev_Online_Res_NotinIRPBase!$J$3:$J$340,"Yes",Indev_Online_Res_NotinIRPBase!$I$3:$I$340,"&lt;1/1/2024")+SUMIFS(Indev_Online_Res_NotinIRPBase!O$3:O$340,Indev_Online_Res_NotinIRPBase!$Y$3:$Y$340,$B376,Indev_Online_Res_NotinIRPBase!$Z$3:$Z$340,$C376,Indev_Online_Res_NotinIRPBase!$AB$3:$AB$340,"1")</f>
        <v>0</v>
      </c>
      <c r="AM376">
        <f>SUMIFS(Indev_Online_Res_NotinIRPBase!P$3:P$340,Indev_Online_Res_NotinIRPBase!$Y$3:$Y$340,$B376,Indev_Online_Res_NotinIRPBase!$Z$3:$Z$340,$C376,Indev_Online_Res_NotinIRPBase!$J$3:$J$340,"Yes",Indev_Online_Res_NotinIRPBase!$I$3:$I$340,"&lt;1/1/2024")+SUMIFS(Indev_Online_Res_NotinIRPBase!P$3:P$340,Indev_Online_Res_NotinIRPBase!$Y$3:$Y$340,$B376,Indev_Online_Res_NotinIRPBase!$Z$3:$Z$340,$C376,Indev_Online_Res_NotinIRPBase!$AB$3:$AB$340,"1")</f>
        <v>0</v>
      </c>
      <c r="AN376">
        <f>SUMIFS(Indev_Online_Res_NotinIRPBase!Q$3:Q$340,Indev_Online_Res_NotinIRPBase!$Y$3:$Y$340,$B376,Indev_Online_Res_NotinIRPBase!$Z$3:$Z$340,$C376,Indev_Online_Res_NotinIRPBase!$J$3:$J$340,"Yes",Indev_Online_Res_NotinIRPBase!$I$3:$I$340,"&lt;1/1/2024")+SUMIFS(Indev_Online_Res_NotinIRPBase!Q$3:Q$340,Indev_Online_Res_NotinIRPBase!$Y$3:$Y$340,$B376,Indev_Online_Res_NotinIRPBase!$Z$3:$Z$340,$C376,Indev_Online_Res_NotinIRPBase!$AB$3:$AB$340,"1")</f>
        <v>0</v>
      </c>
      <c r="AO376">
        <f>SUMIFS(Indev_Online_Res_NotinIRPBase!R$3:R$340,Indev_Online_Res_NotinIRPBase!$Y$3:$Y$340,$B376,Indev_Online_Res_NotinIRPBase!$Z$3:$Z$340,$C376,Indev_Online_Res_NotinIRPBase!$J$3:$J$340,"Yes",Indev_Online_Res_NotinIRPBase!$I$3:$I$340,"&lt;1/1/2024")+SUMIFS(Indev_Online_Res_NotinIRPBase!R$3:R$340,Indev_Online_Res_NotinIRPBase!$Y$3:$Y$340,$B376,Indev_Online_Res_NotinIRPBase!$Z$3:$Z$340,$C376,Indev_Online_Res_NotinIRPBase!$AB$3:$AB$340,"1")</f>
        <v>0</v>
      </c>
      <c r="AS376">
        <f>SUMIFS(Indev_Online_Res_NotinIRPBase!S$3:S$340,Indev_Online_Res_NotinIRPBase!$Y$3:$Y$340,$B376,Indev_Online_Res_NotinIRPBase!$Z$3:$Z$340,$C376,Indev_Online_Res_NotinIRPBase!$J$3:$J$340,"Yes",Indev_Online_Res_NotinIRPBase!$I$3:$I$340,"&lt;1/1/2024")+SUMIFS(Indev_Online_Res_NotinIRPBase!S$3:S$340,Indev_Online_Res_NotinIRPBase!$Y$3:$Y$340,$B376,Indev_Online_Res_NotinIRPBase!$Z$3:$Z$340,$C376,Indev_Online_Res_NotinIRPBase!$AB$3:$AB$340,"1")</f>
        <v>0</v>
      </c>
      <c r="AT376">
        <f>SUMIFS(Indev_Online_Res_NotinIRPBase!T$3:T$340,Indev_Online_Res_NotinIRPBase!$Y$3:$Y$340,$B376,Indev_Online_Res_NotinIRPBase!$Z$3:$Z$340,$C376,Indev_Online_Res_NotinIRPBase!$J$3:$J$340,"Yes",Indev_Online_Res_NotinIRPBase!$I$3:$I$340,"&lt;1/1/2024")+SUMIFS(Indev_Online_Res_NotinIRPBase!T$3:T$340,Indev_Online_Res_NotinIRPBase!$Y$3:$Y$340,$B376,Indev_Online_Res_NotinIRPBase!$Z$3:$Z$340,$C376,Indev_Online_Res_NotinIRPBase!$AB$3:$AB$340,"1")</f>
        <v>0</v>
      </c>
      <c r="AU376">
        <f>SUMIFS(Indev_Online_Res_NotinIRPBase!U$3:U$340,Indev_Online_Res_NotinIRPBase!$Y$3:$Y$340,$B376,Indev_Online_Res_NotinIRPBase!$Z$3:$Z$340,$C376,Indev_Online_Res_NotinIRPBase!$J$3:$J$340,"Yes",Indev_Online_Res_NotinIRPBase!$I$3:$I$340,"&lt;1/1/2024")+SUMIFS(Indev_Online_Res_NotinIRPBase!U$3:U$340,Indev_Online_Res_NotinIRPBase!$Y$3:$Y$340,$B376,Indev_Online_Res_NotinIRPBase!$Z$3:$Z$340,$C376,Indev_Online_Res_NotinIRPBase!$AB$3:$AB$340,"1")</f>
        <v>0</v>
      </c>
      <c r="AV376">
        <f>SUMIFS(Indev_Online_Res_NotinIRPBase!V$3:V$340,Indev_Online_Res_NotinIRPBase!$Y$3:$Y$340,$B376,Indev_Online_Res_NotinIRPBase!$Z$3:$Z$340,$C376,Indev_Online_Res_NotinIRPBase!$J$3:$J$340,"Yes",Indev_Online_Res_NotinIRPBase!$I$3:$I$340,"&lt;1/1/2024")+SUMIFS(Indev_Online_Res_NotinIRPBase!V$3:V$340,Indev_Online_Res_NotinIRPBase!$Y$3:$Y$340,$B376,Indev_Online_Res_NotinIRPBase!$Z$3:$Z$340,$C376,Indev_Online_Res_NotinIRPBase!$AB$3:$AB$340,"1")</f>
        <v>0</v>
      </c>
      <c r="AW376">
        <f>SUMIFS(Indev_Online_Res_NotinIRPBase!W$3:W$340,Indev_Online_Res_NotinIRPBase!$Y$3:$Y$340,$B376,Indev_Online_Res_NotinIRPBase!$Z$3:$Z$340,$C376,Indev_Online_Res_NotinIRPBase!$J$3:$J$340,"Yes",Indev_Online_Res_NotinIRPBase!$I$3:$I$340,"&lt;1/1/2024")+SUMIFS(Indev_Online_Res_NotinIRPBase!W$3:W$340,Indev_Online_Res_NotinIRPBase!$Y$3:$Y$340,$B376,Indev_Online_Res_NotinIRPBase!$Z$3:$Z$340,$C376,Indev_Online_Res_NotinIRPBase!$AB$3:$AB$340,"1")</f>
        <v>0</v>
      </c>
      <c r="AX376">
        <f>SUMIFS(Indev_Online_Res_NotinIRPBase!X$3:X$340,Indev_Online_Res_NotinIRPBase!$Y$3:$Y$340,$B376,Indev_Online_Res_NotinIRPBase!$Z$3:$Z$340,$C376,Indev_Online_Res_NotinIRPBase!$J$3:$J$340,"Yes",Indev_Online_Res_NotinIRPBase!$I$3:$I$340,"&lt;1/1/2024")+SUMIFS(Indev_Online_Res_NotinIRPBase!X$3:X$340,Indev_Online_Res_NotinIRPBase!$Y$3:$Y$340,$B376,Indev_Online_Res_NotinIRPBase!$Z$3:$Z$340,$C376,Indev_Online_Res_NotinIRPBase!$AB$3:$AB$340,"1")</f>
        <v>0</v>
      </c>
      <c r="AY376">
        <f t="shared" si="78"/>
        <v>0</v>
      </c>
      <c r="BA376">
        <f t="shared" si="79"/>
        <v>0</v>
      </c>
      <c r="BB376">
        <f t="shared" si="80"/>
        <v>0</v>
      </c>
      <c r="BC376">
        <f t="shared" si="81"/>
        <v>0</v>
      </c>
      <c r="BD376">
        <f t="shared" si="82"/>
        <v>0</v>
      </c>
      <c r="BE376">
        <f t="shared" si="83"/>
        <v>0</v>
      </c>
      <c r="BI376">
        <f t="shared" si="84"/>
        <v>0</v>
      </c>
      <c r="BJ376">
        <f t="shared" si="85"/>
        <v>0</v>
      </c>
      <c r="BK376">
        <f t="shared" si="86"/>
        <v>0</v>
      </c>
      <c r="BL376">
        <f t="shared" si="87"/>
        <v>10.5</v>
      </c>
      <c r="BM376">
        <f t="shared" si="88"/>
        <v>0</v>
      </c>
      <c r="BN376">
        <f t="shared" si="89"/>
        <v>0</v>
      </c>
      <c r="BO376">
        <f t="shared" si="90"/>
        <v>1</v>
      </c>
      <c r="BQ376">
        <f>SUMIFS(IRPBase_Res_NotinEnvScreens!$H$3:$H$33,IRPBase_Res_NotinEnvScreens!$J$3:$J$33,$B376,IRPBase_Res_NotinEnvScreens!$K$3:$K$33,$C376)</f>
        <v>0</v>
      </c>
      <c r="BR376">
        <f>SUMIFS(IRPBase_Res_NotinEnvScreens!$I$3:$I$33,IRPBase_Res_NotinEnvScreens!$J$3:$J$33,$B376,IRPBase_Res_NotinEnvScreens!$K$3:$K$33,$C376)</f>
        <v>0</v>
      </c>
      <c r="BS376">
        <v>0</v>
      </c>
      <c r="BV376">
        <f>SUMIFS(Indev_Online_Res_NotinIRPBase!$P$3:$P$313,Indev_Online_Res_NotinIRPBase!$Y$3:$Y$313,$B376,Indev_Online_Res_NotinIRPBase!$Z$3:$Z$313,$C376,Indev_Online_Res_NotinIRPBase!$I$3:$I$313,"&lt;9/1/2023")+SUMIFS(Indev_Online_Res_NotinIRPBase!$Q$3:$Q$313,Indev_Online_Res_NotinIRPBase!$Y$3:$Y$313,$B376,Indev_Online_Res_NotinIRPBase!$Z$3:$Z$313,$C376,Indev_Online_Res_NotinIRPBase!$I$3:$I$313,"&lt;9/1/2023")</f>
        <v>0</v>
      </c>
      <c r="BW376">
        <f>SUMIFS(Indev_Online_Res_NotinIRPBase!$S$3:$S$313,Indev_Online_Res_NotinIRPBase!$Y$3:$Y$313,$B376,Indev_Online_Res_NotinIRPBase!$Z$3:$Z$313,$C376,Indev_Online_Res_NotinIRPBase!$I$3:$I$313,"&lt;9/1/2023")+SUMIFS(Indev_Online_Res_NotinIRPBase!$T$3:$T$313,Indev_Online_Res_NotinIRPBase!$Y$3:$Y$313,$B376,Indev_Online_Res_NotinIRPBase!$Z$3:$Z$313,$C376,Indev_Online_Res_NotinIRPBase!$I$3:$I$313,"&lt;9/1/2023")+SUMIFS(Indev_Online_Res_NotinIRPBase!$U$3:$U$313,Indev_Online_Res_NotinIRPBase!$Y$3:$Y$313,$B376,Indev_Online_Res_NotinIRPBase!$Z$3:$Z$313,$C376,Indev_Online_Res_NotinIRPBase!$I$3:$I$313,"&lt;9/1/2023")</f>
        <v>0</v>
      </c>
    </row>
    <row r="377" spans="1:75">
      <c r="A377" t="s">
        <v>44</v>
      </c>
      <c r="B377" t="s">
        <v>359</v>
      </c>
      <c r="C377">
        <v>115</v>
      </c>
      <c r="E377">
        <f>SUMIFS(IRPBase_Res_NotinTxBase!N$3:N$65,IRPBase_Res_NotinTxBase!$X$3:$X$65,$B377,IRPBase_Res_NotinTxBase!$Y$3:$Y$65,$C377)</f>
        <v>0</v>
      </c>
      <c r="F377">
        <f>SUMIFS(IRPBase_Res_NotinTxBase!O$3:O$65,IRPBase_Res_NotinTxBase!$X$3:$X$65,$B377,IRPBase_Res_NotinTxBase!$Y$3:$Y$65,$C377)</f>
        <v>0</v>
      </c>
      <c r="G377">
        <f>SUMIFS(IRPBase_Res_NotinTxBase!P$3:P$65,IRPBase_Res_NotinTxBase!$X$3:$X$65,$B377,IRPBase_Res_NotinTxBase!$Y$3:$Y$65,$C377)</f>
        <v>0</v>
      </c>
      <c r="H377">
        <f>SUMIFS(IRPBase_Res_NotinTxBase!Q$3:Q$65,IRPBase_Res_NotinTxBase!$X$3:$X$65,$B377,IRPBase_Res_NotinTxBase!$Y$3:$Y$65,$C377)</f>
        <v>0</v>
      </c>
      <c r="M377">
        <f>SUMIFS(IRPBase_Res_NotinTxBase!R$3:R$65,IRPBase_Res_NotinTxBase!$X$3:$X$65,$B377,IRPBase_Res_NotinTxBase!$Y$3:$Y$65,$C377)</f>
        <v>0</v>
      </c>
      <c r="N377">
        <f>SUMIFS(IRPBase_Res_NotinTxBase!S$3:S$65,IRPBase_Res_NotinTxBase!$X$3:$X$65,$B377,IRPBase_Res_NotinTxBase!$Y$3:$Y$65,$C377)</f>
        <v>0</v>
      </c>
      <c r="O377">
        <f>SUMIFS(IRPBase_Res_NotinTxBase!T$3:T$65,IRPBase_Res_NotinTxBase!$X$3:$X$65,$B377,IRPBase_Res_NotinTxBase!$Y$3:$Y$65,$C377)</f>
        <v>0</v>
      </c>
      <c r="P377">
        <f>SUMIFS(IRPBase_Res_NotinTxBase!U$3:U$65,IRPBase_Res_NotinTxBase!$X$3:$X$65,$B377,IRPBase_Res_NotinTxBase!$Y$3:$Y$65,$C377)</f>
        <v>75</v>
      </c>
      <c r="Q377">
        <f>SUMIFS(IRPBase_Res_NotinTxBase!V$3:V$65,IRPBase_Res_NotinTxBase!$X$3:$X$65,$B377,IRPBase_Res_NotinTxBase!$Y$3:$Y$65,$C377)</f>
        <v>0</v>
      </c>
      <c r="R377">
        <f>SUMIFS(IRPBase_Res_NotinTxBase!W$3:W$65,IRPBase_Res_NotinTxBase!$X$3:$X$65,$B377,IRPBase_Res_NotinTxBase!$Y$3:$Y$65,$C377)</f>
        <v>0</v>
      </c>
      <c r="S377">
        <f t="shared" si="76"/>
        <v>1</v>
      </c>
      <c r="U377">
        <f>SUMIFS(Indev_Online_Res_NotinIRPBase!N$3:N$340,Indev_Online_Res_NotinIRPBase!$Y$3:$Y$340,$B377,Indev_Online_Res_NotinIRPBase!$Z$3:$Z$340,$C377)</f>
        <v>0</v>
      </c>
      <c r="V377">
        <f>SUMIFS(Indev_Online_Res_NotinIRPBase!O$3:O$340,Indev_Online_Res_NotinIRPBase!$Y$3:$Y$340,$B377,Indev_Online_Res_NotinIRPBase!$Z$3:$Z$340,$C377)</f>
        <v>0</v>
      </c>
      <c r="W377">
        <f>SUMIFS(Indev_Online_Res_NotinIRPBase!P$3:P$340,Indev_Online_Res_NotinIRPBase!$Y$3:$Y$340,$B377,Indev_Online_Res_NotinIRPBase!$Z$3:$Z$340,$C377)</f>
        <v>0</v>
      </c>
      <c r="X377">
        <f>SUMIFS(Indev_Online_Res_NotinIRPBase!Q$3:Q$340,Indev_Online_Res_NotinIRPBase!$Y$3:$Y$340,$B377,Indev_Online_Res_NotinIRPBase!$Z$3:$Z$340,$C377)</f>
        <v>0</v>
      </c>
      <c r="Y377">
        <f>SUMIFS(Indev_Online_Res_NotinIRPBase!R$3:R$340,Indev_Online_Res_NotinIRPBase!$Y$3:$Y$340,$B377,Indev_Online_Res_NotinIRPBase!$Z$3:$Z$340,$C377)</f>
        <v>0</v>
      </c>
      <c r="AC377">
        <f>SUMIFS(Indev_Online_Res_NotinIRPBase!S$3:S$340,Indev_Online_Res_NotinIRPBase!$Y$3:$Y$340,$B377,Indev_Online_Res_NotinIRPBase!$Z$3:$Z$340,$C377)</f>
        <v>0</v>
      </c>
      <c r="AD377">
        <f>SUMIFS(Indev_Online_Res_NotinIRPBase!T$3:T$340,Indev_Online_Res_NotinIRPBase!$Y$3:$Y$340,$B377,Indev_Online_Res_NotinIRPBase!$Z$3:$Z$340,$C377)</f>
        <v>0</v>
      </c>
      <c r="AE377">
        <f>SUMIFS(Indev_Online_Res_NotinIRPBase!U$3:U$340,Indev_Online_Res_NotinIRPBase!$Y$3:$Y$340,$B377,Indev_Online_Res_NotinIRPBase!$Z$3:$Z$340,$C377)</f>
        <v>0</v>
      </c>
      <c r="AF377">
        <f>SUMIFS(Indev_Online_Res_NotinIRPBase!V$3:V$340,Indev_Online_Res_NotinIRPBase!$Y$3:$Y$340,$B377,Indev_Online_Res_NotinIRPBase!$Z$3:$Z$340,$C377)</f>
        <v>0</v>
      </c>
      <c r="AG377">
        <f>SUMIFS(Indev_Online_Res_NotinIRPBase!W$3:W$340,Indev_Online_Res_NotinIRPBase!$Y$3:$Y$340,$B377,Indev_Online_Res_NotinIRPBase!$Z$3:$Z$340,$C377)</f>
        <v>0</v>
      </c>
      <c r="AH377">
        <f>SUMIFS(Indev_Online_Res_NotinIRPBase!X$3:X$340,Indev_Online_Res_NotinIRPBase!$Y$3:$Y$340,$B377,Indev_Online_Res_NotinIRPBase!$Z$3:$Z$340,$C377)</f>
        <v>0</v>
      </c>
      <c r="AI377">
        <f t="shared" si="77"/>
        <v>0</v>
      </c>
      <c r="AK377">
        <f>SUMIFS(Indev_Online_Res_NotinIRPBase!N$3:N$340,Indev_Online_Res_NotinIRPBase!$Y$3:$Y$340,$B377,Indev_Online_Res_NotinIRPBase!$Z$3:$Z$340,$C377,Indev_Online_Res_NotinIRPBase!$J$3:$J$340,"Yes",Indev_Online_Res_NotinIRPBase!$I$3:$I$340,"&lt;1/1/2024")+SUMIFS(Indev_Online_Res_NotinIRPBase!N$3:N$340,Indev_Online_Res_NotinIRPBase!$Y$3:$Y$340,$B377,Indev_Online_Res_NotinIRPBase!$Z$3:$Z$340,$C377,Indev_Online_Res_NotinIRPBase!$AB$3:$AB$340,"1")</f>
        <v>0</v>
      </c>
      <c r="AL377">
        <f>SUMIFS(Indev_Online_Res_NotinIRPBase!O$3:O$340,Indev_Online_Res_NotinIRPBase!$Y$3:$Y$340,$B377,Indev_Online_Res_NotinIRPBase!$Z$3:$Z$340,$C377,Indev_Online_Res_NotinIRPBase!$J$3:$J$340,"Yes",Indev_Online_Res_NotinIRPBase!$I$3:$I$340,"&lt;1/1/2024")+SUMIFS(Indev_Online_Res_NotinIRPBase!O$3:O$340,Indev_Online_Res_NotinIRPBase!$Y$3:$Y$340,$B377,Indev_Online_Res_NotinIRPBase!$Z$3:$Z$340,$C377,Indev_Online_Res_NotinIRPBase!$AB$3:$AB$340,"1")</f>
        <v>0</v>
      </c>
      <c r="AM377">
        <f>SUMIFS(Indev_Online_Res_NotinIRPBase!P$3:P$340,Indev_Online_Res_NotinIRPBase!$Y$3:$Y$340,$B377,Indev_Online_Res_NotinIRPBase!$Z$3:$Z$340,$C377,Indev_Online_Res_NotinIRPBase!$J$3:$J$340,"Yes",Indev_Online_Res_NotinIRPBase!$I$3:$I$340,"&lt;1/1/2024")+SUMIFS(Indev_Online_Res_NotinIRPBase!P$3:P$340,Indev_Online_Res_NotinIRPBase!$Y$3:$Y$340,$B377,Indev_Online_Res_NotinIRPBase!$Z$3:$Z$340,$C377,Indev_Online_Res_NotinIRPBase!$AB$3:$AB$340,"1")</f>
        <v>0</v>
      </c>
      <c r="AN377">
        <f>SUMIFS(Indev_Online_Res_NotinIRPBase!Q$3:Q$340,Indev_Online_Res_NotinIRPBase!$Y$3:$Y$340,$B377,Indev_Online_Res_NotinIRPBase!$Z$3:$Z$340,$C377,Indev_Online_Res_NotinIRPBase!$J$3:$J$340,"Yes",Indev_Online_Res_NotinIRPBase!$I$3:$I$340,"&lt;1/1/2024")+SUMIFS(Indev_Online_Res_NotinIRPBase!Q$3:Q$340,Indev_Online_Res_NotinIRPBase!$Y$3:$Y$340,$B377,Indev_Online_Res_NotinIRPBase!$Z$3:$Z$340,$C377,Indev_Online_Res_NotinIRPBase!$AB$3:$AB$340,"1")</f>
        <v>0</v>
      </c>
      <c r="AO377">
        <f>SUMIFS(Indev_Online_Res_NotinIRPBase!R$3:R$340,Indev_Online_Res_NotinIRPBase!$Y$3:$Y$340,$B377,Indev_Online_Res_NotinIRPBase!$Z$3:$Z$340,$C377,Indev_Online_Res_NotinIRPBase!$J$3:$J$340,"Yes",Indev_Online_Res_NotinIRPBase!$I$3:$I$340,"&lt;1/1/2024")+SUMIFS(Indev_Online_Res_NotinIRPBase!R$3:R$340,Indev_Online_Res_NotinIRPBase!$Y$3:$Y$340,$B377,Indev_Online_Res_NotinIRPBase!$Z$3:$Z$340,$C377,Indev_Online_Res_NotinIRPBase!$AB$3:$AB$340,"1")</f>
        <v>0</v>
      </c>
      <c r="AS377">
        <f>SUMIFS(Indev_Online_Res_NotinIRPBase!S$3:S$340,Indev_Online_Res_NotinIRPBase!$Y$3:$Y$340,$B377,Indev_Online_Res_NotinIRPBase!$Z$3:$Z$340,$C377,Indev_Online_Res_NotinIRPBase!$J$3:$J$340,"Yes",Indev_Online_Res_NotinIRPBase!$I$3:$I$340,"&lt;1/1/2024")+SUMIFS(Indev_Online_Res_NotinIRPBase!S$3:S$340,Indev_Online_Res_NotinIRPBase!$Y$3:$Y$340,$B377,Indev_Online_Res_NotinIRPBase!$Z$3:$Z$340,$C377,Indev_Online_Res_NotinIRPBase!$AB$3:$AB$340,"1")</f>
        <v>0</v>
      </c>
      <c r="AT377">
        <f>SUMIFS(Indev_Online_Res_NotinIRPBase!T$3:T$340,Indev_Online_Res_NotinIRPBase!$Y$3:$Y$340,$B377,Indev_Online_Res_NotinIRPBase!$Z$3:$Z$340,$C377,Indev_Online_Res_NotinIRPBase!$J$3:$J$340,"Yes",Indev_Online_Res_NotinIRPBase!$I$3:$I$340,"&lt;1/1/2024")+SUMIFS(Indev_Online_Res_NotinIRPBase!T$3:T$340,Indev_Online_Res_NotinIRPBase!$Y$3:$Y$340,$B377,Indev_Online_Res_NotinIRPBase!$Z$3:$Z$340,$C377,Indev_Online_Res_NotinIRPBase!$AB$3:$AB$340,"1")</f>
        <v>0</v>
      </c>
      <c r="AU377">
        <f>SUMIFS(Indev_Online_Res_NotinIRPBase!U$3:U$340,Indev_Online_Res_NotinIRPBase!$Y$3:$Y$340,$B377,Indev_Online_Res_NotinIRPBase!$Z$3:$Z$340,$C377,Indev_Online_Res_NotinIRPBase!$J$3:$J$340,"Yes",Indev_Online_Res_NotinIRPBase!$I$3:$I$340,"&lt;1/1/2024")+SUMIFS(Indev_Online_Res_NotinIRPBase!U$3:U$340,Indev_Online_Res_NotinIRPBase!$Y$3:$Y$340,$B377,Indev_Online_Res_NotinIRPBase!$Z$3:$Z$340,$C377,Indev_Online_Res_NotinIRPBase!$AB$3:$AB$340,"1")</f>
        <v>0</v>
      </c>
      <c r="AV377">
        <f>SUMIFS(Indev_Online_Res_NotinIRPBase!V$3:V$340,Indev_Online_Res_NotinIRPBase!$Y$3:$Y$340,$B377,Indev_Online_Res_NotinIRPBase!$Z$3:$Z$340,$C377,Indev_Online_Res_NotinIRPBase!$J$3:$J$340,"Yes",Indev_Online_Res_NotinIRPBase!$I$3:$I$340,"&lt;1/1/2024")+SUMIFS(Indev_Online_Res_NotinIRPBase!V$3:V$340,Indev_Online_Res_NotinIRPBase!$Y$3:$Y$340,$B377,Indev_Online_Res_NotinIRPBase!$Z$3:$Z$340,$C377,Indev_Online_Res_NotinIRPBase!$AB$3:$AB$340,"1")</f>
        <v>0</v>
      </c>
      <c r="AW377">
        <f>SUMIFS(Indev_Online_Res_NotinIRPBase!W$3:W$340,Indev_Online_Res_NotinIRPBase!$Y$3:$Y$340,$B377,Indev_Online_Res_NotinIRPBase!$Z$3:$Z$340,$C377,Indev_Online_Res_NotinIRPBase!$J$3:$J$340,"Yes",Indev_Online_Res_NotinIRPBase!$I$3:$I$340,"&lt;1/1/2024")+SUMIFS(Indev_Online_Res_NotinIRPBase!W$3:W$340,Indev_Online_Res_NotinIRPBase!$Y$3:$Y$340,$B377,Indev_Online_Res_NotinIRPBase!$Z$3:$Z$340,$C377,Indev_Online_Res_NotinIRPBase!$AB$3:$AB$340,"1")</f>
        <v>0</v>
      </c>
      <c r="AX377">
        <f>SUMIFS(Indev_Online_Res_NotinIRPBase!X$3:X$340,Indev_Online_Res_NotinIRPBase!$Y$3:$Y$340,$B377,Indev_Online_Res_NotinIRPBase!$Z$3:$Z$340,$C377,Indev_Online_Res_NotinIRPBase!$J$3:$J$340,"Yes",Indev_Online_Res_NotinIRPBase!$I$3:$I$340,"&lt;1/1/2024")+SUMIFS(Indev_Online_Res_NotinIRPBase!X$3:X$340,Indev_Online_Res_NotinIRPBase!$Y$3:$Y$340,$B377,Indev_Online_Res_NotinIRPBase!$Z$3:$Z$340,$C377,Indev_Online_Res_NotinIRPBase!$AB$3:$AB$340,"1")</f>
        <v>0</v>
      </c>
      <c r="AY377">
        <f t="shared" si="78"/>
        <v>0</v>
      </c>
      <c r="BA377">
        <f t="shared" si="79"/>
        <v>0</v>
      </c>
      <c r="BB377">
        <f t="shared" si="80"/>
        <v>0</v>
      </c>
      <c r="BC377">
        <f t="shared" si="81"/>
        <v>0</v>
      </c>
      <c r="BD377">
        <f t="shared" si="82"/>
        <v>0</v>
      </c>
      <c r="BE377">
        <f t="shared" si="83"/>
        <v>0</v>
      </c>
      <c r="BI377">
        <f t="shared" si="84"/>
        <v>0</v>
      </c>
      <c r="BJ377">
        <f t="shared" si="85"/>
        <v>0</v>
      </c>
      <c r="BK377">
        <f t="shared" si="86"/>
        <v>0</v>
      </c>
      <c r="BL377">
        <f t="shared" si="87"/>
        <v>0</v>
      </c>
      <c r="BM377">
        <f t="shared" si="88"/>
        <v>0</v>
      </c>
      <c r="BN377">
        <f t="shared" si="89"/>
        <v>0</v>
      </c>
      <c r="BO377">
        <f t="shared" si="90"/>
        <v>0</v>
      </c>
      <c r="BQ377">
        <f>SUMIFS(IRPBase_Res_NotinEnvScreens!$H$3:$H$33,IRPBase_Res_NotinEnvScreens!$J$3:$J$33,$B377,IRPBase_Res_NotinEnvScreens!$K$3:$K$33,$C377)</f>
        <v>0</v>
      </c>
      <c r="BR377">
        <f>SUMIFS(IRPBase_Res_NotinEnvScreens!$I$3:$I$33,IRPBase_Res_NotinEnvScreens!$J$3:$J$33,$B377,IRPBase_Res_NotinEnvScreens!$K$3:$K$33,$C377)</f>
        <v>0</v>
      </c>
      <c r="BS377">
        <v>0</v>
      </c>
      <c r="BV377">
        <f>SUMIFS(Indev_Online_Res_NotinIRPBase!$P$3:$P$313,Indev_Online_Res_NotinIRPBase!$Y$3:$Y$313,$B377,Indev_Online_Res_NotinIRPBase!$Z$3:$Z$313,$C377,Indev_Online_Res_NotinIRPBase!$I$3:$I$313,"&lt;9/1/2023")+SUMIFS(Indev_Online_Res_NotinIRPBase!$Q$3:$Q$313,Indev_Online_Res_NotinIRPBase!$Y$3:$Y$313,$B377,Indev_Online_Res_NotinIRPBase!$Z$3:$Z$313,$C377,Indev_Online_Res_NotinIRPBase!$I$3:$I$313,"&lt;9/1/2023")</f>
        <v>0</v>
      </c>
      <c r="BW377">
        <f>SUMIFS(Indev_Online_Res_NotinIRPBase!$S$3:$S$313,Indev_Online_Res_NotinIRPBase!$Y$3:$Y$313,$B377,Indev_Online_Res_NotinIRPBase!$Z$3:$Z$313,$C377,Indev_Online_Res_NotinIRPBase!$I$3:$I$313,"&lt;9/1/2023")+SUMIFS(Indev_Online_Res_NotinIRPBase!$T$3:$T$313,Indev_Online_Res_NotinIRPBase!$Y$3:$Y$313,$B377,Indev_Online_Res_NotinIRPBase!$Z$3:$Z$313,$C377,Indev_Online_Res_NotinIRPBase!$I$3:$I$313,"&lt;9/1/2023")+SUMIFS(Indev_Online_Res_NotinIRPBase!$U$3:$U$313,Indev_Online_Res_NotinIRPBase!$Y$3:$Y$313,$B377,Indev_Online_Res_NotinIRPBase!$Z$3:$Z$313,$C377,Indev_Online_Res_NotinIRPBase!$I$3:$I$313,"&lt;9/1/2023")</f>
        <v>0</v>
      </c>
    </row>
    <row r="378" spans="1:75">
      <c r="A378" t="s">
        <v>44</v>
      </c>
      <c r="B378" t="s">
        <v>359</v>
      </c>
      <c r="C378">
        <v>230</v>
      </c>
      <c r="E378">
        <f>SUMIFS(IRPBase_Res_NotinTxBase!N$3:N$65,IRPBase_Res_NotinTxBase!$X$3:$X$65,$B378,IRPBase_Res_NotinTxBase!$Y$3:$Y$65,$C378)</f>
        <v>0</v>
      </c>
      <c r="F378">
        <f>SUMIFS(IRPBase_Res_NotinTxBase!O$3:O$65,IRPBase_Res_NotinTxBase!$X$3:$X$65,$B378,IRPBase_Res_NotinTxBase!$Y$3:$Y$65,$C378)</f>
        <v>0</v>
      </c>
      <c r="G378">
        <f>SUMIFS(IRPBase_Res_NotinTxBase!P$3:P$65,IRPBase_Res_NotinTxBase!$X$3:$X$65,$B378,IRPBase_Res_NotinTxBase!$Y$3:$Y$65,$C378)</f>
        <v>0</v>
      </c>
      <c r="H378">
        <f>SUMIFS(IRPBase_Res_NotinTxBase!Q$3:Q$65,IRPBase_Res_NotinTxBase!$X$3:$X$65,$B378,IRPBase_Res_NotinTxBase!$Y$3:$Y$65,$C378)</f>
        <v>0</v>
      </c>
      <c r="M378">
        <f>SUMIFS(IRPBase_Res_NotinTxBase!R$3:R$65,IRPBase_Res_NotinTxBase!$X$3:$X$65,$B378,IRPBase_Res_NotinTxBase!$Y$3:$Y$65,$C378)</f>
        <v>0</v>
      </c>
      <c r="N378">
        <f>SUMIFS(IRPBase_Res_NotinTxBase!S$3:S$65,IRPBase_Res_NotinTxBase!$X$3:$X$65,$B378,IRPBase_Res_NotinTxBase!$Y$3:$Y$65,$C378)</f>
        <v>0</v>
      </c>
      <c r="O378">
        <f>SUMIFS(IRPBase_Res_NotinTxBase!T$3:T$65,IRPBase_Res_NotinTxBase!$X$3:$X$65,$B378,IRPBase_Res_NotinTxBase!$Y$3:$Y$65,$C378)</f>
        <v>0</v>
      </c>
      <c r="P378">
        <f>SUMIFS(IRPBase_Res_NotinTxBase!U$3:U$65,IRPBase_Res_NotinTxBase!$X$3:$X$65,$B378,IRPBase_Res_NotinTxBase!$Y$3:$Y$65,$C378)</f>
        <v>0</v>
      </c>
      <c r="Q378">
        <f>SUMIFS(IRPBase_Res_NotinTxBase!V$3:V$65,IRPBase_Res_NotinTxBase!$X$3:$X$65,$B378,IRPBase_Res_NotinTxBase!$Y$3:$Y$65,$C378)</f>
        <v>0</v>
      </c>
      <c r="R378">
        <f>SUMIFS(IRPBase_Res_NotinTxBase!W$3:W$65,IRPBase_Res_NotinTxBase!$X$3:$X$65,$B378,IRPBase_Res_NotinTxBase!$Y$3:$Y$65,$C378)</f>
        <v>0</v>
      </c>
      <c r="S378">
        <f t="shared" si="76"/>
        <v>0</v>
      </c>
      <c r="U378">
        <f>SUMIFS(Indev_Online_Res_NotinIRPBase!N$3:N$340,Indev_Online_Res_NotinIRPBase!$Y$3:$Y$340,$B378,Indev_Online_Res_NotinIRPBase!$Z$3:$Z$340,$C378)</f>
        <v>0</v>
      </c>
      <c r="V378">
        <f>SUMIFS(Indev_Online_Res_NotinIRPBase!O$3:O$340,Indev_Online_Res_NotinIRPBase!$Y$3:$Y$340,$B378,Indev_Online_Res_NotinIRPBase!$Z$3:$Z$340,$C378)</f>
        <v>0</v>
      </c>
      <c r="W378">
        <f>SUMIFS(Indev_Online_Res_NotinIRPBase!P$3:P$340,Indev_Online_Res_NotinIRPBase!$Y$3:$Y$340,$B378,Indev_Online_Res_NotinIRPBase!$Z$3:$Z$340,$C378)</f>
        <v>0</v>
      </c>
      <c r="X378">
        <f>SUMIFS(Indev_Online_Res_NotinIRPBase!Q$3:Q$340,Indev_Online_Res_NotinIRPBase!$Y$3:$Y$340,$B378,Indev_Online_Res_NotinIRPBase!$Z$3:$Z$340,$C378)</f>
        <v>0</v>
      </c>
      <c r="Y378">
        <f>SUMIFS(Indev_Online_Res_NotinIRPBase!R$3:R$340,Indev_Online_Res_NotinIRPBase!$Y$3:$Y$340,$B378,Indev_Online_Res_NotinIRPBase!$Z$3:$Z$340,$C378)</f>
        <v>0</v>
      </c>
      <c r="AC378">
        <f>SUMIFS(Indev_Online_Res_NotinIRPBase!S$3:S$340,Indev_Online_Res_NotinIRPBase!$Y$3:$Y$340,$B378,Indev_Online_Res_NotinIRPBase!$Z$3:$Z$340,$C378)</f>
        <v>0</v>
      </c>
      <c r="AD378">
        <f>SUMIFS(Indev_Online_Res_NotinIRPBase!T$3:T$340,Indev_Online_Res_NotinIRPBase!$Y$3:$Y$340,$B378,Indev_Online_Res_NotinIRPBase!$Z$3:$Z$340,$C378)</f>
        <v>0</v>
      </c>
      <c r="AE378">
        <f>SUMIFS(Indev_Online_Res_NotinIRPBase!U$3:U$340,Indev_Online_Res_NotinIRPBase!$Y$3:$Y$340,$B378,Indev_Online_Res_NotinIRPBase!$Z$3:$Z$340,$C378)</f>
        <v>0</v>
      </c>
      <c r="AF378">
        <f>SUMIFS(Indev_Online_Res_NotinIRPBase!V$3:V$340,Indev_Online_Res_NotinIRPBase!$Y$3:$Y$340,$B378,Indev_Online_Res_NotinIRPBase!$Z$3:$Z$340,$C378)</f>
        <v>0</v>
      </c>
      <c r="AG378">
        <f>SUMIFS(Indev_Online_Res_NotinIRPBase!W$3:W$340,Indev_Online_Res_NotinIRPBase!$Y$3:$Y$340,$B378,Indev_Online_Res_NotinIRPBase!$Z$3:$Z$340,$C378)</f>
        <v>0</v>
      </c>
      <c r="AH378">
        <f>SUMIFS(Indev_Online_Res_NotinIRPBase!X$3:X$340,Indev_Online_Res_NotinIRPBase!$Y$3:$Y$340,$B378,Indev_Online_Res_NotinIRPBase!$Z$3:$Z$340,$C378)</f>
        <v>0</v>
      </c>
      <c r="AI378">
        <f t="shared" si="77"/>
        <v>0</v>
      </c>
      <c r="AK378">
        <f>SUMIFS(Indev_Online_Res_NotinIRPBase!N$3:N$340,Indev_Online_Res_NotinIRPBase!$Y$3:$Y$340,$B378,Indev_Online_Res_NotinIRPBase!$Z$3:$Z$340,$C378,Indev_Online_Res_NotinIRPBase!$J$3:$J$340,"Yes",Indev_Online_Res_NotinIRPBase!$I$3:$I$340,"&lt;1/1/2024")+SUMIFS(Indev_Online_Res_NotinIRPBase!N$3:N$340,Indev_Online_Res_NotinIRPBase!$Y$3:$Y$340,$B378,Indev_Online_Res_NotinIRPBase!$Z$3:$Z$340,$C378,Indev_Online_Res_NotinIRPBase!$AB$3:$AB$340,"1")</f>
        <v>0</v>
      </c>
      <c r="AL378">
        <f>SUMIFS(Indev_Online_Res_NotinIRPBase!O$3:O$340,Indev_Online_Res_NotinIRPBase!$Y$3:$Y$340,$B378,Indev_Online_Res_NotinIRPBase!$Z$3:$Z$340,$C378,Indev_Online_Res_NotinIRPBase!$J$3:$J$340,"Yes",Indev_Online_Res_NotinIRPBase!$I$3:$I$340,"&lt;1/1/2024")+SUMIFS(Indev_Online_Res_NotinIRPBase!O$3:O$340,Indev_Online_Res_NotinIRPBase!$Y$3:$Y$340,$B378,Indev_Online_Res_NotinIRPBase!$Z$3:$Z$340,$C378,Indev_Online_Res_NotinIRPBase!$AB$3:$AB$340,"1")</f>
        <v>0</v>
      </c>
      <c r="AM378">
        <f>SUMIFS(Indev_Online_Res_NotinIRPBase!P$3:P$340,Indev_Online_Res_NotinIRPBase!$Y$3:$Y$340,$B378,Indev_Online_Res_NotinIRPBase!$Z$3:$Z$340,$C378,Indev_Online_Res_NotinIRPBase!$J$3:$J$340,"Yes",Indev_Online_Res_NotinIRPBase!$I$3:$I$340,"&lt;1/1/2024")+SUMIFS(Indev_Online_Res_NotinIRPBase!P$3:P$340,Indev_Online_Res_NotinIRPBase!$Y$3:$Y$340,$B378,Indev_Online_Res_NotinIRPBase!$Z$3:$Z$340,$C378,Indev_Online_Res_NotinIRPBase!$AB$3:$AB$340,"1")</f>
        <v>0</v>
      </c>
      <c r="AN378">
        <f>SUMIFS(Indev_Online_Res_NotinIRPBase!Q$3:Q$340,Indev_Online_Res_NotinIRPBase!$Y$3:$Y$340,$B378,Indev_Online_Res_NotinIRPBase!$Z$3:$Z$340,$C378,Indev_Online_Res_NotinIRPBase!$J$3:$J$340,"Yes",Indev_Online_Res_NotinIRPBase!$I$3:$I$340,"&lt;1/1/2024")+SUMIFS(Indev_Online_Res_NotinIRPBase!Q$3:Q$340,Indev_Online_Res_NotinIRPBase!$Y$3:$Y$340,$B378,Indev_Online_Res_NotinIRPBase!$Z$3:$Z$340,$C378,Indev_Online_Res_NotinIRPBase!$AB$3:$AB$340,"1")</f>
        <v>0</v>
      </c>
      <c r="AO378">
        <f>SUMIFS(Indev_Online_Res_NotinIRPBase!R$3:R$340,Indev_Online_Res_NotinIRPBase!$Y$3:$Y$340,$B378,Indev_Online_Res_NotinIRPBase!$Z$3:$Z$340,$C378,Indev_Online_Res_NotinIRPBase!$J$3:$J$340,"Yes",Indev_Online_Res_NotinIRPBase!$I$3:$I$340,"&lt;1/1/2024")+SUMIFS(Indev_Online_Res_NotinIRPBase!R$3:R$340,Indev_Online_Res_NotinIRPBase!$Y$3:$Y$340,$B378,Indev_Online_Res_NotinIRPBase!$Z$3:$Z$340,$C378,Indev_Online_Res_NotinIRPBase!$AB$3:$AB$340,"1")</f>
        <v>0</v>
      </c>
      <c r="AS378">
        <f>SUMIFS(Indev_Online_Res_NotinIRPBase!S$3:S$340,Indev_Online_Res_NotinIRPBase!$Y$3:$Y$340,$B378,Indev_Online_Res_NotinIRPBase!$Z$3:$Z$340,$C378,Indev_Online_Res_NotinIRPBase!$J$3:$J$340,"Yes",Indev_Online_Res_NotinIRPBase!$I$3:$I$340,"&lt;1/1/2024")+SUMIFS(Indev_Online_Res_NotinIRPBase!S$3:S$340,Indev_Online_Res_NotinIRPBase!$Y$3:$Y$340,$B378,Indev_Online_Res_NotinIRPBase!$Z$3:$Z$340,$C378,Indev_Online_Res_NotinIRPBase!$AB$3:$AB$340,"1")</f>
        <v>0</v>
      </c>
      <c r="AT378">
        <f>SUMIFS(Indev_Online_Res_NotinIRPBase!T$3:T$340,Indev_Online_Res_NotinIRPBase!$Y$3:$Y$340,$B378,Indev_Online_Res_NotinIRPBase!$Z$3:$Z$340,$C378,Indev_Online_Res_NotinIRPBase!$J$3:$J$340,"Yes",Indev_Online_Res_NotinIRPBase!$I$3:$I$340,"&lt;1/1/2024")+SUMIFS(Indev_Online_Res_NotinIRPBase!T$3:T$340,Indev_Online_Res_NotinIRPBase!$Y$3:$Y$340,$B378,Indev_Online_Res_NotinIRPBase!$Z$3:$Z$340,$C378,Indev_Online_Res_NotinIRPBase!$AB$3:$AB$340,"1")</f>
        <v>0</v>
      </c>
      <c r="AU378">
        <f>SUMIFS(Indev_Online_Res_NotinIRPBase!U$3:U$340,Indev_Online_Res_NotinIRPBase!$Y$3:$Y$340,$B378,Indev_Online_Res_NotinIRPBase!$Z$3:$Z$340,$C378,Indev_Online_Res_NotinIRPBase!$J$3:$J$340,"Yes",Indev_Online_Res_NotinIRPBase!$I$3:$I$340,"&lt;1/1/2024")+SUMIFS(Indev_Online_Res_NotinIRPBase!U$3:U$340,Indev_Online_Res_NotinIRPBase!$Y$3:$Y$340,$B378,Indev_Online_Res_NotinIRPBase!$Z$3:$Z$340,$C378,Indev_Online_Res_NotinIRPBase!$AB$3:$AB$340,"1")</f>
        <v>0</v>
      </c>
      <c r="AV378">
        <f>SUMIFS(Indev_Online_Res_NotinIRPBase!V$3:V$340,Indev_Online_Res_NotinIRPBase!$Y$3:$Y$340,$B378,Indev_Online_Res_NotinIRPBase!$Z$3:$Z$340,$C378,Indev_Online_Res_NotinIRPBase!$J$3:$J$340,"Yes",Indev_Online_Res_NotinIRPBase!$I$3:$I$340,"&lt;1/1/2024")+SUMIFS(Indev_Online_Res_NotinIRPBase!V$3:V$340,Indev_Online_Res_NotinIRPBase!$Y$3:$Y$340,$B378,Indev_Online_Res_NotinIRPBase!$Z$3:$Z$340,$C378,Indev_Online_Res_NotinIRPBase!$AB$3:$AB$340,"1")</f>
        <v>0</v>
      </c>
      <c r="AW378">
        <f>SUMIFS(Indev_Online_Res_NotinIRPBase!W$3:W$340,Indev_Online_Res_NotinIRPBase!$Y$3:$Y$340,$B378,Indev_Online_Res_NotinIRPBase!$Z$3:$Z$340,$C378,Indev_Online_Res_NotinIRPBase!$J$3:$J$340,"Yes",Indev_Online_Res_NotinIRPBase!$I$3:$I$340,"&lt;1/1/2024")+SUMIFS(Indev_Online_Res_NotinIRPBase!W$3:W$340,Indev_Online_Res_NotinIRPBase!$Y$3:$Y$340,$B378,Indev_Online_Res_NotinIRPBase!$Z$3:$Z$340,$C378,Indev_Online_Res_NotinIRPBase!$AB$3:$AB$340,"1")</f>
        <v>0</v>
      </c>
      <c r="AX378">
        <f>SUMIFS(Indev_Online_Res_NotinIRPBase!X$3:X$340,Indev_Online_Res_NotinIRPBase!$Y$3:$Y$340,$B378,Indev_Online_Res_NotinIRPBase!$Z$3:$Z$340,$C378,Indev_Online_Res_NotinIRPBase!$J$3:$J$340,"Yes",Indev_Online_Res_NotinIRPBase!$I$3:$I$340,"&lt;1/1/2024")+SUMIFS(Indev_Online_Res_NotinIRPBase!X$3:X$340,Indev_Online_Res_NotinIRPBase!$Y$3:$Y$340,$B378,Indev_Online_Res_NotinIRPBase!$Z$3:$Z$340,$C378,Indev_Online_Res_NotinIRPBase!$AB$3:$AB$340,"1")</f>
        <v>0</v>
      </c>
      <c r="AY378">
        <f t="shared" si="78"/>
        <v>0</v>
      </c>
      <c r="BA378">
        <f t="shared" si="79"/>
        <v>0</v>
      </c>
      <c r="BB378">
        <f t="shared" si="80"/>
        <v>0</v>
      </c>
      <c r="BC378">
        <f t="shared" si="81"/>
        <v>0</v>
      </c>
      <c r="BD378">
        <f t="shared" si="82"/>
        <v>0</v>
      </c>
      <c r="BE378">
        <f t="shared" si="83"/>
        <v>0</v>
      </c>
      <c r="BI378">
        <f t="shared" si="84"/>
        <v>0</v>
      </c>
      <c r="BJ378">
        <f t="shared" si="85"/>
        <v>0</v>
      </c>
      <c r="BK378">
        <f t="shared" si="86"/>
        <v>0</v>
      </c>
      <c r="BL378">
        <f t="shared" si="87"/>
        <v>0</v>
      </c>
      <c r="BM378">
        <f t="shared" si="88"/>
        <v>0</v>
      </c>
      <c r="BN378">
        <f t="shared" si="89"/>
        <v>0</v>
      </c>
      <c r="BO378">
        <f t="shared" si="90"/>
        <v>0</v>
      </c>
      <c r="BQ378">
        <f>SUMIFS(IRPBase_Res_NotinEnvScreens!$H$3:$H$33,IRPBase_Res_NotinEnvScreens!$J$3:$J$33,$B378,IRPBase_Res_NotinEnvScreens!$K$3:$K$33,$C378)</f>
        <v>0</v>
      </c>
      <c r="BR378">
        <f>SUMIFS(IRPBase_Res_NotinEnvScreens!$I$3:$I$33,IRPBase_Res_NotinEnvScreens!$J$3:$J$33,$B378,IRPBase_Res_NotinEnvScreens!$K$3:$K$33,$C378)</f>
        <v>0</v>
      </c>
      <c r="BS378">
        <v>0</v>
      </c>
      <c r="BV378">
        <f>SUMIFS(Indev_Online_Res_NotinIRPBase!$P$3:$P$313,Indev_Online_Res_NotinIRPBase!$Y$3:$Y$313,$B378,Indev_Online_Res_NotinIRPBase!$Z$3:$Z$313,$C378,Indev_Online_Res_NotinIRPBase!$I$3:$I$313,"&lt;9/1/2023")+SUMIFS(Indev_Online_Res_NotinIRPBase!$Q$3:$Q$313,Indev_Online_Res_NotinIRPBase!$Y$3:$Y$313,$B378,Indev_Online_Res_NotinIRPBase!$Z$3:$Z$313,$C378,Indev_Online_Res_NotinIRPBase!$I$3:$I$313,"&lt;9/1/2023")</f>
        <v>0</v>
      </c>
      <c r="BW378">
        <f>SUMIFS(Indev_Online_Res_NotinIRPBase!$S$3:$S$313,Indev_Online_Res_NotinIRPBase!$Y$3:$Y$313,$B378,Indev_Online_Res_NotinIRPBase!$Z$3:$Z$313,$C378,Indev_Online_Res_NotinIRPBase!$I$3:$I$313,"&lt;9/1/2023")+SUMIFS(Indev_Online_Res_NotinIRPBase!$T$3:$T$313,Indev_Online_Res_NotinIRPBase!$Y$3:$Y$313,$B378,Indev_Online_Res_NotinIRPBase!$Z$3:$Z$313,$C378,Indev_Online_Res_NotinIRPBase!$I$3:$I$313,"&lt;9/1/2023")+SUMIFS(Indev_Online_Res_NotinIRPBase!$U$3:$U$313,Indev_Online_Res_NotinIRPBase!$Y$3:$Y$313,$B378,Indev_Online_Res_NotinIRPBase!$Z$3:$Z$313,$C378,Indev_Online_Res_NotinIRPBase!$I$3:$I$313,"&lt;9/1/2023")</f>
        <v>0</v>
      </c>
    </row>
    <row r="379" spans="1:75">
      <c r="A379" t="s">
        <v>44</v>
      </c>
      <c r="B379" t="s">
        <v>359</v>
      </c>
      <c r="C379">
        <v>500</v>
      </c>
      <c r="E379">
        <f>SUMIFS(IRPBase_Res_NotinTxBase!N$3:N$65,IRPBase_Res_NotinTxBase!$X$3:$X$65,$B379,IRPBase_Res_NotinTxBase!$Y$3:$Y$65,$C379)</f>
        <v>0</v>
      </c>
      <c r="F379">
        <f>SUMIFS(IRPBase_Res_NotinTxBase!O$3:O$65,IRPBase_Res_NotinTxBase!$X$3:$X$65,$B379,IRPBase_Res_NotinTxBase!$Y$3:$Y$65,$C379)</f>
        <v>0</v>
      </c>
      <c r="G379">
        <f>SUMIFS(IRPBase_Res_NotinTxBase!P$3:P$65,IRPBase_Res_NotinTxBase!$X$3:$X$65,$B379,IRPBase_Res_NotinTxBase!$Y$3:$Y$65,$C379)</f>
        <v>0</v>
      </c>
      <c r="H379">
        <f>SUMIFS(IRPBase_Res_NotinTxBase!Q$3:Q$65,IRPBase_Res_NotinTxBase!$X$3:$X$65,$B379,IRPBase_Res_NotinTxBase!$Y$3:$Y$65,$C379)</f>
        <v>0</v>
      </c>
      <c r="M379">
        <f>SUMIFS(IRPBase_Res_NotinTxBase!R$3:R$65,IRPBase_Res_NotinTxBase!$X$3:$X$65,$B379,IRPBase_Res_NotinTxBase!$Y$3:$Y$65,$C379)</f>
        <v>0</v>
      </c>
      <c r="N379">
        <f>SUMIFS(IRPBase_Res_NotinTxBase!S$3:S$65,IRPBase_Res_NotinTxBase!$X$3:$X$65,$B379,IRPBase_Res_NotinTxBase!$Y$3:$Y$65,$C379)</f>
        <v>0</v>
      </c>
      <c r="O379">
        <f>SUMIFS(IRPBase_Res_NotinTxBase!T$3:T$65,IRPBase_Res_NotinTxBase!$X$3:$X$65,$B379,IRPBase_Res_NotinTxBase!$Y$3:$Y$65,$C379)</f>
        <v>0</v>
      </c>
      <c r="P379">
        <f>SUMIFS(IRPBase_Res_NotinTxBase!U$3:U$65,IRPBase_Res_NotinTxBase!$X$3:$X$65,$B379,IRPBase_Res_NotinTxBase!$Y$3:$Y$65,$C379)</f>
        <v>0</v>
      </c>
      <c r="Q379">
        <f>SUMIFS(IRPBase_Res_NotinTxBase!V$3:V$65,IRPBase_Res_NotinTxBase!$X$3:$X$65,$B379,IRPBase_Res_NotinTxBase!$Y$3:$Y$65,$C379)</f>
        <v>0</v>
      </c>
      <c r="R379">
        <f>SUMIFS(IRPBase_Res_NotinTxBase!W$3:W$65,IRPBase_Res_NotinTxBase!$X$3:$X$65,$B379,IRPBase_Res_NotinTxBase!$Y$3:$Y$65,$C379)</f>
        <v>0</v>
      </c>
      <c r="S379">
        <f t="shared" si="76"/>
        <v>0</v>
      </c>
      <c r="U379">
        <f>SUMIFS(Indev_Online_Res_NotinIRPBase!N$3:N$340,Indev_Online_Res_NotinIRPBase!$Y$3:$Y$340,$B379,Indev_Online_Res_NotinIRPBase!$Z$3:$Z$340,$C379)</f>
        <v>0</v>
      </c>
      <c r="V379">
        <f>SUMIFS(Indev_Online_Res_NotinIRPBase!O$3:O$340,Indev_Online_Res_NotinIRPBase!$Y$3:$Y$340,$B379,Indev_Online_Res_NotinIRPBase!$Z$3:$Z$340,$C379)</f>
        <v>0</v>
      </c>
      <c r="W379">
        <f>SUMIFS(Indev_Online_Res_NotinIRPBase!P$3:P$340,Indev_Online_Res_NotinIRPBase!$Y$3:$Y$340,$B379,Indev_Online_Res_NotinIRPBase!$Z$3:$Z$340,$C379)</f>
        <v>0</v>
      </c>
      <c r="X379">
        <f>SUMIFS(Indev_Online_Res_NotinIRPBase!Q$3:Q$340,Indev_Online_Res_NotinIRPBase!$Y$3:$Y$340,$B379,Indev_Online_Res_NotinIRPBase!$Z$3:$Z$340,$C379)</f>
        <v>0</v>
      </c>
      <c r="Y379">
        <f>SUMIFS(Indev_Online_Res_NotinIRPBase!R$3:R$340,Indev_Online_Res_NotinIRPBase!$Y$3:$Y$340,$B379,Indev_Online_Res_NotinIRPBase!$Z$3:$Z$340,$C379)</f>
        <v>0</v>
      </c>
      <c r="AC379">
        <f>SUMIFS(Indev_Online_Res_NotinIRPBase!S$3:S$340,Indev_Online_Res_NotinIRPBase!$Y$3:$Y$340,$B379,Indev_Online_Res_NotinIRPBase!$Z$3:$Z$340,$C379)</f>
        <v>0</v>
      </c>
      <c r="AD379">
        <f>SUMIFS(Indev_Online_Res_NotinIRPBase!T$3:T$340,Indev_Online_Res_NotinIRPBase!$Y$3:$Y$340,$B379,Indev_Online_Res_NotinIRPBase!$Z$3:$Z$340,$C379)</f>
        <v>0</v>
      </c>
      <c r="AE379">
        <f>SUMIFS(Indev_Online_Res_NotinIRPBase!U$3:U$340,Indev_Online_Res_NotinIRPBase!$Y$3:$Y$340,$B379,Indev_Online_Res_NotinIRPBase!$Z$3:$Z$340,$C379)</f>
        <v>0</v>
      </c>
      <c r="AF379">
        <f>SUMIFS(Indev_Online_Res_NotinIRPBase!V$3:V$340,Indev_Online_Res_NotinIRPBase!$Y$3:$Y$340,$B379,Indev_Online_Res_NotinIRPBase!$Z$3:$Z$340,$C379)</f>
        <v>0</v>
      </c>
      <c r="AG379">
        <f>SUMIFS(Indev_Online_Res_NotinIRPBase!W$3:W$340,Indev_Online_Res_NotinIRPBase!$Y$3:$Y$340,$B379,Indev_Online_Res_NotinIRPBase!$Z$3:$Z$340,$C379)</f>
        <v>0</v>
      </c>
      <c r="AH379">
        <f>SUMIFS(Indev_Online_Res_NotinIRPBase!X$3:X$340,Indev_Online_Res_NotinIRPBase!$Y$3:$Y$340,$B379,Indev_Online_Res_NotinIRPBase!$Z$3:$Z$340,$C379)</f>
        <v>0</v>
      </c>
      <c r="AI379">
        <f t="shared" si="77"/>
        <v>0</v>
      </c>
      <c r="AK379">
        <f>SUMIFS(Indev_Online_Res_NotinIRPBase!N$3:N$340,Indev_Online_Res_NotinIRPBase!$Y$3:$Y$340,$B379,Indev_Online_Res_NotinIRPBase!$Z$3:$Z$340,$C379,Indev_Online_Res_NotinIRPBase!$J$3:$J$340,"Yes",Indev_Online_Res_NotinIRPBase!$I$3:$I$340,"&lt;1/1/2024")+SUMIFS(Indev_Online_Res_NotinIRPBase!N$3:N$340,Indev_Online_Res_NotinIRPBase!$Y$3:$Y$340,$B379,Indev_Online_Res_NotinIRPBase!$Z$3:$Z$340,$C379,Indev_Online_Res_NotinIRPBase!$AB$3:$AB$340,"1")</f>
        <v>0</v>
      </c>
      <c r="AL379">
        <f>SUMIFS(Indev_Online_Res_NotinIRPBase!O$3:O$340,Indev_Online_Res_NotinIRPBase!$Y$3:$Y$340,$B379,Indev_Online_Res_NotinIRPBase!$Z$3:$Z$340,$C379,Indev_Online_Res_NotinIRPBase!$J$3:$J$340,"Yes",Indev_Online_Res_NotinIRPBase!$I$3:$I$340,"&lt;1/1/2024")+SUMIFS(Indev_Online_Res_NotinIRPBase!O$3:O$340,Indev_Online_Res_NotinIRPBase!$Y$3:$Y$340,$B379,Indev_Online_Res_NotinIRPBase!$Z$3:$Z$340,$C379,Indev_Online_Res_NotinIRPBase!$AB$3:$AB$340,"1")</f>
        <v>0</v>
      </c>
      <c r="AM379">
        <f>SUMIFS(Indev_Online_Res_NotinIRPBase!P$3:P$340,Indev_Online_Res_NotinIRPBase!$Y$3:$Y$340,$B379,Indev_Online_Res_NotinIRPBase!$Z$3:$Z$340,$C379,Indev_Online_Res_NotinIRPBase!$J$3:$J$340,"Yes",Indev_Online_Res_NotinIRPBase!$I$3:$I$340,"&lt;1/1/2024")+SUMIFS(Indev_Online_Res_NotinIRPBase!P$3:P$340,Indev_Online_Res_NotinIRPBase!$Y$3:$Y$340,$B379,Indev_Online_Res_NotinIRPBase!$Z$3:$Z$340,$C379,Indev_Online_Res_NotinIRPBase!$AB$3:$AB$340,"1")</f>
        <v>0</v>
      </c>
      <c r="AN379">
        <f>SUMIFS(Indev_Online_Res_NotinIRPBase!Q$3:Q$340,Indev_Online_Res_NotinIRPBase!$Y$3:$Y$340,$B379,Indev_Online_Res_NotinIRPBase!$Z$3:$Z$340,$C379,Indev_Online_Res_NotinIRPBase!$J$3:$J$340,"Yes",Indev_Online_Res_NotinIRPBase!$I$3:$I$340,"&lt;1/1/2024")+SUMIFS(Indev_Online_Res_NotinIRPBase!Q$3:Q$340,Indev_Online_Res_NotinIRPBase!$Y$3:$Y$340,$B379,Indev_Online_Res_NotinIRPBase!$Z$3:$Z$340,$C379,Indev_Online_Res_NotinIRPBase!$AB$3:$AB$340,"1")</f>
        <v>0</v>
      </c>
      <c r="AO379">
        <f>SUMIFS(Indev_Online_Res_NotinIRPBase!R$3:R$340,Indev_Online_Res_NotinIRPBase!$Y$3:$Y$340,$B379,Indev_Online_Res_NotinIRPBase!$Z$3:$Z$340,$C379,Indev_Online_Res_NotinIRPBase!$J$3:$J$340,"Yes",Indev_Online_Res_NotinIRPBase!$I$3:$I$340,"&lt;1/1/2024")+SUMIFS(Indev_Online_Res_NotinIRPBase!R$3:R$340,Indev_Online_Res_NotinIRPBase!$Y$3:$Y$340,$B379,Indev_Online_Res_NotinIRPBase!$Z$3:$Z$340,$C379,Indev_Online_Res_NotinIRPBase!$AB$3:$AB$340,"1")</f>
        <v>0</v>
      </c>
      <c r="AS379">
        <f>SUMIFS(Indev_Online_Res_NotinIRPBase!S$3:S$340,Indev_Online_Res_NotinIRPBase!$Y$3:$Y$340,$B379,Indev_Online_Res_NotinIRPBase!$Z$3:$Z$340,$C379,Indev_Online_Res_NotinIRPBase!$J$3:$J$340,"Yes",Indev_Online_Res_NotinIRPBase!$I$3:$I$340,"&lt;1/1/2024")+SUMIFS(Indev_Online_Res_NotinIRPBase!S$3:S$340,Indev_Online_Res_NotinIRPBase!$Y$3:$Y$340,$B379,Indev_Online_Res_NotinIRPBase!$Z$3:$Z$340,$C379,Indev_Online_Res_NotinIRPBase!$AB$3:$AB$340,"1")</f>
        <v>0</v>
      </c>
      <c r="AT379">
        <f>SUMIFS(Indev_Online_Res_NotinIRPBase!T$3:T$340,Indev_Online_Res_NotinIRPBase!$Y$3:$Y$340,$B379,Indev_Online_Res_NotinIRPBase!$Z$3:$Z$340,$C379,Indev_Online_Res_NotinIRPBase!$J$3:$J$340,"Yes",Indev_Online_Res_NotinIRPBase!$I$3:$I$340,"&lt;1/1/2024")+SUMIFS(Indev_Online_Res_NotinIRPBase!T$3:T$340,Indev_Online_Res_NotinIRPBase!$Y$3:$Y$340,$B379,Indev_Online_Res_NotinIRPBase!$Z$3:$Z$340,$C379,Indev_Online_Res_NotinIRPBase!$AB$3:$AB$340,"1")</f>
        <v>0</v>
      </c>
      <c r="AU379">
        <f>SUMIFS(Indev_Online_Res_NotinIRPBase!U$3:U$340,Indev_Online_Res_NotinIRPBase!$Y$3:$Y$340,$B379,Indev_Online_Res_NotinIRPBase!$Z$3:$Z$340,$C379,Indev_Online_Res_NotinIRPBase!$J$3:$J$340,"Yes",Indev_Online_Res_NotinIRPBase!$I$3:$I$340,"&lt;1/1/2024")+SUMIFS(Indev_Online_Res_NotinIRPBase!U$3:U$340,Indev_Online_Res_NotinIRPBase!$Y$3:$Y$340,$B379,Indev_Online_Res_NotinIRPBase!$Z$3:$Z$340,$C379,Indev_Online_Res_NotinIRPBase!$AB$3:$AB$340,"1")</f>
        <v>0</v>
      </c>
      <c r="AV379">
        <f>SUMIFS(Indev_Online_Res_NotinIRPBase!V$3:V$340,Indev_Online_Res_NotinIRPBase!$Y$3:$Y$340,$B379,Indev_Online_Res_NotinIRPBase!$Z$3:$Z$340,$C379,Indev_Online_Res_NotinIRPBase!$J$3:$J$340,"Yes",Indev_Online_Res_NotinIRPBase!$I$3:$I$340,"&lt;1/1/2024")+SUMIFS(Indev_Online_Res_NotinIRPBase!V$3:V$340,Indev_Online_Res_NotinIRPBase!$Y$3:$Y$340,$B379,Indev_Online_Res_NotinIRPBase!$Z$3:$Z$340,$C379,Indev_Online_Res_NotinIRPBase!$AB$3:$AB$340,"1")</f>
        <v>0</v>
      </c>
      <c r="AW379">
        <f>SUMIFS(Indev_Online_Res_NotinIRPBase!W$3:W$340,Indev_Online_Res_NotinIRPBase!$Y$3:$Y$340,$B379,Indev_Online_Res_NotinIRPBase!$Z$3:$Z$340,$C379,Indev_Online_Res_NotinIRPBase!$J$3:$J$340,"Yes",Indev_Online_Res_NotinIRPBase!$I$3:$I$340,"&lt;1/1/2024")+SUMIFS(Indev_Online_Res_NotinIRPBase!W$3:W$340,Indev_Online_Res_NotinIRPBase!$Y$3:$Y$340,$B379,Indev_Online_Res_NotinIRPBase!$Z$3:$Z$340,$C379,Indev_Online_Res_NotinIRPBase!$AB$3:$AB$340,"1")</f>
        <v>0</v>
      </c>
      <c r="AX379">
        <f>SUMIFS(Indev_Online_Res_NotinIRPBase!X$3:X$340,Indev_Online_Res_NotinIRPBase!$Y$3:$Y$340,$B379,Indev_Online_Res_NotinIRPBase!$Z$3:$Z$340,$C379,Indev_Online_Res_NotinIRPBase!$J$3:$J$340,"Yes",Indev_Online_Res_NotinIRPBase!$I$3:$I$340,"&lt;1/1/2024")+SUMIFS(Indev_Online_Res_NotinIRPBase!X$3:X$340,Indev_Online_Res_NotinIRPBase!$Y$3:$Y$340,$B379,Indev_Online_Res_NotinIRPBase!$Z$3:$Z$340,$C379,Indev_Online_Res_NotinIRPBase!$AB$3:$AB$340,"1")</f>
        <v>0</v>
      </c>
      <c r="AY379">
        <f t="shared" si="78"/>
        <v>0</v>
      </c>
      <c r="BA379">
        <f t="shared" si="79"/>
        <v>0</v>
      </c>
      <c r="BB379">
        <f t="shared" si="80"/>
        <v>0</v>
      </c>
      <c r="BC379">
        <f t="shared" si="81"/>
        <v>0</v>
      </c>
      <c r="BD379">
        <f t="shared" si="82"/>
        <v>0</v>
      </c>
      <c r="BE379">
        <f t="shared" si="83"/>
        <v>0</v>
      </c>
      <c r="BI379">
        <f t="shared" si="84"/>
        <v>0</v>
      </c>
      <c r="BJ379">
        <f t="shared" si="85"/>
        <v>0</v>
      </c>
      <c r="BK379">
        <f t="shared" si="86"/>
        <v>0</v>
      </c>
      <c r="BL379">
        <f t="shared" si="87"/>
        <v>0</v>
      </c>
      <c r="BM379">
        <f t="shared" si="88"/>
        <v>0</v>
      </c>
      <c r="BN379">
        <f t="shared" si="89"/>
        <v>0</v>
      </c>
      <c r="BO379">
        <f t="shared" si="90"/>
        <v>0</v>
      </c>
      <c r="BQ379">
        <f>SUMIFS(IRPBase_Res_NotinEnvScreens!$H$3:$H$33,IRPBase_Res_NotinEnvScreens!$J$3:$J$33,$B379,IRPBase_Res_NotinEnvScreens!$K$3:$K$33,$C379)</f>
        <v>0</v>
      </c>
      <c r="BR379">
        <f>SUMIFS(IRPBase_Res_NotinEnvScreens!$I$3:$I$33,IRPBase_Res_NotinEnvScreens!$J$3:$J$33,$B379,IRPBase_Res_NotinEnvScreens!$K$3:$K$33,$C379)</f>
        <v>0</v>
      </c>
      <c r="BS379">
        <v>0</v>
      </c>
      <c r="BV379">
        <f>SUMIFS(Indev_Online_Res_NotinIRPBase!$P$3:$P$313,Indev_Online_Res_NotinIRPBase!$Y$3:$Y$313,$B379,Indev_Online_Res_NotinIRPBase!$Z$3:$Z$313,$C379,Indev_Online_Res_NotinIRPBase!$I$3:$I$313,"&lt;9/1/2023")+SUMIFS(Indev_Online_Res_NotinIRPBase!$Q$3:$Q$313,Indev_Online_Res_NotinIRPBase!$Y$3:$Y$313,$B379,Indev_Online_Res_NotinIRPBase!$Z$3:$Z$313,$C379,Indev_Online_Res_NotinIRPBase!$I$3:$I$313,"&lt;9/1/2023")</f>
        <v>0</v>
      </c>
      <c r="BW379">
        <f>SUMIFS(Indev_Online_Res_NotinIRPBase!$S$3:$S$313,Indev_Online_Res_NotinIRPBase!$Y$3:$Y$313,$B379,Indev_Online_Res_NotinIRPBase!$Z$3:$Z$313,$C379,Indev_Online_Res_NotinIRPBase!$I$3:$I$313,"&lt;9/1/2023")+SUMIFS(Indev_Online_Res_NotinIRPBase!$T$3:$T$313,Indev_Online_Res_NotinIRPBase!$Y$3:$Y$313,$B379,Indev_Online_Res_NotinIRPBase!$Z$3:$Z$313,$C379,Indev_Online_Res_NotinIRPBase!$I$3:$I$313,"&lt;9/1/2023")+SUMIFS(Indev_Online_Res_NotinIRPBase!$U$3:$U$313,Indev_Online_Res_NotinIRPBase!$Y$3:$Y$313,$B379,Indev_Online_Res_NotinIRPBase!$Z$3:$Z$313,$C379,Indev_Online_Res_NotinIRPBase!$I$3:$I$313,"&lt;9/1/2023")</f>
        <v>0</v>
      </c>
    </row>
    <row r="380" spans="1:75">
      <c r="A380" t="s">
        <v>46</v>
      </c>
      <c r="B380" t="s">
        <v>360</v>
      </c>
      <c r="C380">
        <v>115</v>
      </c>
      <c r="E380">
        <f>SUMIFS(IRPBase_Res_NotinTxBase!N$3:N$65,IRPBase_Res_NotinTxBase!$X$3:$X$65,$B380,IRPBase_Res_NotinTxBase!$Y$3:$Y$65,$C380)</f>
        <v>0</v>
      </c>
      <c r="F380">
        <f>SUMIFS(IRPBase_Res_NotinTxBase!O$3:O$65,IRPBase_Res_NotinTxBase!$X$3:$X$65,$B380,IRPBase_Res_NotinTxBase!$Y$3:$Y$65,$C380)</f>
        <v>0</v>
      </c>
      <c r="G380">
        <f>SUMIFS(IRPBase_Res_NotinTxBase!P$3:P$65,IRPBase_Res_NotinTxBase!$X$3:$X$65,$B380,IRPBase_Res_NotinTxBase!$Y$3:$Y$65,$C380)</f>
        <v>0</v>
      </c>
      <c r="H380">
        <f>SUMIFS(IRPBase_Res_NotinTxBase!Q$3:Q$65,IRPBase_Res_NotinTxBase!$X$3:$X$65,$B380,IRPBase_Res_NotinTxBase!$Y$3:$Y$65,$C380)</f>
        <v>0</v>
      </c>
      <c r="M380">
        <f>SUMIFS(IRPBase_Res_NotinTxBase!R$3:R$65,IRPBase_Res_NotinTxBase!$X$3:$X$65,$B380,IRPBase_Res_NotinTxBase!$Y$3:$Y$65,$C380)</f>
        <v>0</v>
      </c>
      <c r="N380">
        <f>SUMIFS(IRPBase_Res_NotinTxBase!S$3:S$65,IRPBase_Res_NotinTxBase!$X$3:$X$65,$B380,IRPBase_Res_NotinTxBase!$Y$3:$Y$65,$C380)</f>
        <v>0</v>
      </c>
      <c r="O380">
        <f>SUMIFS(IRPBase_Res_NotinTxBase!T$3:T$65,IRPBase_Res_NotinTxBase!$X$3:$X$65,$B380,IRPBase_Res_NotinTxBase!$Y$3:$Y$65,$C380)</f>
        <v>0</v>
      </c>
      <c r="P380">
        <f>SUMIFS(IRPBase_Res_NotinTxBase!U$3:U$65,IRPBase_Res_NotinTxBase!$X$3:$X$65,$B380,IRPBase_Res_NotinTxBase!$Y$3:$Y$65,$C380)</f>
        <v>0</v>
      </c>
      <c r="Q380">
        <f>SUMIFS(IRPBase_Res_NotinTxBase!V$3:V$65,IRPBase_Res_NotinTxBase!$X$3:$X$65,$B380,IRPBase_Res_NotinTxBase!$Y$3:$Y$65,$C380)</f>
        <v>0</v>
      </c>
      <c r="R380">
        <f>SUMIFS(IRPBase_Res_NotinTxBase!W$3:W$65,IRPBase_Res_NotinTxBase!$X$3:$X$65,$B380,IRPBase_Res_NotinTxBase!$Y$3:$Y$65,$C380)</f>
        <v>0</v>
      </c>
      <c r="S380">
        <f t="shared" si="76"/>
        <v>0</v>
      </c>
      <c r="U380">
        <f>SUMIFS(Indev_Online_Res_NotinIRPBase!N$3:N$340,Indev_Online_Res_NotinIRPBase!$Y$3:$Y$340,$B380,Indev_Online_Res_NotinIRPBase!$Z$3:$Z$340,$C380)</f>
        <v>0</v>
      </c>
      <c r="V380">
        <f>SUMIFS(Indev_Online_Res_NotinIRPBase!O$3:O$340,Indev_Online_Res_NotinIRPBase!$Y$3:$Y$340,$B380,Indev_Online_Res_NotinIRPBase!$Z$3:$Z$340,$C380)</f>
        <v>0</v>
      </c>
      <c r="W380">
        <f>SUMIFS(Indev_Online_Res_NotinIRPBase!P$3:P$340,Indev_Online_Res_NotinIRPBase!$Y$3:$Y$340,$B380,Indev_Online_Res_NotinIRPBase!$Z$3:$Z$340,$C380)</f>
        <v>0</v>
      </c>
      <c r="X380">
        <f>SUMIFS(Indev_Online_Res_NotinIRPBase!Q$3:Q$340,Indev_Online_Res_NotinIRPBase!$Y$3:$Y$340,$B380,Indev_Online_Res_NotinIRPBase!$Z$3:$Z$340,$C380)</f>
        <v>0</v>
      </c>
      <c r="Y380">
        <f>SUMIFS(Indev_Online_Res_NotinIRPBase!R$3:R$340,Indev_Online_Res_NotinIRPBase!$Y$3:$Y$340,$B380,Indev_Online_Res_NotinIRPBase!$Z$3:$Z$340,$C380)</f>
        <v>0</v>
      </c>
      <c r="AC380">
        <f>SUMIFS(Indev_Online_Res_NotinIRPBase!S$3:S$340,Indev_Online_Res_NotinIRPBase!$Y$3:$Y$340,$B380,Indev_Online_Res_NotinIRPBase!$Z$3:$Z$340,$C380)</f>
        <v>0</v>
      </c>
      <c r="AD380">
        <f>SUMIFS(Indev_Online_Res_NotinIRPBase!T$3:T$340,Indev_Online_Res_NotinIRPBase!$Y$3:$Y$340,$B380,Indev_Online_Res_NotinIRPBase!$Z$3:$Z$340,$C380)</f>
        <v>0</v>
      </c>
      <c r="AE380">
        <f>SUMIFS(Indev_Online_Res_NotinIRPBase!U$3:U$340,Indev_Online_Res_NotinIRPBase!$Y$3:$Y$340,$B380,Indev_Online_Res_NotinIRPBase!$Z$3:$Z$340,$C380)</f>
        <v>0</v>
      </c>
      <c r="AF380">
        <f>SUMIFS(Indev_Online_Res_NotinIRPBase!V$3:V$340,Indev_Online_Res_NotinIRPBase!$Y$3:$Y$340,$B380,Indev_Online_Res_NotinIRPBase!$Z$3:$Z$340,$C380)</f>
        <v>0</v>
      </c>
      <c r="AG380">
        <f>SUMIFS(Indev_Online_Res_NotinIRPBase!W$3:W$340,Indev_Online_Res_NotinIRPBase!$Y$3:$Y$340,$B380,Indev_Online_Res_NotinIRPBase!$Z$3:$Z$340,$C380)</f>
        <v>0</v>
      </c>
      <c r="AH380">
        <f>SUMIFS(Indev_Online_Res_NotinIRPBase!X$3:X$340,Indev_Online_Res_NotinIRPBase!$Y$3:$Y$340,$B380,Indev_Online_Res_NotinIRPBase!$Z$3:$Z$340,$C380)</f>
        <v>0</v>
      </c>
      <c r="AI380">
        <f t="shared" si="77"/>
        <v>0</v>
      </c>
      <c r="AK380">
        <f>SUMIFS(Indev_Online_Res_NotinIRPBase!N$3:N$340,Indev_Online_Res_NotinIRPBase!$Y$3:$Y$340,$B380,Indev_Online_Res_NotinIRPBase!$Z$3:$Z$340,$C380,Indev_Online_Res_NotinIRPBase!$J$3:$J$340,"Yes",Indev_Online_Res_NotinIRPBase!$I$3:$I$340,"&lt;1/1/2024")+SUMIFS(Indev_Online_Res_NotinIRPBase!N$3:N$340,Indev_Online_Res_NotinIRPBase!$Y$3:$Y$340,$B380,Indev_Online_Res_NotinIRPBase!$Z$3:$Z$340,$C380,Indev_Online_Res_NotinIRPBase!$AB$3:$AB$340,"1")</f>
        <v>0</v>
      </c>
      <c r="AL380">
        <f>SUMIFS(Indev_Online_Res_NotinIRPBase!O$3:O$340,Indev_Online_Res_NotinIRPBase!$Y$3:$Y$340,$B380,Indev_Online_Res_NotinIRPBase!$Z$3:$Z$340,$C380,Indev_Online_Res_NotinIRPBase!$J$3:$J$340,"Yes",Indev_Online_Res_NotinIRPBase!$I$3:$I$340,"&lt;1/1/2024")+SUMIFS(Indev_Online_Res_NotinIRPBase!O$3:O$340,Indev_Online_Res_NotinIRPBase!$Y$3:$Y$340,$B380,Indev_Online_Res_NotinIRPBase!$Z$3:$Z$340,$C380,Indev_Online_Res_NotinIRPBase!$AB$3:$AB$340,"1")</f>
        <v>0</v>
      </c>
      <c r="AM380">
        <f>SUMIFS(Indev_Online_Res_NotinIRPBase!P$3:P$340,Indev_Online_Res_NotinIRPBase!$Y$3:$Y$340,$B380,Indev_Online_Res_NotinIRPBase!$Z$3:$Z$340,$C380,Indev_Online_Res_NotinIRPBase!$J$3:$J$340,"Yes",Indev_Online_Res_NotinIRPBase!$I$3:$I$340,"&lt;1/1/2024")+SUMIFS(Indev_Online_Res_NotinIRPBase!P$3:P$340,Indev_Online_Res_NotinIRPBase!$Y$3:$Y$340,$B380,Indev_Online_Res_NotinIRPBase!$Z$3:$Z$340,$C380,Indev_Online_Res_NotinIRPBase!$AB$3:$AB$340,"1")</f>
        <v>0</v>
      </c>
      <c r="AN380">
        <f>SUMIFS(Indev_Online_Res_NotinIRPBase!Q$3:Q$340,Indev_Online_Res_NotinIRPBase!$Y$3:$Y$340,$B380,Indev_Online_Res_NotinIRPBase!$Z$3:$Z$340,$C380,Indev_Online_Res_NotinIRPBase!$J$3:$J$340,"Yes",Indev_Online_Res_NotinIRPBase!$I$3:$I$340,"&lt;1/1/2024")+SUMIFS(Indev_Online_Res_NotinIRPBase!Q$3:Q$340,Indev_Online_Res_NotinIRPBase!$Y$3:$Y$340,$B380,Indev_Online_Res_NotinIRPBase!$Z$3:$Z$340,$C380,Indev_Online_Res_NotinIRPBase!$AB$3:$AB$340,"1")</f>
        <v>0</v>
      </c>
      <c r="AO380">
        <f>SUMIFS(Indev_Online_Res_NotinIRPBase!R$3:R$340,Indev_Online_Res_NotinIRPBase!$Y$3:$Y$340,$B380,Indev_Online_Res_NotinIRPBase!$Z$3:$Z$340,$C380,Indev_Online_Res_NotinIRPBase!$J$3:$J$340,"Yes",Indev_Online_Res_NotinIRPBase!$I$3:$I$340,"&lt;1/1/2024")+SUMIFS(Indev_Online_Res_NotinIRPBase!R$3:R$340,Indev_Online_Res_NotinIRPBase!$Y$3:$Y$340,$B380,Indev_Online_Res_NotinIRPBase!$Z$3:$Z$340,$C380,Indev_Online_Res_NotinIRPBase!$AB$3:$AB$340,"1")</f>
        <v>0</v>
      </c>
      <c r="AS380">
        <f>SUMIFS(Indev_Online_Res_NotinIRPBase!S$3:S$340,Indev_Online_Res_NotinIRPBase!$Y$3:$Y$340,$B380,Indev_Online_Res_NotinIRPBase!$Z$3:$Z$340,$C380,Indev_Online_Res_NotinIRPBase!$J$3:$J$340,"Yes",Indev_Online_Res_NotinIRPBase!$I$3:$I$340,"&lt;1/1/2024")+SUMIFS(Indev_Online_Res_NotinIRPBase!S$3:S$340,Indev_Online_Res_NotinIRPBase!$Y$3:$Y$340,$B380,Indev_Online_Res_NotinIRPBase!$Z$3:$Z$340,$C380,Indev_Online_Res_NotinIRPBase!$AB$3:$AB$340,"1")</f>
        <v>0</v>
      </c>
      <c r="AT380">
        <f>SUMIFS(Indev_Online_Res_NotinIRPBase!T$3:T$340,Indev_Online_Res_NotinIRPBase!$Y$3:$Y$340,$B380,Indev_Online_Res_NotinIRPBase!$Z$3:$Z$340,$C380,Indev_Online_Res_NotinIRPBase!$J$3:$J$340,"Yes",Indev_Online_Res_NotinIRPBase!$I$3:$I$340,"&lt;1/1/2024")+SUMIFS(Indev_Online_Res_NotinIRPBase!T$3:T$340,Indev_Online_Res_NotinIRPBase!$Y$3:$Y$340,$B380,Indev_Online_Res_NotinIRPBase!$Z$3:$Z$340,$C380,Indev_Online_Res_NotinIRPBase!$AB$3:$AB$340,"1")</f>
        <v>0</v>
      </c>
      <c r="AU380">
        <f>SUMIFS(Indev_Online_Res_NotinIRPBase!U$3:U$340,Indev_Online_Res_NotinIRPBase!$Y$3:$Y$340,$B380,Indev_Online_Res_NotinIRPBase!$Z$3:$Z$340,$C380,Indev_Online_Res_NotinIRPBase!$J$3:$J$340,"Yes",Indev_Online_Res_NotinIRPBase!$I$3:$I$340,"&lt;1/1/2024")+SUMIFS(Indev_Online_Res_NotinIRPBase!U$3:U$340,Indev_Online_Res_NotinIRPBase!$Y$3:$Y$340,$B380,Indev_Online_Res_NotinIRPBase!$Z$3:$Z$340,$C380,Indev_Online_Res_NotinIRPBase!$AB$3:$AB$340,"1")</f>
        <v>0</v>
      </c>
      <c r="AV380">
        <f>SUMIFS(Indev_Online_Res_NotinIRPBase!V$3:V$340,Indev_Online_Res_NotinIRPBase!$Y$3:$Y$340,$B380,Indev_Online_Res_NotinIRPBase!$Z$3:$Z$340,$C380,Indev_Online_Res_NotinIRPBase!$J$3:$J$340,"Yes",Indev_Online_Res_NotinIRPBase!$I$3:$I$340,"&lt;1/1/2024")+SUMIFS(Indev_Online_Res_NotinIRPBase!V$3:V$340,Indev_Online_Res_NotinIRPBase!$Y$3:$Y$340,$B380,Indev_Online_Res_NotinIRPBase!$Z$3:$Z$340,$C380,Indev_Online_Res_NotinIRPBase!$AB$3:$AB$340,"1")</f>
        <v>0</v>
      </c>
      <c r="AW380">
        <f>SUMIFS(Indev_Online_Res_NotinIRPBase!W$3:W$340,Indev_Online_Res_NotinIRPBase!$Y$3:$Y$340,$B380,Indev_Online_Res_NotinIRPBase!$Z$3:$Z$340,$C380,Indev_Online_Res_NotinIRPBase!$J$3:$J$340,"Yes",Indev_Online_Res_NotinIRPBase!$I$3:$I$340,"&lt;1/1/2024")+SUMIFS(Indev_Online_Res_NotinIRPBase!W$3:W$340,Indev_Online_Res_NotinIRPBase!$Y$3:$Y$340,$B380,Indev_Online_Res_NotinIRPBase!$Z$3:$Z$340,$C380,Indev_Online_Res_NotinIRPBase!$AB$3:$AB$340,"1")</f>
        <v>0</v>
      </c>
      <c r="AX380">
        <f>SUMIFS(Indev_Online_Res_NotinIRPBase!X$3:X$340,Indev_Online_Res_NotinIRPBase!$Y$3:$Y$340,$B380,Indev_Online_Res_NotinIRPBase!$Z$3:$Z$340,$C380,Indev_Online_Res_NotinIRPBase!$J$3:$J$340,"Yes",Indev_Online_Res_NotinIRPBase!$I$3:$I$340,"&lt;1/1/2024")+SUMIFS(Indev_Online_Res_NotinIRPBase!X$3:X$340,Indev_Online_Res_NotinIRPBase!$Y$3:$Y$340,$B380,Indev_Online_Res_NotinIRPBase!$Z$3:$Z$340,$C380,Indev_Online_Res_NotinIRPBase!$AB$3:$AB$340,"1")</f>
        <v>0</v>
      </c>
      <c r="AY380">
        <f t="shared" si="78"/>
        <v>0</v>
      </c>
      <c r="BA380">
        <f t="shared" si="79"/>
        <v>0</v>
      </c>
      <c r="BB380">
        <f t="shared" si="80"/>
        <v>0</v>
      </c>
      <c r="BC380">
        <f t="shared" si="81"/>
        <v>0</v>
      </c>
      <c r="BD380">
        <f t="shared" si="82"/>
        <v>0</v>
      </c>
      <c r="BE380">
        <f t="shared" si="83"/>
        <v>0</v>
      </c>
      <c r="BI380">
        <f t="shared" si="84"/>
        <v>0</v>
      </c>
      <c r="BJ380">
        <f t="shared" si="85"/>
        <v>0</v>
      </c>
      <c r="BK380">
        <f t="shared" si="86"/>
        <v>0</v>
      </c>
      <c r="BL380">
        <f t="shared" si="87"/>
        <v>0</v>
      </c>
      <c r="BM380">
        <f t="shared" si="88"/>
        <v>0</v>
      </c>
      <c r="BN380">
        <f t="shared" si="89"/>
        <v>0</v>
      </c>
      <c r="BO380">
        <f t="shared" si="90"/>
        <v>0</v>
      </c>
      <c r="BQ380">
        <f>SUMIFS(IRPBase_Res_NotinEnvScreens!$H$3:$H$33,IRPBase_Res_NotinEnvScreens!$J$3:$J$33,$B380,IRPBase_Res_NotinEnvScreens!$K$3:$K$33,$C380)</f>
        <v>0</v>
      </c>
      <c r="BR380">
        <f>SUMIFS(IRPBase_Res_NotinEnvScreens!$I$3:$I$33,IRPBase_Res_NotinEnvScreens!$J$3:$J$33,$B380,IRPBase_Res_NotinEnvScreens!$K$3:$K$33,$C380)</f>
        <v>0</v>
      </c>
      <c r="BS380">
        <v>0</v>
      </c>
      <c r="BV380">
        <f>SUMIFS(Indev_Online_Res_NotinIRPBase!$P$3:$P$313,Indev_Online_Res_NotinIRPBase!$Y$3:$Y$313,$B380,Indev_Online_Res_NotinIRPBase!$Z$3:$Z$313,$C380,Indev_Online_Res_NotinIRPBase!$I$3:$I$313,"&lt;9/1/2023")+SUMIFS(Indev_Online_Res_NotinIRPBase!$Q$3:$Q$313,Indev_Online_Res_NotinIRPBase!$Y$3:$Y$313,$B380,Indev_Online_Res_NotinIRPBase!$Z$3:$Z$313,$C380,Indev_Online_Res_NotinIRPBase!$I$3:$I$313,"&lt;9/1/2023")</f>
        <v>0</v>
      </c>
      <c r="BW380">
        <f>SUMIFS(Indev_Online_Res_NotinIRPBase!$S$3:$S$313,Indev_Online_Res_NotinIRPBase!$Y$3:$Y$313,$B380,Indev_Online_Res_NotinIRPBase!$Z$3:$Z$313,$C380,Indev_Online_Res_NotinIRPBase!$I$3:$I$313,"&lt;9/1/2023")+SUMIFS(Indev_Online_Res_NotinIRPBase!$T$3:$T$313,Indev_Online_Res_NotinIRPBase!$Y$3:$Y$313,$B380,Indev_Online_Res_NotinIRPBase!$Z$3:$Z$313,$C380,Indev_Online_Res_NotinIRPBase!$I$3:$I$313,"&lt;9/1/2023")+SUMIFS(Indev_Online_Res_NotinIRPBase!$U$3:$U$313,Indev_Online_Res_NotinIRPBase!$Y$3:$Y$313,$B380,Indev_Online_Res_NotinIRPBase!$Z$3:$Z$313,$C380,Indev_Online_Res_NotinIRPBase!$I$3:$I$313,"&lt;9/1/2023")</f>
        <v>0</v>
      </c>
    </row>
    <row r="381" spans="1:75">
      <c r="A381" t="s">
        <v>46</v>
      </c>
      <c r="B381" t="s">
        <v>360</v>
      </c>
      <c r="C381">
        <v>230</v>
      </c>
      <c r="E381">
        <f>SUMIFS(IRPBase_Res_NotinTxBase!N$3:N$65,IRPBase_Res_NotinTxBase!$X$3:$X$65,$B381,IRPBase_Res_NotinTxBase!$Y$3:$Y$65,$C381)</f>
        <v>0</v>
      </c>
      <c r="F381">
        <f>SUMIFS(IRPBase_Res_NotinTxBase!O$3:O$65,IRPBase_Res_NotinTxBase!$X$3:$X$65,$B381,IRPBase_Res_NotinTxBase!$Y$3:$Y$65,$C381)</f>
        <v>0</v>
      </c>
      <c r="G381">
        <f>SUMIFS(IRPBase_Res_NotinTxBase!P$3:P$65,IRPBase_Res_NotinTxBase!$X$3:$X$65,$B381,IRPBase_Res_NotinTxBase!$Y$3:$Y$65,$C381)</f>
        <v>0</v>
      </c>
      <c r="H381">
        <f>SUMIFS(IRPBase_Res_NotinTxBase!Q$3:Q$65,IRPBase_Res_NotinTxBase!$X$3:$X$65,$B381,IRPBase_Res_NotinTxBase!$Y$3:$Y$65,$C381)</f>
        <v>0</v>
      </c>
      <c r="M381">
        <f>SUMIFS(IRPBase_Res_NotinTxBase!R$3:R$65,IRPBase_Res_NotinTxBase!$X$3:$X$65,$B381,IRPBase_Res_NotinTxBase!$Y$3:$Y$65,$C381)</f>
        <v>0</v>
      </c>
      <c r="N381">
        <f>SUMIFS(IRPBase_Res_NotinTxBase!S$3:S$65,IRPBase_Res_NotinTxBase!$X$3:$X$65,$B381,IRPBase_Res_NotinTxBase!$Y$3:$Y$65,$C381)</f>
        <v>0</v>
      </c>
      <c r="O381">
        <f>SUMIFS(IRPBase_Res_NotinTxBase!T$3:T$65,IRPBase_Res_NotinTxBase!$X$3:$X$65,$B381,IRPBase_Res_NotinTxBase!$Y$3:$Y$65,$C381)</f>
        <v>0</v>
      </c>
      <c r="P381">
        <f>SUMIFS(IRPBase_Res_NotinTxBase!U$3:U$65,IRPBase_Res_NotinTxBase!$X$3:$X$65,$B381,IRPBase_Res_NotinTxBase!$Y$3:$Y$65,$C381)</f>
        <v>0</v>
      </c>
      <c r="Q381">
        <f>SUMIFS(IRPBase_Res_NotinTxBase!V$3:V$65,IRPBase_Res_NotinTxBase!$X$3:$X$65,$B381,IRPBase_Res_NotinTxBase!$Y$3:$Y$65,$C381)</f>
        <v>0</v>
      </c>
      <c r="R381">
        <f>SUMIFS(IRPBase_Res_NotinTxBase!W$3:W$65,IRPBase_Res_NotinTxBase!$X$3:$X$65,$B381,IRPBase_Res_NotinTxBase!$Y$3:$Y$65,$C381)</f>
        <v>0</v>
      </c>
      <c r="S381">
        <f t="shared" si="76"/>
        <v>0</v>
      </c>
      <c r="U381">
        <f>SUMIFS(Indev_Online_Res_NotinIRPBase!N$3:N$340,Indev_Online_Res_NotinIRPBase!$Y$3:$Y$340,$B381,Indev_Online_Res_NotinIRPBase!$Z$3:$Z$340,$C381)</f>
        <v>0</v>
      </c>
      <c r="V381">
        <f>SUMIFS(Indev_Online_Res_NotinIRPBase!O$3:O$340,Indev_Online_Res_NotinIRPBase!$Y$3:$Y$340,$B381,Indev_Online_Res_NotinIRPBase!$Z$3:$Z$340,$C381)</f>
        <v>0</v>
      </c>
      <c r="W381">
        <f>SUMIFS(Indev_Online_Res_NotinIRPBase!P$3:P$340,Indev_Online_Res_NotinIRPBase!$Y$3:$Y$340,$B381,Indev_Online_Res_NotinIRPBase!$Z$3:$Z$340,$C381)</f>
        <v>0</v>
      </c>
      <c r="X381">
        <f>SUMIFS(Indev_Online_Res_NotinIRPBase!Q$3:Q$340,Indev_Online_Res_NotinIRPBase!$Y$3:$Y$340,$B381,Indev_Online_Res_NotinIRPBase!$Z$3:$Z$340,$C381)</f>
        <v>0</v>
      </c>
      <c r="Y381">
        <f>SUMIFS(Indev_Online_Res_NotinIRPBase!R$3:R$340,Indev_Online_Res_NotinIRPBase!$Y$3:$Y$340,$B381,Indev_Online_Res_NotinIRPBase!$Z$3:$Z$340,$C381)</f>
        <v>0</v>
      </c>
      <c r="AC381">
        <f>SUMIFS(Indev_Online_Res_NotinIRPBase!S$3:S$340,Indev_Online_Res_NotinIRPBase!$Y$3:$Y$340,$B381,Indev_Online_Res_NotinIRPBase!$Z$3:$Z$340,$C381)</f>
        <v>0</v>
      </c>
      <c r="AD381">
        <f>SUMIFS(Indev_Online_Res_NotinIRPBase!T$3:T$340,Indev_Online_Res_NotinIRPBase!$Y$3:$Y$340,$B381,Indev_Online_Res_NotinIRPBase!$Z$3:$Z$340,$C381)</f>
        <v>0</v>
      </c>
      <c r="AE381">
        <f>SUMIFS(Indev_Online_Res_NotinIRPBase!U$3:U$340,Indev_Online_Res_NotinIRPBase!$Y$3:$Y$340,$B381,Indev_Online_Res_NotinIRPBase!$Z$3:$Z$340,$C381)</f>
        <v>0</v>
      </c>
      <c r="AF381">
        <f>SUMIFS(Indev_Online_Res_NotinIRPBase!V$3:V$340,Indev_Online_Res_NotinIRPBase!$Y$3:$Y$340,$B381,Indev_Online_Res_NotinIRPBase!$Z$3:$Z$340,$C381)</f>
        <v>0</v>
      </c>
      <c r="AG381">
        <f>SUMIFS(Indev_Online_Res_NotinIRPBase!W$3:W$340,Indev_Online_Res_NotinIRPBase!$Y$3:$Y$340,$B381,Indev_Online_Res_NotinIRPBase!$Z$3:$Z$340,$C381)</f>
        <v>0</v>
      </c>
      <c r="AH381">
        <f>SUMIFS(Indev_Online_Res_NotinIRPBase!X$3:X$340,Indev_Online_Res_NotinIRPBase!$Y$3:$Y$340,$B381,Indev_Online_Res_NotinIRPBase!$Z$3:$Z$340,$C381)</f>
        <v>0</v>
      </c>
      <c r="AI381">
        <f t="shared" si="77"/>
        <v>0</v>
      </c>
      <c r="AK381">
        <f>SUMIFS(Indev_Online_Res_NotinIRPBase!N$3:N$340,Indev_Online_Res_NotinIRPBase!$Y$3:$Y$340,$B381,Indev_Online_Res_NotinIRPBase!$Z$3:$Z$340,$C381,Indev_Online_Res_NotinIRPBase!$J$3:$J$340,"Yes",Indev_Online_Res_NotinIRPBase!$I$3:$I$340,"&lt;1/1/2024")+SUMIFS(Indev_Online_Res_NotinIRPBase!N$3:N$340,Indev_Online_Res_NotinIRPBase!$Y$3:$Y$340,$B381,Indev_Online_Res_NotinIRPBase!$Z$3:$Z$340,$C381,Indev_Online_Res_NotinIRPBase!$AB$3:$AB$340,"1")</f>
        <v>0</v>
      </c>
      <c r="AL381">
        <f>SUMIFS(Indev_Online_Res_NotinIRPBase!O$3:O$340,Indev_Online_Res_NotinIRPBase!$Y$3:$Y$340,$B381,Indev_Online_Res_NotinIRPBase!$Z$3:$Z$340,$C381,Indev_Online_Res_NotinIRPBase!$J$3:$J$340,"Yes",Indev_Online_Res_NotinIRPBase!$I$3:$I$340,"&lt;1/1/2024")+SUMIFS(Indev_Online_Res_NotinIRPBase!O$3:O$340,Indev_Online_Res_NotinIRPBase!$Y$3:$Y$340,$B381,Indev_Online_Res_NotinIRPBase!$Z$3:$Z$340,$C381,Indev_Online_Res_NotinIRPBase!$AB$3:$AB$340,"1")</f>
        <v>0</v>
      </c>
      <c r="AM381">
        <f>SUMIFS(Indev_Online_Res_NotinIRPBase!P$3:P$340,Indev_Online_Res_NotinIRPBase!$Y$3:$Y$340,$B381,Indev_Online_Res_NotinIRPBase!$Z$3:$Z$340,$C381,Indev_Online_Res_NotinIRPBase!$J$3:$J$340,"Yes",Indev_Online_Res_NotinIRPBase!$I$3:$I$340,"&lt;1/1/2024")+SUMIFS(Indev_Online_Res_NotinIRPBase!P$3:P$340,Indev_Online_Res_NotinIRPBase!$Y$3:$Y$340,$B381,Indev_Online_Res_NotinIRPBase!$Z$3:$Z$340,$C381,Indev_Online_Res_NotinIRPBase!$AB$3:$AB$340,"1")</f>
        <v>0</v>
      </c>
      <c r="AN381">
        <f>SUMIFS(Indev_Online_Res_NotinIRPBase!Q$3:Q$340,Indev_Online_Res_NotinIRPBase!$Y$3:$Y$340,$B381,Indev_Online_Res_NotinIRPBase!$Z$3:$Z$340,$C381,Indev_Online_Res_NotinIRPBase!$J$3:$J$340,"Yes",Indev_Online_Res_NotinIRPBase!$I$3:$I$340,"&lt;1/1/2024")+SUMIFS(Indev_Online_Res_NotinIRPBase!Q$3:Q$340,Indev_Online_Res_NotinIRPBase!$Y$3:$Y$340,$B381,Indev_Online_Res_NotinIRPBase!$Z$3:$Z$340,$C381,Indev_Online_Res_NotinIRPBase!$AB$3:$AB$340,"1")</f>
        <v>0</v>
      </c>
      <c r="AO381">
        <f>SUMIFS(Indev_Online_Res_NotinIRPBase!R$3:R$340,Indev_Online_Res_NotinIRPBase!$Y$3:$Y$340,$B381,Indev_Online_Res_NotinIRPBase!$Z$3:$Z$340,$C381,Indev_Online_Res_NotinIRPBase!$J$3:$J$340,"Yes",Indev_Online_Res_NotinIRPBase!$I$3:$I$340,"&lt;1/1/2024")+SUMIFS(Indev_Online_Res_NotinIRPBase!R$3:R$340,Indev_Online_Res_NotinIRPBase!$Y$3:$Y$340,$B381,Indev_Online_Res_NotinIRPBase!$Z$3:$Z$340,$C381,Indev_Online_Res_NotinIRPBase!$AB$3:$AB$340,"1")</f>
        <v>0</v>
      </c>
      <c r="AS381">
        <f>SUMIFS(Indev_Online_Res_NotinIRPBase!S$3:S$340,Indev_Online_Res_NotinIRPBase!$Y$3:$Y$340,$B381,Indev_Online_Res_NotinIRPBase!$Z$3:$Z$340,$C381,Indev_Online_Res_NotinIRPBase!$J$3:$J$340,"Yes",Indev_Online_Res_NotinIRPBase!$I$3:$I$340,"&lt;1/1/2024")+SUMIFS(Indev_Online_Res_NotinIRPBase!S$3:S$340,Indev_Online_Res_NotinIRPBase!$Y$3:$Y$340,$B381,Indev_Online_Res_NotinIRPBase!$Z$3:$Z$340,$C381,Indev_Online_Res_NotinIRPBase!$AB$3:$AB$340,"1")</f>
        <v>0</v>
      </c>
      <c r="AT381">
        <f>SUMIFS(Indev_Online_Res_NotinIRPBase!T$3:T$340,Indev_Online_Res_NotinIRPBase!$Y$3:$Y$340,$B381,Indev_Online_Res_NotinIRPBase!$Z$3:$Z$340,$C381,Indev_Online_Res_NotinIRPBase!$J$3:$J$340,"Yes",Indev_Online_Res_NotinIRPBase!$I$3:$I$340,"&lt;1/1/2024")+SUMIFS(Indev_Online_Res_NotinIRPBase!T$3:T$340,Indev_Online_Res_NotinIRPBase!$Y$3:$Y$340,$B381,Indev_Online_Res_NotinIRPBase!$Z$3:$Z$340,$C381,Indev_Online_Res_NotinIRPBase!$AB$3:$AB$340,"1")</f>
        <v>0</v>
      </c>
      <c r="AU381">
        <f>SUMIFS(Indev_Online_Res_NotinIRPBase!U$3:U$340,Indev_Online_Res_NotinIRPBase!$Y$3:$Y$340,$B381,Indev_Online_Res_NotinIRPBase!$Z$3:$Z$340,$C381,Indev_Online_Res_NotinIRPBase!$J$3:$J$340,"Yes",Indev_Online_Res_NotinIRPBase!$I$3:$I$340,"&lt;1/1/2024")+SUMIFS(Indev_Online_Res_NotinIRPBase!U$3:U$340,Indev_Online_Res_NotinIRPBase!$Y$3:$Y$340,$B381,Indev_Online_Res_NotinIRPBase!$Z$3:$Z$340,$C381,Indev_Online_Res_NotinIRPBase!$AB$3:$AB$340,"1")</f>
        <v>0</v>
      </c>
      <c r="AV381">
        <f>SUMIFS(Indev_Online_Res_NotinIRPBase!V$3:V$340,Indev_Online_Res_NotinIRPBase!$Y$3:$Y$340,$B381,Indev_Online_Res_NotinIRPBase!$Z$3:$Z$340,$C381,Indev_Online_Res_NotinIRPBase!$J$3:$J$340,"Yes",Indev_Online_Res_NotinIRPBase!$I$3:$I$340,"&lt;1/1/2024")+SUMIFS(Indev_Online_Res_NotinIRPBase!V$3:V$340,Indev_Online_Res_NotinIRPBase!$Y$3:$Y$340,$B381,Indev_Online_Res_NotinIRPBase!$Z$3:$Z$340,$C381,Indev_Online_Res_NotinIRPBase!$AB$3:$AB$340,"1")</f>
        <v>0</v>
      </c>
      <c r="AW381">
        <f>SUMIFS(Indev_Online_Res_NotinIRPBase!W$3:W$340,Indev_Online_Res_NotinIRPBase!$Y$3:$Y$340,$B381,Indev_Online_Res_NotinIRPBase!$Z$3:$Z$340,$C381,Indev_Online_Res_NotinIRPBase!$J$3:$J$340,"Yes",Indev_Online_Res_NotinIRPBase!$I$3:$I$340,"&lt;1/1/2024")+SUMIFS(Indev_Online_Res_NotinIRPBase!W$3:W$340,Indev_Online_Res_NotinIRPBase!$Y$3:$Y$340,$B381,Indev_Online_Res_NotinIRPBase!$Z$3:$Z$340,$C381,Indev_Online_Res_NotinIRPBase!$AB$3:$AB$340,"1")</f>
        <v>0</v>
      </c>
      <c r="AX381">
        <f>SUMIFS(Indev_Online_Res_NotinIRPBase!X$3:X$340,Indev_Online_Res_NotinIRPBase!$Y$3:$Y$340,$B381,Indev_Online_Res_NotinIRPBase!$Z$3:$Z$340,$C381,Indev_Online_Res_NotinIRPBase!$J$3:$J$340,"Yes",Indev_Online_Res_NotinIRPBase!$I$3:$I$340,"&lt;1/1/2024")+SUMIFS(Indev_Online_Res_NotinIRPBase!X$3:X$340,Indev_Online_Res_NotinIRPBase!$Y$3:$Y$340,$B381,Indev_Online_Res_NotinIRPBase!$Z$3:$Z$340,$C381,Indev_Online_Res_NotinIRPBase!$AB$3:$AB$340,"1")</f>
        <v>0</v>
      </c>
      <c r="AY381">
        <f t="shared" si="78"/>
        <v>0</v>
      </c>
      <c r="BA381">
        <f t="shared" si="79"/>
        <v>0</v>
      </c>
      <c r="BB381">
        <f t="shared" si="80"/>
        <v>0</v>
      </c>
      <c r="BC381">
        <f t="shared" si="81"/>
        <v>0</v>
      </c>
      <c r="BD381">
        <f t="shared" si="82"/>
        <v>0</v>
      </c>
      <c r="BE381">
        <f t="shared" si="83"/>
        <v>0</v>
      </c>
      <c r="BI381">
        <f t="shared" si="84"/>
        <v>0</v>
      </c>
      <c r="BJ381">
        <f t="shared" si="85"/>
        <v>0</v>
      </c>
      <c r="BK381">
        <f t="shared" si="86"/>
        <v>0</v>
      </c>
      <c r="BL381">
        <f t="shared" si="87"/>
        <v>0</v>
      </c>
      <c r="BM381">
        <f t="shared" si="88"/>
        <v>0</v>
      </c>
      <c r="BN381">
        <f t="shared" si="89"/>
        <v>0</v>
      </c>
      <c r="BO381">
        <f t="shared" si="90"/>
        <v>0</v>
      </c>
      <c r="BQ381">
        <f>SUMIFS(IRPBase_Res_NotinEnvScreens!$H$3:$H$33,IRPBase_Res_NotinEnvScreens!$J$3:$J$33,$B381,IRPBase_Res_NotinEnvScreens!$K$3:$K$33,$C381)</f>
        <v>0</v>
      </c>
      <c r="BR381">
        <f>SUMIFS(IRPBase_Res_NotinEnvScreens!$I$3:$I$33,IRPBase_Res_NotinEnvScreens!$J$3:$J$33,$B381,IRPBase_Res_NotinEnvScreens!$K$3:$K$33,$C381)</f>
        <v>0</v>
      </c>
      <c r="BS381">
        <v>0</v>
      </c>
      <c r="BV381">
        <f>SUMIFS(Indev_Online_Res_NotinIRPBase!$P$3:$P$313,Indev_Online_Res_NotinIRPBase!$Y$3:$Y$313,$B381,Indev_Online_Res_NotinIRPBase!$Z$3:$Z$313,$C381,Indev_Online_Res_NotinIRPBase!$I$3:$I$313,"&lt;9/1/2023")+SUMIFS(Indev_Online_Res_NotinIRPBase!$Q$3:$Q$313,Indev_Online_Res_NotinIRPBase!$Y$3:$Y$313,$B381,Indev_Online_Res_NotinIRPBase!$Z$3:$Z$313,$C381,Indev_Online_Res_NotinIRPBase!$I$3:$I$313,"&lt;9/1/2023")</f>
        <v>0</v>
      </c>
      <c r="BW381">
        <f>SUMIFS(Indev_Online_Res_NotinIRPBase!$S$3:$S$313,Indev_Online_Res_NotinIRPBase!$Y$3:$Y$313,$B381,Indev_Online_Res_NotinIRPBase!$Z$3:$Z$313,$C381,Indev_Online_Res_NotinIRPBase!$I$3:$I$313,"&lt;9/1/2023")+SUMIFS(Indev_Online_Res_NotinIRPBase!$T$3:$T$313,Indev_Online_Res_NotinIRPBase!$Y$3:$Y$313,$B381,Indev_Online_Res_NotinIRPBase!$Z$3:$Z$313,$C381,Indev_Online_Res_NotinIRPBase!$I$3:$I$313,"&lt;9/1/2023")+SUMIFS(Indev_Online_Res_NotinIRPBase!$U$3:$U$313,Indev_Online_Res_NotinIRPBase!$Y$3:$Y$313,$B381,Indev_Online_Res_NotinIRPBase!$Z$3:$Z$313,$C381,Indev_Online_Res_NotinIRPBase!$I$3:$I$313,"&lt;9/1/2023")</f>
        <v>0</v>
      </c>
    </row>
    <row r="382" spans="1:75">
      <c r="A382" t="s">
        <v>46</v>
      </c>
      <c r="B382" t="s">
        <v>360</v>
      </c>
      <c r="C382">
        <v>500</v>
      </c>
      <c r="E382">
        <f>SUMIFS(IRPBase_Res_NotinTxBase!N$3:N$65,IRPBase_Res_NotinTxBase!$X$3:$X$65,$B382,IRPBase_Res_NotinTxBase!$Y$3:$Y$65,$C382)</f>
        <v>0</v>
      </c>
      <c r="F382">
        <f>SUMIFS(IRPBase_Res_NotinTxBase!O$3:O$65,IRPBase_Res_NotinTxBase!$X$3:$X$65,$B382,IRPBase_Res_NotinTxBase!$Y$3:$Y$65,$C382)</f>
        <v>0</v>
      </c>
      <c r="G382">
        <f>SUMIFS(IRPBase_Res_NotinTxBase!P$3:P$65,IRPBase_Res_NotinTxBase!$X$3:$X$65,$B382,IRPBase_Res_NotinTxBase!$Y$3:$Y$65,$C382)</f>
        <v>0</v>
      </c>
      <c r="H382">
        <f>SUMIFS(IRPBase_Res_NotinTxBase!Q$3:Q$65,IRPBase_Res_NotinTxBase!$X$3:$X$65,$B382,IRPBase_Res_NotinTxBase!$Y$3:$Y$65,$C382)</f>
        <v>0</v>
      </c>
      <c r="M382">
        <f>SUMIFS(IRPBase_Res_NotinTxBase!R$3:R$65,IRPBase_Res_NotinTxBase!$X$3:$X$65,$B382,IRPBase_Res_NotinTxBase!$Y$3:$Y$65,$C382)</f>
        <v>0</v>
      </c>
      <c r="N382">
        <f>SUMIFS(IRPBase_Res_NotinTxBase!S$3:S$65,IRPBase_Res_NotinTxBase!$X$3:$X$65,$B382,IRPBase_Res_NotinTxBase!$Y$3:$Y$65,$C382)</f>
        <v>0</v>
      </c>
      <c r="O382">
        <f>SUMIFS(IRPBase_Res_NotinTxBase!T$3:T$65,IRPBase_Res_NotinTxBase!$X$3:$X$65,$B382,IRPBase_Res_NotinTxBase!$Y$3:$Y$65,$C382)</f>
        <v>0</v>
      </c>
      <c r="P382">
        <f>SUMIFS(IRPBase_Res_NotinTxBase!U$3:U$65,IRPBase_Res_NotinTxBase!$X$3:$X$65,$B382,IRPBase_Res_NotinTxBase!$Y$3:$Y$65,$C382)</f>
        <v>0</v>
      </c>
      <c r="Q382">
        <f>SUMIFS(IRPBase_Res_NotinTxBase!V$3:V$65,IRPBase_Res_NotinTxBase!$X$3:$X$65,$B382,IRPBase_Res_NotinTxBase!$Y$3:$Y$65,$C382)</f>
        <v>0</v>
      </c>
      <c r="R382">
        <f>SUMIFS(IRPBase_Res_NotinTxBase!W$3:W$65,IRPBase_Res_NotinTxBase!$X$3:$X$65,$B382,IRPBase_Res_NotinTxBase!$Y$3:$Y$65,$C382)</f>
        <v>0</v>
      </c>
      <c r="S382">
        <f t="shared" si="76"/>
        <v>0</v>
      </c>
      <c r="U382">
        <f>SUMIFS(Indev_Online_Res_NotinIRPBase!N$3:N$340,Indev_Online_Res_NotinIRPBase!$Y$3:$Y$340,$B382,Indev_Online_Res_NotinIRPBase!$Z$3:$Z$340,$C382)</f>
        <v>0</v>
      </c>
      <c r="V382">
        <f>SUMIFS(Indev_Online_Res_NotinIRPBase!O$3:O$340,Indev_Online_Res_NotinIRPBase!$Y$3:$Y$340,$B382,Indev_Online_Res_NotinIRPBase!$Z$3:$Z$340,$C382)</f>
        <v>0</v>
      </c>
      <c r="W382">
        <f>SUMIFS(Indev_Online_Res_NotinIRPBase!P$3:P$340,Indev_Online_Res_NotinIRPBase!$Y$3:$Y$340,$B382,Indev_Online_Res_NotinIRPBase!$Z$3:$Z$340,$C382)</f>
        <v>0</v>
      </c>
      <c r="X382">
        <f>SUMIFS(Indev_Online_Res_NotinIRPBase!Q$3:Q$340,Indev_Online_Res_NotinIRPBase!$Y$3:$Y$340,$B382,Indev_Online_Res_NotinIRPBase!$Z$3:$Z$340,$C382)</f>
        <v>0</v>
      </c>
      <c r="Y382">
        <f>SUMIFS(Indev_Online_Res_NotinIRPBase!R$3:R$340,Indev_Online_Res_NotinIRPBase!$Y$3:$Y$340,$B382,Indev_Online_Res_NotinIRPBase!$Z$3:$Z$340,$C382)</f>
        <v>0</v>
      </c>
      <c r="AC382">
        <f>SUMIFS(Indev_Online_Res_NotinIRPBase!S$3:S$340,Indev_Online_Res_NotinIRPBase!$Y$3:$Y$340,$B382,Indev_Online_Res_NotinIRPBase!$Z$3:$Z$340,$C382)</f>
        <v>0</v>
      </c>
      <c r="AD382">
        <f>SUMIFS(Indev_Online_Res_NotinIRPBase!T$3:T$340,Indev_Online_Res_NotinIRPBase!$Y$3:$Y$340,$B382,Indev_Online_Res_NotinIRPBase!$Z$3:$Z$340,$C382)</f>
        <v>0</v>
      </c>
      <c r="AE382">
        <f>SUMIFS(Indev_Online_Res_NotinIRPBase!U$3:U$340,Indev_Online_Res_NotinIRPBase!$Y$3:$Y$340,$B382,Indev_Online_Res_NotinIRPBase!$Z$3:$Z$340,$C382)</f>
        <v>0</v>
      </c>
      <c r="AF382">
        <f>SUMIFS(Indev_Online_Res_NotinIRPBase!V$3:V$340,Indev_Online_Res_NotinIRPBase!$Y$3:$Y$340,$B382,Indev_Online_Res_NotinIRPBase!$Z$3:$Z$340,$C382)</f>
        <v>0</v>
      </c>
      <c r="AG382">
        <f>SUMIFS(Indev_Online_Res_NotinIRPBase!W$3:W$340,Indev_Online_Res_NotinIRPBase!$Y$3:$Y$340,$B382,Indev_Online_Res_NotinIRPBase!$Z$3:$Z$340,$C382)</f>
        <v>0</v>
      </c>
      <c r="AH382">
        <f>SUMIFS(Indev_Online_Res_NotinIRPBase!X$3:X$340,Indev_Online_Res_NotinIRPBase!$Y$3:$Y$340,$B382,Indev_Online_Res_NotinIRPBase!$Z$3:$Z$340,$C382)</f>
        <v>0</v>
      </c>
      <c r="AI382">
        <f t="shared" si="77"/>
        <v>0</v>
      </c>
      <c r="AK382">
        <f>SUMIFS(Indev_Online_Res_NotinIRPBase!N$3:N$340,Indev_Online_Res_NotinIRPBase!$Y$3:$Y$340,$B382,Indev_Online_Res_NotinIRPBase!$Z$3:$Z$340,$C382,Indev_Online_Res_NotinIRPBase!$J$3:$J$340,"Yes",Indev_Online_Res_NotinIRPBase!$I$3:$I$340,"&lt;1/1/2024")+SUMIFS(Indev_Online_Res_NotinIRPBase!N$3:N$340,Indev_Online_Res_NotinIRPBase!$Y$3:$Y$340,$B382,Indev_Online_Res_NotinIRPBase!$Z$3:$Z$340,$C382,Indev_Online_Res_NotinIRPBase!$AB$3:$AB$340,"1")</f>
        <v>0</v>
      </c>
      <c r="AL382">
        <f>SUMIFS(Indev_Online_Res_NotinIRPBase!O$3:O$340,Indev_Online_Res_NotinIRPBase!$Y$3:$Y$340,$B382,Indev_Online_Res_NotinIRPBase!$Z$3:$Z$340,$C382,Indev_Online_Res_NotinIRPBase!$J$3:$J$340,"Yes",Indev_Online_Res_NotinIRPBase!$I$3:$I$340,"&lt;1/1/2024")+SUMIFS(Indev_Online_Res_NotinIRPBase!O$3:O$340,Indev_Online_Res_NotinIRPBase!$Y$3:$Y$340,$B382,Indev_Online_Res_NotinIRPBase!$Z$3:$Z$340,$C382,Indev_Online_Res_NotinIRPBase!$AB$3:$AB$340,"1")</f>
        <v>0</v>
      </c>
      <c r="AM382">
        <f>SUMIFS(Indev_Online_Res_NotinIRPBase!P$3:P$340,Indev_Online_Res_NotinIRPBase!$Y$3:$Y$340,$B382,Indev_Online_Res_NotinIRPBase!$Z$3:$Z$340,$C382,Indev_Online_Res_NotinIRPBase!$J$3:$J$340,"Yes",Indev_Online_Res_NotinIRPBase!$I$3:$I$340,"&lt;1/1/2024")+SUMIFS(Indev_Online_Res_NotinIRPBase!P$3:P$340,Indev_Online_Res_NotinIRPBase!$Y$3:$Y$340,$B382,Indev_Online_Res_NotinIRPBase!$Z$3:$Z$340,$C382,Indev_Online_Res_NotinIRPBase!$AB$3:$AB$340,"1")</f>
        <v>0</v>
      </c>
      <c r="AN382">
        <f>SUMIFS(Indev_Online_Res_NotinIRPBase!Q$3:Q$340,Indev_Online_Res_NotinIRPBase!$Y$3:$Y$340,$B382,Indev_Online_Res_NotinIRPBase!$Z$3:$Z$340,$C382,Indev_Online_Res_NotinIRPBase!$J$3:$J$340,"Yes",Indev_Online_Res_NotinIRPBase!$I$3:$I$340,"&lt;1/1/2024")+SUMIFS(Indev_Online_Res_NotinIRPBase!Q$3:Q$340,Indev_Online_Res_NotinIRPBase!$Y$3:$Y$340,$B382,Indev_Online_Res_NotinIRPBase!$Z$3:$Z$340,$C382,Indev_Online_Res_NotinIRPBase!$AB$3:$AB$340,"1")</f>
        <v>0</v>
      </c>
      <c r="AO382">
        <f>SUMIFS(Indev_Online_Res_NotinIRPBase!R$3:R$340,Indev_Online_Res_NotinIRPBase!$Y$3:$Y$340,$B382,Indev_Online_Res_NotinIRPBase!$Z$3:$Z$340,$C382,Indev_Online_Res_NotinIRPBase!$J$3:$J$340,"Yes",Indev_Online_Res_NotinIRPBase!$I$3:$I$340,"&lt;1/1/2024")+SUMIFS(Indev_Online_Res_NotinIRPBase!R$3:R$340,Indev_Online_Res_NotinIRPBase!$Y$3:$Y$340,$B382,Indev_Online_Res_NotinIRPBase!$Z$3:$Z$340,$C382,Indev_Online_Res_NotinIRPBase!$AB$3:$AB$340,"1")</f>
        <v>0</v>
      </c>
      <c r="AS382">
        <f>SUMIFS(Indev_Online_Res_NotinIRPBase!S$3:S$340,Indev_Online_Res_NotinIRPBase!$Y$3:$Y$340,$B382,Indev_Online_Res_NotinIRPBase!$Z$3:$Z$340,$C382,Indev_Online_Res_NotinIRPBase!$J$3:$J$340,"Yes",Indev_Online_Res_NotinIRPBase!$I$3:$I$340,"&lt;1/1/2024")+SUMIFS(Indev_Online_Res_NotinIRPBase!S$3:S$340,Indev_Online_Res_NotinIRPBase!$Y$3:$Y$340,$B382,Indev_Online_Res_NotinIRPBase!$Z$3:$Z$340,$C382,Indev_Online_Res_NotinIRPBase!$AB$3:$AB$340,"1")</f>
        <v>0</v>
      </c>
      <c r="AT382">
        <f>SUMIFS(Indev_Online_Res_NotinIRPBase!T$3:T$340,Indev_Online_Res_NotinIRPBase!$Y$3:$Y$340,$B382,Indev_Online_Res_NotinIRPBase!$Z$3:$Z$340,$C382,Indev_Online_Res_NotinIRPBase!$J$3:$J$340,"Yes",Indev_Online_Res_NotinIRPBase!$I$3:$I$340,"&lt;1/1/2024")+SUMIFS(Indev_Online_Res_NotinIRPBase!T$3:T$340,Indev_Online_Res_NotinIRPBase!$Y$3:$Y$340,$B382,Indev_Online_Res_NotinIRPBase!$Z$3:$Z$340,$C382,Indev_Online_Res_NotinIRPBase!$AB$3:$AB$340,"1")</f>
        <v>0</v>
      </c>
      <c r="AU382">
        <f>SUMIFS(Indev_Online_Res_NotinIRPBase!U$3:U$340,Indev_Online_Res_NotinIRPBase!$Y$3:$Y$340,$B382,Indev_Online_Res_NotinIRPBase!$Z$3:$Z$340,$C382,Indev_Online_Res_NotinIRPBase!$J$3:$J$340,"Yes",Indev_Online_Res_NotinIRPBase!$I$3:$I$340,"&lt;1/1/2024")+SUMIFS(Indev_Online_Res_NotinIRPBase!U$3:U$340,Indev_Online_Res_NotinIRPBase!$Y$3:$Y$340,$B382,Indev_Online_Res_NotinIRPBase!$Z$3:$Z$340,$C382,Indev_Online_Res_NotinIRPBase!$AB$3:$AB$340,"1")</f>
        <v>0</v>
      </c>
      <c r="AV382">
        <f>SUMIFS(Indev_Online_Res_NotinIRPBase!V$3:V$340,Indev_Online_Res_NotinIRPBase!$Y$3:$Y$340,$B382,Indev_Online_Res_NotinIRPBase!$Z$3:$Z$340,$C382,Indev_Online_Res_NotinIRPBase!$J$3:$J$340,"Yes",Indev_Online_Res_NotinIRPBase!$I$3:$I$340,"&lt;1/1/2024")+SUMIFS(Indev_Online_Res_NotinIRPBase!V$3:V$340,Indev_Online_Res_NotinIRPBase!$Y$3:$Y$340,$B382,Indev_Online_Res_NotinIRPBase!$Z$3:$Z$340,$C382,Indev_Online_Res_NotinIRPBase!$AB$3:$AB$340,"1")</f>
        <v>0</v>
      </c>
      <c r="AW382">
        <f>SUMIFS(Indev_Online_Res_NotinIRPBase!W$3:W$340,Indev_Online_Res_NotinIRPBase!$Y$3:$Y$340,$B382,Indev_Online_Res_NotinIRPBase!$Z$3:$Z$340,$C382,Indev_Online_Res_NotinIRPBase!$J$3:$J$340,"Yes",Indev_Online_Res_NotinIRPBase!$I$3:$I$340,"&lt;1/1/2024")+SUMIFS(Indev_Online_Res_NotinIRPBase!W$3:W$340,Indev_Online_Res_NotinIRPBase!$Y$3:$Y$340,$B382,Indev_Online_Res_NotinIRPBase!$Z$3:$Z$340,$C382,Indev_Online_Res_NotinIRPBase!$AB$3:$AB$340,"1")</f>
        <v>0</v>
      </c>
      <c r="AX382">
        <f>SUMIFS(Indev_Online_Res_NotinIRPBase!X$3:X$340,Indev_Online_Res_NotinIRPBase!$Y$3:$Y$340,$B382,Indev_Online_Res_NotinIRPBase!$Z$3:$Z$340,$C382,Indev_Online_Res_NotinIRPBase!$J$3:$J$340,"Yes",Indev_Online_Res_NotinIRPBase!$I$3:$I$340,"&lt;1/1/2024")+SUMIFS(Indev_Online_Res_NotinIRPBase!X$3:X$340,Indev_Online_Res_NotinIRPBase!$Y$3:$Y$340,$B382,Indev_Online_Res_NotinIRPBase!$Z$3:$Z$340,$C382,Indev_Online_Res_NotinIRPBase!$AB$3:$AB$340,"1")</f>
        <v>0</v>
      </c>
      <c r="AY382">
        <f t="shared" si="78"/>
        <v>0</v>
      </c>
      <c r="BA382">
        <f t="shared" si="79"/>
        <v>0</v>
      </c>
      <c r="BB382">
        <f t="shared" si="80"/>
        <v>0</v>
      </c>
      <c r="BC382">
        <f t="shared" si="81"/>
        <v>0</v>
      </c>
      <c r="BD382">
        <f t="shared" si="82"/>
        <v>0</v>
      </c>
      <c r="BE382">
        <f t="shared" si="83"/>
        <v>0</v>
      </c>
      <c r="BI382">
        <f t="shared" si="84"/>
        <v>0</v>
      </c>
      <c r="BJ382">
        <f t="shared" si="85"/>
        <v>0</v>
      </c>
      <c r="BK382">
        <f t="shared" si="86"/>
        <v>0</v>
      </c>
      <c r="BL382">
        <f t="shared" si="87"/>
        <v>0</v>
      </c>
      <c r="BM382">
        <f t="shared" si="88"/>
        <v>0</v>
      </c>
      <c r="BN382">
        <f t="shared" si="89"/>
        <v>0</v>
      </c>
      <c r="BO382">
        <f t="shared" si="90"/>
        <v>0</v>
      </c>
      <c r="BQ382">
        <f>SUMIFS(IRPBase_Res_NotinEnvScreens!$H$3:$H$33,IRPBase_Res_NotinEnvScreens!$J$3:$J$33,$B382,IRPBase_Res_NotinEnvScreens!$K$3:$K$33,$C382)</f>
        <v>0</v>
      </c>
      <c r="BR382">
        <f>SUMIFS(IRPBase_Res_NotinEnvScreens!$I$3:$I$33,IRPBase_Res_NotinEnvScreens!$J$3:$J$33,$B382,IRPBase_Res_NotinEnvScreens!$K$3:$K$33,$C382)</f>
        <v>0</v>
      </c>
      <c r="BS382">
        <v>0</v>
      </c>
      <c r="BV382">
        <f>SUMIFS(Indev_Online_Res_NotinIRPBase!$P$3:$P$313,Indev_Online_Res_NotinIRPBase!$Y$3:$Y$313,$B382,Indev_Online_Res_NotinIRPBase!$Z$3:$Z$313,$C382,Indev_Online_Res_NotinIRPBase!$I$3:$I$313,"&lt;9/1/2023")+SUMIFS(Indev_Online_Res_NotinIRPBase!$Q$3:$Q$313,Indev_Online_Res_NotinIRPBase!$Y$3:$Y$313,$B382,Indev_Online_Res_NotinIRPBase!$Z$3:$Z$313,$C382,Indev_Online_Res_NotinIRPBase!$I$3:$I$313,"&lt;9/1/2023")</f>
        <v>0</v>
      </c>
      <c r="BW382">
        <f>SUMIFS(Indev_Online_Res_NotinIRPBase!$S$3:$S$313,Indev_Online_Res_NotinIRPBase!$Y$3:$Y$313,$B382,Indev_Online_Res_NotinIRPBase!$Z$3:$Z$313,$C382,Indev_Online_Res_NotinIRPBase!$I$3:$I$313,"&lt;9/1/2023")+SUMIFS(Indev_Online_Res_NotinIRPBase!$T$3:$T$313,Indev_Online_Res_NotinIRPBase!$Y$3:$Y$313,$B382,Indev_Online_Res_NotinIRPBase!$Z$3:$Z$313,$C382,Indev_Online_Res_NotinIRPBase!$I$3:$I$313,"&lt;9/1/2023")+SUMIFS(Indev_Online_Res_NotinIRPBase!$U$3:$U$313,Indev_Online_Res_NotinIRPBase!$Y$3:$Y$313,$B382,Indev_Online_Res_NotinIRPBase!$Z$3:$Z$313,$C382,Indev_Online_Res_NotinIRPBase!$I$3:$I$313,"&lt;9/1/2023")</f>
        <v>0</v>
      </c>
    </row>
    <row r="383" spans="1:75">
      <c r="A383" t="s">
        <v>52</v>
      </c>
      <c r="B383" t="s">
        <v>361</v>
      </c>
      <c r="C383">
        <v>230</v>
      </c>
      <c r="E383">
        <f>SUMIFS(IRPBase_Res_NotinTxBase!N$3:N$65,IRPBase_Res_NotinTxBase!$X$3:$X$65,$B383,IRPBase_Res_NotinTxBase!$Y$3:$Y$65,$C383)</f>
        <v>0</v>
      </c>
      <c r="F383">
        <f>SUMIFS(IRPBase_Res_NotinTxBase!O$3:O$65,IRPBase_Res_NotinTxBase!$X$3:$X$65,$B383,IRPBase_Res_NotinTxBase!$Y$3:$Y$65,$C383)</f>
        <v>0</v>
      </c>
      <c r="G383">
        <f>SUMIFS(IRPBase_Res_NotinTxBase!P$3:P$65,IRPBase_Res_NotinTxBase!$X$3:$X$65,$B383,IRPBase_Res_NotinTxBase!$Y$3:$Y$65,$C383)</f>
        <v>0</v>
      </c>
      <c r="H383">
        <f>SUMIFS(IRPBase_Res_NotinTxBase!Q$3:Q$65,IRPBase_Res_NotinTxBase!$X$3:$X$65,$B383,IRPBase_Res_NotinTxBase!$Y$3:$Y$65,$C383)</f>
        <v>0</v>
      </c>
      <c r="M383">
        <f>SUMIFS(IRPBase_Res_NotinTxBase!R$3:R$65,IRPBase_Res_NotinTxBase!$X$3:$X$65,$B383,IRPBase_Res_NotinTxBase!$Y$3:$Y$65,$C383)</f>
        <v>0</v>
      </c>
      <c r="N383">
        <f>SUMIFS(IRPBase_Res_NotinTxBase!S$3:S$65,IRPBase_Res_NotinTxBase!$X$3:$X$65,$B383,IRPBase_Res_NotinTxBase!$Y$3:$Y$65,$C383)</f>
        <v>0</v>
      </c>
      <c r="O383">
        <f>SUMIFS(IRPBase_Res_NotinTxBase!T$3:T$65,IRPBase_Res_NotinTxBase!$X$3:$X$65,$B383,IRPBase_Res_NotinTxBase!$Y$3:$Y$65,$C383)</f>
        <v>0</v>
      </c>
      <c r="P383">
        <f>SUMIFS(IRPBase_Res_NotinTxBase!U$3:U$65,IRPBase_Res_NotinTxBase!$X$3:$X$65,$B383,IRPBase_Res_NotinTxBase!$Y$3:$Y$65,$C383)</f>
        <v>0</v>
      </c>
      <c r="Q383">
        <f>SUMIFS(IRPBase_Res_NotinTxBase!V$3:V$65,IRPBase_Res_NotinTxBase!$X$3:$X$65,$B383,IRPBase_Res_NotinTxBase!$Y$3:$Y$65,$C383)</f>
        <v>0</v>
      </c>
      <c r="R383">
        <f>SUMIFS(IRPBase_Res_NotinTxBase!W$3:W$65,IRPBase_Res_NotinTxBase!$X$3:$X$65,$B383,IRPBase_Res_NotinTxBase!$Y$3:$Y$65,$C383)</f>
        <v>0</v>
      </c>
      <c r="S383">
        <f t="shared" si="76"/>
        <v>0</v>
      </c>
      <c r="U383">
        <f>SUMIFS(Indev_Online_Res_NotinIRPBase!N$3:N$340,Indev_Online_Res_NotinIRPBase!$Y$3:$Y$340,$B383,Indev_Online_Res_NotinIRPBase!$Z$3:$Z$340,$C383)</f>
        <v>0</v>
      </c>
      <c r="V383">
        <f>SUMIFS(Indev_Online_Res_NotinIRPBase!O$3:O$340,Indev_Online_Res_NotinIRPBase!$Y$3:$Y$340,$B383,Indev_Online_Res_NotinIRPBase!$Z$3:$Z$340,$C383)</f>
        <v>0</v>
      </c>
      <c r="W383">
        <f>SUMIFS(Indev_Online_Res_NotinIRPBase!P$3:P$340,Indev_Online_Res_NotinIRPBase!$Y$3:$Y$340,$B383,Indev_Online_Res_NotinIRPBase!$Z$3:$Z$340,$C383)</f>
        <v>0</v>
      </c>
      <c r="X383">
        <f>SUMIFS(Indev_Online_Res_NotinIRPBase!Q$3:Q$340,Indev_Online_Res_NotinIRPBase!$Y$3:$Y$340,$B383,Indev_Online_Res_NotinIRPBase!$Z$3:$Z$340,$C383)</f>
        <v>0</v>
      </c>
      <c r="Y383">
        <f>SUMIFS(Indev_Online_Res_NotinIRPBase!R$3:R$340,Indev_Online_Res_NotinIRPBase!$Y$3:$Y$340,$B383,Indev_Online_Res_NotinIRPBase!$Z$3:$Z$340,$C383)</f>
        <v>0</v>
      </c>
      <c r="AC383">
        <f>SUMIFS(Indev_Online_Res_NotinIRPBase!S$3:S$340,Indev_Online_Res_NotinIRPBase!$Y$3:$Y$340,$B383,Indev_Online_Res_NotinIRPBase!$Z$3:$Z$340,$C383)</f>
        <v>0</v>
      </c>
      <c r="AD383">
        <f>SUMIFS(Indev_Online_Res_NotinIRPBase!T$3:T$340,Indev_Online_Res_NotinIRPBase!$Y$3:$Y$340,$B383,Indev_Online_Res_NotinIRPBase!$Z$3:$Z$340,$C383)</f>
        <v>0</v>
      </c>
      <c r="AE383">
        <f>SUMIFS(Indev_Online_Res_NotinIRPBase!U$3:U$340,Indev_Online_Res_NotinIRPBase!$Y$3:$Y$340,$B383,Indev_Online_Res_NotinIRPBase!$Z$3:$Z$340,$C383)</f>
        <v>0</v>
      </c>
      <c r="AF383">
        <f>SUMIFS(Indev_Online_Res_NotinIRPBase!V$3:V$340,Indev_Online_Res_NotinIRPBase!$Y$3:$Y$340,$B383,Indev_Online_Res_NotinIRPBase!$Z$3:$Z$340,$C383)</f>
        <v>0</v>
      </c>
      <c r="AG383">
        <f>SUMIFS(Indev_Online_Res_NotinIRPBase!W$3:W$340,Indev_Online_Res_NotinIRPBase!$Y$3:$Y$340,$B383,Indev_Online_Res_NotinIRPBase!$Z$3:$Z$340,$C383)</f>
        <v>0</v>
      </c>
      <c r="AH383">
        <f>SUMIFS(Indev_Online_Res_NotinIRPBase!X$3:X$340,Indev_Online_Res_NotinIRPBase!$Y$3:$Y$340,$B383,Indev_Online_Res_NotinIRPBase!$Z$3:$Z$340,$C383)</f>
        <v>0</v>
      </c>
      <c r="AI383">
        <f t="shared" si="77"/>
        <v>0</v>
      </c>
      <c r="AK383">
        <f>SUMIFS(Indev_Online_Res_NotinIRPBase!N$3:N$340,Indev_Online_Res_NotinIRPBase!$Y$3:$Y$340,$B383,Indev_Online_Res_NotinIRPBase!$Z$3:$Z$340,$C383,Indev_Online_Res_NotinIRPBase!$J$3:$J$340,"Yes",Indev_Online_Res_NotinIRPBase!$I$3:$I$340,"&lt;1/1/2024")+SUMIFS(Indev_Online_Res_NotinIRPBase!N$3:N$340,Indev_Online_Res_NotinIRPBase!$Y$3:$Y$340,$B383,Indev_Online_Res_NotinIRPBase!$Z$3:$Z$340,$C383,Indev_Online_Res_NotinIRPBase!$AB$3:$AB$340,"1")</f>
        <v>0</v>
      </c>
      <c r="AL383">
        <f>SUMIFS(Indev_Online_Res_NotinIRPBase!O$3:O$340,Indev_Online_Res_NotinIRPBase!$Y$3:$Y$340,$B383,Indev_Online_Res_NotinIRPBase!$Z$3:$Z$340,$C383,Indev_Online_Res_NotinIRPBase!$J$3:$J$340,"Yes",Indev_Online_Res_NotinIRPBase!$I$3:$I$340,"&lt;1/1/2024")+SUMIFS(Indev_Online_Res_NotinIRPBase!O$3:O$340,Indev_Online_Res_NotinIRPBase!$Y$3:$Y$340,$B383,Indev_Online_Res_NotinIRPBase!$Z$3:$Z$340,$C383,Indev_Online_Res_NotinIRPBase!$AB$3:$AB$340,"1")</f>
        <v>0</v>
      </c>
      <c r="AM383">
        <f>SUMIFS(Indev_Online_Res_NotinIRPBase!P$3:P$340,Indev_Online_Res_NotinIRPBase!$Y$3:$Y$340,$B383,Indev_Online_Res_NotinIRPBase!$Z$3:$Z$340,$C383,Indev_Online_Res_NotinIRPBase!$J$3:$J$340,"Yes",Indev_Online_Res_NotinIRPBase!$I$3:$I$340,"&lt;1/1/2024")+SUMIFS(Indev_Online_Res_NotinIRPBase!P$3:P$340,Indev_Online_Res_NotinIRPBase!$Y$3:$Y$340,$B383,Indev_Online_Res_NotinIRPBase!$Z$3:$Z$340,$C383,Indev_Online_Res_NotinIRPBase!$AB$3:$AB$340,"1")</f>
        <v>0</v>
      </c>
      <c r="AN383">
        <f>SUMIFS(Indev_Online_Res_NotinIRPBase!Q$3:Q$340,Indev_Online_Res_NotinIRPBase!$Y$3:$Y$340,$B383,Indev_Online_Res_NotinIRPBase!$Z$3:$Z$340,$C383,Indev_Online_Res_NotinIRPBase!$J$3:$J$340,"Yes",Indev_Online_Res_NotinIRPBase!$I$3:$I$340,"&lt;1/1/2024")+SUMIFS(Indev_Online_Res_NotinIRPBase!Q$3:Q$340,Indev_Online_Res_NotinIRPBase!$Y$3:$Y$340,$B383,Indev_Online_Res_NotinIRPBase!$Z$3:$Z$340,$C383,Indev_Online_Res_NotinIRPBase!$AB$3:$AB$340,"1")</f>
        <v>0</v>
      </c>
      <c r="AO383">
        <f>SUMIFS(Indev_Online_Res_NotinIRPBase!R$3:R$340,Indev_Online_Res_NotinIRPBase!$Y$3:$Y$340,$B383,Indev_Online_Res_NotinIRPBase!$Z$3:$Z$340,$C383,Indev_Online_Res_NotinIRPBase!$J$3:$J$340,"Yes",Indev_Online_Res_NotinIRPBase!$I$3:$I$340,"&lt;1/1/2024")+SUMIFS(Indev_Online_Res_NotinIRPBase!R$3:R$340,Indev_Online_Res_NotinIRPBase!$Y$3:$Y$340,$B383,Indev_Online_Res_NotinIRPBase!$Z$3:$Z$340,$C383,Indev_Online_Res_NotinIRPBase!$AB$3:$AB$340,"1")</f>
        <v>0</v>
      </c>
      <c r="AS383">
        <f>SUMIFS(Indev_Online_Res_NotinIRPBase!S$3:S$340,Indev_Online_Res_NotinIRPBase!$Y$3:$Y$340,$B383,Indev_Online_Res_NotinIRPBase!$Z$3:$Z$340,$C383,Indev_Online_Res_NotinIRPBase!$J$3:$J$340,"Yes",Indev_Online_Res_NotinIRPBase!$I$3:$I$340,"&lt;1/1/2024")+SUMIFS(Indev_Online_Res_NotinIRPBase!S$3:S$340,Indev_Online_Res_NotinIRPBase!$Y$3:$Y$340,$B383,Indev_Online_Res_NotinIRPBase!$Z$3:$Z$340,$C383,Indev_Online_Res_NotinIRPBase!$AB$3:$AB$340,"1")</f>
        <v>0</v>
      </c>
      <c r="AT383">
        <f>SUMIFS(Indev_Online_Res_NotinIRPBase!T$3:T$340,Indev_Online_Res_NotinIRPBase!$Y$3:$Y$340,$B383,Indev_Online_Res_NotinIRPBase!$Z$3:$Z$340,$C383,Indev_Online_Res_NotinIRPBase!$J$3:$J$340,"Yes",Indev_Online_Res_NotinIRPBase!$I$3:$I$340,"&lt;1/1/2024")+SUMIFS(Indev_Online_Res_NotinIRPBase!T$3:T$340,Indev_Online_Res_NotinIRPBase!$Y$3:$Y$340,$B383,Indev_Online_Res_NotinIRPBase!$Z$3:$Z$340,$C383,Indev_Online_Res_NotinIRPBase!$AB$3:$AB$340,"1")</f>
        <v>0</v>
      </c>
      <c r="AU383">
        <f>SUMIFS(Indev_Online_Res_NotinIRPBase!U$3:U$340,Indev_Online_Res_NotinIRPBase!$Y$3:$Y$340,$B383,Indev_Online_Res_NotinIRPBase!$Z$3:$Z$340,$C383,Indev_Online_Res_NotinIRPBase!$J$3:$J$340,"Yes",Indev_Online_Res_NotinIRPBase!$I$3:$I$340,"&lt;1/1/2024")+SUMIFS(Indev_Online_Res_NotinIRPBase!U$3:U$340,Indev_Online_Res_NotinIRPBase!$Y$3:$Y$340,$B383,Indev_Online_Res_NotinIRPBase!$Z$3:$Z$340,$C383,Indev_Online_Res_NotinIRPBase!$AB$3:$AB$340,"1")</f>
        <v>0</v>
      </c>
      <c r="AV383">
        <f>SUMIFS(Indev_Online_Res_NotinIRPBase!V$3:V$340,Indev_Online_Res_NotinIRPBase!$Y$3:$Y$340,$B383,Indev_Online_Res_NotinIRPBase!$Z$3:$Z$340,$C383,Indev_Online_Res_NotinIRPBase!$J$3:$J$340,"Yes",Indev_Online_Res_NotinIRPBase!$I$3:$I$340,"&lt;1/1/2024")+SUMIFS(Indev_Online_Res_NotinIRPBase!V$3:V$340,Indev_Online_Res_NotinIRPBase!$Y$3:$Y$340,$B383,Indev_Online_Res_NotinIRPBase!$Z$3:$Z$340,$C383,Indev_Online_Res_NotinIRPBase!$AB$3:$AB$340,"1")</f>
        <v>0</v>
      </c>
      <c r="AW383">
        <f>SUMIFS(Indev_Online_Res_NotinIRPBase!W$3:W$340,Indev_Online_Res_NotinIRPBase!$Y$3:$Y$340,$B383,Indev_Online_Res_NotinIRPBase!$Z$3:$Z$340,$C383,Indev_Online_Res_NotinIRPBase!$J$3:$J$340,"Yes",Indev_Online_Res_NotinIRPBase!$I$3:$I$340,"&lt;1/1/2024")+SUMIFS(Indev_Online_Res_NotinIRPBase!W$3:W$340,Indev_Online_Res_NotinIRPBase!$Y$3:$Y$340,$B383,Indev_Online_Res_NotinIRPBase!$Z$3:$Z$340,$C383,Indev_Online_Res_NotinIRPBase!$AB$3:$AB$340,"1")</f>
        <v>0</v>
      </c>
      <c r="AX383">
        <f>SUMIFS(Indev_Online_Res_NotinIRPBase!X$3:X$340,Indev_Online_Res_NotinIRPBase!$Y$3:$Y$340,$B383,Indev_Online_Res_NotinIRPBase!$Z$3:$Z$340,$C383,Indev_Online_Res_NotinIRPBase!$J$3:$J$340,"Yes",Indev_Online_Res_NotinIRPBase!$I$3:$I$340,"&lt;1/1/2024")+SUMIFS(Indev_Online_Res_NotinIRPBase!X$3:X$340,Indev_Online_Res_NotinIRPBase!$Y$3:$Y$340,$B383,Indev_Online_Res_NotinIRPBase!$Z$3:$Z$340,$C383,Indev_Online_Res_NotinIRPBase!$AB$3:$AB$340,"1")</f>
        <v>0</v>
      </c>
      <c r="AY383">
        <f t="shared" si="78"/>
        <v>0</v>
      </c>
      <c r="BA383">
        <f t="shared" si="79"/>
        <v>0</v>
      </c>
      <c r="BB383">
        <f t="shared" si="80"/>
        <v>0</v>
      </c>
      <c r="BC383">
        <f t="shared" si="81"/>
        <v>0</v>
      </c>
      <c r="BD383">
        <f t="shared" si="82"/>
        <v>0</v>
      </c>
      <c r="BE383">
        <f t="shared" si="83"/>
        <v>0</v>
      </c>
      <c r="BI383">
        <f t="shared" si="84"/>
        <v>0</v>
      </c>
      <c r="BJ383">
        <f t="shared" si="85"/>
        <v>0</v>
      </c>
      <c r="BK383">
        <f t="shared" si="86"/>
        <v>0</v>
      </c>
      <c r="BL383">
        <f t="shared" si="87"/>
        <v>0</v>
      </c>
      <c r="BM383">
        <f t="shared" si="88"/>
        <v>0</v>
      </c>
      <c r="BN383">
        <f t="shared" si="89"/>
        <v>0</v>
      </c>
      <c r="BO383">
        <f t="shared" si="90"/>
        <v>0</v>
      </c>
      <c r="BQ383">
        <f>SUMIFS(IRPBase_Res_NotinEnvScreens!$H$3:$H$33,IRPBase_Res_NotinEnvScreens!$J$3:$J$33,$B383,IRPBase_Res_NotinEnvScreens!$K$3:$K$33,$C383)</f>
        <v>0</v>
      </c>
      <c r="BR383">
        <f>SUMIFS(IRPBase_Res_NotinEnvScreens!$I$3:$I$33,IRPBase_Res_NotinEnvScreens!$J$3:$J$33,$B383,IRPBase_Res_NotinEnvScreens!$K$3:$K$33,$C383)</f>
        <v>0</v>
      </c>
      <c r="BS383">
        <v>0</v>
      </c>
      <c r="BV383">
        <f>SUMIFS(Indev_Online_Res_NotinIRPBase!$P$3:$P$313,Indev_Online_Res_NotinIRPBase!$Y$3:$Y$313,$B383,Indev_Online_Res_NotinIRPBase!$Z$3:$Z$313,$C383,Indev_Online_Res_NotinIRPBase!$I$3:$I$313,"&lt;9/1/2023")+SUMIFS(Indev_Online_Res_NotinIRPBase!$Q$3:$Q$313,Indev_Online_Res_NotinIRPBase!$Y$3:$Y$313,$B383,Indev_Online_Res_NotinIRPBase!$Z$3:$Z$313,$C383,Indev_Online_Res_NotinIRPBase!$I$3:$I$313,"&lt;9/1/2023")</f>
        <v>0</v>
      </c>
      <c r="BW383">
        <f>SUMIFS(Indev_Online_Res_NotinIRPBase!$S$3:$S$313,Indev_Online_Res_NotinIRPBase!$Y$3:$Y$313,$B383,Indev_Online_Res_NotinIRPBase!$Z$3:$Z$313,$C383,Indev_Online_Res_NotinIRPBase!$I$3:$I$313,"&lt;9/1/2023")+SUMIFS(Indev_Online_Res_NotinIRPBase!$T$3:$T$313,Indev_Online_Res_NotinIRPBase!$Y$3:$Y$313,$B383,Indev_Online_Res_NotinIRPBase!$Z$3:$Z$313,$C383,Indev_Online_Res_NotinIRPBase!$I$3:$I$313,"&lt;9/1/2023")+SUMIFS(Indev_Online_Res_NotinIRPBase!$U$3:$U$313,Indev_Online_Res_NotinIRPBase!$Y$3:$Y$313,$B383,Indev_Online_Res_NotinIRPBase!$Z$3:$Z$313,$C383,Indev_Online_Res_NotinIRPBase!$I$3:$I$313,"&lt;9/1/2023")</f>
        <v>0</v>
      </c>
    </row>
    <row r="384" spans="1:75">
      <c r="A384" t="s">
        <v>52</v>
      </c>
      <c r="B384" t="s">
        <v>361</v>
      </c>
      <c r="C384">
        <v>500</v>
      </c>
      <c r="E384">
        <f>SUMIFS(IRPBase_Res_NotinTxBase!N$3:N$65,IRPBase_Res_NotinTxBase!$X$3:$X$65,$B384,IRPBase_Res_NotinTxBase!$Y$3:$Y$65,$C384)</f>
        <v>0</v>
      </c>
      <c r="F384">
        <f>SUMIFS(IRPBase_Res_NotinTxBase!O$3:O$65,IRPBase_Res_NotinTxBase!$X$3:$X$65,$B384,IRPBase_Res_NotinTxBase!$Y$3:$Y$65,$C384)</f>
        <v>0</v>
      </c>
      <c r="G384">
        <f>SUMIFS(IRPBase_Res_NotinTxBase!P$3:P$65,IRPBase_Res_NotinTxBase!$X$3:$X$65,$B384,IRPBase_Res_NotinTxBase!$Y$3:$Y$65,$C384)</f>
        <v>0</v>
      </c>
      <c r="H384">
        <f>SUMIFS(IRPBase_Res_NotinTxBase!Q$3:Q$65,IRPBase_Res_NotinTxBase!$X$3:$X$65,$B384,IRPBase_Res_NotinTxBase!$Y$3:$Y$65,$C384)</f>
        <v>0</v>
      </c>
      <c r="M384">
        <f>SUMIFS(IRPBase_Res_NotinTxBase!R$3:R$65,IRPBase_Res_NotinTxBase!$X$3:$X$65,$B384,IRPBase_Res_NotinTxBase!$Y$3:$Y$65,$C384)</f>
        <v>0</v>
      </c>
      <c r="N384">
        <f>SUMIFS(IRPBase_Res_NotinTxBase!S$3:S$65,IRPBase_Res_NotinTxBase!$X$3:$X$65,$B384,IRPBase_Res_NotinTxBase!$Y$3:$Y$65,$C384)</f>
        <v>0</v>
      </c>
      <c r="O384">
        <f>SUMIFS(IRPBase_Res_NotinTxBase!T$3:T$65,IRPBase_Res_NotinTxBase!$X$3:$X$65,$B384,IRPBase_Res_NotinTxBase!$Y$3:$Y$65,$C384)</f>
        <v>0</v>
      </c>
      <c r="P384">
        <f>SUMIFS(IRPBase_Res_NotinTxBase!U$3:U$65,IRPBase_Res_NotinTxBase!$X$3:$X$65,$B384,IRPBase_Res_NotinTxBase!$Y$3:$Y$65,$C384)</f>
        <v>0</v>
      </c>
      <c r="Q384">
        <f>SUMIFS(IRPBase_Res_NotinTxBase!V$3:V$65,IRPBase_Res_NotinTxBase!$X$3:$X$65,$B384,IRPBase_Res_NotinTxBase!$Y$3:$Y$65,$C384)</f>
        <v>0</v>
      </c>
      <c r="R384">
        <f>SUMIFS(IRPBase_Res_NotinTxBase!W$3:W$65,IRPBase_Res_NotinTxBase!$X$3:$X$65,$B384,IRPBase_Res_NotinTxBase!$Y$3:$Y$65,$C384)</f>
        <v>0</v>
      </c>
      <c r="S384">
        <f t="shared" si="76"/>
        <v>0</v>
      </c>
      <c r="U384">
        <f>SUMIFS(Indev_Online_Res_NotinIRPBase!N$3:N$340,Indev_Online_Res_NotinIRPBase!$Y$3:$Y$340,$B384,Indev_Online_Res_NotinIRPBase!$Z$3:$Z$340,$C384)</f>
        <v>0</v>
      </c>
      <c r="V384">
        <f>SUMIFS(Indev_Online_Res_NotinIRPBase!O$3:O$340,Indev_Online_Res_NotinIRPBase!$Y$3:$Y$340,$B384,Indev_Online_Res_NotinIRPBase!$Z$3:$Z$340,$C384)</f>
        <v>0</v>
      </c>
      <c r="W384">
        <f>SUMIFS(Indev_Online_Res_NotinIRPBase!P$3:P$340,Indev_Online_Res_NotinIRPBase!$Y$3:$Y$340,$B384,Indev_Online_Res_NotinIRPBase!$Z$3:$Z$340,$C384)</f>
        <v>0</v>
      </c>
      <c r="X384">
        <f>SUMIFS(Indev_Online_Res_NotinIRPBase!Q$3:Q$340,Indev_Online_Res_NotinIRPBase!$Y$3:$Y$340,$B384,Indev_Online_Res_NotinIRPBase!$Z$3:$Z$340,$C384)</f>
        <v>0</v>
      </c>
      <c r="Y384">
        <f>SUMIFS(Indev_Online_Res_NotinIRPBase!R$3:R$340,Indev_Online_Res_NotinIRPBase!$Y$3:$Y$340,$B384,Indev_Online_Res_NotinIRPBase!$Z$3:$Z$340,$C384)</f>
        <v>0</v>
      </c>
      <c r="AC384">
        <f>SUMIFS(Indev_Online_Res_NotinIRPBase!S$3:S$340,Indev_Online_Res_NotinIRPBase!$Y$3:$Y$340,$B384,Indev_Online_Res_NotinIRPBase!$Z$3:$Z$340,$C384)</f>
        <v>0</v>
      </c>
      <c r="AD384">
        <f>SUMIFS(Indev_Online_Res_NotinIRPBase!T$3:T$340,Indev_Online_Res_NotinIRPBase!$Y$3:$Y$340,$B384,Indev_Online_Res_NotinIRPBase!$Z$3:$Z$340,$C384)</f>
        <v>0</v>
      </c>
      <c r="AE384">
        <f>SUMIFS(Indev_Online_Res_NotinIRPBase!U$3:U$340,Indev_Online_Res_NotinIRPBase!$Y$3:$Y$340,$B384,Indev_Online_Res_NotinIRPBase!$Z$3:$Z$340,$C384)</f>
        <v>0</v>
      </c>
      <c r="AF384">
        <f>SUMIFS(Indev_Online_Res_NotinIRPBase!V$3:V$340,Indev_Online_Res_NotinIRPBase!$Y$3:$Y$340,$B384,Indev_Online_Res_NotinIRPBase!$Z$3:$Z$340,$C384)</f>
        <v>0</v>
      </c>
      <c r="AG384">
        <f>SUMIFS(Indev_Online_Res_NotinIRPBase!W$3:W$340,Indev_Online_Res_NotinIRPBase!$Y$3:$Y$340,$B384,Indev_Online_Res_NotinIRPBase!$Z$3:$Z$340,$C384)</f>
        <v>0</v>
      </c>
      <c r="AH384">
        <f>SUMIFS(Indev_Online_Res_NotinIRPBase!X$3:X$340,Indev_Online_Res_NotinIRPBase!$Y$3:$Y$340,$B384,Indev_Online_Res_NotinIRPBase!$Z$3:$Z$340,$C384)</f>
        <v>0</v>
      </c>
      <c r="AI384">
        <f t="shared" si="77"/>
        <v>0</v>
      </c>
      <c r="AK384">
        <f>SUMIFS(Indev_Online_Res_NotinIRPBase!N$3:N$340,Indev_Online_Res_NotinIRPBase!$Y$3:$Y$340,$B384,Indev_Online_Res_NotinIRPBase!$Z$3:$Z$340,$C384,Indev_Online_Res_NotinIRPBase!$J$3:$J$340,"Yes",Indev_Online_Res_NotinIRPBase!$I$3:$I$340,"&lt;1/1/2024")+SUMIFS(Indev_Online_Res_NotinIRPBase!N$3:N$340,Indev_Online_Res_NotinIRPBase!$Y$3:$Y$340,$B384,Indev_Online_Res_NotinIRPBase!$Z$3:$Z$340,$C384,Indev_Online_Res_NotinIRPBase!$AB$3:$AB$340,"1")</f>
        <v>0</v>
      </c>
      <c r="AL384">
        <f>SUMIFS(Indev_Online_Res_NotinIRPBase!O$3:O$340,Indev_Online_Res_NotinIRPBase!$Y$3:$Y$340,$B384,Indev_Online_Res_NotinIRPBase!$Z$3:$Z$340,$C384,Indev_Online_Res_NotinIRPBase!$J$3:$J$340,"Yes",Indev_Online_Res_NotinIRPBase!$I$3:$I$340,"&lt;1/1/2024")+SUMIFS(Indev_Online_Res_NotinIRPBase!O$3:O$340,Indev_Online_Res_NotinIRPBase!$Y$3:$Y$340,$B384,Indev_Online_Res_NotinIRPBase!$Z$3:$Z$340,$C384,Indev_Online_Res_NotinIRPBase!$AB$3:$AB$340,"1")</f>
        <v>0</v>
      </c>
      <c r="AM384">
        <f>SUMIFS(Indev_Online_Res_NotinIRPBase!P$3:P$340,Indev_Online_Res_NotinIRPBase!$Y$3:$Y$340,$B384,Indev_Online_Res_NotinIRPBase!$Z$3:$Z$340,$C384,Indev_Online_Res_NotinIRPBase!$J$3:$J$340,"Yes",Indev_Online_Res_NotinIRPBase!$I$3:$I$340,"&lt;1/1/2024")+SUMIFS(Indev_Online_Res_NotinIRPBase!P$3:P$340,Indev_Online_Res_NotinIRPBase!$Y$3:$Y$340,$B384,Indev_Online_Res_NotinIRPBase!$Z$3:$Z$340,$C384,Indev_Online_Res_NotinIRPBase!$AB$3:$AB$340,"1")</f>
        <v>0</v>
      </c>
      <c r="AN384">
        <f>SUMIFS(Indev_Online_Res_NotinIRPBase!Q$3:Q$340,Indev_Online_Res_NotinIRPBase!$Y$3:$Y$340,$B384,Indev_Online_Res_NotinIRPBase!$Z$3:$Z$340,$C384,Indev_Online_Res_NotinIRPBase!$J$3:$J$340,"Yes",Indev_Online_Res_NotinIRPBase!$I$3:$I$340,"&lt;1/1/2024")+SUMIFS(Indev_Online_Res_NotinIRPBase!Q$3:Q$340,Indev_Online_Res_NotinIRPBase!$Y$3:$Y$340,$B384,Indev_Online_Res_NotinIRPBase!$Z$3:$Z$340,$C384,Indev_Online_Res_NotinIRPBase!$AB$3:$AB$340,"1")</f>
        <v>0</v>
      </c>
      <c r="AO384">
        <f>SUMIFS(Indev_Online_Res_NotinIRPBase!R$3:R$340,Indev_Online_Res_NotinIRPBase!$Y$3:$Y$340,$B384,Indev_Online_Res_NotinIRPBase!$Z$3:$Z$340,$C384,Indev_Online_Res_NotinIRPBase!$J$3:$J$340,"Yes",Indev_Online_Res_NotinIRPBase!$I$3:$I$340,"&lt;1/1/2024")+SUMIFS(Indev_Online_Res_NotinIRPBase!R$3:R$340,Indev_Online_Res_NotinIRPBase!$Y$3:$Y$340,$B384,Indev_Online_Res_NotinIRPBase!$Z$3:$Z$340,$C384,Indev_Online_Res_NotinIRPBase!$AB$3:$AB$340,"1")</f>
        <v>0</v>
      </c>
      <c r="AS384">
        <f>SUMIFS(Indev_Online_Res_NotinIRPBase!S$3:S$340,Indev_Online_Res_NotinIRPBase!$Y$3:$Y$340,$B384,Indev_Online_Res_NotinIRPBase!$Z$3:$Z$340,$C384,Indev_Online_Res_NotinIRPBase!$J$3:$J$340,"Yes",Indev_Online_Res_NotinIRPBase!$I$3:$I$340,"&lt;1/1/2024")+SUMIFS(Indev_Online_Res_NotinIRPBase!S$3:S$340,Indev_Online_Res_NotinIRPBase!$Y$3:$Y$340,$B384,Indev_Online_Res_NotinIRPBase!$Z$3:$Z$340,$C384,Indev_Online_Res_NotinIRPBase!$AB$3:$AB$340,"1")</f>
        <v>0</v>
      </c>
      <c r="AT384">
        <f>SUMIFS(Indev_Online_Res_NotinIRPBase!T$3:T$340,Indev_Online_Res_NotinIRPBase!$Y$3:$Y$340,$B384,Indev_Online_Res_NotinIRPBase!$Z$3:$Z$340,$C384,Indev_Online_Res_NotinIRPBase!$J$3:$J$340,"Yes",Indev_Online_Res_NotinIRPBase!$I$3:$I$340,"&lt;1/1/2024")+SUMIFS(Indev_Online_Res_NotinIRPBase!T$3:T$340,Indev_Online_Res_NotinIRPBase!$Y$3:$Y$340,$B384,Indev_Online_Res_NotinIRPBase!$Z$3:$Z$340,$C384,Indev_Online_Res_NotinIRPBase!$AB$3:$AB$340,"1")</f>
        <v>0</v>
      </c>
      <c r="AU384">
        <f>SUMIFS(Indev_Online_Res_NotinIRPBase!U$3:U$340,Indev_Online_Res_NotinIRPBase!$Y$3:$Y$340,$B384,Indev_Online_Res_NotinIRPBase!$Z$3:$Z$340,$C384,Indev_Online_Res_NotinIRPBase!$J$3:$J$340,"Yes",Indev_Online_Res_NotinIRPBase!$I$3:$I$340,"&lt;1/1/2024")+SUMIFS(Indev_Online_Res_NotinIRPBase!U$3:U$340,Indev_Online_Res_NotinIRPBase!$Y$3:$Y$340,$B384,Indev_Online_Res_NotinIRPBase!$Z$3:$Z$340,$C384,Indev_Online_Res_NotinIRPBase!$AB$3:$AB$340,"1")</f>
        <v>0</v>
      </c>
      <c r="AV384">
        <f>SUMIFS(Indev_Online_Res_NotinIRPBase!V$3:V$340,Indev_Online_Res_NotinIRPBase!$Y$3:$Y$340,$B384,Indev_Online_Res_NotinIRPBase!$Z$3:$Z$340,$C384,Indev_Online_Res_NotinIRPBase!$J$3:$J$340,"Yes",Indev_Online_Res_NotinIRPBase!$I$3:$I$340,"&lt;1/1/2024")+SUMIFS(Indev_Online_Res_NotinIRPBase!V$3:V$340,Indev_Online_Res_NotinIRPBase!$Y$3:$Y$340,$B384,Indev_Online_Res_NotinIRPBase!$Z$3:$Z$340,$C384,Indev_Online_Res_NotinIRPBase!$AB$3:$AB$340,"1")</f>
        <v>0</v>
      </c>
      <c r="AW384">
        <f>SUMIFS(Indev_Online_Res_NotinIRPBase!W$3:W$340,Indev_Online_Res_NotinIRPBase!$Y$3:$Y$340,$B384,Indev_Online_Res_NotinIRPBase!$Z$3:$Z$340,$C384,Indev_Online_Res_NotinIRPBase!$J$3:$J$340,"Yes",Indev_Online_Res_NotinIRPBase!$I$3:$I$340,"&lt;1/1/2024")+SUMIFS(Indev_Online_Res_NotinIRPBase!W$3:W$340,Indev_Online_Res_NotinIRPBase!$Y$3:$Y$340,$B384,Indev_Online_Res_NotinIRPBase!$Z$3:$Z$340,$C384,Indev_Online_Res_NotinIRPBase!$AB$3:$AB$340,"1")</f>
        <v>0</v>
      </c>
      <c r="AX384">
        <f>SUMIFS(Indev_Online_Res_NotinIRPBase!X$3:X$340,Indev_Online_Res_NotinIRPBase!$Y$3:$Y$340,$B384,Indev_Online_Res_NotinIRPBase!$Z$3:$Z$340,$C384,Indev_Online_Res_NotinIRPBase!$J$3:$J$340,"Yes",Indev_Online_Res_NotinIRPBase!$I$3:$I$340,"&lt;1/1/2024")+SUMIFS(Indev_Online_Res_NotinIRPBase!X$3:X$340,Indev_Online_Res_NotinIRPBase!$Y$3:$Y$340,$B384,Indev_Online_Res_NotinIRPBase!$Z$3:$Z$340,$C384,Indev_Online_Res_NotinIRPBase!$AB$3:$AB$340,"1")</f>
        <v>0</v>
      </c>
      <c r="AY384">
        <f t="shared" si="78"/>
        <v>0</v>
      </c>
      <c r="BA384">
        <f t="shared" si="79"/>
        <v>0</v>
      </c>
      <c r="BB384">
        <f t="shared" si="80"/>
        <v>0</v>
      </c>
      <c r="BC384">
        <f t="shared" si="81"/>
        <v>0</v>
      </c>
      <c r="BD384">
        <f t="shared" si="82"/>
        <v>0</v>
      </c>
      <c r="BE384">
        <f t="shared" si="83"/>
        <v>0</v>
      </c>
      <c r="BI384">
        <f t="shared" si="84"/>
        <v>0</v>
      </c>
      <c r="BJ384">
        <f t="shared" si="85"/>
        <v>0</v>
      </c>
      <c r="BK384">
        <f t="shared" si="86"/>
        <v>0</v>
      </c>
      <c r="BL384">
        <f t="shared" si="87"/>
        <v>0</v>
      </c>
      <c r="BM384">
        <f t="shared" si="88"/>
        <v>0</v>
      </c>
      <c r="BN384">
        <f t="shared" si="89"/>
        <v>0</v>
      </c>
      <c r="BO384">
        <f t="shared" si="90"/>
        <v>0</v>
      </c>
      <c r="BQ384">
        <f>SUMIFS(IRPBase_Res_NotinEnvScreens!$H$3:$H$33,IRPBase_Res_NotinEnvScreens!$J$3:$J$33,$B384,IRPBase_Res_NotinEnvScreens!$K$3:$K$33,$C384)</f>
        <v>0</v>
      </c>
      <c r="BR384">
        <f>SUMIFS(IRPBase_Res_NotinEnvScreens!$I$3:$I$33,IRPBase_Res_NotinEnvScreens!$J$3:$J$33,$B384,IRPBase_Res_NotinEnvScreens!$K$3:$K$33,$C384)</f>
        <v>0</v>
      </c>
      <c r="BS384">
        <v>0</v>
      </c>
      <c r="BV384">
        <f>SUMIFS(Indev_Online_Res_NotinIRPBase!$P$3:$P$313,Indev_Online_Res_NotinIRPBase!$Y$3:$Y$313,$B384,Indev_Online_Res_NotinIRPBase!$Z$3:$Z$313,$C384,Indev_Online_Res_NotinIRPBase!$I$3:$I$313,"&lt;9/1/2023")+SUMIFS(Indev_Online_Res_NotinIRPBase!$Q$3:$Q$313,Indev_Online_Res_NotinIRPBase!$Y$3:$Y$313,$B384,Indev_Online_Res_NotinIRPBase!$Z$3:$Z$313,$C384,Indev_Online_Res_NotinIRPBase!$I$3:$I$313,"&lt;9/1/2023")</f>
        <v>0</v>
      </c>
      <c r="BW384">
        <f>SUMIFS(Indev_Online_Res_NotinIRPBase!$S$3:$S$313,Indev_Online_Res_NotinIRPBase!$Y$3:$Y$313,$B384,Indev_Online_Res_NotinIRPBase!$Z$3:$Z$313,$C384,Indev_Online_Res_NotinIRPBase!$I$3:$I$313,"&lt;9/1/2023")+SUMIFS(Indev_Online_Res_NotinIRPBase!$T$3:$T$313,Indev_Online_Res_NotinIRPBase!$Y$3:$Y$313,$B384,Indev_Online_Res_NotinIRPBase!$Z$3:$Z$313,$C384,Indev_Online_Res_NotinIRPBase!$I$3:$I$313,"&lt;9/1/2023")+SUMIFS(Indev_Online_Res_NotinIRPBase!$U$3:$U$313,Indev_Online_Res_NotinIRPBase!$Y$3:$Y$313,$B384,Indev_Online_Res_NotinIRPBase!$Z$3:$Z$313,$C384,Indev_Online_Res_NotinIRPBase!$I$3:$I$313,"&lt;9/1/2023")</f>
        <v>0</v>
      </c>
    </row>
    <row r="385" spans="1:75">
      <c r="A385" t="s">
        <v>52</v>
      </c>
      <c r="B385" t="s">
        <v>361</v>
      </c>
      <c r="C385">
        <v>69</v>
      </c>
      <c r="E385">
        <f>SUMIFS(IRPBase_Res_NotinTxBase!N$3:N$65,IRPBase_Res_NotinTxBase!$X$3:$X$65,$B385,IRPBase_Res_NotinTxBase!$Y$3:$Y$65,$C385)</f>
        <v>0</v>
      </c>
      <c r="F385">
        <f>SUMIFS(IRPBase_Res_NotinTxBase!O$3:O$65,IRPBase_Res_NotinTxBase!$X$3:$X$65,$B385,IRPBase_Res_NotinTxBase!$Y$3:$Y$65,$C385)</f>
        <v>0</v>
      </c>
      <c r="G385">
        <f>SUMIFS(IRPBase_Res_NotinTxBase!P$3:P$65,IRPBase_Res_NotinTxBase!$X$3:$X$65,$B385,IRPBase_Res_NotinTxBase!$Y$3:$Y$65,$C385)</f>
        <v>0</v>
      </c>
      <c r="H385">
        <f>SUMIFS(IRPBase_Res_NotinTxBase!Q$3:Q$65,IRPBase_Res_NotinTxBase!$X$3:$X$65,$B385,IRPBase_Res_NotinTxBase!$Y$3:$Y$65,$C385)</f>
        <v>0</v>
      </c>
      <c r="M385">
        <f>SUMIFS(IRPBase_Res_NotinTxBase!R$3:R$65,IRPBase_Res_NotinTxBase!$X$3:$X$65,$B385,IRPBase_Res_NotinTxBase!$Y$3:$Y$65,$C385)</f>
        <v>0</v>
      </c>
      <c r="N385">
        <f>SUMIFS(IRPBase_Res_NotinTxBase!S$3:S$65,IRPBase_Res_NotinTxBase!$X$3:$X$65,$B385,IRPBase_Res_NotinTxBase!$Y$3:$Y$65,$C385)</f>
        <v>0</v>
      </c>
      <c r="O385">
        <f>SUMIFS(IRPBase_Res_NotinTxBase!T$3:T$65,IRPBase_Res_NotinTxBase!$X$3:$X$65,$B385,IRPBase_Res_NotinTxBase!$Y$3:$Y$65,$C385)</f>
        <v>0</v>
      </c>
      <c r="P385">
        <f>SUMIFS(IRPBase_Res_NotinTxBase!U$3:U$65,IRPBase_Res_NotinTxBase!$X$3:$X$65,$B385,IRPBase_Res_NotinTxBase!$Y$3:$Y$65,$C385)</f>
        <v>0</v>
      </c>
      <c r="Q385">
        <f>SUMIFS(IRPBase_Res_NotinTxBase!V$3:V$65,IRPBase_Res_NotinTxBase!$X$3:$X$65,$B385,IRPBase_Res_NotinTxBase!$Y$3:$Y$65,$C385)</f>
        <v>0</v>
      </c>
      <c r="R385">
        <f>SUMIFS(IRPBase_Res_NotinTxBase!W$3:W$65,IRPBase_Res_NotinTxBase!$X$3:$X$65,$B385,IRPBase_Res_NotinTxBase!$Y$3:$Y$65,$C385)</f>
        <v>0</v>
      </c>
      <c r="S385">
        <f t="shared" si="76"/>
        <v>0</v>
      </c>
      <c r="U385">
        <f>SUMIFS(Indev_Online_Res_NotinIRPBase!N$3:N$340,Indev_Online_Res_NotinIRPBase!$Y$3:$Y$340,$B385,Indev_Online_Res_NotinIRPBase!$Z$3:$Z$340,$C385)</f>
        <v>0</v>
      </c>
      <c r="V385">
        <f>SUMIFS(Indev_Online_Res_NotinIRPBase!O$3:O$340,Indev_Online_Res_NotinIRPBase!$Y$3:$Y$340,$B385,Indev_Online_Res_NotinIRPBase!$Z$3:$Z$340,$C385)</f>
        <v>0</v>
      </c>
      <c r="W385">
        <f>SUMIFS(Indev_Online_Res_NotinIRPBase!P$3:P$340,Indev_Online_Res_NotinIRPBase!$Y$3:$Y$340,$B385,Indev_Online_Res_NotinIRPBase!$Z$3:$Z$340,$C385)</f>
        <v>0</v>
      </c>
      <c r="X385">
        <f>SUMIFS(Indev_Online_Res_NotinIRPBase!Q$3:Q$340,Indev_Online_Res_NotinIRPBase!$Y$3:$Y$340,$B385,Indev_Online_Res_NotinIRPBase!$Z$3:$Z$340,$C385)</f>
        <v>0</v>
      </c>
      <c r="Y385">
        <f>SUMIFS(Indev_Online_Res_NotinIRPBase!R$3:R$340,Indev_Online_Res_NotinIRPBase!$Y$3:$Y$340,$B385,Indev_Online_Res_NotinIRPBase!$Z$3:$Z$340,$C385)</f>
        <v>0</v>
      </c>
      <c r="AC385">
        <f>SUMIFS(Indev_Online_Res_NotinIRPBase!S$3:S$340,Indev_Online_Res_NotinIRPBase!$Y$3:$Y$340,$B385,Indev_Online_Res_NotinIRPBase!$Z$3:$Z$340,$C385)</f>
        <v>0</v>
      </c>
      <c r="AD385">
        <f>SUMIFS(Indev_Online_Res_NotinIRPBase!T$3:T$340,Indev_Online_Res_NotinIRPBase!$Y$3:$Y$340,$B385,Indev_Online_Res_NotinIRPBase!$Z$3:$Z$340,$C385)</f>
        <v>0</v>
      </c>
      <c r="AE385">
        <f>SUMIFS(Indev_Online_Res_NotinIRPBase!U$3:U$340,Indev_Online_Res_NotinIRPBase!$Y$3:$Y$340,$B385,Indev_Online_Res_NotinIRPBase!$Z$3:$Z$340,$C385)</f>
        <v>0</v>
      </c>
      <c r="AF385">
        <f>SUMIFS(Indev_Online_Res_NotinIRPBase!V$3:V$340,Indev_Online_Res_NotinIRPBase!$Y$3:$Y$340,$B385,Indev_Online_Res_NotinIRPBase!$Z$3:$Z$340,$C385)</f>
        <v>9.75</v>
      </c>
      <c r="AG385">
        <f>SUMIFS(Indev_Online_Res_NotinIRPBase!W$3:W$340,Indev_Online_Res_NotinIRPBase!$Y$3:$Y$340,$B385,Indev_Online_Res_NotinIRPBase!$Z$3:$Z$340,$C385)</f>
        <v>0</v>
      </c>
      <c r="AH385">
        <f>SUMIFS(Indev_Online_Res_NotinIRPBase!X$3:X$340,Indev_Online_Res_NotinIRPBase!$Y$3:$Y$340,$B385,Indev_Online_Res_NotinIRPBase!$Z$3:$Z$340,$C385)</f>
        <v>0</v>
      </c>
      <c r="AI385">
        <f t="shared" si="77"/>
        <v>1</v>
      </c>
      <c r="AK385">
        <f>SUMIFS(Indev_Online_Res_NotinIRPBase!N$3:N$340,Indev_Online_Res_NotinIRPBase!$Y$3:$Y$340,$B385,Indev_Online_Res_NotinIRPBase!$Z$3:$Z$340,$C385,Indev_Online_Res_NotinIRPBase!$J$3:$J$340,"Yes",Indev_Online_Res_NotinIRPBase!$I$3:$I$340,"&lt;1/1/2024")+SUMIFS(Indev_Online_Res_NotinIRPBase!N$3:N$340,Indev_Online_Res_NotinIRPBase!$Y$3:$Y$340,$B385,Indev_Online_Res_NotinIRPBase!$Z$3:$Z$340,$C385,Indev_Online_Res_NotinIRPBase!$AB$3:$AB$340,"1")</f>
        <v>0</v>
      </c>
      <c r="AL385">
        <f>SUMIFS(Indev_Online_Res_NotinIRPBase!O$3:O$340,Indev_Online_Res_NotinIRPBase!$Y$3:$Y$340,$B385,Indev_Online_Res_NotinIRPBase!$Z$3:$Z$340,$C385,Indev_Online_Res_NotinIRPBase!$J$3:$J$340,"Yes",Indev_Online_Res_NotinIRPBase!$I$3:$I$340,"&lt;1/1/2024")+SUMIFS(Indev_Online_Res_NotinIRPBase!O$3:O$340,Indev_Online_Res_NotinIRPBase!$Y$3:$Y$340,$B385,Indev_Online_Res_NotinIRPBase!$Z$3:$Z$340,$C385,Indev_Online_Res_NotinIRPBase!$AB$3:$AB$340,"1")</f>
        <v>0</v>
      </c>
      <c r="AM385">
        <f>SUMIFS(Indev_Online_Res_NotinIRPBase!P$3:P$340,Indev_Online_Res_NotinIRPBase!$Y$3:$Y$340,$B385,Indev_Online_Res_NotinIRPBase!$Z$3:$Z$340,$C385,Indev_Online_Res_NotinIRPBase!$J$3:$J$340,"Yes",Indev_Online_Res_NotinIRPBase!$I$3:$I$340,"&lt;1/1/2024")+SUMIFS(Indev_Online_Res_NotinIRPBase!P$3:P$340,Indev_Online_Res_NotinIRPBase!$Y$3:$Y$340,$B385,Indev_Online_Res_NotinIRPBase!$Z$3:$Z$340,$C385,Indev_Online_Res_NotinIRPBase!$AB$3:$AB$340,"1")</f>
        <v>0</v>
      </c>
      <c r="AN385">
        <f>SUMIFS(Indev_Online_Res_NotinIRPBase!Q$3:Q$340,Indev_Online_Res_NotinIRPBase!$Y$3:$Y$340,$B385,Indev_Online_Res_NotinIRPBase!$Z$3:$Z$340,$C385,Indev_Online_Res_NotinIRPBase!$J$3:$J$340,"Yes",Indev_Online_Res_NotinIRPBase!$I$3:$I$340,"&lt;1/1/2024")+SUMIFS(Indev_Online_Res_NotinIRPBase!Q$3:Q$340,Indev_Online_Res_NotinIRPBase!$Y$3:$Y$340,$B385,Indev_Online_Res_NotinIRPBase!$Z$3:$Z$340,$C385,Indev_Online_Res_NotinIRPBase!$AB$3:$AB$340,"1")</f>
        <v>0</v>
      </c>
      <c r="AO385">
        <f>SUMIFS(Indev_Online_Res_NotinIRPBase!R$3:R$340,Indev_Online_Res_NotinIRPBase!$Y$3:$Y$340,$B385,Indev_Online_Res_NotinIRPBase!$Z$3:$Z$340,$C385,Indev_Online_Res_NotinIRPBase!$J$3:$J$340,"Yes",Indev_Online_Res_NotinIRPBase!$I$3:$I$340,"&lt;1/1/2024")+SUMIFS(Indev_Online_Res_NotinIRPBase!R$3:R$340,Indev_Online_Res_NotinIRPBase!$Y$3:$Y$340,$B385,Indev_Online_Res_NotinIRPBase!$Z$3:$Z$340,$C385,Indev_Online_Res_NotinIRPBase!$AB$3:$AB$340,"1")</f>
        <v>0</v>
      </c>
      <c r="AS385">
        <f>SUMIFS(Indev_Online_Res_NotinIRPBase!S$3:S$340,Indev_Online_Res_NotinIRPBase!$Y$3:$Y$340,$B385,Indev_Online_Res_NotinIRPBase!$Z$3:$Z$340,$C385,Indev_Online_Res_NotinIRPBase!$J$3:$J$340,"Yes",Indev_Online_Res_NotinIRPBase!$I$3:$I$340,"&lt;1/1/2024")+SUMIFS(Indev_Online_Res_NotinIRPBase!S$3:S$340,Indev_Online_Res_NotinIRPBase!$Y$3:$Y$340,$B385,Indev_Online_Res_NotinIRPBase!$Z$3:$Z$340,$C385,Indev_Online_Res_NotinIRPBase!$AB$3:$AB$340,"1")</f>
        <v>0</v>
      </c>
      <c r="AT385">
        <f>SUMIFS(Indev_Online_Res_NotinIRPBase!T$3:T$340,Indev_Online_Res_NotinIRPBase!$Y$3:$Y$340,$B385,Indev_Online_Res_NotinIRPBase!$Z$3:$Z$340,$C385,Indev_Online_Res_NotinIRPBase!$J$3:$J$340,"Yes",Indev_Online_Res_NotinIRPBase!$I$3:$I$340,"&lt;1/1/2024")+SUMIFS(Indev_Online_Res_NotinIRPBase!T$3:T$340,Indev_Online_Res_NotinIRPBase!$Y$3:$Y$340,$B385,Indev_Online_Res_NotinIRPBase!$Z$3:$Z$340,$C385,Indev_Online_Res_NotinIRPBase!$AB$3:$AB$340,"1")</f>
        <v>0</v>
      </c>
      <c r="AU385">
        <f>SUMIFS(Indev_Online_Res_NotinIRPBase!U$3:U$340,Indev_Online_Res_NotinIRPBase!$Y$3:$Y$340,$B385,Indev_Online_Res_NotinIRPBase!$Z$3:$Z$340,$C385,Indev_Online_Res_NotinIRPBase!$J$3:$J$340,"Yes",Indev_Online_Res_NotinIRPBase!$I$3:$I$340,"&lt;1/1/2024")+SUMIFS(Indev_Online_Res_NotinIRPBase!U$3:U$340,Indev_Online_Res_NotinIRPBase!$Y$3:$Y$340,$B385,Indev_Online_Res_NotinIRPBase!$Z$3:$Z$340,$C385,Indev_Online_Res_NotinIRPBase!$AB$3:$AB$340,"1")</f>
        <v>0</v>
      </c>
      <c r="AV385">
        <f>SUMIFS(Indev_Online_Res_NotinIRPBase!V$3:V$340,Indev_Online_Res_NotinIRPBase!$Y$3:$Y$340,$B385,Indev_Online_Res_NotinIRPBase!$Z$3:$Z$340,$C385,Indev_Online_Res_NotinIRPBase!$J$3:$J$340,"Yes",Indev_Online_Res_NotinIRPBase!$I$3:$I$340,"&lt;1/1/2024")+SUMIFS(Indev_Online_Res_NotinIRPBase!V$3:V$340,Indev_Online_Res_NotinIRPBase!$Y$3:$Y$340,$B385,Indev_Online_Res_NotinIRPBase!$Z$3:$Z$340,$C385,Indev_Online_Res_NotinIRPBase!$AB$3:$AB$340,"1")</f>
        <v>0</v>
      </c>
      <c r="AW385">
        <f>SUMIFS(Indev_Online_Res_NotinIRPBase!W$3:W$340,Indev_Online_Res_NotinIRPBase!$Y$3:$Y$340,$B385,Indev_Online_Res_NotinIRPBase!$Z$3:$Z$340,$C385,Indev_Online_Res_NotinIRPBase!$J$3:$J$340,"Yes",Indev_Online_Res_NotinIRPBase!$I$3:$I$340,"&lt;1/1/2024")+SUMIFS(Indev_Online_Res_NotinIRPBase!W$3:W$340,Indev_Online_Res_NotinIRPBase!$Y$3:$Y$340,$B385,Indev_Online_Res_NotinIRPBase!$Z$3:$Z$340,$C385,Indev_Online_Res_NotinIRPBase!$AB$3:$AB$340,"1")</f>
        <v>0</v>
      </c>
      <c r="AX385">
        <f>SUMIFS(Indev_Online_Res_NotinIRPBase!X$3:X$340,Indev_Online_Res_NotinIRPBase!$Y$3:$Y$340,$B385,Indev_Online_Res_NotinIRPBase!$Z$3:$Z$340,$C385,Indev_Online_Res_NotinIRPBase!$J$3:$J$340,"Yes",Indev_Online_Res_NotinIRPBase!$I$3:$I$340,"&lt;1/1/2024")+SUMIFS(Indev_Online_Res_NotinIRPBase!X$3:X$340,Indev_Online_Res_NotinIRPBase!$Y$3:$Y$340,$B385,Indev_Online_Res_NotinIRPBase!$Z$3:$Z$340,$C385,Indev_Online_Res_NotinIRPBase!$AB$3:$AB$340,"1")</f>
        <v>0</v>
      </c>
      <c r="AY385">
        <f t="shared" si="78"/>
        <v>0</v>
      </c>
      <c r="BA385">
        <f t="shared" si="79"/>
        <v>0</v>
      </c>
      <c r="BB385">
        <f t="shared" si="80"/>
        <v>0</v>
      </c>
      <c r="BC385">
        <f t="shared" si="81"/>
        <v>0</v>
      </c>
      <c r="BD385">
        <f t="shared" si="82"/>
        <v>0</v>
      </c>
      <c r="BE385">
        <f t="shared" si="83"/>
        <v>0</v>
      </c>
      <c r="BI385">
        <f t="shared" si="84"/>
        <v>0</v>
      </c>
      <c r="BJ385">
        <f t="shared" si="85"/>
        <v>0</v>
      </c>
      <c r="BK385">
        <f t="shared" si="86"/>
        <v>0</v>
      </c>
      <c r="BL385">
        <f t="shared" si="87"/>
        <v>9.75</v>
      </c>
      <c r="BM385">
        <f t="shared" si="88"/>
        <v>0</v>
      </c>
      <c r="BN385">
        <f t="shared" si="89"/>
        <v>0</v>
      </c>
      <c r="BO385">
        <f t="shared" si="90"/>
        <v>1</v>
      </c>
      <c r="BQ385">
        <f>SUMIFS(IRPBase_Res_NotinEnvScreens!$H$3:$H$33,IRPBase_Res_NotinEnvScreens!$J$3:$J$33,$B385,IRPBase_Res_NotinEnvScreens!$K$3:$K$33,$C385)</f>
        <v>0</v>
      </c>
      <c r="BR385">
        <f>SUMIFS(IRPBase_Res_NotinEnvScreens!$I$3:$I$33,IRPBase_Res_NotinEnvScreens!$J$3:$J$33,$B385,IRPBase_Res_NotinEnvScreens!$K$3:$K$33,$C385)</f>
        <v>0</v>
      </c>
      <c r="BS385">
        <v>0</v>
      </c>
      <c r="BV385">
        <f>SUMIFS(Indev_Online_Res_NotinIRPBase!$P$3:$P$313,Indev_Online_Res_NotinIRPBase!$Y$3:$Y$313,$B385,Indev_Online_Res_NotinIRPBase!$Z$3:$Z$313,$C385,Indev_Online_Res_NotinIRPBase!$I$3:$I$313,"&lt;9/1/2023")+SUMIFS(Indev_Online_Res_NotinIRPBase!$Q$3:$Q$313,Indev_Online_Res_NotinIRPBase!$Y$3:$Y$313,$B385,Indev_Online_Res_NotinIRPBase!$Z$3:$Z$313,$C385,Indev_Online_Res_NotinIRPBase!$I$3:$I$313,"&lt;9/1/2023")</f>
        <v>0</v>
      </c>
      <c r="BW385">
        <f>SUMIFS(Indev_Online_Res_NotinIRPBase!$S$3:$S$313,Indev_Online_Res_NotinIRPBase!$Y$3:$Y$313,$B385,Indev_Online_Res_NotinIRPBase!$Z$3:$Z$313,$C385,Indev_Online_Res_NotinIRPBase!$I$3:$I$313,"&lt;9/1/2023")+SUMIFS(Indev_Online_Res_NotinIRPBase!$T$3:$T$313,Indev_Online_Res_NotinIRPBase!$Y$3:$Y$313,$B385,Indev_Online_Res_NotinIRPBase!$Z$3:$Z$313,$C385,Indev_Online_Res_NotinIRPBase!$I$3:$I$313,"&lt;9/1/2023")+SUMIFS(Indev_Online_Res_NotinIRPBase!$U$3:$U$313,Indev_Online_Res_NotinIRPBase!$Y$3:$Y$313,$B385,Indev_Online_Res_NotinIRPBase!$Z$3:$Z$313,$C385,Indev_Online_Res_NotinIRPBase!$I$3:$I$313,"&lt;9/1/2023")</f>
        <v>0</v>
      </c>
    </row>
    <row r="386" spans="1:75">
      <c r="A386" t="s">
        <v>44</v>
      </c>
      <c r="B386" t="s">
        <v>362</v>
      </c>
      <c r="C386">
        <v>115</v>
      </c>
      <c r="E386">
        <f>SUMIFS(IRPBase_Res_NotinTxBase!N$3:N$65,IRPBase_Res_NotinTxBase!$X$3:$X$65,$B386,IRPBase_Res_NotinTxBase!$Y$3:$Y$65,$C386)</f>
        <v>0</v>
      </c>
      <c r="F386">
        <f>SUMIFS(IRPBase_Res_NotinTxBase!O$3:O$65,IRPBase_Res_NotinTxBase!$X$3:$X$65,$B386,IRPBase_Res_NotinTxBase!$Y$3:$Y$65,$C386)</f>
        <v>0</v>
      </c>
      <c r="G386">
        <f>SUMIFS(IRPBase_Res_NotinTxBase!P$3:P$65,IRPBase_Res_NotinTxBase!$X$3:$X$65,$B386,IRPBase_Res_NotinTxBase!$Y$3:$Y$65,$C386)</f>
        <v>0</v>
      </c>
      <c r="H386">
        <f>SUMIFS(IRPBase_Res_NotinTxBase!Q$3:Q$65,IRPBase_Res_NotinTxBase!$X$3:$X$65,$B386,IRPBase_Res_NotinTxBase!$Y$3:$Y$65,$C386)</f>
        <v>0</v>
      </c>
      <c r="M386">
        <f>SUMIFS(IRPBase_Res_NotinTxBase!R$3:R$65,IRPBase_Res_NotinTxBase!$X$3:$X$65,$B386,IRPBase_Res_NotinTxBase!$Y$3:$Y$65,$C386)</f>
        <v>0</v>
      </c>
      <c r="N386">
        <f>SUMIFS(IRPBase_Res_NotinTxBase!S$3:S$65,IRPBase_Res_NotinTxBase!$X$3:$X$65,$B386,IRPBase_Res_NotinTxBase!$Y$3:$Y$65,$C386)</f>
        <v>0</v>
      </c>
      <c r="O386">
        <f>SUMIFS(IRPBase_Res_NotinTxBase!T$3:T$65,IRPBase_Res_NotinTxBase!$X$3:$X$65,$B386,IRPBase_Res_NotinTxBase!$Y$3:$Y$65,$C386)</f>
        <v>0</v>
      </c>
      <c r="P386">
        <f>SUMIFS(IRPBase_Res_NotinTxBase!U$3:U$65,IRPBase_Res_NotinTxBase!$X$3:$X$65,$B386,IRPBase_Res_NotinTxBase!$Y$3:$Y$65,$C386)</f>
        <v>0</v>
      </c>
      <c r="Q386">
        <f>SUMIFS(IRPBase_Res_NotinTxBase!V$3:V$65,IRPBase_Res_NotinTxBase!$X$3:$X$65,$B386,IRPBase_Res_NotinTxBase!$Y$3:$Y$65,$C386)</f>
        <v>0</v>
      </c>
      <c r="R386">
        <f>SUMIFS(IRPBase_Res_NotinTxBase!W$3:W$65,IRPBase_Res_NotinTxBase!$X$3:$X$65,$B386,IRPBase_Res_NotinTxBase!$Y$3:$Y$65,$C386)</f>
        <v>0</v>
      </c>
      <c r="S386">
        <f t="shared" si="76"/>
        <v>0</v>
      </c>
      <c r="U386">
        <f>SUMIFS(Indev_Online_Res_NotinIRPBase!N$3:N$340,Indev_Online_Res_NotinIRPBase!$Y$3:$Y$340,$B386,Indev_Online_Res_NotinIRPBase!$Z$3:$Z$340,$C386)</f>
        <v>0</v>
      </c>
      <c r="V386">
        <f>SUMIFS(Indev_Online_Res_NotinIRPBase!O$3:O$340,Indev_Online_Res_NotinIRPBase!$Y$3:$Y$340,$B386,Indev_Online_Res_NotinIRPBase!$Z$3:$Z$340,$C386)</f>
        <v>0</v>
      </c>
      <c r="W386">
        <f>SUMIFS(Indev_Online_Res_NotinIRPBase!P$3:P$340,Indev_Online_Res_NotinIRPBase!$Y$3:$Y$340,$B386,Indev_Online_Res_NotinIRPBase!$Z$3:$Z$340,$C386)</f>
        <v>0</v>
      </c>
      <c r="X386">
        <f>SUMIFS(Indev_Online_Res_NotinIRPBase!Q$3:Q$340,Indev_Online_Res_NotinIRPBase!$Y$3:$Y$340,$B386,Indev_Online_Res_NotinIRPBase!$Z$3:$Z$340,$C386)</f>
        <v>0</v>
      </c>
      <c r="Y386">
        <f>SUMIFS(Indev_Online_Res_NotinIRPBase!R$3:R$340,Indev_Online_Res_NotinIRPBase!$Y$3:$Y$340,$B386,Indev_Online_Res_NotinIRPBase!$Z$3:$Z$340,$C386)</f>
        <v>0</v>
      </c>
      <c r="AC386">
        <f>SUMIFS(Indev_Online_Res_NotinIRPBase!S$3:S$340,Indev_Online_Res_NotinIRPBase!$Y$3:$Y$340,$B386,Indev_Online_Res_NotinIRPBase!$Z$3:$Z$340,$C386)</f>
        <v>0</v>
      </c>
      <c r="AD386">
        <f>SUMIFS(Indev_Online_Res_NotinIRPBase!T$3:T$340,Indev_Online_Res_NotinIRPBase!$Y$3:$Y$340,$B386,Indev_Online_Res_NotinIRPBase!$Z$3:$Z$340,$C386)</f>
        <v>0</v>
      </c>
      <c r="AE386">
        <f>SUMIFS(Indev_Online_Res_NotinIRPBase!U$3:U$340,Indev_Online_Res_NotinIRPBase!$Y$3:$Y$340,$B386,Indev_Online_Res_NotinIRPBase!$Z$3:$Z$340,$C386)</f>
        <v>0</v>
      </c>
      <c r="AF386">
        <f>SUMIFS(Indev_Online_Res_NotinIRPBase!V$3:V$340,Indev_Online_Res_NotinIRPBase!$Y$3:$Y$340,$B386,Indev_Online_Res_NotinIRPBase!$Z$3:$Z$340,$C386)</f>
        <v>0</v>
      </c>
      <c r="AG386">
        <f>SUMIFS(Indev_Online_Res_NotinIRPBase!W$3:W$340,Indev_Online_Res_NotinIRPBase!$Y$3:$Y$340,$B386,Indev_Online_Res_NotinIRPBase!$Z$3:$Z$340,$C386)</f>
        <v>0</v>
      </c>
      <c r="AH386">
        <f>SUMIFS(Indev_Online_Res_NotinIRPBase!X$3:X$340,Indev_Online_Res_NotinIRPBase!$Y$3:$Y$340,$B386,Indev_Online_Res_NotinIRPBase!$Z$3:$Z$340,$C386)</f>
        <v>0</v>
      </c>
      <c r="AI386">
        <f t="shared" si="77"/>
        <v>0</v>
      </c>
      <c r="AK386">
        <f>SUMIFS(Indev_Online_Res_NotinIRPBase!N$3:N$340,Indev_Online_Res_NotinIRPBase!$Y$3:$Y$340,$B386,Indev_Online_Res_NotinIRPBase!$Z$3:$Z$340,$C386,Indev_Online_Res_NotinIRPBase!$J$3:$J$340,"Yes",Indev_Online_Res_NotinIRPBase!$I$3:$I$340,"&lt;1/1/2024")+SUMIFS(Indev_Online_Res_NotinIRPBase!N$3:N$340,Indev_Online_Res_NotinIRPBase!$Y$3:$Y$340,$B386,Indev_Online_Res_NotinIRPBase!$Z$3:$Z$340,$C386,Indev_Online_Res_NotinIRPBase!$AB$3:$AB$340,"1")</f>
        <v>0</v>
      </c>
      <c r="AL386">
        <f>SUMIFS(Indev_Online_Res_NotinIRPBase!O$3:O$340,Indev_Online_Res_NotinIRPBase!$Y$3:$Y$340,$B386,Indev_Online_Res_NotinIRPBase!$Z$3:$Z$340,$C386,Indev_Online_Res_NotinIRPBase!$J$3:$J$340,"Yes",Indev_Online_Res_NotinIRPBase!$I$3:$I$340,"&lt;1/1/2024")+SUMIFS(Indev_Online_Res_NotinIRPBase!O$3:O$340,Indev_Online_Res_NotinIRPBase!$Y$3:$Y$340,$B386,Indev_Online_Res_NotinIRPBase!$Z$3:$Z$340,$C386,Indev_Online_Res_NotinIRPBase!$AB$3:$AB$340,"1")</f>
        <v>0</v>
      </c>
      <c r="AM386">
        <f>SUMIFS(Indev_Online_Res_NotinIRPBase!P$3:P$340,Indev_Online_Res_NotinIRPBase!$Y$3:$Y$340,$B386,Indev_Online_Res_NotinIRPBase!$Z$3:$Z$340,$C386,Indev_Online_Res_NotinIRPBase!$J$3:$J$340,"Yes",Indev_Online_Res_NotinIRPBase!$I$3:$I$340,"&lt;1/1/2024")+SUMIFS(Indev_Online_Res_NotinIRPBase!P$3:P$340,Indev_Online_Res_NotinIRPBase!$Y$3:$Y$340,$B386,Indev_Online_Res_NotinIRPBase!$Z$3:$Z$340,$C386,Indev_Online_Res_NotinIRPBase!$AB$3:$AB$340,"1")</f>
        <v>0</v>
      </c>
      <c r="AN386">
        <f>SUMIFS(Indev_Online_Res_NotinIRPBase!Q$3:Q$340,Indev_Online_Res_NotinIRPBase!$Y$3:$Y$340,$B386,Indev_Online_Res_NotinIRPBase!$Z$3:$Z$340,$C386,Indev_Online_Res_NotinIRPBase!$J$3:$J$340,"Yes",Indev_Online_Res_NotinIRPBase!$I$3:$I$340,"&lt;1/1/2024")+SUMIFS(Indev_Online_Res_NotinIRPBase!Q$3:Q$340,Indev_Online_Res_NotinIRPBase!$Y$3:$Y$340,$B386,Indev_Online_Res_NotinIRPBase!$Z$3:$Z$340,$C386,Indev_Online_Res_NotinIRPBase!$AB$3:$AB$340,"1")</f>
        <v>0</v>
      </c>
      <c r="AO386">
        <f>SUMIFS(Indev_Online_Res_NotinIRPBase!R$3:R$340,Indev_Online_Res_NotinIRPBase!$Y$3:$Y$340,$B386,Indev_Online_Res_NotinIRPBase!$Z$3:$Z$340,$C386,Indev_Online_Res_NotinIRPBase!$J$3:$J$340,"Yes",Indev_Online_Res_NotinIRPBase!$I$3:$I$340,"&lt;1/1/2024")+SUMIFS(Indev_Online_Res_NotinIRPBase!R$3:R$340,Indev_Online_Res_NotinIRPBase!$Y$3:$Y$340,$B386,Indev_Online_Res_NotinIRPBase!$Z$3:$Z$340,$C386,Indev_Online_Res_NotinIRPBase!$AB$3:$AB$340,"1")</f>
        <v>0</v>
      </c>
      <c r="AS386">
        <f>SUMIFS(Indev_Online_Res_NotinIRPBase!S$3:S$340,Indev_Online_Res_NotinIRPBase!$Y$3:$Y$340,$B386,Indev_Online_Res_NotinIRPBase!$Z$3:$Z$340,$C386,Indev_Online_Res_NotinIRPBase!$J$3:$J$340,"Yes",Indev_Online_Res_NotinIRPBase!$I$3:$I$340,"&lt;1/1/2024")+SUMIFS(Indev_Online_Res_NotinIRPBase!S$3:S$340,Indev_Online_Res_NotinIRPBase!$Y$3:$Y$340,$B386,Indev_Online_Res_NotinIRPBase!$Z$3:$Z$340,$C386,Indev_Online_Res_NotinIRPBase!$AB$3:$AB$340,"1")</f>
        <v>0</v>
      </c>
      <c r="AT386">
        <f>SUMIFS(Indev_Online_Res_NotinIRPBase!T$3:T$340,Indev_Online_Res_NotinIRPBase!$Y$3:$Y$340,$B386,Indev_Online_Res_NotinIRPBase!$Z$3:$Z$340,$C386,Indev_Online_Res_NotinIRPBase!$J$3:$J$340,"Yes",Indev_Online_Res_NotinIRPBase!$I$3:$I$340,"&lt;1/1/2024")+SUMIFS(Indev_Online_Res_NotinIRPBase!T$3:T$340,Indev_Online_Res_NotinIRPBase!$Y$3:$Y$340,$B386,Indev_Online_Res_NotinIRPBase!$Z$3:$Z$340,$C386,Indev_Online_Res_NotinIRPBase!$AB$3:$AB$340,"1")</f>
        <v>0</v>
      </c>
      <c r="AU386">
        <f>SUMIFS(Indev_Online_Res_NotinIRPBase!U$3:U$340,Indev_Online_Res_NotinIRPBase!$Y$3:$Y$340,$B386,Indev_Online_Res_NotinIRPBase!$Z$3:$Z$340,$C386,Indev_Online_Res_NotinIRPBase!$J$3:$J$340,"Yes",Indev_Online_Res_NotinIRPBase!$I$3:$I$340,"&lt;1/1/2024")+SUMIFS(Indev_Online_Res_NotinIRPBase!U$3:U$340,Indev_Online_Res_NotinIRPBase!$Y$3:$Y$340,$B386,Indev_Online_Res_NotinIRPBase!$Z$3:$Z$340,$C386,Indev_Online_Res_NotinIRPBase!$AB$3:$AB$340,"1")</f>
        <v>0</v>
      </c>
      <c r="AV386">
        <f>SUMIFS(Indev_Online_Res_NotinIRPBase!V$3:V$340,Indev_Online_Res_NotinIRPBase!$Y$3:$Y$340,$B386,Indev_Online_Res_NotinIRPBase!$Z$3:$Z$340,$C386,Indev_Online_Res_NotinIRPBase!$J$3:$J$340,"Yes",Indev_Online_Res_NotinIRPBase!$I$3:$I$340,"&lt;1/1/2024")+SUMIFS(Indev_Online_Res_NotinIRPBase!V$3:V$340,Indev_Online_Res_NotinIRPBase!$Y$3:$Y$340,$B386,Indev_Online_Res_NotinIRPBase!$Z$3:$Z$340,$C386,Indev_Online_Res_NotinIRPBase!$AB$3:$AB$340,"1")</f>
        <v>0</v>
      </c>
      <c r="AW386">
        <f>SUMIFS(Indev_Online_Res_NotinIRPBase!W$3:W$340,Indev_Online_Res_NotinIRPBase!$Y$3:$Y$340,$B386,Indev_Online_Res_NotinIRPBase!$Z$3:$Z$340,$C386,Indev_Online_Res_NotinIRPBase!$J$3:$J$340,"Yes",Indev_Online_Res_NotinIRPBase!$I$3:$I$340,"&lt;1/1/2024")+SUMIFS(Indev_Online_Res_NotinIRPBase!W$3:W$340,Indev_Online_Res_NotinIRPBase!$Y$3:$Y$340,$B386,Indev_Online_Res_NotinIRPBase!$Z$3:$Z$340,$C386,Indev_Online_Res_NotinIRPBase!$AB$3:$AB$340,"1")</f>
        <v>0</v>
      </c>
      <c r="AX386">
        <f>SUMIFS(Indev_Online_Res_NotinIRPBase!X$3:X$340,Indev_Online_Res_NotinIRPBase!$Y$3:$Y$340,$B386,Indev_Online_Res_NotinIRPBase!$Z$3:$Z$340,$C386,Indev_Online_Res_NotinIRPBase!$J$3:$J$340,"Yes",Indev_Online_Res_NotinIRPBase!$I$3:$I$340,"&lt;1/1/2024")+SUMIFS(Indev_Online_Res_NotinIRPBase!X$3:X$340,Indev_Online_Res_NotinIRPBase!$Y$3:$Y$340,$B386,Indev_Online_Res_NotinIRPBase!$Z$3:$Z$340,$C386,Indev_Online_Res_NotinIRPBase!$AB$3:$AB$340,"1")</f>
        <v>0</v>
      </c>
      <c r="AY386">
        <f t="shared" si="78"/>
        <v>0</v>
      </c>
      <c r="BA386">
        <f t="shared" si="79"/>
        <v>0</v>
      </c>
      <c r="BB386">
        <f t="shared" si="80"/>
        <v>0</v>
      </c>
      <c r="BC386">
        <f t="shared" si="81"/>
        <v>0</v>
      </c>
      <c r="BD386">
        <f t="shared" si="82"/>
        <v>0</v>
      </c>
      <c r="BE386">
        <f t="shared" si="83"/>
        <v>0</v>
      </c>
      <c r="BI386">
        <f t="shared" si="84"/>
        <v>0</v>
      </c>
      <c r="BJ386">
        <f t="shared" si="85"/>
        <v>0</v>
      </c>
      <c r="BK386">
        <f t="shared" si="86"/>
        <v>0</v>
      </c>
      <c r="BL386">
        <f t="shared" si="87"/>
        <v>0</v>
      </c>
      <c r="BM386">
        <f t="shared" si="88"/>
        <v>0</v>
      </c>
      <c r="BN386">
        <f t="shared" si="89"/>
        <v>0</v>
      </c>
      <c r="BO386">
        <f t="shared" si="90"/>
        <v>0</v>
      </c>
      <c r="BQ386">
        <f>SUMIFS(IRPBase_Res_NotinEnvScreens!$H$3:$H$33,IRPBase_Res_NotinEnvScreens!$J$3:$J$33,$B386,IRPBase_Res_NotinEnvScreens!$K$3:$K$33,$C386)</f>
        <v>0</v>
      </c>
      <c r="BR386">
        <f>SUMIFS(IRPBase_Res_NotinEnvScreens!$I$3:$I$33,IRPBase_Res_NotinEnvScreens!$J$3:$J$33,$B386,IRPBase_Res_NotinEnvScreens!$K$3:$K$33,$C386)</f>
        <v>0</v>
      </c>
      <c r="BS386">
        <v>0</v>
      </c>
      <c r="BV386">
        <f>SUMIFS(Indev_Online_Res_NotinIRPBase!$P$3:$P$313,Indev_Online_Res_NotinIRPBase!$Y$3:$Y$313,$B386,Indev_Online_Res_NotinIRPBase!$Z$3:$Z$313,$C386,Indev_Online_Res_NotinIRPBase!$I$3:$I$313,"&lt;9/1/2023")+SUMIFS(Indev_Online_Res_NotinIRPBase!$Q$3:$Q$313,Indev_Online_Res_NotinIRPBase!$Y$3:$Y$313,$B386,Indev_Online_Res_NotinIRPBase!$Z$3:$Z$313,$C386,Indev_Online_Res_NotinIRPBase!$I$3:$I$313,"&lt;9/1/2023")</f>
        <v>0</v>
      </c>
      <c r="BW386">
        <f>SUMIFS(Indev_Online_Res_NotinIRPBase!$S$3:$S$313,Indev_Online_Res_NotinIRPBase!$Y$3:$Y$313,$B386,Indev_Online_Res_NotinIRPBase!$Z$3:$Z$313,$C386,Indev_Online_Res_NotinIRPBase!$I$3:$I$313,"&lt;9/1/2023")+SUMIFS(Indev_Online_Res_NotinIRPBase!$T$3:$T$313,Indev_Online_Res_NotinIRPBase!$Y$3:$Y$313,$B386,Indev_Online_Res_NotinIRPBase!$Z$3:$Z$313,$C386,Indev_Online_Res_NotinIRPBase!$I$3:$I$313,"&lt;9/1/2023")+SUMIFS(Indev_Online_Res_NotinIRPBase!$U$3:$U$313,Indev_Online_Res_NotinIRPBase!$Y$3:$Y$313,$B386,Indev_Online_Res_NotinIRPBase!$Z$3:$Z$313,$C386,Indev_Online_Res_NotinIRPBase!$I$3:$I$313,"&lt;9/1/2023")</f>
        <v>0</v>
      </c>
    </row>
    <row r="387" spans="1:75">
      <c r="A387" t="s">
        <v>44</v>
      </c>
      <c r="B387" t="s">
        <v>363</v>
      </c>
      <c r="C387">
        <v>115</v>
      </c>
      <c r="E387">
        <f>SUMIFS(IRPBase_Res_NotinTxBase!N$3:N$65,IRPBase_Res_NotinTxBase!$X$3:$X$65,$B387,IRPBase_Res_NotinTxBase!$Y$3:$Y$65,$C387)</f>
        <v>0</v>
      </c>
      <c r="F387">
        <f>SUMIFS(IRPBase_Res_NotinTxBase!O$3:O$65,IRPBase_Res_NotinTxBase!$X$3:$X$65,$B387,IRPBase_Res_NotinTxBase!$Y$3:$Y$65,$C387)</f>
        <v>0</v>
      </c>
      <c r="G387">
        <f>SUMIFS(IRPBase_Res_NotinTxBase!P$3:P$65,IRPBase_Res_NotinTxBase!$X$3:$X$65,$B387,IRPBase_Res_NotinTxBase!$Y$3:$Y$65,$C387)</f>
        <v>0</v>
      </c>
      <c r="H387">
        <f>SUMIFS(IRPBase_Res_NotinTxBase!Q$3:Q$65,IRPBase_Res_NotinTxBase!$X$3:$X$65,$B387,IRPBase_Res_NotinTxBase!$Y$3:$Y$65,$C387)</f>
        <v>0</v>
      </c>
      <c r="M387">
        <f>SUMIFS(IRPBase_Res_NotinTxBase!R$3:R$65,IRPBase_Res_NotinTxBase!$X$3:$X$65,$B387,IRPBase_Res_NotinTxBase!$Y$3:$Y$65,$C387)</f>
        <v>0</v>
      </c>
      <c r="N387">
        <f>SUMIFS(IRPBase_Res_NotinTxBase!S$3:S$65,IRPBase_Res_NotinTxBase!$X$3:$X$65,$B387,IRPBase_Res_NotinTxBase!$Y$3:$Y$65,$C387)</f>
        <v>0</v>
      </c>
      <c r="O387">
        <f>SUMIFS(IRPBase_Res_NotinTxBase!T$3:T$65,IRPBase_Res_NotinTxBase!$X$3:$X$65,$B387,IRPBase_Res_NotinTxBase!$Y$3:$Y$65,$C387)</f>
        <v>0</v>
      </c>
      <c r="P387">
        <f>SUMIFS(IRPBase_Res_NotinTxBase!U$3:U$65,IRPBase_Res_NotinTxBase!$X$3:$X$65,$B387,IRPBase_Res_NotinTxBase!$Y$3:$Y$65,$C387)</f>
        <v>0</v>
      </c>
      <c r="Q387">
        <f>SUMIFS(IRPBase_Res_NotinTxBase!V$3:V$65,IRPBase_Res_NotinTxBase!$X$3:$X$65,$B387,IRPBase_Res_NotinTxBase!$Y$3:$Y$65,$C387)</f>
        <v>0</v>
      </c>
      <c r="R387">
        <f>SUMIFS(IRPBase_Res_NotinTxBase!W$3:W$65,IRPBase_Res_NotinTxBase!$X$3:$X$65,$B387,IRPBase_Res_NotinTxBase!$Y$3:$Y$65,$C387)</f>
        <v>0</v>
      </c>
      <c r="S387">
        <f t="shared" si="76"/>
        <v>0</v>
      </c>
      <c r="U387">
        <f>SUMIFS(Indev_Online_Res_NotinIRPBase!N$3:N$340,Indev_Online_Res_NotinIRPBase!$Y$3:$Y$340,$B387,Indev_Online_Res_NotinIRPBase!$Z$3:$Z$340,$C387)</f>
        <v>0</v>
      </c>
      <c r="V387">
        <f>SUMIFS(Indev_Online_Res_NotinIRPBase!O$3:O$340,Indev_Online_Res_NotinIRPBase!$Y$3:$Y$340,$B387,Indev_Online_Res_NotinIRPBase!$Z$3:$Z$340,$C387)</f>
        <v>0</v>
      </c>
      <c r="W387">
        <f>SUMIFS(Indev_Online_Res_NotinIRPBase!P$3:P$340,Indev_Online_Res_NotinIRPBase!$Y$3:$Y$340,$B387,Indev_Online_Res_NotinIRPBase!$Z$3:$Z$340,$C387)</f>
        <v>0</v>
      </c>
      <c r="X387">
        <f>SUMIFS(Indev_Online_Res_NotinIRPBase!Q$3:Q$340,Indev_Online_Res_NotinIRPBase!$Y$3:$Y$340,$B387,Indev_Online_Res_NotinIRPBase!$Z$3:$Z$340,$C387)</f>
        <v>0</v>
      </c>
      <c r="Y387">
        <f>SUMIFS(Indev_Online_Res_NotinIRPBase!R$3:R$340,Indev_Online_Res_NotinIRPBase!$Y$3:$Y$340,$B387,Indev_Online_Res_NotinIRPBase!$Z$3:$Z$340,$C387)</f>
        <v>0</v>
      </c>
      <c r="AC387">
        <f>SUMIFS(Indev_Online_Res_NotinIRPBase!S$3:S$340,Indev_Online_Res_NotinIRPBase!$Y$3:$Y$340,$B387,Indev_Online_Res_NotinIRPBase!$Z$3:$Z$340,$C387)</f>
        <v>0</v>
      </c>
      <c r="AD387">
        <f>SUMIFS(Indev_Online_Res_NotinIRPBase!T$3:T$340,Indev_Online_Res_NotinIRPBase!$Y$3:$Y$340,$B387,Indev_Online_Res_NotinIRPBase!$Z$3:$Z$340,$C387)</f>
        <v>0</v>
      </c>
      <c r="AE387">
        <f>SUMIFS(Indev_Online_Res_NotinIRPBase!U$3:U$340,Indev_Online_Res_NotinIRPBase!$Y$3:$Y$340,$B387,Indev_Online_Res_NotinIRPBase!$Z$3:$Z$340,$C387)</f>
        <v>0</v>
      </c>
      <c r="AF387">
        <f>SUMIFS(Indev_Online_Res_NotinIRPBase!V$3:V$340,Indev_Online_Res_NotinIRPBase!$Y$3:$Y$340,$B387,Indev_Online_Res_NotinIRPBase!$Z$3:$Z$340,$C387)</f>
        <v>0</v>
      </c>
      <c r="AG387">
        <f>SUMIFS(Indev_Online_Res_NotinIRPBase!W$3:W$340,Indev_Online_Res_NotinIRPBase!$Y$3:$Y$340,$B387,Indev_Online_Res_NotinIRPBase!$Z$3:$Z$340,$C387)</f>
        <v>0</v>
      </c>
      <c r="AH387">
        <f>SUMIFS(Indev_Online_Res_NotinIRPBase!X$3:X$340,Indev_Online_Res_NotinIRPBase!$Y$3:$Y$340,$B387,Indev_Online_Res_NotinIRPBase!$Z$3:$Z$340,$C387)</f>
        <v>0</v>
      </c>
      <c r="AI387">
        <f t="shared" si="77"/>
        <v>0</v>
      </c>
      <c r="AK387">
        <f>SUMIFS(Indev_Online_Res_NotinIRPBase!N$3:N$340,Indev_Online_Res_NotinIRPBase!$Y$3:$Y$340,$B387,Indev_Online_Res_NotinIRPBase!$Z$3:$Z$340,$C387,Indev_Online_Res_NotinIRPBase!$J$3:$J$340,"Yes",Indev_Online_Res_NotinIRPBase!$I$3:$I$340,"&lt;1/1/2024")+SUMIFS(Indev_Online_Res_NotinIRPBase!N$3:N$340,Indev_Online_Res_NotinIRPBase!$Y$3:$Y$340,$B387,Indev_Online_Res_NotinIRPBase!$Z$3:$Z$340,$C387,Indev_Online_Res_NotinIRPBase!$AB$3:$AB$340,"1")</f>
        <v>0</v>
      </c>
      <c r="AL387">
        <f>SUMIFS(Indev_Online_Res_NotinIRPBase!O$3:O$340,Indev_Online_Res_NotinIRPBase!$Y$3:$Y$340,$B387,Indev_Online_Res_NotinIRPBase!$Z$3:$Z$340,$C387,Indev_Online_Res_NotinIRPBase!$J$3:$J$340,"Yes",Indev_Online_Res_NotinIRPBase!$I$3:$I$340,"&lt;1/1/2024")+SUMIFS(Indev_Online_Res_NotinIRPBase!O$3:O$340,Indev_Online_Res_NotinIRPBase!$Y$3:$Y$340,$B387,Indev_Online_Res_NotinIRPBase!$Z$3:$Z$340,$C387,Indev_Online_Res_NotinIRPBase!$AB$3:$AB$340,"1")</f>
        <v>0</v>
      </c>
      <c r="AM387">
        <f>SUMIFS(Indev_Online_Res_NotinIRPBase!P$3:P$340,Indev_Online_Res_NotinIRPBase!$Y$3:$Y$340,$B387,Indev_Online_Res_NotinIRPBase!$Z$3:$Z$340,$C387,Indev_Online_Res_NotinIRPBase!$J$3:$J$340,"Yes",Indev_Online_Res_NotinIRPBase!$I$3:$I$340,"&lt;1/1/2024")+SUMIFS(Indev_Online_Res_NotinIRPBase!P$3:P$340,Indev_Online_Res_NotinIRPBase!$Y$3:$Y$340,$B387,Indev_Online_Res_NotinIRPBase!$Z$3:$Z$340,$C387,Indev_Online_Res_NotinIRPBase!$AB$3:$AB$340,"1")</f>
        <v>0</v>
      </c>
      <c r="AN387">
        <f>SUMIFS(Indev_Online_Res_NotinIRPBase!Q$3:Q$340,Indev_Online_Res_NotinIRPBase!$Y$3:$Y$340,$B387,Indev_Online_Res_NotinIRPBase!$Z$3:$Z$340,$C387,Indev_Online_Res_NotinIRPBase!$J$3:$J$340,"Yes",Indev_Online_Res_NotinIRPBase!$I$3:$I$340,"&lt;1/1/2024")+SUMIFS(Indev_Online_Res_NotinIRPBase!Q$3:Q$340,Indev_Online_Res_NotinIRPBase!$Y$3:$Y$340,$B387,Indev_Online_Res_NotinIRPBase!$Z$3:$Z$340,$C387,Indev_Online_Res_NotinIRPBase!$AB$3:$AB$340,"1")</f>
        <v>0</v>
      </c>
      <c r="AO387">
        <f>SUMIFS(Indev_Online_Res_NotinIRPBase!R$3:R$340,Indev_Online_Res_NotinIRPBase!$Y$3:$Y$340,$B387,Indev_Online_Res_NotinIRPBase!$Z$3:$Z$340,$C387,Indev_Online_Res_NotinIRPBase!$J$3:$J$340,"Yes",Indev_Online_Res_NotinIRPBase!$I$3:$I$340,"&lt;1/1/2024")+SUMIFS(Indev_Online_Res_NotinIRPBase!R$3:R$340,Indev_Online_Res_NotinIRPBase!$Y$3:$Y$340,$B387,Indev_Online_Res_NotinIRPBase!$Z$3:$Z$340,$C387,Indev_Online_Res_NotinIRPBase!$AB$3:$AB$340,"1")</f>
        <v>0</v>
      </c>
      <c r="AS387">
        <f>SUMIFS(Indev_Online_Res_NotinIRPBase!S$3:S$340,Indev_Online_Res_NotinIRPBase!$Y$3:$Y$340,$B387,Indev_Online_Res_NotinIRPBase!$Z$3:$Z$340,$C387,Indev_Online_Res_NotinIRPBase!$J$3:$J$340,"Yes",Indev_Online_Res_NotinIRPBase!$I$3:$I$340,"&lt;1/1/2024")+SUMIFS(Indev_Online_Res_NotinIRPBase!S$3:S$340,Indev_Online_Res_NotinIRPBase!$Y$3:$Y$340,$B387,Indev_Online_Res_NotinIRPBase!$Z$3:$Z$340,$C387,Indev_Online_Res_NotinIRPBase!$AB$3:$AB$340,"1")</f>
        <v>0</v>
      </c>
      <c r="AT387">
        <f>SUMIFS(Indev_Online_Res_NotinIRPBase!T$3:T$340,Indev_Online_Res_NotinIRPBase!$Y$3:$Y$340,$B387,Indev_Online_Res_NotinIRPBase!$Z$3:$Z$340,$C387,Indev_Online_Res_NotinIRPBase!$J$3:$J$340,"Yes",Indev_Online_Res_NotinIRPBase!$I$3:$I$340,"&lt;1/1/2024")+SUMIFS(Indev_Online_Res_NotinIRPBase!T$3:T$340,Indev_Online_Res_NotinIRPBase!$Y$3:$Y$340,$B387,Indev_Online_Res_NotinIRPBase!$Z$3:$Z$340,$C387,Indev_Online_Res_NotinIRPBase!$AB$3:$AB$340,"1")</f>
        <v>0</v>
      </c>
      <c r="AU387">
        <f>SUMIFS(Indev_Online_Res_NotinIRPBase!U$3:U$340,Indev_Online_Res_NotinIRPBase!$Y$3:$Y$340,$B387,Indev_Online_Res_NotinIRPBase!$Z$3:$Z$340,$C387,Indev_Online_Res_NotinIRPBase!$J$3:$J$340,"Yes",Indev_Online_Res_NotinIRPBase!$I$3:$I$340,"&lt;1/1/2024")+SUMIFS(Indev_Online_Res_NotinIRPBase!U$3:U$340,Indev_Online_Res_NotinIRPBase!$Y$3:$Y$340,$B387,Indev_Online_Res_NotinIRPBase!$Z$3:$Z$340,$C387,Indev_Online_Res_NotinIRPBase!$AB$3:$AB$340,"1")</f>
        <v>0</v>
      </c>
      <c r="AV387">
        <f>SUMIFS(Indev_Online_Res_NotinIRPBase!V$3:V$340,Indev_Online_Res_NotinIRPBase!$Y$3:$Y$340,$B387,Indev_Online_Res_NotinIRPBase!$Z$3:$Z$340,$C387,Indev_Online_Res_NotinIRPBase!$J$3:$J$340,"Yes",Indev_Online_Res_NotinIRPBase!$I$3:$I$340,"&lt;1/1/2024")+SUMIFS(Indev_Online_Res_NotinIRPBase!V$3:V$340,Indev_Online_Res_NotinIRPBase!$Y$3:$Y$340,$B387,Indev_Online_Res_NotinIRPBase!$Z$3:$Z$340,$C387,Indev_Online_Res_NotinIRPBase!$AB$3:$AB$340,"1")</f>
        <v>0</v>
      </c>
      <c r="AW387">
        <f>SUMIFS(Indev_Online_Res_NotinIRPBase!W$3:W$340,Indev_Online_Res_NotinIRPBase!$Y$3:$Y$340,$B387,Indev_Online_Res_NotinIRPBase!$Z$3:$Z$340,$C387,Indev_Online_Res_NotinIRPBase!$J$3:$J$340,"Yes",Indev_Online_Res_NotinIRPBase!$I$3:$I$340,"&lt;1/1/2024")+SUMIFS(Indev_Online_Res_NotinIRPBase!W$3:W$340,Indev_Online_Res_NotinIRPBase!$Y$3:$Y$340,$B387,Indev_Online_Res_NotinIRPBase!$Z$3:$Z$340,$C387,Indev_Online_Res_NotinIRPBase!$AB$3:$AB$340,"1")</f>
        <v>0</v>
      </c>
      <c r="AX387">
        <f>SUMIFS(Indev_Online_Res_NotinIRPBase!X$3:X$340,Indev_Online_Res_NotinIRPBase!$Y$3:$Y$340,$B387,Indev_Online_Res_NotinIRPBase!$Z$3:$Z$340,$C387,Indev_Online_Res_NotinIRPBase!$J$3:$J$340,"Yes",Indev_Online_Res_NotinIRPBase!$I$3:$I$340,"&lt;1/1/2024")+SUMIFS(Indev_Online_Res_NotinIRPBase!X$3:X$340,Indev_Online_Res_NotinIRPBase!$Y$3:$Y$340,$B387,Indev_Online_Res_NotinIRPBase!$Z$3:$Z$340,$C387,Indev_Online_Res_NotinIRPBase!$AB$3:$AB$340,"1")</f>
        <v>0</v>
      </c>
      <c r="AY387">
        <f t="shared" si="78"/>
        <v>0</v>
      </c>
      <c r="BA387">
        <f t="shared" si="79"/>
        <v>0</v>
      </c>
      <c r="BB387">
        <f t="shared" si="80"/>
        <v>0</v>
      </c>
      <c r="BC387">
        <f t="shared" si="81"/>
        <v>0</v>
      </c>
      <c r="BD387">
        <f t="shared" si="82"/>
        <v>0</v>
      </c>
      <c r="BE387">
        <f t="shared" si="83"/>
        <v>0</v>
      </c>
      <c r="BI387">
        <f t="shared" si="84"/>
        <v>0</v>
      </c>
      <c r="BJ387">
        <f t="shared" si="85"/>
        <v>0</v>
      </c>
      <c r="BK387">
        <f t="shared" si="86"/>
        <v>0</v>
      </c>
      <c r="BL387">
        <f t="shared" si="87"/>
        <v>0</v>
      </c>
      <c r="BM387">
        <f t="shared" si="88"/>
        <v>0</v>
      </c>
      <c r="BN387">
        <f t="shared" si="89"/>
        <v>0</v>
      </c>
      <c r="BO387">
        <f t="shared" si="90"/>
        <v>0</v>
      </c>
      <c r="BQ387">
        <f>SUMIFS(IRPBase_Res_NotinEnvScreens!$H$3:$H$33,IRPBase_Res_NotinEnvScreens!$J$3:$J$33,$B387,IRPBase_Res_NotinEnvScreens!$K$3:$K$33,$C387)</f>
        <v>0</v>
      </c>
      <c r="BR387">
        <f>SUMIFS(IRPBase_Res_NotinEnvScreens!$I$3:$I$33,IRPBase_Res_NotinEnvScreens!$J$3:$J$33,$B387,IRPBase_Res_NotinEnvScreens!$K$3:$K$33,$C387)</f>
        <v>0</v>
      </c>
      <c r="BS387">
        <v>0</v>
      </c>
      <c r="BV387">
        <f>SUMIFS(Indev_Online_Res_NotinIRPBase!$P$3:$P$313,Indev_Online_Res_NotinIRPBase!$Y$3:$Y$313,$B387,Indev_Online_Res_NotinIRPBase!$Z$3:$Z$313,$C387,Indev_Online_Res_NotinIRPBase!$I$3:$I$313,"&lt;9/1/2023")+SUMIFS(Indev_Online_Res_NotinIRPBase!$Q$3:$Q$313,Indev_Online_Res_NotinIRPBase!$Y$3:$Y$313,$B387,Indev_Online_Res_NotinIRPBase!$Z$3:$Z$313,$C387,Indev_Online_Res_NotinIRPBase!$I$3:$I$313,"&lt;9/1/2023")</f>
        <v>0</v>
      </c>
      <c r="BW387">
        <f>SUMIFS(Indev_Online_Res_NotinIRPBase!$S$3:$S$313,Indev_Online_Res_NotinIRPBase!$Y$3:$Y$313,$B387,Indev_Online_Res_NotinIRPBase!$Z$3:$Z$313,$C387,Indev_Online_Res_NotinIRPBase!$I$3:$I$313,"&lt;9/1/2023")+SUMIFS(Indev_Online_Res_NotinIRPBase!$T$3:$T$313,Indev_Online_Res_NotinIRPBase!$Y$3:$Y$313,$B387,Indev_Online_Res_NotinIRPBase!$Z$3:$Z$313,$C387,Indev_Online_Res_NotinIRPBase!$I$3:$I$313,"&lt;9/1/2023")+SUMIFS(Indev_Online_Res_NotinIRPBase!$U$3:$U$313,Indev_Online_Res_NotinIRPBase!$Y$3:$Y$313,$B387,Indev_Online_Res_NotinIRPBase!$Z$3:$Z$313,$C387,Indev_Online_Res_NotinIRPBase!$I$3:$I$313,"&lt;9/1/2023")</f>
        <v>0</v>
      </c>
    </row>
    <row r="388" spans="1:75">
      <c r="A388" t="s">
        <v>48</v>
      </c>
      <c r="B388" t="s">
        <v>364</v>
      </c>
      <c r="C388">
        <v>230</v>
      </c>
      <c r="E388">
        <f>SUMIFS(IRPBase_Res_NotinTxBase!N$3:N$65,IRPBase_Res_NotinTxBase!$X$3:$X$65,$B388,IRPBase_Res_NotinTxBase!$Y$3:$Y$65,$C388)</f>
        <v>0</v>
      </c>
      <c r="F388">
        <f>SUMIFS(IRPBase_Res_NotinTxBase!O$3:O$65,IRPBase_Res_NotinTxBase!$X$3:$X$65,$B388,IRPBase_Res_NotinTxBase!$Y$3:$Y$65,$C388)</f>
        <v>0</v>
      </c>
      <c r="G388">
        <f>SUMIFS(IRPBase_Res_NotinTxBase!P$3:P$65,IRPBase_Res_NotinTxBase!$X$3:$X$65,$B388,IRPBase_Res_NotinTxBase!$Y$3:$Y$65,$C388)</f>
        <v>0</v>
      </c>
      <c r="H388">
        <f>SUMIFS(IRPBase_Res_NotinTxBase!Q$3:Q$65,IRPBase_Res_NotinTxBase!$X$3:$X$65,$B388,IRPBase_Res_NotinTxBase!$Y$3:$Y$65,$C388)</f>
        <v>0</v>
      </c>
      <c r="M388">
        <f>SUMIFS(IRPBase_Res_NotinTxBase!R$3:R$65,IRPBase_Res_NotinTxBase!$X$3:$X$65,$B388,IRPBase_Res_NotinTxBase!$Y$3:$Y$65,$C388)</f>
        <v>0</v>
      </c>
      <c r="N388">
        <f>SUMIFS(IRPBase_Res_NotinTxBase!S$3:S$65,IRPBase_Res_NotinTxBase!$X$3:$X$65,$B388,IRPBase_Res_NotinTxBase!$Y$3:$Y$65,$C388)</f>
        <v>0</v>
      </c>
      <c r="O388">
        <f>SUMIFS(IRPBase_Res_NotinTxBase!T$3:T$65,IRPBase_Res_NotinTxBase!$X$3:$X$65,$B388,IRPBase_Res_NotinTxBase!$Y$3:$Y$65,$C388)</f>
        <v>0</v>
      </c>
      <c r="P388">
        <f>SUMIFS(IRPBase_Res_NotinTxBase!U$3:U$65,IRPBase_Res_NotinTxBase!$X$3:$X$65,$B388,IRPBase_Res_NotinTxBase!$Y$3:$Y$65,$C388)</f>
        <v>0</v>
      </c>
      <c r="Q388">
        <f>SUMIFS(IRPBase_Res_NotinTxBase!V$3:V$65,IRPBase_Res_NotinTxBase!$X$3:$X$65,$B388,IRPBase_Res_NotinTxBase!$Y$3:$Y$65,$C388)</f>
        <v>0</v>
      </c>
      <c r="R388">
        <f>SUMIFS(IRPBase_Res_NotinTxBase!W$3:W$65,IRPBase_Res_NotinTxBase!$X$3:$X$65,$B388,IRPBase_Res_NotinTxBase!$Y$3:$Y$65,$C388)</f>
        <v>0</v>
      </c>
      <c r="S388">
        <f t="shared" si="76"/>
        <v>0</v>
      </c>
      <c r="U388">
        <f>SUMIFS(Indev_Online_Res_NotinIRPBase!N$3:N$340,Indev_Online_Res_NotinIRPBase!$Y$3:$Y$340,$B388,Indev_Online_Res_NotinIRPBase!$Z$3:$Z$340,$C388)</f>
        <v>0</v>
      </c>
      <c r="V388">
        <f>SUMIFS(Indev_Online_Res_NotinIRPBase!O$3:O$340,Indev_Online_Res_NotinIRPBase!$Y$3:$Y$340,$B388,Indev_Online_Res_NotinIRPBase!$Z$3:$Z$340,$C388)</f>
        <v>0</v>
      </c>
      <c r="W388">
        <f>SUMIFS(Indev_Online_Res_NotinIRPBase!P$3:P$340,Indev_Online_Res_NotinIRPBase!$Y$3:$Y$340,$B388,Indev_Online_Res_NotinIRPBase!$Z$3:$Z$340,$C388)</f>
        <v>0</v>
      </c>
      <c r="X388">
        <f>SUMIFS(Indev_Online_Res_NotinIRPBase!Q$3:Q$340,Indev_Online_Res_NotinIRPBase!$Y$3:$Y$340,$B388,Indev_Online_Res_NotinIRPBase!$Z$3:$Z$340,$C388)</f>
        <v>0</v>
      </c>
      <c r="Y388">
        <f>SUMIFS(Indev_Online_Res_NotinIRPBase!R$3:R$340,Indev_Online_Res_NotinIRPBase!$Y$3:$Y$340,$B388,Indev_Online_Res_NotinIRPBase!$Z$3:$Z$340,$C388)</f>
        <v>0</v>
      </c>
      <c r="AC388">
        <f>SUMIFS(Indev_Online_Res_NotinIRPBase!S$3:S$340,Indev_Online_Res_NotinIRPBase!$Y$3:$Y$340,$B388,Indev_Online_Res_NotinIRPBase!$Z$3:$Z$340,$C388)</f>
        <v>0</v>
      </c>
      <c r="AD388">
        <f>SUMIFS(Indev_Online_Res_NotinIRPBase!T$3:T$340,Indev_Online_Res_NotinIRPBase!$Y$3:$Y$340,$B388,Indev_Online_Res_NotinIRPBase!$Z$3:$Z$340,$C388)</f>
        <v>0</v>
      </c>
      <c r="AE388">
        <f>SUMIFS(Indev_Online_Res_NotinIRPBase!U$3:U$340,Indev_Online_Res_NotinIRPBase!$Y$3:$Y$340,$B388,Indev_Online_Res_NotinIRPBase!$Z$3:$Z$340,$C388)</f>
        <v>0</v>
      </c>
      <c r="AF388">
        <f>SUMIFS(Indev_Online_Res_NotinIRPBase!V$3:V$340,Indev_Online_Res_NotinIRPBase!$Y$3:$Y$340,$B388,Indev_Online_Res_NotinIRPBase!$Z$3:$Z$340,$C388)</f>
        <v>42</v>
      </c>
      <c r="AG388">
        <f>SUMIFS(Indev_Online_Res_NotinIRPBase!W$3:W$340,Indev_Online_Res_NotinIRPBase!$Y$3:$Y$340,$B388,Indev_Online_Res_NotinIRPBase!$Z$3:$Z$340,$C388)</f>
        <v>0</v>
      </c>
      <c r="AH388">
        <f>SUMIFS(Indev_Online_Res_NotinIRPBase!X$3:X$340,Indev_Online_Res_NotinIRPBase!$Y$3:$Y$340,$B388,Indev_Online_Res_NotinIRPBase!$Z$3:$Z$340,$C388)</f>
        <v>0</v>
      </c>
      <c r="AI388">
        <f t="shared" si="77"/>
        <v>1</v>
      </c>
      <c r="AK388">
        <f>SUMIFS(Indev_Online_Res_NotinIRPBase!N$3:N$340,Indev_Online_Res_NotinIRPBase!$Y$3:$Y$340,$B388,Indev_Online_Res_NotinIRPBase!$Z$3:$Z$340,$C388,Indev_Online_Res_NotinIRPBase!$J$3:$J$340,"Yes",Indev_Online_Res_NotinIRPBase!$I$3:$I$340,"&lt;1/1/2024")+SUMIFS(Indev_Online_Res_NotinIRPBase!N$3:N$340,Indev_Online_Res_NotinIRPBase!$Y$3:$Y$340,$B388,Indev_Online_Res_NotinIRPBase!$Z$3:$Z$340,$C388,Indev_Online_Res_NotinIRPBase!$AB$3:$AB$340,"1")</f>
        <v>0</v>
      </c>
      <c r="AL388">
        <f>SUMIFS(Indev_Online_Res_NotinIRPBase!O$3:O$340,Indev_Online_Res_NotinIRPBase!$Y$3:$Y$340,$B388,Indev_Online_Res_NotinIRPBase!$Z$3:$Z$340,$C388,Indev_Online_Res_NotinIRPBase!$J$3:$J$340,"Yes",Indev_Online_Res_NotinIRPBase!$I$3:$I$340,"&lt;1/1/2024")+SUMIFS(Indev_Online_Res_NotinIRPBase!O$3:O$340,Indev_Online_Res_NotinIRPBase!$Y$3:$Y$340,$B388,Indev_Online_Res_NotinIRPBase!$Z$3:$Z$340,$C388,Indev_Online_Res_NotinIRPBase!$AB$3:$AB$340,"1")</f>
        <v>0</v>
      </c>
      <c r="AM388">
        <f>SUMIFS(Indev_Online_Res_NotinIRPBase!P$3:P$340,Indev_Online_Res_NotinIRPBase!$Y$3:$Y$340,$B388,Indev_Online_Res_NotinIRPBase!$Z$3:$Z$340,$C388,Indev_Online_Res_NotinIRPBase!$J$3:$J$340,"Yes",Indev_Online_Res_NotinIRPBase!$I$3:$I$340,"&lt;1/1/2024")+SUMIFS(Indev_Online_Res_NotinIRPBase!P$3:P$340,Indev_Online_Res_NotinIRPBase!$Y$3:$Y$340,$B388,Indev_Online_Res_NotinIRPBase!$Z$3:$Z$340,$C388,Indev_Online_Res_NotinIRPBase!$AB$3:$AB$340,"1")</f>
        <v>0</v>
      </c>
      <c r="AN388">
        <f>SUMIFS(Indev_Online_Res_NotinIRPBase!Q$3:Q$340,Indev_Online_Res_NotinIRPBase!$Y$3:$Y$340,$B388,Indev_Online_Res_NotinIRPBase!$Z$3:$Z$340,$C388,Indev_Online_Res_NotinIRPBase!$J$3:$J$340,"Yes",Indev_Online_Res_NotinIRPBase!$I$3:$I$340,"&lt;1/1/2024")+SUMIFS(Indev_Online_Res_NotinIRPBase!Q$3:Q$340,Indev_Online_Res_NotinIRPBase!$Y$3:$Y$340,$B388,Indev_Online_Res_NotinIRPBase!$Z$3:$Z$340,$C388,Indev_Online_Res_NotinIRPBase!$AB$3:$AB$340,"1")</f>
        <v>0</v>
      </c>
      <c r="AO388">
        <f>SUMIFS(Indev_Online_Res_NotinIRPBase!R$3:R$340,Indev_Online_Res_NotinIRPBase!$Y$3:$Y$340,$B388,Indev_Online_Res_NotinIRPBase!$Z$3:$Z$340,$C388,Indev_Online_Res_NotinIRPBase!$J$3:$J$340,"Yes",Indev_Online_Res_NotinIRPBase!$I$3:$I$340,"&lt;1/1/2024")+SUMIFS(Indev_Online_Res_NotinIRPBase!R$3:R$340,Indev_Online_Res_NotinIRPBase!$Y$3:$Y$340,$B388,Indev_Online_Res_NotinIRPBase!$Z$3:$Z$340,$C388,Indev_Online_Res_NotinIRPBase!$AB$3:$AB$340,"1")</f>
        <v>0</v>
      </c>
      <c r="AS388">
        <f>SUMIFS(Indev_Online_Res_NotinIRPBase!S$3:S$340,Indev_Online_Res_NotinIRPBase!$Y$3:$Y$340,$B388,Indev_Online_Res_NotinIRPBase!$Z$3:$Z$340,$C388,Indev_Online_Res_NotinIRPBase!$J$3:$J$340,"Yes",Indev_Online_Res_NotinIRPBase!$I$3:$I$340,"&lt;1/1/2024")+SUMIFS(Indev_Online_Res_NotinIRPBase!S$3:S$340,Indev_Online_Res_NotinIRPBase!$Y$3:$Y$340,$B388,Indev_Online_Res_NotinIRPBase!$Z$3:$Z$340,$C388,Indev_Online_Res_NotinIRPBase!$AB$3:$AB$340,"1")</f>
        <v>0</v>
      </c>
      <c r="AT388">
        <f>SUMIFS(Indev_Online_Res_NotinIRPBase!T$3:T$340,Indev_Online_Res_NotinIRPBase!$Y$3:$Y$340,$B388,Indev_Online_Res_NotinIRPBase!$Z$3:$Z$340,$C388,Indev_Online_Res_NotinIRPBase!$J$3:$J$340,"Yes",Indev_Online_Res_NotinIRPBase!$I$3:$I$340,"&lt;1/1/2024")+SUMIFS(Indev_Online_Res_NotinIRPBase!T$3:T$340,Indev_Online_Res_NotinIRPBase!$Y$3:$Y$340,$B388,Indev_Online_Res_NotinIRPBase!$Z$3:$Z$340,$C388,Indev_Online_Res_NotinIRPBase!$AB$3:$AB$340,"1")</f>
        <v>0</v>
      </c>
      <c r="AU388">
        <f>SUMIFS(Indev_Online_Res_NotinIRPBase!U$3:U$340,Indev_Online_Res_NotinIRPBase!$Y$3:$Y$340,$B388,Indev_Online_Res_NotinIRPBase!$Z$3:$Z$340,$C388,Indev_Online_Res_NotinIRPBase!$J$3:$J$340,"Yes",Indev_Online_Res_NotinIRPBase!$I$3:$I$340,"&lt;1/1/2024")+SUMIFS(Indev_Online_Res_NotinIRPBase!U$3:U$340,Indev_Online_Res_NotinIRPBase!$Y$3:$Y$340,$B388,Indev_Online_Res_NotinIRPBase!$Z$3:$Z$340,$C388,Indev_Online_Res_NotinIRPBase!$AB$3:$AB$340,"1")</f>
        <v>0</v>
      </c>
      <c r="AV388">
        <f>SUMIFS(Indev_Online_Res_NotinIRPBase!V$3:V$340,Indev_Online_Res_NotinIRPBase!$Y$3:$Y$340,$B388,Indev_Online_Res_NotinIRPBase!$Z$3:$Z$340,$C388,Indev_Online_Res_NotinIRPBase!$J$3:$J$340,"Yes",Indev_Online_Res_NotinIRPBase!$I$3:$I$340,"&lt;1/1/2024")+SUMIFS(Indev_Online_Res_NotinIRPBase!V$3:V$340,Indev_Online_Res_NotinIRPBase!$Y$3:$Y$340,$B388,Indev_Online_Res_NotinIRPBase!$Z$3:$Z$340,$C388,Indev_Online_Res_NotinIRPBase!$AB$3:$AB$340,"1")</f>
        <v>0</v>
      </c>
      <c r="AW388">
        <f>SUMIFS(Indev_Online_Res_NotinIRPBase!W$3:W$340,Indev_Online_Res_NotinIRPBase!$Y$3:$Y$340,$B388,Indev_Online_Res_NotinIRPBase!$Z$3:$Z$340,$C388,Indev_Online_Res_NotinIRPBase!$J$3:$J$340,"Yes",Indev_Online_Res_NotinIRPBase!$I$3:$I$340,"&lt;1/1/2024")+SUMIFS(Indev_Online_Res_NotinIRPBase!W$3:W$340,Indev_Online_Res_NotinIRPBase!$Y$3:$Y$340,$B388,Indev_Online_Res_NotinIRPBase!$Z$3:$Z$340,$C388,Indev_Online_Res_NotinIRPBase!$AB$3:$AB$340,"1")</f>
        <v>0</v>
      </c>
      <c r="AX388">
        <f>SUMIFS(Indev_Online_Res_NotinIRPBase!X$3:X$340,Indev_Online_Res_NotinIRPBase!$Y$3:$Y$340,$B388,Indev_Online_Res_NotinIRPBase!$Z$3:$Z$340,$C388,Indev_Online_Res_NotinIRPBase!$J$3:$J$340,"Yes",Indev_Online_Res_NotinIRPBase!$I$3:$I$340,"&lt;1/1/2024")+SUMIFS(Indev_Online_Res_NotinIRPBase!X$3:X$340,Indev_Online_Res_NotinIRPBase!$Y$3:$Y$340,$B388,Indev_Online_Res_NotinIRPBase!$Z$3:$Z$340,$C388,Indev_Online_Res_NotinIRPBase!$AB$3:$AB$340,"1")</f>
        <v>0</v>
      </c>
      <c r="AY388">
        <f t="shared" si="78"/>
        <v>0</v>
      </c>
      <c r="BA388">
        <f t="shared" si="79"/>
        <v>0</v>
      </c>
      <c r="BB388">
        <f t="shared" si="80"/>
        <v>0</v>
      </c>
      <c r="BC388">
        <f t="shared" si="81"/>
        <v>0</v>
      </c>
      <c r="BD388">
        <f t="shared" si="82"/>
        <v>0</v>
      </c>
      <c r="BE388">
        <f t="shared" si="83"/>
        <v>0</v>
      </c>
      <c r="BI388">
        <f t="shared" si="84"/>
        <v>0</v>
      </c>
      <c r="BJ388">
        <f t="shared" si="85"/>
        <v>0</v>
      </c>
      <c r="BK388">
        <f t="shared" si="86"/>
        <v>0</v>
      </c>
      <c r="BL388">
        <f t="shared" si="87"/>
        <v>42</v>
      </c>
      <c r="BM388">
        <f t="shared" si="88"/>
        <v>0</v>
      </c>
      <c r="BN388">
        <f t="shared" si="89"/>
        <v>0</v>
      </c>
      <c r="BO388">
        <f t="shared" si="90"/>
        <v>1</v>
      </c>
      <c r="BQ388">
        <f>SUMIFS(IRPBase_Res_NotinEnvScreens!$H$3:$H$33,IRPBase_Res_NotinEnvScreens!$J$3:$J$33,$B388,IRPBase_Res_NotinEnvScreens!$K$3:$K$33,$C388)</f>
        <v>0</v>
      </c>
      <c r="BR388">
        <f>SUMIFS(IRPBase_Res_NotinEnvScreens!$I$3:$I$33,IRPBase_Res_NotinEnvScreens!$J$3:$J$33,$B388,IRPBase_Res_NotinEnvScreens!$K$3:$K$33,$C388)</f>
        <v>0</v>
      </c>
      <c r="BS388">
        <v>0</v>
      </c>
      <c r="BV388">
        <f>SUMIFS(Indev_Online_Res_NotinIRPBase!$P$3:$P$313,Indev_Online_Res_NotinIRPBase!$Y$3:$Y$313,$B388,Indev_Online_Res_NotinIRPBase!$Z$3:$Z$313,$C388,Indev_Online_Res_NotinIRPBase!$I$3:$I$313,"&lt;9/1/2023")+SUMIFS(Indev_Online_Res_NotinIRPBase!$Q$3:$Q$313,Indev_Online_Res_NotinIRPBase!$Y$3:$Y$313,$B388,Indev_Online_Res_NotinIRPBase!$Z$3:$Z$313,$C388,Indev_Online_Res_NotinIRPBase!$I$3:$I$313,"&lt;9/1/2023")</f>
        <v>0</v>
      </c>
      <c r="BW388">
        <f>SUMIFS(Indev_Online_Res_NotinIRPBase!$S$3:$S$313,Indev_Online_Res_NotinIRPBase!$Y$3:$Y$313,$B388,Indev_Online_Res_NotinIRPBase!$Z$3:$Z$313,$C388,Indev_Online_Res_NotinIRPBase!$I$3:$I$313,"&lt;9/1/2023")+SUMIFS(Indev_Online_Res_NotinIRPBase!$T$3:$T$313,Indev_Online_Res_NotinIRPBase!$Y$3:$Y$313,$B388,Indev_Online_Res_NotinIRPBase!$Z$3:$Z$313,$C388,Indev_Online_Res_NotinIRPBase!$I$3:$I$313,"&lt;9/1/2023")+SUMIFS(Indev_Online_Res_NotinIRPBase!$U$3:$U$313,Indev_Online_Res_NotinIRPBase!$Y$3:$Y$313,$B388,Indev_Online_Res_NotinIRPBase!$Z$3:$Z$313,$C388,Indev_Online_Res_NotinIRPBase!$I$3:$I$313,"&lt;9/1/2023")</f>
        <v>0</v>
      </c>
    </row>
    <row r="389" spans="1:75">
      <c r="A389" t="s">
        <v>48</v>
      </c>
      <c r="B389" t="s">
        <v>364</v>
      </c>
      <c r="C389">
        <v>500</v>
      </c>
      <c r="E389">
        <f>SUMIFS(IRPBase_Res_NotinTxBase!N$3:N$65,IRPBase_Res_NotinTxBase!$X$3:$X$65,$B389,IRPBase_Res_NotinTxBase!$Y$3:$Y$65,$C389)</f>
        <v>0</v>
      </c>
      <c r="F389">
        <f>SUMIFS(IRPBase_Res_NotinTxBase!O$3:O$65,IRPBase_Res_NotinTxBase!$X$3:$X$65,$B389,IRPBase_Res_NotinTxBase!$Y$3:$Y$65,$C389)</f>
        <v>0</v>
      </c>
      <c r="G389">
        <f>SUMIFS(IRPBase_Res_NotinTxBase!P$3:P$65,IRPBase_Res_NotinTxBase!$X$3:$X$65,$B389,IRPBase_Res_NotinTxBase!$Y$3:$Y$65,$C389)</f>
        <v>0</v>
      </c>
      <c r="H389">
        <f>SUMIFS(IRPBase_Res_NotinTxBase!Q$3:Q$65,IRPBase_Res_NotinTxBase!$X$3:$X$65,$B389,IRPBase_Res_NotinTxBase!$Y$3:$Y$65,$C389)</f>
        <v>0</v>
      </c>
      <c r="M389">
        <f>SUMIFS(IRPBase_Res_NotinTxBase!R$3:R$65,IRPBase_Res_NotinTxBase!$X$3:$X$65,$B389,IRPBase_Res_NotinTxBase!$Y$3:$Y$65,$C389)</f>
        <v>0</v>
      </c>
      <c r="N389">
        <f>SUMIFS(IRPBase_Res_NotinTxBase!S$3:S$65,IRPBase_Res_NotinTxBase!$X$3:$X$65,$B389,IRPBase_Res_NotinTxBase!$Y$3:$Y$65,$C389)</f>
        <v>0</v>
      </c>
      <c r="O389">
        <f>SUMIFS(IRPBase_Res_NotinTxBase!T$3:T$65,IRPBase_Res_NotinTxBase!$X$3:$X$65,$B389,IRPBase_Res_NotinTxBase!$Y$3:$Y$65,$C389)</f>
        <v>0</v>
      </c>
      <c r="P389">
        <f>SUMIFS(IRPBase_Res_NotinTxBase!U$3:U$65,IRPBase_Res_NotinTxBase!$X$3:$X$65,$B389,IRPBase_Res_NotinTxBase!$Y$3:$Y$65,$C389)</f>
        <v>0</v>
      </c>
      <c r="Q389">
        <f>SUMIFS(IRPBase_Res_NotinTxBase!V$3:V$65,IRPBase_Res_NotinTxBase!$X$3:$X$65,$B389,IRPBase_Res_NotinTxBase!$Y$3:$Y$65,$C389)</f>
        <v>0</v>
      </c>
      <c r="R389">
        <f>SUMIFS(IRPBase_Res_NotinTxBase!W$3:W$65,IRPBase_Res_NotinTxBase!$X$3:$X$65,$B389,IRPBase_Res_NotinTxBase!$Y$3:$Y$65,$C389)</f>
        <v>0</v>
      </c>
      <c r="S389">
        <f t="shared" ref="S389:S452" si="91">IF(SUM(E389:R389)&gt;0,1,0)</f>
        <v>0</v>
      </c>
      <c r="U389">
        <f>SUMIFS(Indev_Online_Res_NotinIRPBase!N$3:N$340,Indev_Online_Res_NotinIRPBase!$Y$3:$Y$340,$B389,Indev_Online_Res_NotinIRPBase!$Z$3:$Z$340,$C389)</f>
        <v>0</v>
      </c>
      <c r="V389">
        <f>SUMIFS(Indev_Online_Res_NotinIRPBase!O$3:O$340,Indev_Online_Res_NotinIRPBase!$Y$3:$Y$340,$B389,Indev_Online_Res_NotinIRPBase!$Z$3:$Z$340,$C389)</f>
        <v>0</v>
      </c>
      <c r="W389">
        <f>SUMIFS(Indev_Online_Res_NotinIRPBase!P$3:P$340,Indev_Online_Res_NotinIRPBase!$Y$3:$Y$340,$B389,Indev_Online_Res_NotinIRPBase!$Z$3:$Z$340,$C389)</f>
        <v>0</v>
      </c>
      <c r="X389">
        <f>SUMIFS(Indev_Online_Res_NotinIRPBase!Q$3:Q$340,Indev_Online_Res_NotinIRPBase!$Y$3:$Y$340,$B389,Indev_Online_Res_NotinIRPBase!$Z$3:$Z$340,$C389)</f>
        <v>0</v>
      </c>
      <c r="Y389">
        <f>SUMIFS(Indev_Online_Res_NotinIRPBase!R$3:R$340,Indev_Online_Res_NotinIRPBase!$Y$3:$Y$340,$B389,Indev_Online_Res_NotinIRPBase!$Z$3:$Z$340,$C389)</f>
        <v>0</v>
      </c>
      <c r="AC389">
        <f>SUMIFS(Indev_Online_Res_NotinIRPBase!S$3:S$340,Indev_Online_Res_NotinIRPBase!$Y$3:$Y$340,$B389,Indev_Online_Res_NotinIRPBase!$Z$3:$Z$340,$C389)</f>
        <v>0</v>
      </c>
      <c r="AD389">
        <f>SUMIFS(Indev_Online_Res_NotinIRPBase!T$3:T$340,Indev_Online_Res_NotinIRPBase!$Y$3:$Y$340,$B389,Indev_Online_Res_NotinIRPBase!$Z$3:$Z$340,$C389)</f>
        <v>0</v>
      </c>
      <c r="AE389">
        <f>SUMIFS(Indev_Online_Res_NotinIRPBase!U$3:U$340,Indev_Online_Res_NotinIRPBase!$Y$3:$Y$340,$B389,Indev_Online_Res_NotinIRPBase!$Z$3:$Z$340,$C389)</f>
        <v>0</v>
      </c>
      <c r="AF389">
        <f>SUMIFS(Indev_Online_Res_NotinIRPBase!V$3:V$340,Indev_Online_Res_NotinIRPBase!$Y$3:$Y$340,$B389,Indev_Online_Res_NotinIRPBase!$Z$3:$Z$340,$C389)</f>
        <v>0</v>
      </c>
      <c r="AG389">
        <f>SUMIFS(Indev_Online_Res_NotinIRPBase!W$3:W$340,Indev_Online_Res_NotinIRPBase!$Y$3:$Y$340,$B389,Indev_Online_Res_NotinIRPBase!$Z$3:$Z$340,$C389)</f>
        <v>0</v>
      </c>
      <c r="AH389">
        <f>SUMIFS(Indev_Online_Res_NotinIRPBase!X$3:X$340,Indev_Online_Res_NotinIRPBase!$Y$3:$Y$340,$B389,Indev_Online_Res_NotinIRPBase!$Z$3:$Z$340,$C389)</f>
        <v>0</v>
      </c>
      <c r="AI389">
        <f t="shared" ref="AI389:AI452" si="92">IF(SUM(U389:AH389)&gt;0,1,0)</f>
        <v>0</v>
      </c>
      <c r="AK389">
        <f>SUMIFS(Indev_Online_Res_NotinIRPBase!N$3:N$340,Indev_Online_Res_NotinIRPBase!$Y$3:$Y$340,$B389,Indev_Online_Res_NotinIRPBase!$Z$3:$Z$340,$C389,Indev_Online_Res_NotinIRPBase!$J$3:$J$340,"Yes",Indev_Online_Res_NotinIRPBase!$I$3:$I$340,"&lt;1/1/2024")+SUMIFS(Indev_Online_Res_NotinIRPBase!N$3:N$340,Indev_Online_Res_NotinIRPBase!$Y$3:$Y$340,$B389,Indev_Online_Res_NotinIRPBase!$Z$3:$Z$340,$C389,Indev_Online_Res_NotinIRPBase!$AB$3:$AB$340,"1")</f>
        <v>0</v>
      </c>
      <c r="AL389">
        <f>SUMIFS(Indev_Online_Res_NotinIRPBase!O$3:O$340,Indev_Online_Res_NotinIRPBase!$Y$3:$Y$340,$B389,Indev_Online_Res_NotinIRPBase!$Z$3:$Z$340,$C389,Indev_Online_Res_NotinIRPBase!$J$3:$J$340,"Yes",Indev_Online_Res_NotinIRPBase!$I$3:$I$340,"&lt;1/1/2024")+SUMIFS(Indev_Online_Res_NotinIRPBase!O$3:O$340,Indev_Online_Res_NotinIRPBase!$Y$3:$Y$340,$B389,Indev_Online_Res_NotinIRPBase!$Z$3:$Z$340,$C389,Indev_Online_Res_NotinIRPBase!$AB$3:$AB$340,"1")</f>
        <v>0</v>
      </c>
      <c r="AM389">
        <f>SUMIFS(Indev_Online_Res_NotinIRPBase!P$3:P$340,Indev_Online_Res_NotinIRPBase!$Y$3:$Y$340,$B389,Indev_Online_Res_NotinIRPBase!$Z$3:$Z$340,$C389,Indev_Online_Res_NotinIRPBase!$J$3:$J$340,"Yes",Indev_Online_Res_NotinIRPBase!$I$3:$I$340,"&lt;1/1/2024")+SUMIFS(Indev_Online_Res_NotinIRPBase!P$3:P$340,Indev_Online_Res_NotinIRPBase!$Y$3:$Y$340,$B389,Indev_Online_Res_NotinIRPBase!$Z$3:$Z$340,$C389,Indev_Online_Res_NotinIRPBase!$AB$3:$AB$340,"1")</f>
        <v>0</v>
      </c>
      <c r="AN389">
        <f>SUMIFS(Indev_Online_Res_NotinIRPBase!Q$3:Q$340,Indev_Online_Res_NotinIRPBase!$Y$3:$Y$340,$B389,Indev_Online_Res_NotinIRPBase!$Z$3:$Z$340,$C389,Indev_Online_Res_NotinIRPBase!$J$3:$J$340,"Yes",Indev_Online_Res_NotinIRPBase!$I$3:$I$340,"&lt;1/1/2024")+SUMIFS(Indev_Online_Res_NotinIRPBase!Q$3:Q$340,Indev_Online_Res_NotinIRPBase!$Y$3:$Y$340,$B389,Indev_Online_Res_NotinIRPBase!$Z$3:$Z$340,$C389,Indev_Online_Res_NotinIRPBase!$AB$3:$AB$340,"1")</f>
        <v>0</v>
      </c>
      <c r="AO389">
        <f>SUMIFS(Indev_Online_Res_NotinIRPBase!R$3:R$340,Indev_Online_Res_NotinIRPBase!$Y$3:$Y$340,$B389,Indev_Online_Res_NotinIRPBase!$Z$3:$Z$340,$C389,Indev_Online_Res_NotinIRPBase!$J$3:$J$340,"Yes",Indev_Online_Res_NotinIRPBase!$I$3:$I$340,"&lt;1/1/2024")+SUMIFS(Indev_Online_Res_NotinIRPBase!R$3:R$340,Indev_Online_Res_NotinIRPBase!$Y$3:$Y$340,$B389,Indev_Online_Res_NotinIRPBase!$Z$3:$Z$340,$C389,Indev_Online_Res_NotinIRPBase!$AB$3:$AB$340,"1")</f>
        <v>0</v>
      </c>
      <c r="AS389">
        <f>SUMIFS(Indev_Online_Res_NotinIRPBase!S$3:S$340,Indev_Online_Res_NotinIRPBase!$Y$3:$Y$340,$B389,Indev_Online_Res_NotinIRPBase!$Z$3:$Z$340,$C389,Indev_Online_Res_NotinIRPBase!$J$3:$J$340,"Yes",Indev_Online_Res_NotinIRPBase!$I$3:$I$340,"&lt;1/1/2024")+SUMIFS(Indev_Online_Res_NotinIRPBase!S$3:S$340,Indev_Online_Res_NotinIRPBase!$Y$3:$Y$340,$B389,Indev_Online_Res_NotinIRPBase!$Z$3:$Z$340,$C389,Indev_Online_Res_NotinIRPBase!$AB$3:$AB$340,"1")</f>
        <v>0</v>
      </c>
      <c r="AT389">
        <f>SUMIFS(Indev_Online_Res_NotinIRPBase!T$3:T$340,Indev_Online_Res_NotinIRPBase!$Y$3:$Y$340,$B389,Indev_Online_Res_NotinIRPBase!$Z$3:$Z$340,$C389,Indev_Online_Res_NotinIRPBase!$J$3:$J$340,"Yes",Indev_Online_Res_NotinIRPBase!$I$3:$I$340,"&lt;1/1/2024")+SUMIFS(Indev_Online_Res_NotinIRPBase!T$3:T$340,Indev_Online_Res_NotinIRPBase!$Y$3:$Y$340,$B389,Indev_Online_Res_NotinIRPBase!$Z$3:$Z$340,$C389,Indev_Online_Res_NotinIRPBase!$AB$3:$AB$340,"1")</f>
        <v>0</v>
      </c>
      <c r="AU389">
        <f>SUMIFS(Indev_Online_Res_NotinIRPBase!U$3:U$340,Indev_Online_Res_NotinIRPBase!$Y$3:$Y$340,$B389,Indev_Online_Res_NotinIRPBase!$Z$3:$Z$340,$C389,Indev_Online_Res_NotinIRPBase!$J$3:$J$340,"Yes",Indev_Online_Res_NotinIRPBase!$I$3:$I$340,"&lt;1/1/2024")+SUMIFS(Indev_Online_Res_NotinIRPBase!U$3:U$340,Indev_Online_Res_NotinIRPBase!$Y$3:$Y$340,$B389,Indev_Online_Res_NotinIRPBase!$Z$3:$Z$340,$C389,Indev_Online_Res_NotinIRPBase!$AB$3:$AB$340,"1")</f>
        <v>0</v>
      </c>
      <c r="AV389">
        <f>SUMIFS(Indev_Online_Res_NotinIRPBase!V$3:V$340,Indev_Online_Res_NotinIRPBase!$Y$3:$Y$340,$B389,Indev_Online_Res_NotinIRPBase!$Z$3:$Z$340,$C389,Indev_Online_Res_NotinIRPBase!$J$3:$J$340,"Yes",Indev_Online_Res_NotinIRPBase!$I$3:$I$340,"&lt;1/1/2024")+SUMIFS(Indev_Online_Res_NotinIRPBase!V$3:V$340,Indev_Online_Res_NotinIRPBase!$Y$3:$Y$340,$B389,Indev_Online_Res_NotinIRPBase!$Z$3:$Z$340,$C389,Indev_Online_Res_NotinIRPBase!$AB$3:$AB$340,"1")</f>
        <v>0</v>
      </c>
      <c r="AW389">
        <f>SUMIFS(Indev_Online_Res_NotinIRPBase!W$3:W$340,Indev_Online_Res_NotinIRPBase!$Y$3:$Y$340,$B389,Indev_Online_Res_NotinIRPBase!$Z$3:$Z$340,$C389,Indev_Online_Res_NotinIRPBase!$J$3:$J$340,"Yes",Indev_Online_Res_NotinIRPBase!$I$3:$I$340,"&lt;1/1/2024")+SUMIFS(Indev_Online_Res_NotinIRPBase!W$3:W$340,Indev_Online_Res_NotinIRPBase!$Y$3:$Y$340,$B389,Indev_Online_Res_NotinIRPBase!$Z$3:$Z$340,$C389,Indev_Online_Res_NotinIRPBase!$AB$3:$AB$340,"1")</f>
        <v>0</v>
      </c>
      <c r="AX389">
        <f>SUMIFS(Indev_Online_Res_NotinIRPBase!X$3:X$340,Indev_Online_Res_NotinIRPBase!$Y$3:$Y$340,$B389,Indev_Online_Res_NotinIRPBase!$Z$3:$Z$340,$C389,Indev_Online_Res_NotinIRPBase!$J$3:$J$340,"Yes",Indev_Online_Res_NotinIRPBase!$I$3:$I$340,"&lt;1/1/2024")+SUMIFS(Indev_Online_Res_NotinIRPBase!X$3:X$340,Indev_Online_Res_NotinIRPBase!$Y$3:$Y$340,$B389,Indev_Online_Res_NotinIRPBase!$Z$3:$Z$340,$C389,Indev_Online_Res_NotinIRPBase!$AB$3:$AB$340,"1")</f>
        <v>0</v>
      </c>
      <c r="AY389">
        <f t="shared" ref="AY389:AY452" si="93">IF(SUM(AK389:AX389)&gt;0,1,0)</f>
        <v>0</v>
      </c>
      <c r="BA389">
        <f t="shared" ref="BA389:BA452" si="94">U389-AK389</f>
        <v>0</v>
      </c>
      <c r="BB389">
        <f t="shared" ref="BB389:BB452" si="95">V389-AL389</f>
        <v>0</v>
      </c>
      <c r="BC389">
        <f t="shared" ref="BC389:BC452" si="96">W389-AM389</f>
        <v>0</v>
      </c>
      <c r="BD389">
        <f t="shared" ref="BD389:BD452" si="97">X389-AN389</f>
        <v>0</v>
      </c>
      <c r="BE389">
        <f t="shared" ref="BE389:BE452" si="98">Y389-AO389</f>
        <v>0</v>
      </c>
      <c r="BI389">
        <f t="shared" ref="BI389:BI452" si="99">AC389-AS389</f>
        <v>0</v>
      </c>
      <c r="BJ389">
        <f t="shared" ref="BJ389:BJ452" si="100">AD389-AT389</f>
        <v>0</v>
      </c>
      <c r="BK389">
        <f t="shared" ref="BK389:BK452" si="101">AE389-AU389</f>
        <v>0</v>
      </c>
      <c r="BL389">
        <f t="shared" ref="BL389:BL452" si="102">AF389-AV389</f>
        <v>0</v>
      </c>
      <c r="BM389">
        <f t="shared" ref="BM389:BM452" si="103">AG389-AW389</f>
        <v>0</v>
      </c>
      <c r="BN389">
        <f t="shared" ref="BN389:BN452" si="104">AH389-AX389</f>
        <v>0</v>
      </c>
      <c r="BO389">
        <f t="shared" ref="BO389:BO452" si="105">IF(SUM(BA389:BN389)&gt;0,1,0)</f>
        <v>0</v>
      </c>
      <c r="BQ389">
        <f>SUMIFS(IRPBase_Res_NotinEnvScreens!$H$3:$H$33,IRPBase_Res_NotinEnvScreens!$J$3:$J$33,$B389,IRPBase_Res_NotinEnvScreens!$K$3:$K$33,$C389)</f>
        <v>0</v>
      </c>
      <c r="BR389">
        <f>SUMIFS(IRPBase_Res_NotinEnvScreens!$I$3:$I$33,IRPBase_Res_NotinEnvScreens!$J$3:$J$33,$B389,IRPBase_Res_NotinEnvScreens!$K$3:$K$33,$C389)</f>
        <v>0</v>
      </c>
      <c r="BS389">
        <v>0</v>
      </c>
      <c r="BV389">
        <f>SUMIFS(Indev_Online_Res_NotinIRPBase!$P$3:$P$313,Indev_Online_Res_NotinIRPBase!$Y$3:$Y$313,$B389,Indev_Online_Res_NotinIRPBase!$Z$3:$Z$313,$C389,Indev_Online_Res_NotinIRPBase!$I$3:$I$313,"&lt;9/1/2023")+SUMIFS(Indev_Online_Res_NotinIRPBase!$Q$3:$Q$313,Indev_Online_Res_NotinIRPBase!$Y$3:$Y$313,$B389,Indev_Online_Res_NotinIRPBase!$Z$3:$Z$313,$C389,Indev_Online_Res_NotinIRPBase!$I$3:$I$313,"&lt;9/1/2023")</f>
        <v>0</v>
      </c>
      <c r="BW389">
        <f>SUMIFS(Indev_Online_Res_NotinIRPBase!$S$3:$S$313,Indev_Online_Res_NotinIRPBase!$Y$3:$Y$313,$B389,Indev_Online_Res_NotinIRPBase!$Z$3:$Z$313,$C389,Indev_Online_Res_NotinIRPBase!$I$3:$I$313,"&lt;9/1/2023")+SUMIFS(Indev_Online_Res_NotinIRPBase!$T$3:$T$313,Indev_Online_Res_NotinIRPBase!$Y$3:$Y$313,$B389,Indev_Online_Res_NotinIRPBase!$Z$3:$Z$313,$C389,Indev_Online_Res_NotinIRPBase!$I$3:$I$313,"&lt;9/1/2023")+SUMIFS(Indev_Online_Res_NotinIRPBase!$U$3:$U$313,Indev_Online_Res_NotinIRPBase!$Y$3:$Y$313,$B389,Indev_Online_Res_NotinIRPBase!$Z$3:$Z$313,$C389,Indev_Online_Res_NotinIRPBase!$I$3:$I$313,"&lt;9/1/2023")</f>
        <v>0</v>
      </c>
    </row>
    <row r="390" spans="1:75">
      <c r="A390" t="s">
        <v>51</v>
      </c>
      <c r="B390" t="s">
        <v>365</v>
      </c>
      <c r="C390">
        <v>115</v>
      </c>
      <c r="E390">
        <f>SUMIFS(IRPBase_Res_NotinTxBase!N$3:N$65,IRPBase_Res_NotinTxBase!$X$3:$X$65,$B390,IRPBase_Res_NotinTxBase!$Y$3:$Y$65,$C390)</f>
        <v>0</v>
      </c>
      <c r="F390">
        <f>SUMIFS(IRPBase_Res_NotinTxBase!O$3:O$65,IRPBase_Res_NotinTxBase!$X$3:$X$65,$B390,IRPBase_Res_NotinTxBase!$Y$3:$Y$65,$C390)</f>
        <v>0</v>
      </c>
      <c r="G390">
        <f>SUMIFS(IRPBase_Res_NotinTxBase!P$3:P$65,IRPBase_Res_NotinTxBase!$X$3:$X$65,$B390,IRPBase_Res_NotinTxBase!$Y$3:$Y$65,$C390)</f>
        <v>0</v>
      </c>
      <c r="H390">
        <f>SUMIFS(IRPBase_Res_NotinTxBase!Q$3:Q$65,IRPBase_Res_NotinTxBase!$X$3:$X$65,$B390,IRPBase_Res_NotinTxBase!$Y$3:$Y$65,$C390)</f>
        <v>0</v>
      </c>
      <c r="M390">
        <f>SUMIFS(IRPBase_Res_NotinTxBase!R$3:R$65,IRPBase_Res_NotinTxBase!$X$3:$X$65,$B390,IRPBase_Res_NotinTxBase!$Y$3:$Y$65,$C390)</f>
        <v>0</v>
      </c>
      <c r="N390">
        <f>SUMIFS(IRPBase_Res_NotinTxBase!S$3:S$65,IRPBase_Res_NotinTxBase!$X$3:$X$65,$B390,IRPBase_Res_NotinTxBase!$Y$3:$Y$65,$C390)</f>
        <v>0</v>
      </c>
      <c r="O390">
        <f>SUMIFS(IRPBase_Res_NotinTxBase!T$3:T$65,IRPBase_Res_NotinTxBase!$X$3:$X$65,$B390,IRPBase_Res_NotinTxBase!$Y$3:$Y$65,$C390)</f>
        <v>0</v>
      </c>
      <c r="P390">
        <f>SUMIFS(IRPBase_Res_NotinTxBase!U$3:U$65,IRPBase_Res_NotinTxBase!$X$3:$X$65,$B390,IRPBase_Res_NotinTxBase!$Y$3:$Y$65,$C390)</f>
        <v>0</v>
      </c>
      <c r="Q390">
        <f>SUMIFS(IRPBase_Res_NotinTxBase!V$3:V$65,IRPBase_Res_NotinTxBase!$X$3:$X$65,$B390,IRPBase_Res_NotinTxBase!$Y$3:$Y$65,$C390)</f>
        <v>0</v>
      </c>
      <c r="R390">
        <f>SUMIFS(IRPBase_Res_NotinTxBase!W$3:W$65,IRPBase_Res_NotinTxBase!$X$3:$X$65,$B390,IRPBase_Res_NotinTxBase!$Y$3:$Y$65,$C390)</f>
        <v>0</v>
      </c>
      <c r="S390">
        <f t="shared" si="91"/>
        <v>0</v>
      </c>
      <c r="U390">
        <f>SUMIFS(Indev_Online_Res_NotinIRPBase!N$3:N$340,Indev_Online_Res_NotinIRPBase!$Y$3:$Y$340,$B390,Indev_Online_Res_NotinIRPBase!$Z$3:$Z$340,$C390)</f>
        <v>0</v>
      </c>
      <c r="V390">
        <f>SUMIFS(Indev_Online_Res_NotinIRPBase!O$3:O$340,Indev_Online_Res_NotinIRPBase!$Y$3:$Y$340,$B390,Indev_Online_Res_NotinIRPBase!$Z$3:$Z$340,$C390)</f>
        <v>0</v>
      </c>
      <c r="W390">
        <f>SUMIFS(Indev_Online_Res_NotinIRPBase!P$3:P$340,Indev_Online_Res_NotinIRPBase!$Y$3:$Y$340,$B390,Indev_Online_Res_NotinIRPBase!$Z$3:$Z$340,$C390)</f>
        <v>0</v>
      </c>
      <c r="X390">
        <f>SUMIFS(Indev_Online_Res_NotinIRPBase!Q$3:Q$340,Indev_Online_Res_NotinIRPBase!$Y$3:$Y$340,$B390,Indev_Online_Res_NotinIRPBase!$Z$3:$Z$340,$C390)</f>
        <v>0</v>
      </c>
      <c r="Y390">
        <f>SUMIFS(Indev_Online_Res_NotinIRPBase!R$3:R$340,Indev_Online_Res_NotinIRPBase!$Y$3:$Y$340,$B390,Indev_Online_Res_NotinIRPBase!$Z$3:$Z$340,$C390)</f>
        <v>0</v>
      </c>
      <c r="AC390">
        <f>SUMIFS(Indev_Online_Res_NotinIRPBase!S$3:S$340,Indev_Online_Res_NotinIRPBase!$Y$3:$Y$340,$B390,Indev_Online_Res_NotinIRPBase!$Z$3:$Z$340,$C390)</f>
        <v>0</v>
      </c>
      <c r="AD390">
        <f>SUMIFS(Indev_Online_Res_NotinIRPBase!T$3:T$340,Indev_Online_Res_NotinIRPBase!$Y$3:$Y$340,$B390,Indev_Online_Res_NotinIRPBase!$Z$3:$Z$340,$C390)</f>
        <v>0</v>
      </c>
      <c r="AE390">
        <f>SUMIFS(Indev_Online_Res_NotinIRPBase!U$3:U$340,Indev_Online_Res_NotinIRPBase!$Y$3:$Y$340,$B390,Indev_Online_Res_NotinIRPBase!$Z$3:$Z$340,$C390)</f>
        <v>0</v>
      </c>
      <c r="AF390">
        <f>SUMIFS(Indev_Online_Res_NotinIRPBase!V$3:V$340,Indev_Online_Res_NotinIRPBase!$Y$3:$Y$340,$B390,Indev_Online_Res_NotinIRPBase!$Z$3:$Z$340,$C390)</f>
        <v>0</v>
      </c>
      <c r="AG390">
        <f>SUMIFS(Indev_Online_Res_NotinIRPBase!W$3:W$340,Indev_Online_Res_NotinIRPBase!$Y$3:$Y$340,$B390,Indev_Online_Res_NotinIRPBase!$Z$3:$Z$340,$C390)</f>
        <v>0</v>
      </c>
      <c r="AH390">
        <f>SUMIFS(Indev_Online_Res_NotinIRPBase!X$3:X$340,Indev_Online_Res_NotinIRPBase!$Y$3:$Y$340,$B390,Indev_Online_Res_NotinIRPBase!$Z$3:$Z$340,$C390)</f>
        <v>0</v>
      </c>
      <c r="AI390">
        <f t="shared" si="92"/>
        <v>0</v>
      </c>
      <c r="AK390">
        <f>SUMIFS(Indev_Online_Res_NotinIRPBase!N$3:N$340,Indev_Online_Res_NotinIRPBase!$Y$3:$Y$340,$B390,Indev_Online_Res_NotinIRPBase!$Z$3:$Z$340,$C390,Indev_Online_Res_NotinIRPBase!$J$3:$J$340,"Yes",Indev_Online_Res_NotinIRPBase!$I$3:$I$340,"&lt;1/1/2024")+SUMIFS(Indev_Online_Res_NotinIRPBase!N$3:N$340,Indev_Online_Res_NotinIRPBase!$Y$3:$Y$340,$B390,Indev_Online_Res_NotinIRPBase!$Z$3:$Z$340,$C390,Indev_Online_Res_NotinIRPBase!$AB$3:$AB$340,"1")</f>
        <v>0</v>
      </c>
      <c r="AL390">
        <f>SUMIFS(Indev_Online_Res_NotinIRPBase!O$3:O$340,Indev_Online_Res_NotinIRPBase!$Y$3:$Y$340,$B390,Indev_Online_Res_NotinIRPBase!$Z$3:$Z$340,$C390,Indev_Online_Res_NotinIRPBase!$J$3:$J$340,"Yes",Indev_Online_Res_NotinIRPBase!$I$3:$I$340,"&lt;1/1/2024")+SUMIFS(Indev_Online_Res_NotinIRPBase!O$3:O$340,Indev_Online_Res_NotinIRPBase!$Y$3:$Y$340,$B390,Indev_Online_Res_NotinIRPBase!$Z$3:$Z$340,$C390,Indev_Online_Res_NotinIRPBase!$AB$3:$AB$340,"1")</f>
        <v>0</v>
      </c>
      <c r="AM390">
        <f>SUMIFS(Indev_Online_Res_NotinIRPBase!P$3:P$340,Indev_Online_Res_NotinIRPBase!$Y$3:$Y$340,$B390,Indev_Online_Res_NotinIRPBase!$Z$3:$Z$340,$C390,Indev_Online_Res_NotinIRPBase!$J$3:$J$340,"Yes",Indev_Online_Res_NotinIRPBase!$I$3:$I$340,"&lt;1/1/2024")+SUMIFS(Indev_Online_Res_NotinIRPBase!P$3:P$340,Indev_Online_Res_NotinIRPBase!$Y$3:$Y$340,$B390,Indev_Online_Res_NotinIRPBase!$Z$3:$Z$340,$C390,Indev_Online_Res_NotinIRPBase!$AB$3:$AB$340,"1")</f>
        <v>0</v>
      </c>
      <c r="AN390">
        <f>SUMIFS(Indev_Online_Res_NotinIRPBase!Q$3:Q$340,Indev_Online_Res_NotinIRPBase!$Y$3:$Y$340,$B390,Indev_Online_Res_NotinIRPBase!$Z$3:$Z$340,$C390,Indev_Online_Res_NotinIRPBase!$J$3:$J$340,"Yes",Indev_Online_Res_NotinIRPBase!$I$3:$I$340,"&lt;1/1/2024")+SUMIFS(Indev_Online_Res_NotinIRPBase!Q$3:Q$340,Indev_Online_Res_NotinIRPBase!$Y$3:$Y$340,$B390,Indev_Online_Res_NotinIRPBase!$Z$3:$Z$340,$C390,Indev_Online_Res_NotinIRPBase!$AB$3:$AB$340,"1")</f>
        <v>0</v>
      </c>
      <c r="AO390">
        <f>SUMIFS(Indev_Online_Res_NotinIRPBase!R$3:R$340,Indev_Online_Res_NotinIRPBase!$Y$3:$Y$340,$B390,Indev_Online_Res_NotinIRPBase!$Z$3:$Z$340,$C390,Indev_Online_Res_NotinIRPBase!$J$3:$J$340,"Yes",Indev_Online_Res_NotinIRPBase!$I$3:$I$340,"&lt;1/1/2024")+SUMIFS(Indev_Online_Res_NotinIRPBase!R$3:R$340,Indev_Online_Res_NotinIRPBase!$Y$3:$Y$340,$B390,Indev_Online_Res_NotinIRPBase!$Z$3:$Z$340,$C390,Indev_Online_Res_NotinIRPBase!$AB$3:$AB$340,"1")</f>
        <v>0</v>
      </c>
      <c r="AS390">
        <f>SUMIFS(Indev_Online_Res_NotinIRPBase!S$3:S$340,Indev_Online_Res_NotinIRPBase!$Y$3:$Y$340,$B390,Indev_Online_Res_NotinIRPBase!$Z$3:$Z$340,$C390,Indev_Online_Res_NotinIRPBase!$J$3:$J$340,"Yes",Indev_Online_Res_NotinIRPBase!$I$3:$I$340,"&lt;1/1/2024")+SUMIFS(Indev_Online_Res_NotinIRPBase!S$3:S$340,Indev_Online_Res_NotinIRPBase!$Y$3:$Y$340,$B390,Indev_Online_Res_NotinIRPBase!$Z$3:$Z$340,$C390,Indev_Online_Res_NotinIRPBase!$AB$3:$AB$340,"1")</f>
        <v>0</v>
      </c>
      <c r="AT390">
        <f>SUMIFS(Indev_Online_Res_NotinIRPBase!T$3:T$340,Indev_Online_Res_NotinIRPBase!$Y$3:$Y$340,$B390,Indev_Online_Res_NotinIRPBase!$Z$3:$Z$340,$C390,Indev_Online_Res_NotinIRPBase!$J$3:$J$340,"Yes",Indev_Online_Res_NotinIRPBase!$I$3:$I$340,"&lt;1/1/2024")+SUMIFS(Indev_Online_Res_NotinIRPBase!T$3:T$340,Indev_Online_Res_NotinIRPBase!$Y$3:$Y$340,$B390,Indev_Online_Res_NotinIRPBase!$Z$3:$Z$340,$C390,Indev_Online_Res_NotinIRPBase!$AB$3:$AB$340,"1")</f>
        <v>0</v>
      </c>
      <c r="AU390">
        <f>SUMIFS(Indev_Online_Res_NotinIRPBase!U$3:U$340,Indev_Online_Res_NotinIRPBase!$Y$3:$Y$340,$B390,Indev_Online_Res_NotinIRPBase!$Z$3:$Z$340,$C390,Indev_Online_Res_NotinIRPBase!$J$3:$J$340,"Yes",Indev_Online_Res_NotinIRPBase!$I$3:$I$340,"&lt;1/1/2024")+SUMIFS(Indev_Online_Res_NotinIRPBase!U$3:U$340,Indev_Online_Res_NotinIRPBase!$Y$3:$Y$340,$B390,Indev_Online_Res_NotinIRPBase!$Z$3:$Z$340,$C390,Indev_Online_Res_NotinIRPBase!$AB$3:$AB$340,"1")</f>
        <v>0</v>
      </c>
      <c r="AV390">
        <f>SUMIFS(Indev_Online_Res_NotinIRPBase!V$3:V$340,Indev_Online_Res_NotinIRPBase!$Y$3:$Y$340,$B390,Indev_Online_Res_NotinIRPBase!$Z$3:$Z$340,$C390,Indev_Online_Res_NotinIRPBase!$J$3:$J$340,"Yes",Indev_Online_Res_NotinIRPBase!$I$3:$I$340,"&lt;1/1/2024")+SUMIFS(Indev_Online_Res_NotinIRPBase!V$3:V$340,Indev_Online_Res_NotinIRPBase!$Y$3:$Y$340,$B390,Indev_Online_Res_NotinIRPBase!$Z$3:$Z$340,$C390,Indev_Online_Res_NotinIRPBase!$AB$3:$AB$340,"1")</f>
        <v>0</v>
      </c>
      <c r="AW390">
        <f>SUMIFS(Indev_Online_Res_NotinIRPBase!W$3:W$340,Indev_Online_Res_NotinIRPBase!$Y$3:$Y$340,$B390,Indev_Online_Res_NotinIRPBase!$Z$3:$Z$340,$C390,Indev_Online_Res_NotinIRPBase!$J$3:$J$340,"Yes",Indev_Online_Res_NotinIRPBase!$I$3:$I$340,"&lt;1/1/2024")+SUMIFS(Indev_Online_Res_NotinIRPBase!W$3:W$340,Indev_Online_Res_NotinIRPBase!$Y$3:$Y$340,$B390,Indev_Online_Res_NotinIRPBase!$Z$3:$Z$340,$C390,Indev_Online_Res_NotinIRPBase!$AB$3:$AB$340,"1")</f>
        <v>0</v>
      </c>
      <c r="AX390">
        <f>SUMIFS(Indev_Online_Res_NotinIRPBase!X$3:X$340,Indev_Online_Res_NotinIRPBase!$Y$3:$Y$340,$B390,Indev_Online_Res_NotinIRPBase!$Z$3:$Z$340,$C390,Indev_Online_Res_NotinIRPBase!$J$3:$J$340,"Yes",Indev_Online_Res_NotinIRPBase!$I$3:$I$340,"&lt;1/1/2024")+SUMIFS(Indev_Online_Res_NotinIRPBase!X$3:X$340,Indev_Online_Res_NotinIRPBase!$Y$3:$Y$340,$B390,Indev_Online_Res_NotinIRPBase!$Z$3:$Z$340,$C390,Indev_Online_Res_NotinIRPBase!$AB$3:$AB$340,"1")</f>
        <v>0</v>
      </c>
      <c r="AY390">
        <f t="shared" si="93"/>
        <v>0</v>
      </c>
      <c r="BA390">
        <f t="shared" si="94"/>
        <v>0</v>
      </c>
      <c r="BB390">
        <f t="shared" si="95"/>
        <v>0</v>
      </c>
      <c r="BC390">
        <f t="shared" si="96"/>
        <v>0</v>
      </c>
      <c r="BD390">
        <f t="shared" si="97"/>
        <v>0</v>
      </c>
      <c r="BE390">
        <f t="shared" si="98"/>
        <v>0</v>
      </c>
      <c r="BI390">
        <f t="shared" si="99"/>
        <v>0</v>
      </c>
      <c r="BJ390">
        <f t="shared" si="100"/>
        <v>0</v>
      </c>
      <c r="BK390">
        <f t="shared" si="101"/>
        <v>0</v>
      </c>
      <c r="BL390">
        <f t="shared" si="102"/>
        <v>0</v>
      </c>
      <c r="BM390">
        <f t="shared" si="103"/>
        <v>0</v>
      </c>
      <c r="BN390">
        <f t="shared" si="104"/>
        <v>0</v>
      </c>
      <c r="BO390">
        <f t="shared" si="105"/>
        <v>0</v>
      </c>
      <c r="BQ390">
        <f>SUMIFS(IRPBase_Res_NotinEnvScreens!$H$3:$H$33,IRPBase_Res_NotinEnvScreens!$J$3:$J$33,$B390,IRPBase_Res_NotinEnvScreens!$K$3:$K$33,$C390)</f>
        <v>0</v>
      </c>
      <c r="BR390">
        <f>SUMIFS(IRPBase_Res_NotinEnvScreens!$I$3:$I$33,IRPBase_Res_NotinEnvScreens!$J$3:$J$33,$B390,IRPBase_Res_NotinEnvScreens!$K$3:$K$33,$C390)</f>
        <v>0</v>
      </c>
      <c r="BS390">
        <v>0</v>
      </c>
      <c r="BV390">
        <f>SUMIFS(Indev_Online_Res_NotinIRPBase!$P$3:$P$313,Indev_Online_Res_NotinIRPBase!$Y$3:$Y$313,$B390,Indev_Online_Res_NotinIRPBase!$Z$3:$Z$313,$C390,Indev_Online_Res_NotinIRPBase!$I$3:$I$313,"&lt;9/1/2023")+SUMIFS(Indev_Online_Res_NotinIRPBase!$Q$3:$Q$313,Indev_Online_Res_NotinIRPBase!$Y$3:$Y$313,$B390,Indev_Online_Res_NotinIRPBase!$Z$3:$Z$313,$C390,Indev_Online_Res_NotinIRPBase!$I$3:$I$313,"&lt;9/1/2023")</f>
        <v>0</v>
      </c>
      <c r="BW390">
        <f>SUMIFS(Indev_Online_Res_NotinIRPBase!$S$3:$S$313,Indev_Online_Res_NotinIRPBase!$Y$3:$Y$313,$B390,Indev_Online_Res_NotinIRPBase!$Z$3:$Z$313,$C390,Indev_Online_Res_NotinIRPBase!$I$3:$I$313,"&lt;9/1/2023")+SUMIFS(Indev_Online_Res_NotinIRPBase!$T$3:$T$313,Indev_Online_Res_NotinIRPBase!$Y$3:$Y$313,$B390,Indev_Online_Res_NotinIRPBase!$Z$3:$Z$313,$C390,Indev_Online_Res_NotinIRPBase!$I$3:$I$313,"&lt;9/1/2023")+SUMIFS(Indev_Online_Res_NotinIRPBase!$U$3:$U$313,Indev_Online_Res_NotinIRPBase!$Y$3:$Y$313,$B390,Indev_Online_Res_NotinIRPBase!$Z$3:$Z$313,$C390,Indev_Online_Res_NotinIRPBase!$I$3:$I$313,"&lt;9/1/2023")</f>
        <v>0</v>
      </c>
    </row>
    <row r="391" spans="1:75">
      <c r="A391" t="s">
        <v>51</v>
      </c>
      <c r="B391" t="s">
        <v>365</v>
      </c>
      <c r="C391">
        <v>230</v>
      </c>
      <c r="E391">
        <f>SUMIFS(IRPBase_Res_NotinTxBase!N$3:N$65,IRPBase_Res_NotinTxBase!$X$3:$X$65,$B391,IRPBase_Res_NotinTxBase!$Y$3:$Y$65,$C391)</f>
        <v>30</v>
      </c>
      <c r="F391">
        <f>SUMIFS(IRPBase_Res_NotinTxBase!O$3:O$65,IRPBase_Res_NotinTxBase!$X$3:$X$65,$B391,IRPBase_Res_NotinTxBase!$Y$3:$Y$65,$C391)</f>
        <v>0</v>
      </c>
      <c r="G391">
        <f>SUMIFS(IRPBase_Res_NotinTxBase!P$3:P$65,IRPBase_Res_NotinTxBase!$X$3:$X$65,$B391,IRPBase_Res_NotinTxBase!$Y$3:$Y$65,$C391)</f>
        <v>0</v>
      </c>
      <c r="H391">
        <f>SUMIFS(IRPBase_Res_NotinTxBase!Q$3:Q$65,IRPBase_Res_NotinTxBase!$X$3:$X$65,$B391,IRPBase_Res_NotinTxBase!$Y$3:$Y$65,$C391)</f>
        <v>0</v>
      </c>
      <c r="M391">
        <f>SUMIFS(IRPBase_Res_NotinTxBase!R$3:R$65,IRPBase_Res_NotinTxBase!$X$3:$X$65,$B391,IRPBase_Res_NotinTxBase!$Y$3:$Y$65,$C391)</f>
        <v>0</v>
      </c>
      <c r="N391">
        <f>SUMIFS(IRPBase_Res_NotinTxBase!S$3:S$65,IRPBase_Res_NotinTxBase!$X$3:$X$65,$B391,IRPBase_Res_NotinTxBase!$Y$3:$Y$65,$C391)</f>
        <v>0</v>
      </c>
      <c r="O391">
        <f>SUMIFS(IRPBase_Res_NotinTxBase!T$3:T$65,IRPBase_Res_NotinTxBase!$X$3:$X$65,$B391,IRPBase_Res_NotinTxBase!$Y$3:$Y$65,$C391)</f>
        <v>130</v>
      </c>
      <c r="P391">
        <f>SUMIFS(IRPBase_Res_NotinTxBase!U$3:U$65,IRPBase_Res_NotinTxBase!$X$3:$X$65,$B391,IRPBase_Res_NotinTxBase!$Y$3:$Y$65,$C391)</f>
        <v>100</v>
      </c>
      <c r="Q391">
        <f>SUMIFS(IRPBase_Res_NotinTxBase!V$3:V$65,IRPBase_Res_NotinTxBase!$X$3:$X$65,$B391,IRPBase_Res_NotinTxBase!$Y$3:$Y$65,$C391)</f>
        <v>0</v>
      </c>
      <c r="R391">
        <f>SUMIFS(IRPBase_Res_NotinTxBase!W$3:W$65,IRPBase_Res_NotinTxBase!$X$3:$X$65,$B391,IRPBase_Res_NotinTxBase!$Y$3:$Y$65,$C391)</f>
        <v>0</v>
      </c>
      <c r="S391">
        <f t="shared" si="91"/>
        <v>1</v>
      </c>
      <c r="U391">
        <f>SUMIFS(Indev_Online_Res_NotinIRPBase!N$3:N$340,Indev_Online_Res_NotinIRPBase!$Y$3:$Y$340,$B391,Indev_Online_Res_NotinIRPBase!$Z$3:$Z$340,$C391)</f>
        <v>0</v>
      </c>
      <c r="V391">
        <f>SUMIFS(Indev_Online_Res_NotinIRPBase!O$3:O$340,Indev_Online_Res_NotinIRPBase!$Y$3:$Y$340,$B391,Indev_Online_Res_NotinIRPBase!$Z$3:$Z$340,$C391)</f>
        <v>0</v>
      </c>
      <c r="W391">
        <f>SUMIFS(Indev_Online_Res_NotinIRPBase!P$3:P$340,Indev_Online_Res_NotinIRPBase!$Y$3:$Y$340,$B391,Indev_Online_Res_NotinIRPBase!$Z$3:$Z$340,$C391)</f>
        <v>0</v>
      </c>
      <c r="X391">
        <f>SUMIFS(Indev_Online_Res_NotinIRPBase!Q$3:Q$340,Indev_Online_Res_NotinIRPBase!$Y$3:$Y$340,$B391,Indev_Online_Res_NotinIRPBase!$Z$3:$Z$340,$C391)</f>
        <v>0</v>
      </c>
      <c r="Y391">
        <f>SUMIFS(Indev_Online_Res_NotinIRPBase!R$3:R$340,Indev_Online_Res_NotinIRPBase!$Y$3:$Y$340,$B391,Indev_Online_Res_NotinIRPBase!$Z$3:$Z$340,$C391)</f>
        <v>0</v>
      </c>
      <c r="AC391">
        <f>SUMIFS(Indev_Online_Res_NotinIRPBase!S$3:S$340,Indev_Online_Res_NotinIRPBase!$Y$3:$Y$340,$B391,Indev_Online_Res_NotinIRPBase!$Z$3:$Z$340,$C391)</f>
        <v>0</v>
      </c>
      <c r="AD391">
        <f>SUMIFS(Indev_Online_Res_NotinIRPBase!T$3:T$340,Indev_Online_Res_NotinIRPBase!$Y$3:$Y$340,$B391,Indev_Online_Res_NotinIRPBase!$Z$3:$Z$340,$C391)</f>
        <v>0</v>
      </c>
      <c r="AE391">
        <f>SUMIFS(Indev_Online_Res_NotinIRPBase!U$3:U$340,Indev_Online_Res_NotinIRPBase!$Y$3:$Y$340,$B391,Indev_Online_Res_NotinIRPBase!$Z$3:$Z$340,$C391)</f>
        <v>0</v>
      </c>
      <c r="AF391">
        <f>SUMIFS(Indev_Online_Res_NotinIRPBase!V$3:V$340,Indev_Online_Res_NotinIRPBase!$Y$3:$Y$340,$B391,Indev_Online_Res_NotinIRPBase!$Z$3:$Z$340,$C391)</f>
        <v>50</v>
      </c>
      <c r="AG391">
        <f>SUMIFS(Indev_Online_Res_NotinIRPBase!W$3:W$340,Indev_Online_Res_NotinIRPBase!$Y$3:$Y$340,$B391,Indev_Online_Res_NotinIRPBase!$Z$3:$Z$340,$C391)</f>
        <v>0</v>
      </c>
      <c r="AH391">
        <f>SUMIFS(Indev_Online_Res_NotinIRPBase!X$3:X$340,Indev_Online_Res_NotinIRPBase!$Y$3:$Y$340,$B391,Indev_Online_Res_NotinIRPBase!$Z$3:$Z$340,$C391)</f>
        <v>0</v>
      </c>
      <c r="AI391">
        <f t="shared" si="92"/>
        <v>1</v>
      </c>
      <c r="AK391">
        <f>SUMIFS(Indev_Online_Res_NotinIRPBase!N$3:N$340,Indev_Online_Res_NotinIRPBase!$Y$3:$Y$340,$B391,Indev_Online_Res_NotinIRPBase!$Z$3:$Z$340,$C391,Indev_Online_Res_NotinIRPBase!$J$3:$J$340,"Yes",Indev_Online_Res_NotinIRPBase!$I$3:$I$340,"&lt;1/1/2024")+SUMIFS(Indev_Online_Res_NotinIRPBase!N$3:N$340,Indev_Online_Res_NotinIRPBase!$Y$3:$Y$340,$B391,Indev_Online_Res_NotinIRPBase!$Z$3:$Z$340,$C391,Indev_Online_Res_NotinIRPBase!$AB$3:$AB$340,"1")</f>
        <v>0</v>
      </c>
      <c r="AL391">
        <f>SUMIFS(Indev_Online_Res_NotinIRPBase!O$3:O$340,Indev_Online_Res_NotinIRPBase!$Y$3:$Y$340,$B391,Indev_Online_Res_NotinIRPBase!$Z$3:$Z$340,$C391,Indev_Online_Res_NotinIRPBase!$J$3:$J$340,"Yes",Indev_Online_Res_NotinIRPBase!$I$3:$I$340,"&lt;1/1/2024")+SUMIFS(Indev_Online_Res_NotinIRPBase!O$3:O$340,Indev_Online_Res_NotinIRPBase!$Y$3:$Y$340,$B391,Indev_Online_Res_NotinIRPBase!$Z$3:$Z$340,$C391,Indev_Online_Res_NotinIRPBase!$AB$3:$AB$340,"1")</f>
        <v>0</v>
      </c>
      <c r="AM391">
        <f>SUMIFS(Indev_Online_Res_NotinIRPBase!P$3:P$340,Indev_Online_Res_NotinIRPBase!$Y$3:$Y$340,$B391,Indev_Online_Res_NotinIRPBase!$Z$3:$Z$340,$C391,Indev_Online_Res_NotinIRPBase!$J$3:$J$340,"Yes",Indev_Online_Res_NotinIRPBase!$I$3:$I$340,"&lt;1/1/2024")+SUMIFS(Indev_Online_Res_NotinIRPBase!P$3:P$340,Indev_Online_Res_NotinIRPBase!$Y$3:$Y$340,$B391,Indev_Online_Res_NotinIRPBase!$Z$3:$Z$340,$C391,Indev_Online_Res_NotinIRPBase!$AB$3:$AB$340,"1")</f>
        <v>0</v>
      </c>
      <c r="AN391">
        <f>SUMIFS(Indev_Online_Res_NotinIRPBase!Q$3:Q$340,Indev_Online_Res_NotinIRPBase!$Y$3:$Y$340,$B391,Indev_Online_Res_NotinIRPBase!$Z$3:$Z$340,$C391,Indev_Online_Res_NotinIRPBase!$J$3:$J$340,"Yes",Indev_Online_Res_NotinIRPBase!$I$3:$I$340,"&lt;1/1/2024")+SUMIFS(Indev_Online_Res_NotinIRPBase!Q$3:Q$340,Indev_Online_Res_NotinIRPBase!$Y$3:$Y$340,$B391,Indev_Online_Res_NotinIRPBase!$Z$3:$Z$340,$C391,Indev_Online_Res_NotinIRPBase!$AB$3:$AB$340,"1")</f>
        <v>0</v>
      </c>
      <c r="AO391">
        <f>SUMIFS(Indev_Online_Res_NotinIRPBase!R$3:R$340,Indev_Online_Res_NotinIRPBase!$Y$3:$Y$340,$B391,Indev_Online_Res_NotinIRPBase!$Z$3:$Z$340,$C391,Indev_Online_Res_NotinIRPBase!$J$3:$J$340,"Yes",Indev_Online_Res_NotinIRPBase!$I$3:$I$340,"&lt;1/1/2024")+SUMIFS(Indev_Online_Res_NotinIRPBase!R$3:R$340,Indev_Online_Res_NotinIRPBase!$Y$3:$Y$340,$B391,Indev_Online_Res_NotinIRPBase!$Z$3:$Z$340,$C391,Indev_Online_Res_NotinIRPBase!$AB$3:$AB$340,"1")</f>
        <v>0</v>
      </c>
      <c r="AS391">
        <f>SUMIFS(Indev_Online_Res_NotinIRPBase!S$3:S$340,Indev_Online_Res_NotinIRPBase!$Y$3:$Y$340,$B391,Indev_Online_Res_NotinIRPBase!$Z$3:$Z$340,$C391,Indev_Online_Res_NotinIRPBase!$J$3:$J$340,"Yes",Indev_Online_Res_NotinIRPBase!$I$3:$I$340,"&lt;1/1/2024")+SUMIFS(Indev_Online_Res_NotinIRPBase!S$3:S$340,Indev_Online_Res_NotinIRPBase!$Y$3:$Y$340,$B391,Indev_Online_Res_NotinIRPBase!$Z$3:$Z$340,$C391,Indev_Online_Res_NotinIRPBase!$AB$3:$AB$340,"1")</f>
        <v>0</v>
      </c>
      <c r="AT391">
        <f>SUMIFS(Indev_Online_Res_NotinIRPBase!T$3:T$340,Indev_Online_Res_NotinIRPBase!$Y$3:$Y$340,$B391,Indev_Online_Res_NotinIRPBase!$Z$3:$Z$340,$C391,Indev_Online_Res_NotinIRPBase!$J$3:$J$340,"Yes",Indev_Online_Res_NotinIRPBase!$I$3:$I$340,"&lt;1/1/2024")+SUMIFS(Indev_Online_Res_NotinIRPBase!T$3:T$340,Indev_Online_Res_NotinIRPBase!$Y$3:$Y$340,$B391,Indev_Online_Res_NotinIRPBase!$Z$3:$Z$340,$C391,Indev_Online_Res_NotinIRPBase!$AB$3:$AB$340,"1")</f>
        <v>0</v>
      </c>
      <c r="AU391">
        <f>SUMIFS(Indev_Online_Res_NotinIRPBase!U$3:U$340,Indev_Online_Res_NotinIRPBase!$Y$3:$Y$340,$B391,Indev_Online_Res_NotinIRPBase!$Z$3:$Z$340,$C391,Indev_Online_Res_NotinIRPBase!$J$3:$J$340,"Yes",Indev_Online_Res_NotinIRPBase!$I$3:$I$340,"&lt;1/1/2024")+SUMIFS(Indev_Online_Res_NotinIRPBase!U$3:U$340,Indev_Online_Res_NotinIRPBase!$Y$3:$Y$340,$B391,Indev_Online_Res_NotinIRPBase!$Z$3:$Z$340,$C391,Indev_Online_Res_NotinIRPBase!$AB$3:$AB$340,"1")</f>
        <v>0</v>
      </c>
      <c r="AV391">
        <f>SUMIFS(Indev_Online_Res_NotinIRPBase!V$3:V$340,Indev_Online_Res_NotinIRPBase!$Y$3:$Y$340,$B391,Indev_Online_Res_NotinIRPBase!$Z$3:$Z$340,$C391,Indev_Online_Res_NotinIRPBase!$J$3:$J$340,"Yes",Indev_Online_Res_NotinIRPBase!$I$3:$I$340,"&lt;1/1/2024")+SUMIFS(Indev_Online_Res_NotinIRPBase!V$3:V$340,Indev_Online_Res_NotinIRPBase!$Y$3:$Y$340,$B391,Indev_Online_Res_NotinIRPBase!$Z$3:$Z$340,$C391,Indev_Online_Res_NotinIRPBase!$AB$3:$AB$340,"1")</f>
        <v>0</v>
      </c>
      <c r="AW391">
        <f>SUMIFS(Indev_Online_Res_NotinIRPBase!W$3:W$340,Indev_Online_Res_NotinIRPBase!$Y$3:$Y$340,$B391,Indev_Online_Res_NotinIRPBase!$Z$3:$Z$340,$C391,Indev_Online_Res_NotinIRPBase!$J$3:$J$340,"Yes",Indev_Online_Res_NotinIRPBase!$I$3:$I$340,"&lt;1/1/2024")+SUMIFS(Indev_Online_Res_NotinIRPBase!W$3:W$340,Indev_Online_Res_NotinIRPBase!$Y$3:$Y$340,$B391,Indev_Online_Res_NotinIRPBase!$Z$3:$Z$340,$C391,Indev_Online_Res_NotinIRPBase!$AB$3:$AB$340,"1")</f>
        <v>0</v>
      </c>
      <c r="AX391">
        <f>SUMIFS(Indev_Online_Res_NotinIRPBase!X$3:X$340,Indev_Online_Res_NotinIRPBase!$Y$3:$Y$340,$B391,Indev_Online_Res_NotinIRPBase!$Z$3:$Z$340,$C391,Indev_Online_Res_NotinIRPBase!$J$3:$J$340,"Yes",Indev_Online_Res_NotinIRPBase!$I$3:$I$340,"&lt;1/1/2024")+SUMIFS(Indev_Online_Res_NotinIRPBase!X$3:X$340,Indev_Online_Res_NotinIRPBase!$Y$3:$Y$340,$B391,Indev_Online_Res_NotinIRPBase!$Z$3:$Z$340,$C391,Indev_Online_Res_NotinIRPBase!$AB$3:$AB$340,"1")</f>
        <v>0</v>
      </c>
      <c r="AY391">
        <f t="shared" si="93"/>
        <v>0</v>
      </c>
      <c r="BA391">
        <f t="shared" si="94"/>
        <v>0</v>
      </c>
      <c r="BB391">
        <f t="shared" si="95"/>
        <v>0</v>
      </c>
      <c r="BC391">
        <f t="shared" si="96"/>
        <v>0</v>
      </c>
      <c r="BD391">
        <f t="shared" si="97"/>
        <v>0</v>
      </c>
      <c r="BE391">
        <f t="shared" si="98"/>
        <v>0</v>
      </c>
      <c r="BI391">
        <f t="shared" si="99"/>
        <v>0</v>
      </c>
      <c r="BJ391">
        <f t="shared" si="100"/>
        <v>0</v>
      </c>
      <c r="BK391">
        <f t="shared" si="101"/>
        <v>0</v>
      </c>
      <c r="BL391">
        <f t="shared" si="102"/>
        <v>50</v>
      </c>
      <c r="BM391">
        <f t="shared" si="103"/>
        <v>0</v>
      </c>
      <c r="BN391">
        <f t="shared" si="104"/>
        <v>0</v>
      </c>
      <c r="BO391">
        <f t="shared" si="105"/>
        <v>1</v>
      </c>
      <c r="BQ391">
        <f>SUMIFS(IRPBase_Res_NotinEnvScreens!$H$3:$H$33,IRPBase_Res_NotinEnvScreens!$J$3:$J$33,$B391,IRPBase_Res_NotinEnvScreens!$K$3:$K$33,$C391)</f>
        <v>0</v>
      </c>
      <c r="BR391">
        <f>SUMIFS(IRPBase_Res_NotinEnvScreens!$I$3:$I$33,IRPBase_Res_NotinEnvScreens!$J$3:$J$33,$B391,IRPBase_Res_NotinEnvScreens!$K$3:$K$33,$C391)</f>
        <v>0</v>
      </c>
      <c r="BS391">
        <v>25</v>
      </c>
      <c r="BV391">
        <f>SUMIFS(Indev_Online_Res_NotinIRPBase!$P$3:$P$313,Indev_Online_Res_NotinIRPBase!$Y$3:$Y$313,$B391,Indev_Online_Res_NotinIRPBase!$Z$3:$Z$313,$C391,Indev_Online_Res_NotinIRPBase!$I$3:$I$313,"&lt;9/1/2023")+SUMIFS(Indev_Online_Res_NotinIRPBase!$Q$3:$Q$313,Indev_Online_Res_NotinIRPBase!$Y$3:$Y$313,$B391,Indev_Online_Res_NotinIRPBase!$Z$3:$Z$313,$C391,Indev_Online_Res_NotinIRPBase!$I$3:$I$313,"&lt;9/1/2023")</f>
        <v>0</v>
      </c>
      <c r="BW391">
        <f>SUMIFS(Indev_Online_Res_NotinIRPBase!$S$3:$S$313,Indev_Online_Res_NotinIRPBase!$Y$3:$Y$313,$B391,Indev_Online_Res_NotinIRPBase!$Z$3:$Z$313,$C391,Indev_Online_Res_NotinIRPBase!$I$3:$I$313,"&lt;9/1/2023")+SUMIFS(Indev_Online_Res_NotinIRPBase!$T$3:$T$313,Indev_Online_Res_NotinIRPBase!$Y$3:$Y$313,$B391,Indev_Online_Res_NotinIRPBase!$Z$3:$Z$313,$C391,Indev_Online_Res_NotinIRPBase!$I$3:$I$313,"&lt;9/1/2023")+SUMIFS(Indev_Online_Res_NotinIRPBase!$U$3:$U$313,Indev_Online_Res_NotinIRPBase!$Y$3:$Y$313,$B391,Indev_Online_Res_NotinIRPBase!$Z$3:$Z$313,$C391,Indev_Online_Res_NotinIRPBase!$I$3:$I$313,"&lt;9/1/2023")</f>
        <v>0</v>
      </c>
    </row>
    <row r="392" spans="1:75">
      <c r="A392" t="s">
        <v>52</v>
      </c>
      <c r="B392" t="s">
        <v>366</v>
      </c>
      <c r="C392">
        <v>138</v>
      </c>
      <c r="E392">
        <f>SUMIFS(IRPBase_Res_NotinTxBase!N$3:N$65,IRPBase_Res_NotinTxBase!$X$3:$X$65,$B392,IRPBase_Res_NotinTxBase!$Y$3:$Y$65,$C392)</f>
        <v>0</v>
      </c>
      <c r="F392">
        <f>SUMIFS(IRPBase_Res_NotinTxBase!O$3:O$65,IRPBase_Res_NotinTxBase!$X$3:$X$65,$B392,IRPBase_Res_NotinTxBase!$Y$3:$Y$65,$C392)</f>
        <v>0</v>
      </c>
      <c r="G392">
        <f>SUMIFS(IRPBase_Res_NotinTxBase!P$3:P$65,IRPBase_Res_NotinTxBase!$X$3:$X$65,$B392,IRPBase_Res_NotinTxBase!$Y$3:$Y$65,$C392)</f>
        <v>0</v>
      </c>
      <c r="H392">
        <f>SUMIFS(IRPBase_Res_NotinTxBase!Q$3:Q$65,IRPBase_Res_NotinTxBase!$X$3:$X$65,$B392,IRPBase_Res_NotinTxBase!$Y$3:$Y$65,$C392)</f>
        <v>0</v>
      </c>
      <c r="M392">
        <f>SUMIFS(IRPBase_Res_NotinTxBase!R$3:R$65,IRPBase_Res_NotinTxBase!$X$3:$X$65,$B392,IRPBase_Res_NotinTxBase!$Y$3:$Y$65,$C392)</f>
        <v>0</v>
      </c>
      <c r="N392">
        <f>SUMIFS(IRPBase_Res_NotinTxBase!S$3:S$65,IRPBase_Res_NotinTxBase!$X$3:$X$65,$B392,IRPBase_Res_NotinTxBase!$Y$3:$Y$65,$C392)</f>
        <v>0</v>
      </c>
      <c r="O392">
        <f>SUMIFS(IRPBase_Res_NotinTxBase!T$3:T$65,IRPBase_Res_NotinTxBase!$X$3:$X$65,$B392,IRPBase_Res_NotinTxBase!$Y$3:$Y$65,$C392)</f>
        <v>0</v>
      </c>
      <c r="P392">
        <f>SUMIFS(IRPBase_Res_NotinTxBase!U$3:U$65,IRPBase_Res_NotinTxBase!$X$3:$X$65,$B392,IRPBase_Res_NotinTxBase!$Y$3:$Y$65,$C392)</f>
        <v>0</v>
      </c>
      <c r="Q392">
        <f>SUMIFS(IRPBase_Res_NotinTxBase!V$3:V$65,IRPBase_Res_NotinTxBase!$X$3:$X$65,$B392,IRPBase_Res_NotinTxBase!$Y$3:$Y$65,$C392)</f>
        <v>0</v>
      </c>
      <c r="R392">
        <f>SUMIFS(IRPBase_Res_NotinTxBase!W$3:W$65,IRPBase_Res_NotinTxBase!$X$3:$X$65,$B392,IRPBase_Res_NotinTxBase!$Y$3:$Y$65,$C392)</f>
        <v>0</v>
      </c>
      <c r="S392">
        <f t="shared" si="91"/>
        <v>0</v>
      </c>
      <c r="U392">
        <f>SUMIFS(Indev_Online_Res_NotinIRPBase!N$3:N$340,Indev_Online_Res_NotinIRPBase!$Y$3:$Y$340,$B392,Indev_Online_Res_NotinIRPBase!$Z$3:$Z$340,$C392)</f>
        <v>0</v>
      </c>
      <c r="V392">
        <f>SUMIFS(Indev_Online_Res_NotinIRPBase!O$3:O$340,Indev_Online_Res_NotinIRPBase!$Y$3:$Y$340,$B392,Indev_Online_Res_NotinIRPBase!$Z$3:$Z$340,$C392)</f>
        <v>0</v>
      </c>
      <c r="W392">
        <f>SUMIFS(Indev_Online_Res_NotinIRPBase!P$3:P$340,Indev_Online_Res_NotinIRPBase!$Y$3:$Y$340,$B392,Indev_Online_Res_NotinIRPBase!$Z$3:$Z$340,$C392)</f>
        <v>0</v>
      </c>
      <c r="X392">
        <f>SUMIFS(Indev_Online_Res_NotinIRPBase!Q$3:Q$340,Indev_Online_Res_NotinIRPBase!$Y$3:$Y$340,$B392,Indev_Online_Res_NotinIRPBase!$Z$3:$Z$340,$C392)</f>
        <v>0</v>
      </c>
      <c r="Y392">
        <f>SUMIFS(Indev_Online_Res_NotinIRPBase!R$3:R$340,Indev_Online_Res_NotinIRPBase!$Y$3:$Y$340,$B392,Indev_Online_Res_NotinIRPBase!$Z$3:$Z$340,$C392)</f>
        <v>0</v>
      </c>
      <c r="AC392">
        <f>SUMIFS(Indev_Online_Res_NotinIRPBase!S$3:S$340,Indev_Online_Res_NotinIRPBase!$Y$3:$Y$340,$B392,Indev_Online_Res_NotinIRPBase!$Z$3:$Z$340,$C392)</f>
        <v>0</v>
      </c>
      <c r="AD392">
        <f>SUMIFS(Indev_Online_Res_NotinIRPBase!T$3:T$340,Indev_Online_Res_NotinIRPBase!$Y$3:$Y$340,$B392,Indev_Online_Res_NotinIRPBase!$Z$3:$Z$340,$C392)</f>
        <v>0</v>
      </c>
      <c r="AE392">
        <f>SUMIFS(Indev_Online_Res_NotinIRPBase!U$3:U$340,Indev_Online_Res_NotinIRPBase!$Y$3:$Y$340,$B392,Indev_Online_Res_NotinIRPBase!$Z$3:$Z$340,$C392)</f>
        <v>0</v>
      </c>
      <c r="AF392">
        <f>SUMIFS(Indev_Online_Res_NotinIRPBase!V$3:V$340,Indev_Online_Res_NotinIRPBase!$Y$3:$Y$340,$B392,Indev_Online_Res_NotinIRPBase!$Z$3:$Z$340,$C392)</f>
        <v>0</v>
      </c>
      <c r="AG392">
        <f>SUMIFS(Indev_Online_Res_NotinIRPBase!W$3:W$340,Indev_Online_Res_NotinIRPBase!$Y$3:$Y$340,$B392,Indev_Online_Res_NotinIRPBase!$Z$3:$Z$340,$C392)</f>
        <v>0</v>
      </c>
      <c r="AH392">
        <f>SUMIFS(Indev_Online_Res_NotinIRPBase!X$3:X$340,Indev_Online_Res_NotinIRPBase!$Y$3:$Y$340,$B392,Indev_Online_Res_NotinIRPBase!$Z$3:$Z$340,$C392)</f>
        <v>0</v>
      </c>
      <c r="AI392">
        <f t="shared" si="92"/>
        <v>0</v>
      </c>
      <c r="AK392">
        <f>SUMIFS(Indev_Online_Res_NotinIRPBase!N$3:N$340,Indev_Online_Res_NotinIRPBase!$Y$3:$Y$340,$B392,Indev_Online_Res_NotinIRPBase!$Z$3:$Z$340,$C392,Indev_Online_Res_NotinIRPBase!$J$3:$J$340,"Yes",Indev_Online_Res_NotinIRPBase!$I$3:$I$340,"&lt;1/1/2024")+SUMIFS(Indev_Online_Res_NotinIRPBase!N$3:N$340,Indev_Online_Res_NotinIRPBase!$Y$3:$Y$340,$B392,Indev_Online_Res_NotinIRPBase!$Z$3:$Z$340,$C392,Indev_Online_Res_NotinIRPBase!$AB$3:$AB$340,"1")</f>
        <v>0</v>
      </c>
      <c r="AL392">
        <f>SUMIFS(Indev_Online_Res_NotinIRPBase!O$3:O$340,Indev_Online_Res_NotinIRPBase!$Y$3:$Y$340,$B392,Indev_Online_Res_NotinIRPBase!$Z$3:$Z$340,$C392,Indev_Online_Res_NotinIRPBase!$J$3:$J$340,"Yes",Indev_Online_Res_NotinIRPBase!$I$3:$I$340,"&lt;1/1/2024")+SUMIFS(Indev_Online_Res_NotinIRPBase!O$3:O$340,Indev_Online_Res_NotinIRPBase!$Y$3:$Y$340,$B392,Indev_Online_Res_NotinIRPBase!$Z$3:$Z$340,$C392,Indev_Online_Res_NotinIRPBase!$AB$3:$AB$340,"1")</f>
        <v>0</v>
      </c>
      <c r="AM392">
        <f>SUMIFS(Indev_Online_Res_NotinIRPBase!P$3:P$340,Indev_Online_Res_NotinIRPBase!$Y$3:$Y$340,$B392,Indev_Online_Res_NotinIRPBase!$Z$3:$Z$340,$C392,Indev_Online_Res_NotinIRPBase!$J$3:$J$340,"Yes",Indev_Online_Res_NotinIRPBase!$I$3:$I$340,"&lt;1/1/2024")+SUMIFS(Indev_Online_Res_NotinIRPBase!P$3:P$340,Indev_Online_Res_NotinIRPBase!$Y$3:$Y$340,$B392,Indev_Online_Res_NotinIRPBase!$Z$3:$Z$340,$C392,Indev_Online_Res_NotinIRPBase!$AB$3:$AB$340,"1")</f>
        <v>0</v>
      </c>
      <c r="AN392">
        <f>SUMIFS(Indev_Online_Res_NotinIRPBase!Q$3:Q$340,Indev_Online_Res_NotinIRPBase!$Y$3:$Y$340,$B392,Indev_Online_Res_NotinIRPBase!$Z$3:$Z$340,$C392,Indev_Online_Res_NotinIRPBase!$J$3:$J$340,"Yes",Indev_Online_Res_NotinIRPBase!$I$3:$I$340,"&lt;1/1/2024")+SUMIFS(Indev_Online_Res_NotinIRPBase!Q$3:Q$340,Indev_Online_Res_NotinIRPBase!$Y$3:$Y$340,$B392,Indev_Online_Res_NotinIRPBase!$Z$3:$Z$340,$C392,Indev_Online_Res_NotinIRPBase!$AB$3:$AB$340,"1")</f>
        <v>0</v>
      </c>
      <c r="AO392">
        <f>SUMIFS(Indev_Online_Res_NotinIRPBase!R$3:R$340,Indev_Online_Res_NotinIRPBase!$Y$3:$Y$340,$B392,Indev_Online_Res_NotinIRPBase!$Z$3:$Z$340,$C392,Indev_Online_Res_NotinIRPBase!$J$3:$J$340,"Yes",Indev_Online_Res_NotinIRPBase!$I$3:$I$340,"&lt;1/1/2024")+SUMIFS(Indev_Online_Res_NotinIRPBase!R$3:R$340,Indev_Online_Res_NotinIRPBase!$Y$3:$Y$340,$B392,Indev_Online_Res_NotinIRPBase!$Z$3:$Z$340,$C392,Indev_Online_Res_NotinIRPBase!$AB$3:$AB$340,"1")</f>
        <v>0</v>
      </c>
      <c r="AS392">
        <f>SUMIFS(Indev_Online_Res_NotinIRPBase!S$3:S$340,Indev_Online_Res_NotinIRPBase!$Y$3:$Y$340,$B392,Indev_Online_Res_NotinIRPBase!$Z$3:$Z$340,$C392,Indev_Online_Res_NotinIRPBase!$J$3:$J$340,"Yes",Indev_Online_Res_NotinIRPBase!$I$3:$I$340,"&lt;1/1/2024")+SUMIFS(Indev_Online_Res_NotinIRPBase!S$3:S$340,Indev_Online_Res_NotinIRPBase!$Y$3:$Y$340,$B392,Indev_Online_Res_NotinIRPBase!$Z$3:$Z$340,$C392,Indev_Online_Res_NotinIRPBase!$AB$3:$AB$340,"1")</f>
        <v>0</v>
      </c>
      <c r="AT392">
        <f>SUMIFS(Indev_Online_Res_NotinIRPBase!T$3:T$340,Indev_Online_Res_NotinIRPBase!$Y$3:$Y$340,$B392,Indev_Online_Res_NotinIRPBase!$Z$3:$Z$340,$C392,Indev_Online_Res_NotinIRPBase!$J$3:$J$340,"Yes",Indev_Online_Res_NotinIRPBase!$I$3:$I$340,"&lt;1/1/2024")+SUMIFS(Indev_Online_Res_NotinIRPBase!T$3:T$340,Indev_Online_Res_NotinIRPBase!$Y$3:$Y$340,$B392,Indev_Online_Res_NotinIRPBase!$Z$3:$Z$340,$C392,Indev_Online_Res_NotinIRPBase!$AB$3:$AB$340,"1")</f>
        <v>0</v>
      </c>
      <c r="AU392">
        <f>SUMIFS(Indev_Online_Res_NotinIRPBase!U$3:U$340,Indev_Online_Res_NotinIRPBase!$Y$3:$Y$340,$B392,Indev_Online_Res_NotinIRPBase!$Z$3:$Z$340,$C392,Indev_Online_Res_NotinIRPBase!$J$3:$J$340,"Yes",Indev_Online_Res_NotinIRPBase!$I$3:$I$340,"&lt;1/1/2024")+SUMIFS(Indev_Online_Res_NotinIRPBase!U$3:U$340,Indev_Online_Res_NotinIRPBase!$Y$3:$Y$340,$B392,Indev_Online_Res_NotinIRPBase!$Z$3:$Z$340,$C392,Indev_Online_Res_NotinIRPBase!$AB$3:$AB$340,"1")</f>
        <v>0</v>
      </c>
      <c r="AV392">
        <f>SUMIFS(Indev_Online_Res_NotinIRPBase!V$3:V$340,Indev_Online_Res_NotinIRPBase!$Y$3:$Y$340,$B392,Indev_Online_Res_NotinIRPBase!$Z$3:$Z$340,$C392,Indev_Online_Res_NotinIRPBase!$J$3:$J$340,"Yes",Indev_Online_Res_NotinIRPBase!$I$3:$I$340,"&lt;1/1/2024")+SUMIFS(Indev_Online_Res_NotinIRPBase!V$3:V$340,Indev_Online_Res_NotinIRPBase!$Y$3:$Y$340,$B392,Indev_Online_Res_NotinIRPBase!$Z$3:$Z$340,$C392,Indev_Online_Res_NotinIRPBase!$AB$3:$AB$340,"1")</f>
        <v>0</v>
      </c>
      <c r="AW392">
        <f>SUMIFS(Indev_Online_Res_NotinIRPBase!W$3:W$340,Indev_Online_Res_NotinIRPBase!$Y$3:$Y$340,$B392,Indev_Online_Res_NotinIRPBase!$Z$3:$Z$340,$C392,Indev_Online_Res_NotinIRPBase!$J$3:$J$340,"Yes",Indev_Online_Res_NotinIRPBase!$I$3:$I$340,"&lt;1/1/2024")+SUMIFS(Indev_Online_Res_NotinIRPBase!W$3:W$340,Indev_Online_Res_NotinIRPBase!$Y$3:$Y$340,$B392,Indev_Online_Res_NotinIRPBase!$Z$3:$Z$340,$C392,Indev_Online_Res_NotinIRPBase!$AB$3:$AB$340,"1")</f>
        <v>0</v>
      </c>
      <c r="AX392">
        <f>SUMIFS(Indev_Online_Res_NotinIRPBase!X$3:X$340,Indev_Online_Res_NotinIRPBase!$Y$3:$Y$340,$B392,Indev_Online_Res_NotinIRPBase!$Z$3:$Z$340,$C392,Indev_Online_Res_NotinIRPBase!$J$3:$J$340,"Yes",Indev_Online_Res_NotinIRPBase!$I$3:$I$340,"&lt;1/1/2024")+SUMIFS(Indev_Online_Res_NotinIRPBase!X$3:X$340,Indev_Online_Res_NotinIRPBase!$Y$3:$Y$340,$B392,Indev_Online_Res_NotinIRPBase!$Z$3:$Z$340,$C392,Indev_Online_Res_NotinIRPBase!$AB$3:$AB$340,"1")</f>
        <v>0</v>
      </c>
      <c r="AY392">
        <f t="shared" si="93"/>
        <v>0</v>
      </c>
      <c r="BA392">
        <f t="shared" si="94"/>
        <v>0</v>
      </c>
      <c r="BB392">
        <f t="shared" si="95"/>
        <v>0</v>
      </c>
      <c r="BC392">
        <f t="shared" si="96"/>
        <v>0</v>
      </c>
      <c r="BD392">
        <f t="shared" si="97"/>
        <v>0</v>
      </c>
      <c r="BE392">
        <f t="shared" si="98"/>
        <v>0</v>
      </c>
      <c r="BI392">
        <f t="shared" si="99"/>
        <v>0</v>
      </c>
      <c r="BJ392">
        <f t="shared" si="100"/>
        <v>0</v>
      </c>
      <c r="BK392">
        <f t="shared" si="101"/>
        <v>0</v>
      </c>
      <c r="BL392">
        <f t="shared" si="102"/>
        <v>0</v>
      </c>
      <c r="BM392">
        <f t="shared" si="103"/>
        <v>0</v>
      </c>
      <c r="BN392">
        <f t="shared" si="104"/>
        <v>0</v>
      </c>
      <c r="BO392">
        <f t="shared" si="105"/>
        <v>0</v>
      </c>
      <c r="BQ392">
        <f>SUMIFS(IRPBase_Res_NotinEnvScreens!$H$3:$H$33,IRPBase_Res_NotinEnvScreens!$J$3:$J$33,$B392,IRPBase_Res_NotinEnvScreens!$K$3:$K$33,$C392)</f>
        <v>0</v>
      </c>
      <c r="BR392">
        <f>SUMIFS(IRPBase_Res_NotinEnvScreens!$I$3:$I$33,IRPBase_Res_NotinEnvScreens!$J$3:$J$33,$B392,IRPBase_Res_NotinEnvScreens!$K$3:$K$33,$C392)</f>
        <v>0</v>
      </c>
      <c r="BS392">
        <v>0</v>
      </c>
      <c r="BV392">
        <f>SUMIFS(Indev_Online_Res_NotinIRPBase!$P$3:$P$313,Indev_Online_Res_NotinIRPBase!$Y$3:$Y$313,$B392,Indev_Online_Res_NotinIRPBase!$Z$3:$Z$313,$C392,Indev_Online_Res_NotinIRPBase!$I$3:$I$313,"&lt;9/1/2023")+SUMIFS(Indev_Online_Res_NotinIRPBase!$Q$3:$Q$313,Indev_Online_Res_NotinIRPBase!$Y$3:$Y$313,$B392,Indev_Online_Res_NotinIRPBase!$Z$3:$Z$313,$C392,Indev_Online_Res_NotinIRPBase!$I$3:$I$313,"&lt;9/1/2023")</f>
        <v>0</v>
      </c>
      <c r="BW392">
        <f>SUMIFS(Indev_Online_Res_NotinIRPBase!$S$3:$S$313,Indev_Online_Res_NotinIRPBase!$Y$3:$Y$313,$B392,Indev_Online_Res_NotinIRPBase!$Z$3:$Z$313,$C392,Indev_Online_Res_NotinIRPBase!$I$3:$I$313,"&lt;9/1/2023")+SUMIFS(Indev_Online_Res_NotinIRPBase!$T$3:$T$313,Indev_Online_Res_NotinIRPBase!$Y$3:$Y$313,$B392,Indev_Online_Res_NotinIRPBase!$Z$3:$Z$313,$C392,Indev_Online_Res_NotinIRPBase!$I$3:$I$313,"&lt;9/1/2023")+SUMIFS(Indev_Online_Res_NotinIRPBase!$U$3:$U$313,Indev_Online_Res_NotinIRPBase!$Y$3:$Y$313,$B392,Indev_Online_Res_NotinIRPBase!$Z$3:$Z$313,$C392,Indev_Online_Res_NotinIRPBase!$I$3:$I$313,"&lt;9/1/2023")</f>
        <v>0</v>
      </c>
    </row>
    <row r="393" spans="1:75">
      <c r="A393" t="s">
        <v>52</v>
      </c>
      <c r="B393" t="s">
        <v>366</v>
      </c>
      <c r="C393">
        <v>230</v>
      </c>
      <c r="E393">
        <f>SUMIFS(IRPBase_Res_NotinTxBase!N$3:N$65,IRPBase_Res_NotinTxBase!$X$3:$X$65,$B393,IRPBase_Res_NotinTxBase!$Y$3:$Y$65,$C393)</f>
        <v>0</v>
      </c>
      <c r="F393">
        <f>SUMIFS(IRPBase_Res_NotinTxBase!O$3:O$65,IRPBase_Res_NotinTxBase!$X$3:$X$65,$B393,IRPBase_Res_NotinTxBase!$Y$3:$Y$65,$C393)</f>
        <v>0</v>
      </c>
      <c r="G393">
        <f>SUMIFS(IRPBase_Res_NotinTxBase!P$3:P$65,IRPBase_Res_NotinTxBase!$X$3:$X$65,$B393,IRPBase_Res_NotinTxBase!$Y$3:$Y$65,$C393)</f>
        <v>0</v>
      </c>
      <c r="H393">
        <f>SUMIFS(IRPBase_Res_NotinTxBase!Q$3:Q$65,IRPBase_Res_NotinTxBase!$X$3:$X$65,$B393,IRPBase_Res_NotinTxBase!$Y$3:$Y$65,$C393)</f>
        <v>0</v>
      </c>
      <c r="M393">
        <f>SUMIFS(IRPBase_Res_NotinTxBase!R$3:R$65,IRPBase_Res_NotinTxBase!$X$3:$X$65,$B393,IRPBase_Res_NotinTxBase!$Y$3:$Y$65,$C393)</f>
        <v>0</v>
      </c>
      <c r="N393">
        <f>SUMIFS(IRPBase_Res_NotinTxBase!S$3:S$65,IRPBase_Res_NotinTxBase!$X$3:$X$65,$B393,IRPBase_Res_NotinTxBase!$Y$3:$Y$65,$C393)</f>
        <v>0</v>
      </c>
      <c r="O393">
        <f>SUMIFS(IRPBase_Res_NotinTxBase!T$3:T$65,IRPBase_Res_NotinTxBase!$X$3:$X$65,$B393,IRPBase_Res_NotinTxBase!$Y$3:$Y$65,$C393)</f>
        <v>0</v>
      </c>
      <c r="P393">
        <f>SUMIFS(IRPBase_Res_NotinTxBase!U$3:U$65,IRPBase_Res_NotinTxBase!$X$3:$X$65,$B393,IRPBase_Res_NotinTxBase!$Y$3:$Y$65,$C393)</f>
        <v>0</v>
      </c>
      <c r="Q393">
        <f>SUMIFS(IRPBase_Res_NotinTxBase!V$3:V$65,IRPBase_Res_NotinTxBase!$X$3:$X$65,$B393,IRPBase_Res_NotinTxBase!$Y$3:$Y$65,$C393)</f>
        <v>0</v>
      </c>
      <c r="R393">
        <f>SUMIFS(IRPBase_Res_NotinTxBase!W$3:W$65,IRPBase_Res_NotinTxBase!$X$3:$X$65,$B393,IRPBase_Res_NotinTxBase!$Y$3:$Y$65,$C393)</f>
        <v>0</v>
      </c>
      <c r="S393">
        <f t="shared" si="91"/>
        <v>0</v>
      </c>
      <c r="U393">
        <f>SUMIFS(Indev_Online_Res_NotinIRPBase!N$3:N$340,Indev_Online_Res_NotinIRPBase!$Y$3:$Y$340,$B393,Indev_Online_Res_NotinIRPBase!$Z$3:$Z$340,$C393)</f>
        <v>0</v>
      </c>
      <c r="V393">
        <f>SUMIFS(Indev_Online_Res_NotinIRPBase!O$3:O$340,Indev_Online_Res_NotinIRPBase!$Y$3:$Y$340,$B393,Indev_Online_Res_NotinIRPBase!$Z$3:$Z$340,$C393)</f>
        <v>0</v>
      </c>
      <c r="W393">
        <f>SUMIFS(Indev_Online_Res_NotinIRPBase!P$3:P$340,Indev_Online_Res_NotinIRPBase!$Y$3:$Y$340,$B393,Indev_Online_Res_NotinIRPBase!$Z$3:$Z$340,$C393)</f>
        <v>0</v>
      </c>
      <c r="X393">
        <f>SUMIFS(Indev_Online_Res_NotinIRPBase!Q$3:Q$340,Indev_Online_Res_NotinIRPBase!$Y$3:$Y$340,$B393,Indev_Online_Res_NotinIRPBase!$Z$3:$Z$340,$C393)</f>
        <v>0</v>
      </c>
      <c r="Y393">
        <f>SUMIFS(Indev_Online_Res_NotinIRPBase!R$3:R$340,Indev_Online_Res_NotinIRPBase!$Y$3:$Y$340,$B393,Indev_Online_Res_NotinIRPBase!$Z$3:$Z$340,$C393)</f>
        <v>0</v>
      </c>
      <c r="AC393">
        <f>SUMIFS(Indev_Online_Res_NotinIRPBase!S$3:S$340,Indev_Online_Res_NotinIRPBase!$Y$3:$Y$340,$B393,Indev_Online_Res_NotinIRPBase!$Z$3:$Z$340,$C393)</f>
        <v>0</v>
      </c>
      <c r="AD393">
        <f>SUMIFS(Indev_Online_Res_NotinIRPBase!T$3:T$340,Indev_Online_Res_NotinIRPBase!$Y$3:$Y$340,$B393,Indev_Online_Res_NotinIRPBase!$Z$3:$Z$340,$C393)</f>
        <v>0</v>
      </c>
      <c r="AE393">
        <f>SUMIFS(Indev_Online_Res_NotinIRPBase!U$3:U$340,Indev_Online_Res_NotinIRPBase!$Y$3:$Y$340,$B393,Indev_Online_Res_NotinIRPBase!$Z$3:$Z$340,$C393)</f>
        <v>0</v>
      </c>
      <c r="AF393">
        <f>SUMIFS(Indev_Online_Res_NotinIRPBase!V$3:V$340,Indev_Online_Res_NotinIRPBase!$Y$3:$Y$340,$B393,Indev_Online_Res_NotinIRPBase!$Z$3:$Z$340,$C393)</f>
        <v>0</v>
      </c>
      <c r="AG393">
        <f>SUMIFS(Indev_Online_Res_NotinIRPBase!W$3:W$340,Indev_Online_Res_NotinIRPBase!$Y$3:$Y$340,$B393,Indev_Online_Res_NotinIRPBase!$Z$3:$Z$340,$C393)</f>
        <v>0</v>
      </c>
      <c r="AH393">
        <f>SUMIFS(Indev_Online_Res_NotinIRPBase!X$3:X$340,Indev_Online_Res_NotinIRPBase!$Y$3:$Y$340,$B393,Indev_Online_Res_NotinIRPBase!$Z$3:$Z$340,$C393)</f>
        <v>0</v>
      </c>
      <c r="AI393">
        <f t="shared" si="92"/>
        <v>0</v>
      </c>
      <c r="AK393">
        <f>SUMIFS(Indev_Online_Res_NotinIRPBase!N$3:N$340,Indev_Online_Res_NotinIRPBase!$Y$3:$Y$340,$B393,Indev_Online_Res_NotinIRPBase!$Z$3:$Z$340,$C393,Indev_Online_Res_NotinIRPBase!$J$3:$J$340,"Yes",Indev_Online_Res_NotinIRPBase!$I$3:$I$340,"&lt;1/1/2024")+SUMIFS(Indev_Online_Res_NotinIRPBase!N$3:N$340,Indev_Online_Res_NotinIRPBase!$Y$3:$Y$340,$B393,Indev_Online_Res_NotinIRPBase!$Z$3:$Z$340,$C393,Indev_Online_Res_NotinIRPBase!$AB$3:$AB$340,"1")</f>
        <v>0</v>
      </c>
      <c r="AL393">
        <f>SUMIFS(Indev_Online_Res_NotinIRPBase!O$3:O$340,Indev_Online_Res_NotinIRPBase!$Y$3:$Y$340,$B393,Indev_Online_Res_NotinIRPBase!$Z$3:$Z$340,$C393,Indev_Online_Res_NotinIRPBase!$J$3:$J$340,"Yes",Indev_Online_Res_NotinIRPBase!$I$3:$I$340,"&lt;1/1/2024")+SUMIFS(Indev_Online_Res_NotinIRPBase!O$3:O$340,Indev_Online_Res_NotinIRPBase!$Y$3:$Y$340,$B393,Indev_Online_Res_NotinIRPBase!$Z$3:$Z$340,$C393,Indev_Online_Res_NotinIRPBase!$AB$3:$AB$340,"1")</f>
        <v>0</v>
      </c>
      <c r="AM393">
        <f>SUMIFS(Indev_Online_Res_NotinIRPBase!P$3:P$340,Indev_Online_Res_NotinIRPBase!$Y$3:$Y$340,$B393,Indev_Online_Res_NotinIRPBase!$Z$3:$Z$340,$C393,Indev_Online_Res_NotinIRPBase!$J$3:$J$340,"Yes",Indev_Online_Res_NotinIRPBase!$I$3:$I$340,"&lt;1/1/2024")+SUMIFS(Indev_Online_Res_NotinIRPBase!P$3:P$340,Indev_Online_Res_NotinIRPBase!$Y$3:$Y$340,$B393,Indev_Online_Res_NotinIRPBase!$Z$3:$Z$340,$C393,Indev_Online_Res_NotinIRPBase!$AB$3:$AB$340,"1")</f>
        <v>0</v>
      </c>
      <c r="AN393">
        <f>SUMIFS(Indev_Online_Res_NotinIRPBase!Q$3:Q$340,Indev_Online_Res_NotinIRPBase!$Y$3:$Y$340,$B393,Indev_Online_Res_NotinIRPBase!$Z$3:$Z$340,$C393,Indev_Online_Res_NotinIRPBase!$J$3:$J$340,"Yes",Indev_Online_Res_NotinIRPBase!$I$3:$I$340,"&lt;1/1/2024")+SUMIFS(Indev_Online_Res_NotinIRPBase!Q$3:Q$340,Indev_Online_Res_NotinIRPBase!$Y$3:$Y$340,$B393,Indev_Online_Res_NotinIRPBase!$Z$3:$Z$340,$C393,Indev_Online_Res_NotinIRPBase!$AB$3:$AB$340,"1")</f>
        <v>0</v>
      </c>
      <c r="AO393">
        <f>SUMIFS(Indev_Online_Res_NotinIRPBase!R$3:R$340,Indev_Online_Res_NotinIRPBase!$Y$3:$Y$340,$B393,Indev_Online_Res_NotinIRPBase!$Z$3:$Z$340,$C393,Indev_Online_Res_NotinIRPBase!$J$3:$J$340,"Yes",Indev_Online_Res_NotinIRPBase!$I$3:$I$340,"&lt;1/1/2024")+SUMIFS(Indev_Online_Res_NotinIRPBase!R$3:R$340,Indev_Online_Res_NotinIRPBase!$Y$3:$Y$340,$B393,Indev_Online_Res_NotinIRPBase!$Z$3:$Z$340,$C393,Indev_Online_Res_NotinIRPBase!$AB$3:$AB$340,"1")</f>
        <v>0</v>
      </c>
      <c r="AS393">
        <f>SUMIFS(Indev_Online_Res_NotinIRPBase!S$3:S$340,Indev_Online_Res_NotinIRPBase!$Y$3:$Y$340,$B393,Indev_Online_Res_NotinIRPBase!$Z$3:$Z$340,$C393,Indev_Online_Res_NotinIRPBase!$J$3:$J$340,"Yes",Indev_Online_Res_NotinIRPBase!$I$3:$I$340,"&lt;1/1/2024")+SUMIFS(Indev_Online_Res_NotinIRPBase!S$3:S$340,Indev_Online_Res_NotinIRPBase!$Y$3:$Y$340,$B393,Indev_Online_Res_NotinIRPBase!$Z$3:$Z$340,$C393,Indev_Online_Res_NotinIRPBase!$AB$3:$AB$340,"1")</f>
        <v>0</v>
      </c>
      <c r="AT393">
        <f>SUMIFS(Indev_Online_Res_NotinIRPBase!T$3:T$340,Indev_Online_Res_NotinIRPBase!$Y$3:$Y$340,$B393,Indev_Online_Res_NotinIRPBase!$Z$3:$Z$340,$C393,Indev_Online_Res_NotinIRPBase!$J$3:$J$340,"Yes",Indev_Online_Res_NotinIRPBase!$I$3:$I$340,"&lt;1/1/2024")+SUMIFS(Indev_Online_Res_NotinIRPBase!T$3:T$340,Indev_Online_Res_NotinIRPBase!$Y$3:$Y$340,$B393,Indev_Online_Res_NotinIRPBase!$Z$3:$Z$340,$C393,Indev_Online_Res_NotinIRPBase!$AB$3:$AB$340,"1")</f>
        <v>0</v>
      </c>
      <c r="AU393">
        <f>SUMIFS(Indev_Online_Res_NotinIRPBase!U$3:U$340,Indev_Online_Res_NotinIRPBase!$Y$3:$Y$340,$B393,Indev_Online_Res_NotinIRPBase!$Z$3:$Z$340,$C393,Indev_Online_Res_NotinIRPBase!$J$3:$J$340,"Yes",Indev_Online_Res_NotinIRPBase!$I$3:$I$340,"&lt;1/1/2024")+SUMIFS(Indev_Online_Res_NotinIRPBase!U$3:U$340,Indev_Online_Res_NotinIRPBase!$Y$3:$Y$340,$B393,Indev_Online_Res_NotinIRPBase!$Z$3:$Z$340,$C393,Indev_Online_Res_NotinIRPBase!$AB$3:$AB$340,"1")</f>
        <v>0</v>
      </c>
      <c r="AV393">
        <f>SUMIFS(Indev_Online_Res_NotinIRPBase!V$3:V$340,Indev_Online_Res_NotinIRPBase!$Y$3:$Y$340,$B393,Indev_Online_Res_NotinIRPBase!$Z$3:$Z$340,$C393,Indev_Online_Res_NotinIRPBase!$J$3:$J$340,"Yes",Indev_Online_Res_NotinIRPBase!$I$3:$I$340,"&lt;1/1/2024")+SUMIFS(Indev_Online_Res_NotinIRPBase!V$3:V$340,Indev_Online_Res_NotinIRPBase!$Y$3:$Y$340,$B393,Indev_Online_Res_NotinIRPBase!$Z$3:$Z$340,$C393,Indev_Online_Res_NotinIRPBase!$AB$3:$AB$340,"1")</f>
        <v>0</v>
      </c>
      <c r="AW393">
        <f>SUMIFS(Indev_Online_Res_NotinIRPBase!W$3:W$340,Indev_Online_Res_NotinIRPBase!$Y$3:$Y$340,$B393,Indev_Online_Res_NotinIRPBase!$Z$3:$Z$340,$C393,Indev_Online_Res_NotinIRPBase!$J$3:$J$340,"Yes",Indev_Online_Res_NotinIRPBase!$I$3:$I$340,"&lt;1/1/2024")+SUMIFS(Indev_Online_Res_NotinIRPBase!W$3:W$340,Indev_Online_Res_NotinIRPBase!$Y$3:$Y$340,$B393,Indev_Online_Res_NotinIRPBase!$Z$3:$Z$340,$C393,Indev_Online_Res_NotinIRPBase!$AB$3:$AB$340,"1")</f>
        <v>0</v>
      </c>
      <c r="AX393">
        <f>SUMIFS(Indev_Online_Res_NotinIRPBase!X$3:X$340,Indev_Online_Res_NotinIRPBase!$Y$3:$Y$340,$B393,Indev_Online_Res_NotinIRPBase!$Z$3:$Z$340,$C393,Indev_Online_Res_NotinIRPBase!$J$3:$J$340,"Yes",Indev_Online_Res_NotinIRPBase!$I$3:$I$340,"&lt;1/1/2024")+SUMIFS(Indev_Online_Res_NotinIRPBase!X$3:X$340,Indev_Online_Res_NotinIRPBase!$Y$3:$Y$340,$B393,Indev_Online_Res_NotinIRPBase!$Z$3:$Z$340,$C393,Indev_Online_Res_NotinIRPBase!$AB$3:$AB$340,"1")</f>
        <v>0</v>
      </c>
      <c r="AY393">
        <f t="shared" si="93"/>
        <v>0</v>
      </c>
      <c r="BA393">
        <f t="shared" si="94"/>
        <v>0</v>
      </c>
      <c r="BB393">
        <f t="shared" si="95"/>
        <v>0</v>
      </c>
      <c r="BC393">
        <f t="shared" si="96"/>
        <v>0</v>
      </c>
      <c r="BD393">
        <f t="shared" si="97"/>
        <v>0</v>
      </c>
      <c r="BE393">
        <f t="shared" si="98"/>
        <v>0</v>
      </c>
      <c r="BI393">
        <f t="shared" si="99"/>
        <v>0</v>
      </c>
      <c r="BJ393">
        <f t="shared" si="100"/>
        <v>0</v>
      </c>
      <c r="BK393">
        <f t="shared" si="101"/>
        <v>0</v>
      </c>
      <c r="BL393">
        <f t="shared" si="102"/>
        <v>0</v>
      </c>
      <c r="BM393">
        <f t="shared" si="103"/>
        <v>0</v>
      </c>
      <c r="BN393">
        <f t="shared" si="104"/>
        <v>0</v>
      </c>
      <c r="BO393">
        <f t="shared" si="105"/>
        <v>0</v>
      </c>
      <c r="BQ393">
        <f>SUMIFS(IRPBase_Res_NotinEnvScreens!$H$3:$H$33,IRPBase_Res_NotinEnvScreens!$J$3:$J$33,$B393,IRPBase_Res_NotinEnvScreens!$K$3:$K$33,$C393)</f>
        <v>0</v>
      </c>
      <c r="BR393">
        <f>SUMIFS(IRPBase_Res_NotinEnvScreens!$I$3:$I$33,IRPBase_Res_NotinEnvScreens!$J$3:$J$33,$B393,IRPBase_Res_NotinEnvScreens!$K$3:$K$33,$C393)</f>
        <v>0</v>
      </c>
      <c r="BS393">
        <v>0</v>
      </c>
      <c r="BV393">
        <f>SUMIFS(Indev_Online_Res_NotinIRPBase!$P$3:$P$313,Indev_Online_Res_NotinIRPBase!$Y$3:$Y$313,$B393,Indev_Online_Res_NotinIRPBase!$Z$3:$Z$313,$C393,Indev_Online_Res_NotinIRPBase!$I$3:$I$313,"&lt;9/1/2023")+SUMIFS(Indev_Online_Res_NotinIRPBase!$Q$3:$Q$313,Indev_Online_Res_NotinIRPBase!$Y$3:$Y$313,$B393,Indev_Online_Res_NotinIRPBase!$Z$3:$Z$313,$C393,Indev_Online_Res_NotinIRPBase!$I$3:$I$313,"&lt;9/1/2023")</f>
        <v>0</v>
      </c>
      <c r="BW393">
        <f>SUMIFS(Indev_Online_Res_NotinIRPBase!$S$3:$S$313,Indev_Online_Res_NotinIRPBase!$Y$3:$Y$313,$B393,Indev_Online_Res_NotinIRPBase!$Z$3:$Z$313,$C393,Indev_Online_Res_NotinIRPBase!$I$3:$I$313,"&lt;9/1/2023")+SUMIFS(Indev_Online_Res_NotinIRPBase!$T$3:$T$313,Indev_Online_Res_NotinIRPBase!$Y$3:$Y$313,$B393,Indev_Online_Res_NotinIRPBase!$Z$3:$Z$313,$C393,Indev_Online_Res_NotinIRPBase!$I$3:$I$313,"&lt;9/1/2023")+SUMIFS(Indev_Online_Res_NotinIRPBase!$U$3:$U$313,Indev_Online_Res_NotinIRPBase!$Y$3:$Y$313,$B393,Indev_Online_Res_NotinIRPBase!$Z$3:$Z$313,$C393,Indev_Online_Res_NotinIRPBase!$I$3:$I$313,"&lt;9/1/2023")</f>
        <v>0</v>
      </c>
    </row>
    <row r="394" spans="1:75">
      <c r="A394" t="s">
        <v>52</v>
      </c>
      <c r="B394" t="s">
        <v>366</v>
      </c>
      <c r="C394">
        <v>69</v>
      </c>
      <c r="E394">
        <f>SUMIFS(IRPBase_Res_NotinTxBase!N$3:N$65,IRPBase_Res_NotinTxBase!$X$3:$X$65,$B394,IRPBase_Res_NotinTxBase!$Y$3:$Y$65,$C394)</f>
        <v>0</v>
      </c>
      <c r="F394">
        <f>SUMIFS(IRPBase_Res_NotinTxBase!O$3:O$65,IRPBase_Res_NotinTxBase!$X$3:$X$65,$B394,IRPBase_Res_NotinTxBase!$Y$3:$Y$65,$C394)</f>
        <v>0</v>
      </c>
      <c r="G394">
        <f>SUMIFS(IRPBase_Res_NotinTxBase!P$3:P$65,IRPBase_Res_NotinTxBase!$X$3:$X$65,$B394,IRPBase_Res_NotinTxBase!$Y$3:$Y$65,$C394)</f>
        <v>0</v>
      </c>
      <c r="H394">
        <f>SUMIFS(IRPBase_Res_NotinTxBase!Q$3:Q$65,IRPBase_Res_NotinTxBase!$X$3:$X$65,$B394,IRPBase_Res_NotinTxBase!$Y$3:$Y$65,$C394)</f>
        <v>0</v>
      </c>
      <c r="M394">
        <f>SUMIFS(IRPBase_Res_NotinTxBase!R$3:R$65,IRPBase_Res_NotinTxBase!$X$3:$X$65,$B394,IRPBase_Res_NotinTxBase!$Y$3:$Y$65,$C394)</f>
        <v>0</v>
      </c>
      <c r="N394">
        <f>SUMIFS(IRPBase_Res_NotinTxBase!S$3:S$65,IRPBase_Res_NotinTxBase!$X$3:$X$65,$B394,IRPBase_Res_NotinTxBase!$Y$3:$Y$65,$C394)</f>
        <v>0</v>
      </c>
      <c r="O394">
        <f>SUMIFS(IRPBase_Res_NotinTxBase!T$3:T$65,IRPBase_Res_NotinTxBase!$X$3:$X$65,$B394,IRPBase_Res_NotinTxBase!$Y$3:$Y$65,$C394)</f>
        <v>0</v>
      </c>
      <c r="P394">
        <f>SUMIFS(IRPBase_Res_NotinTxBase!U$3:U$65,IRPBase_Res_NotinTxBase!$X$3:$X$65,$B394,IRPBase_Res_NotinTxBase!$Y$3:$Y$65,$C394)</f>
        <v>0</v>
      </c>
      <c r="Q394">
        <f>SUMIFS(IRPBase_Res_NotinTxBase!V$3:V$65,IRPBase_Res_NotinTxBase!$X$3:$X$65,$B394,IRPBase_Res_NotinTxBase!$Y$3:$Y$65,$C394)</f>
        <v>0</v>
      </c>
      <c r="R394">
        <f>SUMIFS(IRPBase_Res_NotinTxBase!W$3:W$65,IRPBase_Res_NotinTxBase!$X$3:$X$65,$B394,IRPBase_Res_NotinTxBase!$Y$3:$Y$65,$C394)</f>
        <v>0</v>
      </c>
      <c r="S394">
        <f t="shared" si="91"/>
        <v>0</v>
      </c>
      <c r="U394">
        <f>SUMIFS(Indev_Online_Res_NotinIRPBase!N$3:N$340,Indev_Online_Res_NotinIRPBase!$Y$3:$Y$340,$B394,Indev_Online_Res_NotinIRPBase!$Z$3:$Z$340,$C394)</f>
        <v>0</v>
      </c>
      <c r="V394">
        <f>SUMIFS(Indev_Online_Res_NotinIRPBase!O$3:O$340,Indev_Online_Res_NotinIRPBase!$Y$3:$Y$340,$B394,Indev_Online_Res_NotinIRPBase!$Z$3:$Z$340,$C394)</f>
        <v>0</v>
      </c>
      <c r="W394">
        <f>SUMIFS(Indev_Online_Res_NotinIRPBase!P$3:P$340,Indev_Online_Res_NotinIRPBase!$Y$3:$Y$340,$B394,Indev_Online_Res_NotinIRPBase!$Z$3:$Z$340,$C394)</f>
        <v>0</v>
      </c>
      <c r="X394">
        <f>SUMIFS(Indev_Online_Res_NotinIRPBase!Q$3:Q$340,Indev_Online_Res_NotinIRPBase!$Y$3:$Y$340,$B394,Indev_Online_Res_NotinIRPBase!$Z$3:$Z$340,$C394)</f>
        <v>0</v>
      </c>
      <c r="Y394">
        <f>SUMIFS(Indev_Online_Res_NotinIRPBase!R$3:R$340,Indev_Online_Res_NotinIRPBase!$Y$3:$Y$340,$B394,Indev_Online_Res_NotinIRPBase!$Z$3:$Z$340,$C394)</f>
        <v>0</v>
      </c>
      <c r="AC394">
        <f>SUMIFS(Indev_Online_Res_NotinIRPBase!S$3:S$340,Indev_Online_Res_NotinIRPBase!$Y$3:$Y$340,$B394,Indev_Online_Res_NotinIRPBase!$Z$3:$Z$340,$C394)</f>
        <v>0</v>
      </c>
      <c r="AD394">
        <f>SUMIFS(Indev_Online_Res_NotinIRPBase!T$3:T$340,Indev_Online_Res_NotinIRPBase!$Y$3:$Y$340,$B394,Indev_Online_Res_NotinIRPBase!$Z$3:$Z$340,$C394)</f>
        <v>0</v>
      </c>
      <c r="AE394">
        <f>SUMIFS(Indev_Online_Res_NotinIRPBase!U$3:U$340,Indev_Online_Res_NotinIRPBase!$Y$3:$Y$340,$B394,Indev_Online_Res_NotinIRPBase!$Z$3:$Z$340,$C394)</f>
        <v>0</v>
      </c>
      <c r="AF394">
        <f>SUMIFS(Indev_Online_Res_NotinIRPBase!V$3:V$340,Indev_Online_Res_NotinIRPBase!$Y$3:$Y$340,$B394,Indev_Online_Res_NotinIRPBase!$Z$3:$Z$340,$C394)</f>
        <v>0</v>
      </c>
      <c r="AG394">
        <f>SUMIFS(Indev_Online_Res_NotinIRPBase!W$3:W$340,Indev_Online_Res_NotinIRPBase!$Y$3:$Y$340,$B394,Indev_Online_Res_NotinIRPBase!$Z$3:$Z$340,$C394)</f>
        <v>0</v>
      </c>
      <c r="AH394">
        <f>SUMIFS(Indev_Online_Res_NotinIRPBase!X$3:X$340,Indev_Online_Res_NotinIRPBase!$Y$3:$Y$340,$B394,Indev_Online_Res_NotinIRPBase!$Z$3:$Z$340,$C394)</f>
        <v>0</v>
      </c>
      <c r="AI394">
        <f t="shared" si="92"/>
        <v>0</v>
      </c>
      <c r="AK394">
        <f>SUMIFS(Indev_Online_Res_NotinIRPBase!N$3:N$340,Indev_Online_Res_NotinIRPBase!$Y$3:$Y$340,$B394,Indev_Online_Res_NotinIRPBase!$Z$3:$Z$340,$C394,Indev_Online_Res_NotinIRPBase!$J$3:$J$340,"Yes",Indev_Online_Res_NotinIRPBase!$I$3:$I$340,"&lt;1/1/2024")+SUMIFS(Indev_Online_Res_NotinIRPBase!N$3:N$340,Indev_Online_Res_NotinIRPBase!$Y$3:$Y$340,$B394,Indev_Online_Res_NotinIRPBase!$Z$3:$Z$340,$C394,Indev_Online_Res_NotinIRPBase!$AB$3:$AB$340,"1")</f>
        <v>0</v>
      </c>
      <c r="AL394">
        <f>SUMIFS(Indev_Online_Res_NotinIRPBase!O$3:O$340,Indev_Online_Res_NotinIRPBase!$Y$3:$Y$340,$B394,Indev_Online_Res_NotinIRPBase!$Z$3:$Z$340,$C394,Indev_Online_Res_NotinIRPBase!$J$3:$J$340,"Yes",Indev_Online_Res_NotinIRPBase!$I$3:$I$340,"&lt;1/1/2024")+SUMIFS(Indev_Online_Res_NotinIRPBase!O$3:O$340,Indev_Online_Res_NotinIRPBase!$Y$3:$Y$340,$B394,Indev_Online_Res_NotinIRPBase!$Z$3:$Z$340,$C394,Indev_Online_Res_NotinIRPBase!$AB$3:$AB$340,"1")</f>
        <v>0</v>
      </c>
      <c r="AM394">
        <f>SUMIFS(Indev_Online_Res_NotinIRPBase!P$3:P$340,Indev_Online_Res_NotinIRPBase!$Y$3:$Y$340,$B394,Indev_Online_Res_NotinIRPBase!$Z$3:$Z$340,$C394,Indev_Online_Res_NotinIRPBase!$J$3:$J$340,"Yes",Indev_Online_Res_NotinIRPBase!$I$3:$I$340,"&lt;1/1/2024")+SUMIFS(Indev_Online_Res_NotinIRPBase!P$3:P$340,Indev_Online_Res_NotinIRPBase!$Y$3:$Y$340,$B394,Indev_Online_Res_NotinIRPBase!$Z$3:$Z$340,$C394,Indev_Online_Res_NotinIRPBase!$AB$3:$AB$340,"1")</f>
        <v>0</v>
      </c>
      <c r="AN394">
        <f>SUMIFS(Indev_Online_Res_NotinIRPBase!Q$3:Q$340,Indev_Online_Res_NotinIRPBase!$Y$3:$Y$340,$B394,Indev_Online_Res_NotinIRPBase!$Z$3:$Z$340,$C394,Indev_Online_Res_NotinIRPBase!$J$3:$J$340,"Yes",Indev_Online_Res_NotinIRPBase!$I$3:$I$340,"&lt;1/1/2024")+SUMIFS(Indev_Online_Res_NotinIRPBase!Q$3:Q$340,Indev_Online_Res_NotinIRPBase!$Y$3:$Y$340,$B394,Indev_Online_Res_NotinIRPBase!$Z$3:$Z$340,$C394,Indev_Online_Res_NotinIRPBase!$AB$3:$AB$340,"1")</f>
        <v>0</v>
      </c>
      <c r="AO394">
        <f>SUMIFS(Indev_Online_Res_NotinIRPBase!R$3:R$340,Indev_Online_Res_NotinIRPBase!$Y$3:$Y$340,$B394,Indev_Online_Res_NotinIRPBase!$Z$3:$Z$340,$C394,Indev_Online_Res_NotinIRPBase!$J$3:$J$340,"Yes",Indev_Online_Res_NotinIRPBase!$I$3:$I$340,"&lt;1/1/2024")+SUMIFS(Indev_Online_Res_NotinIRPBase!R$3:R$340,Indev_Online_Res_NotinIRPBase!$Y$3:$Y$340,$B394,Indev_Online_Res_NotinIRPBase!$Z$3:$Z$340,$C394,Indev_Online_Res_NotinIRPBase!$AB$3:$AB$340,"1")</f>
        <v>0</v>
      </c>
      <c r="AS394">
        <f>SUMIFS(Indev_Online_Res_NotinIRPBase!S$3:S$340,Indev_Online_Res_NotinIRPBase!$Y$3:$Y$340,$B394,Indev_Online_Res_NotinIRPBase!$Z$3:$Z$340,$C394,Indev_Online_Res_NotinIRPBase!$J$3:$J$340,"Yes",Indev_Online_Res_NotinIRPBase!$I$3:$I$340,"&lt;1/1/2024")+SUMIFS(Indev_Online_Res_NotinIRPBase!S$3:S$340,Indev_Online_Res_NotinIRPBase!$Y$3:$Y$340,$B394,Indev_Online_Res_NotinIRPBase!$Z$3:$Z$340,$C394,Indev_Online_Res_NotinIRPBase!$AB$3:$AB$340,"1")</f>
        <v>0</v>
      </c>
      <c r="AT394">
        <f>SUMIFS(Indev_Online_Res_NotinIRPBase!T$3:T$340,Indev_Online_Res_NotinIRPBase!$Y$3:$Y$340,$B394,Indev_Online_Res_NotinIRPBase!$Z$3:$Z$340,$C394,Indev_Online_Res_NotinIRPBase!$J$3:$J$340,"Yes",Indev_Online_Res_NotinIRPBase!$I$3:$I$340,"&lt;1/1/2024")+SUMIFS(Indev_Online_Res_NotinIRPBase!T$3:T$340,Indev_Online_Res_NotinIRPBase!$Y$3:$Y$340,$B394,Indev_Online_Res_NotinIRPBase!$Z$3:$Z$340,$C394,Indev_Online_Res_NotinIRPBase!$AB$3:$AB$340,"1")</f>
        <v>0</v>
      </c>
      <c r="AU394">
        <f>SUMIFS(Indev_Online_Res_NotinIRPBase!U$3:U$340,Indev_Online_Res_NotinIRPBase!$Y$3:$Y$340,$B394,Indev_Online_Res_NotinIRPBase!$Z$3:$Z$340,$C394,Indev_Online_Res_NotinIRPBase!$J$3:$J$340,"Yes",Indev_Online_Res_NotinIRPBase!$I$3:$I$340,"&lt;1/1/2024")+SUMIFS(Indev_Online_Res_NotinIRPBase!U$3:U$340,Indev_Online_Res_NotinIRPBase!$Y$3:$Y$340,$B394,Indev_Online_Res_NotinIRPBase!$Z$3:$Z$340,$C394,Indev_Online_Res_NotinIRPBase!$AB$3:$AB$340,"1")</f>
        <v>0</v>
      </c>
      <c r="AV394">
        <f>SUMIFS(Indev_Online_Res_NotinIRPBase!V$3:V$340,Indev_Online_Res_NotinIRPBase!$Y$3:$Y$340,$B394,Indev_Online_Res_NotinIRPBase!$Z$3:$Z$340,$C394,Indev_Online_Res_NotinIRPBase!$J$3:$J$340,"Yes",Indev_Online_Res_NotinIRPBase!$I$3:$I$340,"&lt;1/1/2024")+SUMIFS(Indev_Online_Res_NotinIRPBase!V$3:V$340,Indev_Online_Res_NotinIRPBase!$Y$3:$Y$340,$B394,Indev_Online_Res_NotinIRPBase!$Z$3:$Z$340,$C394,Indev_Online_Res_NotinIRPBase!$AB$3:$AB$340,"1")</f>
        <v>0</v>
      </c>
      <c r="AW394">
        <f>SUMIFS(Indev_Online_Res_NotinIRPBase!W$3:W$340,Indev_Online_Res_NotinIRPBase!$Y$3:$Y$340,$B394,Indev_Online_Res_NotinIRPBase!$Z$3:$Z$340,$C394,Indev_Online_Res_NotinIRPBase!$J$3:$J$340,"Yes",Indev_Online_Res_NotinIRPBase!$I$3:$I$340,"&lt;1/1/2024")+SUMIFS(Indev_Online_Res_NotinIRPBase!W$3:W$340,Indev_Online_Res_NotinIRPBase!$Y$3:$Y$340,$B394,Indev_Online_Res_NotinIRPBase!$Z$3:$Z$340,$C394,Indev_Online_Res_NotinIRPBase!$AB$3:$AB$340,"1")</f>
        <v>0</v>
      </c>
      <c r="AX394">
        <f>SUMIFS(Indev_Online_Res_NotinIRPBase!X$3:X$340,Indev_Online_Res_NotinIRPBase!$Y$3:$Y$340,$B394,Indev_Online_Res_NotinIRPBase!$Z$3:$Z$340,$C394,Indev_Online_Res_NotinIRPBase!$J$3:$J$340,"Yes",Indev_Online_Res_NotinIRPBase!$I$3:$I$340,"&lt;1/1/2024")+SUMIFS(Indev_Online_Res_NotinIRPBase!X$3:X$340,Indev_Online_Res_NotinIRPBase!$Y$3:$Y$340,$B394,Indev_Online_Res_NotinIRPBase!$Z$3:$Z$340,$C394,Indev_Online_Res_NotinIRPBase!$AB$3:$AB$340,"1")</f>
        <v>0</v>
      </c>
      <c r="AY394">
        <f t="shared" si="93"/>
        <v>0</v>
      </c>
      <c r="BA394">
        <f t="shared" si="94"/>
        <v>0</v>
      </c>
      <c r="BB394">
        <f t="shared" si="95"/>
        <v>0</v>
      </c>
      <c r="BC394">
        <f t="shared" si="96"/>
        <v>0</v>
      </c>
      <c r="BD394">
        <f t="shared" si="97"/>
        <v>0</v>
      </c>
      <c r="BE394">
        <f t="shared" si="98"/>
        <v>0</v>
      </c>
      <c r="BI394">
        <f t="shared" si="99"/>
        <v>0</v>
      </c>
      <c r="BJ394">
        <f t="shared" si="100"/>
        <v>0</v>
      </c>
      <c r="BK394">
        <f t="shared" si="101"/>
        <v>0</v>
      </c>
      <c r="BL394">
        <f t="shared" si="102"/>
        <v>0</v>
      </c>
      <c r="BM394">
        <f t="shared" si="103"/>
        <v>0</v>
      </c>
      <c r="BN394">
        <f t="shared" si="104"/>
        <v>0</v>
      </c>
      <c r="BO394">
        <f t="shared" si="105"/>
        <v>0</v>
      </c>
      <c r="BQ394">
        <f>SUMIFS(IRPBase_Res_NotinEnvScreens!$H$3:$H$33,IRPBase_Res_NotinEnvScreens!$J$3:$J$33,$B394,IRPBase_Res_NotinEnvScreens!$K$3:$K$33,$C394)</f>
        <v>0</v>
      </c>
      <c r="BR394">
        <f>SUMIFS(IRPBase_Res_NotinEnvScreens!$I$3:$I$33,IRPBase_Res_NotinEnvScreens!$J$3:$J$33,$B394,IRPBase_Res_NotinEnvScreens!$K$3:$K$33,$C394)</f>
        <v>0</v>
      </c>
      <c r="BS394">
        <v>0</v>
      </c>
      <c r="BV394">
        <f>SUMIFS(Indev_Online_Res_NotinIRPBase!$P$3:$P$313,Indev_Online_Res_NotinIRPBase!$Y$3:$Y$313,$B394,Indev_Online_Res_NotinIRPBase!$Z$3:$Z$313,$C394,Indev_Online_Res_NotinIRPBase!$I$3:$I$313,"&lt;9/1/2023")+SUMIFS(Indev_Online_Res_NotinIRPBase!$Q$3:$Q$313,Indev_Online_Res_NotinIRPBase!$Y$3:$Y$313,$B394,Indev_Online_Res_NotinIRPBase!$Z$3:$Z$313,$C394,Indev_Online_Res_NotinIRPBase!$I$3:$I$313,"&lt;9/1/2023")</f>
        <v>0</v>
      </c>
      <c r="BW394">
        <f>SUMIFS(Indev_Online_Res_NotinIRPBase!$S$3:$S$313,Indev_Online_Res_NotinIRPBase!$Y$3:$Y$313,$B394,Indev_Online_Res_NotinIRPBase!$Z$3:$Z$313,$C394,Indev_Online_Res_NotinIRPBase!$I$3:$I$313,"&lt;9/1/2023")+SUMIFS(Indev_Online_Res_NotinIRPBase!$T$3:$T$313,Indev_Online_Res_NotinIRPBase!$Y$3:$Y$313,$B394,Indev_Online_Res_NotinIRPBase!$Z$3:$Z$313,$C394,Indev_Online_Res_NotinIRPBase!$I$3:$I$313,"&lt;9/1/2023")+SUMIFS(Indev_Online_Res_NotinIRPBase!$U$3:$U$313,Indev_Online_Res_NotinIRPBase!$Y$3:$Y$313,$B394,Indev_Online_Res_NotinIRPBase!$Z$3:$Z$313,$C394,Indev_Online_Res_NotinIRPBase!$I$3:$I$313,"&lt;9/1/2023")</f>
        <v>0</v>
      </c>
    </row>
    <row r="395" spans="1:75">
      <c r="A395" t="s">
        <v>44</v>
      </c>
      <c r="B395" t="s">
        <v>367</v>
      </c>
      <c r="C395">
        <v>115</v>
      </c>
      <c r="E395">
        <f>SUMIFS(IRPBase_Res_NotinTxBase!N$3:N$65,IRPBase_Res_NotinTxBase!$X$3:$X$65,$B395,IRPBase_Res_NotinTxBase!$Y$3:$Y$65,$C395)</f>
        <v>0</v>
      </c>
      <c r="F395">
        <f>SUMIFS(IRPBase_Res_NotinTxBase!O$3:O$65,IRPBase_Res_NotinTxBase!$X$3:$X$65,$B395,IRPBase_Res_NotinTxBase!$Y$3:$Y$65,$C395)</f>
        <v>0</v>
      </c>
      <c r="G395">
        <f>SUMIFS(IRPBase_Res_NotinTxBase!P$3:P$65,IRPBase_Res_NotinTxBase!$X$3:$X$65,$B395,IRPBase_Res_NotinTxBase!$Y$3:$Y$65,$C395)</f>
        <v>0</v>
      </c>
      <c r="H395">
        <f>SUMIFS(IRPBase_Res_NotinTxBase!Q$3:Q$65,IRPBase_Res_NotinTxBase!$X$3:$X$65,$B395,IRPBase_Res_NotinTxBase!$Y$3:$Y$65,$C395)</f>
        <v>0</v>
      </c>
      <c r="M395">
        <f>SUMIFS(IRPBase_Res_NotinTxBase!R$3:R$65,IRPBase_Res_NotinTxBase!$X$3:$X$65,$B395,IRPBase_Res_NotinTxBase!$Y$3:$Y$65,$C395)</f>
        <v>0</v>
      </c>
      <c r="N395">
        <f>SUMIFS(IRPBase_Res_NotinTxBase!S$3:S$65,IRPBase_Res_NotinTxBase!$X$3:$X$65,$B395,IRPBase_Res_NotinTxBase!$Y$3:$Y$65,$C395)</f>
        <v>0</v>
      </c>
      <c r="O395">
        <f>SUMIFS(IRPBase_Res_NotinTxBase!T$3:T$65,IRPBase_Res_NotinTxBase!$X$3:$X$65,$B395,IRPBase_Res_NotinTxBase!$Y$3:$Y$65,$C395)</f>
        <v>0</v>
      </c>
      <c r="P395">
        <f>SUMIFS(IRPBase_Res_NotinTxBase!U$3:U$65,IRPBase_Res_NotinTxBase!$X$3:$X$65,$B395,IRPBase_Res_NotinTxBase!$Y$3:$Y$65,$C395)</f>
        <v>0</v>
      </c>
      <c r="Q395">
        <f>SUMIFS(IRPBase_Res_NotinTxBase!V$3:V$65,IRPBase_Res_NotinTxBase!$X$3:$X$65,$B395,IRPBase_Res_NotinTxBase!$Y$3:$Y$65,$C395)</f>
        <v>0</v>
      </c>
      <c r="R395">
        <f>SUMIFS(IRPBase_Res_NotinTxBase!W$3:W$65,IRPBase_Res_NotinTxBase!$X$3:$X$65,$B395,IRPBase_Res_NotinTxBase!$Y$3:$Y$65,$C395)</f>
        <v>0</v>
      </c>
      <c r="S395">
        <f t="shared" si="91"/>
        <v>0</v>
      </c>
      <c r="U395">
        <f>SUMIFS(Indev_Online_Res_NotinIRPBase!N$3:N$340,Indev_Online_Res_NotinIRPBase!$Y$3:$Y$340,$B395,Indev_Online_Res_NotinIRPBase!$Z$3:$Z$340,$C395)</f>
        <v>0</v>
      </c>
      <c r="V395">
        <f>SUMIFS(Indev_Online_Res_NotinIRPBase!O$3:O$340,Indev_Online_Res_NotinIRPBase!$Y$3:$Y$340,$B395,Indev_Online_Res_NotinIRPBase!$Z$3:$Z$340,$C395)</f>
        <v>0</v>
      </c>
      <c r="W395">
        <f>SUMIFS(Indev_Online_Res_NotinIRPBase!P$3:P$340,Indev_Online_Res_NotinIRPBase!$Y$3:$Y$340,$B395,Indev_Online_Res_NotinIRPBase!$Z$3:$Z$340,$C395)</f>
        <v>0</v>
      </c>
      <c r="X395">
        <f>SUMIFS(Indev_Online_Res_NotinIRPBase!Q$3:Q$340,Indev_Online_Res_NotinIRPBase!$Y$3:$Y$340,$B395,Indev_Online_Res_NotinIRPBase!$Z$3:$Z$340,$C395)</f>
        <v>0</v>
      </c>
      <c r="Y395">
        <f>SUMIFS(Indev_Online_Res_NotinIRPBase!R$3:R$340,Indev_Online_Res_NotinIRPBase!$Y$3:$Y$340,$B395,Indev_Online_Res_NotinIRPBase!$Z$3:$Z$340,$C395)</f>
        <v>0</v>
      </c>
      <c r="AC395">
        <f>SUMIFS(Indev_Online_Res_NotinIRPBase!S$3:S$340,Indev_Online_Res_NotinIRPBase!$Y$3:$Y$340,$B395,Indev_Online_Res_NotinIRPBase!$Z$3:$Z$340,$C395)</f>
        <v>0</v>
      </c>
      <c r="AD395">
        <f>SUMIFS(Indev_Online_Res_NotinIRPBase!T$3:T$340,Indev_Online_Res_NotinIRPBase!$Y$3:$Y$340,$B395,Indev_Online_Res_NotinIRPBase!$Z$3:$Z$340,$C395)</f>
        <v>0</v>
      </c>
      <c r="AE395">
        <f>SUMIFS(Indev_Online_Res_NotinIRPBase!U$3:U$340,Indev_Online_Res_NotinIRPBase!$Y$3:$Y$340,$B395,Indev_Online_Res_NotinIRPBase!$Z$3:$Z$340,$C395)</f>
        <v>0</v>
      </c>
      <c r="AF395">
        <f>SUMIFS(Indev_Online_Res_NotinIRPBase!V$3:V$340,Indev_Online_Res_NotinIRPBase!$Y$3:$Y$340,$B395,Indev_Online_Res_NotinIRPBase!$Z$3:$Z$340,$C395)</f>
        <v>0</v>
      </c>
      <c r="AG395">
        <f>SUMIFS(Indev_Online_Res_NotinIRPBase!W$3:W$340,Indev_Online_Res_NotinIRPBase!$Y$3:$Y$340,$B395,Indev_Online_Res_NotinIRPBase!$Z$3:$Z$340,$C395)</f>
        <v>0</v>
      </c>
      <c r="AH395">
        <f>SUMIFS(Indev_Online_Res_NotinIRPBase!X$3:X$340,Indev_Online_Res_NotinIRPBase!$Y$3:$Y$340,$B395,Indev_Online_Res_NotinIRPBase!$Z$3:$Z$340,$C395)</f>
        <v>0</v>
      </c>
      <c r="AI395">
        <f t="shared" si="92"/>
        <v>0</v>
      </c>
      <c r="AK395">
        <f>SUMIFS(Indev_Online_Res_NotinIRPBase!N$3:N$340,Indev_Online_Res_NotinIRPBase!$Y$3:$Y$340,$B395,Indev_Online_Res_NotinIRPBase!$Z$3:$Z$340,$C395,Indev_Online_Res_NotinIRPBase!$J$3:$J$340,"Yes",Indev_Online_Res_NotinIRPBase!$I$3:$I$340,"&lt;1/1/2024")+SUMIFS(Indev_Online_Res_NotinIRPBase!N$3:N$340,Indev_Online_Res_NotinIRPBase!$Y$3:$Y$340,$B395,Indev_Online_Res_NotinIRPBase!$Z$3:$Z$340,$C395,Indev_Online_Res_NotinIRPBase!$AB$3:$AB$340,"1")</f>
        <v>0</v>
      </c>
      <c r="AL395">
        <f>SUMIFS(Indev_Online_Res_NotinIRPBase!O$3:O$340,Indev_Online_Res_NotinIRPBase!$Y$3:$Y$340,$B395,Indev_Online_Res_NotinIRPBase!$Z$3:$Z$340,$C395,Indev_Online_Res_NotinIRPBase!$J$3:$J$340,"Yes",Indev_Online_Res_NotinIRPBase!$I$3:$I$340,"&lt;1/1/2024")+SUMIFS(Indev_Online_Res_NotinIRPBase!O$3:O$340,Indev_Online_Res_NotinIRPBase!$Y$3:$Y$340,$B395,Indev_Online_Res_NotinIRPBase!$Z$3:$Z$340,$C395,Indev_Online_Res_NotinIRPBase!$AB$3:$AB$340,"1")</f>
        <v>0</v>
      </c>
      <c r="AM395">
        <f>SUMIFS(Indev_Online_Res_NotinIRPBase!P$3:P$340,Indev_Online_Res_NotinIRPBase!$Y$3:$Y$340,$B395,Indev_Online_Res_NotinIRPBase!$Z$3:$Z$340,$C395,Indev_Online_Res_NotinIRPBase!$J$3:$J$340,"Yes",Indev_Online_Res_NotinIRPBase!$I$3:$I$340,"&lt;1/1/2024")+SUMIFS(Indev_Online_Res_NotinIRPBase!P$3:P$340,Indev_Online_Res_NotinIRPBase!$Y$3:$Y$340,$B395,Indev_Online_Res_NotinIRPBase!$Z$3:$Z$340,$C395,Indev_Online_Res_NotinIRPBase!$AB$3:$AB$340,"1")</f>
        <v>0</v>
      </c>
      <c r="AN395">
        <f>SUMIFS(Indev_Online_Res_NotinIRPBase!Q$3:Q$340,Indev_Online_Res_NotinIRPBase!$Y$3:$Y$340,$B395,Indev_Online_Res_NotinIRPBase!$Z$3:$Z$340,$C395,Indev_Online_Res_NotinIRPBase!$J$3:$J$340,"Yes",Indev_Online_Res_NotinIRPBase!$I$3:$I$340,"&lt;1/1/2024")+SUMIFS(Indev_Online_Res_NotinIRPBase!Q$3:Q$340,Indev_Online_Res_NotinIRPBase!$Y$3:$Y$340,$B395,Indev_Online_Res_NotinIRPBase!$Z$3:$Z$340,$C395,Indev_Online_Res_NotinIRPBase!$AB$3:$AB$340,"1")</f>
        <v>0</v>
      </c>
      <c r="AO395">
        <f>SUMIFS(Indev_Online_Res_NotinIRPBase!R$3:R$340,Indev_Online_Res_NotinIRPBase!$Y$3:$Y$340,$B395,Indev_Online_Res_NotinIRPBase!$Z$3:$Z$340,$C395,Indev_Online_Res_NotinIRPBase!$J$3:$J$340,"Yes",Indev_Online_Res_NotinIRPBase!$I$3:$I$340,"&lt;1/1/2024")+SUMIFS(Indev_Online_Res_NotinIRPBase!R$3:R$340,Indev_Online_Res_NotinIRPBase!$Y$3:$Y$340,$B395,Indev_Online_Res_NotinIRPBase!$Z$3:$Z$340,$C395,Indev_Online_Res_NotinIRPBase!$AB$3:$AB$340,"1")</f>
        <v>0</v>
      </c>
      <c r="AS395">
        <f>SUMIFS(Indev_Online_Res_NotinIRPBase!S$3:S$340,Indev_Online_Res_NotinIRPBase!$Y$3:$Y$340,$B395,Indev_Online_Res_NotinIRPBase!$Z$3:$Z$340,$C395,Indev_Online_Res_NotinIRPBase!$J$3:$J$340,"Yes",Indev_Online_Res_NotinIRPBase!$I$3:$I$340,"&lt;1/1/2024")+SUMIFS(Indev_Online_Res_NotinIRPBase!S$3:S$340,Indev_Online_Res_NotinIRPBase!$Y$3:$Y$340,$B395,Indev_Online_Res_NotinIRPBase!$Z$3:$Z$340,$C395,Indev_Online_Res_NotinIRPBase!$AB$3:$AB$340,"1")</f>
        <v>0</v>
      </c>
      <c r="AT395">
        <f>SUMIFS(Indev_Online_Res_NotinIRPBase!T$3:T$340,Indev_Online_Res_NotinIRPBase!$Y$3:$Y$340,$B395,Indev_Online_Res_NotinIRPBase!$Z$3:$Z$340,$C395,Indev_Online_Res_NotinIRPBase!$J$3:$J$340,"Yes",Indev_Online_Res_NotinIRPBase!$I$3:$I$340,"&lt;1/1/2024")+SUMIFS(Indev_Online_Res_NotinIRPBase!T$3:T$340,Indev_Online_Res_NotinIRPBase!$Y$3:$Y$340,$B395,Indev_Online_Res_NotinIRPBase!$Z$3:$Z$340,$C395,Indev_Online_Res_NotinIRPBase!$AB$3:$AB$340,"1")</f>
        <v>0</v>
      </c>
      <c r="AU395">
        <f>SUMIFS(Indev_Online_Res_NotinIRPBase!U$3:U$340,Indev_Online_Res_NotinIRPBase!$Y$3:$Y$340,$B395,Indev_Online_Res_NotinIRPBase!$Z$3:$Z$340,$C395,Indev_Online_Res_NotinIRPBase!$J$3:$J$340,"Yes",Indev_Online_Res_NotinIRPBase!$I$3:$I$340,"&lt;1/1/2024")+SUMIFS(Indev_Online_Res_NotinIRPBase!U$3:U$340,Indev_Online_Res_NotinIRPBase!$Y$3:$Y$340,$B395,Indev_Online_Res_NotinIRPBase!$Z$3:$Z$340,$C395,Indev_Online_Res_NotinIRPBase!$AB$3:$AB$340,"1")</f>
        <v>0</v>
      </c>
      <c r="AV395">
        <f>SUMIFS(Indev_Online_Res_NotinIRPBase!V$3:V$340,Indev_Online_Res_NotinIRPBase!$Y$3:$Y$340,$B395,Indev_Online_Res_NotinIRPBase!$Z$3:$Z$340,$C395,Indev_Online_Res_NotinIRPBase!$J$3:$J$340,"Yes",Indev_Online_Res_NotinIRPBase!$I$3:$I$340,"&lt;1/1/2024")+SUMIFS(Indev_Online_Res_NotinIRPBase!V$3:V$340,Indev_Online_Res_NotinIRPBase!$Y$3:$Y$340,$B395,Indev_Online_Res_NotinIRPBase!$Z$3:$Z$340,$C395,Indev_Online_Res_NotinIRPBase!$AB$3:$AB$340,"1")</f>
        <v>0</v>
      </c>
      <c r="AW395">
        <f>SUMIFS(Indev_Online_Res_NotinIRPBase!W$3:W$340,Indev_Online_Res_NotinIRPBase!$Y$3:$Y$340,$B395,Indev_Online_Res_NotinIRPBase!$Z$3:$Z$340,$C395,Indev_Online_Res_NotinIRPBase!$J$3:$J$340,"Yes",Indev_Online_Res_NotinIRPBase!$I$3:$I$340,"&lt;1/1/2024")+SUMIFS(Indev_Online_Res_NotinIRPBase!W$3:W$340,Indev_Online_Res_NotinIRPBase!$Y$3:$Y$340,$B395,Indev_Online_Res_NotinIRPBase!$Z$3:$Z$340,$C395,Indev_Online_Res_NotinIRPBase!$AB$3:$AB$340,"1")</f>
        <v>0</v>
      </c>
      <c r="AX395">
        <f>SUMIFS(Indev_Online_Res_NotinIRPBase!X$3:X$340,Indev_Online_Res_NotinIRPBase!$Y$3:$Y$340,$B395,Indev_Online_Res_NotinIRPBase!$Z$3:$Z$340,$C395,Indev_Online_Res_NotinIRPBase!$J$3:$J$340,"Yes",Indev_Online_Res_NotinIRPBase!$I$3:$I$340,"&lt;1/1/2024")+SUMIFS(Indev_Online_Res_NotinIRPBase!X$3:X$340,Indev_Online_Res_NotinIRPBase!$Y$3:$Y$340,$B395,Indev_Online_Res_NotinIRPBase!$Z$3:$Z$340,$C395,Indev_Online_Res_NotinIRPBase!$AB$3:$AB$340,"1")</f>
        <v>0</v>
      </c>
      <c r="AY395">
        <f t="shared" si="93"/>
        <v>0</v>
      </c>
      <c r="BA395">
        <f t="shared" si="94"/>
        <v>0</v>
      </c>
      <c r="BB395">
        <f t="shared" si="95"/>
        <v>0</v>
      </c>
      <c r="BC395">
        <f t="shared" si="96"/>
        <v>0</v>
      </c>
      <c r="BD395">
        <f t="shared" si="97"/>
        <v>0</v>
      </c>
      <c r="BE395">
        <f t="shared" si="98"/>
        <v>0</v>
      </c>
      <c r="BI395">
        <f t="shared" si="99"/>
        <v>0</v>
      </c>
      <c r="BJ395">
        <f t="shared" si="100"/>
        <v>0</v>
      </c>
      <c r="BK395">
        <f t="shared" si="101"/>
        <v>0</v>
      </c>
      <c r="BL395">
        <f t="shared" si="102"/>
        <v>0</v>
      </c>
      <c r="BM395">
        <f t="shared" si="103"/>
        <v>0</v>
      </c>
      <c r="BN395">
        <f t="shared" si="104"/>
        <v>0</v>
      </c>
      <c r="BO395">
        <f t="shared" si="105"/>
        <v>0</v>
      </c>
      <c r="BQ395">
        <f>SUMIFS(IRPBase_Res_NotinEnvScreens!$H$3:$H$33,IRPBase_Res_NotinEnvScreens!$J$3:$J$33,$B395,IRPBase_Res_NotinEnvScreens!$K$3:$K$33,$C395)</f>
        <v>0</v>
      </c>
      <c r="BR395">
        <f>SUMIFS(IRPBase_Res_NotinEnvScreens!$I$3:$I$33,IRPBase_Res_NotinEnvScreens!$J$3:$J$33,$B395,IRPBase_Res_NotinEnvScreens!$K$3:$K$33,$C395)</f>
        <v>0</v>
      </c>
      <c r="BS395">
        <v>0</v>
      </c>
      <c r="BV395">
        <f>SUMIFS(Indev_Online_Res_NotinIRPBase!$P$3:$P$313,Indev_Online_Res_NotinIRPBase!$Y$3:$Y$313,$B395,Indev_Online_Res_NotinIRPBase!$Z$3:$Z$313,$C395,Indev_Online_Res_NotinIRPBase!$I$3:$I$313,"&lt;9/1/2023")+SUMIFS(Indev_Online_Res_NotinIRPBase!$Q$3:$Q$313,Indev_Online_Res_NotinIRPBase!$Y$3:$Y$313,$B395,Indev_Online_Res_NotinIRPBase!$Z$3:$Z$313,$C395,Indev_Online_Res_NotinIRPBase!$I$3:$I$313,"&lt;9/1/2023")</f>
        <v>0</v>
      </c>
      <c r="BW395">
        <f>SUMIFS(Indev_Online_Res_NotinIRPBase!$S$3:$S$313,Indev_Online_Res_NotinIRPBase!$Y$3:$Y$313,$B395,Indev_Online_Res_NotinIRPBase!$Z$3:$Z$313,$C395,Indev_Online_Res_NotinIRPBase!$I$3:$I$313,"&lt;9/1/2023")+SUMIFS(Indev_Online_Res_NotinIRPBase!$T$3:$T$313,Indev_Online_Res_NotinIRPBase!$Y$3:$Y$313,$B395,Indev_Online_Res_NotinIRPBase!$Z$3:$Z$313,$C395,Indev_Online_Res_NotinIRPBase!$I$3:$I$313,"&lt;9/1/2023")+SUMIFS(Indev_Online_Res_NotinIRPBase!$U$3:$U$313,Indev_Online_Res_NotinIRPBase!$Y$3:$Y$313,$B395,Indev_Online_Res_NotinIRPBase!$Z$3:$Z$313,$C395,Indev_Online_Res_NotinIRPBase!$I$3:$I$313,"&lt;9/1/2023")</f>
        <v>0</v>
      </c>
    </row>
    <row r="396" spans="1:75">
      <c r="A396" t="s">
        <v>50</v>
      </c>
      <c r="B396" t="s">
        <v>368</v>
      </c>
      <c r="C396">
        <v>500</v>
      </c>
      <c r="E396">
        <f>SUMIFS(IRPBase_Res_NotinTxBase!N$3:N$65,IRPBase_Res_NotinTxBase!$X$3:$X$65,$B396,IRPBase_Res_NotinTxBase!$Y$3:$Y$65,$C396)</f>
        <v>0</v>
      </c>
      <c r="F396">
        <f>SUMIFS(IRPBase_Res_NotinTxBase!O$3:O$65,IRPBase_Res_NotinTxBase!$X$3:$X$65,$B396,IRPBase_Res_NotinTxBase!$Y$3:$Y$65,$C396)</f>
        <v>0</v>
      </c>
      <c r="G396">
        <f>SUMIFS(IRPBase_Res_NotinTxBase!P$3:P$65,IRPBase_Res_NotinTxBase!$X$3:$X$65,$B396,IRPBase_Res_NotinTxBase!$Y$3:$Y$65,$C396)</f>
        <v>0</v>
      </c>
      <c r="H396">
        <f>SUMIFS(IRPBase_Res_NotinTxBase!Q$3:Q$65,IRPBase_Res_NotinTxBase!$X$3:$X$65,$B396,IRPBase_Res_NotinTxBase!$Y$3:$Y$65,$C396)</f>
        <v>0</v>
      </c>
      <c r="M396">
        <f>SUMIFS(IRPBase_Res_NotinTxBase!R$3:R$65,IRPBase_Res_NotinTxBase!$X$3:$X$65,$B396,IRPBase_Res_NotinTxBase!$Y$3:$Y$65,$C396)</f>
        <v>0</v>
      </c>
      <c r="N396">
        <f>SUMIFS(IRPBase_Res_NotinTxBase!S$3:S$65,IRPBase_Res_NotinTxBase!$X$3:$X$65,$B396,IRPBase_Res_NotinTxBase!$Y$3:$Y$65,$C396)</f>
        <v>0</v>
      </c>
      <c r="O396">
        <f>SUMIFS(IRPBase_Res_NotinTxBase!T$3:T$65,IRPBase_Res_NotinTxBase!$X$3:$X$65,$B396,IRPBase_Res_NotinTxBase!$Y$3:$Y$65,$C396)</f>
        <v>0</v>
      </c>
      <c r="P396">
        <f>SUMIFS(IRPBase_Res_NotinTxBase!U$3:U$65,IRPBase_Res_NotinTxBase!$X$3:$X$65,$B396,IRPBase_Res_NotinTxBase!$Y$3:$Y$65,$C396)</f>
        <v>0</v>
      </c>
      <c r="Q396">
        <f>SUMIFS(IRPBase_Res_NotinTxBase!V$3:V$65,IRPBase_Res_NotinTxBase!$X$3:$X$65,$B396,IRPBase_Res_NotinTxBase!$Y$3:$Y$65,$C396)</f>
        <v>0</v>
      </c>
      <c r="R396">
        <f>SUMIFS(IRPBase_Res_NotinTxBase!W$3:W$65,IRPBase_Res_NotinTxBase!$X$3:$X$65,$B396,IRPBase_Res_NotinTxBase!$Y$3:$Y$65,$C396)</f>
        <v>0</v>
      </c>
      <c r="S396">
        <f t="shared" si="91"/>
        <v>0</v>
      </c>
      <c r="U396">
        <f>SUMIFS(Indev_Online_Res_NotinIRPBase!N$3:N$340,Indev_Online_Res_NotinIRPBase!$Y$3:$Y$340,$B396,Indev_Online_Res_NotinIRPBase!$Z$3:$Z$340,$C396)</f>
        <v>0</v>
      </c>
      <c r="V396">
        <f>SUMIFS(Indev_Online_Res_NotinIRPBase!O$3:O$340,Indev_Online_Res_NotinIRPBase!$Y$3:$Y$340,$B396,Indev_Online_Res_NotinIRPBase!$Z$3:$Z$340,$C396)</f>
        <v>0</v>
      </c>
      <c r="W396">
        <f>SUMIFS(Indev_Online_Res_NotinIRPBase!P$3:P$340,Indev_Online_Res_NotinIRPBase!$Y$3:$Y$340,$B396,Indev_Online_Res_NotinIRPBase!$Z$3:$Z$340,$C396)</f>
        <v>0</v>
      </c>
      <c r="X396">
        <f>SUMIFS(Indev_Online_Res_NotinIRPBase!Q$3:Q$340,Indev_Online_Res_NotinIRPBase!$Y$3:$Y$340,$B396,Indev_Online_Res_NotinIRPBase!$Z$3:$Z$340,$C396)</f>
        <v>0</v>
      </c>
      <c r="Y396">
        <f>SUMIFS(Indev_Online_Res_NotinIRPBase!R$3:R$340,Indev_Online_Res_NotinIRPBase!$Y$3:$Y$340,$B396,Indev_Online_Res_NotinIRPBase!$Z$3:$Z$340,$C396)</f>
        <v>0</v>
      </c>
      <c r="AC396">
        <f>SUMIFS(Indev_Online_Res_NotinIRPBase!S$3:S$340,Indev_Online_Res_NotinIRPBase!$Y$3:$Y$340,$B396,Indev_Online_Res_NotinIRPBase!$Z$3:$Z$340,$C396)</f>
        <v>0</v>
      </c>
      <c r="AD396">
        <f>SUMIFS(Indev_Online_Res_NotinIRPBase!T$3:T$340,Indev_Online_Res_NotinIRPBase!$Y$3:$Y$340,$B396,Indev_Online_Res_NotinIRPBase!$Z$3:$Z$340,$C396)</f>
        <v>0</v>
      </c>
      <c r="AE396">
        <f>SUMIFS(Indev_Online_Res_NotinIRPBase!U$3:U$340,Indev_Online_Res_NotinIRPBase!$Y$3:$Y$340,$B396,Indev_Online_Res_NotinIRPBase!$Z$3:$Z$340,$C396)</f>
        <v>0</v>
      </c>
      <c r="AF396">
        <f>SUMIFS(Indev_Online_Res_NotinIRPBase!V$3:V$340,Indev_Online_Res_NotinIRPBase!$Y$3:$Y$340,$B396,Indev_Online_Res_NotinIRPBase!$Z$3:$Z$340,$C396)</f>
        <v>0</v>
      </c>
      <c r="AG396">
        <f>SUMIFS(Indev_Online_Res_NotinIRPBase!W$3:W$340,Indev_Online_Res_NotinIRPBase!$Y$3:$Y$340,$B396,Indev_Online_Res_NotinIRPBase!$Z$3:$Z$340,$C396)</f>
        <v>0</v>
      </c>
      <c r="AH396">
        <f>SUMIFS(Indev_Online_Res_NotinIRPBase!X$3:X$340,Indev_Online_Res_NotinIRPBase!$Y$3:$Y$340,$B396,Indev_Online_Res_NotinIRPBase!$Z$3:$Z$340,$C396)</f>
        <v>0</v>
      </c>
      <c r="AI396">
        <f t="shared" si="92"/>
        <v>0</v>
      </c>
      <c r="AK396">
        <f>SUMIFS(Indev_Online_Res_NotinIRPBase!N$3:N$340,Indev_Online_Res_NotinIRPBase!$Y$3:$Y$340,$B396,Indev_Online_Res_NotinIRPBase!$Z$3:$Z$340,$C396,Indev_Online_Res_NotinIRPBase!$J$3:$J$340,"Yes",Indev_Online_Res_NotinIRPBase!$I$3:$I$340,"&lt;1/1/2024")+SUMIFS(Indev_Online_Res_NotinIRPBase!N$3:N$340,Indev_Online_Res_NotinIRPBase!$Y$3:$Y$340,$B396,Indev_Online_Res_NotinIRPBase!$Z$3:$Z$340,$C396,Indev_Online_Res_NotinIRPBase!$AB$3:$AB$340,"1")</f>
        <v>0</v>
      </c>
      <c r="AL396">
        <f>SUMIFS(Indev_Online_Res_NotinIRPBase!O$3:O$340,Indev_Online_Res_NotinIRPBase!$Y$3:$Y$340,$B396,Indev_Online_Res_NotinIRPBase!$Z$3:$Z$340,$C396,Indev_Online_Res_NotinIRPBase!$J$3:$J$340,"Yes",Indev_Online_Res_NotinIRPBase!$I$3:$I$340,"&lt;1/1/2024")+SUMIFS(Indev_Online_Res_NotinIRPBase!O$3:O$340,Indev_Online_Res_NotinIRPBase!$Y$3:$Y$340,$B396,Indev_Online_Res_NotinIRPBase!$Z$3:$Z$340,$C396,Indev_Online_Res_NotinIRPBase!$AB$3:$AB$340,"1")</f>
        <v>0</v>
      </c>
      <c r="AM396">
        <f>SUMIFS(Indev_Online_Res_NotinIRPBase!P$3:P$340,Indev_Online_Res_NotinIRPBase!$Y$3:$Y$340,$B396,Indev_Online_Res_NotinIRPBase!$Z$3:$Z$340,$C396,Indev_Online_Res_NotinIRPBase!$J$3:$J$340,"Yes",Indev_Online_Res_NotinIRPBase!$I$3:$I$340,"&lt;1/1/2024")+SUMIFS(Indev_Online_Res_NotinIRPBase!P$3:P$340,Indev_Online_Res_NotinIRPBase!$Y$3:$Y$340,$B396,Indev_Online_Res_NotinIRPBase!$Z$3:$Z$340,$C396,Indev_Online_Res_NotinIRPBase!$AB$3:$AB$340,"1")</f>
        <v>0</v>
      </c>
      <c r="AN396">
        <f>SUMIFS(Indev_Online_Res_NotinIRPBase!Q$3:Q$340,Indev_Online_Res_NotinIRPBase!$Y$3:$Y$340,$B396,Indev_Online_Res_NotinIRPBase!$Z$3:$Z$340,$C396,Indev_Online_Res_NotinIRPBase!$J$3:$J$340,"Yes",Indev_Online_Res_NotinIRPBase!$I$3:$I$340,"&lt;1/1/2024")+SUMIFS(Indev_Online_Res_NotinIRPBase!Q$3:Q$340,Indev_Online_Res_NotinIRPBase!$Y$3:$Y$340,$B396,Indev_Online_Res_NotinIRPBase!$Z$3:$Z$340,$C396,Indev_Online_Res_NotinIRPBase!$AB$3:$AB$340,"1")</f>
        <v>0</v>
      </c>
      <c r="AO396">
        <f>SUMIFS(Indev_Online_Res_NotinIRPBase!R$3:R$340,Indev_Online_Res_NotinIRPBase!$Y$3:$Y$340,$B396,Indev_Online_Res_NotinIRPBase!$Z$3:$Z$340,$C396,Indev_Online_Res_NotinIRPBase!$J$3:$J$340,"Yes",Indev_Online_Res_NotinIRPBase!$I$3:$I$340,"&lt;1/1/2024")+SUMIFS(Indev_Online_Res_NotinIRPBase!R$3:R$340,Indev_Online_Res_NotinIRPBase!$Y$3:$Y$340,$B396,Indev_Online_Res_NotinIRPBase!$Z$3:$Z$340,$C396,Indev_Online_Res_NotinIRPBase!$AB$3:$AB$340,"1")</f>
        <v>0</v>
      </c>
      <c r="AS396">
        <f>SUMIFS(Indev_Online_Res_NotinIRPBase!S$3:S$340,Indev_Online_Res_NotinIRPBase!$Y$3:$Y$340,$B396,Indev_Online_Res_NotinIRPBase!$Z$3:$Z$340,$C396,Indev_Online_Res_NotinIRPBase!$J$3:$J$340,"Yes",Indev_Online_Res_NotinIRPBase!$I$3:$I$340,"&lt;1/1/2024")+SUMIFS(Indev_Online_Res_NotinIRPBase!S$3:S$340,Indev_Online_Res_NotinIRPBase!$Y$3:$Y$340,$B396,Indev_Online_Res_NotinIRPBase!$Z$3:$Z$340,$C396,Indev_Online_Res_NotinIRPBase!$AB$3:$AB$340,"1")</f>
        <v>0</v>
      </c>
      <c r="AT396">
        <f>SUMIFS(Indev_Online_Res_NotinIRPBase!T$3:T$340,Indev_Online_Res_NotinIRPBase!$Y$3:$Y$340,$B396,Indev_Online_Res_NotinIRPBase!$Z$3:$Z$340,$C396,Indev_Online_Res_NotinIRPBase!$J$3:$J$340,"Yes",Indev_Online_Res_NotinIRPBase!$I$3:$I$340,"&lt;1/1/2024")+SUMIFS(Indev_Online_Res_NotinIRPBase!T$3:T$340,Indev_Online_Res_NotinIRPBase!$Y$3:$Y$340,$B396,Indev_Online_Res_NotinIRPBase!$Z$3:$Z$340,$C396,Indev_Online_Res_NotinIRPBase!$AB$3:$AB$340,"1")</f>
        <v>0</v>
      </c>
      <c r="AU396">
        <f>SUMIFS(Indev_Online_Res_NotinIRPBase!U$3:U$340,Indev_Online_Res_NotinIRPBase!$Y$3:$Y$340,$B396,Indev_Online_Res_NotinIRPBase!$Z$3:$Z$340,$C396,Indev_Online_Res_NotinIRPBase!$J$3:$J$340,"Yes",Indev_Online_Res_NotinIRPBase!$I$3:$I$340,"&lt;1/1/2024")+SUMIFS(Indev_Online_Res_NotinIRPBase!U$3:U$340,Indev_Online_Res_NotinIRPBase!$Y$3:$Y$340,$B396,Indev_Online_Res_NotinIRPBase!$Z$3:$Z$340,$C396,Indev_Online_Res_NotinIRPBase!$AB$3:$AB$340,"1")</f>
        <v>0</v>
      </c>
      <c r="AV396">
        <f>SUMIFS(Indev_Online_Res_NotinIRPBase!V$3:V$340,Indev_Online_Res_NotinIRPBase!$Y$3:$Y$340,$B396,Indev_Online_Res_NotinIRPBase!$Z$3:$Z$340,$C396,Indev_Online_Res_NotinIRPBase!$J$3:$J$340,"Yes",Indev_Online_Res_NotinIRPBase!$I$3:$I$340,"&lt;1/1/2024")+SUMIFS(Indev_Online_Res_NotinIRPBase!V$3:V$340,Indev_Online_Res_NotinIRPBase!$Y$3:$Y$340,$B396,Indev_Online_Res_NotinIRPBase!$Z$3:$Z$340,$C396,Indev_Online_Res_NotinIRPBase!$AB$3:$AB$340,"1")</f>
        <v>0</v>
      </c>
      <c r="AW396">
        <f>SUMIFS(Indev_Online_Res_NotinIRPBase!W$3:W$340,Indev_Online_Res_NotinIRPBase!$Y$3:$Y$340,$B396,Indev_Online_Res_NotinIRPBase!$Z$3:$Z$340,$C396,Indev_Online_Res_NotinIRPBase!$J$3:$J$340,"Yes",Indev_Online_Res_NotinIRPBase!$I$3:$I$340,"&lt;1/1/2024")+SUMIFS(Indev_Online_Res_NotinIRPBase!W$3:W$340,Indev_Online_Res_NotinIRPBase!$Y$3:$Y$340,$B396,Indev_Online_Res_NotinIRPBase!$Z$3:$Z$340,$C396,Indev_Online_Res_NotinIRPBase!$AB$3:$AB$340,"1")</f>
        <v>0</v>
      </c>
      <c r="AX396">
        <f>SUMIFS(Indev_Online_Res_NotinIRPBase!X$3:X$340,Indev_Online_Res_NotinIRPBase!$Y$3:$Y$340,$B396,Indev_Online_Res_NotinIRPBase!$Z$3:$Z$340,$C396,Indev_Online_Res_NotinIRPBase!$J$3:$J$340,"Yes",Indev_Online_Res_NotinIRPBase!$I$3:$I$340,"&lt;1/1/2024")+SUMIFS(Indev_Online_Res_NotinIRPBase!X$3:X$340,Indev_Online_Res_NotinIRPBase!$Y$3:$Y$340,$B396,Indev_Online_Res_NotinIRPBase!$Z$3:$Z$340,$C396,Indev_Online_Res_NotinIRPBase!$AB$3:$AB$340,"1")</f>
        <v>0</v>
      </c>
      <c r="AY396">
        <f t="shared" si="93"/>
        <v>0</v>
      </c>
      <c r="BA396">
        <f t="shared" si="94"/>
        <v>0</v>
      </c>
      <c r="BB396">
        <f t="shared" si="95"/>
        <v>0</v>
      </c>
      <c r="BC396">
        <f t="shared" si="96"/>
        <v>0</v>
      </c>
      <c r="BD396">
        <f t="shared" si="97"/>
        <v>0</v>
      </c>
      <c r="BE396">
        <f t="shared" si="98"/>
        <v>0</v>
      </c>
      <c r="BI396">
        <f t="shared" si="99"/>
        <v>0</v>
      </c>
      <c r="BJ396">
        <f t="shared" si="100"/>
        <v>0</v>
      </c>
      <c r="BK396">
        <f t="shared" si="101"/>
        <v>0</v>
      </c>
      <c r="BL396">
        <f t="shared" si="102"/>
        <v>0</v>
      </c>
      <c r="BM396">
        <f t="shared" si="103"/>
        <v>0</v>
      </c>
      <c r="BN396">
        <f t="shared" si="104"/>
        <v>0</v>
      </c>
      <c r="BO396">
        <f t="shared" si="105"/>
        <v>0</v>
      </c>
      <c r="BQ396">
        <f>SUMIFS(IRPBase_Res_NotinEnvScreens!$H$3:$H$33,IRPBase_Res_NotinEnvScreens!$J$3:$J$33,$B396,IRPBase_Res_NotinEnvScreens!$K$3:$K$33,$C396)</f>
        <v>0</v>
      </c>
      <c r="BR396">
        <f>SUMIFS(IRPBase_Res_NotinEnvScreens!$I$3:$I$33,IRPBase_Res_NotinEnvScreens!$J$3:$J$33,$B396,IRPBase_Res_NotinEnvScreens!$K$3:$K$33,$C396)</f>
        <v>0</v>
      </c>
      <c r="BS396">
        <v>0</v>
      </c>
      <c r="BV396">
        <f>SUMIFS(Indev_Online_Res_NotinIRPBase!$P$3:$P$313,Indev_Online_Res_NotinIRPBase!$Y$3:$Y$313,$B396,Indev_Online_Res_NotinIRPBase!$Z$3:$Z$313,$C396,Indev_Online_Res_NotinIRPBase!$I$3:$I$313,"&lt;9/1/2023")+SUMIFS(Indev_Online_Res_NotinIRPBase!$Q$3:$Q$313,Indev_Online_Res_NotinIRPBase!$Y$3:$Y$313,$B396,Indev_Online_Res_NotinIRPBase!$Z$3:$Z$313,$C396,Indev_Online_Res_NotinIRPBase!$I$3:$I$313,"&lt;9/1/2023")</f>
        <v>0</v>
      </c>
      <c r="BW396">
        <f>SUMIFS(Indev_Online_Res_NotinIRPBase!$S$3:$S$313,Indev_Online_Res_NotinIRPBase!$Y$3:$Y$313,$B396,Indev_Online_Res_NotinIRPBase!$Z$3:$Z$313,$C396,Indev_Online_Res_NotinIRPBase!$I$3:$I$313,"&lt;9/1/2023")+SUMIFS(Indev_Online_Res_NotinIRPBase!$T$3:$T$313,Indev_Online_Res_NotinIRPBase!$Y$3:$Y$313,$B396,Indev_Online_Res_NotinIRPBase!$Z$3:$Z$313,$C396,Indev_Online_Res_NotinIRPBase!$I$3:$I$313,"&lt;9/1/2023")+SUMIFS(Indev_Online_Res_NotinIRPBase!$U$3:$U$313,Indev_Online_Res_NotinIRPBase!$Y$3:$Y$313,$B396,Indev_Online_Res_NotinIRPBase!$Z$3:$Z$313,$C396,Indev_Online_Res_NotinIRPBase!$I$3:$I$313,"&lt;9/1/2023")</f>
        <v>0</v>
      </c>
    </row>
    <row r="397" spans="1:75">
      <c r="A397" t="s">
        <v>43</v>
      </c>
      <c r="B397" t="s">
        <v>369</v>
      </c>
      <c r="C397">
        <v>115</v>
      </c>
      <c r="E397">
        <f>SUMIFS(IRPBase_Res_NotinTxBase!N$3:N$65,IRPBase_Res_NotinTxBase!$X$3:$X$65,$B397,IRPBase_Res_NotinTxBase!$Y$3:$Y$65,$C397)</f>
        <v>0</v>
      </c>
      <c r="F397">
        <f>SUMIFS(IRPBase_Res_NotinTxBase!O$3:O$65,IRPBase_Res_NotinTxBase!$X$3:$X$65,$B397,IRPBase_Res_NotinTxBase!$Y$3:$Y$65,$C397)</f>
        <v>0</v>
      </c>
      <c r="G397">
        <f>SUMIFS(IRPBase_Res_NotinTxBase!P$3:P$65,IRPBase_Res_NotinTxBase!$X$3:$X$65,$B397,IRPBase_Res_NotinTxBase!$Y$3:$Y$65,$C397)</f>
        <v>0</v>
      </c>
      <c r="H397">
        <f>SUMIFS(IRPBase_Res_NotinTxBase!Q$3:Q$65,IRPBase_Res_NotinTxBase!$X$3:$X$65,$B397,IRPBase_Res_NotinTxBase!$Y$3:$Y$65,$C397)</f>
        <v>0</v>
      </c>
      <c r="M397">
        <f>SUMIFS(IRPBase_Res_NotinTxBase!R$3:R$65,IRPBase_Res_NotinTxBase!$X$3:$X$65,$B397,IRPBase_Res_NotinTxBase!$Y$3:$Y$65,$C397)</f>
        <v>0</v>
      </c>
      <c r="N397">
        <f>SUMIFS(IRPBase_Res_NotinTxBase!S$3:S$65,IRPBase_Res_NotinTxBase!$X$3:$X$65,$B397,IRPBase_Res_NotinTxBase!$Y$3:$Y$65,$C397)</f>
        <v>0</v>
      </c>
      <c r="O397">
        <f>SUMIFS(IRPBase_Res_NotinTxBase!T$3:T$65,IRPBase_Res_NotinTxBase!$X$3:$X$65,$B397,IRPBase_Res_NotinTxBase!$Y$3:$Y$65,$C397)</f>
        <v>0</v>
      </c>
      <c r="P397">
        <f>SUMIFS(IRPBase_Res_NotinTxBase!U$3:U$65,IRPBase_Res_NotinTxBase!$X$3:$X$65,$B397,IRPBase_Res_NotinTxBase!$Y$3:$Y$65,$C397)</f>
        <v>0</v>
      </c>
      <c r="Q397">
        <f>SUMIFS(IRPBase_Res_NotinTxBase!V$3:V$65,IRPBase_Res_NotinTxBase!$X$3:$X$65,$B397,IRPBase_Res_NotinTxBase!$Y$3:$Y$65,$C397)</f>
        <v>0</v>
      </c>
      <c r="R397">
        <f>SUMIFS(IRPBase_Res_NotinTxBase!W$3:W$65,IRPBase_Res_NotinTxBase!$X$3:$X$65,$B397,IRPBase_Res_NotinTxBase!$Y$3:$Y$65,$C397)</f>
        <v>0</v>
      </c>
      <c r="S397">
        <f t="shared" si="91"/>
        <v>0</v>
      </c>
      <c r="U397">
        <f>SUMIFS(Indev_Online_Res_NotinIRPBase!N$3:N$340,Indev_Online_Res_NotinIRPBase!$Y$3:$Y$340,$B397,Indev_Online_Res_NotinIRPBase!$Z$3:$Z$340,$C397)</f>
        <v>0</v>
      </c>
      <c r="V397">
        <f>SUMIFS(Indev_Online_Res_NotinIRPBase!O$3:O$340,Indev_Online_Res_NotinIRPBase!$Y$3:$Y$340,$B397,Indev_Online_Res_NotinIRPBase!$Z$3:$Z$340,$C397)</f>
        <v>0</v>
      </c>
      <c r="W397">
        <f>SUMIFS(Indev_Online_Res_NotinIRPBase!P$3:P$340,Indev_Online_Res_NotinIRPBase!$Y$3:$Y$340,$B397,Indev_Online_Res_NotinIRPBase!$Z$3:$Z$340,$C397)</f>
        <v>0</v>
      </c>
      <c r="X397">
        <f>SUMIFS(Indev_Online_Res_NotinIRPBase!Q$3:Q$340,Indev_Online_Res_NotinIRPBase!$Y$3:$Y$340,$B397,Indev_Online_Res_NotinIRPBase!$Z$3:$Z$340,$C397)</f>
        <v>0</v>
      </c>
      <c r="Y397">
        <f>SUMIFS(Indev_Online_Res_NotinIRPBase!R$3:R$340,Indev_Online_Res_NotinIRPBase!$Y$3:$Y$340,$B397,Indev_Online_Res_NotinIRPBase!$Z$3:$Z$340,$C397)</f>
        <v>0</v>
      </c>
      <c r="AC397">
        <f>SUMIFS(Indev_Online_Res_NotinIRPBase!S$3:S$340,Indev_Online_Res_NotinIRPBase!$Y$3:$Y$340,$B397,Indev_Online_Res_NotinIRPBase!$Z$3:$Z$340,$C397)</f>
        <v>0</v>
      </c>
      <c r="AD397">
        <f>SUMIFS(Indev_Online_Res_NotinIRPBase!T$3:T$340,Indev_Online_Res_NotinIRPBase!$Y$3:$Y$340,$B397,Indev_Online_Res_NotinIRPBase!$Z$3:$Z$340,$C397)</f>
        <v>0</v>
      </c>
      <c r="AE397">
        <f>SUMIFS(Indev_Online_Res_NotinIRPBase!U$3:U$340,Indev_Online_Res_NotinIRPBase!$Y$3:$Y$340,$B397,Indev_Online_Res_NotinIRPBase!$Z$3:$Z$340,$C397)</f>
        <v>0</v>
      </c>
      <c r="AF397">
        <f>SUMIFS(Indev_Online_Res_NotinIRPBase!V$3:V$340,Indev_Online_Res_NotinIRPBase!$Y$3:$Y$340,$B397,Indev_Online_Res_NotinIRPBase!$Z$3:$Z$340,$C397)</f>
        <v>0</v>
      </c>
      <c r="AG397">
        <f>SUMIFS(Indev_Online_Res_NotinIRPBase!W$3:W$340,Indev_Online_Res_NotinIRPBase!$Y$3:$Y$340,$B397,Indev_Online_Res_NotinIRPBase!$Z$3:$Z$340,$C397)</f>
        <v>0</v>
      </c>
      <c r="AH397">
        <f>SUMIFS(Indev_Online_Res_NotinIRPBase!X$3:X$340,Indev_Online_Res_NotinIRPBase!$Y$3:$Y$340,$B397,Indev_Online_Res_NotinIRPBase!$Z$3:$Z$340,$C397)</f>
        <v>0</v>
      </c>
      <c r="AI397">
        <f t="shared" si="92"/>
        <v>0</v>
      </c>
      <c r="AK397">
        <f>SUMIFS(Indev_Online_Res_NotinIRPBase!N$3:N$340,Indev_Online_Res_NotinIRPBase!$Y$3:$Y$340,$B397,Indev_Online_Res_NotinIRPBase!$Z$3:$Z$340,$C397,Indev_Online_Res_NotinIRPBase!$J$3:$J$340,"Yes",Indev_Online_Res_NotinIRPBase!$I$3:$I$340,"&lt;1/1/2024")+SUMIFS(Indev_Online_Res_NotinIRPBase!N$3:N$340,Indev_Online_Res_NotinIRPBase!$Y$3:$Y$340,$B397,Indev_Online_Res_NotinIRPBase!$Z$3:$Z$340,$C397,Indev_Online_Res_NotinIRPBase!$AB$3:$AB$340,"1")</f>
        <v>0</v>
      </c>
      <c r="AL397">
        <f>SUMIFS(Indev_Online_Res_NotinIRPBase!O$3:O$340,Indev_Online_Res_NotinIRPBase!$Y$3:$Y$340,$B397,Indev_Online_Res_NotinIRPBase!$Z$3:$Z$340,$C397,Indev_Online_Res_NotinIRPBase!$J$3:$J$340,"Yes",Indev_Online_Res_NotinIRPBase!$I$3:$I$340,"&lt;1/1/2024")+SUMIFS(Indev_Online_Res_NotinIRPBase!O$3:O$340,Indev_Online_Res_NotinIRPBase!$Y$3:$Y$340,$B397,Indev_Online_Res_NotinIRPBase!$Z$3:$Z$340,$C397,Indev_Online_Res_NotinIRPBase!$AB$3:$AB$340,"1")</f>
        <v>0</v>
      </c>
      <c r="AM397">
        <f>SUMIFS(Indev_Online_Res_NotinIRPBase!P$3:P$340,Indev_Online_Res_NotinIRPBase!$Y$3:$Y$340,$B397,Indev_Online_Res_NotinIRPBase!$Z$3:$Z$340,$C397,Indev_Online_Res_NotinIRPBase!$J$3:$J$340,"Yes",Indev_Online_Res_NotinIRPBase!$I$3:$I$340,"&lt;1/1/2024")+SUMIFS(Indev_Online_Res_NotinIRPBase!P$3:P$340,Indev_Online_Res_NotinIRPBase!$Y$3:$Y$340,$B397,Indev_Online_Res_NotinIRPBase!$Z$3:$Z$340,$C397,Indev_Online_Res_NotinIRPBase!$AB$3:$AB$340,"1")</f>
        <v>0</v>
      </c>
      <c r="AN397">
        <f>SUMIFS(Indev_Online_Res_NotinIRPBase!Q$3:Q$340,Indev_Online_Res_NotinIRPBase!$Y$3:$Y$340,$B397,Indev_Online_Res_NotinIRPBase!$Z$3:$Z$340,$C397,Indev_Online_Res_NotinIRPBase!$J$3:$J$340,"Yes",Indev_Online_Res_NotinIRPBase!$I$3:$I$340,"&lt;1/1/2024")+SUMIFS(Indev_Online_Res_NotinIRPBase!Q$3:Q$340,Indev_Online_Res_NotinIRPBase!$Y$3:$Y$340,$B397,Indev_Online_Res_NotinIRPBase!$Z$3:$Z$340,$C397,Indev_Online_Res_NotinIRPBase!$AB$3:$AB$340,"1")</f>
        <v>0</v>
      </c>
      <c r="AO397">
        <f>SUMIFS(Indev_Online_Res_NotinIRPBase!R$3:R$340,Indev_Online_Res_NotinIRPBase!$Y$3:$Y$340,$B397,Indev_Online_Res_NotinIRPBase!$Z$3:$Z$340,$C397,Indev_Online_Res_NotinIRPBase!$J$3:$J$340,"Yes",Indev_Online_Res_NotinIRPBase!$I$3:$I$340,"&lt;1/1/2024")+SUMIFS(Indev_Online_Res_NotinIRPBase!R$3:R$340,Indev_Online_Res_NotinIRPBase!$Y$3:$Y$340,$B397,Indev_Online_Res_NotinIRPBase!$Z$3:$Z$340,$C397,Indev_Online_Res_NotinIRPBase!$AB$3:$AB$340,"1")</f>
        <v>0</v>
      </c>
      <c r="AS397">
        <f>SUMIFS(Indev_Online_Res_NotinIRPBase!S$3:S$340,Indev_Online_Res_NotinIRPBase!$Y$3:$Y$340,$B397,Indev_Online_Res_NotinIRPBase!$Z$3:$Z$340,$C397,Indev_Online_Res_NotinIRPBase!$J$3:$J$340,"Yes",Indev_Online_Res_NotinIRPBase!$I$3:$I$340,"&lt;1/1/2024")+SUMIFS(Indev_Online_Res_NotinIRPBase!S$3:S$340,Indev_Online_Res_NotinIRPBase!$Y$3:$Y$340,$B397,Indev_Online_Res_NotinIRPBase!$Z$3:$Z$340,$C397,Indev_Online_Res_NotinIRPBase!$AB$3:$AB$340,"1")</f>
        <v>0</v>
      </c>
      <c r="AT397">
        <f>SUMIFS(Indev_Online_Res_NotinIRPBase!T$3:T$340,Indev_Online_Res_NotinIRPBase!$Y$3:$Y$340,$B397,Indev_Online_Res_NotinIRPBase!$Z$3:$Z$340,$C397,Indev_Online_Res_NotinIRPBase!$J$3:$J$340,"Yes",Indev_Online_Res_NotinIRPBase!$I$3:$I$340,"&lt;1/1/2024")+SUMIFS(Indev_Online_Res_NotinIRPBase!T$3:T$340,Indev_Online_Res_NotinIRPBase!$Y$3:$Y$340,$B397,Indev_Online_Res_NotinIRPBase!$Z$3:$Z$340,$C397,Indev_Online_Res_NotinIRPBase!$AB$3:$AB$340,"1")</f>
        <v>0</v>
      </c>
      <c r="AU397">
        <f>SUMIFS(Indev_Online_Res_NotinIRPBase!U$3:U$340,Indev_Online_Res_NotinIRPBase!$Y$3:$Y$340,$B397,Indev_Online_Res_NotinIRPBase!$Z$3:$Z$340,$C397,Indev_Online_Res_NotinIRPBase!$J$3:$J$340,"Yes",Indev_Online_Res_NotinIRPBase!$I$3:$I$340,"&lt;1/1/2024")+SUMIFS(Indev_Online_Res_NotinIRPBase!U$3:U$340,Indev_Online_Res_NotinIRPBase!$Y$3:$Y$340,$B397,Indev_Online_Res_NotinIRPBase!$Z$3:$Z$340,$C397,Indev_Online_Res_NotinIRPBase!$AB$3:$AB$340,"1")</f>
        <v>0</v>
      </c>
      <c r="AV397">
        <f>SUMIFS(Indev_Online_Res_NotinIRPBase!V$3:V$340,Indev_Online_Res_NotinIRPBase!$Y$3:$Y$340,$B397,Indev_Online_Res_NotinIRPBase!$Z$3:$Z$340,$C397,Indev_Online_Res_NotinIRPBase!$J$3:$J$340,"Yes",Indev_Online_Res_NotinIRPBase!$I$3:$I$340,"&lt;1/1/2024")+SUMIFS(Indev_Online_Res_NotinIRPBase!V$3:V$340,Indev_Online_Res_NotinIRPBase!$Y$3:$Y$340,$B397,Indev_Online_Res_NotinIRPBase!$Z$3:$Z$340,$C397,Indev_Online_Res_NotinIRPBase!$AB$3:$AB$340,"1")</f>
        <v>0</v>
      </c>
      <c r="AW397">
        <f>SUMIFS(Indev_Online_Res_NotinIRPBase!W$3:W$340,Indev_Online_Res_NotinIRPBase!$Y$3:$Y$340,$B397,Indev_Online_Res_NotinIRPBase!$Z$3:$Z$340,$C397,Indev_Online_Res_NotinIRPBase!$J$3:$J$340,"Yes",Indev_Online_Res_NotinIRPBase!$I$3:$I$340,"&lt;1/1/2024")+SUMIFS(Indev_Online_Res_NotinIRPBase!W$3:W$340,Indev_Online_Res_NotinIRPBase!$Y$3:$Y$340,$B397,Indev_Online_Res_NotinIRPBase!$Z$3:$Z$340,$C397,Indev_Online_Res_NotinIRPBase!$AB$3:$AB$340,"1")</f>
        <v>0</v>
      </c>
      <c r="AX397">
        <f>SUMIFS(Indev_Online_Res_NotinIRPBase!X$3:X$340,Indev_Online_Res_NotinIRPBase!$Y$3:$Y$340,$B397,Indev_Online_Res_NotinIRPBase!$Z$3:$Z$340,$C397,Indev_Online_Res_NotinIRPBase!$J$3:$J$340,"Yes",Indev_Online_Res_NotinIRPBase!$I$3:$I$340,"&lt;1/1/2024")+SUMIFS(Indev_Online_Res_NotinIRPBase!X$3:X$340,Indev_Online_Res_NotinIRPBase!$Y$3:$Y$340,$B397,Indev_Online_Res_NotinIRPBase!$Z$3:$Z$340,$C397,Indev_Online_Res_NotinIRPBase!$AB$3:$AB$340,"1")</f>
        <v>0</v>
      </c>
      <c r="AY397">
        <f t="shared" si="93"/>
        <v>0</v>
      </c>
      <c r="BA397">
        <f t="shared" si="94"/>
        <v>0</v>
      </c>
      <c r="BB397">
        <f t="shared" si="95"/>
        <v>0</v>
      </c>
      <c r="BC397">
        <f t="shared" si="96"/>
        <v>0</v>
      </c>
      <c r="BD397">
        <f t="shared" si="97"/>
        <v>0</v>
      </c>
      <c r="BE397">
        <f t="shared" si="98"/>
        <v>0</v>
      </c>
      <c r="BI397">
        <f t="shared" si="99"/>
        <v>0</v>
      </c>
      <c r="BJ397">
        <f t="shared" si="100"/>
        <v>0</v>
      </c>
      <c r="BK397">
        <f t="shared" si="101"/>
        <v>0</v>
      </c>
      <c r="BL397">
        <f t="shared" si="102"/>
        <v>0</v>
      </c>
      <c r="BM397">
        <f t="shared" si="103"/>
        <v>0</v>
      </c>
      <c r="BN397">
        <f t="shared" si="104"/>
        <v>0</v>
      </c>
      <c r="BO397">
        <f t="shared" si="105"/>
        <v>0</v>
      </c>
      <c r="BQ397">
        <f>SUMIFS(IRPBase_Res_NotinEnvScreens!$H$3:$H$33,IRPBase_Res_NotinEnvScreens!$J$3:$J$33,$B397,IRPBase_Res_NotinEnvScreens!$K$3:$K$33,$C397)</f>
        <v>0</v>
      </c>
      <c r="BR397">
        <f>SUMIFS(IRPBase_Res_NotinEnvScreens!$I$3:$I$33,IRPBase_Res_NotinEnvScreens!$J$3:$J$33,$B397,IRPBase_Res_NotinEnvScreens!$K$3:$K$33,$C397)</f>
        <v>0</v>
      </c>
      <c r="BS397">
        <v>0</v>
      </c>
      <c r="BV397">
        <f>SUMIFS(Indev_Online_Res_NotinIRPBase!$P$3:$P$313,Indev_Online_Res_NotinIRPBase!$Y$3:$Y$313,$B397,Indev_Online_Res_NotinIRPBase!$Z$3:$Z$313,$C397,Indev_Online_Res_NotinIRPBase!$I$3:$I$313,"&lt;9/1/2023")+SUMIFS(Indev_Online_Res_NotinIRPBase!$Q$3:$Q$313,Indev_Online_Res_NotinIRPBase!$Y$3:$Y$313,$B397,Indev_Online_Res_NotinIRPBase!$Z$3:$Z$313,$C397,Indev_Online_Res_NotinIRPBase!$I$3:$I$313,"&lt;9/1/2023")</f>
        <v>0</v>
      </c>
      <c r="BW397">
        <f>SUMIFS(Indev_Online_Res_NotinIRPBase!$S$3:$S$313,Indev_Online_Res_NotinIRPBase!$Y$3:$Y$313,$B397,Indev_Online_Res_NotinIRPBase!$Z$3:$Z$313,$C397,Indev_Online_Res_NotinIRPBase!$I$3:$I$313,"&lt;9/1/2023")+SUMIFS(Indev_Online_Res_NotinIRPBase!$T$3:$T$313,Indev_Online_Res_NotinIRPBase!$Y$3:$Y$313,$B397,Indev_Online_Res_NotinIRPBase!$Z$3:$Z$313,$C397,Indev_Online_Res_NotinIRPBase!$I$3:$I$313,"&lt;9/1/2023")+SUMIFS(Indev_Online_Res_NotinIRPBase!$U$3:$U$313,Indev_Online_Res_NotinIRPBase!$Y$3:$Y$313,$B397,Indev_Online_Res_NotinIRPBase!$Z$3:$Z$313,$C397,Indev_Online_Res_NotinIRPBase!$I$3:$I$313,"&lt;9/1/2023")</f>
        <v>0</v>
      </c>
    </row>
    <row r="398" spans="1:75">
      <c r="A398" t="s">
        <v>52</v>
      </c>
      <c r="B398" t="s">
        <v>370</v>
      </c>
      <c r="C398">
        <v>69</v>
      </c>
      <c r="E398">
        <f>SUMIFS(IRPBase_Res_NotinTxBase!N$3:N$65,IRPBase_Res_NotinTxBase!$X$3:$X$65,$B398,IRPBase_Res_NotinTxBase!$Y$3:$Y$65,$C398)</f>
        <v>0</v>
      </c>
      <c r="F398">
        <f>SUMIFS(IRPBase_Res_NotinTxBase!O$3:O$65,IRPBase_Res_NotinTxBase!$X$3:$X$65,$B398,IRPBase_Res_NotinTxBase!$Y$3:$Y$65,$C398)</f>
        <v>0</v>
      </c>
      <c r="G398">
        <f>SUMIFS(IRPBase_Res_NotinTxBase!P$3:P$65,IRPBase_Res_NotinTxBase!$X$3:$X$65,$B398,IRPBase_Res_NotinTxBase!$Y$3:$Y$65,$C398)</f>
        <v>0</v>
      </c>
      <c r="H398">
        <f>SUMIFS(IRPBase_Res_NotinTxBase!Q$3:Q$65,IRPBase_Res_NotinTxBase!$X$3:$X$65,$B398,IRPBase_Res_NotinTxBase!$Y$3:$Y$65,$C398)</f>
        <v>0</v>
      </c>
      <c r="M398">
        <f>SUMIFS(IRPBase_Res_NotinTxBase!R$3:R$65,IRPBase_Res_NotinTxBase!$X$3:$X$65,$B398,IRPBase_Res_NotinTxBase!$Y$3:$Y$65,$C398)</f>
        <v>0</v>
      </c>
      <c r="N398">
        <f>SUMIFS(IRPBase_Res_NotinTxBase!S$3:S$65,IRPBase_Res_NotinTxBase!$X$3:$X$65,$B398,IRPBase_Res_NotinTxBase!$Y$3:$Y$65,$C398)</f>
        <v>0</v>
      </c>
      <c r="O398">
        <f>SUMIFS(IRPBase_Res_NotinTxBase!T$3:T$65,IRPBase_Res_NotinTxBase!$X$3:$X$65,$B398,IRPBase_Res_NotinTxBase!$Y$3:$Y$65,$C398)</f>
        <v>0</v>
      </c>
      <c r="P398">
        <f>SUMIFS(IRPBase_Res_NotinTxBase!U$3:U$65,IRPBase_Res_NotinTxBase!$X$3:$X$65,$B398,IRPBase_Res_NotinTxBase!$Y$3:$Y$65,$C398)</f>
        <v>0</v>
      </c>
      <c r="Q398">
        <f>SUMIFS(IRPBase_Res_NotinTxBase!V$3:V$65,IRPBase_Res_NotinTxBase!$X$3:$X$65,$B398,IRPBase_Res_NotinTxBase!$Y$3:$Y$65,$C398)</f>
        <v>0</v>
      </c>
      <c r="R398">
        <f>SUMIFS(IRPBase_Res_NotinTxBase!W$3:W$65,IRPBase_Res_NotinTxBase!$X$3:$X$65,$B398,IRPBase_Res_NotinTxBase!$Y$3:$Y$65,$C398)</f>
        <v>0</v>
      </c>
      <c r="S398">
        <f t="shared" si="91"/>
        <v>0</v>
      </c>
      <c r="U398">
        <f>SUMIFS(Indev_Online_Res_NotinIRPBase!N$3:N$340,Indev_Online_Res_NotinIRPBase!$Y$3:$Y$340,$B398,Indev_Online_Res_NotinIRPBase!$Z$3:$Z$340,$C398)</f>
        <v>0</v>
      </c>
      <c r="V398">
        <f>SUMIFS(Indev_Online_Res_NotinIRPBase!O$3:O$340,Indev_Online_Res_NotinIRPBase!$Y$3:$Y$340,$B398,Indev_Online_Res_NotinIRPBase!$Z$3:$Z$340,$C398)</f>
        <v>0</v>
      </c>
      <c r="W398">
        <f>SUMIFS(Indev_Online_Res_NotinIRPBase!P$3:P$340,Indev_Online_Res_NotinIRPBase!$Y$3:$Y$340,$B398,Indev_Online_Res_NotinIRPBase!$Z$3:$Z$340,$C398)</f>
        <v>0</v>
      </c>
      <c r="X398">
        <f>SUMIFS(Indev_Online_Res_NotinIRPBase!Q$3:Q$340,Indev_Online_Res_NotinIRPBase!$Y$3:$Y$340,$B398,Indev_Online_Res_NotinIRPBase!$Z$3:$Z$340,$C398)</f>
        <v>0</v>
      </c>
      <c r="Y398">
        <f>SUMIFS(Indev_Online_Res_NotinIRPBase!R$3:R$340,Indev_Online_Res_NotinIRPBase!$Y$3:$Y$340,$B398,Indev_Online_Res_NotinIRPBase!$Z$3:$Z$340,$C398)</f>
        <v>0</v>
      </c>
      <c r="AC398">
        <f>SUMIFS(Indev_Online_Res_NotinIRPBase!S$3:S$340,Indev_Online_Res_NotinIRPBase!$Y$3:$Y$340,$B398,Indev_Online_Res_NotinIRPBase!$Z$3:$Z$340,$C398)</f>
        <v>0</v>
      </c>
      <c r="AD398">
        <f>SUMIFS(Indev_Online_Res_NotinIRPBase!T$3:T$340,Indev_Online_Res_NotinIRPBase!$Y$3:$Y$340,$B398,Indev_Online_Res_NotinIRPBase!$Z$3:$Z$340,$C398)</f>
        <v>0</v>
      </c>
      <c r="AE398">
        <f>SUMIFS(Indev_Online_Res_NotinIRPBase!U$3:U$340,Indev_Online_Res_NotinIRPBase!$Y$3:$Y$340,$B398,Indev_Online_Res_NotinIRPBase!$Z$3:$Z$340,$C398)</f>
        <v>0</v>
      </c>
      <c r="AF398">
        <f>SUMIFS(Indev_Online_Res_NotinIRPBase!V$3:V$340,Indev_Online_Res_NotinIRPBase!$Y$3:$Y$340,$B398,Indev_Online_Res_NotinIRPBase!$Z$3:$Z$340,$C398)</f>
        <v>0</v>
      </c>
      <c r="AG398">
        <f>SUMIFS(Indev_Online_Res_NotinIRPBase!W$3:W$340,Indev_Online_Res_NotinIRPBase!$Y$3:$Y$340,$B398,Indev_Online_Res_NotinIRPBase!$Z$3:$Z$340,$C398)</f>
        <v>0</v>
      </c>
      <c r="AH398">
        <f>SUMIFS(Indev_Online_Res_NotinIRPBase!X$3:X$340,Indev_Online_Res_NotinIRPBase!$Y$3:$Y$340,$B398,Indev_Online_Res_NotinIRPBase!$Z$3:$Z$340,$C398)</f>
        <v>0</v>
      </c>
      <c r="AI398">
        <f t="shared" si="92"/>
        <v>0</v>
      </c>
      <c r="AK398">
        <f>SUMIFS(Indev_Online_Res_NotinIRPBase!N$3:N$340,Indev_Online_Res_NotinIRPBase!$Y$3:$Y$340,$B398,Indev_Online_Res_NotinIRPBase!$Z$3:$Z$340,$C398,Indev_Online_Res_NotinIRPBase!$J$3:$J$340,"Yes",Indev_Online_Res_NotinIRPBase!$I$3:$I$340,"&lt;1/1/2024")+SUMIFS(Indev_Online_Res_NotinIRPBase!N$3:N$340,Indev_Online_Res_NotinIRPBase!$Y$3:$Y$340,$B398,Indev_Online_Res_NotinIRPBase!$Z$3:$Z$340,$C398,Indev_Online_Res_NotinIRPBase!$AB$3:$AB$340,"1")</f>
        <v>0</v>
      </c>
      <c r="AL398">
        <f>SUMIFS(Indev_Online_Res_NotinIRPBase!O$3:O$340,Indev_Online_Res_NotinIRPBase!$Y$3:$Y$340,$B398,Indev_Online_Res_NotinIRPBase!$Z$3:$Z$340,$C398,Indev_Online_Res_NotinIRPBase!$J$3:$J$340,"Yes",Indev_Online_Res_NotinIRPBase!$I$3:$I$340,"&lt;1/1/2024")+SUMIFS(Indev_Online_Res_NotinIRPBase!O$3:O$340,Indev_Online_Res_NotinIRPBase!$Y$3:$Y$340,$B398,Indev_Online_Res_NotinIRPBase!$Z$3:$Z$340,$C398,Indev_Online_Res_NotinIRPBase!$AB$3:$AB$340,"1")</f>
        <v>0</v>
      </c>
      <c r="AM398">
        <f>SUMIFS(Indev_Online_Res_NotinIRPBase!P$3:P$340,Indev_Online_Res_NotinIRPBase!$Y$3:$Y$340,$B398,Indev_Online_Res_NotinIRPBase!$Z$3:$Z$340,$C398,Indev_Online_Res_NotinIRPBase!$J$3:$J$340,"Yes",Indev_Online_Res_NotinIRPBase!$I$3:$I$340,"&lt;1/1/2024")+SUMIFS(Indev_Online_Res_NotinIRPBase!P$3:P$340,Indev_Online_Res_NotinIRPBase!$Y$3:$Y$340,$B398,Indev_Online_Res_NotinIRPBase!$Z$3:$Z$340,$C398,Indev_Online_Res_NotinIRPBase!$AB$3:$AB$340,"1")</f>
        <v>0</v>
      </c>
      <c r="AN398">
        <f>SUMIFS(Indev_Online_Res_NotinIRPBase!Q$3:Q$340,Indev_Online_Res_NotinIRPBase!$Y$3:$Y$340,$B398,Indev_Online_Res_NotinIRPBase!$Z$3:$Z$340,$C398,Indev_Online_Res_NotinIRPBase!$J$3:$J$340,"Yes",Indev_Online_Res_NotinIRPBase!$I$3:$I$340,"&lt;1/1/2024")+SUMIFS(Indev_Online_Res_NotinIRPBase!Q$3:Q$340,Indev_Online_Res_NotinIRPBase!$Y$3:$Y$340,$B398,Indev_Online_Res_NotinIRPBase!$Z$3:$Z$340,$C398,Indev_Online_Res_NotinIRPBase!$AB$3:$AB$340,"1")</f>
        <v>0</v>
      </c>
      <c r="AO398">
        <f>SUMIFS(Indev_Online_Res_NotinIRPBase!R$3:R$340,Indev_Online_Res_NotinIRPBase!$Y$3:$Y$340,$B398,Indev_Online_Res_NotinIRPBase!$Z$3:$Z$340,$C398,Indev_Online_Res_NotinIRPBase!$J$3:$J$340,"Yes",Indev_Online_Res_NotinIRPBase!$I$3:$I$340,"&lt;1/1/2024")+SUMIFS(Indev_Online_Res_NotinIRPBase!R$3:R$340,Indev_Online_Res_NotinIRPBase!$Y$3:$Y$340,$B398,Indev_Online_Res_NotinIRPBase!$Z$3:$Z$340,$C398,Indev_Online_Res_NotinIRPBase!$AB$3:$AB$340,"1")</f>
        <v>0</v>
      </c>
      <c r="AS398">
        <f>SUMIFS(Indev_Online_Res_NotinIRPBase!S$3:S$340,Indev_Online_Res_NotinIRPBase!$Y$3:$Y$340,$B398,Indev_Online_Res_NotinIRPBase!$Z$3:$Z$340,$C398,Indev_Online_Res_NotinIRPBase!$J$3:$J$340,"Yes",Indev_Online_Res_NotinIRPBase!$I$3:$I$340,"&lt;1/1/2024")+SUMIFS(Indev_Online_Res_NotinIRPBase!S$3:S$340,Indev_Online_Res_NotinIRPBase!$Y$3:$Y$340,$B398,Indev_Online_Res_NotinIRPBase!$Z$3:$Z$340,$C398,Indev_Online_Res_NotinIRPBase!$AB$3:$AB$340,"1")</f>
        <v>0</v>
      </c>
      <c r="AT398">
        <f>SUMIFS(Indev_Online_Res_NotinIRPBase!T$3:T$340,Indev_Online_Res_NotinIRPBase!$Y$3:$Y$340,$B398,Indev_Online_Res_NotinIRPBase!$Z$3:$Z$340,$C398,Indev_Online_Res_NotinIRPBase!$J$3:$J$340,"Yes",Indev_Online_Res_NotinIRPBase!$I$3:$I$340,"&lt;1/1/2024")+SUMIFS(Indev_Online_Res_NotinIRPBase!T$3:T$340,Indev_Online_Res_NotinIRPBase!$Y$3:$Y$340,$B398,Indev_Online_Res_NotinIRPBase!$Z$3:$Z$340,$C398,Indev_Online_Res_NotinIRPBase!$AB$3:$AB$340,"1")</f>
        <v>0</v>
      </c>
      <c r="AU398">
        <f>SUMIFS(Indev_Online_Res_NotinIRPBase!U$3:U$340,Indev_Online_Res_NotinIRPBase!$Y$3:$Y$340,$B398,Indev_Online_Res_NotinIRPBase!$Z$3:$Z$340,$C398,Indev_Online_Res_NotinIRPBase!$J$3:$J$340,"Yes",Indev_Online_Res_NotinIRPBase!$I$3:$I$340,"&lt;1/1/2024")+SUMIFS(Indev_Online_Res_NotinIRPBase!U$3:U$340,Indev_Online_Res_NotinIRPBase!$Y$3:$Y$340,$B398,Indev_Online_Res_NotinIRPBase!$Z$3:$Z$340,$C398,Indev_Online_Res_NotinIRPBase!$AB$3:$AB$340,"1")</f>
        <v>0</v>
      </c>
      <c r="AV398">
        <f>SUMIFS(Indev_Online_Res_NotinIRPBase!V$3:V$340,Indev_Online_Res_NotinIRPBase!$Y$3:$Y$340,$B398,Indev_Online_Res_NotinIRPBase!$Z$3:$Z$340,$C398,Indev_Online_Res_NotinIRPBase!$J$3:$J$340,"Yes",Indev_Online_Res_NotinIRPBase!$I$3:$I$340,"&lt;1/1/2024")+SUMIFS(Indev_Online_Res_NotinIRPBase!V$3:V$340,Indev_Online_Res_NotinIRPBase!$Y$3:$Y$340,$B398,Indev_Online_Res_NotinIRPBase!$Z$3:$Z$340,$C398,Indev_Online_Res_NotinIRPBase!$AB$3:$AB$340,"1")</f>
        <v>0</v>
      </c>
      <c r="AW398">
        <f>SUMIFS(Indev_Online_Res_NotinIRPBase!W$3:W$340,Indev_Online_Res_NotinIRPBase!$Y$3:$Y$340,$B398,Indev_Online_Res_NotinIRPBase!$Z$3:$Z$340,$C398,Indev_Online_Res_NotinIRPBase!$J$3:$J$340,"Yes",Indev_Online_Res_NotinIRPBase!$I$3:$I$340,"&lt;1/1/2024")+SUMIFS(Indev_Online_Res_NotinIRPBase!W$3:W$340,Indev_Online_Res_NotinIRPBase!$Y$3:$Y$340,$B398,Indev_Online_Res_NotinIRPBase!$Z$3:$Z$340,$C398,Indev_Online_Res_NotinIRPBase!$AB$3:$AB$340,"1")</f>
        <v>0</v>
      </c>
      <c r="AX398">
        <f>SUMIFS(Indev_Online_Res_NotinIRPBase!X$3:X$340,Indev_Online_Res_NotinIRPBase!$Y$3:$Y$340,$B398,Indev_Online_Res_NotinIRPBase!$Z$3:$Z$340,$C398,Indev_Online_Res_NotinIRPBase!$J$3:$J$340,"Yes",Indev_Online_Res_NotinIRPBase!$I$3:$I$340,"&lt;1/1/2024")+SUMIFS(Indev_Online_Res_NotinIRPBase!X$3:X$340,Indev_Online_Res_NotinIRPBase!$Y$3:$Y$340,$B398,Indev_Online_Res_NotinIRPBase!$Z$3:$Z$340,$C398,Indev_Online_Res_NotinIRPBase!$AB$3:$AB$340,"1")</f>
        <v>0</v>
      </c>
      <c r="AY398">
        <f t="shared" si="93"/>
        <v>0</v>
      </c>
      <c r="BA398">
        <f t="shared" si="94"/>
        <v>0</v>
      </c>
      <c r="BB398">
        <f t="shared" si="95"/>
        <v>0</v>
      </c>
      <c r="BC398">
        <f t="shared" si="96"/>
        <v>0</v>
      </c>
      <c r="BD398">
        <f t="shared" si="97"/>
        <v>0</v>
      </c>
      <c r="BE398">
        <f t="shared" si="98"/>
        <v>0</v>
      </c>
      <c r="BI398">
        <f t="shared" si="99"/>
        <v>0</v>
      </c>
      <c r="BJ398">
        <f t="shared" si="100"/>
        <v>0</v>
      </c>
      <c r="BK398">
        <f t="shared" si="101"/>
        <v>0</v>
      </c>
      <c r="BL398">
        <f t="shared" si="102"/>
        <v>0</v>
      </c>
      <c r="BM398">
        <f t="shared" si="103"/>
        <v>0</v>
      </c>
      <c r="BN398">
        <f t="shared" si="104"/>
        <v>0</v>
      </c>
      <c r="BO398">
        <f t="shared" si="105"/>
        <v>0</v>
      </c>
      <c r="BQ398">
        <f>SUMIFS(IRPBase_Res_NotinEnvScreens!$H$3:$H$33,IRPBase_Res_NotinEnvScreens!$J$3:$J$33,$B398,IRPBase_Res_NotinEnvScreens!$K$3:$K$33,$C398)</f>
        <v>0</v>
      </c>
      <c r="BR398">
        <f>SUMIFS(IRPBase_Res_NotinEnvScreens!$I$3:$I$33,IRPBase_Res_NotinEnvScreens!$J$3:$J$33,$B398,IRPBase_Res_NotinEnvScreens!$K$3:$K$33,$C398)</f>
        <v>0</v>
      </c>
      <c r="BS398">
        <v>0</v>
      </c>
      <c r="BV398">
        <f>SUMIFS(Indev_Online_Res_NotinIRPBase!$P$3:$P$313,Indev_Online_Res_NotinIRPBase!$Y$3:$Y$313,$B398,Indev_Online_Res_NotinIRPBase!$Z$3:$Z$313,$C398,Indev_Online_Res_NotinIRPBase!$I$3:$I$313,"&lt;9/1/2023")+SUMIFS(Indev_Online_Res_NotinIRPBase!$Q$3:$Q$313,Indev_Online_Res_NotinIRPBase!$Y$3:$Y$313,$B398,Indev_Online_Res_NotinIRPBase!$Z$3:$Z$313,$C398,Indev_Online_Res_NotinIRPBase!$I$3:$I$313,"&lt;9/1/2023")</f>
        <v>0</v>
      </c>
      <c r="BW398">
        <f>SUMIFS(Indev_Online_Res_NotinIRPBase!$S$3:$S$313,Indev_Online_Res_NotinIRPBase!$Y$3:$Y$313,$B398,Indev_Online_Res_NotinIRPBase!$Z$3:$Z$313,$C398,Indev_Online_Res_NotinIRPBase!$I$3:$I$313,"&lt;9/1/2023")+SUMIFS(Indev_Online_Res_NotinIRPBase!$T$3:$T$313,Indev_Online_Res_NotinIRPBase!$Y$3:$Y$313,$B398,Indev_Online_Res_NotinIRPBase!$Z$3:$Z$313,$C398,Indev_Online_Res_NotinIRPBase!$I$3:$I$313,"&lt;9/1/2023")+SUMIFS(Indev_Online_Res_NotinIRPBase!$U$3:$U$313,Indev_Online_Res_NotinIRPBase!$Y$3:$Y$313,$B398,Indev_Online_Res_NotinIRPBase!$Z$3:$Z$313,$C398,Indev_Online_Res_NotinIRPBase!$I$3:$I$313,"&lt;9/1/2023")</f>
        <v>0</v>
      </c>
    </row>
    <row r="399" spans="1:75">
      <c r="A399" t="s">
        <v>44</v>
      </c>
      <c r="B399" t="s">
        <v>371</v>
      </c>
      <c r="C399">
        <v>115</v>
      </c>
      <c r="E399">
        <f>SUMIFS(IRPBase_Res_NotinTxBase!N$3:N$65,IRPBase_Res_NotinTxBase!$X$3:$X$65,$B399,IRPBase_Res_NotinTxBase!$Y$3:$Y$65,$C399)</f>
        <v>0</v>
      </c>
      <c r="F399">
        <f>SUMIFS(IRPBase_Res_NotinTxBase!O$3:O$65,IRPBase_Res_NotinTxBase!$X$3:$X$65,$B399,IRPBase_Res_NotinTxBase!$Y$3:$Y$65,$C399)</f>
        <v>0</v>
      </c>
      <c r="G399">
        <f>SUMIFS(IRPBase_Res_NotinTxBase!P$3:P$65,IRPBase_Res_NotinTxBase!$X$3:$X$65,$B399,IRPBase_Res_NotinTxBase!$Y$3:$Y$65,$C399)</f>
        <v>0</v>
      </c>
      <c r="H399">
        <f>SUMIFS(IRPBase_Res_NotinTxBase!Q$3:Q$65,IRPBase_Res_NotinTxBase!$X$3:$X$65,$B399,IRPBase_Res_NotinTxBase!$Y$3:$Y$65,$C399)</f>
        <v>0</v>
      </c>
      <c r="M399">
        <f>SUMIFS(IRPBase_Res_NotinTxBase!R$3:R$65,IRPBase_Res_NotinTxBase!$X$3:$X$65,$B399,IRPBase_Res_NotinTxBase!$Y$3:$Y$65,$C399)</f>
        <v>0</v>
      </c>
      <c r="N399">
        <f>SUMIFS(IRPBase_Res_NotinTxBase!S$3:S$65,IRPBase_Res_NotinTxBase!$X$3:$X$65,$B399,IRPBase_Res_NotinTxBase!$Y$3:$Y$65,$C399)</f>
        <v>0</v>
      </c>
      <c r="O399">
        <f>SUMIFS(IRPBase_Res_NotinTxBase!T$3:T$65,IRPBase_Res_NotinTxBase!$X$3:$X$65,$B399,IRPBase_Res_NotinTxBase!$Y$3:$Y$65,$C399)</f>
        <v>0</v>
      </c>
      <c r="P399">
        <f>SUMIFS(IRPBase_Res_NotinTxBase!U$3:U$65,IRPBase_Res_NotinTxBase!$X$3:$X$65,$B399,IRPBase_Res_NotinTxBase!$Y$3:$Y$65,$C399)</f>
        <v>0</v>
      </c>
      <c r="Q399">
        <f>SUMIFS(IRPBase_Res_NotinTxBase!V$3:V$65,IRPBase_Res_NotinTxBase!$X$3:$X$65,$B399,IRPBase_Res_NotinTxBase!$Y$3:$Y$65,$C399)</f>
        <v>0</v>
      </c>
      <c r="R399">
        <f>SUMIFS(IRPBase_Res_NotinTxBase!W$3:W$65,IRPBase_Res_NotinTxBase!$X$3:$X$65,$B399,IRPBase_Res_NotinTxBase!$Y$3:$Y$65,$C399)</f>
        <v>0</v>
      </c>
      <c r="S399">
        <f t="shared" si="91"/>
        <v>0</v>
      </c>
      <c r="U399">
        <f>SUMIFS(Indev_Online_Res_NotinIRPBase!N$3:N$340,Indev_Online_Res_NotinIRPBase!$Y$3:$Y$340,$B399,Indev_Online_Res_NotinIRPBase!$Z$3:$Z$340,$C399)</f>
        <v>0</v>
      </c>
      <c r="V399">
        <f>SUMIFS(Indev_Online_Res_NotinIRPBase!O$3:O$340,Indev_Online_Res_NotinIRPBase!$Y$3:$Y$340,$B399,Indev_Online_Res_NotinIRPBase!$Z$3:$Z$340,$C399)</f>
        <v>0</v>
      </c>
      <c r="W399">
        <f>SUMIFS(Indev_Online_Res_NotinIRPBase!P$3:P$340,Indev_Online_Res_NotinIRPBase!$Y$3:$Y$340,$B399,Indev_Online_Res_NotinIRPBase!$Z$3:$Z$340,$C399)</f>
        <v>0</v>
      </c>
      <c r="X399">
        <f>SUMIFS(Indev_Online_Res_NotinIRPBase!Q$3:Q$340,Indev_Online_Res_NotinIRPBase!$Y$3:$Y$340,$B399,Indev_Online_Res_NotinIRPBase!$Z$3:$Z$340,$C399)</f>
        <v>0</v>
      </c>
      <c r="Y399">
        <f>SUMIFS(Indev_Online_Res_NotinIRPBase!R$3:R$340,Indev_Online_Res_NotinIRPBase!$Y$3:$Y$340,$B399,Indev_Online_Res_NotinIRPBase!$Z$3:$Z$340,$C399)</f>
        <v>0</v>
      </c>
      <c r="AC399">
        <f>SUMIFS(Indev_Online_Res_NotinIRPBase!S$3:S$340,Indev_Online_Res_NotinIRPBase!$Y$3:$Y$340,$B399,Indev_Online_Res_NotinIRPBase!$Z$3:$Z$340,$C399)</f>
        <v>0</v>
      </c>
      <c r="AD399">
        <f>SUMIFS(Indev_Online_Res_NotinIRPBase!T$3:T$340,Indev_Online_Res_NotinIRPBase!$Y$3:$Y$340,$B399,Indev_Online_Res_NotinIRPBase!$Z$3:$Z$340,$C399)</f>
        <v>0</v>
      </c>
      <c r="AE399">
        <f>SUMIFS(Indev_Online_Res_NotinIRPBase!U$3:U$340,Indev_Online_Res_NotinIRPBase!$Y$3:$Y$340,$B399,Indev_Online_Res_NotinIRPBase!$Z$3:$Z$340,$C399)</f>
        <v>0</v>
      </c>
      <c r="AF399">
        <f>SUMIFS(Indev_Online_Res_NotinIRPBase!V$3:V$340,Indev_Online_Res_NotinIRPBase!$Y$3:$Y$340,$B399,Indev_Online_Res_NotinIRPBase!$Z$3:$Z$340,$C399)</f>
        <v>0</v>
      </c>
      <c r="AG399">
        <f>SUMIFS(Indev_Online_Res_NotinIRPBase!W$3:W$340,Indev_Online_Res_NotinIRPBase!$Y$3:$Y$340,$B399,Indev_Online_Res_NotinIRPBase!$Z$3:$Z$340,$C399)</f>
        <v>0</v>
      </c>
      <c r="AH399">
        <f>SUMIFS(Indev_Online_Res_NotinIRPBase!X$3:X$340,Indev_Online_Res_NotinIRPBase!$Y$3:$Y$340,$B399,Indev_Online_Res_NotinIRPBase!$Z$3:$Z$340,$C399)</f>
        <v>0</v>
      </c>
      <c r="AI399">
        <f t="shared" si="92"/>
        <v>0</v>
      </c>
      <c r="AK399">
        <f>SUMIFS(Indev_Online_Res_NotinIRPBase!N$3:N$340,Indev_Online_Res_NotinIRPBase!$Y$3:$Y$340,$B399,Indev_Online_Res_NotinIRPBase!$Z$3:$Z$340,$C399,Indev_Online_Res_NotinIRPBase!$J$3:$J$340,"Yes",Indev_Online_Res_NotinIRPBase!$I$3:$I$340,"&lt;1/1/2024")+SUMIFS(Indev_Online_Res_NotinIRPBase!N$3:N$340,Indev_Online_Res_NotinIRPBase!$Y$3:$Y$340,$B399,Indev_Online_Res_NotinIRPBase!$Z$3:$Z$340,$C399,Indev_Online_Res_NotinIRPBase!$AB$3:$AB$340,"1")</f>
        <v>0</v>
      </c>
      <c r="AL399">
        <f>SUMIFS(Indev_Online_Res_NotinIRPBase!O$3:O$340,Indev_Online_Res_NotinIRPBase!$Y$3:$Y$340,$B399,Indev_Online_Res_NotinIRPBase!$Z$3:$Z$340,$C399,Indev_Online_Res_NotinIRPBase!$J$3:$J$340,"Yes",Indev_Online_Res_NotinIRPBase!$I$3:$I$340,"&lt;1/1/2024")+SUMIFS(Indev_Online_Res_NotinIRPBase!O$3:O$340,Indev_Online_Res_NotinIRPBase!$Y$3:$Y$340,$B399,Indev_Online_Res_NotinIRPBase!$Z$3:$Z$340,$C399,Indev_Online_Res_NotinIRPBase!$AB$3:$AB$340,"1")</f>
        <v>0</v>
      </c>
      <c r="AM399">
        <f>SUMIFS(Indev_Online_Res_NotinIRPBase!P$3:P$340,Indev_Online_Res_NotinIRPBase!$Y$3:$Y$340,$B399,Indev_Online_Res_NotinIRPBase!$Z$3:$Z$340,$C399,Indev_Online_Res_NotinIRPBase!$J$3:$J$340,"Yes",Indev_Online_Res_NotinIRPBase!$I$3:$I$340,"&lt;1/1/2024")+SUMIFS(Indev_Online_Res_NotinIRPBase!P$3:P$340,Indev_Online_Res_NotinIRPBase!$Y$3:$Y$340,$B399,Indev_Online_Res_NotinIRPBase!$Z$3:$Z$340,$C399,Indev_Online_Res_NotinIRPBase!$AB$3:$AB$340,"1")</f>
        <v>0</v>
      </c>
      <c r="AN399">
        <f>SUMIFS(Indev_Online_Res_NotinIRPBase!Q$3:Q$340,Indev_Online_Res_NotinIRPBase!$Y$3:$Y$340,$B399,Indev_Online_Res_NotinIRPBase!$Z$3:$Z$340,$C399,Indev_Online_Res_NotinIRPBase!$J$3:$J$340,"Yes",Indev_Online_Res_NotinIRPBase!$I$3:$I$340,"&lt;1/1/2024")+SUMIFS(Indev_Online_Res_NotinIRPBase!Q$3:Q$340,Indev_Online_Res_NotinIRPBase!$Y$3:$Y$340,$B399,Indev_Online_Res_NotinIRPBase!$Z$3:$Z$340,$C399,Indev_Online_Res_NotinIRPBase!$AB$3:$AB$340,"1")</f>
        <v>0</v>
      </c>
      <c r="AO399">
        <f>SUMIFS(Indev_Online_Res_NotinIRPBase!R$3:R$340,Indev_Online_Res_NotinIRPBase!$Y$3:$Y$340,$B399,Indev_Online_Res_NotinIRPBase!$Z$3:$Z$340,$C399,Indev_Online_Res_NotinIRPBase!$J$3:$J$340,"Yes",Indev_Online_Res_NotinIRPBase!$I$3:$I$340,"&lt;1/1/2024")+SUMIFS(Indev_Online_Res_NotinIRPBase!R$3:R$340,Indev_Online_Res_NotinIRPBase!$Y$3:$Y$340,$B399,Indev_Online_Res_NotinIRPBase!$Z$3:$Z$340,$C399,Indev_Online_Res_NotinIRPBase!$AB$3:$AB$340,"1")</f>
        <v>0</v>
      </c>
      <c r="AS399">
        <f>SUMIFS(Indev_Online_Res_NotinIRPBase!S$3:S$340,Indev_Online_Res_NotinIRPBase!$Y$3:$Y$340,$B399,Indev_Online_Res_NotinIRPBase!$Z$3:$Z$340,$C399,Indev_Online_Res_NotinIRPBase!$J$3:$J$340,"Yes",Indev_Online_Res_NotinIRPBase!$I$3:$I$340,"&lt;1/1/2024")+SUMIFS(Indev_Online_Res_NotinIRPBase!S$3:S$340,Indev_Online_Res_NotinIRPBase!$Y$3:$Y$340,$B399,Indev_Online_Res_NotinIRPBase!$Z$3:$Z$340,$C399,Indev_Online_Res_NotinIRPBase!$AB$3:$AB$340,"1")</f>
        <v>0</v>
      </c>
      <c r="AT399">
        <f>SUMIFS(Indev_Online_Res_NotinIRPBase!T$3:T$340,Indev_Online_Res_NotinIRPBase!$Y$3:$Y$340,$B399,Indev_Online_Res_NotinIRPBase!$Z$3:$Z$340,$C399,Indev_Online_Res_NotinIRPBase!$J$3:$J$340,"Yes",Indev_Online_Res_NotinIRPBase!$I$3:$I$340,"&lt;1/1/2024")+SUMIFS(Indev_Online_Res_NotinIRPBase!T$3:T$340,Indev_Online_Res_NotinIRPBase!$Y$3:$Y$340,$B399,Indev_Online_Res_NotinIRPBase!$Z$3:$Z$340,$C399,Indev_Online_Res_NotinIRPBase!$AB$3:$AB$340,"1")</f>
        <v>0</v>
      </c>
      <c r="AU399">
        <f>SUMIFS(Indev_Online_Res_NotinIRPBase!U$3:U$340,Indev_Online_Res_NotinIRPBase!$Y$3:$Y$340,$B399,Indev_Online_Res_NotinIRPBase!$Z$3:$Z$340,$C399,Indev_Online_Res_NotinIRPBase!$J$3:$J$340,"Yes",Indev_Online_Res_NotinIRPBase!$I$3:$I$340,"&lt;1/1/2024")+SUMIFS(Indev_Online_Res_NotinIRPBase!U$3:U$340,Indev_Online_Res_NotinIRPBase!$Y$3:$Y$340,$B399,Indev_Online_Res_NotinIRPBase!$Z$3:$Z$340,$C399,Indev_Online_Res_NotinIRPBase!$AB$3:$AB$340,"1")</f>
        <v>0</v>
      </c>
      <c r="AV399">
        <f>SUMIFS(Indev_Online_Res_NotinIRPBase!V$3:V$340,Indev_Online_Res_NotinIRPBase!$Y$3:$Y$340,$B399,Indev_Online_Res_NotinIRPBase!$Z$3:$Z$340,$C399,Indev_Online_Res_NotinIRPBase!$J$3:$J$340,"Yes",Indev_Online_Res_NotinIRPBase!$I$3:$I$340,"&lt;1/1/2024")+SUMIFS(Indev_Online_Res_NotinIRPBase!V$3:V$340,Indev_Online_Res_NotinIRPBase!$Y$3:$Y$340,$B399,Indev_Online_Res_NotinIRPBase!$Z$3:$Z$340,$C399,Indev_Online_Res_NotinIRPBase!$AB$3:$AB$340,"1")</f>
        <v>0</v>
      </c>
      <c r="AW399">
        <f>SUMIFS(Indev_Online_Res_NotinIRPBase!W$3:W$340,Indev_Online_Res_NotinIRPBase!$Y$3:$Y$340,$B399,Indev_Online_Res_NotinIRPBase!$Z$3:$Z$340,$C399,Indev_Online_Res_NotinIRPBase!$J$3:$J$340,"Yes",Indev_Online_Res_NotinIRPBase!$I$3:$I$340,"&lt;1/1/2024")+SUMIFS(Indev_Online_Res_NotinIRPBase!W$3:W$340,Indev_Online_Res_NotinIRPBase!$Y$3:$Y$340,$B399,Indev_Online_Res_NotinIRPBase!$Z$3:$Z$340,$C399,Indev_Online_Res_NotinIRPBase!$AB$3:$AB$340,"1")</f>
        <v>0</v>
      </c>
      <c r="AX399">
        <f>SUMIFS(Indev_Online_Res_NotinIRPBase!X$3:X$340,Indev_Online_Res_NotinIRPBase!$Y$3:$Y$340,$B399,Indev_Online_Res_NotinIRPBase!$Z$3:$Z$340,$C399,Indev_Online_Res_NotinIRPBase!$J$3:$J$340,"Yes",Indev_Online_Res_NotinIRPBase!$I$3:$I$340,"&lt;1/1/2024")+SUMIFS(Indev_Online_Res_NotinIRPBase!X$3:X$340,Indev_Online_Res_NotinIRPBase!$Y$3:$Y$340,$B399,Indev_Online_Res_NotinIRPBase!$Z$3:$Z$340,$C399,Indev_Online_Res_NotinIRPBase!$AB$3:$AB$340,"1")</f>
        <v>0</v>
      </c>
      <c r="AY399">
        <f t="shared" si="93"/>
        <v>0</v>
      </c>
      <c r="BA399">
        <f t="shared" si="94"/>
        <v>0</v>
      </c>
      <c r="BB399">
        <f t="shared" si="95"/>
        <v>0</v>
      </c>
      <c r="BC399">
        <f t="shared" si="96"/>
        <v>0</v>
      </c>
      <c r="BD399">
        <f t="shared" si="97"/>
        <v>0</v>
      </c>
      <c r="BE399">
        <f t="shared" si="98"/>
        <v>0</v>
      </c>
      <c r="BI399">
        <f t="shared" si="99"/>
        <v>0</v>
      </c>
      <c r="BJ399">
        <f t="shared" si="100"/>
        <v>0</v>
      </c>
      <c r="BK399">
        <f t="shared" si="101"/>
        <v>0</v>
      </c>
      <c r="BL399">
        <f t="shared" si="102"/>
        <v>0</v>
      </c>
      <c r="BM399">
        <f t="shared" si="103"/>
        <v>0</v>
      </c>
      <c r="BN399">
        <f t="shared" si="104"/>
        <v>0</v>
      </c>
      <c r="BO399">
        <f t="shared" si="105"/>
        <v>0</v>
      </c>
      <c r="BQ399">
        <f>SUMIFS(IRPBase_Res_NotinEnvScreens!$H$3:$H$33,IRPBase_Res_NotinEnvScreens!$J$3:$J$33,$B399,IRPBase_Res_NotinEnvScreens!$K$3:$K$33,$C399)</f>
        <v>0</v>
      </c>
      <c r="BR399">
        <f>SUMIFS(IRPBase_Res_NotinEnvScreens!$I$3:$I$33,IRPBase_Res_NotinEnvScreens!$J$3:$J$33,$B399,IRPBase_Res_NotinEnvScreens!$K$3:$K$33,$C399)</f>
        <v>0</v>
      </c>
      <c r="BS399">
        <v>0</v>
      </c>
      <c r="BV399">
        <f>SUMIFS(Indev_Online_Res_NotinIRPBase!$P$3:$P$313,Indev_Online_Res_NotinIRPBase!$Y$3:$Y$313,$B399,Indev_Online_Res_NotinIRPBase!$Z$3:$Z$313,$C399,Indev_Online_Res_NotinIRPBase!$I$3:$I$313,"&lt;9/1/2023")+SUMIFS(Indev_Online_Res_NotinIRPBase!$Q$3:$Q$313,Indev_Online_Res_NotinIRPBase!$Y$3:$Y$313,$B399,Indev_Online_Res_NotinIRPBase!$Z$3:$Z$313,$C399,Indev_Online_Res_NotinIRPBase!$I$3:$I$313,"&lt;9/1/2023")</f>
        <v>0</v>
      </c>
      <c r="BW399">
        <f>SUMIFS(Indev_Online_Res_NotinIRPBase!$S$3:$S$313,Indev_Online_Res_NotinIRPBase!$Y$3:$Y$313,$B399,Indev_Online_Res_NotinIRPBase!$Z$3:$Z$313,$C399,Indev_Online_Res_NotinIRPBase!$I$3:$I$313,"&lt;9/1/2023")+SUMIFS(Indev_Online_Res_NotinIRPBase!$T$3:$T$313,Indev_Online_Res_NotinIRPBase!$Y$3:$Y$313,$B399,Indev_Online_Res_NotinIRPBase!$Z$3:$Z$313,$C399,Indev_Online_Res_NotinIRPBase!$I$3:$I$313,"&lt;9/1/2023")+SUMIFS(Indev_Online_Res_NotinIRPBase!$U$3:$U$313,Indev_Online_Res_NotinIRPBase!$Y$3:$Y$313,$B399,Indev_Online_Res_NotinIRPBase!$Z$3:$Z$313,$C399,Indev_Online_Res_NotinIRPBase!$I$3:$I$313,"&lt;9/1/2023")</f>
        <v>0</v>
      </c>
    </row>
    <row r="400" spans="1:75">
      <c r="A400" t="s">
        <v>44</v>
      </c>
      <c r="B400" t="s">
        <v>371</v>
      </c>
      <c r="C400">
        <v>230</v>
      </c>
      <c r="E400">
        <f>SUMIFS(IRPBase_Res_NotinTxBase!N$3:N$65,IRPBase_Res_NotinTxBase!$X$3:$X$65,$B400,IRPBase_Res_NotinTxBase!$Y$3:$Y$65,$C400)</f>
        <v>0</v>
      </c>
      <c r="F400">
        <f>SUMIFS(IRPBase_Res_NotinTxBase!O$3:O$65,IRPBase_Res_NotinTxBase!$X$3:$X$65,$B400,IRPBase_Res_NotinTxBase!$Y$3:$Y$65,$C400)</f>
        <v>0</v>
      </c>
      <c r="G400">
        <f>SUMIFS(IRPBase_Res_NotinTxBase!P$3:P$65,IRPBase_Res_NotinTxBase!$X$3:$X$65,$B400,IRPBase_Res_NotinTxBase!$Y$3:$Y$65,$C400)</f>
        <v>0</v>
      </c>
      <c r="H400">
        <f>SUMIFS(IRPBase_Res_NotinTxBase!Q$3:Q$65,IRPBase_Res_NotinTxBase!$X$3:$X$65,$B400,IRPBase_Res_NotinTxBase!$Y$3:$Y$65,$C400)</f>
        <v>0</v>
      </c>
      <c r="M400">
        <f>SUMIFS(IRPBase_Res_NotinTxBase!R$3:R$65,IRPBase_Res_NotinTxBase!$X$3:$X$65,$B400,IRPBase_Res_NotinTxBase!$Y$3:$Y$65,$C400)</f>
        <v>0</v>
      </c>
      <c r="N400">
        <f>SUMIFS(IRPBase_Res_NotinTxBase!S$3:S$65,IRPBase_Res_NotinTxBase!$X$3:$X$65,$B400,IRPBase_Res_NotinTxBase!$Y$3:$Y$65,$C400)</f>
        <v>0</v>
      </c>
      <c r="O400">
        <f>SUMIFS(IRPBase_Res_NotinTxBase!T$3:T$65,IRPBase_Res_NotinTxBase!$X$3:$X$65,$B400,IRPBase_Res_NotinTxBase!$Y$3:$Y$65,$C400)</f>
        <v>0</v>
      </c>
      <c r="P400">
        <f>SUMIFS(IRPBase_Res_NotinTxBase!U$3:U$65,IRPBase_Res_NotinTxBase!$X$3:$X$65,$B400,IRPBase_Res_NotinTxBase!$Y$3:$Y$65,$C400)</f>
        <v>0</v>
      </c>
      <c r="Q400">
        <f>SUMIFS(IRPBase_Res_NotinTxBase!V$3:V$65,IRPBase_Res_NotinTxBase!$X$3:$X$65,$B400,IRPBase_Res_NotinTxBase!$Y$3:$Y$65,$C400)</f>
        <v>0</v>
      </c>
      <c r="R400">
        <f>SUMIFS(IRPBase_Res_NotinTxBase!W$3:W$65,IRPBase_Res_NotinTxBase!$X$3:$X$65,$B400,IRPBase_Res_NotinTxBase!$Y$3:$Y$65,$C400)</f>
        <v>0</v>
      </c>
      <c r="S400">
        <f t="shared" si="91"/>
        <v>0</v>
      </c>
      <c r="U400">
        <f>SUMIFS(Indev_Online_Res_NotinIRPBase!N$3:N$340,Indev_Online_Res_NotinIRPBase!$Y$3:$Y$340,$B400,Indev_Online_Res_NotinIRPBase!$Z$3:$Z$340,$C400)</f>
        <v>0</v>
      </c>
      <c r="V400">
        <f>SUMIFS(Indev_Online_Res_NotinIRPBase!O$3:O$340,Indev_Online_Res_NotinIRPBase!$Y$3:$Y$340,$B400,Indev_Online_Res_NotinIRPBase!$Z$3:$Z$340,$C400)</f>
        <v>0</v>
      </c>
      <c r="W400">
        <f>SUMIFS(Indev_Online_Res_NotinIRPBase!P$3:P$340,Indev_Online_Res_NotinIRPBase!$Y$3:$Y$340,$B400,Indev_Online_Res_NotinIRPBase!$Z$3:$Z$340,$C400)</f>
        <v>0</v>
      </c>
      <c r="X400">
        <f>SUMIFS(Indev_Online_Res_NotinIRPBase!Q$3:Q$340,Indev_Online_Res_NotinIRPBase!$Y$3:$Y$340,$B400,Indev_Online_Res_NotinIRPBase!$Z$3:$Z$340,$C400)</f>
        <v>0</v>
      </c>
      <c r="Y400">
        <f>SUMIFS(Indev_Online_Res_NotinIRPBase!R$3:R$340,Indev_Online_Res_NotinIRPBase!$Y$3:$Y$340,$B400,Indev_Online_Res_NotinIRPBase!$Z$3:$Z$340,$C400)</f>
        <v>0</v>
      </c>
      <c r="AC400">
        <f>SUMIFS(Indev_Online_Res_NotinIRPBase!S$3:S$340,Indev_Online_Res_NotinIRPBase!$Y$3:$Y$340,$B400,Indev_Online_Res_NotinIRPBase!$Z$3:$Z$340,$C400)</f>
        <v>0</v>
      </c>
      <c r="AD400">
        <f>SUMIFS(Indev_Online_Res_NotinIRPBase!T$3:T$340,Indev_Online_Res_NotinIRPBase!$Y$3:$Y$340,$B400,Indev_Online_Res_NotinIRPBase!$Z$3:$Z$340,$C400)</f>
        <v>0</v>
      </c>
      <c r="AE400">
        <f>SUMIFS(Indev_Online_Res_NotinIRPBase!U$3:U$340,Indev_Online_Res_NotinIRPBase!$Y$3:$Y$340,$B400,Indev_Online_Res_NotinIRPBase!$Z$3:$Z$340,$C400)</f>
        <v>0</v>
      </c>
      <c r="AF400">
        <f>SUMIFS(Indev_Online_Res_NotinIRPBase!V$3:V$340,Indev_Online_Res_NotinIRPBase!$Y$3:$Y$340,$B400,Indev_Online_Res_NotinIRPBase!$Z$3:$Z$340,$C400)</f>
        <v>0</v>
      </c>
      <c r="AG400">
        <f>SUMIFS(Indev_Online_Res_NotinIRPBase!W$3:W$340,Indev_Online_Res_NotinIRPBase!$Y$3:$Y$340,$B400,Indev_Online_Res_NotinIRPBase!$Z$3:$Z$340,$C400)</f>
        <v>0</v>
      </c>
      <c r="AH400">
        <f>SUMIFS(Indev_Online_Res_NotinIRPBase!X$3:X$340,Indev_Online_Res_NotinIRPBase!$Y$3:$Y$340,$B400,Indev_Online_Res_NotinIRPBase!$Z$3:$Z$340,$C400)</f>
        <v>0</v>
      </c>
      <c r="AI400">
        <f t="shared" si="92"/>
        <v>0</v>
      </c>
      <c r="AK400">
        <f>SUMIFS(Indev_Online_Res_NotinIRPBase!N$3:N$340,Indev_Online_Res_NotinIRPBase!$Y$3:$Y$340,$B400,Indev_Online_Res_NotinIRPBase!$Z$3:$Z$340,$C400,Indev_Online_Res_NotinIRPBase!$J$3:$J$340,"Yes",Indev_Online_Res_NotinIRPBase!$I$3:$I$340,"&lt;1/1/2024")+SUMIFS(Indev_Online_Res_NotinIRPBase!N$3:N$340,Indev_Online_Res_NotinIRPBase!$Y$3:$Y$340,$B400,Indev_Online_Res_NotinIRPBase!$Z$3:$Z$340,$C400,Indev_Online_Res_NotinIRPBase!$AB$3:$AB$340,"1")</f>
        <v>0</v>
      </c>
      <c r="AL400">
        <f>SUMIFS(Indev_Online_Res_NotinIRPBase!O$3:O$340,Indev_Online_Res_NotinIRPBase!$Y$3:$Y$340,$B400,Indev_Online_Res_NotinIRPBase!$Z$3:$Z$340,$C400,Indev_Online_Res_NotinIRPBase!$J$3:$J$340,"Yes",Indev_Online_Res_NotinIRPBase!$I$3:$I$340,"&lt;1/1/2024")+SUMIFS(Indev_Online_Res_NotinIRPBase!O$3:O$340,Indev_Online_Res_NotinIRPBase!$Y$3:$Y$340,$B400,Indev_Online_Res_NotinIRPBase!$Z$3:$Z$340,$C400,Indev_Online_Res_NotinIRPBase!$AB$3:$AB$340,"1")</f>
        <v>0</v>
      </c>
      <c r="AM400">
        <f>SUMIFS(Indev_Online_Res_NotinIRPBase!P$3:P$340,Indev_Online_Res_NotinIRPBase!$Y$3:$Y$340,$B400,Indev_Online_Res_NotinIRPBase!$Z$3:$Z$340,$C400,Indev_Online_Res_NotinIRPBase!$J$3:$J$340,"Yes",Indev_Online_Res_NotinIRPBase!$I$3:$I$340,"&lt;1/1/2024")+SUMIFS(Indev_Online_Res_NotinIRPBase!P$3:P$340,Indev_Online_Res_NotinIRPBase!$Y$3:$Y$340,$B400,Indev_Online_Res_NotinIRPBase!$Z$3:$Z$340,$C400,Indev_Online_Res_NotinIRPBase!$AB$3:$AB$340,"1")</f>
        <v>0</v>
      </c>
      <c r="AN400">
        <f>SUMIFS(Indev_Online_Res_NotinIRPBase!Q$3:Q$340,Indev_Online_Res_NotinIRPBase!$Y$3:$Y$340,$B400,Indev_Online_Res_NotinIRPBase!$Z$3:$Z$340,$C400,Indev_Online_Res_NotinIRPBase!$J$3:$J$340,"Yes",Indev_Online_Res_NotinIRPBase!$I$3:$I$340,"&lt;1/1/2024")+SUMIFS(Indev_Online_Res_NotinIRPBase!Q$3:Q$340,Indev_Online_Res_NotinIRPBase!$Y$3:$Y$340,$B400,Indev_Online_Res_NotinIRPBase!$Z$3:$Z$340,$C400,Indev_Online_Res_NotinIRPBase!$AB$3:$AB$340,"1")</f>
        <v>0</v>
      </c>
      <c r="AO400">
        <f>SUMIFS(Indev_Online_Res_NotinIRPBase!R$3:R$340,Indev_Online_Res_NotinIRPBase!$Y$3:$Y$340,$B400,Indev_Online_Res_NotinIRPBase!$Z$3:$Z$340,$C400,Indev_Online_Res_NotinIRPBase!$J$3:$J$340,"Yes",Indev_Online_Res_NotinIRPBase!$I$3:$I$340,"&lt;1/1/2024")+SUMIFS(Indev_Online_Res_NotinIRPBase!R$3:R$340,Indev_Online_Res_NotinIRPBase!$Y$3:$Y$340,$B400,Indev_Online_Res_NotinIRPBase!$Z$3:$Z$340,$C400,Indev_Online_Res_NotinIRPBase!$AB$3:$AB$340,"1")</f>
        <v>0</v>
      </c>
      <c r="AS400">
        <f>SUMIFS(Indev_Online_Res_NotinIRPBase!S$3:S$340,Indev_Online_Res_NotinIRPBase!$Y$3:$Y$340,$B400,Indev_Online_Res_NotinIRPBase!$Z$3:$Z$340,$C400,Indev_Online_Res_NotinIRPBase!$J$3:$J$340,"Yes",Indev_Online_Res_NotinIRPBase!$I$3:$I$340,"&lt;1/1/2024")+SUMIFS(Indev_Online_Res_NotinIRPBase!S$3:S$340,Indev_Online_Res_NotinIRPBase!$Y$3:$Y$340,$B400,Indev_Online_Res_NotinIRPBase!$Z$3:$Z$340,$C400,Indev_Online_Res_NotinIRPBase!$AB$3:$AB$340,"1")</f>
        <v>0</v>
      </c>
      <c r="AT400">
        <f>SUMIFS(Indev_Online_Res_NotinIRPBase!T$3:T$340,Indev_Online_Res_NotinIRPBase!$Y$3:$Y$340,$B400,Indev_Online_Res_NotinIRPBase!$Z$3:$Z$340,$C400,Indev_Online_Res_NotinIRPBase!$J$3:$J$340,"Yes",Indev_Online_Res_NotinIRPBase!$I$3:$I$340,"&lt;1/1/2024")+SUMIFS(Indev_Online_Res_NotinIRPBase!T$3:T$340,Indev_Online_Res_NotinIRPBase!$Y$3:$Y$340,$B400,Indev_Online_Res_NotinIRPBase!$Z$3:$Z$340,$C400,Indev_Online_Res_NotinIRPBase!$AB$3:$AB$340,"1")</f>
        <v>0</v>
      </c>
      <c r="AU400">
        <f>SUMIFS(Indev_Online_Res_NotinIRPBase!U$3:U$340,Indev_Online_Res_NotinIRPBase!$Y$3:$Y$340,$B400,Indev_Online_Res_NotinIRPBase!$Z$3:$Z$340,$C400,Indev_Online_Res_NotinIRPBase!$J$3:$J$340,"Yes",Indev_Online_Res_NotinIRPBase!$I$3:$I$340,"&lt;1/1/2024")+SUMIFS(Indev_Online_Res_NotinIRPBase!U$3:U$340,Indev_Online_Res_NotinIRPBase!$Y$3:$Y$340,$B400,Indev_Online_Res_NotinIRPBase!$Z$3:$Z$340,$C400,Indev_Online_Res_NotinIRPBase!$AB$3:$AB$340,"1")</f>
        <v>0</v>
      </c>
      <c r="AV400">
        <f>SUMIFS(Indev_Online_Res_NotinIRPBase!V$3:V$340,Indev_Online_Res_NotinIRPBase!$Y$3:$Y$340,$B400,Indev_Online_Res_NotinIRPBase!$Z$3:$Z$340,$C400,Indev_Online_Res_NotinIRPBase!$J$3:$J$340,"Yes",Indev_Online_Res_NotinIRPBase!$I$3:$I$340,"&lt;1/1/2024")+SUMIFS(Indev_Online_Res_NotinIRPBase!V$3:V$340,Indev_Online_Res_NotinIRPBase!$Y$3:$Y$340,$B400,Indev_Online_Res_NotinIRPBase!$Z$3:$Z$340,$C400,Indev_Online_Res_NotinIRPBase!$AB$3:$AB$340,"1")</f>
        <v>0</v>
      </c>
      <c r="AW400">
        <f>SUMIFS(Indev_Online_Res_NotinIRPBase!W$3:W$340,Indev_Online_Res_NotinIRPBase!$Y$3:$Y$340,$B400,Indev_Online_Res_NotinIRPBase!$Z$3:$Z$340,$C400,Indev_Online_Res_NotinIRPBase!$J$3:$J$340,"Yes",Indev_Online_Res_NotinIRPBase!$I$3:$I$340,"&lt;1/1/2024")+SUMIFS(Indev_Online_Res_NotinIRPBase!W$3:W$340,Indev_Online_Res_NotinIRPBase!$Y$3:$Y$340,$B400,Indev_Online_Res_NotinIRPBase!$Z$3:$Z$340,$C400,Indev_Online_Res_NotinIRPBase!$AB$3:$AB$340,"1")</f>
        <v>0</v>
      </c>
      <c r="AX400">
        <f>SUMIFS(Indev_Online_Res_NotinIRPBase!X$3:X$340,Indev_Online_Res_NotinIRPBase!$Y$3:$Y$340,$B400,Indev_Online_Res_NotinIRPBase!$Z$3:$Z$340,$C400,Indev_Online_Res_NotinIRPBase!$J$3:$J$340,"Yes",Indev_Online_Res_NotinIRPBase!$I$3:$I$340,"&lt;1/1/2024")+SUMIFS(Indev_Online_Res_NotinIRPBase!X$3:X$340,Indev_Online_Res_NotinIRPBase!$Y$3:$Y$340,$B400,Indev_Online_Res_NotinIRPBase!$Z$3:$Z$340,$C400,Indev_Online_Res_NotinIRPBase!$AB$3:$AB$340,"1")</f>
        <v>0</v>
      </c>
      <c r="AY400">
        <f t="shared" si="93"/>
        <v>0</v>
      </c>
      <c r="BA400">
        <f t="shared" si="94"/>
        <v>0</v>
      </c>
      <c r="BB400">
        <f t="shared" si="95"/>
        <v>0</v>
      </c>
      <c r="BC400">
        <f t="shared" si="96"/>
        <v>0</v>
      </c>
      <c r="BD400">
        <f t="shared" si="97"/>
        <v>0</v>
      </c>
      <c r="BE400">
        <f t="shared" si="98"/>
        <v>0</v>
      </c>
      <c r="BI400">
        <f t="shared" si="99"/>
        <v>0</v>
      </c>
      <c r="BJ400">
        <f t="shared" si="100"/>
        <v>0</v>
      </c>
      <c r="BK400">
        <f t="shared" si="101"/>
        <v>0</v>
      </c>
      <c r="BL400">
        <f t="shared" si="102"/>
        <v>0</v>
      </c>
      <c r="BM400">
        <f t="shared" si="103"/>
        <v>0</v>
      </c>
      <c r="BN400">
        <f t="shared" si="104"/>
        <v>0</v>
      </c>
      <c r="BO400">
        <f t="shared" si="105"/>
        <v>0</v>
      </c>
      <c r="BQ400">
        <f>SUMIFS(IRPBase_Res_NotinEnvScreens!$H$3:$H$33,IRPBase_Res_NotinEnvScreens!$J$3:$J$33,$B400,IRPBase_Res_NotinEnvScreens!$K$3:$K$33,$C400)</f>
        <v>0</v>
      </c>
      <c r="BR400">
        <f>SUMIFS(IRPBase_Res_NotinEnvScreens!$I$3:$I$33,IRPBase_Res_NotinEnvScreens!$J$3:$J$33,$B400,IRPBase_Res_NotinEnvScreens!$K$3:$K$33,$C400)</f>
        <v>0</v>
      </c>
      <c r="BS400">
        <v>0</v>
      </c>
      <c r="BV400">
        <f>SUMIFS(Indev_Online_Res_NotinIRPBase!$P$3:$P$313,Indev_Online_Res_NotinIRPBase!$Y$3:$Y$313,$B400,Indev_Online_Res_NotinIRPBase!$Z$3:$Z$313,$C400,Indev_Online_Res_NotinIRPBase!$I$3:$I$313,"&lt;9/1/2023")+SUMIFS(Indev_Online_Res_NotinIRPBase!$Q$3:$Q$313,Indev_Online_Res_NotinIRPBase!$Y$3:$Y$313,$B400,Indev_Online_Res_NotinIRPBase!$Z$3:$Z$313,$C400,Indev_Online_Res_NotinIRPBase!$I$3:$I$313,"&lt;9/1/2023")</f>
        <v>0</v>
      </c>
      <c r="BW400">
        <f>SUMIFS(Indev_Online_Res_NotinIRPBase!$S$3:$S$313,Indev_Online_Res_NotinIRPBase!$Y$3:$Y$313,$B400,Indev_Online_Res_NotinIRPBase!$Z$3:$Z$313,$C400,Indev_Online_Res_NotinIRPBase!$I$3:$I$313,"&lt;9/1/2023")+SUMIFS(Indev_Online_Res_NotinIRPBase!$T$3:$T$313,Indev_Online_Res_NotinIRPBase!$Y$3:$Y$313,$B400,Indev_Online_Res_NotinIRPBase!$Z$3:$Z$313,$C400,Indev_Online_Res_NotinIRPBase!$I$3:$I$313,"&lt;9/1/2023")+SUMIFS(Indev_Online_Res_NotinIRPBase!$U$3:$U$313,Indev_Online_Res_NotinIRPBase!$Y$3:$Y$313,$B400,Indev_Online_Res_NotinIRPBase!$Z$3:$Z$313,$C400,Indev_Online_Res_NotinIRPBase!$I$3:$I$313,"&lt;9/1/2023")</f>
        <v>0</v>
      </c>
    </row>
    <row r="401" spans="1:75">
      <c r="A401" t="s">
        <v>44</v>
      </c>
      <c r="B401" t="s">
        <v>371</v>
      </c>
      <c r="C401">
        <v>60</v>
      </c>
      <c r="E401">
        <f>SUMIFS(IRPBase_Res_NotinTxBase!N$3:N$65,IRPBase_Res_NotinTxBase!$X$3:$X$65,$B401,IRPBase_Res_NotinTxBase!$Y$3:$Y$65,$C401)</f>
        <v>0</v>
      </c>
      <c r="F401">
        <f>SUMIFS(IRPBase_Res_NotinTxBase!O$3:O$65,IRPBase_Res_NotinTxBase!$X$3:$X$65,$B401,IRPBase_Res_NotinTxBase!$Y$3:$Y$65,$C401)</f>
        <v>0</v>
      </c>
      <c r="G401">
        <f>SUMIFS(IRPBase_Res_NotinTxBase!P$3:P$65,IRPBase_Res_NotinTxBase!$X$3:$X$65,$B401,IRPBase_Res_NotinTxBase!$Y$3:$Y$65,$C401)</f>
        <v>0</v>
      </c>
      <c r="H401">
        <f>SUMIFS(IRPBase_Res_NotinTxBase!Q$3:Q$65,IRPBase_Res_NotinTxBase!$X$3:$X$65,$B401,IRPBase_Res_NotinTxBase!$Y$3:$Y$65,$C401)</f>
        <v>0</v>
      </c>
      <c r="M401">
        <f>SUMIFS(IRPBase_Res_NotinTxBase!R$3:R$65,IRPBase_Res_NotinTxBase!$X$3:$X$65,$B401,IRPBase_Res_NotinTxBase!$Y$3:$Y$65,$C401)</f>
        <v>0</v>
      </c>
      <c r="N401">
        <f>SUMIFS(IRPBase_Res_NotinTxBase!S$3:S$65,IRPBase_Res_NotinTxBase!$X$3:$X$65,$B401,IRPBase_Res_NotinTxBase!$Y$3:$Y$65,$C401)</f>
        <v>0</v>
      </c>
      <c r="O401">
        <f>SUMIFS(IRPBase_Res_NotinTxBase!T$3:T$65,IRPBase_Res_NotinTxBase!$X$3:$X$65,$B401,IRPBase_Res_NotinTxBase!$Y$3:$Y$65,$C401)</f>
        <v>0</v>
      </c>
      <c r="P401">
        <f>SUMIFS(IRPBase_Res_NotinTxBase!U$3:U$65,IRPBase_Res_NotinTxBase!$X$3:$X$65,$B401,IRPBase_Res_NotinTxBase!$Y$3:$Y$65,$C401)</f>
        <v>0</v>
      </c>
      <c r="Q401">
        <f>SUMIFS(IRPBase_Res_NotinTxBase!V$3:V$65,IRPBase_Res_NotinTxBase!$X$3:$X$65,$B401,IRPBase_Res_NotinTxBase!$Y$3:$Y$65,$C401)</f>
        <v>0</v>
      </c>
      <c r="R401">
        <f>SUMIFS(IRPBase_Res_NotinTxBase!W$3:W$65,IRPBase_Res_NotinTxBase!$X$3:$X$65,$B401,IRPBase_Res_NotinTxBase!$Y$3:$Y$65,$C401)</f>
        <v>0</v>
      </c>
      <c r="S401">
        <f t="shared" si="91"/>
        <v>0</v>
      </c>
      <c r="U401">
        <f>SUMIFS(Indev_Online_Res_NotinIRPBase!N$3:N$340,Indev_Online_Res_NotinIRPBase!$Y$3:$Y$340,$B401,Indev_Online_Res_NotinIRPBase!$Z$3:$Z$340,$C401)</f>
        <v>0</v>
      </c>
      <c r="V401">
        <f>SUMIFS(Indev_Online_Res_NotinIRPBase!O$3:O$340,Indev_Online_Res_NotinIRPBase!$Y$3:$Y$340,$B401,Indev_Online_Res_NotinIRPBase!$Z$3:$Z$340,$C401)</f>
        <v>0</v>
      </c>
      <c r="W401">
        <f>SUMIFS(Indev_Online_Res_NotinIRPBase!P$3:P$340,Indev_Online_Res_NotinIRPBase!$Y$3:$Y$340,$B401,Indev_Online_Res_NotinIRPBase!$Z$3:$Z$340,$C401)</f>
        <v>0</v>
      </c>
      <c r="X401">
        <f>SUMIFS(Indev_Online_Res_NotinIRPBase!Q$3:Q$340,Indev_Online_Res_NotinIRPBase!$Y$3:$Y$340,$B401,Indev_Online_Res_NotinIRPBase!$Z$3:$Z$340,$C401)</f>
        <v>0</v>
      </c>
      <c r="Y401">
        <f>SUMIFS(Indev_Online_Res_NotinIRPBase!R$3:R$340,Indev_Online_Res_NotinIRPBase!$Y$3:$Y$340,$B401,Indev_Online_Res_NotinIRPBase!$Z$3:$Z$340,$C401)</f>
        <v>0</v>
      </c>
      <c r="AC401">
        <f>SUMIFS(Indev_Online_Res_NotinIRPBase!S$3:S$340,Indev_Online_Res_NotinIRPBase!$Y$3:$Y$340,$B401,Indev_Online_Res_NotinIRPBase!$Z$3:$Z$340,$C401)</f>
        <v>0</v>
      </c>
      <c r="AD401">
        <f>SUMIFS(Indev_Online_Res_NotinIRPBase!T$3:T$340,Indev_Online_Res_NotinIRPBase!$Y$3:$Y$340,$B401,Indev_Online_Res_NotinIRPBase!$Z$3:$Z$340,$C401)</f>
        <v>0</v>
      </c>
      <c r="AE401">
        <f>SUMIFS(Indev_Online_Res_NotinIRPBase!U$3:U$340,Indev_Online_Res_NotinIRPBase!$Y$3:$Y$340,$B401,Indev_Online_Res_NotinIRPBase!$Z$3:$Z$340,$C401)</f>
        <v>0</v>
      </c>
      <c r="AF401">
        <f>SUMIFS(Indev_Online_Res_NotinIRPBase!V$3:V$340,Indev_Online_Res_NotinIRPBase!$Y$3:$Y$340,$B401,Indev_Online_Res_NotinIRPBase!$Z$3:$Z$340,$C401)</f>
        <v>0</v>
      </c>
      <c r="AG401">
        <f>SUMIFS(Indev_Online_Res_NotinIRPBase!W$3:W$340,Indev_Online_Res_NotinIRPBase!$Y$3:$Y$340,$B401,Indev_Online_Res_NotinIRPBase!$Z$3:$Z$340,$C401)</f>
        <v>0</v>
      </c>
      <c r="AH401">
        <f>SUMIFS(Indev_Online_Res_NotinIRPBase!X$3:X$340,Indev_Online_Res_NotinIRPBase!$Y$3:$Y$340,$B401,Indev_Online_Res_NotinIRPBase!$Z$3:$Z$340,$C401)</f>
        <v>0</v>
      </c>
      <c r="AI401">
        <f t="shared" si="92"/>
        <v>0</v>
      </c>
      <c r="AK401">
        <f>SUMIFS(Indev_Online_Res_NotinIRPBase!N$3:N$340,Indev_Online_Res_NotinIRPBase!$Y$3:$Y$340,$B401,Indev_Online_Res_NotinIRPBase!$Z$3:$Z$340,$C401,Indev_Online_Res_NotinIRPBase!$J$3:$J$340,"Yes",Indev_Online_Res_NotinIRPBase!$I$3:$I$340,"&lt;1/1/2024")+SUMIFS(Indev_Online_Res_NotinIRPBase!N$3:N$340,Indev_Online_Res_NotinIRPBase!$Y$3:$Y$340,$B401,Indev_Online_Res_NotinIRPBase!$Z$3:$Z$340,$C401,Indev_Online_Res_NotinIRPBase!$AB$3:$AB$340,"1")</f>
        <v>0</v>
      </c>
      <c r="AL401">
        <f>SUMIFS(Indev_Online_Res_NotinIRPBase!O$3:O$340,Indev_Online_Res_NotinIRPBase!$Y$3:$Y$340,$B401,Indev_Online_Res_NotinIRPBase!$Z$3:$Z$340,$C401,Indev_Online_Res_NotinIRPBase!$J$3:$J$340,"Yes",Indev_Online_Res_NotinIRPBase!$I$3:$I$340,"&lt;1/1/2024")+SUMIFS(Indev_Online_Res_NotinIRPBase!O$3:O$340,Indev_Online_Res_NotinIRPBase!$Y$3:$Y$340,$B401,Indev_Online_Res_NotinIRPBase!$Z$3:$Z$340,$C401,Indev_Online_Res_NotinIRPBase!$AB$3:$AB$340,"1")</f>
        <v>0</v>
      </c>
      <c r="AM401">
        <f>SUMIFS(Indev_Online_Res_NotinIRPBase!P$3:P$340,Indev_Online_Res_NotinIRPBase!$Y$3:$Y$340,$B401,Indev_Online_Res_NotinIRPBase!$Z$3:$Z$340,$C401,Indev_Online_Res_NotinIRPBase!$J$3:$J$340,"Yes",Indev_Online_Res_NotinIRPBase!$I$3:$I$340,"&lt;1/1/2024")+SUMIFS(Indev_Online_Res_NotinIRPBase!P$3:P$340,Indev_Online_Res_NotinIRPBase!$Y$3:$Y$340,$B401,Indev_Online_Res_NotinIRPBase!$Z$3:$Z$340,$C401,Indev_Online_Res_NotinIRPBase!$AB$3:$AB$340,"1")</f>
        <v>0</v>
      </c>
      <c r="AN401">
        <f>SUMIFS(Indev_Online_Res_NotinIRPBase!Q$3:Q$340,Indev_Online_Res_NotinIRPBase!$Y$3:$Y$340,$B401,Indev_Online_Res_NotinIRPBase!$Z$3:$Z$340,$C401,Indev_Online_Res_NotinIRPBase!$J$3:$J$340,"Yes",Indev_Online_Res_NotinIRPBase!$I$3:$I$340,"&lt;1/1/2024")+SUMIFS(Indev_Online_Res_NotinIRPBase!Q$3:Q$340,Indev_Online_Res_NotinIRPBase!$Y$3:$Y$340,$B401,Indev_Online_Res_NotinIRPBase!$Z$3:$Z$340,$C401,Indev_Online_Res_NotinIRPBase!$AB$3:$AB$340,"1")</f>
        <v>0</v>
      </c>
      <c r="AO401">
        <f>SUMIFS(Indev_Online_Res_NotinIRPBase!R$3:R$340,Indev_Online_Res_NotinIRPBase!$Y$3:$Y$340,$B401,Indev_Online_Res_NotinIRPBase!$Z$3:$Z$340,$C401,Indev_Online_Res_NotinIRPBase!$J$3:$J$340,"Yes",Indev_Online_Res_NotinIRPBase!$I$3:$I$340,"&lt;1/1/2024")+SUMIFS(Indev_Online_Res_NotinIRPBase!R$3:R$340,Indev_Online_Res_NotinIRPBase!$Y$3:$Y$340,$B401,Indev_Online_Res_NotinIRPBase!$Z$3:$Z$340,$C401,Indev_Online_Res_NotinIRPBase!$AB$3:$AB$340,"1")</f>
        <v>0</v>
      </c>
      <c r="AS401">
        <f>SUMIFS(Indev_Online_Res_NotinIRPBase!S$3:S$340,Indev_Online_Res_NotinIRPBase!$Y$3:$Y$340,$B401,Indev_Online_Res_NotinIRPBase!$Z$3:$Z$340,$C401,Indev_Online_Res_NotinIRPBase!$J$3:$J$340,"Yes",Indev_Online_Res_NotinIRPBase!$I$3:$I$340,"&lt;1/1/2024")+SUMIFS(Indev_Online_Res_NotinIRPBase!S$3:S$340,Indev_Online_Res_NotinIRPBase!$Y$3:$Y$340,$B401,Indev_Online_Res_NotinIRPBase!$Z$3:$Z$340,$C401,Indev_Online_Res_NotinIRPBase!$AB$3:$AB$340,"1")</f>
        <v>0</v>
      </c>
      <c r="AT401">
        <f>SUMIFS(Indev_Online_Res_NotinIRPBase!T$3:T$340,Indev_Online_Res_NotinIRPBase!$Y$3:$Y$340,$B401,Indev_Online_Res_NotinIRPBase!$Z$3:$Z$340,$C401,Indev_Online_Res_NotinIRPBase!$J$3:$J$340,"Yes",Indev_Online_Res_NotinIRPBase!$I$3:$I$340,"&lt;1/1/2024")+SUMIFS(Indev_Online_Res_NotinIRPBase!T$3:T$340,Indev_Online_Res_NotinIRPBase!$Y$3:$Y$340,$B401,Indev_Online_Res_NotinIRPBase!$Z$3:$Z$340,$C401,Indev_Online_Res_NotinIRPBase!$AB$3:$AB$340,"1")</f>
        <v>0</v>
      </c>
      <c r="AU401">
        <f>SUMIFS(Indev_Online_Res_NotinIRPBase!U$3:U$340,Indev_Online_Res_NotinIRPBase!$Y$3:$Y$340,$B401,Indev_Online_Res_NotinIRPBase!$Z$3:$Z$340,$C401,Indev_Online_Res_NotinIRPBase!$J$3:$J$340,"Yes",Indev_Online_Res_NotinIRPBase!$I$3:$I$340,"&lt;1/1/2024")+SUMIFS(Indev_Online_Res_NotinIRPBase!U$3:U$340,Indev_Online_Res_NotinIRPBase!$Y$3:$Y$340,$B401,Indev_Online_Res_NotinIRPBase!$Z$3:$Z$340,$C401,Indev_Online_Res_NotinIRPBase!$AB$3:$AB$340,"1")</f>
        <v>0</v>
      </c>
      <c r="AV401">
        <f>SUMIFS(Indev_Online_Res_NotinIRPBase!V$3:V$340,Indev_Online_Res_NotinIRPBase!$Y$3:$Y$340,$B401,Indev_Online_Res_NotinIRPBase!$Z$3:$Z$340,$C401,Indev_Online_Res_NotinIRPBase!$J$3:$J$340,"Yes",Indev_Online_Res_NotinIRPBase!$I$3:$I$340,"&lt;1/1/2024")+SUMIFS(Indev_Online_Res_NotinIRPBase!V$3:V$340,Indev_Online_Res_NotinIRPBase!$Y$3:$Y$340,$B401,Indev_Online_Res_NotinIRPBase!$Z$3:$Z$340,$C401,Indev_Online_Res_NotinIRPBase!$AB$3:$AB$340,"1")</f>
        <v>0</v>
      </c>
      <c r="AW401">
        <f>SUMIFS(Indev_Online_Res_NotinIRPBase!W$3:W$340,Indev_Online_Res_NotinIRPBase!$Y$3:$Y$340,$B401,Indev_Online_Res_NotinIRPBase!$Z$3:$Z$340,$C401,Indev_Online_Res_NotinIRPBase!$J$3:$J$340,"Yes",Indev_Online_Res_NotinIRPBase!$I$3:$I$340,"&lt;1/1/2024")+SUMIFS(Indev_Online_Res_NotinIRPBase!W$3:W$340,Indev_Online_Res_NotinIRPBase!$Y$3:$Y$340,$B401,Indev_Online_Res_NotinIRPBase!$Z$3:$Z$340,$C401,Indev_Online_Res_NotinIRPBase!$AB$3:$AB$340,"1")</f>
        <v>0</v>
      </c>
      <c r="AX401">
        <f>SUMIFS(Indev_Online_Res_NotinIRPBase!X$3:X$340,Indev_Online_Res_NotinIRPBase!$Y$3:$Y$340,$B401,Indev_Online_Res_NotinIRPBase!$Z$3:$Z$340,$C401,Indev_Online_Res_NotinIRPBase!$J$3:$J$340,"Yes",Indev_Online_Res_NotinIRPBase!$I$3:$I$340,"&lt;1/1/2024")+SUMIFS(Indev_Online_Res_NotinIRPBase!X$3:X$340,Indev_Online_Res_NotinIRPBase!$Y$3:$Y$340,$B401,Indev_Online_Res_NotinIRPBase!$Z$3:$Z$340,$C401,Indev_Online_Res_NotinIRPBase!$AB$3:$AB$340,"1")</f>
        <v>0</v>
      </c>
      <c r="AY401">
        <f t="shared" si="93"/>
        <v>0</v>
      </c>
      <c r="BA401">
        <f t="shared" si="94"/>
        <v>0</v>
      </c>
      <c r="BB401">
        <f t="shared" si="95"/>
        <v>0</v>
      </c>
      <c r="BC401">
        <f t="shared" si="96"/>
        <v>0</v>
      </c>
      <c r="BD401">
        <f t="shared" si="97"/>
        <v>0</v>
      </c>
      <c r="BE401">
        <f t="shared" si="98"/>
        <v>0</v>
      </c>
      <c r="BI401">
        <f t="shared" si="99"/>
        <v>0</v>
      </c>
      <c r="BJ401">
        <f t="shared" si="100"/>
        <v>0</v>
      </c>
      <c r="BK401">
        <f t="shared" si="101"/>
        <v>0</v>
      </c>
      <c r="BL401">
        <f t="shared" si="102"/>
        <v>0</v>
      </c>
      <c r="BM401">
        <f t="shared" si="103"/>
        <v>0</v>
      </c>
      <c r="BN401">
        <f t="shared" si="104"/>
        <v>0</v>
      </c>
      <c r="BO401">
        <f t="shared" si="105"/>
        <v>0</v>
      </c>
      <c r="BQ401">
        <f>SUMIFS(IRPBase_Res_NotinEnvScreens!$H$3:$H$33,IRPBase_Res_NotinEnvScreens!$J$3:$J$33,$B401,IRPBase_Res_NotinEnvScreens!$K$3:$K$33,$C401)</f>
        <v>0</v>
      </c>
      <c r="BR401">
        <f>SUMIFS(IRPBase_Res_NotinEnvScreens!$I$3:$I$33,IRPBase_Res_NotinEnvScreens!$J$3:$J$33,$B401,IRPBase_Res_NotinEnvScreens!$K$3:$K$33,$C401)</f>
        <v>0</v>
      </c>
      <c r="BS401">
        <v>0</v>
      </c>
      <c r="BV401">
        <f>SUMIFS(Indev_Online_Res_NotinIRPBase!$P$3:$P$313,Indev_Online_Res_NotinIRPBase!$Y$3:$Y$313,$B401,Indev_Online_Res_NotinIRPBase!$Z$3:$Z$313,$C401,Indev_Online_Res_NotinIRPBase!$I$3:$I$313,"&lt;9/1/2023")+SUMIFS(Indev_Online_Res_NotinIRPBase!$Q$3:$Q$313,Indev_Online_Res_NotinIRPBase!$Y$3:$Y$313,$B401,Indev_Online_Res_NotinIRPBase!$Z$3:$Z$313,$C401,Indev_Online_Res_NotinIRPBase!$I$3:$I$313,"&lt;9/1/2023")</f>
        <v>0</v>
      </c>
      <c r="BW401">
        <f>SUMIFS(Indev_Online_Res_NotinIRPBase!$S$3:$S$313,Indev_Online_Res_NotinIRPBase!$Y$3:$Y$313,$B401,Indev_Online_Res_NotinIRPBase!$Z$3:$Z$313,$C401,Indev_Online_Res_NotinIRPBase!$I$3:$I$313,"&lt;9/1/2023")+SUMIFS(Indev_Online_Res_NotinIRPBase!$T$3:$T$313,Indev_Online_Res_NotinIRPBase!$Y$3:$Y$313,$B401,Indev_Online_Res_NotinIRPBase!$Z$3:$Z$313,$C401,Indev_Online_Res_NotinIRPBase!$I$3:$I$313,"&lt;9/1/2023")+SUMIFS(Indev_Online_Res_NotinIRPBase!$U$3:$U$313,Indev_Online_Res_NotinIRPBase!$Y$3:$Y$313,$B401,Indev_Online_Res_NotinIRPBase!$Z$3:$Z$313,$C401,Indev_Online_Res_NotinIRPBase!$I$3:$I$313,"&lt;9/1/2023")</f>
        <v>0</v>
      </c>
    </row>
    <row r="402" spans="1:75">
      <c r="A402" t="s">
        <v>43</v>
      </c>
      <c r="B402" t="s">
        <v>372</v>
      </c>
      <c r="C402">
        <v>115</v>
      </c>
      <c r="E402">
        <f>SUMIFS(IRPBase_Res_NotinTxBase!N$3:N$65,IRPBase_Res_NotinTxBase!$X$3:$X$65,$B402,IRPBase_Res_NotinTxBase!$Y$3:$Y$65,$C402)</f>
        <v>0</v>
      </c>
      <c r="F402">
        <f>SUMIFS(IRPBase_Res_NotinTxBase!O$3:O$65,IRPBase_Res_NotinTxBase!$X$3:$X$65,$B402,IRPBase_Res_NotinTxBase!$Y$3:$Y$65,$C402)</f>
        <v>0</v>
      </c>
      <c r="G402">
        <f>SUMIFS(IRPBase_Res_NotinTxBase!P$3:P$65,IRPBase_Res_NotinTxBase!$X$3:$X$65,$B402,IRPBase_Res_NotinTxBase!$Y$3:$Y$65,$C402)</f>
        <v>0</v>
      </c>
      <c r="H402">
        <f>SUMIFS(IRPBase_Res_NotinTxBase!Q$3:Q$65,IRPBase_Res_NotinTxBase!$X$3:$X$65,$B402,IRPBase_Res_NotinTxBase!$Y$3:$Y$65,$C402)</f>
        <v>0</v>
      </c>
      <c r="M402">
        <f>SUMIFS(IRPBase_Res_NotinTxBase!R$3:R$65,IRPBase_Res_NotinTxBase!$X$3:$X$65,$B402,IRPBase_Res_NotinTxBase!$Y$3:$Y$65,$C402)</f>
        <v>0</v>
      </c>
      <c r="N402">
        <f>SUMIFS(IRPBase_Res_NotinTxBase!S$3:S$65,IRPBase_Res_NotinTxBase!$X$3:$X$65,$B402,IRPBase_Res_NotinTxBase!$Y$3:$Y$65,$C402)</f>
        <v>0</v>
      </c>
      <c r="O402">
        <f>SUMIFS(IRPBase_Res_NotinTxBase!T$3:T$65,IRPBase_Res_NotinTxBase!$X$3:$X$65,$B402,IRPBase_Res_NotinTxBase!$Y$3:$Y$65,$C402)</f>
        <v>0</v>
      </c>
      <c r="P402">
        <f>SUMIFS(IRPBase_Res_NotinTxBase!U$3:U$65,IRPBase_Res_NotinTxBase!$X$3:$X$65,$B402,IRPBase_Res_NotinTxBase!$Y$3:$Y$65,$C402)</f>
        <v>0</v>
      </c>
      <c r="Q402">
        <f>SUMIFS(IRPBase_Res_NotinTxBase!V$3:V$65,IRPBase_Res_NotinTxBase!$X$3:$X$65,$B402,IRPBase_Res_NotinTxBase!$Y$3:$Y$65,$C402)</f>
        <v>0</v>
      </c>
      <c r="R402">
        <f>SUMIFS(IRPBase_Res_NotinTxBase!W$3:W$65,IRPBase_Res_NotinTxBase!$X$3:$X$65,$B402,IRPBase_Res_NotinTxBase!$Y$3:$Y$65,$C402)</f>
        <v>0</v>
      </c>
      <c r="S402">
        <f t="shared" si="91"/>
        <v>0</v>
      </c>
      <c r="U402">
        <f>SUMIFS(Indev_Online_Res_NotinIRPBase!N$3:N$340,Indev_Online_Res_NotinIRPBase!$Y$3:$Y$340,$B402,Indev_Online_Res_NotinIRPBase!$Z$3:$Z$340,$C402)</f>
        <v>0</v>
      </c>
      <c r="V402">
        <f>SUMIFS(Indev_Online_Res_NotinIRPBase!O$3:O$340,Indev_Online_Res_NotinIRPBase!$Y$3:$Y$340,$B402,Indev_Online_Res_NotinIRPBase!$Z$3:$Z$340,$C402)</f>
        <v>0</v>
      </c>
      <c r="W402">
        <f>SUMIFS(Indev_Online_Res_NotinIRPBase!P$3:P$340,Indev_Online_Res_NotinIRPBase!$Y$3:$Y$340,$B402,Indev_Online_Res_NotinIRPBase!$Z$3:$Z$340,$C402)</f>
        <v>0</v>
      </c>
      <c r="X402">
        <f>SUMIFS(Indev_Online_Res_NotinIRPBase!Q$3:Q$340,Indev_Online_Res_NotinIRPBase!$Y$3:$Y$340,$B402,Indev_Online_Res_NotinIRPBase!$Z$3:$Z$340,$C402)</f>
        <v>0</v>
      </c>
      <c r="Y402">
        <f>SUMIFS(Indev_Online_Res_NotinIRPBase!R$3:R$340,Indev_Online_Res_NotinIRPBase!$Y$3:$Y$340,$B402,Indev_Online_Res_NotinIRPBase!$Z$3:$Z$340,$C402)</f>
        <v>0</v>
      </c>
      <c r="AC402">
        <f>SUMIFS(Indev_Online_Res_NotinIRPBase!S$3:S$340,Indev_Online_Res_NotinIRPBase!$Y$3:$Y$340,$B402,Indev_Online_Res_NotinIRPBase!$Z$3:$Z$340,$C402)</f>
        <v>0</v>
      </c>
      <c r="AD402">
        <f>SUMIFS(Indev_Online_Res_NotinIRPBase!T$3:T$340,Indev_Online_Res_NotinIRPBase!$Y$3:$Y$340,$B402,Indev_Online_Res_NotinIRPBase!$Z$3:$Z$340,$C402)</f>
        <v>0</v>
      </c>
      <c r="AE402">
        <f>SUMIFS(Indev_Online_Res_NotinIRPBase!U$3:U$340,Indev_Online_Res_NotinIRPBase!$Y$3:$Y$340,$B402,Indev_Online_Res_NotinIRPBase!$Z$3:$Z$340,$C402)</f>
        <v>0</v>
      </c>
      <c r="AF402">
        <f>SUMIFS(Indev_Online_Res_NotinIRPBase!V$3:V$340,Indev_Online_Res_NotinIRPBase!$Y$3:$Y$340,$B402,Indev_Online_Res_NotinIRPBase!$Z$3:$Z$340,$C402)</f>
        <v>0</v>
      </c>
      <c r="AG402">
        <f>SUMIFS(Indev_Online_Res_NotinIRPBase!W$3:W$340,Indev_Online_Res_NotinIRPBase!$Y$3:$Y$340,$B402,Indev_Online_Res_NotinIRPBase!$Z$3:$Z$340,$C402)</f>
        <v>0</v>
      </c>
      <c r="AH402">
        <f>SUMIFS(Indev_Online_Res_NotinIRPBase!X$3:X$340,Indev_Online_Res_NotinIRPBase!$Y$3:$Y$340,$B402,Indev_Online_Res_NotinIRPBase!$Z$3:$Z$340,$C402)</f>
        <v>0</v>
      </c>
      <c r="AI402">
        <f t="shared" si="92"/>
        <v>0</v>
      </c>
      <c r="AK402">
        <f>SUMIFS(Indev_Online_Res_NotinIRPBase!N$3:N$340,Indev_Online_Res_NotinIRPBase!$Y$3:$Y$340,$B402,Indev_Online_Res_NotinIRPBase!$Z$3:$Z$340,$C402,Indev_Online_Res_NotinIRPBase!$J$3:$J$340,"Yes",Indev_Online_Res_NotinIRPBase!$I$3:$I$340,"&lt;1/1/2024")+SUMIFS(Indev_Online_Res_NotinIRPBase!N$3:N$340,Indev_Online_Res_NotinIRPBase!$Y$3:$Y$340,$B402,Indev_Online_Res_NotinIRPBase!$Z$3:$Z$340,$C402,Indev_Online_Res_NotinIRPBase!$AB$3:$AB$340,"1")</f>
        <v>0</v>
      </c>
      <c r="AL402">
        <f>SUMIFS(Indev_Online_Res_NotinIRPBase!O$3:O$340,Indev_Online_Res_NotinIRPBase!$Y$3:$Y$340,$B402,Indev_Online_Res_NotinIRPBase!$Z$3:$Z$340,$C402,Indev_Online_Res_NotinIRPBase!$J$3:$J$340,"Yes",Indev_Online_Res_NotinIRPBase!$I$3:$I$340,"&lt;1/1/2024")+SUMIFS(Indev_Online_Res_NotinIRPBase!O$3:O$340,Indev_Online_Res_NotinIRPBase!$Y$3:$Y$340,$B402,Indev_Online_Res_NotinIRPBase!$Z$3:$Z$340,$C402,Indev_Online_Res_NotinIRPBase!$AB$3:$AB$340,"1")</f>
        <v>0</v>
      </c>
      <c r="AM402">
        <f>SUMIFS(Indev_Online_Res_NotinIRPBase!P$3:P$340,Indev_Online_Res_NotinIRPBase!$Y$3:$Y$340,$B402,Indev_Online_Res_NotinIRPBase!$Z$3:$Z$340,$C402,Indev_Online_Res_NotinIRPBase!$J$3:$J$340,"Yes",Indev_Online_Res_NotinIRPBase!$I$3:$I$340,"&lt;1/1/2024")+SUMIFS(Indev_Online_Res_NotinIRPBase!P$3:P$340,Indev_Online_Res_NotinIRPBase!$Y$3:$Y$340,$B402,Indev_Online_Res_NotinIRPBase!$Z$3:$Z$340,$C402,Indev_Online_Res_NotinIRPBase!$AB$3:$AB$340,"1")</f>
        <v>0</v>
      </c>
      <c r="AN402">
        <f>SUMIFS(Indev_Online_Res_NotinIRPBase!Q$3:Q$340,Indev_Online_Res_NotinIRPBase!$Y$3:$Y$340,$B402,Indev_Online_Res_NotinIRPBase!$Z$3:$Z$340,$C402,Indev_Online_Res_NotinIRPBase!$J$3:$J$340,"Yes",Indev_Online_Res_NotinIRPBase!$I$3:$I$340,"&lt;1/1/2024")+SUMIFS(Indev_Online_Res_NotinIRPBase!Q$3:Q$340,Indev_Online_Res_NotinIRPBase!$Y$3:$Y$340,$B402,Indev_Online_Res_NotinIRPBase!$Z$3:$Z$340,$C402,Indev_Online_Res_NotinIRPBase!$AB$3:$AB$340,"1")</f>
        <v>0</v>
      </c>
      <c r="AO402">
        <f>SUMIFS(Indev_Online_Res_NotinIRPBase!R$3:R$340,Indev_Online_Res_NotinIRPBase!$Y$3:$Y$340,$B402,Indev_Online_Res_NotinIRPBase!$Z$3:$Z$340,$C402,Indev_Online_Res_NotinIRPBase!$J$3:$J$340,"Yes",Indev_Online_Res_NotinIRPBase!$I$3:$I$340,"&lt;1/1/2024")+SUMIFS(Indev_Online_Res_NotinIRPBase!R$3:R$340,Indev_Online_Res_NotinIRPBase!$Y$3:$Y$340,$B402,Indev_Online_Res_NotinIRPBase!$Z$3:$Z$340,$C402,Indev_Online_Res_NotinIRPBase!$AB$3:$AB$340,"1")</f>
        <v>0</v>
      </c>
      <c r="AS402">
        <f>SUMIFS(Indev_Online_Res_NotinIRPBase!S$3:S$340,Indev_Online_Res_NotinIRPBase!$Y$3:$Y$340,$B402,Indev_Online_Res_NotinIRPBase!$Z$3:$Z$340,$C402,Indev_Online_Res_NotinIRPBase!$J$3:$J$340,"Yes",Indev_Online_Res_NotinIRPBase!$I$3:$I$340,"&lt;1/1/2024")+SUMIFS(Indev_Online_Res_NotinIRPBase!S$3:S$340,Indev_Online_Res_NotinIRPBase!$Y$3:$Y$340,$B402,Indev_Online_Res_NotinIRPBase!$Z$3:$Z$340,$C402,Indev_Online_Res_NotinIRPBase!$AB$3:$AB$340,"1")</f>
        <v>0</v>
      </c>
      <c r="AT402">
        <f>SUMIFS(Indev_Online_Res_NotinIRPBase!T$3:T$340,Indev_Online_Res_NotinIRPBase!$Y$3:$Y$340,$B402,Indev_Online_Res_NotinIRPBase!$Z$3:$Z$340,$C402,Indev_Online_Res_NotinIRPBase!$J$3:$J$340,"Yes",Indev_Online_Res_NotinIRPBase!$I$3:$I$340,"&lt;1/1/2024")+SUMIFS(Indev_Online_Res_NotinIRPBase!T$3:T$340,Indev_Online_Res_NotinIRPBase!$Y$3:$Y$340,$B402,Indev_Online_Res_NotinIRPBase!$Z$3:$Z$340,$C402,Indev_Online_Res_NotinIRPBase!$AB$3:$AB$340,"1")</f>
        <v>0</v>
      </c>
      <c r="AU402">
        <f>SUMIFS(Indev_Online_Res_NotinIRPBase!U$3:U$340,Indev_Online_Res_NotinIRPBase!$Y$3:$Y$340,$B402,Indev_Online_Res_NotinIRPBase!$Z$3:$Z$340,$C402,Indev_Online_Res_NotinIRPBase!$J$3:$J$340,"Yes",Indev_Online_Res_NotinIRPBase!$I$3:$I$340,"&lt;1/1/2024")+SUMIFS(Indev_Online_Res_NotinIRPBase!U$3:U$340,Indev_Online_Res_NotinIRPBase!$Y$3:$Y$340,$B402,Indev_Online_Res_NotinIRPBase!$Z$3:$Z$340,$C402,Indev_Online_Res_NotinIRPBase!$AB$3:$AB$340,"1")</f>
        <v>0</v>
      </c>
      <c r="AV402">
        <f>SUMIFS(Indev_Online_Res_NotinIRPBase!V$3:V$340,Indev_Online_Res_NotinIRPBase!$Y$3:$Y$340,$B402,Indev_Online_Res_NotinIRPBase!$Z$3:$Z$340,$C402,Indev_Online_Res_NotinIRPBase!$J$3:$J$340,"Yes",Indev_Online_Res_NotinIRPBase!$I$3:$I$340,"&lt;1/1/2024")+SUMIFS(Indev_Online_Res_NotinIRPBase!V$3:V$340,Indev_Online_Res_NotinIRPBase!$Y$3:$Y$340,$B402,Indev_Online_Res_NotinIRPBase!$Z$3:$Z$340,$C402,Indev_Online_Res_NotinIRPBase!$AB$3:$AB$340,"1")</f>
        <v>0</v>
      </c>
      <c r="AW402">
        <f>SUMIFS(Indev_Online_Res_NotinIRPBase!W$3:W$340,Indev_Online_Res_NotinIRPBase!$Y$3:$Y$340,$B402,Indev_Online_Res_NotinIRPBase!$Z$3:$Z$340,$C402,Indev_Online_Res_NotinIRPBase!$J$3:$J$340,"Yes",Indev_Online_Res_NotinIRPBase!$I$3:$I$340,"&lt;1/1/2024")+SUMIFS(Indev_Online_Res_NotinIRPBase!W$3:W$340,Indev_Online_Res_NotinIRPBase!$Y$3:$Y$340,$B402,Indev_Online_Res_NotinIRPBase!$Z$3:$Z$340,$C402,Indev_Online_Res_NotinIRPBase!$AB$3:$AB$340,"1")</f>
        <v>0</v>
      </c>
      <c r="AX402">
        <f>SUMIFS(Indev_Online_Res_NotinIRPBase!X$3:X$340,Indev_Online_Res_NotinIRPBase!$Y$3:$Y$340,$B402,Indev_Online_Res_NotinIRPBase!$Z$3:$Z$340,$C402,Indev_Online_Res_NotinIRPBase!$J$3:$J$340,"Yes",Indev_Online_Res_NotinIRPBase!$I$3:$I$340,"&lt;1/1/2024")+SUMIFS(Indev_Online_Res_NotinIRPBase!X$3:X$340,Indev_Online_Res_NotinIRPBase!$Y$3:$Y$340,$B402,Indev_Online_Res_NotinIRPBase!$Z$3:$Z$340,$C402,Indev_Online_Res_NotinIRPBase!$AB$3:$AB$340,"1")</f>
        <v>0</v>
      </c>
      <c r="AY402">
        <f t="shared" si="93"/>
        <v>0</v>
      </c>
      <c r="BA402">
        <f t="shared" si="94"/>
        <v>0</v>
      </c>
      <c r="BB402">
        <f t="shared" si="95"/>
        <v>0</v>
      </c>
      <c r="BC402">
        <f t="shared" si="96"/>
        <v>0</v>
      </c>
      <c r="BD402">
        <f t="shared" si="97"/>
        <v>0</v>
      </c>
      <c r="BE402">
        <f t="shared" si="98"/>
        <v>0</v>
      </c>
      <c r="BI402">
        <f t="shared" si="99"/>
        <v>0</v>
      </c>
      <c r="BJ402">
        <f t="shared" si="100"/>
        <v>0</v>
      </c>
      <c r="BK402">
        <f t="shared" si="101"/>
        <v>0</v>
      </c>
      <c r="BL402">
        <f t="shared" si="102"/>
        <v>0</v>
      </c>
      <c r="BM402">
        <f t="shared" si="103"/>
        <v>0</v>
      </c>
      <c r="BN402">
        <f t="shared" si="104"/>
        <v>0</v>
      </c>
      <c r="BO402">
        <f t="shared" si="105"/>
        <v>0</v>
      </c>
      <c r="BQ402">
        <f>SUMIFS(IRPBase_Res_NotinEnvScreens!$H$3:$H$33,IRPBase_Res_NotinEnvScreens!$J$3:$J$33,$B402,IRPBase_Res_NotinEnvScreens!$K$3:$K$33,$C402)</f>
        <v>0</v>
      </c>
      <c r="BR402">
        <f>SUMIFS(IRPBase_Res_NotinEnvScreens!$I$3:$I$33,IRPBase_Res_NotinEnvScreens!$J$3:$J$33,$B402,IRPBase_Res_NotinEnvScreens!$K$3:$K$33,$C402)</f>
        <v>0</v>
      </c>
      <c r="BS402">
        <v>0</v>
      </c>
      <c r="BV402">
        <f>SUMIFS(Indev_Online_Res_NotinIRPBase!$P$3:$P$313,Indev_Online_Res_NotinIRPBase!$Y$3:$Y$313,$B402,Indev_Online_Res_NotinIRPBase!$Z$3:$Z$313,$C402,Indev_Online_Res_NotinIRPBase!$I$3:$I$313,"&lt;9/1/2023")+SUMIFS(Indev_Online_Res_NotinIRPBase!$Q$3:$Q$313,Indev_Online_Res_NotinIRPBase!$Y$3:$Y$313,$B402,Indev_Online_Res_NotinIRPBase!$Z$3:$Z$313,$C402,Indev_Online_Res_NotinIRPBase!$I$3:$I$313,"&lt;9/1/2023")</f>
        <v>0</v>
      </c>
      <c r="BW402">
        <f>SUMIFS(Indev_Online_Res_NotinIRPBase!$S$3:$S$313,Indev_Online_Res_NotinIRPBase!$Y$3:$Y$313,$B402,Indev_Online_Res_NotinIRPBase!$Z$3:$Z$313,$C402,Indev_Online_Res_NotinIRPBase!$I$3:$I$313,"&lt;9/1/2023")+SUMIFS(Indev_Online_Res_NotinIRPBase!$T$3:$T$313,Indev_Online_Res_NotinIRPBase!$Y$3:$Y$313,$B402,Indev_Online_Res_NotinIRPBase!$Z$3:$Z$313,$C402,Indev_Online_Res_NotinIRPBase!$I$3:$I$313,"&lt;9/1/2023")+SUMIFS(Indev_Online_Res_NotinIRPBase!$U$3:$U$313,Indev_Online_Res_NotinIRPBase!$Y$3:$Y$313,$B402,Indev_Online_Res_NotinIRPBase!$Z$3:$Z$313,$C402,Indev_Online_Res_NotinIRPBase!$I$3:$I$313,"&lt;9/1/2023")</f>
        <v>0</v>
      </c>
    </row>
    <row r="403" spans="1:75">
      <c r="A403" t="s">
        <v>47</v>
      </c>
      <c r="B403" t="s">
        <v>373</v>
      </c>
      <c r="C403">
        <v>230</v>
      </c>
      <c r="E403">
        <f>SUMIFS(IRPBase_Res_NotinTxBase!N$3:N$65,IRPBase_Res_NotinTxBase!$X$3:$X$65,$B403,IRPBase_Res_NotinTxBase!$Y$3:$Y$65,$C403)</f>
        <v>0</v>
      </c>
      <c r="F403">
        <f>SUMIFS(IRPBase_Res_NotinTxBase!O$3:O$65,IRPBase_Res_NotinTxBase!$X$3:$X$65,$B403,IRPBase_Res_NotinTxBase!$Y$3:$Y$65,$C403)</f>
        <v>0</v>
      </c>
      <c r="G403">
        <f>SUMIFS(IRPBase_Res_NotinTxBase!P$3:P$65,IRPBase_Res_NotinTxBase!$X$3:$X$65,$B403,IRPBase_Res_NotinTxBase!$Y$3:$Y$65,$C403)</f>
        <v>0</v>
      </c>
      <c r="H403">
        <f>SUMIFS(IRPBase_Res_NotinTxBase!Q$3:Q$65,IRPBase_Res_NotinTxBase!$X$3:$X$65,$B403,IRPBase_Res_NotinTxBase!$Y$3:$Y$65,$C403)</f>
        <v>0</v>
      </c>
      <c r="M403">
        <f>SUMIFS(IRPBase_Res_NotinTxBase!R$3:R$65,IRPBase_Res_NotinTxBase!$X$3:$X$65,$B403,IRPBase_Res_NotinTxBase!$Y$3:$Y$65,$C403)</f>
        <v>0</v>
      </c>
      <c r="N403">
        <f>SUMIFS(IRPBase_Res_NotinTxBase!S$3:S$65,IRPBase_Res_NotinTxBase!$X$3:$X$65,$B403,IRPBase_Res_NotinTxBase!$Y$3:$Y$65,$C403)</f>
        <v>0</v>
      </c>
      <c r="O403">
        <f>SUMIFS(IRPBase_Res_NotinTxBase!T$3:T$65,IRPBase_Res_NotinTxBase!$X$3:$X$65,$B403,IRPBase_Res_NotinTxBase!$Y$3:$Y$65,$C403)</f>
        <v>0</v>
      </c>
      <c r="P403">
        <f>SUMIFS(IRPBase_Res_NotinTxBase!U$3:U$65,IRPBase_Res_NotinTxBase!$X$3:$X$65,$B403,IRPBase_Res_NotinTxBase!$Y$3:$Y$65,$C403)</f>
        <v>0</v>
      </c>
      <c r="Q403">
        <f>SUMIFS(IRPBase_Res_NotinTxBase!V$3:V$65,IRPBase_Res_NotinTxBase!$X$3:$X$65,$B403,IRPBase_Res_NotinTxBase!$Y$3:$Y$65,$C403)</f>
        <v>0</v>
      </c>
      <c r="R403">
        <f>SUMIFS(IRPBase_Res_NotinTxBase!W$3:W$65,IRPBase_Res_NotinTxBase!$X$3:$X$65,$B403,IRPBase_Res_NotinTxBase!$Y$3:$Y$65,$C403)</f>
        <v>0</v>
      </c>
      <c r="S403">
        <f t="shared" si="91"/>
        <v>0</v>
      </c>
      <c r="U403">
        <f>SUMIFS(Indev_Online_Res_NotinIRPBase!N$3:N$340,Indev_Online_Res_NotinIRPBase!$Y$3:$Y$340,$B403,Indev_Online_Res_NotinIRPBase!$Z$3:$Z$340,$C403)</f>
        <v>0</v>
      </c>
      <c r="V403">
        <f>SUMIFS(Indev_Online_Res_NotinIRPBase!O$3:O$340,Indev_Online_Res_NotinIRPBase!$Y$3:$Y$340,$B403,Indev_Online_Res_NotinIRPBase!$Z$3:$Z$340,$C403)</f>
        <v>0</v>
      </c>
      <c r="W403">
        <f>SUMIFS(Indev_Online_Res_NotinIRPBase!P$3:P$340,Indev_Online_Res_NotinIRPBase!$Y$3:$Y$340,$B403,Indev_Online_Res_NotinIRPBase!$Z$3:$Z$340,$C403)</f>
        <v>0</v>
      </c>
      <c r="X403">
        <f>SUMIFS(Indev_Online_Res_NotinIRPBase!Q$3:Q$340,Indev_Online_Res_NotinIRPBase!$Y$3:$Y$340,$B403,Indev_Online_Res_NotinIRPBase!$Z$3:$Z$340,$C403)</f>
        <v>0</v>
      </c>
      <c r="Y403">
        <f>SUMIFS(Indev_Online_Res_NotinIRPBase!R$3:R$340,Indev_Online_Res_NotinIRPBase!$Y$3:$Y$340,$B403,Indev_Online_Res_NotinIRPBase!$Z$3:$Z$340,$C403)</f>
        <v>0</v>
      </c>
      <c r="AC403">
        <f>SUMIFS(Indev_Online_Res_NotinIRPBase!S$3:S$340,Indev_Online_Res_NotinIRPBase!$Y$3:$Y$340,$B403,Indev_Online_Res_NotinIRPBase!$Z$3:$Z$340,$C403)</f>
        <v>0</v>
      </c>
      <c r="AD403">
        <f>SUMIFS(Indev_Online_Res_NotinIRPBase!T$3:T$340,Indev_Online_Res_NotinIRPBase!$Y$3:$Y$340,$B403,Indev_Online_Res_NotinIRPBase!$Z$3:$Z$340,$C403)</f>
        <v>0</v>
      </c>
      <c r="AE403">
        <f>SUMIFS(Indev_Online_Res_NotinIRPBase!U$3:U$340,Indev_Online_Res_NotinIRPBase!$Y$3:$Y$340,$B403,Indev_Online_Res_NotinIRPBase!$Z$3:$Z$340,$C403)</f>
        <v>0</v>
      </c>
      <c r="AF403">
        <f>SUMIFS(Indev_Online_Res_NotinIRPBase!V$3:V$340,Indev_Online_Res_NotinIRPBase!$Y$3:$Y$340,$B403,Indev_Online_Res_NotinIRPBase!$Z$3:$Z$340,$C403)</f>
        <v>350</v>
      </c>
      <c r="AG403">
        <f>SUMIFS(Indev_Online_Res_NotinIRPBase!W$3:W$340,Indev_Online_Res_NotinIRPBase!$Y$3:$Y$340,$B403,Indev_Online_Res_NotinIRPBase!$Z$3:$Z$340,$C403)</f>
        <v>0</v>
      </c>
      <c r="AH403">
        <f>SUMIFS(Indev_Online_Res_NotinIRPBase!X$3:X$340,Indev_Online_Res_NotinIRPBase!$Y$3:$Y$340,$B403,Indev_Online_Res_NotinIRPBase!$Z$3:$Z$340,$C403)</f>
        <v>0</v>
      </c>
      <c r="AI403">
        <f t="shared" si="92"/>
        <v>1</v>
      </c>
      <c r="AK403">
        <f>SUMIFS(Indev_Online_Res_NotinIRPBase!N$3:N$340,Indev_Online_Res_NotinIRPBase!$Y$3:$Y$340,$B403,Indev_Online_Res_NotinIRPBase!$Z$3:$Z$340,$C403,Indev_Online_Res_NotinIRPBase!$J$3:$J$340,"Yes",Indev_Online_Res_NotinIRPBase!$I$3:$I$340,"&lt;1/1/2024")+SUMIFS(Indev_Online_Res_NotinIRPBase!N$3:N$340,Indev_Online_Res_NotinIRPBase!$Y$3:$Y$340,$B403,Indev_Online_Res_NotinIRPBase!$Z$3:$Z$340,$C403,Indev_Online_Res_NotinIRPBase!$AB$3:$AB$340,"1")</f>
        <v>0</v>
      </c>
      <c r="AL403">
        <f>SUMIFS(Indev_Online_Res_NotinIRPBase!O$3:O$340,Indev_Online_Res_NotinIRPBase!$Y$3:$Y$340,$B403,Indev_Online_Res_NotinIRPBase!$Z$3:$Z$340,$C403,Indev_Online_Res_NotinIRPBase!$J$3:$J$340,"Yes",Indev_Online_Res_NotinIRPBase!$I$3:$I$340,"&lt;1/1/2024")+SUMIFS(Indev_Online_Res_NotinIRPBase!O$3:O$340,Indev_Online_Res_NotinIRPBase!$Y$3:$Y$340,$B403,Indev_Online_Res_NotinIRPBase!$Z$3:$Z$340,$C403,Indev_Online_Res_NotinIRPBase!$AB$3:$AB$340,"1")</f>
        <v>0</v>
      </c>
      <c r="AM403">
        <f>SUMIFS(Indev_Online_Res_NotinIRPBase!P$3:P$340,Indev_Online_Res_NotinIRPBase!$Y$3:$Y$340,$B403,Indev_Online_Res_NotinIRPBase!$Z$3:$Z$340,$C403,Indev_Online_Res_NotinIRPBase!$J$3:$J$340,"Yes",Indev_Online_Res_NotinIRPBase!$I$3:$I$340,"&lt;1/1/2024")+SUMIFS(Indev_Online_Res_NotinIRPBase!P$3:P$340,Indev_Online_Res_NotinIRPBase!$Y$3:$Y$340,$B403,Indev_Online_Res_NotinIRPBase!$Z$3:$Z$340,$C403,Indev_Online_Res_NotinIRPBase!$AB$3:$AB$340,"1")</f>
        <v>0</v>
      </c>
      <c r="AN403">
        <f>SUMIFS(Indev_Online_Res_NotinIRPBase!Q$3:Q$340,Indev_Online_Res_NotinIRPBase!$Y$3:$Y$340,$B403,Indev_Online_Res_NotinIRPBase!$Z$3:$Z$340,$C403,Indev_Online_Res_NotinIRPBase!$J$3:$J$340,"Yes",Indev_Online_Res_NotinIRPBase!$I$3:$I$340,"&lt;1/1/2024")+SUMIFS(Indev_Online_Res_NotinIRPBase!Q$3:Q$340,Indev_Online_Res_NotinIRPBase!$Y$3:$Y$340,$B403,Indev_Online_Res_NotinIRPBase!$Z$3:$Z$340,$C403,Indev_Online_Res_NotinIRPBase!$AB$3:$AB$340,"1")</f>
        <v>0</v>
      </c>
      <c r="AO403">
        <f>SUMIFS(Indev_Online_Res_NotinIRPBase!R$3:R$340,Indev_Online_Res_NotinIRPBase!$Y$3:$Y$340,$B403,Indev_Online_Res_NotinIRPBase!$Z$3:$Z$340,$C403,Indev_Online_Res_NotinIRPBase!$J$3:$J$340,"Yes",Indev_Online_Res_NotinIRPBase!$I$3:$I$340,"&lt;1/1/2024")+SUMIFS(Indev_Online_Res_NotinIRPBase!R$3:R$340,Indev_Online_Res_NotinIRPBase!$Y$3:$Y$340,$B403,Indev_Online_Res_NotinIRPBase!$Z$3:$Z$340,$C403,Indev_Online_Res_NotinIRPBase!$AB$3:$AB$340,"1")</f>
        <v>0</v>
      </c>
      <c r="AS403">
        <f>SUMIFS(Indev_Online_Res_NotinIRPBase!S$3:S$340,Indev_Online_Res_NotinIRPBase!$Y$3:$Y$340,$B403,Indev_Online_Res_NotinIRPBase!$Z$3:$Z$340,$C403,Indev_Online_Res_NotinIRPBase!$J$3:$J$340,"Yes",Indev_Online_Res_NotinIRPBase!$I$3:$I$340,"&lt;1/1/2024")+SUMIFS(Indev_Online_Res_NotinIRPBase!S$3:S$340,Indev_Online_Res_NotinIRPBase!$Y$3:$Y$340,$B403,Indev_Online_Res_NotinIRPBase!$Z$3:$Z$340,$C403,Indev_Online_Res_NotinIRPBase!$AB$3:$AB$340,"1")</f>
        <v>0</v>
      </c>
      <c r="AT403">
        <f>SUMIFS(Indev_Online_Res_NotinIRPBase!T$3:T$340,Indev_Online_Res_NotinIRPBase!$Y$3:$Y$340,$B403,Indev_Online_Res_NotinIRPBase!$Z$3:$Z$340,$C403,Indev_Online_Res_NotinIRPBase!$J$3:$J$340,"Yes",Indev_Online_Res_NotinIRPBase!$I$3:$I$340,"&lt;1/1/2024")+SUMIFS(Indev_Online_Res_NotinIRPBase!T$3:T$340,Indev_Online_Res_NotinIRPBase!$Y$3:$Y$340,$B403,Indev_Online_Res_NotinIRPBase!$Z$3:$Z$340,$C403,Indev_Online_Res_NotinIRPBase!$AB$3:$AB$340,"1")</f>
        <v>0</v>
      </c>
      <c r="AU403">
        <f>SUMIFS(Indev_Online_Res_NotinIRPBase!U$3:U$340,Indev_Online_Res_NotinIRPBase!$Y$3:$Y$340,$B403,Indev_Online_Res_NotinIRPBase!$Z$3:$Z$340,$C403,Indev_Online_Res_NotinIRPBase!$J$3:$J$340,"Yes",Indev_Online_Res_NotinIRPBase!$I$3:$I$340,"&lt;1/1/2024")+SUMIFS(Indev_Online_Res_NotinIRPBase!U$3:U$340,Indev_Online_Res_NotinIRPBase!$Y$3:$Y$340,$B403,Indev_Online_Res_NotinIRPBase!$Z$3:$Z$340,$C403,Indev_Online_Res_NotinIRPBase!$AB$3:$AB$340,"1")</f>
        <v>0</v>
      </c>
      <c r="AV403">
        <f>SUMIFS(Indev_Online_Res_NotinIRPBase!V$3:V$340,Indev_Online_Res_NotinIRPBase!$Y$3:$Y$340,$B403,Indev_Online_Res_NotinIRPBase!$Z$3:$Z$340,$C403,Indev_Online_Res_NotinIRPBase!$J$3:$J$340,"Yes",Indev_Online_Res_NotinIRPBase!$I$3:$I$340,"&lt;1/1/2024")+SUMIFS(Indev_Online_Res_NotinIRPBase!V$3:V$340,Indev_Online_Res_NotinIRPBase!$Y$3:$Y$340,$B403,Indev_Online_Res_NotinIRPBase!$Z$3:$Z$340,$C403,Indev_Online_Res_NotinIRPBase!$AB$3:$AB$340,"1")</f>
        <v>0</v>
      </c>
      <c r="AW403">
        <f>SUMIFS(Indev_Online_Res_NotinIRPBase!W$3:W$340,Indev_Online_Res_NotinIRPBase!$Y$3:$Y$340,$B403,Indev_Online_Res_NotinIRPBase!$Z$3:$Z$340,$C403,Indev_Online_Res_NotinIRPBase!$J$3:$J$340,"Yes",Indev_Online_Res_NotinIRPBase!$I$3:$I$340,"&lt;1/1/2024")+SUMIFS(Indev_Online_Res_NotinIRPBase!W$3:W$340,Indev_Online_Res_NotinIRPBase!$Y$3:$Y$340,$B403,Indev_Online_Res_NotinIRPBase!$Z$3:$Z$340,$C403,Indev_Online_Res_NotinIRPBase!$AB$3:$AB$340,"1")</f>
        <v>0</v>
      </c>
      <c r="AX403">
        <f>SUMIFS(Indev_Online_Res_NotinIRPBase!X$3:X$340,Indev_Online_Res_NotinIRPBase!$Y$3:$Y$340,$B403,Indev_Online_Res_NotinIRPBase!$Z$3:$Z$340,$C403,Indev_Online_Res_NotinIRPBase!$J$3:$J$340,"Yes",Indev_Online_Res_NotinIRPBase!$I$3:$I$340,"&lt;1/1/2024")+SUMIFS(Indev_Online_Res_NotinIRPBase!X$3:X$340,Indev_Online_Res_NotinIRPBase!$Y$3:$Y$340,$B403,Indev_Online_Res_NotinIRPBase!$Z$3:$Z$340,$C403,Indev_Online_Res_NotinIRPBase!$AB$3:$AB$340,"1")</f>
        <v>0</v>
      </c>
      <c r="AY403">
        <f t="shared" si="93"/>
        <v>0</v>
      </c>
      <c r="BA403">
        <f t="shared" si="94"/>
        <v>0</v>
      </c>
      <c r="BB403">
        <f t="shared" si="95"/>
        <v>0</v>
      </c>
      <c r="BC403">
        <f t="shared" si="96"/>
        <v>0</v>
      </c>
      <c r="BD403">
        <f t="shared" si="97"/>
        <v>0</v>
      </c>
      <c r="BE403">
        <f t="shared" si="98"/>
        <v>0</v>
      </c>
      <c r="BI403">
        <f t="shared" si="99"/>
        <v>0</v>
      </c>
      <c r="BJ403">
        <f t="shared" si="100"/>
        <v>0</v>
      </c>
      <c r="BK403">
        <f t="shared" si="101"/>
        <v>0</v>
      </c>
      <c r="BL403">
        <f t="shared" si="102"/>
        <v>350</v>
      </c>
      <c r="BM403">
        <f t="shared" si="103"/>
        <v>0</v>
      </c>
      <c r="BN403">
        <f t="shared" si="104"/>
        <v>0</v>
      </c>
      <c r="BO403">
        <f t="shared" si="105"/>
        <v>1</v>
      </c>
      <c r="BQ403">
        <f>SUMIFS(IRPBase_Res_NotinEnvScreens!$H$3:$H$33,IRPBase_Res_NotinEnvScreens!$J$3:$J$33,$B403,IRPBase_Res_NotinEnvScreens!$K$3:$K$33,$C403)</f>
        <v>0</v>
      </c>
      <c r="BR403">
        <f>SUMIFS(IRPBase_Res_NotinEnvScreens!$I$3:$I$33,IRPBase_Res_NotinEnvScreens!$J$3:$J$33,$B403,IRPBase_Res_NotinEnvScreens!$K$3:$K$33,$C403)</f>
        <v>0</v>
      </c>
      <c r="BS403">
        <v>0</v>
      </c>
      <c r="BV403">
        <f>SUMIFS(Indev_Online_Res_NotinIRPBase!$P$3:$P$313,Indev_Online_Res_NotinIRPBase!$Y$3:$Y$313,$B403,Indev_Online_Res_NotinIRPBase!$Z$3:$Z$313,$C403,Indev_Online_Res_NotinIRPBase!$I$3:$I$313,"&lt;9/1/2023")+SUMIFS(Indev_Online_Res_NotinIRPBase!$Q$3:$Q$313,Indev_Online_Res_NotinIRPBase!$Y$3:$Y$313,$B403,Indev_Online_Res_NotinIRPBase!$Z$3:$Z$313,$C403,Indev_Online_Res_NotinIRPBase!$I$3:$I$313,"&lt;9/1/2023")</f>
        <v>0</v>
      </c>
      <c r="BW403">
        <f>SUMIFS(Indev_Online_Res_NotinIRPBase!$S$3:$S$313,Indev_Online_Res_NotinIRPBase!$Y$3:$Y$313,$B403,Indev_Online_Res_NotinIRPBase!$Z$3:$Z$313,$C403,Indev_Online_Res_NotinIRPBase!$I$3:$I$313,"&lt;9/1/2023")+SUMIFS(Indev_Online_Res_NotinIRPBase!$T$3:$T$313,Indev_Online_Res_NotinIRPBase!$Y$3:$Y$313,$B403,Indev_Online_Res_NotinIRPBase!$Z$3:$Z$313,$C403,Indev_Online_Res_NotinIRPBase!$I$3:$I$313,"&lt;9/1/2023")+SUMIFS(Indev_Online_Res_NotinIRPBase!$U$3:$U$313,Indev_Online_Res_NotinIRPBase!$Y$3:$Y$313,$B403,Indev_Online_Res_NotinIRPBase!$Z$3:$Z$313,$C403,Indev_Online_Res_NotinIRPBase!$I$3:$I$313,"&lt;9/1/2023")</f>
        <v>0</v>
      </c>
    </row>
    <row r="404" spans="1:75">
      <c r="A404" t="s">
        <v>47</v>
      </c>
      <c r="B404" t="s">
        <v>373</v>
      </c>
      <c r="C404">
        <v>66</v>
      </c>
      <c r="E404">
        <f>SUMIFS(IRPBase_Res_NotinTxBase!N$3:N$65,IRPBase_Res_NotinTxBase!$X$3:$X$65,$B404,IRPBase_Res_NotinTxBase!$Y$3:$Y$65,$C404)</f>
        <v>0</v>
      </c>
      <c r="F404">
        <f>SUMIFS(IRPBase_Res_NotinTxBase!O$3:O$65,IRPBase_Res_NotinTxBase!$X$3:$X$65,$B404,IRPBase_Res_NotinTxBase!$Y$3:$Y$65,$C404)</f>
        <v>0</v>
      </c>
      <c r="G404">
        <f>SUMIFS(IRPBase_Res_NotinTxBase!P$3:P$65,IRPBase_Res_NotinTxBase!$X$3:$X$65,$B404,IRPBase_Res_NotinTxBase!$Y$3:$Y$65,$C404)</f>
        <v>0</v>
      </c>
      <c r="H404">
        <f>SUMIFS(IRPBase_Res_NotinTxBase!Q$3:Q$65,IRPBase_Res_NotinTxBase!$X$3:$X$65,$B404,IRPBase_Res_NotinTxBase!$Y$3:$Y$65,$C404)</f>
        <v>0</v>
      </c>
      <c r="M404">
        <f>SUMIFS(IRPBase_Res_NotinTxBase!R$3:R$65,IRPBase_Res_NotinTxBase!$X$3:$X$65,$B404,IRPBase_Res_NotinTxBase!$Y$3:$Y$65,$C404)</f>
        <v>0</v>
      </c>
      <c r="N404">
        <f>SUMIFS(IRPBase_Res_NotinTxBase!S$3:S$65,IRPBase_Res_NotinTxBase!$X$3:$X$65,$B404,IRPBase_Res_NotinTxBase!$Y$3:$Y$65,$C404)</f>
        <v>0</v>
      </c>
      <c r="O404">
        <f>SUMIFS(IRPBase_Res_NotinTxBase!T$3:T$65,IRPBase_Res_NotinTxBase!$X$3:$X$65,$B404,IRPBase_Res_NotinTxBase!$Y$3:$Y$65,$C404)</f>
        <v>0</v>
      </c>
      <c r="P404">
        <f>SUMIFS(IRPBase_Res_NotinTxBase!U$3:U$65,IRPBase_Res_NotinTxBase!$X$3:$X$65,$B404,IRPBase_Res_NotinTxBase!$Y$3:$Y$65,$C404)</f>
        <v>0</v>
      </c>
      <c r="Q404">
        <f>SUMIFS(IRPBase_Res_NotinTxBase!V$3:V$65,IRPBase_Res_NotinTxBase!$X$3:$X$65,$B404,IRPBase_Res_NotinTxBase!$Y$3:$Y$65,$C404)</f>
        <v>0</v>
      </c>
      <c r="R404">
        <f>SUMIFS(IRPBase_Res_NotinTxBase!W$3:W$65,IRPBase_Res_NotinTxBase!$X$3:$X$65,$B404,IRPBase_Res_NotinTxBase!$Y$3:$Y$65,$C404)</f>
        <v>0</v>
      </c>
      <c r="S404">
        <f t="shared" si="91"/>
        <v>0</v>
      </c>
      <c r="U404">
        <f>SUMIFS(Indev_Online_Res_NotinIRPBase!N$3:N$340,Indev_Online_Res_NotinIRPBase!$Y$3:$Y$340,$B404,Indev_Online_Res_NotinIRPBase!$Z$3:$Z$340,$C404)</f>
        <v>0</v>
      </c>
      <c r="V404">
        <f>SUMIFS(Indev_Online_Res_NotinIRPBase!O$3:O$340,Indev_Online_Res_NotinIRPBase!$Y$3:$Y$340,$B404,Indev_Online_Res_NotinIRPBase!$Z$3:$Z$340,$C404)</f>
        <v>0</v>
      </c>
      <c r="W404">
        <f>SUMIFS(Indev_Online_Res_NotinIRPBase!P$3:P$340,Indev_Online_Res_NotinIRPBase!$Y$3:$Y$340,$B404,Indev_Online_Res_NotinIRPBase!$Z$3:$Z$340,$C404)</f>
        <v>0</v>
      </c>
      <c r="X404">
        <f>SUMIFS(Indev_Online_Res_NotinIRPBase!Q$3:Q$340,Indev_Online_Res_NotinIRPBase!$Y$3:$Y$340,$B404,Indev_Online_Res_NotinIRPBase!$Z$3:$Z$340,$C404)</f>
        <v>0</v>
      </c>
      <c r="Y404">
        <f>SUMIFS(Indev_Online_Res_NotinIRPBase!R$3:R$340,Indev_Online_Res_NotinIRPBase!$Y$3:$Y$340,$B404,Indev_Online_Res_NotinIRPBase!$Z$3:$Z$340,$C404)</f>
        <v>0</v>
      </c>
      <c r="AC404">
        <f>SUMIFS(Indev_Online_Res_NotinIRPBase!S$3:S$340,Indev_Online_Res_NotinIRPBase!$Y$3:$Y$340,$B404,Indev_Online_Res_NotinIRPBase!$Z$3:$Z$340,$C404)</f>
        <v>0</v>
      </c>
      <c r="AD404">
        <f>SUMIFS(Indev_Online_Res_NotinIRPBase!T$3:T$340,Indev_Online_Res_NotinIRPBase!$Y$3:$Y$340,$B404,Indev_Online_Res_NotinIRPBase!$Z$3:$Z$340,$C404)</f>
        <v>0</v>
      </c>
      <c r="AE404">
        <f>SUMIFS(Indev_Online_Res_NotinIRPBase!U$3:U$340,Indev_Online_Res_NotinIRPBase!$Y$3:$Y$340,$B404,Indev_Online_Res_NotinIRPBase!$Z$3:$Z$340,$C404)</f>
        <v>0</v>
      </c>
      <c r="AF404">
        <f>SUMIFS(Indev_Online_Res_NotinIRPBase!V$3:V$340,Indev_Online_Res_NotinIRPBase!$Y$3:$Y$340,$B404,Indev_Online_Res_NotinIRPBase!$Z$3:$Z$340,$C404)</f>
        <v>0</v>
      </c>
      <c r="AG404">
        <f>SUMIFS(Indev_Online_Res_NotinIRPBase!W$3:W$340,Indev_Online_Res_NotinIRPBase!$Y$3:$Y$340,$B404,Indev_Online_Res_NotinIRPBase!$Z$3:$Z$340,$C404)</f>
        <v>0</v>
      </c>
      <c r="AH404">
        <f>SUMIFS(Indev_Online_Res_NotinIRPBase!X$3:X$340,Indev_Online_Res_NotinIRPBase!$Y$3:$Y$340,$B404,Indev_Online_Res_NotinIRPBase!$Z$3:$Z$340,$C404)</f>
        <v>0</v>
      </c>
      <c r="AI404">
        <f t="shared" si="92"/>
        <v>0</v>
      </c>
      <c r="AK404">
        <f>SUMIFS(Indev_Online_Res_NotinIRPBase!N$3:N$340,Indev_Online_Res_NotinIRPBase!$Y$3:$Y$340,$B404,Indev_Online_Res_NotinIRPBase!$Z$3:$Z$340,$C404,Indev_Online_Res_NotinIRPBase!$J$3:$J$340,"Yes",Indev_Online_Res_NotinIRPBase!$I$3:$I$340,"&lt;1/1/2024")+SUMIFS(Indev_Online_Res_NotinIRPBase!N$3:N$340,Indev_Online_Res_NotinIRPBase!$Y$3:$Y$340,$B404,Indev_Online_Res_NotinIRPBase!$Z$3:$Z$340,$C404,Indev_Online_Res_NotinIRPBase!$AB$3:$AB$340,"1")</f>
        <v>0</v>
      </c>
      <c r="AL404">
        <f>SUMIFS(Indev_Online_Res_NotinIRPBase!O$3:O$340,Indev_Online_Res_NotinIRPBase!$Y$3:$Y$340,$B404,Indev_Online_Res_NotinIRPBase!$Z$3:$Z$340,$C404,Indev_Online_Res_NotinIRPBase!$J$3:$J$340,"Yes",Indev_Online_Res_NotinIRPBase!$I$3:$I$340,"&lt;1/1/2024")+SUMIFS(Indev_Online_Res_NotinIRPBase!O$3:O$340,Indev_Online_Res_NotinIRPBase!$Y$3:$Y$340,$B404,Indev_Online_Res_NotinIRPBase!$Z$3:$Z$340,$C404,Indev_Online_Res_NotinIRPBase!$AB$3:$AB$340,"1")</f>
        <v>0</v>
      </c>
      <c r="AM404">
        <f>SUMIFS(Indev_Online_Res_NotinIRPBase!P$3:P$340,Indev_Online_Res_NotinIRPBase!$Y$3:$Y$340,$B404,Indev_Online_Res_NotinIRPBase!$Z$3:$Z$340,$C404,Indev_Online_Res_NotinIRPBase!$J$3:$J$340,"Yes",Indev_Online_Res_NotinIRPBase!$I$3:$I$340,"&lt;1/1/2024")+SUMIFS(Indev_Online_Res_NotinIRPBase!P$3:P$340,Indev_Online_Res_NotinIRPBase!$Y$3:$Y$340,$B404,Indev_Online_Res_NotinIRPBase!$Z$3:$Z$340,$C404,Indev_Online_Res_NotinIRPBase!$AB$3:$AB$340,"1")</f>
        <v>0</v>
      </c>
      <c r="AN404">
        <f>SUMIFS(Indev_Online_Res_NotinIRPBase!Q$3:Q$340,Indev_Online_Res_NotinIRPBase!$Y$3:$Y$340,$B404,Indev_Online_Res_NotinIRPBase!$Z$3:$Z$340,$C404,Indev_Online_Res_NotinIRPBase!$J$3:$J$340,"Yes",Indev_Online_Res_NotinIRPBase!$I$3:$I$340,"&lt;1/1/2024")+SUMIFS(Indev_Online_Res_NotinIRPBase!Q$3:Q$340,Indev_Online_Res_NotinIRPBase!$Y$3:$Y$340,$B404,Indev_Online_Res_NotinIRPBase!$Z$3:$Z$340,$C404,Indev_Online_Res_NotinIRPBase!$AB$3:$AB$340,"1")</f>
        <v>0</v>
      </c>
      <c r="AO404">
        <f>SUMIFS(Indev_Online_Res_NotinIRPBase!R$3:R$340,Indev_Online_Res_NotinIRPBase!$Y$3:$Y$340,$B404,Indev_Online_Res_NotinIRPBase!$Z$3:$Z$340,$C404,Indev_Online_Res_NotinIRPBase!$J$3:$J$340,"Yes",Indev_Online_Res_NotinIRPBase!$I$3:$I$340,"&lt;1/1/2024")+SUMIFS(Indev_Online_Res_NotinIRPBase!R$3:R$340,Indev_Online_Res_NotinIRPBase!$Y$3:$Y$340,$B404,Indev_Online_Res_NotinIRPBase!$Z$3:$Z$340,$C404,Indev_Online_Res_NotinIRPBase!$AB$3:$AB$340,"1")</f>
        <v>0</v>
      </c>
      <c r="AS404">
        <f>SUMIFS(Indev_Online_Res_NotinIRPBase!S$3:S$340,Indev_Online_Res_NotinIRPBase!$Y$3:$Y$340,$B404,Indev_Online_Res_NotinIRPBase!$Z$3:$Z$340,$C404,Indev_Online_Res_NotinIRPBase!$J$3:$J$340,"Yes",Indev_Online_Res_NotinIRPBase!$I$3:$I$340,"&lt;1/1/2024")+SUMIFS(Indev_Online_Res_NotinIRPBase!S$3:S$340,Indev_Online_Res_NotinIRPBase!$Y$3:$Y$340,$B404,Indev_Online_Res_NotinIRPBase!$Z$3:$Z$340,$C404,Indev_Online_Res_NotinIRPBase!$AB$3:$AB$340,"1")</f>
        <v>0</v>
      </c>
      <c r="AT404">
        <f>SUMIFS(Indev_Online_Res_NotinIRPBase!T$3:T$340,Indev_Online_Res_NotinIRPBase!$Y$3:$Y$340,$B404,Indev_Online_Res_NotinIRPBase!$Z$3:$Z$340,$C404,Indev_Online_Res_NotinIRPBase!$J$3:$J$340,"Yes",Indev_Online_Res_NotinIRPBase!$I$3:$I$340,"&lt;1/1/2024")+SUMIFS(Indev_Online_Res_NotinIRPBase!T$3:T$340,Indev_Online_Res_NotinIRPBase!$Y$3:$Y$340,$B404,Indev_Online_Res_NotinIRPBase!$Z$3:$Z$340,$C404,Indev_Online_Res_NotinIRPBase!$AB$3:$AB$340,"1")</f>
        <v>0</v>
      </c>
      <c r="AU404">
        <f>SUMIFS(Indev_Online_Res_NotinIRPBase!U$3:U$340,Indev_Online_Res_NotinIRPBase!$Y$3:$Y$340,$B404,Indev_Online_Res_NotinIRPBase!$Z$3:$Z$340,$C404,Indev_Online_Res_NotinIRPBase!$J$3:$J$340,"Yes",Indev_Online_Res_NotinIRPBase!$I$3:$I$340,"&lt;1/1/2024")+SUMIFS(Indev_Online_Res_NotinIRPBase!U$3:U$340,Indev_Online_Res_NotinIRPBase!$Y$3:$Y$340,$B404,Indev_Online_Res_NotinIRPBase!$Z$3:$Z$340,$C404,Indev_Online_Res_NotinIRPBase!$AB$3:$AB$340,"1")</f>
        <v>0</v>
      </c>
      <c r="AV404">
        <f>SUMIFS(Indev_Online_Res_NotinIRPBase!V$3:V$340,Indev_Online_Res_NotinIRPBase!$Y$3:$Y$340,$B404,Indev_Online_Res_NotinIRPBase!$Z$3:$Z$340,$C404,Indev_Online_Res_NotinIRPBase!$J$3:$J$340,"Yes",Indev_Online_Res_NotinIRPBase!$I$3:$I$340,"&lt;1/1/2024")+SUMIFS(Indev_Online_Res_NotinIRPBase!V$3:V$340,Indev_Online_Res_NotinIRPBase!$Y$3:$Y$340,$B404,Indev_Online_Res_NotinIRPBase!$Z$3:$Z$340,$C404,Indev_Online_Res_NotinIRPBase!$AB$3:$AB$340,"1")</f>
        <v>0</v>
      </c>
      <c r="AW404">
        <f>SUMIFS(Indev_Online_Res_NotinIRPBase!W$3:W$340,Indev_Online_Res_NotinIRPBase!$Y$3:$Y$340,$B404,Indev_Online_Res_NotinIRPBase!$Z$3:$Z$340,$C404,Indev_Online_Res_NotinIRPBase!$J$3:$J$340,"Yes",Indev_Online_Res_NotinIRPBase!$I$3:$I$340,"&lt;1/1/2024")+SUMIFS(Indev_Online_Res_NotinIRPBase!W$3:W$340,Indev_Online_Res_NotinIRPBase!$Y$3:$Y$340,$B404,Indev_Online_Res_NotinIRPBase!$Z$3:$Z$340,$C404,Indev_Online_Res_NotinIRPBase!$AB$3:$AB$340,"1")</f>
        <v>0</v>
      </c>
      <c r="AX404">
        <f>SUMIFS(Indev_Online_Res_NotinIRPBase!X$3:X$340,Indev_Online_Res_NotinIRPBase!$Y$3:$Y$340,$B404,Indev_Online_Res_NotinIRPBase!$Z$3:$Z$340,$C404,Indev_Online_Res_NotinIRPBase!$J$3:$J$340,"Yes",Indev_Online_Res_NotinIRPBase!$I$3:$I$340,"&lt;1/1/2024")+SUMIFS(Indev_Online_Res_NotinIRPBase!X$3:X$340,Indev_Online_Res_NotinIRPBase!$Y$3:$Y$340,$B404,Indev_Online_Res_NotinIRPBase!$Z$3:$Z$340,$C404,Indev_Online_Res_NotinIRPBase!$AB$3:$AB$340,"1")</f>
        <v>0</v>
      </c>
      <c r="AY404">
        <f t="shared" si="93"/>
        <v>0</v>
      </c>
      <c r="BA404">
        <f t="shared" si="94"/>
        <v>0</v>
      </c>
      <c r="BB404">
        <f t="shared" si="95"/>
        <v>0</v>
      </c>
      <c r="BC404">
        <f t="shared" si="96"/>
        <v>0</v>
      </c>
      <c r="BD404">
        <f t="shared" si="97"/>
        <v>0</v>
      </c>
      <c r="BE404">
        <f t="shared" si="98"/>
        <v>0</v>
      </c>
      <c r="BI404">
        <f t="shared" si="99"/>
        <v>0</v>
      </c>
      <c r="BJ404">
        <f t="shared" si="100"/>
        <v>0</v>
      </c>
      <c r="BK404">
        <f t="shared" si="101"/>
        <v>0</v>
      </c>
      <c r="BL404">
        <f t="shared" si="102"/>
        <v>0</v>
      </c>
      <c r="BM404">
        <f t="shared" si="103"/>
        <v>0</v>
      </c>
      <c r="BN404">
        <f t="shared" si="104"/>
        <v>0</v>
      </c>
      <c r="BO404">
        <f t="shared" si="105"/>
        <v>0</v>
      </c>
      <c r="BQ404">
        <f>SUMIFS(IRPBase_Res_NotinEnvScreens!$H$3:$H$33,IRPBase_Res_NotinEnvScreens!$J$3:$J$33,$B404,IRPBase_Res_NotinEnvScreens!$K$3:$K$33,$C404)</f>
        <v>0</v>
      </c>
      <c r="BR404">
        <f>SUMIFS(IRPBase_Res_NotinEnvScreens!$I$3:$I$33,IRPBase_Res_NotinEnvScreens!$J$3:$J$33,$B404,IRPBase_Res_NotinEnvScreens!$K$3:$K$33,$C404)</f>
        <v>0</v>
      </c>
      <c r="BS404">
        <v>0</v>
      </c>
      <c r="BV404">
        <f>SUMIFS(Indev_Online_Res_NotinIRPBase!$P$3:$P$313,Indev_Online_Res_NotinIRPBase!$Y$3:$Y$313,$B404,Indev_Online_Res_NotinIRPBase!$Z$3:$Z$313,$C404,Indev_Online_Res_NotinIRPBase!$I$3:$I$313,"&lt;9/1/2023")+SUMIFS(Indev_Online_Res_NotinIRPBase!$Q$3:$Q$313,Indev_Online_Res_NotinIRPBase!$Y$3:$Y$313,$B404,Indev_Online_Res_NotinIRPBase!$Z$3:$Z$313,$C404,Indev_Online_Res_NotinIRPBase!$I$3:$I$313,"&lt;9/1/2023")</f>
        <v>0</v>
      </c>
      <c r="BW404">
        <f>SUMIFS(Indev_Online_Res_NotinIRPBase!$S$3:$S$313,Indev_Online_Res_NotinIRPBase!$Y$3:$Y$313,$B404,Indev_Online_Res_NotinIRPBase!$Z$3:$Z$313,$C404,Indev_Online_Res_NotinIRPBase!$I$3:$I$313,"&lt;9/1/2023")+SUMIFS(Indev_Online_Res_NotinIRPBase!$T$3:$T$313,Indev_Online_Res_NotinIRPBase!$Y$3:$Y$313,$B404,Indev_Online_Res_NotinIRPBase!$Z$3:$Z$313,$C404,Indev_Online_Res_NotinIRPBase!$I$3:$I$313,"&lt;9/1/2023")+SUMIFS(Indev_Online_Res_NotinIRPBase!$U$3:$U$313,Indev_Online_Res_NotinIRPBase!$Y$3:$Y$313,$B404,Indev_Online_Res_NotinIRPBase!$Z$3:$Z$313,$C404,Indev_Online_Res_NotinIRPBase!$I$3:$I$313,"&lt;9/1/2023")</f>
        <v>0</v>
      </c>
    </row>
    <row r="405" spans="1:75">
      <c r="A405" t="s">
        <v>44</v>
      </c>
      <c r="B405" t="s">
        <v>374</v>
      </c>
      <c r="C405">
        <v>115</v>
      </c>
      <c r="E405">
        <f>SUMIFS(IRPBase_Res_NotinTxBase!N$3:N$65,IRPBase_Res_NotinTxBase!$X$3:$X$65,$B405,IRPBase_Res_NotinTxBase!$Y$3:$Y$65,$C405)</f>
        <v>0</v>
      </c>
      <c r="F405">
        <f>SUMIFS(IRPBase_Res_NotinTxBase!O$3:O$65,IRPBase_Res_NotinTxBase!$X$3:$X$65,$B405,IRPBase_Res_NotinTxBase!$Y$3:$Y$65,$C405)</f>
        <v>0</v>
      </c>
      <c r="G405">
        <f>SUMIFS(IRPBase_Res_NotinTxBase!P$3:P$65,IRPBase_Res_NotinTxBase!$X$3:$X$65,$B405,IRPBase_Res_NotinTxBase!$Y$3:$Y$65,$C405)</f>
        <v>0</v>
      </c>
      <c r="H405">
        <f>SUMIFS(IRPBase_Res_NotinTxBase!Q$3:Q$65,IRPBase_Res_NotinTxBase!$X$3:$X$65,$B405,IRPBase_Res_NotinTxBase!$Y$3:$Y$65,$C405)</f>
        <v>0</v>
      </c>
      <c r="M405">
        <f>SUMIFS(IRPBase_Res_NotinTxBase!R$3:R$65,IRPBase_Res_NotinTxBase!$X$3:$X$65,$B405,IRPBase_Res_NotinTxBase!$Y$3:$Y$65,$C405)</f>
        <v>0</v>
      </c>
      <c r="N405">
        <f>SUMIFS(IRPBase_Res_NotinTxBase!S$3:S$65,IRPBase_Res_NotinTxBase!$X$3:$X$65,$B405,IRPBase_Res_NotinTxBase!$Y$3:$Y$65,$C405)</f>
        <v>0</v>
      </c>
      <c r="O405">
        <f>SUMIFS(IRPBase_Res_NotinTxBase!T$3:T$65,IRPBase_Res_NotinTxBase!$X$3:$X$65,$B405,IRPBase_Res_NotinTxBase!$Y$3:$Y$65,$C405)</f>
        <v>0</v>
      </c>
      <c r="P405">
        <f>SUMIFS(IRPBase_Res_NotinTxBase!U$3:U$65,IRPBase_Res_NotinTxBase!$X$3:$X$65,$B405,IRPBase_Res_NotinTxBase!$Y$3:$Y$65,$C405)</f>
        <v>0</v>
      </c>
      <c r="Q405">
        <f>SUMIFS(IRPBase_Res_NotinTxBase!V$3:V$65,IRPBase_Res_NotinTxBase!$X$3:$X$65,$B405,IRPBase_Res_NotinTxBase!$Y$3:$Y$65,$C405)</f>
        <v>0</v>
      </c>
      <c r="R405">
        <f>SUMIFS(IRPBase_Res_NotinTxBase!W$3:W$65,IRPBase_Res_NotinTxBase!$X$3:$X$65,$B405,IRPBase_Res_NotinTxBase!$Y$3:$Y$65,$C405)</f>
        <v>0</v>
      </c>
      <c r="S405">
        <f t="shared" si="91"/>
        <v>0</v>
      </c>
      <c r="U405">
        <f>SUMIFS(Indev_Online_Res_NotinIRPBase!N$3:N$340,Indev_Online_Res_NotinIRPBase!$Y$3:$Y$340,$B405,Indev_Online_Res_NotinIRPBase!$Z$3:$Z$340,$C405)</f>
        <v>0</v>
      </c>
      <c r="V405">
        <f>SUMIFS(Indev_Online_Res_NotinIRPBase!O$3:O$340,Indev_Online_Res_NotinIRPBase!$Y$3:$Y$340,$B405,Indev_Online_Res_NotinIRPBase!$Z$3:$Z$340,$C405)</f>
        <v>0</v>
      </c>
      <c r="W405">
        <f>SUMIFS(Indev_Online_Res_NotinIRPBase!P$3:P$340,Indev_Online_Res_NotinIRPBase!$Y$3:$Y$340,$B405,Indev_Online_Res_NotinIRPBase!$Z$3:$Z$340,$C405)</f>
        <v>0</v>
      </c>
      <c r="X405">
        <f>SUMIFS(Indev_Online_Res_NotinIRPBase!Q$3:Q$340,Indev_Online_Res_NotinIRPBase!$Y$3:$Y$340,$B405,Indev_Online_Res_NotinIRPBase!$Z$3:$Z$340,$C405)</f>
        <v>0</v>
      </c>
      <c r="Y405">
        <f>SUMIFS(Indev_Online_Res_NotinIRPBase!R$3:R$340,Indev_Online_Res_NotinIRPBase!$Y$3:$Y$340,$B405,Indev_Online_Res_NotinIRPBase!$Z$3:$Z$340,$C405)</f>
        <v>0</v>
      </c>
      <c r="AC405">
        <f>SUMIFS(Indev_Online_Res_NotinIRPBase!S$3:S$340,Indev_Online_Res_NotinIRPBase!$Y$3:$Y$340,$B405,Indev_Online_Res_NotinIRPBase!$Z$3:$Z$340,$C405)</f>
        <v>0</v>
      </c>
      <c r="AD405">
        <f>SUMIFS(Indev_Online_Res_NotinIRPBase!T$3:T$340,Indev_Online_Res_NotinIRPBase!$Y$3:$Y$340,$B405,Indev_Online_Res_NotinIRPBase!$Z$3:$Z$340,$C405)</f>
        <v>0</v>
      </c>
      <c r="AE405">
        <f>SUMIFS(Indev_Online_Res_NotinIRPBase!U$3:U$340,Indev_Online_Res_NotinIRPBase!$Y$3:$Y$340,$B405,Indev_Online_Res_NotinIRPBase!$Z$3:$Z$340,$C405)</f>
        <v>0</v>
      </c>
      <c r="AF405">
        <f>SUMIFS(Indev_Online_Res_NotinIRPBase!V$3:V$340,Indev_Online_Res_NotinIRPBase!$Y$3:$Y$340,$B405,Indev_Online_Res_NotinIRPBase!$Z$3:$Z$340,$C405)</f>
        <v>0</v>
      </c>
      <c r="AG405">
        <f>SUMIFS(Indev_Online_Res_NotinIRPBase!W$3:W$340,Indev_Online_Res_NotinIRPBase!$Y$3:$Y$340,$B405,Indev_Online_Res_NotinIRPBase!$Z$3:$Z$340,$C405)</f>
        <v>0</v>
      </c>
      <c r="AH405">
        <f>SUMIFS(Indev_Online_Res_NotinIRPBase!X$3:X$340,Indev_Online_Res_NotinIRPBase!$Y$3:$Y$340,$B405,Indev_Online_Res_NotinIRPBase!$Z$3:$Z$340,$C405)</f>
        <v>0</v>
      </c>
      <c r="AI405">
        <f t="shared" si="92"/>
        <v>0</v>
      </c>
      <c r="AK405">
        <f>SUMIFS(Indev_Online_Res_NotinIRPBase!N$3:N$340,Indev_Online_Res_NotinIRPBase!$Y$3:$Y$340,$B405,Indev_Online_Res_NotinIRPBase!$Z$3:$Z$340,$C405,Indev_Online_Res_NotinIRPBase!$J$3:$J$340,"Yes",Indev_Online_Res_NotinIRPBase!$I$3:$I$340,"&lt;1/1/2024")+SUMIFS(Indev_Online_Res_NotinIRPBase!N$3:N$340,Indev_Online_Res_NotinIRPBase!$Y$3:$Y$340,$B405,Indev_Online_Res_NotinIRPBase!$Z$3:$Z$340,$C405,Indev_Online_Res_NotinIRPBase!$AB$3:$AB$340,"1")</f>
        <v>0</v>
      </c>
      <c r="AL405">
        <f>SUMIFS(Indev_Online_Res_NotinIRPBase!O$3:O$340,Indev_Online_Res_NotinIRPBase!$Y$3:$Y$340,$B405,Indev_Online_Res_NotinIRPBase!$Z$3:$Z$340,$C405,Indev_Online_Res_NotinIRPBase!$J$3:$J$340,"Yes",Indev_Online_Res_NotinIRPBase!$I$3:$I$340,"&lt;1/1/2024")+SUMIFS(Indev_Online_Res_NotinIRPBase!O$3:O$340,Indev_Online_Res_NotinIRPBase!$Y$3:$Y$340,$B405,Indev_Online_Res_NotinIRPBase!$Z$3:$Z$340,$C405,Indev_Online_Res_NotinIRPBase!$AB$3:$AB$340,"1")</f>
        <v>0</v>
      </c>
      <c r="AM405">
        <f>SUMIFS(Indev_Online_Res_NotinIRPBase!P$3:P$340,Indev_Online_Res_NotinIRPBase!$Y$3:$Y$340,$B405,Indev_Online_Res_NotinIRPBase!$Z$3:$Z$340,$C405,Indev_Online_Res_NotinIRPBase!$J$3:$J$340,"Yes",Indev_Online_Res_NotinIRPBase!$I$3:$I$340,"&lt;1/1/2024")+SUMIFS(Indev_Online_Res_NotinIRPBase!P$3:P$340,Indev_Online_Res_NotinIRPBase!$Y$3:$Y$340,$B405,Indev_Online_Res_NotinIRPBase!$Z$3:$Z$340,$C405,Indev_Online_Res_NotinIRPBase!$AB$3:$AB$340,"1")</f>
        <v>0</v>
      </c>
      <c r="AN405">
        <f>SUMIFS(Indev_Online_Res_NotinIRPBase!Q$3:Q$340,Indev_Online_Res_NotinIRPBase!$Y$3:$Y$340,$B405,Indev_Online_Res_NotinIRPBase!$Z$3:$Z$340,$C405,Indev_Online_Res_NotinIRPBase!$J$3:$J$340,"Yes",Indev_Online_Res_NotinIRPBase!$I$3:$I$340,"&lt;1/1/2024")+SUMIFS(Indev_Online_Res_NotinIRPBase!Q$3:Q$340,Indev_Online_Res_NotinIRPBase!$Y$3:$Y$340,$B405,Indev_Online_Res_NotinIRPBase!$Z$3:$Z$340,$C405,Indev_Online_Res_NotinIRPBase!$AB$3:$AB$340,"1")</f>
        <v>0</v>
      </c>
      <c r="AO405">
        <f>SUMIFS(Indev_Online_Res_NotinIRPBase!R$3:R$340,Indev_Online_Res_NotinIRPBase!$Y$3:$Y$340,$B405,Indev_Online_Res_NotinIRPBase!$Z$3:$Z$340,$C405,Indev_Online_Res_NotinIRPBase!$J$3:$J$340,"Yes",Indev_Online_Res_NotinIRPBase!$I$3:$I$340,"&lt;1/1/2024")+SUMIFS(Indev_Online_Res_NotinIRPBase!R$3:R$340,Indev_Online_Res_NotinIRPBase!$Y$3:$Y$340,$B405,Indev_Online_Res_NotinIRPBase!$Z$3:$Z$340,$C405,Indev_Online_Res_NotinIRPBase!$AB$3:$AB$340,"1")</f>
        <v>0</v>
      </c>
      <c r="AS405">
        <f>SUMIFS(Indev_Online_Res_NotinIRPBase!S$3:S$340,Indev_Online_Res_NotinIRPBase!$Y$3:$Y$340,$B405,Indev_Online_Res_NotinIRPBase!$Z$3:$Z$340,$C405,Indev_Online_Res_NotinIRPBase!$J$3:$J$340,"Yes",Indev_Online_Res_NotinIRPBase!$I$3:$I$340,"&lt;1/1/2024")+SUMIFS(Indev_Online_Res_NotinIRPBase!S$3:S$340,Indev_Online_Res_NotinIRPBase!$Y$3:$Y$340,$B405,Indev_Online_Res_NotinIRPBase!$Z$3:$Z$340,$C405,Indev_Online_Res_NotinIRPBase!$AB$3:$AB$340,"1")</f>
        <v>0</v>
      </c>
      <c r="AT405">
        <f>SUMIFS(Indev_Online_Res_NotinIRPBase!T$3:T$340,Indev_Online_Res_NotinIRPBase!$Y$3:$Y$340,$B405,Indev_Online_Res_NotinIRPBase!$Z$3:$Z$340,$C405,Indev_Online_Res_NotinIRPBase!$J$3:$J$340,"Yes",Indev_Online_Res_NotinIRPBase!$I$3:$I$340,"&lt;1/1/2024")+SUMIFS(Indev_Online_Res_NotinIRPBase!T$3:T$340,Indev_Online_Res_NotinIRPBase!$Y$3:$Y$340,$B405,Indev_Online_Res_NotinIRPBase!$Z$3:$Z$340,$C405,Indev_Online_Res_NotinIRPBase!$AB$3:$AB$340,"1")</f>
        <v>0</v>
      </c>
      <c r="AU405">
        <f>SUMIFS(Indev_Online_Res_NotinIRPBase!U$3:U$340,Indev_Online_Res_NotinIRPBase!$Y$3:$Y$340,$B405,Indev_Online_Res_NotinIRPBase!$Z$3:$Z$340,$C405,Indev_Online_Res_NotinIRPBase!$J$3:$J$340,"Yes",Indev_Online_Res_NotinIRPBase!$I$3:$I$340,"&lt;1/1/2024")+SUMIFS(Indev_Online_Res_NotinIRPBase!U$3:U$340,Indev_Online_Res_NotinIRPBase!$Y$3:$Y$340,$B405,Indev_Online_Res_NotinIRPBase!$Z$3:$Z$340,$C405,Indev_Online_Res_NotinIRPBase!$AB$3:$AB$340,"1")</f>
        <v>0</v>
      </c>
      <c r="AV405">
        <f>SUMIFS(Indev_Online_Res_NotinIRPBase!V$3:V$340,Indev_Online_Res_NotinIRPBase!$Y$3:$Y$340,$B405,Indev_Online_Res_NotinIRPBase!$Z$3:$Z$340,$C405,Indev_Online_Res_NotinIRPBase!$J$3:$J$340,"Yes",Indev_Online_Res_NotinIRPBase!$I$3:$I$340,"&lt;1/1/2024")+SUMIFS(Indev_Online_Res_NotinIRPBase!V$3:V$340,Indev_Online_Res_NotinIRPBase!$Y$3:$Y$340,$B405,Indev_Online_Res_NotinIRPBase!$Z$3:$Z$340,$C405,Indev_Online_Res_NotinIRPBase!$AB$3:$AB$340,"1")</f>
        <v>0</v>
      </c>
      <c r="AW405">
        <f>SUMIFS(Indev_Online_Res_NotinIRPBase!W$3:W$340,Indev_Online_Res_NotinIRPBase!$Y$3:$Y$340,$B405,Indev_Online_Res_NotinIRPBase!$Z$3:$Z$340,$C405,Indev_Online_Res_NotinIRPBase!$J$3:$J$340,"Yes",Indev_Online_Res_NotinIRPBase!$I$3:$I$340,"&lt;1/1/2024")+SUMIFS(Indev_Online_Res_NotinIRPBase!W$3:W$340,Indev_Online_Res_NotinIRPBase!$Y$3:$Y$340,$B405,Indev_Online_Res_NotinIRPBase!$Z$3:$Z$340,$C405,Indev_Online_Res_NotinIRPBase!$AB$3:$AB$340,"1")</f>
        <v>0</v>
      </c>
      <c r="AX405">
        <f>SUMIFS(Indev_Online_Res_NotinIRPBase!X$3:X$340,Indev_Online_Res_NotinIRPBase!$Y$3:$Y$340,$B405,Indev_Online_Res_NotinIRPBase!$Z$3:$Z$340,$C405,Indev_Online_Res_NotinIRPBase!$J$3:$J$340,"Yes",Indev_Online_Res_NotinIRPBase!$I$3:$I$340,"&lt;1/1/2024")+SUMIFS(Indev_Online_Res_NotinIRPBase!X$3:X$340,Indev_Online_Res_NotinIRPBase!$Y$3:$Y$340,$B405,Indev_Online_Res_NotinIRPBase!$Z$3:$Z$340,$C405,Indev_Online_Res_NotinIRPBase!$AB$3:$AB$340,"1")</f>
        <v>0</v>
      </c>
      <c r="AY405">
        <f t="shared" si="93"/>
        <v>0</v>
      </c>
      <c r="BA405">
        <f t="shared" si="94"/>
        <v>0</v>
      </c>
      <c r="BB405">
        <f t="shared" si="95"/>
        <v>0</v>
      </c>
      <c r="BC405">
        <f t="shared" si="96"/>
        <v>0</v>
      </c>
      <c r="BD405">
        <f t="shared" si="97"/>
        <v>0</v>
      </c>
      <c r="BE405">
        <f t="shared" si="98"/>
        <v>0</v>
      </c>
      <c r="BI405">
        <f t="shared" si="99"/>
        <v>0</v>
      </c>
      <c r="BJ405">
        <f t="shared" si="100"/>
        <v>0</v>
      </c>
      <c r="BK405">
        <f t="shared" si="101"/>
        <v>0</v>
      </c>
      <c r="BL405">
        <f t="shared" si="102"/>
        <v>0</v>
      </c>
      <c r="BM405">
        <f t="shared" si="103"/>
        <v>0</v>
      </c>
      <c r="BN405">
        <f t="shared" si="104"/>
        <v>0</v>
      </c>
      <c r="BO405">
        <f t="shared" si="105"/>
        <v>0</v>
      </c>
      <c r="BQ405">
        <f>SUMIFS(IRPBase_Res_NotinEnvScreens!$H$3:$H$33,IRPBase_Res_NotinEnvScreens!$J$3:$J$33,$B405,IRPBase_Res_NotinEnvScreens!$K$3:$K$33,$C405)</f>
        <v>0</v>
      </c>
      <c r="BR405">
        <f>SUMIFS(IRPBase_Res_NotinEnvScreens!$I$3:$I$33,IRPBase_Res_NotinEnvScreens!$J$3:$J$33,$B405,IRPBase_Res_NotinEnvScreens!$K$3:$K$33,$C405)</f>
        <v>0</v>
      </c>
      <c r="BS405">
        <v>0</v>
      </c>
      <c r="BV405">
        <f>SUMIFS(Indev_Online_Res_NotinIRPBase!$P$3:$P$313,Indev_Online_Res_NotinIRPBase!$Y$3:$Y$313,$B405,Indev_Online_Res_NotinIRPBase!$Z$3:$Z$313,$C405,Indev_Online_Res_NotinIRPBase!$I$3:$I$313,"&lt;9/1/2023")+SUMIFS(Indev_Online_Res_NotinIRPBase!$Q$3:$Q$313,Indev_Online_Res_NotinIRPBase!$Y$3:$Y$313,$B405,Indev_Online_Res_NotinIRPBase!$Z$3:$Z$313,$C405,Indev_Online_Res_NotinIRPBase!$I$3:$I$313,"&lt;9/1/2023")</f>
        <v>0</v>
      </c>
      <c r="BW405">
        <f>SUMIFS(Indev_Online_Res_NotinIRPBase!$S$3:$S$313,Indev_Online_Res_NotinIRPBase!$Y$3:$Y$313,$B405,Indev_Online_Res_NotinIRPBase!$Z$3:$Z$313,$C405,Indev_Online_Res_NotinIRPBase!$I$3:$I$313,"&lt;9/1/2023")+SUMIFS(Indev_Online_Res_NotinIRPBase!$T$3:$T$313,Indev_Online_Res_NotinIRPBase!$Y$3:$Y$313,$B405,Indev_Online_Res_NotinIRPBase!$Z$3:$Z$313,$C405,Indev_Online_Res_NotinIRPBase!$I$3:$I$313,"&lt;9/1/2023")+SUMIFS(Indev_Online_Res_NotinIRPBase!$U$3:$U$313,Indev_Online_Res_NotinIRPBase!$Y$3:$Y$313,$B405,Indev_Online_Res_NotinIRPBase!$Z$3:$Z$313,$C405,Indev_Online_Res_NotinIRPBase!$I$3:$I$313,"&lt;9/1/2023")</f>
        <v>0</v>
      </c>
    </row>
    <row r="406" spans="1:75">
      <c r="A406" t="s">
        <v>44</v>
      </c>
      <c r="B406" t="s">
        <v>374</v>
      </c>
      <c r="C406">
        <v>230</v>
      </c>
      <c r="E406">
        <f>SUMIFS(IRPBase_Res_NotinTxBase!N$3:N$65,IRPBase_Res_NotinTxBase!$X$3:$X$65,$B406,IRPBase_Res_NotinTxBase!$Y$3:$Y$65,$C406)</f>
        <v>0</v>
      </c>
      <c r="F406">
        <f>SUMIFS(IRPBase_Res_NotinTxBase!O$3:O$65,IRPBase_Res_NotinTxBase!$X$3:$X$65,$B406,IRPBase_Res_NotinTxBase!$Y$3:$Y$65,$C406)</f>
        <v>0</v>
      </c>
      <c r="G406">
        <f>SUMIFS(IRPBase_Res_NotinTxBase!P$3:P$65,IRPBase_Res_NotinTxBase!$X$3:$X$65,$B406,IRPBase_Res_NotinTxBase!$Y$3:$Y$65,$C406)</f>
        <v>0</v>
      </c>
      <c r="H406">
        <f>SUMIFS(IRPBase_Res_NotinTxBase!Q$3:Q$65,IRPBase_Res_NotinTxBase!$X$3:$X$65,$B406,IRPBase_Res_NotinTxBase!$Y$3:$Y$65,$C406)</f>
        <v>0</v>
      </c>
      <c r="M406">
        <f>SUMIFS(IRPBase_Res_NotinTxBase!R$3:R$65,IRPBase_Res_NotinTxBase!$X$3:$X$65,$B406,IRPBase_Res_NotinTxBase!$Y$3:$Y$65,$C406)</f>
        <v>0</v>
      </c>
      <c r="N406">
        <f>SUMIFS(IRPBase_Res_NotinTxBase!S$3:S$65,IRPBase_Res_NotinTxBase!$X$3:$X$65,$B406,IRPBase_Res_NotinTxBase!$Y$3:$Y$65,$C406)</f>
        <v>0</v>
      </c>
      <c r="O406">
        <f>SUMIFS(IRPBase_Res_NotinTxBase!T$3:T$65,IRPBase_Res_NotinTxBase!$X$3:$X$65,$B406,IRPBase_Res_NotinTxBase!$Y$3:$Y$65,$C406)</f>
        <v>0</v>
      </c>
      <c r="P406">
        <f>SUMIFS(IRPBase_Res_NotinTxBase!U$3:U$65,IRPBase_Res_NotinTxBase!$X$3:$X$65,$B406,IRPBase_Res_NotinTxBase!$Y$3:$Y$65,$C406)</f>
        <v>0</v>
      </c>
      <c r="Q406">
        <f>SUMIFS(IRPBase_Res_NotinTxBase!V$3:V$65,IRPBase_Res_NotinTxBase!$X$3:$X$65,$B406,IRPBase_Res_NotinTxBase!$Y$3:$Y$65,$C406)</f>
        <v>0</v>
      </c>
      <c r="R406">
        <f>SUMIFS(IRPBase_Res_NotinTxBase!W$3:W$65,IRPBase_Res_NotinTxBase!$X$3:$X$65,$B406,IRPBase_Res_NotinTxBase!$Y$3:$Y$65,$C406)</f>
        <v>0</v>
      </c>
      <c r="S406">
        <f t="shared" si="91"/>
        <v>0</v>
      </c>
      <c r="U406">
        <f>SUMIFS(Indev_Online_Res_NotinIRPBase!N$3:N$340,Indev_Online_Res_NotinIRPBase!$Y$3:$Y$340,$B406,Indev_Online_Res_NotinIRPBase!$Z$3:$Z$340,$C406)</f>
        <v>0</v>
      </c>
      <c r="V406">
        <f>SUMIFS(Indev_Online_Res_NotinIRPBase!O$3:O$340,Indev_Online_Res_NotinIRPBase!$Y$3:$Y$340,$B406,Indev_Online_Res_NotinIRPBase!$Z$3:$Z$340,$C406)</f>
        <v>0</v>
      </c>
      <c r="W406">
        <f>SUMIFS(Indev_Online_Res_NotinIRPBase!P$3:P$340,Indev_Online_Res_NotinIRPBase!$Y$3:$Y$340,$B406,Indev_Online_Res_NotinIRPBase!$Z$3:$Z$340,$C406)</f>
        <v>0</v>
      </c>
      <c r="X406">
        <f>SUMIFS(Indev_Online_Res_NotinIRPBase!Q$3:Q$340,Indev_Online_Res_NotinIRPBase!$Y$3:$Y$340,$B406,Indev_Online_Res_NotinIRPBase!$Z$3:$Z$340,$C406)</f>
        <v>0</v>
      </c>
      <c r="Y406">
        <f>SUMIFS(Indev_Online_Res_NotinIRPBase!R$3:R$340,Indev_Online_Res_NotinIRPBase!$Y$3:$Y$340,$B406,Indev_Online_Res_NotinIRPBase!$Z$3:$Z$340,$C406)</f>
        <v>0</v>
      </c>
      <c r="AC406">
        <f>SUMIFS(Indev_Online_Res_NotinIRPBase!S$3:S$340,Indev_Online_Res_NotinIRPBase!$Y$3:$Y$340,$B406,Indev_Online_Res_NotinIRPBase!$Z$3:$Z$340,$C406)</f>
        <v>0</v>
      </c>
      <c r="AD406">
        <f>SUMIFS(Indev_Online_Res_NotinIRPBase!T$3:T$340,Indev_Online_Res_NotinIRPBase!$Y$3:$Y$340,$B406,Indev_Online_Res_NotinIRPBase!$Z$3:$Z$340,$C406)</f>
        <v>0</v>
      </c>
      <c r="AE406">
        <f>SUMIFS(Indev_Online_Res_NotinIRPBase!U$3:U$340,Indev_Online_Res_NotinIRPBase!$Y$3:$Y$340,$B406,Indev_Online_Res_NotinIRPBase!$Z$3:$Z$340,$C406)</f>
        <v>0</v>
      </c>
      <c r="AF406">
        <f>SUMIFS(Indev_Online_Res_NotinIRPBase!V$3:V$340,Indev_Online_Res_NotinIRPBase!$Y$3:$Y$340,$B406,Indev_Online_Res_NotinIRPBase!$Z$3:$Z$340,$C406)</f>
        <v>0</v>
      </c>
      <c r="AG406">
        <f>SUMIFS(Indev_Online_Res_NotinIRPBase!W$3:W$340,Indev_Online_Res_NotinIRPBase!$Y$3:$Y$340,$B406,Indev_Online_Res_NotinIRPBase!$Z$3:$Z$340,$C406)</f>
        <v>0</v>
      </c>
      <c r="AH406">
        <f>SUMIFS(Indev_Online_Res_NotinIRPBase!X$3:X$340,Indev_Online_Res_NotinIRPBase!$Y$3:$Y$340,$B406,Indev_Online_Res_NotinIRPBase!$Z$3:$Z$340,$C406)</f>
        <v>0</v>
      </c>
      <c r="AI406">
        <f t="shared" si="92"/>
        <v>0</v>
      </c>
      <c r="AK406">
        <f>SUMIFS(Indev_Online_Res_NotinIRPBase!N$3:N$340,Indev_Online_Res_NotinIRPBase!$Y$3:$Y$340,$B406,Indev_Online_Res_NotinIRPBase!$Z$3:$Z$340,$C406,Indev_Online_Res_NotinIRPBase!$J$3:$J$340,"Yes",Indev_Online_Res_NotinIRPBase!$I$3:$I$340,"&lt;1/1/2024")+SUMIFS(Indev_Online_Res_NotinIRPBase!N$3:N$340,Indev_Online_Res_NotinIRPBase!$Y$3:$Y$340,$B406,Indev_Online_Res_NotinIRPBase!$Z$3:$Z$340,$C406,Indev_Online_Res_NotinIRPBase!$AB$3:$AB$340,"1")</f>
        <v>0</v>
      </c>
      <c r="AL406">
        <f>SUMIFS(Indev_Online_Res_NotinIRPBase!O$3:O$340,Indev_Online_Res_NotinIRPBase!$Y$3:$Y$340,$B406,Indev_Online_Res_NotinIRPBase!$Z$3:$Z$340,$C406,Indev_Online_Res_NotinIRPBase!$J$3:$J$340,"Yes",Indev_Online_Res_NotinIRPBase!$I$3:$I$340,"&lt;1/1/2024")+SUMIFS(Indev_Online_Res_NotinIRPBase!O$3:O$340,Indev_Online_Res_NotinIRPBase!$Y$3:$Y$340,$B406,Indev_Online_Res_NotinIRPBase!$Z$3:$Z$340,$C406,Indev_Online_Res_NotinIRPBase!$AB$3:$AB$340,"1")</f>
        <v>0</v>
      </c>
      <c r="AM406">
        <f>SUMIFS(Indev_Online_Res_NotinIRPBase!P$3:P$340,Indev_Online_Res_NotinIRPBase!$Y$3:$Y$340,$B406,Indev_Online_Res_NotinIRPBase!$Z$3:$Z$340,$C406,Indev_Online_Res_NotinIRPBase!$J$3:$J$340,"Yes",Indev_Online_Res_NotinIRPBase!$I$3:$I$340,"&lt;1/1/2024")+SUMIFS(Indev_Online_Res_NotinIRPBase!P$3:P$340,Indev_Online_Res_NotinIRPBase!$Y$3:$Y$340,$B406,Indev_Online_Res_NotinIRPBase!$Z$3:$Z$340,$C406,Indev_Online_Res_NotinIRPBase!$AB$3:$AB$340,"1")</f>
        <v>0</v>
      </c>
      <c r="AN406">
        <f>SUMIFS(Indev_Online_Res_NotinIRPBase!Q$3:Q$340,Indev_Online_Res_NotinIRPBase!$Y$3:$Y$340,$B406,Indev_Online_Res_NotinIRPBase!$Z$3:$Z$340,$C406,Indev_Online_Res_NotinIRPBase!$J$3:$J$340,"Yes",Indev_Online_Res_NotinIRPBase!$I$3:$I$340,"&lt;1/1/2024")+SUMIFS(Indev_Online_Res_NotinIRPBase!Q$3:Q$340,Indev_Online_Res_NotinIRPBase!$Y$3:$Y$340,$B406,Indev_Online_Res_NotinIRPBase!$Z$3:$Z$340,$C406,Indev_Online_Res_NotinIRPBase!$AB$3:$AB$340,"1")</f>
        <v>0</v>
      </c>
      <c r="AO406">
        <f>SUMIFS(Indev_Online_Res_NotinIRPBase!R$3:R$340,Indev_Online_Res_NotinIRPBase!$Y$3:$Y$340,$B406,Indev_Online_Res_NotinIRPBase!$Z$3:$Z$340,$C406,Indev_Online_Res_NotinIRPBase!$J$3:$J$340,"Yes",Indev_Online_Res_NotinIRPBase!$I$3:$I$340,"&lt;1/1/2024")+SUMIFS(Indev_Online_Res_NotinIRPBase!R$3:R$340,Indev_Online_Res_NotinIRPBase!$Y$3:$Y$340,$B406,Indev_Online_Res_NotinIRPBase!$Z$3:$Z$340,$C406,Indev_Online_Res_NotinIRPBase!$AB$3:$AB$340,"1")</f>
        <v>0</v>
      </c>
      <c r="AS406">
        <f>SUMIFS(Indev_Online_Res_NotinIRPBase!S$3:S$340,Indev_Online_Res_NotinIRPBase!$Y$3:$Y$340,$B406,Indev_Online_Res_NotinIRPBase!$Z$3:$Z$340,$C406,Indev_Online_Res_NotinIRPBase!$J$3:$J$340,"Yes",Indev_Online_Res_NotinIRPBase!$I$3:$I$340,"&lt;1/1/2024")+SUMIFS(Indev_Online_Res_NotinIRPBase!S$3:S$340,Indev_Online_Res_NotinIRPBase!$Y$3:$Y$340,$B406,Indev_Online_Res_NotinIRPBase!$Z$3:$Z$340,$C406,Indev_Online_Res_NotinIRPBase!$AB$3:$AB$340,"1")</f>
        <v>0</v>
      </c>
      <c r="AT406">
        <f>SUMIFS(Indev_Online_Res_NotinIRPBase!T$3:T$340,Indev_Online_Res_NotinIRPBase!$Y$3:$Y$340,$B406,Indev_Online_Res_NotinIRPBase!$Z$3:$Z$340,$C406,Indev_Online_Res_NotinIRPBase!$J$3:$J$340,"Yes",Indev_Online_Res_NotinIRPBase!$I$3:$I$340,"&lt;1/1/2024")+SUMIFS(Indev_Online_Res_NotinIRPBase!T$3:T$340,Indev_Online_Res_NotinIRPBase!$Y$3:$Y$340,$B406,Indev_Online_Res_NotinIRPBase!$Z$3:$Z$340,$C406,Indev_Online_Res_NotinIRPBase!$AB$3:$AB$340,"1")</f>
        <v>0</v>
      </c>
      <c r="AU406">
        <f>SUMIFS(Indev_Online_Res_NotinIRPBase!U$3:U$340,Indev_Online_Res_NotinIRPBase!$Y$3:$Y$340,$B406,Indev_Online_Res_NotinIRPBase!$Z$3:$Z$340,$C406,Indev_Online_Res_NotinIRPBase!$J$3:$J$340,"Yes",Indev_Online_Res_NotinIRPBase!$I$3:$I$340,"&lt;1/1/2024")+SUMIFS(Indev_Online_Res_NotinIRPBase!U$3:U$340,Indev_Online_Res_NotinIRPBase!$Y$3:$Y$340,$B406,Indev_Online_Res_NotinIRPBase!$Z$3:$Z$340,$C406,Indev_Online_Res_NotinIRPBase!$AB$3:$AB$340,"1")</f>
        <v>0</v>
      </c>
      <c r="AV406">
        <f>SUMIFS(Indev_Online_Res_NotinIRPBase!V$3:V$340,Indev_Online_Res_NotinIRPBase!$Y$3:$Y$340,$B406,Indev_Online_Res_NotinIRPBase!$Z$3:$Z$340,$C406,Indev_Online_Res_NotinIRPBase!$J$3:$J$340,"Yes",Indev_Online_Res_NotinIRPBase!$I$3:$I$340,"&lt;1/1/2024")+SUMIFS(Indev_Online_Res_NotinIRPBase!V$3:V$340,Indev_Online_Res_NotinIRPBase!$Y$3:$Y$340,$B406,Indev_Online_Res_NotinIRPBase!$Z$3:$Z$340,$C406,Indev_Online_Res_NotinIRPBase!$AB$3:$AB$340,"1")</f>
        <v>0</v>
      </c>
      <c r="AW406">
        <f>SUMIFS(Indev_Online_Res_NotinIRPBase!W$3:W$340,Indev_Online_Res_NotinIRPBase!$Y$3:$Y$340,$B406,Indev_Online_Res_NotinIRPBase!$Z$3:$Z$340,$C406,Indev_Online_Res_NotinIRPBase!$J$3:$J$340,"Yes",Indev_Online_Res_NotinIRPBase!$I$3:$I$340,"&lt;1/1/2024")+SUMIFS(Indev_Online_Res_NotinIRPBase!W$3:W$340,Indev_Online_Res_NotinIRPBase!$Y$3:$Y$340,$B406,Indev_Online_Res_NotinIRPBase!$Z$3:$Z$340,$C406,Indev_Online_Res_NotinIRPBase!$AB$3:$AB$340,"1")</f>
        <v>0</v>
      </c>
      <c r="AX406">
        <f>SUMIFS(Indev_Online_Res_NotinIRPBase!X$3:X$340,Indev_Online_Res_NotinIRPBase!$Y$3:$Y$340,$B406,Indev_Online_Res_NotinIRPBase!$Z$3:$Z$340,$C406,Indev_Online_Res_NotinIRPBase!$J$3:$J$340,"Yes",Indev_Online_Res_NotinIRPBase!$I$3:$I$340,"&lt;1/1/2024")+SUMIFS(Indev_Online_Res_NotinIRPBase!X$3:X$340,Indev_Online_Res_NotinIRPBase!$Y$3:$Y$340,$B406,Indev_Online_Res_NotinIRPBase!$Z$3:$Z$340,$C406,Indev_Online_Res_NotinIRPBase!$AB$3:$AB$340,"1")</f>
        <v>0</v>
      </c>
      <c r="AY406">
        <f t="shared" si="93"/>
        <v>0</v>
      </c>
      <c r="BA406">
        <f t="shared" si="94"/>
        <v>0</v>
      </c>
      <c r="BB406">
        <f t="shared" si="95"/>
        <v>0</v>
      </c>
      <c r="BC406">
        <f t="shared" si="96"/>
        <v>0</v>
      </c>
      <c r="BD406">
        <f t="shared" si="97"/>
        <v>0</v>
      </c>
      <c r="BE406">
        <f t="shared" si="98"/>
        <v>0</v>
      </c>
      <c r="BI406">
        <f t="shared" si="99"/>
        <v>0</v>
      </c>
      <c r="BJ406">
        <f t="shared" si="100"/>
        <v>0</v>
      </c>
      <c r="BK406">
        <f t="shared" si="101"/>
        <v>0</v>
      </c>
      <c r="BL406">
        <f t="shared" si="102"/>
        <v>0</v>
      </c>
      <c r="BM406">
        <f t="shared" si="103"/>
        <v>0</v>
      </c>
      <c r="BN406">
        <f t="shared" si="104"/>
        <v>0</v>
      </c>
      <c r="BO406">
        <f t="shared" si="105"/>
        <v>0</v>
      </c>
      <c r="BQ406">
        <f>SUMIFS(IRPBase_Res_NotinEnvScreens!$H$3:$H$33,IRPBase_Res_NotinEnvScreens!$J$3:$J$33,$B406,IRPBase_Res_NotinEnvScreens!$K$3:$K$33,$C406)</f>
        <v>0</v>
      </c>
      <c r="BR406">
        <f>SUMIFS(IRPBase_Res_NotinEnvScreens!$I$3:$I$33,IRPBase_Res_NotinEnvScreens!$J$3:$J$33,$B406,IRPBase_Res_NotinEnvScreens!$K$3:$K$33,$C406)</f>
        <v>0</v>
      </c>
      <c r="BS406">
        <v>0</v>
      </c>
      <c r="BV406">
        <f>SUMIFS(Indev_Online_Res_NotinIRPBase!$P$3:$P$313,Indev_Online_Res_NotinIRPBase!$Y$3:$Y$313,$B406,Indev_Online_Res_NotinIRPBase!$Z$3:$Z$313,$C406,Indev_Online_Res_NotinIRPBase!$I$3:$I$313,"&lt;9/1/2023")+SUMIFS(Indev_Online_Res_NotinIRPBase!$Q$3:$Q$313,Indev_Online_Res_NotinIRPBase!$Y$3:$Y$313,$B406,Indev_Online_Res_NotinIRPBase!$Z$3:$Z$313,$C406,Indev_Online_Res_NotinIRPBase!$I$3:$I$313,"&lt;9/1/2023")</f>
        <v>0</v>
      </c>
      <c r="BW406">
        <f>SUMIFS(Indev_Online_Res_NotinIRPBase!$S$3:$S$313,Indev_Online_Res_NotinIRPBase!$Y$3:$Y$313,$B406,Indev_Online_Res_NotinIRPBase!$Z$3:$Z$313,$C406,Indev_Online_Res_NotinIRPBase!$I$3:$I$313,"&lt;9/1/2023")+SUMIFS(Indev_Online_Res_NotinIRPBase!$T$3:$T$313,Indev_Online_Res_NotinIRPBase!$Y$3:$Y$313,$B406,Indev_Online_Res_NotinIRPBase!$Z$3:$Z$313,$C406,Indev_Online_Res_NotinIRPBase!$I$3:$I$313,"&lt;9/1/2023")+SUMIFS(Indev_Online_Res_NotinIRPBase!$U$3:$U$313,Indev_Online_Res_NotinIRPBase!$Y$3:$Y$313,$B406,Indev_Online_Res_NotinIRPBase!$Z$3:$Z$313,$C406,Indev_Online_Res_NotinIRPBase!$I$3:$I$313,"&lt;9/1/2023")</f>
        <v>0</v>
      </c>
    </row>
    <row r="407" spans="1:75">
      <c r="A407" t="s">
        <v>44</v>
      </c>
      <c r="B407" t="s">
        <v>375</v>
      </c>
      <c r="C407">
        <v>115</v>
      </c>
      <c r="E407">
        <f>SUMIFS(IRPBase_Res_NotinTxBase!N$3:N$65,IRPBase_Res_NotinTxBase!$X$3:$X$65,$B407,IRPBase_Res_NotinTxBase!$Y$3:$Y$65,$C407)</f>
        <v>0</v>
      </c>
      <c r="F407">
        <f>SUMIFS(IRPBase_Res_NotinTxBase!O$3:O$65,IRPBase_Res_NotinTxBase!$X$3:$X$65,$B407,IRPBase_Res_NotinTxBase!$Y$3:$Y$65,$C407)</f>
        <v>0</v>
      </c>
      <c r="G407">
        <f>SUMIFS(IRPBase_Res_NotinTxBase!P$3:P$65,IRPBase_Res_NotinTxBase!$X$3:$X$65,$B407,IRPBase_Res_NotinTxBase!$Y$3:$Y$65,$C407)</f>
        <v>0</v>
      </c>
      <c r="H407">
        <f>SUMIFS(IRPBase_Res_NotinTxBase!Q$3:Q$65,IRPBase_Res_NotinTxBase!$X$3:$X$65,$B407,IRPBase_Res_NotinTxBase!$Y$3:$Y$65,$C407)</f>
        <v>0</v>
      </c>
      <c r="M407">
        <f>SUMIFS(IRPBase_Res_NotinTxBase!R$3:R$65,IRPBase_Res_NotinTxBase!$X$3:$X$65,$B407,IRPBase_Res_NotinTxBase!$Y$3:$Y$65,$C407)</f>
        <v>0</v>
      </c>
      <c r="N407">
        <f>SUMIFS(IRPBase_Res_NotinTxBase!S$3:S$65,IRPBase_Res_NotinTxBase!$X$3:$X$65,$B407,IRPBase_Res_NotinTxBase!$Y$3:$Y$65,$C407)</f>
        <v>0</v>
      </c>
      <c r="O407">
        <f>SUMIFS(IRPBase_Res_NotinTxBase!T$3:T$65,IRPBase_Res_NotinTxBase!$X$3:$X$65,$B407,IRPBase_Res_NotinTxBase!$Y$3:$Y$65,$C407)</f>
        <v>0</v>
      </c>
      <c r="P407">
        <f>SUMIFS(IRPBase_Res_NotinTxBase!U$3:U$65,IRPBase_Res_NotinTxBase!$X$3:$X$65,$B407,IRPBase_Res_NotinTxBase!$Y$3:$Y$65,$C407)</f>
        <v>0</v>
      </c>
      <c r="Q407">
        <f>SUMIFS(IRPBase_Res_NotinTxBase!V$3:V$65,IRPBase_Res_NotinTxBase!$X$3:$X$65,$B407,IRPBase_Res_NotinTxBase!$Y$3:$Y$65,$C407)</f>
        <v>0</v>
      </c>
      <c r="R407">
        <f>SUMIFS(IRPBase_Res_NotinTxBase!W$3:W$65,IRPBase_Res_NotinTxBase!$X$3:$X$65,$B407,IRPBase_Res_NotinTxBase!$Y$3:$Y$65,$C407)</f>
        <v>0</v>
      </c>
      <c r="S407">
        <f t="shared" si="91"/>
        <v>0</v>
      </c>
      <c r="U407">
        <f>SUMIFS(Indev_Online_Res_NotinIRPBase!N$3:N$340,Indev_Online_Res_NotinIRPBase!$Y$3:$Y$340,$B407,Indev_Online_Res_NotinIRPBase!$Z$3:$Z$340,$C407)</f>
        <v>0</v>
      </c>
      <c r="V407">
        <f>SUMIFS(Indev_Online_Res_NotinIRPBase!O$3:O$340,Indev_Online_Res_NotinIRPBase!$Y$3:$Y$340,$B407,Indev_Online_Res_NotinIRPBase!$Z$3:$Z$340,$C407)</f>
        <v>0</v>
      </c>
      <c r="W407">
        <f>SUMIFS(Indev_Online_Res_NotinIRPBase!P$3:P$340,Indev_Online_Res_NotinIRPBase!$Y$3:$Y$340,$B407,Indev_Online_Res_NotinIRPBase!$Z$3:$Z$340,$C407)</f>
        <v>0</v>
      </c>
      <c r="X407">
        <f>SUMIFS(Indev_Online_Res_NotinIRPBase!Q$3:Q$340,Indev_Online_Res_NotinIRPBase!$Y$3:$Y$340,$B407,Indev_Online_Res_NotinIRPBase!$Z$3:$Z$340,$C407)</f>
        <v>0</v>
      </c>
      <c r="Y407">
        <f>SUMIFS(Indev_Online_Res_NotinIRPBase!R$3:R$340,Indev_Online_Res_NotinIRPBase!$Y$3:$Y$340,$B407,Indev_Online_Res_NotinIRPBase!$Z$3:$Z$340,$C407)</f>
        <v>0</v>
      </c>
      <c r="AC407">
        <f>SUMIFS(Indev_Online_Res_NotinIRPBase!S$3:S$340,Indev_Online_Res_NotinIRPBase!$Y$3:$Y$340,$B407,Indev_Online_Res_NotinIRPBase!$Z$3:$Z$340,$C407)</f>
        <v>0</v>
      </c>
      <c r="AD407">
        <f>SUMIFS(Indev_Online_Res_NotinIRPBase!T$3:T$340,Indev_Online_Res_NotinIRPBase!$Y$3:$Y$340,$B407,Indev_Online_Res_NotinIRPBase!$Z$3:$Z$340,$C407)</f>
        <v>0</v>
      </c>
      <c r="AE407">
        <f>SUMIFS(Indev_Online_Res_NotinIRPBase!U$3:U$340,Indev_Online_Res_NotinIRPBase!$Y$3:$Y$340,$B407,Indev_Online_Res_NotinIRPBase!$Z$3:$Z$340,$C407)</f>
        <v>0</v>
      </c>
      <c r="AF407">
        <f>SUMIFS(Indev_Online_Res_NotinIRPBase!V$3:V$340,Indev_Online_Res_NotinIRPBase!$Y$3:$Y$340,$B407,Indev_Online_Res_NotinIRPBase!$Z$3:$Z$340,$C407)</f>
        <v>0</v>
      </c>
      <c r="AG407">
        <f>SUMIFS(Indev_Online_Res_NotinIRPBase!W$3:W$340,Indev_Online_Res_NotinIRPBase!$Y$3:$Y$340,$B407,Indev_Online_Res_NotinIRPBase!$Z$3:$Z$340,$C407)</f>
        <v>0</v>
      </c>
      <c r="AH407">
        <f>SUMIFS(Indev_Online_Res_NotinIRPBase!X$3:X$340,Indev_Online_Res_NotinIRPBase!$Y$3:$Y$340,$B407,Indev_Online_Res_NotinIRPBase!$Z$3:$Z$340,$C407)</f>
        <v>0</v>
      </c>
      <c r="AI407">
        <f t="shared" si="92"/>
        <v>0</v>
      </c>
      <c r="AK407">
        <f>SUMIFS(Indev_Online_Res_NotinIRPBase!N$3:N$340,Indev_Online_Res_NotinIRPBase!$Y$3:$Y$340,$B407,Indev_Online_Res_NotinIRPBase!$Z$3:$Z$340,$C407,Indev_Online_Res_NotinIRPBase!$J$3:$J$340,"Yes",Indev_Online_Res_NotinIRPBase!$I$3:$I$340,"&lt;1/1/2024")+SUMIFS(Indev_Online_Res_NotinIRPBase!N$3:N$340,Indev_Online_Res_NotinIRPBase!$Y$3:$Y$340,$B407,Indev_Online_Res_NotinIRPBase!$Z$3:$Z$340,$C407,Indev_Online_Res_NotinIRPBase!$AB$3:$AB$340,"1")</f>
        <v>0</v>
      </c>
      <c r="AL407">
        <f>SUMIFS(Indev_Online_Res_NotinIRPBase!O$3:O$340,Indev_Online_Res_NotinIRPBase!$Y$3:$Y$340,$B407,Indev_Online_Res_NotinIRPBase!$Z$3:$Z$340,$C407,Indev_Online_Res_NotinIRPBase!$J$3:$J$340,"Yes",Indev_Online_Res_NotinIRPBase!$I$3:$I$340,"&lt;1/1/2024")+SUMIFS(Indev_Online_Res_NotinIRPBase!O$3:O$340,Indev_Online_Res_NotinIRPBase!$Y$3:$Y$340,$B407,Indev_Online_Res_NotinIRPBase!$Z$3:$Z$340,$C407,Indev_Online_Res_NotinIRPBase!$AB$3:$AB$340,"1")</f>
        <v>0</v>
      </c>
      <c r="AM407">
        <f>SUMIFS(Indev_Online_Res_NotinIRPBase!P$3:P$340,Indev_Online_Res_NotinIRPBase!$Y$3:$Y$340,$B407,Indev_Online_Res_NotinIRPBase!$Z$3:$Z$340,$C407,Indev_Online_Res_NotinIRPBase!$J$3:$J$340,"Yes",Indev_Online_Res_NotinIRPBase!$I$3:$I$340,"&lt;1/1/2024")+SUMIFS(Indev_Online_Res_NotinIRPBase!P$3:P$340,Indev_Online_Res_NotinIRPBase!$Y$3:$Y$340,$B407,Indev_Online_Res_NotinIRPBase!$Z$3:$Z$340,$C407,Indev_Online_Res_NotinIRPBase!$AB$3:$AB$340,"1")</f>
        <v>0</v>
      </c>
      <c r="AN407">
        <f>SUMIFS(Indev_Online_Res_NotinIRPBase!Q$3:Q$340,Indev_Online_Res_NotinIRPBase!$Y$3:$Y$340,$B407,Indev_Online_Res_NotinIRPBase!$Z$3:$Z$340,$C407,Indev_Online_Res_NotinIRPBase!$J$3:$J$340,"Yes",Indev_Online_Res_NotinIRPBase!$I$3:$I$340,"&lt;1/1/2024")+SUMIFS(Indev_Online_Res_NotinIRPBase!Q$3:Q$340,Indev_Online_Res_NotinIRPBase!$Y$3:$Y$340,$B407,Indev_Online_Res_NotinIRPBase!$Z$3:$Z$340,$C407,Indev_Online_Res_NotinIRPBase!$AB$3:$AB$340,"1")</f>
        <v>0</v>
      </c>
      <c r="AO407">
        <f>SUMIFS(Indev_Online_Res_NotinIRPBase!R$3:R$340,Indev_Online_Res_NotinIRPBase!$Y$3:$Y$340,$B407,Indev_Online_Res_NotinIRPBase!$Z$3:$Z$340,$C407,Indev_Online_Res_NotinIRPBase!$J$3:$J$340,"Yes",Indev_Online_Res_NotinIRPBase!$I$3:$I$340,"&lt;1/1/2024")+SUMIFS(Indev_Online_Res_NotinIRPBase!R$3:R$340,Indev_Online_Res_NotinIRPBase!$Y$3:$Y$340,$B407,Indev_Online_Res_NotinIRPBase!$Z$3:$Z$340,$C407,Indev_Online_Res_NotinIRPBase!$AB$3:$AB$340,"1")</f>
        <v>0</v>
      </c>
      <c r="AS407">
        <f>SUMIFS(Indev_Online_Res_NotinIRPBase!S$3:S$340,Indev_Online_Res_NotinIRPBase!$Y$3:$Y$340,$B407,Indev_Online_Res_NotinIRPBase!$Z$3:$Z$340,$C407,Indev_Online_Res_NotinIRPBase!$J$3:$J$340,"Yes",Indev_Online_Res_NotinIRPBase!$I$3:$I$340,"&lt;1/1/2024")+SUMIFS(Indev_Online_Res_NotinIRPBase!S$3:S$340,Indev_Online_Res_NotinIRPBase!$Y$3:$Y$340,$B407,Indev_Online_Res_NotinIRPBase!$Z$3:$Z$340,$C407,Indev_Online_Res_NotinIRPBase!$AB$3:$AB$340,"1")</f>
        <v>0</v>
      </c>
      <c r="AT407">
        <f>SUMIFS(Indev_Online_Res_NotinIRPBase!T$3:T$340,Indev_Online_Res_NotinIRPBase!$Y$3:$Y$340,$B407,Indev_Online_Res_NotinIRPBase!$Z$3:$Z$340,$C407,Indev_Online_Res_NotinIRPBase!$J$3:$J$340,"Yes",Indev_Online_Res_NotinIRPBase!$I$3:$I$340,"&lt;1/1/2024")+SUMIFS(Indev_Online_Res_NotinIRPBase!T$3:T$340,Indev_Online_Res_NotinIRPBase!$Y$3:$Y$340,$B407,Indev_Online_Res_NotinIRPBase!$Z$3:$Z$340,$C407,Indev_Online_Res_NotinIRPBase!$AB$3:$AB$340,"1")</f>
        <v>0</v>
      </c>
      <c r="AU407">
        <f>SUMIFS(Indev_Online_Res_NotinIRPBase!U$3:U$340,Indev_Online_Res_NotinIRPBase!$Y$3:$Y$340,$B407,Indev_Online_Res_NotinIRPBase!$Z$3:$Z$340,$C407,Indev_Online_Res_NotinIRPBase!$J$3:$J$340,"Yes",Indev_Online_Res_NotinIRPBase!$I$3:$I$340,"&lt;1/1/2024")+SUMIFS(Indev_Online_Res_NotinIRPBase!U$3:U$340,Indev_Online_Res_NotinIRPBase!$Y$3:$Y$340,$B407,Indev_Online_Res_NotinIRPBase!$Z$3:$Z$340,$C407,Indev_Online_Res_NotinIRPBase!$AB$3:$AB$340,"1")</f>
        <v>0</v>
      </c>
      <c r="AV407">
        <f>SUMIFS(Indev_Online_Res_NotinIRPBase!V$3:V$340,Indev_Online_Res_NotinIRPBase!$Y$3:$Y$340,$B407,Indev_Online_Res_NotinIRPBase!$Z$3:$Z$340,$C407,Indev_Online_Res_NotinIRPBase!$J$3:$J$340,"Yes",Indev_Online_Res_NotinIRPBase!$I$3:$I$340,"&lt;1/1/2024")+SUMIFS(Indev_Online_Res_NotinIRPBase!V$3:V$340,Indev_Online_Res_NotinIRPBase!$Y$3:$Y$340,$B407,Indev_Online_Res_NotinIRPBase!$Z$3:$Z$340,$C407,Indev_Online_Res_NotinIRPBase!$AB$3:$AB$340,"1")</f>
        <v>0</v>
      </c>
      <c r="AW407">
        <f>SUMIFS(Indev_Online_Res_NotinIRPBase!W$3:W$340,Indev_Online_Res_NotinIRPBase!$Y$3:$Y$340,$B407,Indev_Online_Res_NotinIRPBase!$Z$3:$Z$340,$C407,Indev_Online_Res_NotinIRPBase!$J$3:$J$340,"Yes",Indev_Online_Res_NotinIRPBase!$I$3:$I$340,"&lt;1/1/2024")+SUMIFS(Indev_Online_Res_NotinIRPBase!W$3:W$340,Indev_Online_Res_NotinIRPBase!$Y$3:$Y$340,$B407,Indev_Online_Res_NotinIRPBase!$Z$3:$Z$340,$C407,Indev_Online_Res_NotinIRPBase!$AB$3:$AB$340,"1")</f>
        <v>0</v>
      </c>
      <c r="AX407">
        <f>SUMIFS(Indev_Online_Res_NotinIRPBase!X$3:X$340,Indev_Online_Res_NotinIRPBase!$Y$3:$Y$340,$B407,Indev_Online_Res_NotinIRPBase!$Z$3:$Z$340,$C407,Indev_Online_Res_NotinIRPBase!$J$3:$J$340,"Yes",Indev_Online_Res_NotinIRPBase!$I$3:$I$340,"&lt;1/1/2024")+SUMIFS(Indev_Online_Res_NotinIRPBase!X$3:X$340,Indev_Online_Res_NotinIRPBase!$Y$3:$Y$340,$B407,Indev_Online_Res_NotinIRPBase!$Z$3:$Z$340,$C407,Indev_Online_Res_NotinIRPBase!$AB$3:$AB$340,"1")</f>
        <v>0</v>
      </c>
      <c r="AY407">
        <f t="shared" si="93"/>
        <v>0</v>
      </c>
      <c r="BA407">
        <f t="shared" si="94"/>
        <v>0</v>
      </c>
      <c r="BB407">
        <f t="shared" si="95"/>
        <v>0</v>
      </c>
      <c r="BC407">
        <f t="shared" si="96"/>
        <v>0</v>
      </c>
      <c r="BD407">
        <f t="shared" si="97"/>
        <v>0</v>
      </c>
      <c r="BE407">
        <f t="shared" si="98"/>
        <v>0</v>
      </c>
      <c r="BI407">
        <f t="shared" si="99"/>
        <v>0</v>
      </c>
      <c r="BJ407">
        <f t="shared" si="100"/>
        <v>0</v>
      </c>
      <c r="BK407">
        <f t="shared" si="101"/>
        <v>0</v>
      </c>
      <c r="BL407">
        <f t="shared" si="102"/>
        <v>0</v>
      </c>
      <c r="BM407">
        <f t="shared" si="103"/>
        <v>0</v>
      </c>
      <c r="BN407">
        <f t="shared" si="104"/>
        <v>0</v>
      </c>
      <c r="BO407">
        <f t="shared" si="105"/>
        <v>0</v>
      </c>
      <c r="BQ407">
        <f>SUMIFS(IRPBase_Res_NotinEnvScreens!$H$3:$H$33,IRPBase_Res_NotinEnvScreens!$J$3:$J$33,$B407,IRPBase_Res_NotinEnvScreens!$K$3:$K$33,$C407)</f>
        <v>0</v>
      </c>
      <c r="BR407">
        <f>SUMIFS(IRPBase_Res_NotinEnvScreens!$I$3:$I$33,IRPBase_Res_NotinEnvScreens!$J$3:$J$33,$B407,IRPBase_Res_NotinEnvScreens!$K$3:$K$33,$C407)</f>
        <v>0</v>
      </c>
      <c r="BS407">
        <v>0</v>
      </c>
      <c r="BV407">
        <f>SUMIFS(Indev_Online_Res_NotinIRPBase!$P$3:$P$313,Indev_Online_Res_NotinIRPBase!$Y$3:$Y$313,$B407,Indev_Online_Res_NotinIRPBase!$Z$3:$Z$313,$C407,Indev_Online_Res_NotinIRPBase!$I$3:$I$313,"&lt;9/1/2023")+SUMIFS(Indev_Online_Res_NotinIRPBase!$Q$3:$Q$313,Indev_Online_Res_NotinIRPBase!$Y$3:$Y$313,$B407,Indev_Online_Res_NotinIRPBase!$Z$3:$Z$313,$C407,Indev_Online_Res_NotinIRPBase!$I$3:$I$313,"&lt;9/1/2023")</f>
        <v>0</v>
      </c>
      <c r="BW407">
        <f>SUMIFS(Indev_Online_Res_NotinIRPBase!$S$3:$S$313,Indev_Online_Res_NotinIRPBase!$Y$3:$Y$313,$B407,Indev_Online_Res_NotinIRPBase!$Z$3:$Z$313,$C407,Indev_Online_Res_NotinIRPBase!$I$3:$I$313,"&lt;9/1/2023")+SUMIFS(Indev_Online_Res_NotinIRPBase!$T$3:$T$313,Indev_Online_Res_NotinIRPBase!$Y$3:$Y$313,$B407,Indev_Online_Res_NotinIRPBase!$Z$3:$Z$313,$C407,Indev_Online_Res_NotinIRPBase!$I$3:$I$313,"&lt;9/1/2023")+SUMIFS(Indev_Online_Res_NotinIRPBase!$U$3:$U$313,Indev_Online_Res_NotinIRPBase!$Y$3:$Y$313,$B407,Indev_Online_Res_NotinIRPBase!$Z$3:$Z$313,$C407,Indev_Online_Res_NotinIRPBase!$I$3:$I$313,"&lt;9/1/2023")</f>
        <v>0</v>
      </c>
    </row>
    <row r="408" spans="1:75">
      <c r="A408" t="s">
        <v>46</v>
      </c>
      <c r="B408" t="s">
        <v>376</v>
      </c>
      <c r="C408">
        <v>115</v>
      </c>
      <c r="E408">
        <f>SUMIFS(IRPBase_Res_NotinTxBase!N$3:N$65,IRPBase_Res_NotinTxBase!$X$3:$X$65,$B408,IRPBase_Res_NotinTxBase!$Y$3:$Y$65,$C408)</f>
        <v>0</v>
      </c>
      <c r="F408">
        <f>SUMIFS(IRPBase_Res_NotinTxBase!O$3:O$65,IRPBase_Res_NotinTxBase!$X$3:$X$65,$B408,IRPBase_Res_NotinTxBase!$Y$3:$Y$65,$C408)</f>
        <v>0</v>
      </c>
      <c r="G408">
        <f>SUMIFS(IRPBase_Res_NotinTxBase!P$3:P$65,IRPBase_Res_NotinTxBase!$X$3:$X$65,$B408,IRPBase_Res_NotinTxBase!$Y$3:$Y$65,$C408)</f>
        <v>0</v>
      </c>
      <c r="H408">
        <f>SUMIFS(IRPBase_Res_NotinTxBase!Q$3:Q$65,IRPBase_Res_NotinTxBase!$X$3:$X$65,$B408,IRPBase_Res_NotinTxBase!$Y$3:$Y$65,$C408)</f>
        <v>0</v>
      </c>
      <c r="M408">
        <f>SUMIFS(IRPBase_Res_NotinTxBase!R$3:R$65,IRPBase_Res_NotinTxBase!$X$3:$X$65,$B408,IRPBase_Res_NotinTxBase!$Y$3:$Y$65,$C408)</f>
        <v>0</v>
      </c>
      <c r="N408">
        <f>SUMIFS(IRPBase_Res_NotinTxBase!S$3:S$65,IRPBase_Res_NotinTxBase!$X$3:$X$65,$B408,IRPBase_Res_NotinTxBase!$Y$3:$Y$65,$C408)</f>
        <v>0</v>
      </c>
      <c r="O408">
        <f>SUMIFS(IRPBase_Res_NotinTxBase!T$3:T$65,IRPBase_Res_NotinTxBase!$X$3:$X$65,$B408,IRPBase_Res_NotinTxBase!$Y$3:$Y$65,$C408)</f>
        <v>0</v>
      </c>
      <c r="P408">
        <f>SUMIFS(IRPBase_Res_NotinTxBase!U$3:U$65,IRPBase_Res_NotinTxBase!$X$3:$X$65,$B408,IRPBase_Res_NotinTxBase!$Y$3:$Y$65,$C408)</f>
        <v>0</v>
      </c>
      <c r="Q408">
        <f>SUMIFS(IRPBase_Res_NotinTxBase!V$3:V$65,IRPBase_Res_NotinTxBase!$X$3:$X$65,$B408,IRPBase_Res_NotinTxBase!$Y$3:$Y$65,$C408)</f>
        <v>0</v>
      </c>
      <c r="R408">
        <f>SUMIFS(IRPBase_Res_NotinTxBase!W$3:W$65,IRPBase_Res_NotinTxBase!$X$3:$X$65,$B408,IRPBase_Res_NotinTxBase!$Y$3:$Y$65,$C408)</f>
        <v>0</v>
      </c>
      <c r="S408">
        <f t="shared" si="91"/>
        <v>0</v>
      </c>
      <c r="U408">
        <f>SUMIFS(Indev_Online_Res_NotinIRPBase!N$3:N$340,Indev_Online_Res_NotinIRPBase!$Y$3:$Y$340,$B408,Indev_Online_Res_NotinIRPBase!$Z$3:$Z$340,$C408)</f>
        <v>0</v>
      </c>
      <c r="V408">
        <f>SUMIFS(Indev_Online_Res_NotinIRPBase!O$3:O$340,Indev_Online_Res_NotinIRPBase!$Y$3:$Y$340,$B408,Indev_Online_Res_NotinIRPBase!$Z$3:$Z$340,$C408)</f>
        <v>0</v>
      </c>
      <c r="W408">
        <f>SUMIFS(Indev_Online_Res_NotinIRPBase!P$3:P$340,Indev_Online_Res_NotinIRPBase!$Y$3:$Y$340,$B408,Indev_Online_Res_NotinIRPBase!$Z$3:$Z$340,$C408)</f>
        <v>0</v>
      </c>
      <c r="X408">
        <f>SUMIFS(Indev_Online_Res_NotinIRPBase!Q$3:Q$340,Indev_Online_Res_NotinIRPBase!$Y$3:$Y$340,$B408,Indev_Online_Res_NotinIRPBase!$Z$3:$Z$340,$C408)</f>
        <v>0</v>
      </c>
      <c r="Y408">
        <f>SUMIFS(Indev_Online_Res_NotinIRPBase!R$3:R$340,Indev_Online_Res_NotinIRPBase!$Y$3:$Y$340,$B408,Indev_Online_Res_NotinIRPBase!$Z$3:$Z$340,$C408)</f>
        <v>0</v>
      </c>
      <c r="AC408">
        <f>SUMIFS(Indev_Online_Res_NotinIRPBase!S$3:S$340,Indev_Online_Res_NotinIRPBase!$Y$3:$Y$340,$B408,Indev_Online_Res_NotinIRPBase!$Z$3:$Z$340,$C408)</f>
        <v>0</v>
      </c>
      <c r="AD408">
        <f>SUMIFS(Indev_Online_Res_NotinIRPBase!T$3:T$340,Indev_Online_Res_NotinIRPBase!$Y$3:$Y$340,$B408,Indev_Online_Res_NotinIRPBase!$Z$3:$Z$340,$C408)</f>
        <v>0</v>
      </c>
      <c r="AE408">
        <f>SUMIFS(Indev_Online_Res_NotinIRPBase!U$3:U$340,Indev_Online_Res_NotinIRPBase!$Y$3:$Y$340,$B408,Indev_Online_Res_NotinIRPBase!$Z$3:$Z$340,$C408)</f>
        <v>0</v>
      </c>
      <c r="AF408">
        <f>SUMIFS(Indev_Online_Res_NotinIRPBase!V$3:V$340,Indev_Online_Res_NotinIRPBase!$Y$3:$Y$340,$B408,Indev_Online_Res_NotinIRPBase!$Z$3:$Z$340,$C408)</f>
        <v>0</v>
      </c>
      <c r="AG408">
        <f>SUMIFS(Indev_Online_Res_NotinIRPBase!W$3:W$340,Indev_Online_Res_NotinIRPBase!$Y$3:$Y$340,$B408,Indev_Online_Res_NotinIRPBase!$Z$3:$Z$340,$C408)</f>
        <v>0</v>
      </c>
      <c r="AH408">
        <f>SUMIFS(Indev_Online_Res_NotinIRPBase!X$3:X$340,Indev_Online_Res_NotinIRPBase!$Y$3:$Y$340,$B408,Indev_Online_Res_NotinIRPBase!$Z$3:$Z$340,$C408)</f>
        <v>0</v>
      </c>
      <c r="AI408">
        <f t="shared" si="92"/>
        <v>0</v>
      </c>
      <c r="AK408">
        <f>SUMIFS(Indev_Online_Res_NotinIRPBase!N$3:N$340,Indev_Online_Res_NotinIRPBase!$Y$3:$Y$340,$B408,Indev_Online_Res_NotinIRPBase!$Z$3:$Z$340,$C408,Indev_Online_Res_NotinIRPBase!$J$3:$J$340,"Yes",Indev_Online_Res_NotinIRPBase!$I$3:$I$340,"&lt;1/1/2024")+SUMIFS(Indev_Online_Res_NotinIRPBase!N$3:N$340,Indev_Online_Res_NotinIRPBase!$Y$3:$Y$340,$B408,Indev_Online_Res_NotinIRPBase!$Z$3:$Z$340,$C408,Indev_Online_Res_NotinIRPBase!$AB$3:$AB$340,"1")</f>
        <v>0</v>
      </c>
      <c r="AL408">
        <f>SUMIFS(Indev_Online_Res_NotinIRPBase!O$3:O$340,Indev_Online_Res_NotinIRPBase!$Y$3:$Y$340,$B408,Indev_Online_Res_NotinIRPBase!$Z$3:$Z$340,$C408,Indev_Online_Res_NotinIRPBase!$J$3:$J$340,"Yes",Indev_Online_Res_NotinIRPBase!$I$3:$I$340,"&lt;1/1/2024")+SUMIFS(Indev_Online_Res_NotinIRPBase!O$3:O$340,Indev_Online_Res_NotinIRPBase!$Y$3:$Y$340,$B408,Indev_Online_Res_NotinIRPBase!$Z$3:$Z$340,$C408,Indev_Online_Res_NotinIRPBase!$AB$3:$AB$340,"1")</f>
        <v>0</v>
      </c>
      <c r="AM408">
        <f>SUMIFS(Indev_Online_Res_NotinIRPBase!P$3:P$340,Indev_Online_Res_NotinIRPBase!$Y$3:$Y$340,$B408,Indev_Online_Res_NotinIRPBase!$Z$3:$Z$340,$C408,Indev_Online_Res_NotinIRPBase!$J$3:$J$340,"Yes",Indev_Online_Res_NotinIRPBase!$I$3:$I$340,"&lt;1/1/2024")+SUMIFS(Indev_Online_Res_NotinIRPBase!P$3:P$340,Indev_Online_Res_NotinIRPBase!$Y$3:$Y$340,$B408,Indev_Online_Res_NotinIRPBase!$Z$3:$Z$340,$C408,Indev_Online_Res_NotinIRPBase!$AB$3:$AB$340,"1")</f>
        <v>0</v>
      </c>
      <c r="AN408">
        <f>SUMIFS(Indev_Online_Res_NotinIRPBase!Q$3:Q$340,Indev_Online_Res_NotinIRPBase!$Y$3:$Y$340,$B408,Indev_Online_Res_NotinIRPBase!$Z$3:$Z$340,$C408,Indev_Online_Res_NotinIRPBase!$J$3:$J$340,"Yes",Indev_Online_Res_NotinIRPBase!$I$3:$I$340,"&lt;1/1/2024")+SUMIFS(Indev_Online_Res_NotinIRPBase!Q$3:Q$340,Indev_Online_Res_NotinIRPBase!$Y$3:$Y$340,$B408,Indev_Online_Res_NotinIRPBase!$Z$3:$Z$340,$C408,Indev_Online_Res_NotinIRPBase!$AB$3:$AB$340,"1")</f>
        <v>0</v>
      </c>
      <c r="AO408">
        <f>SUMIFS(Indev_Online_Res_NotinIRPBase!R$3:R$340,Indev_Online_Res_NotinIRPBase!$Y$3:$Y$340,$B408,Indev_Online_Res_NotinIRPBase!$Z$3:$Z$340,$C408,Indev_Online_Res_NotinIRPBase!$J$3:$J$340,"Yes",Indev_Online_Res_NotinIRPBase!$I$3:$I$340,"&lt;1/1/2024")+SUMIFS(Indev_Online_Res_NotinIRPBase!R$3:R$340,Indev_Online_Res_NotinIRPBase!$Y$3:$Y$340,$B408,Indev_Online_Res_NotinIRPBase!$Z$3:$Z$340,$C408,Indev_Online_Res_NotinIRPBase!$AB$3:$AB$340,"1")</f>
        <v>0</v>
      </c>
      <c r="AS408">
        <f>SUMIFS(Indev_Online_Res_NotinIRPBase!S$3:S$340,Indev_Online_Res_NotinIRPBase!$Y$3:$Y$340,$B408,Indev_Online_Res_NotinIRPBase!$Z$3:$Z$340,$C408,Indev_Online_Res_NotinIRPBase!$J$3:$J$340,"Yes",Indev_Online_Res_NotinIRPBase!$I$3:$I$340,"&lt;1/1/2024")+SUMIFS(Indev_Online_Res_NotinIRPBase!S$3:S$340,Indev_Online_Res_NotinIRPBase!$Y$3:$Y$340,$B408,Indev_Online_Res_NotinIRPBase!$Z$3:$Z$340,$C408,Indev_Online_Res_NotinIRPBase!$AB$3:$AB$340,"1")</f>
        <v>0</v>
      </c>
      <c r="AT408">
        <f>SUMIFS(Indev_Online_Res_NotinIRPBase!T$3:T$340,Indev_Online_Res_NotinIRPBase!$Y$3:$Y$340,$B408,Indev_Online_Res_NotinIRPBase!$Z$3:$Z$340,$C408,Indev_Online_Res_NotinIRPBase!$J$3:$J$340,"Yes",Indev_Online_Res_NotinIRPBase!$I$3:$I$340,"&lt;1/1/2024")+SUMIFS(Indev_Online_Res_NotinIRPBase!T$3:T$340,Indev_Online_Res_NotinIRPBase!$Y$3:$Y$340,$B408,Indev_Online_Res_NotinIRPBase!$Z$3:$Z$340,$C408,Indev_Online_Res_NotinIRPBase!$AB$3:$AB$340,"1")</f>
        <v>0</v>
      </c>
      <c r="AU408">
        <f>SUMIFS(Indev_Online_Res_NotinIRPBase!U$3:U$340,Indev_Online_Res_NotinIRPBase!$Y$3:$Y$340,$B408,Indev_Online_Res_NotinIRPBase!$Z$3:$Z$340,$C408,Indev_Online_Res_NotinIRPBase!$J$3:$J$340,"Yes",Indev_Online_Res_NotinIRPBase!$I$3:$I$340,"&lt;1/1/2024")+SUMIFS(Indev_Online_Res_NotinIRPBase!U$3:U$340,Indev_Online_Res_NotinIRPBase!$Y$3:$Y$340,$B408,Indev_Online_Res_NotinIRPBase!$Z$3:$Z$340,$C408,Indev_Online_Res_NotinIRPBase!$AB$3:$AB$340,"1")</f>
        <v>0</v>
      </c>
      <c r="AV408">
        <f>SUMIFS(Indev_Online_Res_NotinIRPBase!V$3:V$340,Indev_Online_Res_NotinIRPBase!$Y$3:$Y$340,$B408,Indev_Online_Res_NotinIRPBase!$Z$3:$Z$340,$C408,Indev_Online_Res_NotinIRPBase!$J$3:$J$340,"Yes",Indev_Online_Res_NotinIRPBase!$I$3:$I$340,"&lt;1/1/2024")+SUMIFS(Indev_Online_Res_NotinIRPBase!V$3:V$340,Indev_Online_Res_NotinIRPBase!$Y$3:$Y$340,$B408,Indev_Online_Res_NotinIRPBase!$Z$3:$Z$340,$C408,Indev_Online_Res_NotinIRPBase!$AB$3:$AB$340,"1")</f>
        <v>0</v>
      </c>
      <c r="AW408">
        <f>SUMIFS(Indev_Online_Res_NotinIRPBase!W$3:W$340,Indev_Online_Res_NotinIRPBase!$Y$3:$Y$340,$B408,Indev_Online_Res_NotinIRPBase!$Z$3:$Z$340,$C408,Indev_Online_Res_NotinIRPBase!$J$3:$J$340,"Yes",Indev_Online_Res_NotinIRPBase!$I$3:$I$340,"&lt;1/1/2024")+SUMIFS(Indev_Online_Res_NotinIRPBase!W$3:W$340,Indev_Online_Res_NotinIRPBase!$Y$3:$Y$340,$B408,Indev_Online_Res_NotinIRPBase!$Z$3:$Z$340,$C408,Indev_Online_Res_NotinIRPBase!$AB$3:$AB$340,"1")</f>
        <v>0</v>
      </c>
      <c r="AX408">
        <f>SUMIFS(Indev_Online_Res_NotinIRPBase!X$3:X$340,Indev_Online_Res_NotinIRPBase!$Y$3:$Y$340,$B408,Indev_Online_Res_NotinIRPBase!$Z$3:$Z$340,$C408,Indev_Online_Res_NotinIRPBase!$J$3:$J$340,"Yes",Indev_Online_Res_NotinIRPBase!$I$3:$I$340,"&lt;1/1/2024")+SUMIFS(Indev_Online_Res_NotinIRPBase!X$3:X$340,Indev_Online_Res_NotinIRPBase!$Y$3:$Y$340,$B408,Indev_Online_Res_NotinIRPBase!$Z$3:$Z$340,$C408,Indev_Online_Res_NotinIRPBase!$AB$3:$AB$340,"1")</f>
        <v>0</v>
      </c>
      <c r="AY408">
        <f t="shared" si="93"/>
        <v>0</v>
      </c>
      <c r="BA408">
        <f t="shared" si="94"/>
        <v>0</v>
      </c>
      <c r="BB408">
        <f t="shared" si="95"/>
        <v>0</v>
      </c>
      <c r="BC408">
        <f t="shared" si="96"/>
        <v>0</v>
      </c>
      <c r="BD408">
        <f t="shared" si="97"/>
        <v>0</v>
      </c>
      <c r="BE408">
        <f t="shared" si="98"/>
        <v>0</v>
      </c>
      <c r="BI408">
        <f t="shared" si="99"/>
        <v>0</v>
      </c>
      <c r="BJ408">
        <f t="shared" si="100"/>
        <v>0</v>
      </c>
      <c r="BK408">
        <f t="shared" si="101"/>
        <v>0</v>
      </c>
      <c r="BL408">
        <f t="shared" si="102"/>
        <v>0</v>
      </c>
      <c r="BM408">
        <f t="shared" si="103"/>
        <v>0</v>
      </c>
      <c r="BN408">
        <f t="shared" si="104"/>
        <v>0</v>
      </c>
      <c r="BO408">
        <f t="shared" si="105"/>
        <v>0</v>
      </c>
      <c r="BQ408">
        <f>SUMIFS(IRPBase_Res_NotinEnvScreens!$H$3:$H$33,IRPBase_Res_NotinEnvScreens!$J$3:$J$33,$B408,IRPBase_Res_NotinEnvScreens!$K$3:$K$33,$C408)</f>
        <v>0</v>
      </c>
      <c r="BR408">
        <f>SUMIFS(IRPBase_Res_NotinEnvScreens!$I$3:$I$33,IRPBase_Res_NotinEnvScreens!$J$3:$J$33,$B408,IRPBase_Res_NotinEnvScreens!$K$3:$K$33,$C408)</f>
        <v>0</v>
      </c>
      <c r="BS408">
        <v>0</v>
      </c>
      <c r="BV408">
        <f>SUMIFS(Indev_Online_Res_NotinIRPBase!$P$3:$P$313,Indev_Online_Res_NotinIRPBase!$Y$3:$Y$313,$B408,Indev_Online_Res_NotinIRPBase!$Z$3:$Z$313,$C408,Indev_Online_Res_NotinIRPBase!$I$3:$I$313,"&lt;9/1/2023")+SUMIFS(Indev_Online_Res_NotinIRPBase!$Q$3:$Q$313,Indev_Online_Res_NotinIRPBase!$Y$3:$Y$313,$B408,Indev_Online_Res_NotinIRPBase!$Z$3:$Z$313,$C408,Indev_Online_Res_NotinIRPBase!$I$3:$I$313,"&lt;9/1/2023")</f>
        <v>0</v>
      </c>
      <c r="BW408">
        <f>SUMIFS(Indev_Online_Res_NotinIRPBase!$S$3:$S$313,Indev_Online_Res_NotinIRPBase!$Y$3:$Y$313,$B408,Indev_Online_Res_NotinIRPBase!$Z$3:$Z$313,$C408,Indev_Online_Res_NotinIRPBase!$I$3:$I$313,"&lt;9/1/2023")+SUMIFS(Indev_Online_Res_NotinIRPBase!$T$3:$T$313,Indev_Online_Res_NotinIRPBase!$Y$3:$Y$313,$B408,Indev_Online_Res_NotinIRPBase!$Z$3:$Z$313,$C408,Indev_Online_Res_NotinIRPBase!$I$3:$I$313,"&lt;9/1/2023")+SUMIFS(Indev_Online_Res_NotinIRPBase!$U$3:$U$313,Indev_Online_Res_NotinIRPBase!$Y$3:$Y$313,$B408,Indev_Online_Res_NotinIRPBase!$Z$3:$Z$313,$C408,Indev_Online_Res_NotinIRPBase!$I$3:$I$313,"&lt;9/1/2023")</f>
        <v>0</v>
      </c>
    </row>
    <row r="409" spans="1:75">
      <c r="A409" t="s">
        <v>46</v>
      </c>
      <c r="B409" t="s">
        <v>376</v>
      </c>
      <c r="C409">
        <v>230</v>
      </c>
      <c r="E409">
        <f>SUMIFS(IRPBase_Res_NotinTxBase!N$3:N$65,IRPBase_Res_NotinTxBase!$X$3:$X$65,$B409,IRPBase_Res_NotinTxBase!$Y$3:$Y$65,$C409)</f>
        <v>0</v>
      </c>
      <c r="F409">
        <f>SUMIFS(IRPBase_Res_NotinTxBase!O$3:O$65,IRPBase_Res_NotinTxBase!$X$3:$X$65,$B409,IRPBase_Res_NotinTxBase!$Y$3:$Y$65,$C409)</f>
        <v>0</v>
      </c>
      <c r="G409">
        <f>SUMIFS(IRPBase_Res_NotinTxBase!P$3:P$65,IRPBase_Res_NotinTxBase!$X$3:$X$65,$B409,IRPBase_Res_NotinTxBase!$Y$3:$Y$65,$C409)</f>
        <v>0</v>
      </c>
      <c r="H409">
        <f>SUMIFS(IRPBase_Res_NotinTxBase!Q$3:Q$65,IRPBase_Res_NotinTxBase!$X$3:$X$65,$B409,IRPBase_Res_NotinTxBase!$Y$3:$Y$65,$C409)</f>
        <v>0</v>
      </c>
      <c r="M409">
        <f>SUMIFS(IRPBase_Res_NotinTxBase!R$3:R$65,IRPBase_Res_NotinTxBase!$X$3:$X$65,$B409,IRPBase_Res_NotinTxBase!$Y$3:$Y$65,$C409)</f>
        <v>0</v>
      </c>
      <c r="N409">
        <f>SUMIFS(IRPBase_Res_NotinTxBase!S$3:S$65,IRPBase_Res_NotinTxBase!$X$3:$X$65,$B409,IRPBase_Res_NotinTxBase!$Y$3:$Y$65,$C409)</f>
        <v>0</v>
      </c>
      <c r="O409">
        <f>SUMIFS(IRPBase_Res_NotinTxBase!T$3:T$65,IRPBase_Res_NotinTxBase!$X$3:$X$65,$B409,IRPBase_Res_NotinTxBase!$Y$3:$Y$65,$C409)</f>
        <v>0</v>
      </c>
      <c r="P409">
        <f>SUMIFS(IRPBase_Res_NotinTxBase!U$3:U$65,IRPBase_Res_NotinTxBase!$X$3:$X$65,$B409,IRPBase_Res_NotinTxBase!$Y$3:$Y$65,$C409)</f>
        <v>0</v>
      </c>
      <c r="Q409">
        <f>SUMIFS(IRPBase_Res_NotinTxBase!V$3:V$65,IRPBase_Res_NotinTxBase!$X$3:$X$65,$B409,IRPBase_Res_NotinTxBase!$Y$3:$Y$65,$C409)</f>
        <v>0</v>
      </c>
      <c r="R409">
        <f>SUMIFS(IRPBase_Res_NotinTxBase!W$3:W$65,IRPBase_Res_NotinTxBase!$X$3:$X$65,$B409,IRPBase_Res_NotinTxBase!$Y$3:$Y$65,$C409)</f>
        <v>0</v>
      </c>
      <c r="S409">
        <f t="shared" si="91"/>
        <v>0</v>
      </c>
      <c r="U409">
        <f>SUMIFS(Indev_Online_Res_NotinIRPBase!N$3:N$340,Indev_Online_Res_NotinIRPBase!$Y$3:$Y$340,$B409,Indev_Online_Res_NotinIRPBase!$Z$3:$Z$340,$C409)</f>
        <v>0</v>
      </c>
      <c r="V409">
        <f>SUMIFS(Indev_Online_Res_NotinIRPBase!O$3:O$340,Indev_Online_Res_NotinIRPBase!$Y$3:$Y$340,$B409,Indev_Online_Res_NotinIRPBase!$Z$3:$Z$340,$C409)</f>
        <v>0</v>
      </c>
      <c r="W409">
        <f>SUMIFS(Indev_Online_Res_NotinIRPBase!P$3:P$340,Indev_Online_Res_NotinIRPBase!$Y$3:$Y$340,$B409,Indev_Online_Res_NotinIRPBase!$Z$3:$Z$340,$C409)</f>
        <v>0</v>
      </c>
      <c r="X409">
        <f>SUMIFS(Indev_Online_Res_NotinIRPBase!Q$3:Q$340,Indev_Online_Res_NotinIRPBase!$Y$3:$Y$340,$B409,Indev_Online_Res_NotinIRPBase!$Z$3:$Z$340,$C409)</f>
        <v>0</v>
      </c>
      <c r="Y409">
        <f>SUMIFS(Indev_Online_Res_NotinIRPBase!R$3:R$340,Indev_Online_Res_NotinIRPBase!$Y$3:$Y$340,$B409,Indev_Online_Res_NotinIRPBase!$Z$3:$Z$340,$C409)</f>
        <v>0</v>
      </c>
      <c r="AC409">
        <f>SUMIFS(Indev_Online_Res_NotinIRPBase!S$3:S$340,Indev_Online_Res_NotinIRPBase!$Y$3:$Y$340,$B409,Indev_Online_Res_NotinIRPBase!$Z$3:$Z$340,$C409)</f>
        <v>0</v>
      </c>
      <c r="AD409">
        <f>SUMIFS(Indev_Online_Res_NotinIRPBase!T$3:T$340,Indev_Online_Res_NotinIRPBase!$Y$3:$Y$340,$B409,Indev_Online_Res_NotinIRPBase!$Z$3:$Z$340,$C409)</f>
        <v>0</v>
      </c>
      <c r="AE409">
        <f>SUMIFS(Indev_Online_Res_NotinIRPBase!U$3:U$340,Indev_Online_Res_NotinIRPBase!$Y$3:$Y$340,$B409,Indev_Online_Res_NotinIRPBase!$Z$3:$Z$340,$C409)</f>
        <v>0</v>
      </c>
      <c r="AF409">
        <f>SUMIFS(Indev_Online_Res_NotinIRPBase!V$3:V$340,Indev_Online_Res_NotinIRPBase!$Y$3:$Y$340,$B409,Indev_Online_Res_NotinIRPBase!$Z$3:$Z$340,$C409)</f>
        <v>0</v>
      </c>
      <c r="AG409">
        <f>SUMIFS(Indev_Online_Res_NotinIRPBase!W$3:W$340,Indev_Online_Res_NotinIRPBase!$Y$3:$Y$340,$B409,Indev_Online_Res_NotinIRPBase!$Z$3:$Z$340,$C409)</f>
        <v>0</v>
      </c>
      <c r="AH409">
        <f>SUMIFS(Indev_Online_Res_NotinIRPBase!X$3:X$340,Indev_Online_Res_NotinIRPBase!$Y$3:$Y$340,$B409,Indev_Online_Res_NotinIRPBase!$Z$3:$Z$340,$C409)</f>
        <v>0</v>
      </c>
      <c r="AI409">
        <f t="shared" si="92"/>
        <v>0</v>
      </c>
      <c r="AK409">
        <f>SUMIFS(Indev_Online_Res_NotinIRPBase!N$3:N$340,Indev_Online_Res_NotinIRPBase!$Y$3:$Y$340,$B409,Indev_Online_Res_NotinIRPBase!$Z$3:$Z$340,$C409,Indev_Online_Res_NotinIRPBase!$J$3:$J$340,"Yes",Indev_Online_Res_NotinIRPBase!$I$3:$I$340,"&lt;1/1/2024")+SUMIFS(Indev_Online_Res_NotinIRPBase!N$3:N$340,Indev_Online_Res_NotinIRPBase!$Y$3:$Y$340,$B409,Indev_Online_Res_NotinIRPBase!$Z$3:$Z$340,$C409,Indev_Online_Res_NotinIRPBase!$AB$3:$AB$340,"1")</f>
        <v>0</v>
      </c>
      <c r="AL409">
        <f>SUMIFS(Indev_Online_Res_NotinIRPBase!O$3:O$340,Indev_Online_Res_NotinIRPBase!$Y$3:$Y$340,$B409,Indev_Online_Res_NotinIRPBase!$Z$3:$Z$340,$C409,Indev_Online_Res_NotinIRPBase!$J$3:$J$340,"Yes",Indev_Online_Res_NotinIRPBase!$I$3:$I$340,"&lt;1/1/2024")+SUMIFS(Indev_Online_Res_NotinIRPBase!O$3:O$340,Indev_Online_Res_NotinIRPBase!$Y$3:$Y$340,$B409,Indev_Online_Res_NotinIRPBase!$Z$3:$Z$340,$C409,Indev_Online_Res_NotinIRPBase!$AB$3:$AB$340,"1")</f>
        <v>0</v>
      </c>
      <c r="AM409">
        <f>SUMIFS(Indev_Online_Res_NotinIRPBase!P$3:P$340,Indev_Online_Res_NotinIRPBase!$Y$3:$Y$340,$B409,Indev_Online_Res_NotinIRPBase!$Z$3:$Z$340,$C409,Indev_Online_Res_NotinIRPBase!$J$3:$J$340,"Yes",Indev_Online_Res_NotinIRPBase!$I$3:$I$340,"&lt;1/1/2024")+SUMIFS(Indev_Online_Res_NotinIRPBase!P$3:P$340,Indev_Online_Res_NotinIRPBase!$Y$3:$Y$340,$B409,Indev_Online_Res_NotinIRPBase!$Z$3:$Z$340,$C409,Indev_Online_Res_NotinIRPBase!$AB$3:$AB$340,"1")</f>
        <v>0</v>
      </c>
      <c r="AN409">
        <f>SUMIFS(Indev_Online_Res_NotinIRPBase!Q$3:Q$340,Indev_Online_Res_NotinIRPBase!$Y$3:$Y$340,$B409,Indev_Online_Res_NotinIRPBase!$Z$3:$Z$340,$C409,Indev_Online_Res_NotinIRPBase!$J$3:$J$340,"Yes",Indev_Online_Res_NotinIRPBase!$I$3:$I$340,"&lt;1/1/2024")+SUMIFS(Indev_Online_Res_NotinIRPBase!Q$3:Q$340,Indev_Online_Res_NotinIRPBase!$Y$3:$Y$340,$B409,Indev_Online_Res_NotinIRPBase!$Z$3:$Z$340,$C409,Indev_Online_Res_NotinIRPBase!$AB$3:$AB$340,"1")</f>
        <v>0</v>
      </c>
      <c r="AO409">
        <f>SUMIFS(Indev_Online_Res_NotinIRPBase!R$3:R$340,Indev_Online_Res_NotinIRPBase!$Y$3:$Y$340,$B409,Indev_Online_Res_NotinIRPBase!$Z$3:$Z$340,$C409,Indev_Online_Res_NotinIRPBase!$J$3:$J$340,"Yes",Indev_Online_Res_NotinIRPBase!$I$3:$I$340,"&lt;1/1/2024")+SUMIFS(Indev_Online_Res_NotinIRPBase!R$3:R$340,Indev_Online_Res_NotinIRPBase!$Y$3:$Y$340,$B409,Indev_Online_Res_NotinIRPBase!$Z$3:$Z$340,$C409,Indev_Online_Res_NotinIRPBase!$AB$3:$AB$340,"1")</f>
        <v>0</v>
      </c>
      <c r="AS409">
        <f>SUMIFS(Indev_Online_Res_NotinIRPBase!S$3:S$340,Indev_Online_Res_NotinIRPBase!$Y$3:$Y$340,$B409,Indev_Online_Res_NotinIRPBase!$Z$3:$Z$340,$C409,Indev_Online_Res_NotinIRPBase!$J$3:$J$340,"Yes",Indev_Online_Res_NotinIRPBase!$I$3:$I$340,"&lt;1/1/2024")+SUMIFS(Indev_Online_Res_NotinIRPBase!S$3:S$340,Indev_Online_Res_NotinIRPBase!$Y$3:$Y$340,$B409,Indev_Online_Res_NotinIRPBase!$Z$3:$Z$340,$C409,Indev_Online_Res_NotinIRPBase!$AB$3:$AB$340,"1")</f>
        <v>0</v>
      </c>
      <c r="AT409">
        <f>SUMIFS(Indev_Online_Res_NotinIRPBase!T$3:T$340,Indev_Online_Res_NotinIRPBase!$Y$3:$Y$340,$B409,Indev_Online_Res_NotinIRPBase!$Z$3:$Z$340,$C409,Indev_Online_Res_NotinIRPBase!$J$3:$J$340,"Yes",Indev_Online_Res_NotinIRPBase!$I$3:$I$340,"&lt;1/1/2024")+SUMIFS(Indev_Online_Res_NotinIRPBase!T$3:T$340,Indev_Online_Res_NotinIRPBase!$Y$3:$Y$340,$B409,Indev_Online_Res_NotinIRPBase!$Z$3:$Z$340,$C409,Indev_Online_Res_NotinIRPBase!$AB$3:$AB$340,"1")</f>
        <v>0</v>
      </c>
      <c r="AU409">
        <f>SUMIFS(Indev_Online_Res_NotinIRPBase!U$3:U$340,Indev_Online_Res_NotinIRPBase!$Y$3:$Y$340,$B409,Indev_Online_Res_NotinIRPBase!$Z$3:$Z$340,$C409,Indev_Online_Res_NotinIRPBase!$J$3:$J$340,"Yes",Indev_Online_Res_NotinIRPBase!$I$3:$I$340,"&lt;1/1/2024")+SUMIFS(Indev_Online_Res_NotinIRPBase!U$3:U$340,Indev_Online_Res_NotinIRPBase!$Y$3:$Y$340,$B409,Indev_Online_Res_NotinIRPBase!$Z$3:$Z$340,$C409,Indev_Online_Res_NotinIRPBase!$AB$3:$AB$340,"1")</f>
        <v>0</v>
      </c>
      <c r="AV409">
        <f>SUMIFS(Indev_Online_Res_NotinIRPBase!V$3:V$340,Indev_Online_Res_NotinIRPBase!$Y$3:$Y$340,$B409,Indev_Online_Res_NotinIRPBase!$Z$3:$Z$340,$C409,Indev_Online_Res_NotinIRPBase!$J$3:$J$340,"Yes",Indev_Online_Res_NotinIRPBase!$I$3:$I$340,"&lt;1/1/2024")+SUMIFS(Indev_Online_Res_NotinIRPBase!V$3:V$340,Indev_Online_Res_NotinIRPBase!$Y$3:$Y$340,$B409,Indev_Online_Res_NotinIRPBase!$Z$3:$Z$340,$C409,Indev_Online_Res_NotinIRPBase!$AB$3:$AB$340,"1")</f>
        <v>0</v>
      </c>
      <c r="AW409">
        <f>SUMIFS(Indev_Online_Res_NotinIRPBase!W$3:W$340,Indev_Online_Res_NotinIRPBase!$Y$3:$Y$340,$B409,Indev_Online_Res_NotinIRPBase!$Z$3:$Z$340,$C409,Indev_Online_Res_NotinIRPBase!$J$3:$J$340,"Yes",Indev_Online_Res_NotinIRPBase!$I$3:$I$340,"&lt;1/1/2024")+SUMIFS(Indev_Online_Res_NotinIRPBase!W$3:W$340,Indev_Online_Res_NotinIRPBase!$Y$3:$Y$340,$B409,Indev_Online_Res_NotinIRPBase!$Z$3:$Z$340,$C409,Indev_Online_Res_NotinIRPBase!$AB$3:$AB$340,"1")</f>
        <v>0</v>
      </c>
      <c r="AX409">
        <f>SUMIFS(Indev_Online_Res_NotinIRPBase!X$3:X$340,Indev_Online_Res_NotinIRPBase!$Y$3:$Y$340,$B409,Indev_Online_Res_NotinIRPBase!$Z$3:$Z$340,$C409,Indev_Online_Res_NotinIRPBase!$J$3:$J$340,"Yes",Indev_Online_Res_NotinIRPBase!$I$3:$I$340,"&lt;1/1/2024")+SUMIFS(Indev_Online_Res_NotinIRPBase!X$3:X$340,Indev_Online_Res_NotinIRPBase!$Y$3:$Y$340,$B409,Indev_Online_Res_NotinIRPBase!$Z$3:$Z$340,$C409,Indev_Online_Res_NotinIRPBase!$AB$3:$AB$340,"1")</f>
        <v>0</v>
      </c>
      <c r="AY409">
        <f t="shared" si="93"/>
        <v>0</v>
      </c>
      <c r="BA409">
        <f t="shared" si="94"/>
        <v>0</v>
      </c>
      <c r="BB409">
        <f t="shared" si="95"/>
        <v>0</v>
      </c>
      <c r="BC409">
        <f t="shared" si="96"/>
        <v>0</v>
      </c>
      <c r="BD409">
        <f t="shared" si="97"/>
        <v>0</v>
      </c>
      <c r="BE409">
        <f t="shared" si="98"/>
        <v>0</v>
      </c>
      <c r="BI409">
        <f t="shared" si="99"/>
        <v>0</v>
      </c>
      <c r="BJ409">
        <f t="shared" si="100"/>
        <v>0</v>
      </c>
      <c r="BK409">
        <f t="shared" si="101"/>
        <v>0</v>
      </c>
      <c r="BL409">
        <f t="shared" si="102"/>
        <v>0</v>
      </c>
      <c r="BM409">
        <f t="shared" si="103"/>
        <v>0</v>
      </c>
      <c r="BN409">
        <f t="shared" si="104"/>
        <v>0</v>
      </c>
      <c r="BO409">
        <f t="shared" si="105"/>
        <v>0</v>
      </c>
      <c r="BQ409">
        <f>SUMIFS(IRPBase_Res_NotinEnvScreens!$H$3:$H$33,IRPBase_Res_NotinEnvScreens!$J$3:$J$33,$B409,IRPBase_Res_NotinEnvScreens!$K$3:$K$33,$C409)</f>
        <v>0</v>
      </c>
      <c r="BR409">
        <f>SUMIFS(IRPBase_Res_NotinEnvScreens!$I$3:$I$33,IRPBase_Res_NotinEnvScreens!$J$3:$J$33,$B409,IRPBase_Res_NotinEnvScreens!$K$3:$K$33,$C409)</f>
        <v>0</v>
      </c>
      <c r="BS409">
        <v>0</v>
      </c>
      <c r="BV409">
        <f>SUMIFS(Indev_Online_Res_NotinIRPBase!$P$3:$P$313,Indev_Online_Res_NotinIRPBase!$Y$3:$Y$313,$B409,Indev_Online_Res_NotinIRPBase!$Z$3:$Z$313,$C409,Indev_Online_Res_NotinIRPBase!$I$3:$I$313,"&lt;9/1/2023")+SUMIFS(Indev_Online_Res_NotinIRPBase!$Q$3:$Q$313,Indev_Online_Res_NotinIRPBase!$Y$3:$Y$313,$B409,Indev_Online_Res_NotinIRPBase!$Z$3:$Z$313,$C409,Indev_Online_Res_NotinIRPBase!$I$3:$I$313,"&lt;9/1/2023")</f>
        <v>0</v>
      </c>
      <c r="BW409">
        <f>SUMIFS(Indev_Online_Res_NotinIRPBase!$S$3:$S$313,Indev_Online_Res_NotinIRPBase!$Y$3:$Y$313,$B409,Indev_Online_Res_NotinIRPBase!$Z$3:$Z$313,$C409,Indev_Online_Res_NotinIRPBase!$I$3:$I$313,"&lt;9/1/2023")+SUMIFS(Indev_Online_Res_NotinIRPBase!$T$3:$T$313,Indev_Online_Res_NotinIRPBase!$Y$3:$Y$313,$B409,Indev_Online_Res_NotinIRPBase!$Z$3:$Z$313,$C409,Indev_Online_Res_NotinIRPBase!$I$3:$I$313,"&lt;9/1/2023")+SUMIFS(Indev_Online_Res_NotinIRPBase!$U$3:$U$313,Indev_Online_Res_NotinIRPBase!$Y$3:$Y$313,$B409,Indev_Online_Res_NotinIRPBase!$Z$3:$Z$313,$C409,Indev_Online_Res_NotinIRPBase!$I$3:$I$313,"&lt;9/1/2023")</f>
        <v>0</v>
      </c>
    </row>
    <row r="410" spans="1:75">
      <c r="A410" t="s">
        <v>46</v>
      </c>
      <c r="B410" t="s">
        <v>376</v>
      </c>
      <c r="C410">
        <v>500</v>
      </c>
      <c r="E410">
        <f>SUMIFS(IRPBase_Res_NotinTxBase!N$3:N$65,IRPBase_Res_NotinTxBase!$X$3:$X$65,$B410,IRPBase_Res_NotinTxBase!$Y$3:$Y$65,$C410)</f>
        <v>0</v>
      </c>
      <c r="F410">
        <f>SUMIFS(IRPBase_Res_NotinTxBase!O$3:O$65,IRPBase_Res_NotinTxBase!$X$3:$X$65,$B410,IRPBase_Res_NotinTxBase!$Y$3:$Y$65,$C410)</f>
        <v>0</v>
      </c>
      <c r="G410">
        <f>SUMIFS(IRPBase_Res_NotinTxBase!P$3:P$65,IRPBase_Res_NotinTxBase!$X$3:$X$65,$B410,IRPBase_Res_NotinTxBase!$Y$3:$Y$65,$C410)</f>
        <v>0</v>
      </c>
      <c r="H410">
        <f>SUMIFS(IRPBase_Res_NotinTxBase!Q$3:Q$65,IRPBase_Res_NotinTxBase!$X$3:$X$65,$B410,IRPBase_Res_NotinTxBase!$Y$3:$Y$65,$C410)</f>
        <v>0</v>
      </c>
      <c r="M410">
        <f>SUMIFS(IRPBase_Res_NotinTxBase!R$3:R$65,IRPBase_Res_NotinTxBase!$X$3:$X$65,$B410,IRPBase_Res_NotinTxBase!$Y$3:$Y$65,$C410)</f>
        <v>0</v>
      </c>
      <c r="N410">
        <f>SUMIFS(IRPBase_Res_NotinTxBase!S$3:S$65,IRPBase_Res_NotinTxBase!$X$3:$X$65,$B410,IRPBase_Res_NotinTxBase!$Y$3:$Y$65,$C410)</f>
        <v>0</v>
      </c>
      <c r="O410">
        <f>SUMIFS(IRPBase_Res_NotinTxBase!T$3:T$65,IRPBase_Res_NotinTxBase!$X$3:$X$65,$B410,IRPBase_Res_NotinTxBase!$Y$3:$Y$65,$C410)</f>
        <v>0</v>
      </c>
      <c r="P410">
        <f>SUMIFS(IRPBase_Res_NotinTxBase!U$3:U$65,IRPBase_Res_NotinTxBase!$X$3:$X$65,$B410,IRPBase_Res_NotinTxBase!$Y$3:$Y$65,$C410)</f>
        <v>0</v>
      </c>
      <c r="Q410">
        <f>SUMIFS(IRPBase_Res_NotinTxBase!V$3:V$65,IRPBase_Res_NotinTxBase!$X$3:$X$65,$B410,IRPBase_Res_NotinTxBase!$Y$3:$Y$65,$C410)</f>
        <v>0</v>
      </c>
      <c r="R410">
        <f>SUMIFS(IRPBase_Res_NotinTxBase!W$3:W$65,IRPBase_Res_NotinTxBase!$X$3:$X$65,$B410,IRPBase_Res_NotinTxBase!$Y$3:$Y$65,$C410)</f>
        <v>0</v>
      </c>
      <c r="S410">
        <f t="shared" si="91"/>
        <v>0</v>
      </c>
      <c r="U410">
        <f>SUMIFS(Indev_Online_Res_NotinIRPBase!N$3:N$340,Indev_Online_Res_NotinIRPBase!$Y$3:$Y$340,$B410,Indev_Online_Res_NotinIRPBase!$Z$3:$Z$340,$C410)</f>
        <v>0</v>
      </c>
      <c r="V410">
        <f>SUMIFS(Indev_Online_Res_NotinIRPBase!O$3:O$340,Indev_Online_Res_NotinIRPBase!$Y$3:$Y$340,$B410,Indev_Online_Res_NotinIRPBase!$Z$3:$Z$340,$C410)</f>
        <v>0</v>
      </c>
      <c r="W410">
        <f>SUMIFS(Indev_Online_Res_NotinIRPBase!P$3:P$340,Indev_Online_Res_NotinIRPBase!$Y$3:$Y$340,$B410,Indev_Online_Res_NotinIRPBase!$Z$3:$Z$340,$C410)</f>
        <v>0</v>
      </c>
      <c r="X410">
        <f>SUMIFS(Indev_Online_Res_NotinIRPBase!Q$3:Q$340,Indev_Online_Res_NotinIRPBase!$Y$3:$Y$340,$B410,Indev_Online_Res_NotinIRPBase!$Z$3:$Z$340,$C410)</f>
        <v>0</v>
      </c>
      <c r="Y410">
        <f>SUMIFS(Indev_Online_Res_NotinIRPBase!R$3:R$340,Indev_Online_Res_NotinIRPBase!$Y$3:$Y$340,$B410,Indev_Online_Res_NotinIRPBase!$Z$3:$Z$340,$C410)</f>
        <v>0</v>
      </c>
      <c r="AC410">
        <f>SUMIFS(Indev_Online_Res_NotinIRPBase!S$3:S$340,Indev_Online_Res_NotinIRPBase!$Y$3:$Y$340,$B410,Indev_Online_Res_NotinIRPBase!$Z$3:$Z$340,$C410)</f>
        <v>0</v>
      </c>
      <c r="AD410">
        <f>SUMIFS(Indev_Online_Res_NotinIRPBase!T$3:T$340,Indev_Online_Res_NotinIRPBase!$Y$3:$Y$340,$B410,Indev_Online_Res_NotinIRPBase!$Z$3:$Z$340,$C410)</f>
        <v>0</v>
      </c>
      <c r="AE410">
        <f>SUMIFS(Indev_Online_Res_NotinIRPBase!U$3:U$340,Indev_Online_Res_NotinIRPBase!$Y$3:$Y$340,$B410,Indev_Online_Res_NotinIRPBase!$Z$3:$Z$340,$C410)</f>
        <v>0</v>
      </c>
      <c r="AF410">
        <f>SUMIFS(Indev_Online_Res_NotinIRPBase!V$3:V$340,Indev_Online_Res_NotinIRPBase!$Y$3:$Y$340,$B410,Indev_Online_Res_NotinIRPBase!$Z$3:$Z$340,$C410)</f>
        <v>0</v>
      </c>
      <c r="AG410">
        <f>SUMIFS(Indev_Online_Res_NotinIRPBase!W$3:W$340,Indev_Online_Res_NotinIRPBase!$Y$3:$Y$340,$B410,Indev_Online_Res_NotinIRPBase!$Z$3:$Z$340,$C410)</f>
        <v>0</v>
      </c>
      <c r="AH410">
        <f>SUMIFS(Indev_Online_Res_NotinIRPBase!X$3:X$340,Indev_Online_Res_NotinIRPBase!$Y$3:$Y$340,$B410,Indev_Online_Res_NotinIRPBase!$Z$3:$Z$340,$C410)</f>
        <v>0</v>
      </c>
      <c r="AI410">
        <f t="shared" si="92"/>
        <v>0</v>
      </c>
      <c r="AK410">
        <f>SUMIFS(Indev_Online_Res_NotinIRPBase!N$3:N$340,Indev_Online_Res_NotinIRPBase!$Y$3:$Y$340,$B410,Indev_Online_Res_NotinIRPBase!$Z$3:$Z$340,$C410,Indev_Online_Res_NotinIRPBase!$J$3:$J$340,"Yes",Indev_Online_Res_NotinIRPBase!$I$3:$I$340,"&lt;1/1/2024")+SUMIFS(Indev_Online_Res_NotinIRPBase!N$3:N$340,Indev_Online_Res_NotinIRPBase!$Y$3:$Y$340,$B410,Indev_Online_Res_NotinIRPBase!$Z$3:$Z$340,$C410,Indev_Online_Res_NotinIRPBase!$AB$3:$AB$340,"1")</f>
        <v>0</v>
      </c>
      <c r="AL410">
        <f>SUMIFS(Indev_Online_Res_NotinIRPBase!O$3:O$340,Indev_Online_Res_NotinIRPBase!$Y$3:$Y$340,$B410,Indev_Online_Res_NotinIRPBase!$Z$3:$Z$340,$C410,Indev_Online_Res_NotinIRPBase!$J$3:$J$340,"Yes",Indev_Online_Res_NotinIRPBase!$I$3:$I$340,"&lt;1/1/2024")+SUMIFS(Indev_Online_Res_NotinIRPBase!O$3:O$340,Indev_Online_Res_NotinIRPBase!$Y$3:$Y$340,$B410,Indev_Online_Res_NotinIRPBase!$Z$3:$Z$340,$C410,Indev_Online_Res_NotinIRPBase!$AB$3:$AB$340,"1")</f>
        <v>0</v>
      </c>
      <c r="AM410">
        <f>SUMIFS(Indev_Online_Res_NotinIRPBase!P$3:P$340,Indev_Online_Res_NotinIRPBase!$Y$3:$Y$340,$B410,Indev_Online_Res_NotinIRPBase!$Z$3:$Z$340,$C410,Indev_Online_Res_NotinIRPBase!$J$3:$J$340,"Yes",Indev_Online_Res_NotinIRPBase!$I$3:$I$340,"&lt;1/1/2024")+SUMIFS(Indev_Online_Res_NotinIRPBase!P$3:P$340,Indev_Online_Res_NotinIRPBase!$Y$3:$Y$340,$B410,Indev_Online_Res_NotinIRPBase!$Z$3:$Z$340,$C410,Indev_Online_Res_NotinIRPBase!$AB$3:$AB$340,"1")</f>
        <v>0</v>
      </c>
      <c r="AN410">
        <f>SUMIFS(Indev_Online_Res_NotinIRPBase!Q$3:Q$340,Indev_Online_Res_NotinIRPBase!$Y$3:$Y$340,$B410,Indev_Online_Res_NotinIRPBase!$Z$3:$Z$340,$C410,Indev_Online_Res_NotinIRPBase!$J$3:$J$340,"Yes",Indev_Online_Res_NotinIRPBase!$I$3:$I$340,"&lt;1/1/2024")+SUMIFS(Indev_Online_Res_NotinIRPBase!Q$3:Q$340,Indev_Online_Res_NotinIRPBase!$Y$3:$Y$340,$B410,Indev_Online_Res_NotinIRPBase!$Z$3:$Z$340,$C410,Indev_Online_Res_NotinIRPBase!$AB$3:$AB$340,"1")</f>
        <v>0</v>
      </c>
      <c r="AO410">
        <f>SUMIFS(Indev_Online_Res_NotinIRPBase!R$3:R$340,Indev_Online_Res_NotinIRPBase!$Y$3:$Y$340,$B410,Indev_Online_Res_NotinIRPBase!$Z$3:$Z$340,$C410,Indev_Online_Res_NotinIRPBase!$J$3:$J$340,"Yes",Indev_Online_Res_NotinIRPBase!$I$3:$I$340,"&lt;1/1/2024")+SUMIFS(Indev_Online_Res_NotinIRPBase!R$3:R$340,Indev_Online_Res_NotinIRPBase!$Y$3:$Y$340,$B410,Indev_Online_Res_NotinIRPBase!$Z$3:$Z$340,$C410,Indev_Online_Res_NotinIRPBase!$AB$3:$AB$340,"1")</f>
        <v>0</v>
      </c>
      <c r="AS410">
        <f>SUMIFS(Indev_Online_Res_NotinIRPBase!S$3:S$340,Indev_Online_Res_NotinIRPBase!$Y$3:$Y$340,$B410,Indev_Online_Res_NotinIRPBase!$Z$3:$Z$340,$C410,Indev_Online_Res_NotinIRPBase!$J$3:$J$340,"Yes",Indev_Online_Res_NotinIRPBase!$I$3:$I$340,"&lt;1/1/2024")+SUMIFS(Indev_Online_Res_NotinIRPBase!S$3:S$340,Indev_Online_Res_NotinIRPBase!$Y$3:$Y$340,$B410,Indev_Online_Res_NotinIRPBase!$Z$3:$Z$340,$C410,Indev_Online_Res_NotinIRPBase!$AB$3:$AB$340,"1")</f>
        <v>0</v>
      </c>
      <c r="AT410">
        <f>SUMIFS(Indev_Online_Res_NotinIRPBase!T$3:T$340,Indev_Online_Res_NotinIRPBase!$Y$3:$Y$340,$B410,Indev_Online_Res_NotinIRPBase!$Z$3:$Z$340,$C410,Indev_Online_Res_NotinIRPBase!$J$3:$J$340,"Yes",Indev_Online_Res_NotinIRPBase!$I$3:$I$340,"&lt;1/1/2024")+SUMIFS(Indev_Online_Res_NotinIRPBase!T$3:T$340,Indev_Online_Res_NotinIRPBase!$Y$3:$Y$340,$B410,Indev_Online_Res_NotinIRPBase!$Z$3:$Z$340,$C410,Indev_Online_Res_NotinIRPBase!$AB$3:$AB$340,"1")</f>
        <v>0</v>
      </c>
      <c r="AU410">
        <f>SUMIFS(Indev_Online_Res_NotinIRPBase!U$3:U$340,Indev_Online_Res_NotinIRPBase!$Y$3:$Y$340,$B410,Indev_Online_Res_NotinIRPBase!$Z$3:$Z$340,$C410,Indev_Online_Res_NotinIRPBase!$J$3:$J$340,"Yes",Indev_Online_Res_NotinIRPBase!$I$3:$I$340,"&lt;1/1/2024")+SUMIFS(Indev_Online_Res_NotinIRPBase!U$3:U$340,Indev_Online_Res_NotinIRPBase!$Y$3:$Y$340,$B410,Indev_Online_Res_NotinIRPBase!$Z$3:$Z$340,$C410,Indev_Online_Res_NotinIRPBase!$AB$3:$AB$340,"1")</f>
        <v>0</v>
      </c>
      <c r="AV410">
        <f>SUMIFS(Indev_Online_Res_NotinIRPBase!V$3:V$340,Indev_Online_Res_NotinIRPBase!$Y$3:$Y$340,$B410,Indev_Online_Res_NotinIRPBase!$Z$3:$Z$340,$C410,Indev_Online_Res_NotinIRPBase!$J$3:$J$340,"Yes",Indev_Online_Res_NotinIRPBase!$I$3:$I$340,"&lt;1/1/2024")+SUMIFS(Indev_Online_Res_NotinIRPBase!V$3:V$340,Indev_Online_Res_NotinIRPBase!$Y$3:$Y$340,$B410,Indev_Online_Res_NotinIRPBase!$Z$3:$Z$340,$C410,Indev_Online_Res_NotinIRPBase!$AB$3:$AB$340,"1")</f>
        <v>0</v>
      </c>
      <c r="AW410">
        <f>SUMIFS(Indev_Online_Res_NotinIRPBase!W$3:W$340,Indev_Online_Res_NotinIRPBase!$Y$3:$Y$340,$B410,Indev_Online_Res_NotinIRPBase!$Z$3:$Z$340,$C410,Indev_Online_Res_NotinIRPBase!$J$3:$J$340,"Yes",Indev_Online_Res_NotinIRPBase!$I$3:$I$340,"&lt;1/1/2024")+SUMIFS(Indev_Online_Res_NotinIRPBase!W$3:W$340,Indev_Online_Res_NotinIRPBase!$Y$3:$Y$340,$B410,Indev_Online_Res_NotinIRPBase!$Z$3:$Z$340,$C410,Indev_Online_Res_NotinIRPBase!$AB$3:$AB$340,"1")</f>
        <v>0</v>
      </c>
      <c r="AX410">
        <f>SUMIFS(Indev_Online_Res_NotinIRPBase!X$3:X$340,Indev_Online_Res_NotinIRPBase!$Y$3:$Y$340,$B410,Indev_Online_Res_NotinIRPBase!$Z$3:$Z$340,$C410,Indev_Online_Res_NotinIRPBase!$J$3:$J$340,"Yes",Indev_Online_Res_NotinIRPBase!$I$3:$I$340,"&lt;1/1/2024")+SUMIFS(Indev_Online_Res_NotinIRPBase!X$3:X$340,Indev_Online_Res_NotinIRPBase!$Y$3:$Y$340,$B410,Indev_Online_Res_NotinIRPBase!$Z$3:$Z$340,$C410,Indev_Online_Res_NotinIRPBase!$AB$3:$AB$340,"1")</f>
        <v>0</v>
      </c>
      <c r="AY410">
        <f t="shared" si="93"/>
        <v>0</v>
      </c>
      <c r="BA410">
        <f t="shared" si="94"/>
        <v>0</v>
      </c>
      <c r="BB410">
        <f t="shared" si="95"/>
        <v>0</v>
      </c>
      <c r="BC410">
        <f t="shared" si="96"/>
        <v>0</v>
      </c>
      <c r="BD410">
        <f t="shared" si="97"/>
        <v>0</v>
      </c>
      <c r="BE410">
        <f t="shared" si="98"/>
        <v>0</v>
      </c>
      <c r="BI410">
        <f t="shared" si="99"/>
        <v>0</v>
      </c>
      <c r="BJ410">
        <f t="shared" si="100"/>
        <v>0</v>
      </c>
      <c r="BK410">
        <f t="shared" si="101"/>
        <v>0</v>
      </c>
      <c r="BL410">
        <f t="shared" si="102"/>
        <v>0</v>
      </c>
      <c r="BM410">
        <f t="shared" si="103"/>
        <v>0</v>
      </c>
      <c r="BN410">
        <f t="shared" si="104"/>
        <v>0</v>
      </c>
      <c r="BO410">
        <f t="shared" si="105"/>
        <v>0</v>
      </c>
      <c r="BQ410">
        <f>SUMIFS(IRPBase_Res_NotinEnvScreens!$H$3:$H$33,IRPBase_Res_NotinEnvScreens!$J$3:$J$33,$B410,IRPBase_Res_NotinEnvScreens!$K$3:$K$33,$C410)</f>
        <v>0</v>
      </c>
      <c r="BR410">
        <f>SUMIFS(IRPBase_Res_NotinEnvScreens!$I$3:$I$33,IRPBase_Res_NotinEnvScreens!$J$3:$J$33,$B410,IRPBase_Res_NotinEnvScreens!$K$3:$K$33,$C410)</f>
        <v>0</v>
      </c>
      <c r="BS410">
        <v>0</v>
      </c>
      <c r="BV410">
        <f>SUMIFS(Indev_Online_Res_NotinIRPBase!$P$3:$P$313,Indev_Online_Res_NotinIRPBase!$Y$3:$Y$313,$B410,Indev_Online_Res_NotinIRPBase!$Z$3:$Z$313,$C410,Indev_Online_Res_NotinIRPBase!$I$3:$I$313,"&lt;9/1/2023")+SUMIFS(Indev_Online_Res_NotinIRPBase!$Q$3:$Q$313,Indev_Online_Res_NotinIRPBase!$Y$3:$Y$313,$B410,Indev_Online_Res_NotinIRPBase!$Z$3:$Z$313,$C410,Indev_Online_Res_NotinIRPBase!$I$3:$I$313,"&lt;9/1/2023")</f>
        <v>0</v>
      </c>
      <c r="BW410">
        <f>SUMIFS(Indev_Online_Res_NotinIRPBase!$S$3:$S$313,Indev_Online_Res_NotinIRPBase!$Y$3:$Y$313,$B410,Indev_Online_Res_NotinIRPBase!$Z$3:$Z$313,$C410,Indev_Online_Res_NotinIRPBase!$I$3:$I$313,"&lt;9/1/2023")+SUMIFS(Indev_Online_Res_NotinIRPBase!$T$3:$T$313,Indev_Online_Res_NotinIRPBase!$Y$3:$Y$313,$B410,Indev_Online_Res_NotinIRPBase!$Z$3:$Z$313,$C410,Indev_Online_Res_NotinIRPBase!$I$3:$I$313,"&lt;9/1/2023")+SUMIFS(Indev_Online_Res_NotinIRPBase!$U$3:$U$313,Indev_Online_Res_NotinIRPBase!$Y$3:$Y$313,$B410,Indev_Online_Res_NotinIRPBase!$Z$3:$Z$313,$C410,Indev_Online_Res_NotinIRPBase!$I$3:$I$313,"&lt;9/1/2023")</f>
        <v>0</v>
      </c>
    </row>
    <row r="411" spans="1:75">
      <c r="A411" t="s">
        <v>44</v>
      </c>
      <c r="B411" t="s">
        <v>377</v>
      </c>
      <c r="C411">
        <v>115</v>
      </c>
      <c r="E411">
        <f>SUMIFS(IRPBase_Res_NotinTxBase!N$3:N$65,IRPBase_Res_NotinTxBase!$X$3:$X$65,$B411,IRPBase_Res_NotinTxBase!$Y$3:$Y$65,$C411)</f>
        <v>0</v>
      </c>
      <c r="F411">
        <f>SUMIFS(IRPBase_Res_NotinTxBase!O$3:O$65,IRPBase_Res_NotinTxBase!$X$3:$X$65,$B411,IRPBase_Res_NotinTxBase!$Y$3:$Y$65,$C411)</f>
        <v>0</v>
      </c>
      <c r="G411">
        <f>SUMIFS(IRPBase_Res_NotinTxBase!P$3:P$65,IRPBase_Res_NotinTxBase!$X$3:$X$65,$B411,IRPBase_Res_NotinTxBase!$Y$3:$Y$65,$C411)</f>
        <v>0</v>
      </c>
      <c r="H411">
        <f>SUMIFS(IRPBase_Res_NotinTxBase!Q$3:Q$65,IRPBase_Res_NotinTxBase!$X$3:$X$65,$B411,IRPBase_Res_NotinTxBase!$Y$3:$Y$65,$C411)</f>
        <v>0</v>
      </c>
      <c r="M411">
        <f>SUMIFS(IRPBase_Res_NotinTxBase!R$3:R$65,IRPBase_Res_NotinTxBase!$X$3:$X$65,$B411,IRPBase_Res_NotinTxBase!$Y$3:$Y$65,$C411)</f>
        <v>0</v>
      </c>
      <c r="N411">
        <f>SUMIFS(IRPBase_Res_NotinTxBase!S$3:S$65,IRPBase_Res_NotinTxBase!$X$3:$X$65,$B411,IRPBase_Res_NotinTxBase!$Y$3:$Y$65,$C411)</f>
        <v>0</v>
      </c>
      <c r="O411">
        <f>SUMIFS(IRPBase_Res_NotinTxBase!T$3:T$65,IRPBase_Res_NotinTxBase!$X$3:$X$65,$B411,IRPBase_Res_NotinTxBase!$Y$3:$Y$65,$C411)</f>
        <v>0</v>
      </c>
      <c r="P411">
        <f>SUMIFS(IRPBase_Res_NotinTxBase!U$3:U$65,IRPBase_Res_NotinTxBase!$X$3:$X$65,$B411,IRPBase_Res_NotinTxBase!$Y$3:$Y$65,$C411)</f>
        <v>0</v>
      </c>
      <c r="Q411">
        <f>SUMIFS(IRPBase_Res_NotinTxBase!V$3:V$65,IRPBase_Res_NotinTxBase!$X$3:$X$65,$B411,IRPBase_Res_NotinTxBase!$Y$3:$Y$65,$C411)</f>
        <v>0</v>
      </c>
      <c r="R411">
        <f>SUMIFS(IRPBase_Res_NotinTxBase!W$3:W$65,IRPBase_Res_NotinTxBase!$X$3:$X$65,$B411,IRPBase_Res_NotinTxBase!$Y$3:$Y$65,$C411)</f>
        <v>0</v>
      </c>
      <c r="S411">
        <f t="shared" si="91"/>
        <v>0</v>
      </c>
      <c r="U411">
        <f>SUMIFS(Indev_Online_Res_NotinIRPBase!N$3:N$340,Indev_Online_Res_NotinIRPBase!$Y$3:$Y$340,$B411,Indev_Online_Res_NotinIRPBase!$Z$3:$Z$340,$C411)</f>
        <v>0</v>
      </c>
      <c r="V411">
        <f>SUMIFS(Indev_Online_Res_NotinIRPBase!O$3:O$340,Indev_Online_Res_NotinIRPBase!$Y$3:$Y$340,$B411,Indev_Online_Res_NotinIRPBase!$Z$3:$Z$340,$C411)</f>
        <v>0</v>
      </c>
      <c r="W411">
        <f>SUMIFS(Indev_Online_Res_NotinIRPBase!P$3:P$340,Indev_Online_Res_NotinIRPBase!$Y$3:$Y$340,$B411,Indev_Online_Res_NotinIRPBase!$Z$3:$Z$340,$C411)</f>
        <v>0</v>
      </c>
      <c r="X411">
        <f>SUMIFS(Indev_Online_Res_NotinIRPBase!Q$3:Q$340,Indev_Online_Res_NotinIRPBase!$Y$3:$Y$340,$B411,Indev_Online_Res_NotinIRPBase!$Z$3:$Z$340,$C411)</f>
        <v>0</v>
      </c>
      <c r="Y411">
        <f>SUMIFS(Indev_Online_Res_NotinIRPBase!R$3:R$340,Indev_Online_Res_NotinIRPBase!$Y$3:$Y$340,$B411,Indev_Online_Res_NotinIRPBase!$Z$3:$Z$340,$C411)</f>
        <v>0</v>
      </c>
      <c r="AC411">
        <f>SUMIFS(Indev_Online_Res_NotinIRPBase!S$3:S$340,Indev_Online_Res_NotinIRPBase!$Y$3:$Y$340,$B411,Indev_Online_Res_NotinIRPBase!$Z$3:$Z$340,$C411)</f>
        <v>0</v>
      </c>
      <c r="AD411">
        <f>SUMIFS(Indev_Online_Res_NotinIRPBase!T$3:T$340,Indev_Online_Res_NotinIRPBase!$Y$3:$Y$340,$B411,Indev_Online_Res_NotinIRPBase!$Z$3:$Z$340,$C411)</f>
        <v>0</v>
      </c>
      <c r="AE411">
        <f>SUMIFS(Indev_Online_Res_NotinIRPBase!U$3:U$340,Indev_Online_Res_NotinIRPBase!$Y$3:$Y$340,$B411,Indev_Online_Res_NotinIRPBase!$Z$3:$Z$340,$C411)</f>
        <v>0</v>
      </c>
      <c r="AF411">
        <f>SUMIFS(Indev_Online_Res_NotinIRPBase!V$3:V$340,Indev_Online_Res_NotinIRPBase!$Y$3:$Y$340,$B411,Indev_Online_Res_NotinIRPBase!$Z$3:$Z$340,$C411)</f>
        <v>0</v>
      </c>
      <c r="AG411">
        <f>SUMIFS(Indev_Online_Res_NotinIRPBase!W$3:W$340,Indev_Online_Res_NotinIRPBase!$Y$3:$Y$340,$B411,Indev_Online_Res_NotinIRPBase!$Z$3:$Z$340,$C411)</f>
        <v>0</v>
      </c>
      <c r="AH411">
        <f>SUMIFS(Indev_Online_Res_NotinIRPBase!X$3:X$340,Indev_Online_Res_NotinIRPBase!$Y$3:$Y$340,$B411,Indev_Online_Res_NotinIRPBase!$Z$3:$Z$340,$C411)</f>
        <v>0</v>
      </c>
      <c r="AI411">
        <f t="shared" si="92"/>
        <v>0</v>
      </c>
      <c r="AK411">
        <f>SUMIFS(Indev_Online_Res_NotinIRPBase!N$3:N$340,Indev_Online_Res_NotinIRPBase!$Y$3:$Y$340,$B411,Indev_Online_Res_NotinIRPBase!$Z$3:$Z$340,$C411,Indev_Online_Res_NotinIRPBase!$J$3:$J$340,"Yes",Indev_Online_Res_NotinIRPBase!$I$3:$I$340,"&lt;1/1/2024")+SUMIFS(Indev_Online_Res_NotinIRPBase!N$3:N$340,Indev_Online_Res_NotinIRPBase!$Y$3:$Y$340,$B411,Indev_Online_Res_NotinIRPBase!$Z$3:$Z$340,$C411,Indev_Online_Res_NotinIRPBase!$AB$3:$AB$340,"1")</f>
        <v>0</v>
      </c>
      <c r="AL411">
        <f>SUMIFS(Indev_Online_Res_NotinIRPBase!O$3:O$340,Indev_Online_Res_NotinIRPBase!$Y$3:$Y$340,$B411,Indev_Online_Res_NotinIRPBase!$Z$3:$Z$340,$C411,Indev_Online_Res_NotinIRPBase!$J$3:$J$340,"Yes",Indev_Online_Res_NotinIRPBase!$I$3:$I$340,"&lt;1/1/2024")+SUMIFS(Indev_Online_Res_NotinIRPBase!O$3:O$340,Indev_Online_Res_NotinIRPBase!$Y$3:$Y$340,$B411,Indev_Online_Res_NotinIRPBase!$Z$3:$Z$340,$C411,Indev_Online_Res_NotinIRPBase!$AB$3:$AB$340,"1")</f>
        <v>0</v>
      </c>
      <c r="AM411">
        <f>SUMIFS(Indev_Online_Res_NotinIRPBase!P$3:P$340,Indev_Online_Res_NotinIRPBase!$Y$3:$Y$340,$B411,Indev_Online_Res_NotinIRPBase!$Z$3:$Z$340,$C411,Indev_Online_Res_NotinIRPBase!$J$3:$J$340,"Yes",Indev_Online_Res_NotinIRPBase!$I$3:$I$340,"&lt;1/1/2024")+SUMIFS(Indev_Online_Res_NotinIRPBase!P$3:P$340,Indev_Online_Res_NotinIRPBase!$Y$3:$Y$340,$B411,Indev_Online_Res_NotinIRPBase!$Z$3:$Z$340,$C411,Indev_Online_Res_NotinIRPBase!$AB$3:$AB$340,"1")</f>
        <v>0</v>
      </c>
      <c r="AN411">
        <f>SUMIFS(Indev_Online_Res_NotinIRPBase!Q$3:Q$340,Indev_Online_Res_NotinIRPBase!$Y$3:$Y$340,$B411,Indev_Online_Res_NotinIRPBase!$Z$3:$Z$340,$C411,Indev_Online_Res_NotinIRPBase!$J$3:$J$340,"Yes",Indev_Online_Res_NotinIRPBase!$I$3:$I$340,"&lt;1/1/2024")+SUMIFS(Indev_Online_Res_NotinIRPBase!Q$3:Q$340,Indev_Online_Res_NotinIRPBase!$Y$3:$Y$340,$B411,Indev_Online_Res_NotinIRPBase!$Z$3:$Z$340,$C411,Indev_Online_Res_NotinIRPBase!$AB$3:$AB$340,"1")</f>
        <v>0</v>
      </c>
      <c r="AO411">
        <f>SUMIFS(Indev_Online_Res_NotinIRPBase!R$3:R$340,Indev_Online_Res_NotinIRPBase!$Y$3:$Y$340,$B411,Indev_Online_Res_NotinIRPBase!$Z$3:$Z$340,$C411,Indev_Online_Res_NotinIRPBase!$J$3:$J$340,"Yes",Indev_Online_Res_NotinIRPBase!$I$3:$I$340,"&lt;1/1/2024")+SUMIFS(Indev_Online_Res_NotinIRPBase!R$3:R$340,Indev_Online_Res_NotinIRPBase!$Y$3:$Y$340,$B411,Indev_Online_Res_NotinIRPBase!$Z$3:$Z$340,$C411,Indev_Online_Res_NotinIRPBase!$AB$3:$AB$340,"1")</f>
        <v>0</v>
      </c>
      <c r="AS411">
        <f>SUMIFS(Indev_Online_Res_NotinIRPBase!S$3:S$340,Indev_Online_Res_NotinIRPBase!$Y$3:$Y$340,$B411,Indev_Online_Res_NotinIRPBase!$Z$3:$Z$340,$C411,Indev_Online_Res_NotinIRPBase!$J$3:$J$340,"Yes",Indev_Online_Res_NotinIRPBase!$I$3:$I$340,"&lt;1/1/2024")+SUMIFS(Indev_Online_Res_NotinIRPBase!S$3:S$340,Indev_Online_Res_NotinIRPBase!$Y$3:$Y$340,$B411,Indev_Online_Res_NotinIRPBase!$Z$3:$Z$340,$C411,Indev_Online_Res_NotinIRPBase!$AB$3:$AB$340,"1")</f>
        <v>0</v>
      </c>
      <c r="AT411">
        <f>SUMIFS(Indev_Online_Res_NotinIRPBase!T$3:T$340,Indev_Online_Res_NotinIRPBase!$Y$3:$Y$340,$B411,Indev_Online_Res_NotinIRPBase!$Z$3:$Z$340,$C411,Indev_Online_Res_NotinIRPBase!$J$3:$J$340,"Yes",Indev_Online_Res_NotinIRPBase!$I$3:$I$340,"&lt;1/1/2024")+SUMIFS(Indev_Online_Res_NotinIRPBase!T$3:T$340,Indev_Online_Res_NotinIRPBase!$Y$3:$Y$340,$B411,Indev_Online_Res_NotinIRPBase!$Z$3:$Z$340,$C411,Indev_Online_Res_NotinIRPBase!$AB$3:$AB$340,"1")</f>
        <v>0</v>
      </c>
      <c r="AU411">
        <f>SUMIFS(Indev_Online_Res_NotinIRPBase!U$3:U$340,Indev_Online_Res_NotinIRPBase!$Y$3:$Y$340,$B411,Indev_Online_Res_NotinIRPBase!$Z$3:$Z$340,$C411,Indev_Online_Res_NotinIRPBase!$J$3:$J$340,"Yes",Indev_Online_Res_NotinIRPBase!$I$3:$I$340,"&lt;1/1/2024")+SUMIFS(Indev_Online_Res_NotinIRPBase!U$3:U$340,Indev_Online_Res_NotinIRPBase!$Y$3:$Y$340,$B411,Indev_Online_Res_NotinIRPBase!$Z$3:$Z$340,$C411,Indev_Online_Res_NotinIRPBase!$AB$3:$AB$340,"1")</f>
        <v>0</v>
      </c>
      <c r="AV411">
        <f>SUMIFS(Indev_Online_Res_NotinIRPBase!V$3:V$340,Indev_Online_Res_NotinIRPBase!$Y$3:$Y$340,$B411,Indev_Online_Res_NotinIRPBase!$Z$3:$Z$340,$C411,Indev_Online_Res_NotinIRPBase!$J$3:$J$340,"Yes",Indev_Online_Res_NotinIRPBase!$I$3:$I$340,"&lt;1/1/2024")+SUMIFS(Indev_Online_Res_NotinIRPBase!V$3:V$340,Indev_Online_Res_NotinIRPBase!$Y$3:$Y$340,$B411,Indev_Online_Res_NotinIRPBase!$Z$3:$Z$340,$C411,Indev_Online_Res_NotinIRPBase!$AB$3:$AB$340,"1")</f>
        <v>0</v>
      </c>
      <c r="AW411">
        <f>SUMIFS(Indev_Online_Res_NotinIRPBase!W$3:W$340,Indev_Online_Res_NotinIRPBase!$Y$3:$Y$340,$B411,Indev_Online_Res_NotinIRPBase!$Z$3:$Z$340,$C411,Indev_Online_Res_NotinIRPBase!$J$3:$J$340,"Yes",Indev_Online_Res_NotinIRPBase!$I$3:$I$340,"&lt;1/1/2024")+SUMIFS(Indev_Online_Res_NotinIRPBase!W$3:W$340,Indev_Online_Res_NotinIRPBase!$Y$3:$Y$340,$B411,Indev_Online_Res_NotinIRPBase!$Z$3:$Z$340,$C411,Indev_Online_Res_NotinIRPBase!$AB$3:$AB$340,"1")</f>
        <v>0</v>
      </c>
      <c r="AX411">
        <f>SUMIFS(Indev_Online_Res_NotinIRPBase!X$3:X$340,Indev_Online_Res_NotinIRPBase!$Y$3:$Y$340,$B411,Indev_Online_Res_NotinIRPBase!$Z$3:$Z$340,$C411,Indev_Online_Res_NotinIRPBase!$J$3:$J$340,"Yes",Indev_Online_Res_NotinIRPBase!$I$3:$I$340,"&lt;1/1/2024")+SUMIFS(Indev_Online_Res_NotinIRPBase!X$3:X$340,Indev_Online_Res_NotinIRPBase!$Y$3:$Y$340,$B411,Indev_Online_Res_NotinIRPBase!$Z$3:$Z$340,$C411,Indev_Online_Res_NotinIRPBase!$AB$3:$AB$340,"1")</f>
        <v>0</v>
      </c>
      <c r="AY411">
        <f t="shared" si="93"/>
        <v>0</v>
      </c>
      <c r="BA411">
        <f t="shared" si="94"/>
        <v>0</v>
      </c>
      <c r="BB411">
        <f t="shared" si="95"/>
        <v>0</v>
      </c>
      <c r="BC411">
        <f t="shared" si="96"/>
        <v>0</v>
      </c>
      <c r="BD411">
        <f t="shared" si="97"/>
        <v>0</v>
      </c>
      <c r="BE411">
        <f t="shared" si="98"/>
        <v>0</v>
      </c>
      <c r="BI411">
        <f t="shared" si="99"/>
        <v>0</v>
      </c>
      <c r="BJ411">
        <f t="shared" si="100"/>
        <v>0</v>
      </c>
      <c r="BK411">
        <f t="shared" si="101"/>
        <v>0</v>
      </c>
      <c r="BL411">
        <f t="shared" si="102"/>
        <v>0</v>
      </c>
      <c r="BM411">
        <f t="shared" si="103"/>
        <v>0</v>
      </c>
      <c r="BN411">
        <f t="shared" si="104"/>
        <v>0</v>
      </c>
      <c r="BO411">
        <f t="shared" si="105"/>
        <v>0</v>
      </c>
      <c r="BQ411">
        <f>SUMIFS(IRPBase_Res_NotinEnvScreens!$H$3:$H$33,IRPBase_Res_NotinEnvScreens!$J$3:$J$33,$B411,IRPBase_Res_NotinEnvScreens!$K$3:$K$33,$C411)</f>
        <v>0</v>
      </c>
      <c r="BR411">
        <f>SUMIFS(IRPBase_Res_NotinEnvScreens!$I$3:$I$33,IRPBase_Res_NotinEnvScreens!$J$3:$J$33,$B411,IRPBase_Res_NotinEnvScreens!$K$3:$K$33,$C411)</f>
        <v>0</v>
      </c>
      <c r="BS411">
        <v>0</v>
      </c>
      <c r="BV411">
        <f>SUMIFS(Indev_Online_Res_NotinIRPBase!$P$3:$P$313,Indev_Online_Res_NotinIRPBase!$Y$3:$Y$313,$B411,Indev_Online_Res_NotinIRPBase!$Z$3:$Z$313,$C411,Indev_Online_Res_NotinIRPBase!$I$3:$I$313,"&lt;9/1/2023")+SUMIFS(Indev_Online_Res_NotinIRPBase!$Q$3:$Q$313,Indev_Online_Res_NotinIRPBase!$Y$3:$Y$313,$B411,Indev_Online_Res_NotinIRPBase!$Z$3:$Z$313,$C411,Indev_Online_Res_NotinIRPBase!$I$3:$I$313,"&lt;9/1/2023")</f>
        <v>0</v>
      </c>
      <c r="BW411">
        <f>SUMIFS(Indev_Online_Res_NotinIRPBase!$S$3:$S$313,Indev_Online_Res_NotinIRPBase!$Y$3:$Y$313,$B411,Indev_Online_Res_NotinIRPBase!$Z$3:$Z$313,$C411,Indev_Online_Res_NotinIRPBase!$I$3:$I$313,"&lt;9/1/2023")+SUMIFS(Indev_Online_Res_NotinIRPBase!$T$3:$T$313,Indev_Online_Res_NotinIRPBase!$Y$3:$Y$313,$B411,Indev_Online_Res_NotinIRPBase!$Z$3:$Z$313,$C411,Indev_Online_Res_NotinIRPBase!$I$3:$I$313,"&lt;9/1/2023")+SUMIFS(Indev_Online_Res_NotinIRPBase!$U$3:$U$313,Indev_Online_Res_NotinIRPBase!$Y$3:$Y$313,$B411,Indev_Online_Res_NotinIRPBase!$Z$3:$Z$313,$C411,Indev_Online_Res_NotinIRPBase!$I$3:$I$313,"&lt;9/1/2023")</f>
        <v>0</v>
      </c>
    </row>
    <row r="412" spans="1:75">
      <c r="A412" t="s">
        <v>44</v>
      </c>
      <c r="B412" t="s">
        <v>377</v>
      </c>
      <c r="C412">
        <v>230</v>
      </c>
      <c r="E412">
        <f>SUMIFS(IRPBase_Res_NotinTxBase!N$3:N$65,IRPBase_Res_NotinTxBase!$X$3:$X$65,$B412,IRPBase_Res_NotinTxBase!$Y$3:$Y$65,$C412)</f>
        <v>0</v>
      </c>
      <c r="F412">
        <f>SUMIFS(IRPBase_Res_NotinTxBase!O$3:O$65,IRPBase_Res_NotinTxBase!$X$3:$X$65,$B412,IRPBase_Res_NotinTxBase!$Y$3:$Y$65,$C412)</f>
        <v>0</v>
      </c>
      <c r="G412">
        <f>SUMIFS(IRPBase_Res_NotinTxBase!P$3:P$65,IRPBase_Res_NotinTxBase!$X$3:$X$65,$B412,IRPBase_Res_NotinTxBase!$Y$3:$Y$65,$C412)</f>
        <v>0</v>
      </c>
      <c r="H412">
        <f>SUMIFS(IRPBase_Res_NotinTxBase!Q$3:Q$65,IRPBase_Res_NotinTxBase!$X$3:$X$65,$B412,IRPBase_Res_NotinTxBase!$Y$3:$Y$65,$C412)</f>
        <v>0</v>
      </c>
      <c r="M412">
        <f>SUMIFS(IRPBase_Res_NotinTxBase!R$3:R$65,IRPBase_Res_NotinTxBase!$X$3:$X$65,$B412,IRPBase_Res_NotinTxBase!$Y$3:$Y$65,$C412)</f>
        <v>0</v>
      </c>
      <c r="N412">
        <f>SUMIFS(IRPBase_Res_NotinTxBase!S$3:S$65,IRPBase_Res_NotinTxBase!$X$3:$X$65,$B412,IRPBase_Res_NotinTxBase!$Y$3:$Y$65,$C412)</f>
        <v>0</v>
      </c>
      <c r="O412">
        <f>SUMIFS(IRPBase_Res_NotinTxBase!T$3:T$65,IRPBase_Res_NotinTxBase!$X$3:$X$65,$B412,IRPBase_Res_NotinTxBase!$Y$3:$Y$65,$C412)</f>
        <v>0</v>
      </c>
      <c r="P412">
        <f>SUMIFS(IRPBase_Res_NotinTxBase!U$3:U$65,IRPBase_Res_NotinTxBase!$X$3:$X$65,$B412,IRPBase_Res_NotinTxBase!$Y$3:$Y$65,$C412)</f>
        <v>0</v>
      </c>
      <c r="Q412">
        <f>SUMIFS(IRPBase_Res_NotinTxBase!V$3:V$65,IRPBase_Res_NotinTxBase!$X$3:$X$65,$B412,IRPBase_Res_NotinTxBase!$Y$3:$Y$65,$C412)</f>
        <v>0</v>
      </c>
      <c r="R412">
        <f>SUMIFS(IRPBase_Res_NotinTxBase!W$3:W$65,IRPBase_Res_NotinTxBase!$X$3:$X$65,$B412,IRPBase_Res_NotinTxBase!$Y$3:$Y$65,$C412)</f>
        <v>0</v>
      </c>
      <c r="S412">
        <f t="shared" si="91"/>
        <v>0</v>
      </c>
      <c r="U412">
        <f>SUMIFS(Indev_Online_Res_NotinIRPBase!N$3:N$340,Indev_Online_Res_NotinIRPBase!$Y$3:$Y$340,$B412,Indev_Online_Res_NotinIRPBase!$Z$3:$Z$340,$C412)</f>
        <v>0</v>
      </c>
      <c r="V412">
        <f>SUMIFS(Indev_Online_Res_NotinIRPBase!O$3:O$340,Indev_Online_Res_NotinIRPBase!$Y$3:$Y$340,$B412,Indev_Online_Res_NotinIRPBase!$Z$3:$Z$340,$C412)</f>
        <v>0</v>
      </c>
      <c r="W412">
        <f>SUMIFS(Indev_Online_Res_NotinIRPBase!P$3:P$340,Indev_Online_Res_NotinIRPBase!$Y$3:$Y$340,$B412,Indev_Online_Res_NotinIRPBase!$Z$3:$Z$340,$C412)</f>
        <v>0</v>
      </c>
      <c r="X412">
        <f>SUMIFS(Indev_Online_Res_NotinIRPBase!Q$3:Q$340,Indev_Online_Res_NotinIRPBase!$Y$3:$Y$340,$B412,Indev_Online_Res_NotinIRPBase!$Z$3:$Z$340,$C412)</f>
        <v>0</v>
      </c>
      <c r="Y412">
        <f>SUMIFS(Indev_Online_Res_NotinIRPBase!R$3:R$340,Indev_Online_Res_NotinIRPBase!$Y$3:$Y$340,$B412,Indev_Online_Res_NotinIRPBase!$Z$3:$Z$340,$C412)</f>
        <v>0</v>
      </c>
      <c r="AC412">
        <f>SUMIFS(Indev_Online_Res_NotinIRPBase!S$3:S$340,Indev_Online_Res_NotinIRPBase!$Y$3:$Y$340,$B412,Indev_Online_Res_NotinIRPBase!$Z$3:$Z$340,$C412)</f>
        <v>0</v>
      </c>
      <c r="AD412">
        <f>SUMIFS(Indev_Online_Res_NotinIRPBase!T$3:T$340,Indev_Online_Res_NotinIRPBase!$Y$3:$Y$340,$B412,Indev_Online_Res_NotinIRPBase!$Z$3:$Z$340,$C412)</f>
        <v>0</v>
      </c>
      <c r="AE412">
        <f>SUMIFS(Indev_Online_Res_NotinIRPBase!U$3:U$340,Indev_Online_Res_NotinIRPBase!$Y$3:$Y$340,$B412,Indev_Online_Res_NotinIRPBase!$Z$3:$Z$340,$C412)</f>
        <v>0</v>
      </c>
      <c r="AF412">
        <f>SUMIFS(Indev_Online_Res_NotinIRPBase!V$3:V$340,Indev_Online_Res_NotinIRPBase!$Y$3:$Y$340,$B412,Indev_Online_Res_NotinIRPBase!$Z$3:$Z$340,$C412)</f>
        <v>0</v>
      </c>
      <c r="AG412">
        <f>SUMIFS(Indev_Online_Res_NotinIRPBase!W$3:W$340,Indev_Online_Res_NotinIRPBase!$Y$3:$Y$340,$B412,Indev_Online_Res_NotinIRPBase!$Z$3:$Z$340,$C412)</f>
        <v>0</v>
      </c>
      <c r="AH412">
        <f>SUMIFS(Indev_Online_Res_NotinIRPBase!X$3:X$340,Indev_Online_Res_NotinIRPBase!$Y$3:$Y$340,$B412,Indev_Online_Res_NotinIRPBase!$Z$3:$Z$340,$C412)</f>
        <v>0</v>
      </c>
      <c r="AI412">
        <f t="shared" si="92"/>
        <v>0</v>
      </c>
      <c r="AK412">
        <f>SUMIFS(Indev_Online_Res_NotinIRPBase!N$3:N$340,Indev_Online_Res_NotinIRPBase!$Y$3:$Y$340,$B412,Indev_Online_Res_NotinIRPBase!$Z$3:$Z$340,$C412,Indev_Online_Res_NotinIRPBase!$J$3:$J$340,"Yes",Indev_Online_Res_NotinIRPBase!$I$3:$I$340,"&lt;1/1/2024")+SUMIFS(Indev_Online_Res_NotinIRPBase!N$3:N$340,Indev_Online_Res_NotinIRPBase!$Y$3:$Y$340,$B412,Indev_Online_Res_NotinIRPBase!$Z$3:$Z$340,$C412,Indev_Online_Res_NotinIRPBase!$AB$3:$AB$340,"1")</f>
        <v>0</v>
      </c>
      <c r="AL412">
        <f>SUMIFS(Indev_Online_Res_NotinIRPBase!O$3:O$340,Indev_Online_Res_NotinIRPBase!$Y$3:$Y$340,$B412,Indev_Online_Res_NotinIRPBase!$Z$3:$Z$340,$C412,Indev_Online_Res_NotinIRPBase!$J$3:$J$340,"Yes",Indev_Online_Res_NotinIRPBase!$I$3:$I$340,"&lt;1/1/2024")+SUMIFS(Indev_Online_Res_NotinIRPBase!O$3:O$340,Indev_Online_Res_NotinIRPBase!$Y$3:$Y$340,$B412,Indev_Online_Res_NotinIRPBase!$Z$3:$Z$340,$C412,Indev_Online_Res_NotinIRPBase!$AB$3:$AB$340,"1")</f>
        <v>0</v>
      </c>
      <c r="AM412">
        <f>SUMIFS(Indev_Online_Res_NotinIRPBase!P$3:P$340,Indev_Online_Res_NotinIRPBase!$Y$3:$Y$340,$B412,Indev_Online_Res_NotinIRPBase!$Z$3:$Z$340,$C412,Indev_Online_Res_NotinIRPBase!$J$3:$J$340,"Yes",Indev_Online_Res_NotinIRPBase!$I$3:$I$340,"&lt;1/1/2024")+SUMIFS(Indev_Online_Res_NotinIRPBase!P$3:P$340,Indev_Online_Res_NotinIRPBase!$Y$3:$Y$340,$B412,Indev_Online_Res_NotinIRPBase!$Z$3:$Z$340,$C412,Indev_Online_Res_NotinIRPBase!$AB$3:$AB$340,"1")</f>
        <v>0</v>
      </c>
      <c r="AN412">
        <f>SUMIFS(Indev_Online_Res_NotinIRPBase!Q$3:Q$340,Indev_Online_Res_NotinIRPBase!$Y$3:$Y$340,$B412,Indev_Online_Res_NotinIRPBase!$Z$3:$Z$340,$C412,Indev_Online_Res_NotinIRPBase!$J$3:$J$340,"Yes",Indev_Online_Res_NotinIRPBase!$I$3:$I$340,"&lt;1/1/2024")+SUMIFS(Indev_Online_Res_NotinIRPBase!Q$3:Q$340,Indev_Online_Res_NotinIRPBase!$Y$3:$Y$340,$B412,Indev_Online_Res_NotinIRPBase!$Z$3:$Z$340,$C412,Indev_Online_Res_NotinIRPBase!$AB$3:$AB$340,"1")</f>
        <v>0</v>
      </c>
      <c r="AO412">
        <f>SUMIFS(Indev_Online_Res_NotinIRPBase!R$3:R$340,Indev_Online_Res_NotinIRPBase!$Y$3:$Y$340,$B412,Indev_Online_Res_NotinIRPBase!$Z$3:$Z$340,$C412,Indev_Online_Res_NotinIRPBase!$J$3:$J$340,"Yes",Indev_Online_Res_NotinIRPBase!$I$3:$I$340,"&lt;1/1/2024")+SUMIFS(Indev_Online_Res_NotinIRPBase!R$3:R$340,Indev_Online_Res_NotinIRPBase!$Y$3:$Y$340,$B412,Indev_Online_Res_NotinIRPBase!$Z$3:$Z$340,$C412,Indev_Online_Res_NotinIRPBase!$AB$3:$AB$340,"1")</f>
        <v>0</v>
      </c>
      <c r="AS412">
        <f>SUMIFS(Indev_Online_Res_NotinIRPBase!S$3:S$340,Indev_Online_Res_NotinIRPBase!$Y$3:$Y$340,$B412,Indev_Online_Res_NotinIRPBase!$Z$3:$Z$340,$C412,Indev_Online_Res_NotinIRPBase!$J$3:$J$340,"Yes",Indev_Online_Res_NotinIRPBase!$I$3:$I$340,"&lt;1/1/2024")+SUMIFS(Indev_Online_Res_NotinIRPBase!S$3:S$340,Indev_Online_Res_NotinIRPBase!$Y$3:$Y$340,$B412,Indev_Online_Res_NotinIRPBase!$Z$3:$Z$340,$C412,Indev_Online_Res_NotinIRPBase!$AB$3:$AB$340,"1")</f>
        <v>0</v>
      </c>
      <c r="AT412">
        <f>SUMIFS(Indev_Online_Res_NotinIRPBase!T$3:T$340,Indev_Online_Res_NotinIRPBase!$Y$3:$Y$340,$B412,Indev_Online_Res_NotinIRPBase!$Z$3:$Z$340,$C412,Indev_Online_Res_NotinIRPBase!$J$3:$J$340,"Yes",Indev_Online_Res_NotinIRPBase!$I$3:$I$340,"&lt;1/1/2024")+SUMIFS(Indev_Online_Res_NotinIRPBase!T$3:T$340,Indev_Online_Res_NotinIRPBase!$Y$3:$Y$340,$B412,Indev_Online_Res_NotinIRPBase!$Z$3:$Z$340,$C412,Indev_Online_Res_NotinIRPBase!$AB$3:$AB$340,"1")</f>
        <v>0</v>
      </c>
      <c r="AU412">
        <f>SUMIFS(Indev_Online_Res_NotinIRPBase!U$3:U$340,Indev_Online_Res_NotinIRPBase!$Y$3:$Y$340,$B412,Indev_Online_Res_NotinIRPBase!$Z$3:$Z$340,$C412,Indev_Online_Res_NotinIRPBase!$J$3:$J$340,"Yes",Indev_Online_Res_NotinIRPBase!$I$3:$I$340,"&lt;1/1/2024")+SUMIFS(Indev_Online_Res_NotinIRPBase!U$3:U$340,Indev_Online_Res_NotinIRPBase!$Y$3:$Y$340,$B412,Indev_Online_Res_NotinIRPBase!$Z$3:$Z$340,$C412,Indev_Online_Res_NotinIRPBase!$AB$3:$AB$340,"1")</f>
        <v>0</v>
      </c>
      <c r="AV412">
        <f>SUMIFS(Indev_Online_Res_NotinIRPBase!V$3:V$340,Indev_Online_Res_NotinIRPBase!$Y$3:$Y$340,$B412,Indev_Online_Res_NotinIRPBase!$Z$3:$Z$340,$C412,Indev_Online_Res_NotinIRPBase!$J$3:$J$340,"Yes",Indev_Online_Res_NotinIRPBase!$I$3:$I$340,"&lt;1/1/2024")+SUMIFS(Indev_Online_Res_NotinIRPBase!V$3:V$340,Indev_Online_Res_NotinIRPBase!$Y$3:$Y$340,$B412,Indev_Online_Res_NotinIRPBase!$Z$3:$Z$340,$C412,Indev_Online_Res_NotinIRPBase!$AB$3:$AB$340,"1")</f>
        <v>0</v>
      </c>
      <c r="AW412">
        <f>SUMIFS(Indev_Online_Res_NotinIRPBase!W$3:W$340,Indev_Online_Res_NotinIRPBase!$Y$3:$Y$340,$B412,Indev_Online_Res_NotinIRPBase!$Z$3:$Z$340,$C412,Indev_Online_Res_NotinIRPBase!$J$3:$J$340,"Yes",Indev_Online_Res_NotinIRPBase!$I$3:$I$340,"&lt;1/1/2024")+SUMIFS(Indev_Online_Res_NotinIRPBase!W$3:W$340,Indev_Online_Res_NotinIRPBase!$Y$3:$Y$340,$B412,Indev_Online_Res_NotinIRPBase!$Z$3:$Z$340,$C412,Indev_Online_Res_NotinIRPBase!$AB$3:$AB$340,"1")</f>
        <v>0</v>
      </c>
      <c r="AX412">
        <f>SUMIFS(Indev_Online_Res_NotinIRPBase!X$3:X$340,Indev_Online_Res_NotinIRPBase!$Y$3:$Y$340,$B412,Indev_Online_Res_NotinIRPBase!$Z$3:$Z$340,$C412,Indev_Online_Res_NotinIRPBase!$J$3:$J$340,"Yes",Indev_Online_Res_NotinIRPBase!$I$3:$I$340,"&lt;1/1/2024")+SUMIFS(Indev_Online_Res_NotinIRPBase!X$3:X$340,Indev_Online_Res_NotinIRPBase!$Y$3:$Y$340,$B412,Indev_Online_Res_NotinIRPBase!$Z$3:$Z$340,$C412,Indev_Online_Res_NotinIRPBase!$AB$3:$AB$340,"1")</f>
        <v>0</v>
      </c>
      <c r="AY412">
        <f t="shared" si="93"/>
        <v>0</v>
      </c>
      <c r="BA412">
        <f t="shared" si="94"/>
        <v>0</v>
      </c>
      <c r="BB412">
        <f t="shared" si="95"/>
        <v>0</v>
      </c>
      <c r="BC412">
        <f t="shared" si="96"/>
        <v>0</v>
      </c>
      <c r="BD412">
        <f t="shared" si="97"/>
        <v>0</v>
      </c>
      <c r="BE412">
        <f t="shared" si="98"/>
        <v>0</v>
      </c>
      <c r="BI412">
        <f t="shared" si="99"/>
        <v>0</v>
      </c>
      <c r="BJ412">
        <f t="shared" si="100"/>
        <v>0</v>
      </c>
      <c r="BK412">
        <f t="shared" si="101"/>
        <v>0</v>
      </c>
      <c r="BL412">
        <f t="shared" si="102"/>
        <v>0</v>
      </c>
      <c r="BM412">
        <f t="shared" si="103"/>
        <v>0</v>
      </c>
      <c r="BN412">
        <f t="shared" si="104"/>
        <v>0</v>
      </c>
      <c r="BO412">
        <f t="shared" si="105"/>
        <v>0</v>
      </c>
      <c r="BQ412">
        <f>SUMIFS(IRPBase_Res_NotinEnvScreens!$H$3:$H$33,IRPBase_Res_NotinEnvScreens!$J$3:$J$33,$B412,IRPBase_Res_NotinEnvScreens!$K$3:$K$33,$C412)</f>
        <v>0</v>
      </c>
      <c r="BR412">
        <f>SUMIFS(IRPBase_Res_NotinEnvScreens!$I$3:$I$33,IRPBase_Res_NotinEnvScreens!$J$3:$J$33,$B412,IRPBase_Res_NotinEnvScreens!$K$3:$K$33,$C412)</f>
        <v>0</v>
      </c>
      <c r="BS412">
        <v>0</v>
      </c>
      <c r="BV412">
        <f>SUMIFS(Indev_Online_Res_NotinIRPBase!$P$3:$P$313,Indev_Online_Res_NotinIRPBase!$Y$3:$Y$313,$B412,Indev_Online_Res_NotinIRPBase!$Z$3:$Z$313,$C412,Indev_Online_Res_NotinIRPBase!$I$3:$I$313,"&lt;9/1/2023")+SUMIFS(Indev_Online_Res_NotinIRPBase!$Q$3:$Q$313,Indev_Online_Res_NotinIRPBase!$Y$3:$Y$313,$B412,Indev_Online_Res_NotinIRPBase!$Z$3:$Z$313,$C412,Indev_Online_Res_NotinIRPBase!$I$3:$I$313,"&lt;9/1/2023")</f>
        <v>0</v>
      </c>
      <c r="BW412">
        <f>SUMIFS(Indev_Online_Res_NotinIRPBase!$S$3:$S$313,Indev_Online_Res_NotinIRPBase!$Y$3:$Y$313,$B412,Indev_Online_Res_NotinIRPBase!$Z$3:$Z$313,$C412,Indev_Online_Res_NotinIRPBase!$I$3:$I$313,"&lt;9/1/2023")+SUMIFS(Indev_Online_Res_NotinIRPBase!$T$3:$T$313,Indev_Online_Res_NotinIRPBase!$Y$3:$Y$313,$B412,Indev_Online_Res_NotinIRPBase!$Z$3:$Z$313,$C412,Indev_Online_Res_NotinIRPBase!$I$3:$I$313,"&lt;9/1/2023")+SUMIFS(Indev_Online_Res_NotinIRPBase!$U$3:$U$313,Indev_Online_Res_NotinIRPBase!$Y$3:$Y$313,$B412,Indev_Online_Res_NotinIRPBase!$Z$3:$Z$313,$C412,Indev_Online_Res_NotinIRPBase!$I$3:$I$313,"&lt;9/1/2023")</f>
        <v>0</v>
      </c>
    </row>
    <row r="413" spans="1:75">
      <c r="A413" t="s">
        <v>44</v>
      </c>
      <c r="B413" t="s">
        <v>377</v>
      </c>
      <c r="C413">
        <v>500</v>
      </c>
      <c r="E413">
        <f>SUMIFS(IRPBase_Res_NotinTxBase!N$3:N$65,IRPBase_Res_NotinTxBase!$X$3:$X$65,$B413,IRPBase_Res_NotinTxBase!$Y$3:$Y$65,$C413)</f>
        <v>0</v>
      </c>
      <c r="F413">
        <f>SUMIFS(IRPBase_Res_NotinTxBase!O$3:O$65,IRPBase_Res_NotinTxBase!$X$3:$X$65,$B413,IRPBase_Res_NotinTxBase!$Y$3:$Y$65,$C413)</f>
        <v>0</v>
      </c>
      <c r="G413">
        <f>SUMIFS(IRPBase_Res_NotinTxBase!P$3:P$65,IRPBase_Res_NotinTxBase!$X$3:$X$65,$B413,IRPBase_Res_NotinTxBase!$Y$3:$Y$65,$C413)</f>
        <v>0</v>
      </c>
      <c r="H413">
        <f>SUMIFS(IRPBase_Res_NotinTxBase!Q$3:Q$65,IRPBase_Res_NotinTxBase!$X$3:$X$65,$B413,IRPBase_Res_NotinTxBase!$Y$3:$Y$65,$C413)</f>
        <v>0</v>
      </c>
      <c r="M413">
        <f>SUMIFS(IRPBase_Res_NotinTxBase!R$3:R$65,IRPBase_Res_NotinTxBase!$X$3:$X$65,$B413,IRPBase_Res_NotinTxBase!$Y$3:$Y$65,$C413)</f>
        <v>0</v>
      </c>
      <c r="N413">
        <f>SUMIFS(IRPBase_Res_NotinTxBase!S$3:S$65,IRPBase_Res_NotinTxBase!$X$3:$X$65,$B413,IRPBase_Res_NotinTxBase!$Y$3:$Y$65,$C413)</f>
        <v>0</v>
      </c>
      <c r="O413">
        <f>SUMIFS(IRPBase_Res_NotinTxBase!T$3:T$65,IRPBase_Res_NotinTxBase!$X$3:$X$65,$B413,IRPBase_Res_NotinTxBase!$Y$3:$Y$65,$C413)</f>
        <v>0</v>
      </c>
      <c r="P413">
        <f>SUMIFS(IRPBase_Res_NotinTxBase!U$3:U$65,IRPBase_Res_NotinTxBase!$X$3:$X$65,$B413,IRPBase_Res_NotinTxBase!$Y$3:$Y$65,$C413)</f>
        <v>0</v>
      </c>
      <c r="Q413">
        <f>SUMIFS(IRPBase_Res_NotinTxBase!V$3:V$65,IRPBase_Res_NotinTxBase!$X$3:$X$65,$B413,IRPBase_Res_NotinTxBase!$Y$3:$Y$65,$C413)</f>
        <v>0</v>
      </c>
      <c r="R413">
        <f>SUMIFS(IRPBase_Res_NotinTxBase!W$3:W$65,IRPBase_Res_NotinTxBase!$X$3:$X$65,$B413,IRPBase_Res_NotinTxBase!$Y$3:$Y$65,$C413)</f>
        <v>0</v>
      </c>
      <c r="S413">
        <f t="shared" si="91"/>
        <v>0</v>
      </c>
      <c r="U413">
        <f>SUMIFS(Indev_Online_Res_NotinIRPBase!N$3:N$340,Indev_Online_Res_NotinIRPBase!$Y$3:$Y$340,$B413,Indev_Online_Res_NotinIRPBase!$Z$3:$Z$340,$C413)</f>
        <v>0</v>
      </c>
      <c r="V413">
        <f>SUMIFS(Indev_Online_Res_NotinIRPBase!O$3:O$340,Indev_Online_Res_NotinIRPBase!$Y$3:$Y$340,$B413,Indev_Online_Res_NotinIRPBase!$Z$3:$Z$340,$C413)</f>
        <v>0</v>
      </c>
      <c r="W413">
        <f>SUMIFS(Indev_Online_Res_NotinIRPBase!P$3:P$340,Indev_Online_Res_NotinIRPBase!$Y$3:$Y$340,$B413,Indev_Online_Res_NotinIRPBase!$Z$3:$Z$340,$C413)</f>
        <v>0</v>
      </c>
      <c r="X413">
        <f>SUMIFS(Indev_Online_Res_NotinIRPBase!Q$3:Q$340,Indev_Online_Res_NotinIRPBase!$Y$3:$Y$340,$B413,Indev_Online_Res_NotinIRPBase!$Z$3:$Z$340,$C413)</f>
        <v>0</v>
      </c>
      <c r="Y413">
        <f>SUMIFS(Indev_Online_Res_NotinIRPBase!R$3:R$340,Indev_Online_Res_NotinIRPBase!$Y$3:$Y$340,$B413,Indev_Online_Res_NotinIRPBase!$Z$3:$Z$340,$C413)</f>
        <v>0</v>
      </c>
      <c r="AC413">
        <f>SUMIFS(Indev_Online_Res_NotinIRPBase!S$3:S$340,Indev_Online_Res_NotinIRPBase!$Y$3:$Y$340,$B413,Indev_Online_Res_NotinIRPBase!$Z$3:$Z$340,$C413)</f>
        <v>0</v>
      </c>
      <c r="AD413">
        <f>SUMIFS(Indev_Online_Res_NotinIRPBase!T$3:T$340,Indev_Online_Res_NotinIRPBase!$Y$3:$Y$340,$B413,Indev_Online_Res_NotinIRPBase!$Z$3:$Z$340,$C413)</f>
        <v>0</v>
      </c>
      <c r="AE413">
        <f>SUMIFS(Indev_Online_Res_NotinIRPBase!U$3:U$340,Indev_Online_Res_NotinIRPBase!$Y$3:$Y$340,$B413,Indev_Online_Res_NotinIRPBase!$Z$3:$Z$340,$C413)</f>
        <v>0</v>
      </c>
      <c r="AF413">
        <f>SUMIFS(Indev_Online_Res_NotinIRPBase!V$3:V$340,Indev_Online_Res_NotinIRPBase!$Y$3:$Y$340,$B413,Indev_Online_Res_NotinIRPBase!$Z$3:$Z$340,$C413)</f>
        <v>0</v>
      </c>
      <c r="AG413">
        <f>SUMIFS(Indev_Online_Res_NotinIRPBase!W$3:W$340,Indev_Online_Res_NotinIRPBase!$Y$3:$Y$340,$B413,Indev_Online_Res_NotinIRPBase!$Z$3:$Z$340,$C413)</f>
        <v>0</v>
      </c>
      <c r="AH413">
        <f>SUMIFS(Indev_Online_Res_NotinIRPBase!X$3:X$340,Indev_Online_Res_NotinIRPBase!$Y$3:$Y$340,$B413,Indev_Online_Res_NotinIRPBase!$Z$3:$Z$340,$C413)</f>
        <v>0</v>
      </c>
      <c r="AI413">
        <f t="shared" si="92"/>
        <v>0</v>
      </c>
      <c r="AK413">
        <f>SUMIFS(Indev_Online_Res_NotinIRPBase!N$3:N$340,Indev_Online_Res_NotinIRPBase!$Y$3:$Y$340,$B413,Indev_Online_Res_NotinIRPBase!$Z$3:$Z$340,$C413,Indev_Online_Res_NotinIRPBase!$J$3:$J$340,"Yes",Indev_Online_Res_NotinIRPBase!$I$3:$I$340,"&lt;1/1/2024")+SUMIFS(Indev_Online_Res_NotinIRPBase!N$3:N$340,Indev_Online_Res_NotinIRPBase!$Y$3:$Y$340,$B413,Indev_Online_Res_NotinIRPBase!$Z$3:$Z$340,$C413,Indev_Online_Res_NotinIRPBase!$AB$3:$AB$340,"1")</f>
        <v>0</v>
      </c>
      <c r="AL413">
        <f>SUMIFS(Indev_Online_Res_NotinIRPBase!O$3:O$340,Indev_Online_Res_NotinIRPBase!$Y$3:$Y$340,$B413,Indev_Online_Res_NotinIRPBase!$Z$3:$Z$340,$C413,Indev_Online_Res_NotinIRPBase!$J$3:$J$340,"Yes",Indev_Online_Res_NotinIRPBase!$I$3:$I$340,"&lt;1/1/2024")+SUMIFS(Indev_Online_Res_NotinIRPBase!O$3:O$340,Indev_Online_Res_NotinIRPBase!$Y$3:$Y$340,$B413,Indev_Online_Res_NotinIRPBase!$Z$3:$Z$340,$C413,Indev_Online_Res_NotinIRPBase!$AB$3:$AB$340,"1")</f>
        <v>0</v>
      </c>
      <c r="AM413">
        <f>SUMIFS(Indev_Online_Res_NotinIRPBase!P$3:P$340,Indev_Online_Res_NotinIRPBase!$Y$3:$Y$340,$B413,Indev_Online_Res_NotinIRPBase!$Z$3:$Z$340,$C413,Indev_Online_Res_NotinIRPBase!$J$3:$J$340,"Yes",Indev_Online_Res_NotinIRPBase!$I$3:$I$340,"&lt;1/1/2024")+SUMIFS(Indev_Online_Res_NotinIRPBase!P$3:P$340,Indev_Online_Res_NotinIRPBase!$Y$3:$Y$340,$B413,Indev_Online_Res_NotinIRPBase!$Z$3:$Z$340,$C413,Indev_Online_Res_NotinIRPBase!$AB$3:$AB$340,"1")</f>
        <v>0</v>
      </c>
      <c r="AN413">
        <f>SUMIFS(Indev_Online_Res_NotinIRPBase!Q$3:Q$340,Indev_Online_Res_NotinIRPBase!$Y$3:$Y$340,$B413,Indev_Online_Res_NotinIRPBase!$Z$3:$Z$340,$C413,Indev_Online_Res_NotinIRPBase!$J$3:$J$340,"Yes",Indev_Online_Res_NotinIRPBase!$I$3:$I$340,"&lt;1/1/2024")+SUMIFS(Indev_Online_Res_NotinIRPBase!Q$3:Q$340,Indev_Online_Res_NotinIRPBase!$Y$3:$Y$340,$B413,Indev_Online_Res_NotinIRPBase!$Z$3:$Z$340,$C413,Indev_Online_Res_NotinIRPBase!$AB$3:$AB$340,"1")</f>
        <v>0</v>
      </c>
      <c r="AO413">
        <f>SUMIFS(Indev_Online_Res_NotinIRPBase!R$3:R$340,Indev_Online_Res_NotinIRPBase!$Y$3:$Y$340,$B413,Indev_Online_Res_NotinIRPBase!$Z$3:$Z$340,$C413,Indev_Online_Res_NotinIRPBase!$J$3:$J$340,"Yes",Indev_Online_Res_NotinIRPBase!$I$3:$I$340,"&lt;1/1/2024")+SUMIFS(Indev_Online_Res_NotinIRPBase!R$3:R$340,Indev_Online_Res_NotinIRPBase!$Y$3:$Y$340,$B413,Indev_Online_Res_NotinIRPBase!$Z$3:$Z$340,$C413,Indev_Online_Res_NotinIRPBase!$AB$3:$AB$340,"1")</f>
        <v>0</v>
      </c>
      <c r="AS413">
        <f>SUMIFS(Indev_Online_Res_NotinIRPBase!S$3:S$340,Indev_Online_Res_NotinIRPBase!$Y$3:$Y$340,$B413,Indev_Online_Res_NotinIRPBase!$Z$3:$Z$340,$C413,Indev_Online_Res_NotinIRPBase!$J$3:$J$340,"Yes",Indev_Online_Res_NotinIRPBase!$I$3:$I$340,"&lt;1/1/2024")+SUMIFS(Indev_Online_Res_NotinIRPBase!S$3:S$340,Indev_Online_Res_NotinIRPBase!$Y$3:$Y$340,$B413,Indev_Online_Res_NotinIRPBase!$Z$3:$Z$340,$C413,Indev_Online_Res_NotinIRPBase!$AB$3:$AB$340,"1")</f>
        <v>0</v>
      </c>
      <c r="AT413">
        <f>SUMIFS(Indev_Online_Res_NotinIRPBase!T$3:T$340,Indev_Online_Res_NotinIRPBase!$Y$3:$Y$340,$B413,Indev_Online_Res_NotinIRPBase!$Z$3:$Z$340,$C413,Indev_Online_Res_NotinIRPBase!$J$3:$J$340,"Yes",Indev_Online_Res_NotinIRPBase!$I$3:$I$340,"&lt;1/1/2024")+SUMIFS(Indev_Online_Res_NotinIRPBase!T$3:T$340,Indev_Online_Res_NotinIRPBase!$Y$3:$Y$340,$B413,Indev_Online_Res_NotinIRPBase!$Z$3:$Z$340,$C413,Indev_Online_Res_NotinIRPBase!$AB$3:$AB$340,"1")</f>
        <v>0</v>
      </c>
      <c r="AU413">
        <f>SUMIFS(Indev_Online_Res_NotinIRPBase!U$3:U$340,Indev_Online_Res_NotinIRPBase!$Y$3:$Y$340,$B413,Indev_Online_Res_NotinIRPBase!$Z$3:$Z$340,$C413,Indev_Online_Res_NotinIRPBase!$J$3:$J$340,"Yes",Indev_Online_Res_NotinIRPBase!$I$3:$I$340,"&lt;1/1/2024")+SUMIFS(Indev_Online_Res_NotinIRPBase!U$3:U$340,Indev_Online_Res_NotinIRPBase!$Y$3:$Y$340,$B413,Indev_Online_Res_NotinIRPBase!$Z$3:$Z$340,$C413,Indev_Online_Res_NotinIRPBase!$AB$3:$AB$340,"1")</f>
        <v>0</v>
      </c>
      <c r="AV413">
        <f>SUMIFS(Indev_Online_Res_NotinIRPBase!V$3:V$340,Indev_Online_Res_NotinIRPBase!$Y$3:$Y$340,$B413,Indev_Online_Res_NotinIRPBase!$Z$3:$Z$340,$C413,Indev_Online_Res_NotinIRPBase!$J$3:$J$340,"Yes",Indev_Online_Res_NotinIRPBase!$I$3:$I$340,"&lt;1/1/2024")+SUMIFS(Indev_Online_Res_NotinIRPBase!V$3:V$340,Indev_Online_Res_NotinIRPBase!$Y$3:$Y$340,$B413,Indev_Online_Res_NotinIRPBase!$Z$3:$Z$340,$C413,Indev_Online_Res_NotinIRPBase!$AB$3:$AB$340,"1")</f>
        <v>0</v>
      </c>
      <c r="AW413">
        <f>SUMIFS(Indev_Online_Res_NotinIRPBase!W$3:W$340,Indev_Online_Res_NotinIRPBase!$Y$3:$Y$340,$B413,Indev_Online_Res_NotinIRPBase!$Z$3:$Z$340,$C413,Indev_Online_Res_NotinIRPBase!$J$3:$J$340,"Yes",Indev_Online_Res_NotinIRPBase!$I$3:$I$340,"&lt;1/1/2024")+SUMIFS(Indev_Online_Res_NotinIRPBase!W$3:W$340,Indev_Online_Res_NotinIRPBase!$Y$3:$Y$340,$B413,Indev_Online_Res_NotinIRPBase!$Z$3:$Z$340,$C413,Indev_Online_Res_NotinIRPBase!$AB$3:$AB$340,"1")</f>
        <v>0</v>
      </c>
      <c r="AX413">
        <f>SUMIFS(Indev_Online_Res_NotinIRPBase!X$3:X$340,Indev_Online_Res_NotinIRPBase!$Y$3:$Y$340,$B413,Indev_Online_Res_NotinIRPBase!$Z$3:$Z$340,$C413,Indev_Online_Res_NotinIRPBase!$J$3:$J$340,"Yes",Indev_Online_Res_NotinIRPBase!$I$3:$I$340,"&lt;1/1/2024")+SUMIFS(Indev_Online_Res_NotinIRPBase!X$3:X$340,Indev_Online_Res_NotinIRPBase!$Y$3:$Y$340,$B413,Indev_Online_Res_NotinIRPBase!$Z$3:$Z$340,$C413,Indev_Online_Res_NotinIRPBase!$AB$3:$AB$340,"1")</f>
        <v>0</v>
      </c>
      <c r="AY413">
        <f t="shared" si="93"/>
        <v>0</v>
      </c>
      <c r="BA413">
        <f t="shared" si="94"/>
        <v>0</v>
      </c>
      <c r="BB413">
        <f t="shared" si="95"/>
        <v>0</v>
      </c>
      <c r="BC413">
        <f t="shared" si="96"/>
        <v>0</v>
      </c>
      <c r="BD413">
        <f t="shared" si="97"/>
        <v>0</v>
      </c>
      <c r="BE413">
        <f t="shared" si="98"/>
        <v>0</v>
      </c>
      <c r="BI413">
        <f t="shared" si="99"/>
        <v>0</v>
      </c>
      <c r="BJ413">
        <f t="shared" si="100"/>
        <v>0</v>
      </c>
      <c r="BK413">
        <f t="shared" si="101"/>
        <v>0</v>
      </c>
      <c r="BL413">
        <f t="shared" si="102"/>
        <v>0</v>
      </c>
      <c r="BM413">
        <f t="shared" si="103"/>
        <v>0</v>
      </c>
      <c r="BN413">
        <f t="shared" si="104"/>
        <v>0</v>
      </c>
      <c r="BO413">
        <f t="shared" si="105"/>
        <v>0</v>
      </c>
      <c r="BQ413">
        <f>SUMIFS(IRPBase_Res_NotinEnvScreens!$H$3:$H$33,IRPBase_Res_NotinEnvScreens!$J$3:$J$33,$B413,IRPBase_Res_NotinEnvScreens!$K$3:$K$33,$C413)</f>
        <v>0</v>
      </c>
      <c r="BR413">
        <f>SUMIFS(IRPBase_Res_NotinEnvScreens!$I$3:$I$33,IRPBase_Res_NotinEnvScreens!$J$3:$J$33,$B413,IRPBase_Res_NotinEnvScreens!$K$3:$K$33,$C413)</f>
        <v>0</v>
      </c>
      <c r="BS413">
        <v>0</v>
      </c>
      <c r="BV413">
        <f>SUMIFS(Indev_Online_Res_NotinIRPBase!$P$3:$P$313,Indev_Online_Res_NotinIRPBase!$Y$3:$Y$313,$B413,Indev_Online_Res_NotinIRPBase!$Z$3:$Z$313,$C413,Indev_Online_Res_NotinIRPBase!$I$3:$I$313,"&lt;9/1/2023")+SUMIFS(Indev_Online_Res_NotinIRPBase!$Q$3:$Q$313,Indev_Online_Res_NotinIRPBase!$Y$3:$Y$313,$B413,Indev_Online_Res_NotinIRPBase!$Z$3:$Z$313,$C413,Indev_Online_Res_NotinIRPBase!$I$3:$I$313,"&lt;9/1/2023")</f>
        <v>0</v>
      </c>
      <c r="BW413">
        <f>SUMIFS(Indev_Online_Res_NotinIRPBase!$S$3:$S$313,Indev_Online_Res_NotinIRPBase!$Y$3:$Y$313,$B413,Indev_Online_Res_NotinIRPBase!$Z$3:$Z$313,$C413,Indev_Online_Res_NotinIRPBase!$I$3:$I$313,"&lt;9/1/2023")+SUMIFS(Indev_Online_Res_NotinIRPBase!$T$3:$T$313,Indev_Online_Res_NotinIRPBase!$Y$3:$Y$313,$B413,Indev_Online_Res_NotinIRPBase!$Z$3:$Z$313,$C413,Indev_Online_Res_NotinIRPBase!$I$3:$I$313,"&lt;9/1/2023")+SUMIFS(Indev_Online_Res_NotinIRPBase!$U$3:$U$313,Indev_Online_Res_NotinIRPBase!$Y$3:$Y$313,$B413,Indev_Online_Res_NotinIRPBase!$Z$3:$Z$313,$C413,Indev_Online_Res_NotinIRPBase!$I$3:$I$313,"&lt;9/1/2023")</f>
        <v>0</v>
      </c>
    </row>
    <row r="414" spans="1:75">
      <c r="A414" t="s">
        <v>50</v>
      </c>
      <c r="B414" t="s">
        <v>378</v>
      </c>
      <c r="C414">
        <v>115</v>
      </c>
      <c r="E414">
        <f>SUMIFS(IRPBase_Res_NotinTxBase!N$3:N$65,IRPBase_Res_NotinTxBase!$X$3:$X$65,$B414,IRPBase_Res_NotinTxBase!$Y$3:$Y$65,$C414)</f>
        <v>0</v>
      </c>
      <c r="F414">
        <f>SUMIFS(IRPBase_Res_NotinTxBase!O$3:O$65,IRPBase_Res_NotinTxBase!$X$3:$X$65,$B414,IRPBase_Res_NotinTxBase!$Y$3:$Y$65,$C414)</f>
        <v>0</v>
      </c>
      <c r="G414">
        <f>SUMIFS(IRPBase_Res_NotinTxBase!P$3:P$65,IRPBase_Res_NotinTxBase!$X$3:$X$65,$B414,IRPBase_Res_NotinTxBase!$Y$3:$Y$65,$C414)</f>
        <v>0</v>
      </c>
      <c r="H414">
        <f>SUMIFS(IRPBase_Res_NotinTxBase!Q$3:Q$65,IRPBase_Res_NotinTxBase!$X$3:$X$65,$B414,IRPBase_Res_NotinTxBase!$Y$3:$Y$65,$C414)</f>
        <v>0</v>
      </c>
      <c r="M414">
        <f>SUMIFS(IRPBase_Res_NotinTxBase!R$3:R$65,IRPBase_Res_NotinTxBase!$X$3:$X$65,$B414,IRPBase_Res_NotinTxBase!$Y$3:$Y$65,$C414)</f>
        <v>0</v>
      </c>
      <c r="N414">
        <f>SUMIFS(IRPBase_Res_NotinTxBase!S$3:S$65,IRPBase_Res_NotinTxBase!$X$3:$X$65,$B414,IRPBase_Res_NotinTxBase!$Y$3:$Y$65,$C414)</f>
        <v>0</v>
      </c>
      <c r="O414">
        <f>SUMIFS(IRPBase_Res_NotinTxBase!T$3:T$65,IRPBase_Res_NotinTxBase!$X$3:$X$65,$B414,IRPBase_Res_NotinTxBase!$Y$3:$Y$65,$C414)</f>
        <v>0</v>
      </c>
      <c r="P414">
        <f>SUMIFS(IRPBase_Res_NotinTxBase!U$3:U$65,IRPBase_Res_NotinTxBase!$X$3:$X$65,$B414,IRPBase_Res_NotinTxBase!$Y$3:$Y$65,$C414)</f>
        <v>0</v>
      </c>
      <c r="Q414">
        <f>SUMIFS(IRPBase_Res_NotinTxBase!V$3:V$65,IRPBase_Res_NotinTxBase!$X$3:$X$65,$B414,IRPBase_Res_NotinTxBase!$Y$3:$Y$65,$C414)</f>
        <v>0</v>
      </c>
      <c r="R414">
        <f>SUMIFS(IRPBase_Res_NotinTxBase!W$3:W$65,IRPBase_Res_NotinTxBase!$X$3:$X$65,$B414,IRPBase_Res_NotinTxBase!$Y$3:$Y$65,$C414)</f>
        <v>0</v>
      </c>
      <c r="S414">
        <f t="shared" si="91"/>
        <v>0</v>
      </c>
      <c r="U414">
        <f>SUMIFS(Indev_Online_Res_NotinIRPBase!N$3:N$340,Indev_Online_Res_NotinIRPBase!$Y$3:$Y$340,$B414,Indev_Online_Res_NotinIRPBase!$Z$3:$Z$340,$C414)</f>
        <v>0</v>
      </c>
      <c r="V414">
        <f>SUMIFS(Indev_Online_Res_NotinIRPBase!O$3:O$340,Indev_Online_Res_NotinIRPBase!$Y$3:$Y$340,$B414,Indev_Online_Res_NotinIRPBase!$Z$3:$Z$340,$C414)</f>
        <v>0</v>
      </c>
      <c r="W414">
        <f>SUMIFS(Indev_Online_Res_NotinIRPBase!P$3:P$340,Indev_Online_Res_NotinIRPBase!$Y$3:$Y$340,$B414,Indev_Online_Res_NotinIRPBase!$Z$3:$Z$340,$C414)</f>
        <v>0</v>
      </c>
      <c r="X414">
        <f>SUMIFS(Indev_Online_Res_NotinIRPBase!Q$3:Q$340,Indev_Online_Res_NotinIRPBase!$Y$3:$Y$340,$B414,Indev_Online_Res_NotinIRPBase!$Z$3:$Z$340,$C414)</f>
        <v>0</v>
      </c>
      <c r="Y414">
        <f>SUMIFS(Indev_Online_Res_NotinIRPBase!R$3:R$340,Indev_Online_Res_NotinIRPBase!$Y$3:$Y$340,$B414,Indev_Online_Res_NotinIRPBase!$Z$3:$Z$340,$C414)</f>
        <v>0</v>
      </c>
      <c r="AC414">
        <f>SUMIFS(Indev_Online_Res_NotinIRPBase!S$3:S$340,Indev_Online_Res_NotinIRPBase!$Y$3:$Y$340,$B414,Indev_Online_Res_NotinIRPBase!$Z$3:$Z$340,$C414)</f>
        <v>0</v>
      </c>
      <c r="AD414">
        <f>SUMIFS(Indev_Online_Res_NotinIRPBase!T$3:T$340,Indev_Online_Res_NotinIRPBase!$Y$3:$Y$340,$B414,Indev_Online_Res_NotinIRPBase!$Z$3:$Z$340,$C414)</f>
        <v>0</v>
      </c>
      <c r="AE414">
        <f>SUMIFS(Indev_Online_Res_NotinIRPBase!U$3:U$340,Indev_Online_Res_NotinIRPBase!$Y$3:$Y$340,$B414,Indev_Online_Res_NotinIRPBase!$Z$3:$Z$340,$C414)</f>
        <v>0</v>
      </c>
      <c r="AF414">
        <f>SUMIFS(Indev_Online_Res_NotinIRPBase!V$3:V$340,Indev_Online_Res_NotinIRPBase!$Y$3:$Y$340,$B414,Indev_Online_Res_NotinIRPBase!$Z$3:$Z$340,$C414)</f>
        <v>0</v>
      </c>
      <c r="AG414">
        <f>SUMIFS(Indev_Online_Res_NotinIRPBase!W$3:W$340,Indev_Online_Res_NotinIRPBase!$Y$3:$Y$340,$B414,Indev_Online_Res_NotinIRPBase!$Z$3:$Z$340,$C414)</f>
        <v>0</v>
      </c>
      <c r="AH414">
        <f>SUMIFS(Indev_Online_Res_NotinIRPBase!X$3:X$340,Indev_Online_Res_NotinIRPBase!$Y$3:$Y$340,$B414,Indev_Online_Res_NotinIRPBase!$Z$3:$Z$340,$C414)</f>
        <v>0</v>
      </c>
      <c r="AI414">
        <f t="shared" si="92"/>
        <v>0</v>
      </c>
      <c r="AK414">
        <f>SUMIFS(Indev_Online_Res_NotinIRPBase!N$3:N$340,Indev_Online_Res_NotinIRPBase!$Y$3:$Y$340,$B414,Indev_Online_Res_NotinIRPBase!$Z$3:$Z$340,$C414,Indev_Online_Res_NotinIRPBase!$J$3:$J$340,"Yes",Indev_Online_Res_NotinIRPBase!$I$3:$I$340,"&lt;1/1/2024")+SUMIFS(Indev_Online_Res_NotinIRPBase!N$3:N$340,Indev_Online_Res_NotinIRPBase!$Y$3:$Y$340,$B414,Indev_Online_Res_NotinIRPBase!$Z$3:$Z$340,$C414,Indev_Online_Res_NotinIRPBase!$AB$3:$AB$340,"1")</f>
        <v>0</v>
      </c>
      <c r="AL414">
        <f>SUMIFS(Indev_Online_Res_NotinIRPBase!O$3:O$340,Indev_Online_Res_NotinIRPBase!$Y$3:$Y$340,$B414,Indev_Online_Res_NotinIRPBase!$Z$3:$Z$340,$C414,Indev_Online_Res_NotinIRPBase!$J$3:$J$340,"Yes",Indev_Online_Res_NotinIRPBase!$I$3:$I$340,"&lt;1/1/2024")+SUMIFS(Indev_Online_Res_NotinIRPBase!O$3:O$340,Indev_Online_Res_NotinIRPBase!$Y$3:$Y$340,$B414,Indev_Online_Res_NotinIRPBase!$Z$3:$Z$340,$C414,Indev_Online_Res_NotinIRPBase!$AB$3:$AB$340,"1")</f>
        <v>0</v>
      </c>
      <c r="AM414">
        <f>SUMIFS(Indev_Online_Res_NotinIRPBase!P$3:P$340,Indev_Online_Res_NotinIRPBase!$Y$3:$Y$340,$B414,Indev_Online_Res_NotinIRPBase!$Z$3:$Z$340,$C414,Indev_Online_Res_NotinIRPBase!$J$3:$J$340,"Yes",Indev_Online_Res_NotinIRPBase!$I$3:$I$340,"&lt;1/1/2024")+SUMIFS(Indev_Online_Res_NotinIRPBase!P$3:P$340,Indev_Online_Res_NotinIRPBase!$Y$3:$Y$340,$B414,Indev_Online_Res_NotinIRPBase!$Z$3:$Z$340,$C414,Indev_Online_Res_NotinIRPBase!$AB$3:$AB$340,"1")</f>
        <v>0</v>
      </c>
      <c r="AN414">
        <f>SUMIFS(Indev_Online_Res_NotinIRPBase!Q$3:Q$340,Indev_Online_Res_NotinIRPBase!$Y$3:$Y$340,$B414,Indev_Online_Res_NotinIRPBase!$Z$3:$Z$340,$C414,Indev_Online_Res_NotinIRPBase!$J$3:$J$340,"Yes",Indev_Online_Res_NotinIRPBase!$I$3:$I$340,"&lt;1/1/2024")+SUMIFS(Indev_Online_Res_NotinIRPBase!Q$3:Q$340,Indev_Online_Res_NotinIRPBase!$Y$3:$Y$340,$B414,Indev_Online_Res_NotinIRPBase!$Z$3:$Z$340,$C414,Indev_Online_Res_NotinIRPBase!$AB$3:$AB$340,"1")</f>
        <v>0</v>
      </c>
      <c r="AO414">
        <f>SUMIFS(Indev_Online_Res_NotinIRPBase!R$3:R$340,Indev_Online_Res_NotinIRPBase!$Y$3:$Y$340,$B414,Indev_Online_Res_NotinIRPBase!$Z$3:$Z$340,$C414,Indev_Online_Res_NotinIRPBase!$J$3:$J$340,"Yes",Indev_Online_Res_NotinIRPBase!$I$3:$I$340,"&lt;1/1/2024")+SUMIFS(Indev_Online_Res_NotinIRPBase!R$3:R$340,Indev_Online_Res_NotinIRPBase!$Y$3:$Y$340,$B414,Indev_Online_Res_NotinIRPBase!$Z$3:$Z$340,$C414,Indev_Online_Res_NotinIRPBase!$AB$3:$AB$340,"1")</f>
        <v>0</v>
      </c>
      <c r="AS414">
        <f>SUMIFS(Indev_Online_Res_NotinIRPBase!S$3:S$340,Indev_Online_Res_NotinIRPBase!$Y$3:$Y$340,$B414,Indev_Online_Res_NotinIRPBase!$Z$3:$Z$340,$C414,Indev_Online_Res_NotinIRPBase!$J$3:$J$340,"Yes",Indev_Online_Res_NotinIRPBase!$I$3:$I$340,"&lt;1/1/2024")+SUMIFS(Indev_Online_Res_NotinIRPBase!S$3:S$340,Indev_Online_Res_NotinIRPBase!$Y$3:$Y$340,$B414,Indev_Online_Res_NotinIRPBase!$Z$3:$Z$340,$C414,Indev_Online_Res_NotinIRPBase!$AB$3:$AB$340,"1")</f>
        <v>0</v>
      </c>
      <c r="AT414">
        <f>SUMIFS(Indev_Online_Res_NotinIRPBase!T$3:T$340,Indev_Online_Res_NotinIRPBase!$Y$3:$Y$340,$B414,Indev_Online_Res_NotinIRPBase!$Z$3:$Z$340,$C414,Indev_Online_Res_NotinIRPBase!$J$3:$J$340,"Yes",Indev_Online_Res_NotinIRPBase!$I$3:$I$340,"&lt;1/1/2024")+SUMIFS(Indev_Online_Res_NotinIRPBase!T$3:T$340,Indev_Online_Res_NotinIRPBase!$Y$3:$Y$340,$B414,Indev_Online_Res_NotinIRPBase!$Z$3:$Z$340,$C414,Indev_Online_Res_NotinIRPBase!$AB$3:$AB$340,"1")</f>
        <v>0</v>
      </c>
      <c r="AU414">
        <f>SUMIFS(Indev_Online_Res_NotinIRPBase!U$3:U$340,Indev_Online_Res_NotinIRPBase!$Y$3:$Y$340,$B414,Indev_Online_Res_NotinIRPBase!$Z$3:$Z$340,$C414,Indev_Online_Res_NotinIRPBase!$J$3:$J$340,"Yes",Indev_Online_Res_NotinIRPBase!$I$3:$I$340,"&lt;1/1/2024")+SUMIFS(Indev_Online_Res_NotinIRPBase!U$3:U$340,Indev_Online_Res_NotinIRPBase!$Y$3:$Y$340,$B414,Indev_Online_Res_NotinIRPBase!$Z$3:$Z$340,$C414,Indev_Online_Res_NotinIRPBase!$AB$3:$AB$340,"1")</f>
        <v>0</v>
      </c>
      <c r="AV414">
        <f>SUMIFS(Indev_Online_Res_NotinIRPBase!V$3:V$340,Indev_Online_Res_NotinIRPBase!$Y$3:$Y$340,$B414,Indev_Online_Res_NotinIRPBase!$Z$3:$Z$340,$C414,Indev_Online_Res_NotinIRPBase!$J$3:$J$340,"Yes",Indev_Online_Res_NotinIRPBase!$I$3:$I$340,"&lt;1/1/2024")+SUMIFS(Indev_Online_Res_NotinIRPBase!V$3:V$340,Indev_Online_Res_NotinIRPBase!$Y$3:$Y$340,$B414,Indev_Online_Res_NotinIRPBase!$Z$3:$Z$340,$C414,Indev_Online_Res_NotinIRPBase!$AB$3:$AB$340,"1")</f>
        <v>0</v>
      </c>
      <c r="AW414">
        <f>SUMIFS(Indev_Online_Res_NotinIRPBase!W$3:W$340,Indev_Online_Res_NotinIRPBase!$Y$3:$Y$340,$B414,Indev_Online_Res_NotinIRPBase!$Z$3:$Z$340,$C414,Indev_Online_Res_NotinIRPBase!$J$3:$J$340,"Yes",Indev_Online_Res_NotinIRPBase!$I$3:$I$340,"&lt;1/1/2024")+SUMIFS(Indev_Online_Res_NotinIRPBase!W$3:W$340,Indev_Online_Res_NotinIRPBase!$Y$3:$Y$340,$B414,Indev_Online_Res_NotinIRPBase!$Z$3:$Z$340,$C414,Indev_Online_Res_NotinIRPBase!$AB$3:$AB$340,"1")</f>
        <v>0</v>
      </c>
      <c r="AX414">
        <f>SUMIFS(Indev_Online_Res_NotinIRPBase!X$3:X$340,Indev_Online_Res_NotinIRPBase!$Y$3:$Y$340,$B414,Indev_Online_Res_NotinIRPBase!$Z$3:$Z$340,$C414,Indev_Online_Res_NotinIRPBase!$J$3:$J$340,"Yes",Indev_Online_Res_NotinIRPBase!$I$3:$I$340,"&lt;1/1/2024")+SUMIFS(Indev_Online_Res_NotinIRPBase!X$3:X$340,Indev_Online_Res_NotinIRPBase!$Y$3:$Y$340,$B414,Indev_Online_Res_NotinIRPBase!$Z$3:$Z$340,$C414,Indev_Online_Res_NotinIRPBase!$AB$3:$AB$340,"1")</f>
        <v>0</v>
      </c>
      <c r="AY414">
        <f t="shared" si="93"/>
        <v>0</v>
      </c>
      <c r="BA414">
        <f t="shared" si="94"/>
        <v>0</v>
      </c>
      <c r="BB414">
        <f t="shared" si="95"/>
        <v>0</v>
      </c>
      <c r="BC414">
        <f t="shared" si="96"/>
        <v>0</v>
      </c>
      <c r="BD414">
        <f t="shared" si="97"/>
        <v>0</v>
      </c>
      <c r="BE414">
        <f t="shared" si="98"/>
        <v>0</v>
      </c>
      <c r="BI414">
        <f t="shared" si="99"/>
        <v>0</v>
      </c>
      <c r="BJ414">
        <f t="shared" si="100"/>
        <v>0</v>
      </c>
      <c r="BK414">
        <f t="shared" si="101"/>
        <v>0</v>
      </c>
      <c r="BL414">
        <f t="shared" si="102"/>
        <v>0</v>
      </c>
      <c r="BM414">
        <f t="shared" si="103"/>
        <v>0</v>
      </c>
      <c r="BN414">
        <f t="shared" si="104"/>
        <v>0</v>
      </c>
      <c r="BO414">
        <f t="shared" si="105"/>
        <v>0</v>
      </c>
      <c r="BQ414">
        <f>SUMIFS(IRPBase_Res_NotinEnvScreens!$H$3:$H$33,IRPBase_Res_NotinEnvScreens!$J$3:$J$33,$B414,IRPBase_Res_NotinEnvScreens!$K$3:$K$33,$C414)</f>
        <v>0</v>
      </c>
      <c r="BR414">
        <f>SUMIFS(IRPBase_Res_NotinEnvScreens!$I$3:$I$33,IRPBase_Res_NotinEnvScreens!$J$3:$J$33,$B414,IRPBase_Res_NotinEnvScreens!$K$3:$K$33,$C414)</f>
        <v>0</v>
      </c>
      <c r="BS414">
        <v>0</v>
      </c>
      <c r="BV414">
        <f>SUMIFS(Indev_Online_Res_NotinIRPBase!$P$3:$P$313,Indev_Online_Res_NotinIRPBase!$Y$3:$Y$313,$B414,Indev_Online_Res_NotinIRPBase!$Z$3:$Z$313,$C414,Indev_Online_Res_NotinIRPBase!$I$3:$I$313,"&lt;9/1/2023")+SUMIFS(Indev_Online_Res_NotinIRPBase!$Q$3:$Q$313,Indev_Online_Res_NotinIRPBase!$Y$3:$Y$313,$B414,Indev_Online_Res_NotinIRPBase!$Z$3:$Z$313,$C414,Indev_Online_Res_NotinIRPBase!$I$3:$I$313,"&lt;9/1/2023")</f>
        <v>0</v>
      </c>
      <c r="BW414">
        <f>SUMIFS(Indev_Online_Res_NotinIRPBase!$S$3:$S$313,Indev_Online_Res_NotinIRPBase!$Y$3:$Y$313,$B414,Indev_Online_Res_NotinIRPBase!$Z$3:$Z$313,$C414,Indev_Online_Res_NotinIRPBase!$I$3:$I$313,"&lt;9/1/2023")+SUMIFS(Indev_Online_Res_NotinIRPBase!$T$3:$T$313,Indev_Online_Res_NotinIRPBase!$Y$3:$Y$313,$B414,Indev_Online_Res_NotinIRPBase!$Z$3:$Z$313,$C414,Indev_Online_Res_NotinIRPBase!$I$3:$I$313,"&lt;9/1/2023")+SUMIFS(Indev_Online_Res_NotinIRPBase!$U$3:$U$313,Indev_Online_Res_NotinIRPBase!$Y$3:$Y$313,$B414,Indev_Online_Res_NotinIRPBase!$Z$3:$Z$313,$C414,Indev_Online_Res_NotinIRPBase!$I$3:$I$313,"&lt;9/1/2023")</f>
        <v>0</v>
      </c>
    </row>
    <row r="415" spans="1:75">
      <c r="A415" t="s">
        <v>44</v>
      </c>
      <c r="B415" t="s">
        <v>379</v>
      </c>
      <c r="C415">
        <v>115</v>
      </c>
      <c r="E415">
        <f>SUMIFS(IRPBase_Res_NotinTxBase!N$3:N$65,IRPBase_Res_NotinTxBase!$X$3:$X$65,$B415,IRPBase_Res_NotinTxBase!$Y$3:$Y$65,$C415)</f>
        <v>0</v>
      </c>
      <c r="F415">
        <f>SUMIFS(IRPBase_Res_NotinTxBase!O$3:O$65,IRPBase_Res_NotinTxBase!$X$3:$X$65,$B415,IRPBase_Res_NotinTxBase!$Y$3:$Y$65,$C415)</f>
        <v>0</v>
      </c>
      <c r="G415">
        <f>SUMIFS(IRPBase_Res_NotinTxBase!P$3:P$65,IRPBase_Res_NotinTxBase!$X$3:$X$65,$B415,IRPBase_Res_NotinTxBase!$Y$3:$Y$65,$C415)</f>
        <v>0</v>
      </c>
      <c r="H415">
        <f>SUMIFS(IRPBase_Res_NotinTxBase!Q$3:Q$65,IRPBase_Res_NotinTxBase!$X$3:$X$65,$B415,IRPBase_Res_NotinTxBase!$Y$3:$Y$65,$C415)</f>
        <v>0</v>
      </c>
      <c r="M415">
        <f>SUMIFS(IRPBase_Res_NotinTxBase!R$3:R$65,IRPBase_Res_NotinTxBase!$X$3:$X$65,$B415,IRPBase_Res_NotinTxBase!$Y$3:$Y$65,$C415)</f>
        <v>0</v>
      </c>
      <c r="N415">
        <f>SUMIFS(IRPBase_Res_NotinTxBase!S$3:S$65,IRPBase_Res_NotinTxBase!$X$3:$X$65,$B415,IRPBase_Res_NotinTxBase!$Y$3:$Y$65,$C415)</f>
        <v>0</v>
      </c>
      <c r="O415">
        <f>SUMIFS(IRPBase_Res_NotinTxBase!T$3:T$65,IRPBase_Res_NotinTxBase!$X$3:$X$65,$B415,IRPBase_Res_NotinTxBase!$Y$3:$Y$65,$C415)</f>
        <v>0</v>
      </c>
      <c r="P415">
        <f>SUMIFS(IRPBase_Res_NotinTxBase!U$3:U$65,IRPBase_Res_NotinTxBase!$X$3:$X$65,$B415,IRPBase_Res_NotinTxBase!$Y$3:$Y$65,$C415)</f>
        <v>0</v>
      </c>
      <c r="Q415">
        <f>SUMIFS(IRPBase_Res_NotinTxBase!V$3:V$65,IRPBase_Res_NotinTxBase!$X$3:$X$65,$B415,IRPBase_Res_NotinTxBase!$Y$3:$Y$65,$C415)</f>
        <v>0</v>
      </c>
      <c r="R415">
        <f>SUMIFS(IRPBase_Res_NotinTxBase!W$3:W$65,IRPBase_Res_NotinTxBase!$X$3:$X$65,$B415,IRPBase_Res_NotinTxBase!$Y$3:$Y$65,$C415)</f>
        <v>0</v>
      </c>
      <c r="S415">
        <f t="shared" si="91"/>
        <v>0</v>
      </c>
      <c r="U415">
        <f>SUMIFS(Indev_Online_Res_NotinIRPBase!N$3:N$340,Indev_Online_Res_NotinIRPBase!$Y$3:$Y$340,$B415,Indev_Online_Res_NotinIRPBase!$Z$3:$Z$340,$C415)</f>
        <v>0</v>
      </c>
      <c r="V415">
        <f>SUMIFS(Indev_Online_Res_NotinIRPBase!O$3:O$340,Indev_Online_Res_NotinIRPBase!$Y$3:$Y$340,$B415,Indev_Online_Res_NotinIRPBase!$Z$3:$Z$340,$C415)</f>
        <v>0</v>
      </c>
      <c r="W415">
        <f>SUMIFS(Indev_Online_Res_NotinIRPBase!P$3:P$340,Indev_Online_Res_NotinIRPBase!$Y$3:$Y$340,$B415,Indev_Online_Res_NotinIRPBase!$Z$3:$Z$340,$C415)</f>
        <v>0</v>
      </c>
      <c r="X415">
        <f>SUMIFS(Indev_Online_Res_NotinIRPBase!Q$3:Q$340,Indev_Online_Res_NotinIRPBase!$Y$3:$Y$340,$B415,Indev_Online_Res_NotinIRPBase!$Z$3:$Z$340,$C415)</f>
        <v>0</v>
      </c>
      <c r="Y415">
        <f>SUMIFS(Indev_Online_Res_NotinIRPBase!R$3:R$340,Indev_Online_Res_NotinIRPBase!$Y$3:$Y$340,$B415,Indev_Online_Res_NotinIRPBase!$Z$3:$Z$340,$C415)</f>
        <v>0</v>
      </c>
      <c r="AC415">
        <f>SUMIFS(Indev_Online_Res_NotinIRPBase!S$3:S$340,Indev_Online_Res_NotinIRPBase!$Y$3:$Y$340,$B415,Indev_Online_Res_NotinIRPBase!$Z$3:$Z$340,$C415)</f>
        <v>0</v>
      </c>
      <c r="AD415">
        <f>SUMIFS(Indev_Online_Res_NotinIRPBase!T$3:T$340,Indev_Online_Res_NotinIRPBase!$Y$3:$Y$340,$B415,Indev_Online_Res_NotinIRPBase!$Z$3:$Z$340,$C415)</f>
        <v>0</v>
      </c>
      <c r="AE415">
        <f>SUMIFS(Indev_Online_Res_NotinIRPBase!U$3:U$340,Indev_Online_Res_NotinIRPBase!$Y$3:$Y$340,$B415,Indev_Online_Res_NotinIRPBase!$Z$3:$Z$340,$C415)</f>
        <v>0</v>
      </c>
      <c r="AF415">
        <f>SUMIFS(Indev_Online_Res_NotinIRPBase!V$3:V$340,Indev_Online_Res_NotinIRPBase!$Y$3:$Y$340,$B415,Indev_Online_Res_NotinIRPBase!$Z$3:$Z$340,$C415)</f>
        <v>0</v>
      </c>
      <c r="AG415">
        <f>SUMIFS(Indev_Online_Res_NotinIRPBase!W$3:W$340,Indev_Online_Res_NotinIRPBase!$Y$3:$Y$340,$B415,Indev_Online_Res_NotinIRPBase!$Z$3:$Z$340,$C415)</f>
        <v>0</v>
      </c>
      <c r="AH415">
        <f>SUMIFS(Indev_Online_Res_NotinIRPBase!X$3:X$340,Indev_Online_Res_NotinIRPBase!$Y$3:$Y$340,$B415,Indev_Online_Res_NotinIRPBase!$Z$3:$Z$340,$C415)</f>
        <v>0</v>
      </c>
      <c r="AI415">
        <f t="shared" si="92"/>
        <v>0</v>
      </c>
      <c r="AK415">
        <f>SUMIFS(Indev_Online_Res_NotinIRPBase!N$3:N$340,Indev_Online_Res_NotinIRPBase!$Y$3:$Y$340,$B415,Indev_Online_Res_NotinIRPBase!$Z$3:$Z$340,$C415,Indev_Online_Res_NotinIRPBase!$J$3:$J$340,"Yes",Indev_Online_Res_NotinIRPBase!$I$3:$I$340,"&lt;1/1/2024")+SUMIFS(Indev_Online_Res_NotinIRPBase!N$3:N$340,Indev_Online_Res_NotinIRPBase!$Y$3:$Y$340,$B415,Indev_Online_Res_NotinIRPBase!$Z$3:$Z$340,$C415,Indev_Online_Res_NotinIRPBase!$AB$3:$AB$340,"1")</f>
        <v>0</v>
      </c>
      <c r="AL415">
        <f>SUMIFS(Indev_Online_Res_NotinIRPBase!O$3:O$340,Indev_Online_Res_NotinIRPBase!$Y$3:$Y$340,$B415,Indev_Online_Res_NotinIRPBase!$Z$3:$Z$340,$C415,Indev_Online_Res_NotinIRPBase!$J$3:$J$340,"Yes",Indev_Online_Res_NotinIRPBase!$I$3:$I$340,"&lt;1/1/2024")+SUMIFS(Indev_Online_Res_NotinIRPBase!O$3:O$340,Indev_Online_Res_NotinIRPBase!$Y$3:$Y$340,$B415,Indev_Online_Res_NotinIRPBase!$Z$3:$Z$340,$C415,Indev_Online_Res_NotinIRPBase!$AB$3:$AB$340,"1")</f>
        <v>0</v>
      </c>
      <c r="AM415">
        <f>SUMIFS(Indev_Online_Res_NotinIRPBase!P$3:P$340,Indev_Online_Res_NotinIRPBase!$Y$3:$Y$340,$B415,Indev_Online_Res_NotinIRPBase!$Z$3:$Z$340,$C415,Indev_Online_Res_NotinIRPBase!$J$3:$J$340,"Yes",Indev_Online_Res_NotinIRPBase!$I$3:$I$340,"&lt;1/1/2024")+SUMIFS(Indev_Online_Res_NotinIRPBase!P$3:P$340,Indev_Online_Res_NotinIRPBase!$Y$3:$Y$340,$B415,Indev_Online_Res_NotinIRPBase!$Z$3:$Z$340,$C415,Indev_Online_Res_NotinIRPBase!$AB$3:$AB$340,"1")</f>
        <v>0</v>
      </c>
      <c r="AN415">
        <f>SUMIFS(Indev_Online_Res_NotinIRPBase!Q$3:Q$340,Indev_Online_Res_NotinIRPBase!$Y$3:$Y$340,$B415,Indev_Online_Res_NotinIRPBase!$Z$3:$Z$340,$C415,Indev_Online_Res_NotinIRPBase!$J$3:$J$340,"Yes",Indev_Online_Res_NotinIRPBase!$I$3:$I$340,"&lt;1/1/2024")+SUMIFS(Indev_Online_Res_NotinIRPBase!Q$3:Q$340,Indev_Online_Res_NotinIRPBase!$Y$3:$Y$340,$B415,Indev_Online_Res_NotinIRPBase!$Z$3:$Z$340,$C415,Indev_Online_Res_NotinIRPBase!$AB$3:$AB$340,"1")</f>
        <v>0</v>
      </c>
      <c r="AO415">
        <f>SUMIFS(Indev_Online_Res_NotinIRPBase!R$3:R$340,Indev_Online_Res_NotinIRPBase!$Y$3:$Y$340,$B415,Indev_Online_Res_NotinIRPBase!$Z$3:$Z$340,$C415,Indev_Online_Res_NotinIRPBase!$J$3:$J$340,"Yes",Indev_Online_Res_NotinIRPBase!$I$3:$I$340,"&lt;1/1/2024")+SUMIFS(Indev_Online_Res_NotinIRPBase!R$3:R$340,Indev_Online_Res_NotinIRPBase!$Y$3:$Y$340,$B415,Indev_Online_Res_NotinIRPBase!$Z$3:$Z$340,$C415,Indev_Online_Res_NotinIRPBase!$AB$3:$AB$340,"1")</f>
        <v>0</v>
      </c>
      <c r="AS415">
        <f>SUMIFS(Indev_Online_Res_NotinIRPBase!S$3:S$340,Indev_Online_Res_NotinIRPBase!$Y$3:$Y$340,$B415,Indev_Online_Res_NotinIRPBase!$Z$3:$Z$340,$C415,Indev_Online_Res_NotinIRPBase!$J$3:$J$340,"Yes",Indev_Online_Res_NotinIRPBase!$I$3:$I$340,"&lt;1/1/2024")+SUMIFS(Indev_Online_Res_NotinIRPBase!S$3:S$340,Indev_Online_Res_NotinIRPBase!$Y$3:$Y$340,$B415,Indev_Online_Res_NotinIRPBase!$Z$3:$Z$340,$C415,Indev_Online_Res_NotinIRPBase!$AB$3:$AB$340,"1")</f>
        <v>0</v>
      </c>
      <c r="AT415">
        <f>SUMIFS(Indev_Online_Res_NotinIRPBase!T$3:T$340,Indev_Online_Res_NotinIRPBase!$Y$3:$Y$340,$B415,Indev_Online_Res_NotinIRPBase!$Z$3:$Z$340,$C415,Indev_Online_Res_NotinIRPBase!$J$3:$J$340,"Yes",Indev_Online_Res_NotinIRPBase!$I$3:$I$340,"&lt;1/1/2024")+SUMIFS(Indev_Online_Res_NotinIRPBase!T$3:T$340,Indev_Online_Res_NotinIRPBase!$Y$3:$Y$340,$B415,Indev_Online_Res_NotinIRPBase!$Z$3:$Z$340,$C415,Indev_Online_Res_NotinIRPBase!$AB$3:$AB$340,"1")</f>
        <v>0</v>
      </c>
      <c r="AU415">
        <f>SUMIFS(Indev_Online_Res_NotinIRPBase!U$3:U$340,Indev_Online_Res_NotinIRPBase!$Y$3:$Y$340,$B415,Indev_Online_Res_NotinIRPBase!$Z$3:$Z$340,$C415,Indev_Online_Res_NotinIRPBase!$J$3:$J$340,"Yes",Indev_Online_Res_NotinIRPBase!$I$3:$I$340,"&lt;1/1/2024")+SUMIFS(Indev_Online_Res_NotinIRPBase!U$3:U$340,Indev_Online_Res_NotinIRPBase!$Y$3:$Y$340,$B415,Indev_Online_Res_NotinIRPBase!$Z$3:$Z$340,$C415,Indev_Online_Res_NotinIRPBase!$AB$3:$AB$340,"1")</f>
        <v>0</v>
      </c>
      <c r="AV415">
        <f>SUMIFS(Indev_Online_Res_NotinIRPBase!V$3:V$340,Indev_Online_Res_NotinIRPBase!$Y$3:$Y$340,$B415,Indev_Online_Res_NotinIRPBase!$Z$3:$Z$340,$C415,Indev_Online_Res_NotinIRPBase!$J$3:$J$340,"Yes",Indev_Online_Res_NotinIRPBase!$I$3:$I$340,"&lt;1/1/2024")+SUMIFS(Indev_Online_Res_NotinIRPBase!V$3:V$340,Indev_Online_Res_NotinIRPBase!$Y$3:$Y$340,$B415,Indev_Online_Res_NotinIRPBase!$Z$3:$Z$340,$C415,Indev_Online_Res_NotinIRPBase!$AB$3:$AB$340,"1")</f>
        <v>0</v>
      </c>
      <c r="AW415">
        <f>SUMIFS(Indev_Online_Res_NotinIRPBase!W$3:W$340,Indev_Online_Res_NotinIRPBase!$Y$3:$Y$340,$B415,Indev_Online_Res_NotinIRPBase!$Z$3:$Z$340,$C415,Indev_Online_Res_NotinIRPBase!$J$3:$J$340,"Yes",Indev_Online_Res_NotinIRPBase!$I$3:$I$340,"&lt;1/1/2024")+SUMIFS(Indev_Online_Res_NotinIRPBase!W$3:W$340,Indev_Online_Res_NotinIRPBase!$Y$3:$Y$340,$B415,Indev_Online_Res_NotinIRPBase!$Z$3:$Z$340,$C415,Indev_Online_Res_NotinIRPBase!$AB$3:$AB$340,"1")</f>
        <v>0</v>
      </c>
      <c r="AX415">
        <f>SUMIFS(Indev_Online_Res_NotinIRPBase!X$3:X$340,Indev_Online_Res_NotinIRPBase!$Y$3:$Y$340,$B415,Indev_Online_Res_NotinIRPBase!$Z$3:$Z$340,$C415,Indev_Online_Res_NotinIRPBase!$J$3:$J$340,"Yes",Indev_Online_Res_NotinIRPBase!$I$3:$I$340,"&lt;1/1/2024")+SUMIFS(Indev_Online_Res_NotinIRPBase!X$3:X$340,Indev_Online_Res_NotinIRPBase!$Y$3:$Y$340,$B415,Indev_Online_Res_NotinIRPBase!$Z$3:$Z$340,$C415,Indev_Online_Res_NotinIRPBase!$AB$3:$AB$340,"1")</f>
        <v>0</v>
      </c>
      <c r="AY415">
        <f t="shared" si="93"/>
        <v>0</v>
      </c>
      <c r="BA415">
        <f t="shared" si="94"/>
        <v>0</v>
      </c>
      <c r="BB415">
        <f t="shared" si="95"/>
        <v>0</v>
      </c>
      <c r="BC415">
        <f t="shared" si="96"/>
        <v>0</v>
      </c>
      <c r="BD415">
        <f t="shared" si="97"/>
        <v>0</v>
      </c>
      <c r="BE415">
        <f t="shared" si="98"/>
        <v>0</v>
      </c>
      <c r="BI415">
        <f t="shared" si="99"/>
        <v>0</v>
      </c>
      <c r="BJ415">
        <f t="shared" si="100"/>
        <v>0</v>
      </c>
      <c r="BK415">
        <f t="shared" si="101"/>
        <v>0</v>
      </c>
      <c r="BL415">
        <f t="shared" si="102"/>
        <v>0</v>
      </c>
      <c r="BM415">
        <f t="shared" si="103"/>
        <v>0</v>
      </c>
      <c r="BN415">
        <f t="shared" si="104"/>
        <v>0</v>
      </c>
      <c r="BO415">
        <f t="shared" si="105"/>
        <v>0</v>
      </c>
      <c r="BQ415">
        <f>SUMIFS(IRPBase_Res_NotinEnvScreens!$H$3:$H$33,IRPBase_Res_NotinEnvScreens!$J$3:$J$33,$B415,IRPBase_Res_NotinEnvScreens!$K$3:$K$33,$C415)</f>
        <v>0</v>
      </c>
      <c r="BR415">
        <f>SUMIFS(IRPBase_Res_NotinEnvScreens!$I$3:$I$33,IRPBase_Res_NotinEnvScreens!$J$3:$J$33,$B415,IRPBase_Res_NotinEnvScreens!$K$3:$K$33,$C415)</f>
        <v>0</v>
      </c>
      <c r="BS415">
        <v>0</v>
      </c>
      <c r="BV415">
        <f>SUMIFS(Indev_Online_Res_NotinIRPBase!$P$3:$P$313,Indev_Online_Res_NotinIRPBase!$Y$3:$Y$313,$B415,Indev_Online_Res_NotinIRPBase!$Z$3:$Z$313,$C415,Indev_Online_Res_NotinIRPBase!$I$3:$I$313,"&lt;9/1/2023")+SUMIFS(Indev_Online_Res_NotinIRPBase!$Q$3:$Q$313,Indev_Online_Res_NotinIRPBase!$Y$3:$Y$313,$B415,Indev_Online_Res_NotinIRPBase!$Z$3:$Z$313,$C415,Indev_Online_Res_NotinIRPBase!$I$3:$I$313,"&lt;9/1/2023")</f>
        <v>0</v>
      </c>
      <c r="BW415">
        <f>SUMIFS(Indev_Online_Res_NotinIRPBase!$S$3:$S$313,Indev_Online_Res_NotinIRPBase!$Y$3:$Y$313,$B415,Indev_Online_Res_NotinIRPBase!$Z$3:$Z$313,$C415,Indev_Online_Res_NotinIRPBase!$I$3:$I$313,"&lt;9/1/2023")+SUMIFS(Indev_Online_Res_NotinIRPBase!$T$3:$T$313,Indev_Online_Res_NotinIRPBase!$Y$3:$Y$313,$B415,Indev_Online_Res_NotinIRPBase!$Z$3:$Z$313,$C415,Indev_Online_Res_NotinIRPBase!$I$3:$I$313,"&lt;9/1/2023")+SUMIFS(Indev_Online_Res_NotinIRPBase!$U$3:$U$313,Indev_Online_Res_NotinIRPBase!$Y$3:$Y$313,$B415,Indev_Online_Res_NotinIRPBase!$Z$3:$Z$313,$C415,Indev_Online_Res_NotinIRPBase!$I$3:$I$313,"&lt;9/1/2023")</f>
        <v>0</v>
      </c>
    </row>
    <row r="416" spans="1:75">
      <c r="A416" t="s">
        <v>44</v>
      </c>
      <c r="B416" t="s">
        <v>380</v>
      </c>
      <c r="C416">
        <v>115</v>
      </c>
      <c r="E416">
        <f>SUMIFS(IRPBase_Res_NotinTxBase!N$3:N$65,IRPBase_Res_NotinTxBase!$X$3:$X$65,$B416,IRPBase_Res_NotinTxBase!$Y$3:$Y$65,$C416)</f>
        <v>0</v>
      </c>
      <c r="F416">
        <f>SUMIFS(IRPBase_Res_NotinTxBase!O$3:O$65,IRPBase_Res_NotinTxBase!$X$3:$X$65,$B416,IRPBase_Res_NotinTxBase!$Y$3:$Y$65,$C416)</f>
        <v>0</v>
      </c>
      <c r="G416">
        <f>SUMIFS(IRPBase_Res_NotinTxBase!P$3:P$65,IRPBase_Res_NotinTxBase!$X$3:$X$65,$B416,IRPBase_Res_NotinTxBase!$Y$3:$Y$65,$C416)</f>
        <v>0</v>
      </c>
      <c r="H416">
        <f>SUMIFS(IRPBase_Res_NotinTxBase!Q$3:Q$65,IRPBase_Res_NotinTxBase!$X$3:$X$65,$B416,IRPBase_Res_NotinTxBase!$Y$3:$Y$65,$C416)</f>
        <v>0</v>
      </c>
      <c r="M416">
        <f>SUMIFS(IRPBase_Res_NotinTxBase!R$3:R$65,IRPBase_Res_NotinTxBase!$X$3:$X$65,$B416,IRPBase_Res_NotinTxBase!$Y$3:$Y$65,$C416)</f>
        <v>0</v>
      </c>
      <c r="N416">
        <f>SUMIFS(IRPBase_Res_NotinTxBase!S$3:S$65,IRPBase_Res_NotinTxBase!$X$3:$X$65,$B416,IRPBase_Res_NotinTxBase!$Y$3:$Y$65,$C416)</f>
        <v>0</v>
      </c>
      <c r="O416">
        <f>SUMIFS(IRPBase_Res_NotinTxBase!T$3:T$65,IRPBase_Res_NotinTxBase!$X$3:$X$65,$B416,IRPBase_Res_NotinTxBase!$Y$3:$Y$65,$C416)</f>
        <v>0</v>
      </c>
      <c r="P416">
        <f>SUMIFS(IRPBase_Res_NotinTxBase!U$3:U$65,IRPBase_Res_NotinTxBase!$X$3:$X$65,$B416,IRPBase_Res_NotinTxBase!$Y$3:$Y$65,$C416)</f>
        <v>0</v>
      </c>
      <c r="Q416">
        <f>SUMIFS(IRPBase_Res_NotinTxBase!V$3:V$65,IRPBase_Res_NotinTxBase!$X$3:$X$65,$B416,IRPBase_Res_NotinTxBase!$Y$3:$Y$65,$C416)</f>
        <v>0</v>
      </c>
      <c r="R416">
        <f>SUMIFS(IRPBase_Res_NotinTxBase!W$3:W$65,IRPBase_Res_NotinTxBase!$X$3:$X$65,$B416,IRPBase_Res_NotinTxBase!$Y$3:$Y$65,$C416)</f>
        <v>0</v>
      </c>
      <c r="S416">
        <f t="shared" si="91"/>
        <v>0</v>
      </c>
      <c r="U416">
        <f>SUMIFS(Indev_Online_Res_NotinIRPBase!N$3:N$340,Indev_Online_Res_NotinIRPBase!$Y$3:$Y$340,$B416,Indev_Online_Res_NotinIRPBase!$Z$3:$Z$340,$C416)</f>
        <v>0</v>
      </c>
      <c r="V416">
        <f>SUMIFS(Indev_Online_Res_NotinIRPBase!O$3:O$340,Indev_Online_Res_NotinIRPBase!$Y$3:$Y$340,$B416,Indev_Online_Res_NotinIRPBase!$Z$3:$Z$340,$C416)</f>
        <v>0</v>
      </c>
      <c r="W416">
        <f>SUMIFS(Indev_Online_Res_NotinIRPBase!P$3:P$340,Indev_Online_Res_NotinIRPBase!$Y$3:$Y$340,$B416,Indev_Online_Res_NotinIRPBase!$Z$3:$Z$340,$C416)</f>
        <v>0</v>
      </c>
      <c r="X416">
        <f>SUMIFS(Indev_Online_Res_NotinIRPBase!Q$3:Q$340,Indev_Online_Res_NotinIRPBase!$Y$3:$Y$340,$B416,Indev_Online_Res_NotinIRPBase!$Z$3:$Z$340,$C416)</f>
        <v>0</v>
      </c>
      <c r="Y416">
        <f>SUMIFS(Indev_Online_Res_NotinIRPBase!R$3:R$340,Indev_Online_Res_NotinIRPBase!$Y$3:$Y$340,$B416,Indev_Online_Res_NotinIRPBase!$Z$3:$Z$340,$C416)</f>
        <v>0</v>
      </c>
      <c r="AC416">
        <f>SUMIFS(Indev_Online_Res_NotinIRPBase!S$3:S$340,Indev_Online_Res_NotinIRPBase!$Y$3:$Y$340,$B416,Indev_Online_Res_NotinIRPBase!$Z$3:$Z$340,$C416)</f>
        <v>0</v>
      </c>
      <c r="AD416">
        <f>SUMIFS(Indev_Online_Res_NotinIRPBase!T$3:T$340,Indev_Online_Res_NotinIRPBase!$Y$3:$Y$340,$B416,Indev_Online_Res_NotinIRPBase!$Z$3:$Z$340,$C416)</f>
        <v>0</v>
      </c>
      <c r="AE416">
        <f>SUMIFS(Indev_Online_Res_NotinIRPBase!U$3:U$340,Indev_Online_Res_NotinIRPBase!$Y$3:$Y$340,$B416,Indev_Online_Res_NotinIRPBase!$Z$3:$Z$340,$C416)</f>
        <v>0</v>
      </c>
      <c r="AF416">
        <f>SUMIFS(Indev_Online_Res_NotinIRPBase!V$3:V$340,Indev_Online_Res_NotinIRPBase!$Y$3:$Y$340,$B416,Indev_Online_Res_NotinIRPBase!$Z$3:$Z$340,$C416)</f>
        <v>0</v>
      </c>
      <c r="AG416">
        <f>SUMIFS(Indev_Online_Res_NotinIRPBase!W$3:W$340,Indev_Online_Res_NotinIRPBase!$Y$3:$Y$340,$B416,Indev_Online_Res_NotinIRPBase!$Z$3:$Z$340,$C416)</f>
        <v>0</v>
      </c>
      <c r="AH416">
        <f>SUMIFS(Indev_Online_Res_NotinIRPBase!X$3:X$340,Indev_Online_Res_NotinIRPBase!$Y$3:$Y$340,$B416,Indev_Online_Res_NotinIRPBase!$Z$3:$Z$340,$C416)</f>
        <v>0</v>
      </c>
      <c r="AI416">
        <f t="shared" si="92"/>
        <v>0</v>
      </c>
      <c r="AK416">
        <f>SUMIFS(Indev_Online_Res_NotinIRPBase!N$3:N$340,Indev_Online_Res_NotinIRPBase!$Y$3:$Y$340,$B416,Indev_Online_Res_NotinIRPBase!$Z$3:$Z$340,$C416,Indev_Online_Res_NotinIRPBase!$J$3:$J$340,"Yes",Indev_Online_Res_NotinIRPBase!$I$3:$I$340,"&lt;1/1/2024")+SUMIFS(Indev_Online_Res_NotinIRPBase!N$3:N$340,Indev_Online_Res_NotinIRPBase!$Y$3:$Y$340,$B416,Indev_Online_Res_NotinIRPBase!$Z$3:$Z$340,$C416,Indev_Online_Res_NotinIRPBase!$AB$3:$AB$340,"1")</f>
        <v>0</v>
      </c>
      <c r="AL416">
        <f>SUMIFS(Indev_Online_Res_NotinIRPBase!O$3:O$340,Indev_Online_Res_NotinIRPBase!$Y$3:$Y$340,$B416,Indev_Online_Res_NotinIRPBase!$Z$3:$Z$340,$C416,Indev_Online_Res_NotinIRPBase!$J$3:$J$340,"Yes",Indev_Online_Res_NotinIRPBase!$I$3:$I$340,"&lt;1/1/2024")+SUMIFS(Indev_Online_Res_NotinIRPBase!O$3:O$340,Indev_Online_Res_NotinIRPBase!$Y$3:$Y$340,$B416,Indev_Online_Res_NotinIRPBase!$Z$3:$Z$340,$C416,Indev_Online_Res_NotinIRPBase!$AB$3:$AB$340,"1")</f>
        <v>0</v>
      </c>
      <c r="AM416">
        <f>SUMIFS(Indev_Online_Res_NotinIRPBase!P$3:P$340,Indev_Online_Res_NotinIRPBase!$Y$3:$Y$340,$B416,Indev_Online_Res_NotinIRPBase!$Z$3:$Z$340,$C416,Indev_Online_Res_NotinIRPBase!$J$3:$J$340,"Yes",Indev_Online_Res_NotinIRPBase!$I$3:$I$340,"&lt;1/1/2024")+SUMIFS(Indev_Online_Res_NotinIRPBase!P$3:P$340,Indev_Online_Res_NotinIRPBase!$Y$3:$Y$340,$B416,Indev_Online_Res_NotinIRPBase!$Z$3:$Z$340,$C416,Indev_Online_Res_NotinIRPBase!$AB$3:$AB$340,"1")</f>
        <v>0</v>
      </c>
      <c r="AN416">
        <f>SUMIFS(Indev_Online_Res_NotinIRPBase!Q$3:Q$340,Indev_Online_Res_NotinIRPBase!$Y$3:$Y$340,$B416,Indev_Online_Res_NotinIRPBase!$Z$3:$Z$340,$C416,Indev_Online_Res_NotinIRPBase!$J$3:$J$340,"Yes",Indev_Online_Res_NotinIRPBase!$I$3:$I$340,"&lt;1/1/2024")+SUMIFS(Indev_Online_Res_NotinIRPBase!Q$3:Q$340,Indev_Online_Res_NotinIRPBase!$Y$3:$Y$340,$B416,Indev_Online_Res_NotinIRPBase!$Z$3:$Z$340,$C416,Indev_Online_Res_NotinIRPBase!$AB$3:$AB$340,"1")</f>
        <v>0</v>
      </c>
      <c r="AO416">
        <f>SUMIFS(Indev_Online_Res_NotinIRPBase!R$3:R$340,Indev_Online_Res_NotinIRPBase!$Y$3:$Y$340,$B416,Indev_Online_Res_NotinIRPBase!$Z$3:$Z$340,$C416,Indev_Online_Res_NotinIRPBase!$J$3:$J$340,"Yes",Indev_Online_Res_NotinIRPBase!$I$3:$I$340,"&lt;1/1/2024")+SUMIFS(Indev_Online_Res_NotinIRPBase!R$3:R$340,Indev_Online_Res_NotinIRPBase!$Y$3:$Y$340,$B416,Indev_Online_Res_NotinIRPBase!$Z$3:$Z$340,$C416,Indev_Online_Res_NotinIRPBase!$AB$3:$AB$340,"1")</f>
        <v>0</v>
      </c>
      <c r="AS416">
        <f>SUMIFS(Indev_Online_Res_NotinIRPBase!S$3:S$340,Indev_Online_Res_NotinIRPBase!$Y$3:$Y$340,$B416,Indev_Online_Res_NotinIRPBase!$Z$3:$Z$340,$C416,Indev_Online_Res_NotinIRPBase!$J$3:$J$340,"Yes",Indev_Online_Res_NotinIRPBase!$I$3:$I$340,"&lt;1/1/2024")+SUMIFS(Indev_Online_Res_NotinIRPBase!S$3:S$340,Indev_Online_Res_NotinIRPBase!$Y$3:$Y$340,$B416,Indev_Online_Res_NotinIRPBase!$Z$3:$Z$340,$C416,Indev_Online_Res_NotinIRPBase!$AB$3:$AB$340,"1")</f>
        <v>0</v>
      </c>
      <c r="AT416">
        <f>SUMIFS(Indev_Online_Res_NotinIRPBase!T$3:T$340,Indev_Online_Res_NotinIRPBase!$Y$3:$Y$340,$B416,Indev_Online_Res_NotinIRPBase!$Z$3:$Z$340,$C416,Indev_Online_Res_NotinIRPBase!$J$3:$J$340,"Yes",Indev_Online_Res_NotinIRPBase!$I$3:$I$340,"&lt;1/1/2024")+SUMIFS(Indev_Online_Res_NotinIRPBase!T$3:T$340,Indev_Online_Res_NotinIRPBase!$Y$3:$Y$340,$B416,Indev_Online_Res_NotinIRPBase!$Z$3:$Z$340,$C416,Indev_Online_Res_NotinIRPBase!$AB$3:$AB$340,"1")</f>
        <v>0</v>
      </c>
      <c r="AU416">
        <f>SUMIFS(Indev_Online_Res_NotinIRPBase!U$3:U$340,Indev_Online_Res_NotinIRPBase!$Y$3:$Y$340,$B416,Indev_Online_Res_NotinIRPBase!$Z$3:$Z$340,$C416,Indev_Online_Res_NotinIRPBase!$J$3:$J$340,"Yes",Indev_Online_Res_NotinIRPBase!$I$3:$I$340,"&lt;1/1/2024")+SUMIFS(Indev_Online_Res_NotinIRPBase!U$3:U$340,Indev_Online_Res_NotinIRPBase!$Y$3:$Y$340,$B416,Indev_Online_Res_NotinIRPBase!$Z$3:$Z$340,$C416,Indev_Online_Res_NotinIRPBase!$AB$3:$AB$340,"1")</f>
        <v>0</v>
      </c>
      <c r="AV416">
        <f>SUMIFS(Indev_Online_Res_NotinIRPBase!V$3:V$340,Indev_Online_Res_NotinIRPBase!$Y$3:$Y$340,$B416,Indev_Online_Res_NotinIRPBase!$Z$3:$Z$340,$C416,Indev_Online_Res_NotinIRPBase!$J$3:$J$340,"Yes",Indev_Online_Res_NotinIRPBase!$I$3:$I$340,"&lt;1/1/2024")+SUMIFS(Indev_Online_Res_NotinIRPBase!V$3:V$340,Indev_Online_Res_NotinIRPBase!$Y$3:$Y$340,$B416,Indev_Online_Res_NotinIRPBase!$Z$3:$Z$340,$C416,Indev_Online_Res_NotinIRPBase!$AB$3:$AB$340,"1")</f>
        <v>0</v>
      </c>
      <c r="AW416">
        <f>SUMIFS(Indev_Online_Res_NotinIRPBase!W$3:W$340,Indev_Online_Res_NotinIRPBase!$Y$3:$Y$340,$B416,Indev_Online_Res_NotinIRPBase!$Z$3:$Z$340,$C416,Indev_Online_Res_NotinIRPBase!$J$3:$J$340,"Yes",Indev_Online_Res_NotinIRPBase!$I$3:$I$340,"&lt;1/1/2024")+SUMIFS(Indev_Online_Res_NotinIRPBase!W$3:W$340,Indev_Online_Res_NotinIRPBase!$Y$3:$Y$340,$B416,Indev_Online_Res_NotinIRPBase!$Z$3:$Z$340,$C416,Indev_Online_Res_NotinIRPBase!$AB$3:$AB$340,"1")</f>
        <v>0</v>
      </c>
      <c r="AX416">
        <f>SUMIFS(Indev_Online_Res_NotinIRPBase!X$3:X$340,Indev_Online_Res_NotinIRPBase!$Y$3:$Y$340,$B416,Indev_Online_Res_NotinIRPBase!$Z$3:$Z$340,$C416,Indev_Online_Res_NotinIRPBase!$J$3:$J$340,"Yes",Indev_Online_Res_NotinIRPBase!$I$3:$I$340,"&lt;1/1/2024")+SUMIFS(Indev_Online_Res_NotinIRPBase!X$3:X$340,Indev_Online_Res_NotinIRPBase!$Y$3:$Y$340,$B416,Indev_Online_Res_NotinIRPBase!$Z$3:$Z$340,$C416,Indev_Online_Res_NotinIRPBase!$AB$3:$AB$340,"1")</f>
        <v>0</v>
      </c>
      <c r="AY416">
        <f t="shared" si="93"/>
        <v>0</v>
      </c>
      <c r="BA416">
        <f t="shared" si="94"/>
        <v>0</v>
      </c>
      <c r="BB416">
        <f t="shared" si="95"/>
        <v>0</v>
      </c>
      <c r="BC416">
        <f t="shared" si="96"/>
        <v>0</v>
      </c>
      <c r="BD416">
        <f t="shared" si="97"/>
        <v>0</v>
      </c>
      <c r="BE416">
        <f t="shared" si="98"/>
        <v>0</v>
      </c>
      <c r="BI416">
        <f t="shared" si="99"/>
        <v>0</v>
      </c>
      <c r="BJ416">
        <f t="shared" si="100"/>
        <v>0</v>
      </c>
      <c r="BK416">
        <f t="shared" si="101"/>
        <v>0</v>
      </c>
      <c r="BL416">
        <f t="shared" si="102"/>
        <v>0</v>
      </c>
      <c r="BM416">
        <f t="shared" si="103"/>
        <v>0</v>
      </c>
      <c r="BN416">
        <f t="shared" si="104"/>
        <v>0</v>
      </c>
      <c r="BO416">
        <f t="shared" si="105"/>
        <v>0</v>
      </c>
      <c r="BQ416">
        <f>SUMIFS(IRPBase_Res_NotinEnvScreens!$H$3:$H$33,IRPBase_Res_NotinEnvScreens!$J$3:$J$33,$B416,IRPBase_Res_NotinEnvScreens!$K$3:$K$33,$C416)</f>
        <v>0</v>
      </c>
      <c r="BR416">
        <f>SUMIFS(IRPBase_Res_NotinEnvScreens!$I$3:$I$33,IRPBase_Res_NotinEnvScreens!$J$3:$J$33,$B416,IRPBase_Res_NotinEnvScreens!$K$3:$K$33,$C416)</f>
        <v>0</v>
      </c>
      <c r="BS416">
        <v>0</v>
      </c>
      <c r="BV416">
        <f>SUMIFS(Indev_Online_Res_NotinIRPBase!$P$3:$P$313,Indev_Online_Res_NotinIRPBase!$Y$3:$Y$313,$B416,Indev_Online_Res_NotinIRPBase!$Z$3:$Z$313,$C416,Indev_Online_Res_NotinIRPBase!$I$3:$I$313,"&lt;9/1/2023")+SUMIFS(Indev_Online_Res_NotinIRPBase!$Q$3:$Q$313,Indev_Online_Res_NotinIRPBase!$Y$3:$Y$313,$B416,Indev_Online_Res_NotinIRPBase!$Z$3:$Z$313,$C416,Indev_Online_Res_NotinIRPBase!$I$3:$I$313,"&lt;9/1/2023")</f>
        <v>0</v>
      </c>
      <c r="BW416">
        <f>SUMIFS(Indev_Online_Res_NotinIRPBase!$S$3:$S$313,Indev_Online_Res_NotinIRPBase!$Y$3:$Y$313,$B416,Indev_Online_Res_NotinIRPBase!$Z$3:$Z$313,$C416,Indev_Online_Res_NotinIRPBase!$I$3:$I$313,"&lt;9/1/2023")+SUMIFS(Indev_Online_Res_NotinIRPBase!$T$3:$T$313,Indev_Online_Res_NotinIRPBase!$Y$3:$Y$313,$B416,Indev_Online_Res_NotinIRPBase!$Z$3:$Z$313,$C416,Indev_Online_Res_NotinIRPBase!$I$3:$I$313,"&lt;9/1/2023")+SUMIFS(Indev_Online_Res_NotinIRPBase!$U$3:$U$313,Indev_Online_Res_NotinIRPBase!$Y$3:$Y$313,$B416,Indev_Online_Res_NotinIRPBase!$Z$3:$Z$313,$C416,Indev_Online_Res_NotinIRPBase!$I$3:$I$313,"&lt;9/1/2023")</f>
        <v>0</v>
      </c>
    </row>
    <row r="417" spans="1:75">
      <c r="A417" t="s">
        <v>46</v>
      </c>
      <c r="B417" t="s">
        <v>381</v>
      </c>
      <c r="C417">
        <v>115</v>
      </c>
      <c r="E417">
        <f>SUMIFS(IRPBase_Res_NotinTxBase!N$3:N$65,IRPBase_Res_NotinTxBase!$X$3:$X$65,$B417,IRPBase_Res_NotinTxBase!$Y$3:$Y$65,$C417)</f>
        <v>0</v>
      </c>
      <c r="F417">
        <f>SUMIFS(IRPBase_Res_NotinTxBase!O$3:O$65,IRPBase_Res_NotinTxBase!$X$3:$X$65,$B417,IRPBase_Res_NotinTxBase!$Y$3:$Y$65,$C417)</f>
        <v>0</v>
      </c>
      <c r="G417">
        <f>SUMIFS(IRPBase_Res_NotinTxBase!P$3:P$65,IRPBase_Res_NotinTxBase!$X$3:$X$65,$B417,IRPBase_Res_NotinTxBase!$Y$3:$Y$65,$C417)</f>
        <v>0</v>
      </c>
      <c r="H417">
        <f>SUMIFS(IRPBase_Res_NotinTxBase!Q$3:Q$65,IRPBase_Res_NotinTxBase!$X$3:$X$65,$B417,IRPBase_Res_NotinTxBase!$Y$3:$Y$65,$C417)</f>
        <v>0</v>
      </c>
      <c r="M417">
        <f>SUMIFS(IRPBase_Res_NotinTxBase!R$3:R$65,IRPBase_Res_NotinTxBase!$X$3:$X$65,$B417,IRPBase_Res_NotinTxBase!$Y$3:$Y$65,$C417)</f>
        <v>0</v>
      </c>
      <c r="N417">
        <f>SUMIFS(IRPBase_Res_NotinTxBase!S$3:S$65,IRPBase_Res_NotinTxBase!$X$3:$X$65,$B417,IRPBase_Res_NotinTxBase!$Y$3:$Y$65,$C417)</f>
        <v>0</v>
      </c>
      <c r="O417">
        <f>SUMIFS(IRPBase_Res_NotinTxBase!T$3:T$65,IRPBase_Res_NotinTxBase!$X$3:$X$65,$B417,IRPBase_Res_NotinTxBase!$Y$3:$Y$65,$C417)</f>
        <v>0</v>
      </c>
      <c r="P417">
        <f>SUMIFS(IRPBase_Res_NotinTxBase!U$3:U$65,IRPBase_Res_NotinTxBase!$X$3:$X$65,$B417,IRPBase_Res_NotinTxBase!$Y$3:$Y$65,$C417)</f>
        <v>0</v>
      </c>
      <c r="Q417">
        <f>SUMIFS(IRPBase_Res_NotinTxBase!V$3:V$65,IRPBase_Res_NotinTxBase!$X$3:$X$65,$B417,IRPBase_Res_NotinTxBase!$Y$3:$Y$65,$C417)</f>
        <v>0</v>
      </c>
      <c r="R417">
        <f>SUMIFS(IRPBase_Res_NotinTxBase!W$3:W$65,IRPBase_Res_NotinTxBase!$X$3:$X$65,$B417,IRPBase_Res_NotinTxBase!$Y$3:$Y$65,$C417)</f>
        <v>0</v>
      </c>
      <c r="S417">
        <f t="shared" si="91"/>
        <v>0</v>
      </c>
      <c r="U417">
        <f>SUMIFS(Indev_Online_Res_NotinIRPBase!N$3:N$340,Indev_Online_Res_NotinIRPBase!$Y$3:$Y$340,$B417,Indev_Online_Res_NotinIRPBase!$Z$3:$Z$340,$C417)</f>
        <v>0</v>
      </c>
      <c r="V417">
        <f>SUMIFS(Indev_Online_Res_NotinIRPBase!O$3:O$340,Indev_Online_Res_NotinIRPBase!$Y$3:$Y$340,$B417,Indev_Online_Res_NotinIRPBase!$Z$3:$Z$340,$C417)</f>
        <v>0</v>
      </c>
      <c r="W417">
        <f>SUMIFS(Indev_Online_Res_NotinIRPBase!P$3:P$340,Indev_Online_Res_NotinIRPBase!$Y$3:$Y$340,$B417,Indev_Online_Res_NotinIRPBase!$Z$3:$Z$340,$C417)</f>
        <v>0</v>
      </c>
      <c r="X417">
        <f>SUMIFS(Indev_Online_Res_NotinIRPBase!Q$3:Q$340,Indev_Online_Res_NotinIRPBase!$Y$3:$Y$340,$B417,Indev_Online_Res_NotinIRPBase!$Z$3:$Z$340,$C417)</f>
        <v>0</v>
      </c>
      <c r="Y417">
        <f>SUMIFS(Indev_Online_Res_NotinIRPBase!R$3:R$340,Indev_Online_Res_NotinIRPBase!$Y$3:$Y$340,$B417,Indev_Online_Res_NotinIRPBase!$Z$3:$Z$340,$C417)</f>
        <v>0</v>
      </c>
      <c r="AC417">
        <f>SUMIFS(Indev_Online_Res_NotinIRPBase!S$3:S$340,Indev_Online_Res_NotinIRPBase!$Y$3:$Y$340,$B417,Indev_Online_Res_NotinIRPBase!$Z$3:$Z$340,$C417)</f>
        <v>0</v>
      </c>
      <c r="AD417">
        <f>SUMIFS(Indev_Online_Res_NotinIRPBase!T$3:T$340,Indev_Online_Res_NotinIRPBase!$Y$3:$Y$340,$B417,Indev_Online_Res_NotinIRPBase!$Z$3:$Z$340,$C417)</f>
        <v>0</v>
      </c>
      <c r="AE417">
        <f>SUMIFS(Indev_Online_Res_NotinIRPBase!U$3:U$340,Indev_Online_Res_NotinIRPBase!$Y$3:$Y$340,$B417,Indev_Online_Res_NotinIRPBase!$Z$3:$Z$340,$C417)</f>
        <v>0</v>
      </c>
      <c r="AF417">
        <f>SUMIFS(Indev_Online_Res_NotinIRPBase!V$3:V$340,Indev_Online_Res_NotinIRPBase!$Y$3:$Y$340,$B417,Indev_Online_Res_NotinIRPBase!$Z$3:$Z$340,$C417)</f>
        <v>0</v>
      </c>
      <c r="AG417">
        <f>SUMIFS(Indev_Online_Res_NotinIRPBase!W$3:W$340,Indev_Online_Res_NotinIRPBase!$Y$3:$Y$340,$B417,Indev_Online_Res_NotinIRPBase!$Z$3:$Z$340,$C417)</f>
        <v>0</v>
      </c>
      <c r="AH417">
        <f>SUMIFS(Indev_Online_Res_NotinIRPBase!X$3:X$340,Indev_Online_Res_NotinIRPBase!$Y$3:$Y$340,$B417,Indev_Online_Res_NotinIRPBase!$Z$3:$Z$340,$C417)</f>
        <v>0</v>
      </c>
      <c r="AI417">
        <f t="shared" si="92"/>
        <v>0</v>
      </c>
      <c r="AK417">
        <f>SUMIFS(Indev_Online_Res_NotinIRPBase!N$3:N$340,Indev_Online_Res_NotinIRPBase!$Y$3:$Y$340,$B417,Indev_Online_Res_NotinIRPBase!$Z$3:$Z$340,$C417,Indev_Online_Res_NotinIRPBase!$J$3:$J$340,"Yes",Indev_Online_Res_NotinIRPBase!$I$3:$I$340,"&lt;1/1/2024")+SUMIFS(Indev_Online_Res_NotinIRPBase!N$3:N$340,Indev_Online_Res_NotinIRPBase!$Y$3:$Y$340,$B417,Indev_Online_Res_NotinIRPBase!$Z$3:$Z$340,$C417,Indev_Online_Res_NotinIRPBase!$AB$3:$AB$340,"1")</f>
        <v>0</v>
      </c>
      <c r="AL417">
        <f>SUMIFS(Indev_Online_Res_NotinIRPBase!O$3:O$340,Indev_Online_Res_NotinIRPBase!$Y$3:$Y$340,$B417,Indev_Online_Res_NotinIRPBase!$Z$3:$Z$340,$C417,Indev_Online_Res_NotinIRPBase!$J$3:$J$340,"Yes",Indev_Online_Res_NotinIRPBase!$I$3:$I$340,"&lt;1/1/2024")+SUMIFS(Indev_Online_Res_NotinIRPBase!O$3:O$340,Indev_Online_Res_NotinIRPBase!$Y$3:$Y$340,$B417,Indev_Online_Res_NotinIRPBase!$Z$3:$Z$340,$C417,Indev_Online_Res_NotinIRPBase!$AB$3:$AB$340,"1")</f>
        <v>0</v>
      </c>
      <c r="AM417">
        <f>SUMIFS(Indev_Online_Res_NotinIRPBase!P$3:P$340,Indev_Online_Res_NotinIRPBase!$Y$3:$Y$340,$B417,Indev_Online_Res_NotinIRPBase!$Z$3:$Z$340,$C417,Indev_Online_Res_NotinIRPBase!$J$3:$J$340,"Yes",Indev_Online_Res_NotinIRPBase!$I$3:$I$340,"&lt;1/1/2024")+SUMIFS(Indev_Online_Res_NotinIRPBase!P$3:P$340,Indev_Online_Res_NotinIRPBase!$Y$3:$Y$340,$B417,Indev_Online_Res_NotinIRPBase!$Z$3:$Z$340,$C417,Indev_Online_Res_NotinIRPBase!$AB$3:$AB$340,"1")</f>
        <v>0</v>
      </c>
      <c r="AN417">
        <f>SUMIFS(Indev_Online_Res_NotinIRPBase!Q$3:Q$340,Indev_Online_Res_NotinIRPBase!$Y$3:$Y$340,$B417,Indev_Online_Res_NotinIRPBase!$Z$3:$Z$340,$C417,Indev_Online_Res_NotinIRPBase!$J$3:$J$340,"Yes",Indev_Online_Res_NotinIRPBase!$I$3:$I$340,"&lt;1/1/2024")+SUMIFS(Indev_Online_Res_NotinIRPBase!Q$3:Q$340,Indev_Online_Res_NotinIRPBase!$Y$3:$Y$340,$B417,Indev_Online_Res_NotinIRPBase!$Z$3:$Z$340,$C417,Indev_Online_Res_NotinIRPBase!$AB$3:$AB$340,"1")</f>
        <v>0</v>
      </c>
      <c r="AO417">
        <f>SUMIFS(Indev_Online_Res_NotinIRPBase!R$3:R$340,Indev_Online_Res_NotinIRPBase!$Y$3:$Y$340,$B417,Indev_Online_Res_NotinIRPBase!$Z$3:$Z$340,$C417,Indev_Online_Res_NotinIRPBase!$J$3:$J$340,"Yes",Indev_Online_Res_NotinIRPBase!$I$3:$I$340,"&lt;1/1/2024")+SUMIFS(Indev_Online_Res_NotinIRPBase!R$3:R$340,Indev_Online_Res_NotinIRPBase!$Y$3:$Y$340,$B417,Indev_Online_Res_NotinIRPBase!$Z$3:$Z$340,$C417,Indev_Online_Res_NotinIRPBase!$AB$3:$AB$340,"1")</f>
        <v>0</v>
      </c>
      <c r="AS417">
        <f>SUMIFS(Indev_Online_Res_NotinIRPBase!S$3:S$340,Indev_Online_Res_NotinIRPBase!$Y$3:$Y$340,$B417,Indev_Online_Res_NotinIRPBase!$Z$3:$Z$340,$C417,Indev_Online_Res_NotinIRPBase!$J$3:$J$340,"Yes",Indev_Online_Res_NotinIRPBase!$I$3:$I$340,"&lt;1/1/2024")+SUMIFS(Indev_Online_Res_NotinIRPBase!S$3:S$340,Indev_Online_Res_NotinIRPBase!$Y$3:$Y$340,$B417,Indev_Online_Res_NotinIRPBase!$Z$3:$Z$340,$C417,Indev_Online_Res_NotinIRPBase!$AB$3:$AB$340,"1")</f>
        <v>0</v>
      </c>
      <c r="AT417">
        <f>SUMIFS(Indev_Online_Res_NotinIRPBase!T$3:T$340,Indev_Online_Res_NotinIRPBase!$Y$3:$Y$340,$B417,Indev_Online_Res_NotinIRPBase!$Z$3:$Z$340,$C417,Indev_Online_Res_NotinIRPBase!$J$3:$J$340,"Yes",Indev_Online_Res_NotinIRPBase!$I$3:$I$340,"&lt;1/1/2024")+SUMIFS(Indev_Online_Res_NotinIRPBase!T$3:T$340,Indev_Online_Res_NotinIRPBase!$Y$3:$Y$340,$B417,Indev_Online_Res_NotinIRPBase!$Z$3:$Z$340,$C417,Indev_Online_Res_NotinIRPBase!$AB$3:$AB$340,"1")</f>
        <v>0</v>
      </c>
      <c r="AU417">
        <f>SUMIFS(Indev_Online_Res_NotinIRPBase!U$3:U$340,Indev_Online_Res_NotinIRPBase!$Y$3:$Y$340,$B417,Indev_Online_Res_NotinIRPBase!$Z$3:$Z$340,$C417,Indev_Online_Res_NotinIRPBase!$J$3:$J$340,"Yes",Indev_Online_Res_NotinIRPBase!$I$3:$I$340,"&lt;1/1/2024")+SUMIFS(Indev_Online_Res_NotinIRPBase!U$3:U$340,Indev_Online_Res_NotinIRPBase!$Y$3:$Y$340,$B417,Indev_Online_Res_NotinIRPBase!$Z$3:$Z$340,$C417,Indev_Online_Res_NotinIRPBase!$AB$3:$AB$340,"1")</f>
        <v>0</v>
      </c>
      <c r="AV417">
        <f>SUMIFS(Indev_Online_Res_NotinIRPBase!V$3:V$340,Indev_Online_Res_NotinIRPBase!$Y$3:$Y$340,$B417,Indev_Online_Res_NotinIRPBase!$Z$3:$Z$340,$C417,Indev_Online_Res_NotinIRPBase!$J$3:$J$340,"Yes",Indev_Online_Res_NotinIRPBase!$I$3:$I$340,"&lt;1/1/2024")+SUMIFS(Indev_Online_Res_NotinIRPBase!V$3:V$340,Indev_Online_Res_NotinIRPBase!$Y$3:$Y$340,$B417,Indev_Online_Res_NotinIRPBase!$Z$3:$Z$340,$C417,Indev_Online_Res_NotinIRPBase!$AB$3:$AB$340,"1")</f>
        <v>0</v>
      </c>
      <c r="AW417">
        <f>SUMIFS(Indev_Online_Res_NotinIRPBase!W$3:W$340,Indev_Online_Res_NotinIRPBase!$Y$3:$Y$340,$B417,Indev_Online_Res_NotinIRPBase!$Z$3:$Z$340,$C417,Indev_Online_Res_NotinIRPBase!$J$3:$J$340,"Yes",Indev_Online_Res_NotinIRPBase!$I$3:$I$340,"&lt;1/1/2024")+SUMIFS(Indev_Online_Res_NotinIRPBase!W$3:W$340,Indev_Online_Res_NotinIRPBase!$Y$3:$Y$340,$B417,Indev_Online_Res_NotinIRPBase!$Z$3:$Z$340,$C417,Indev_Online_Res_NotinIRPBase!$AB$3:$AB$340,"1")</f>
        <v>0</v>
      </c>
      <c r="AX417">
        <f>SUMIFS(Indev_Online_Res_NotinIRPBase!X$3:X$340,Indev_Online_Res_NotinIRPBase!$Y$3:$Y$340,$B417,Indev_Online_Res_NotinIRPBase!$Z$3:$Z$340,$C417,Indev_Online_Res_NotinIRPBase!$J$3:$J$340,"Yes",Indev_Online_Res_NotinIRPBase!$I$3:$I$340,"&lt;1/1/2024")+SUMIFS(Indev_Online_Res_NotinIRPBase!X$3:X$340,Indev_Online_Res_NotinIRPBase!$Y$3:$Y$340,$B417,Indev_Online_Res_NotinIRPBase!$Z$3:$Z$340,$C417,Indev_Online_Res_NotinIRPBase!$AB$3:$AB$340,"1")</f>
        <v>0</v>
      </c>
      <c r="AY417">
        <f t="shared" si="93"/>
        <v>0</v>
      </c>
      <c r="BA417">
        <f t="shared" si="94"/>
        <v>0</v>
      </c>
      <c r="BB417">
        <f t="shared" si="95"/>
        <v>0</v>
      </c>
      <c r="BC417">
        <f t="shared" si="96"/>
        <v>0</v>
      </c>
      <c r="BD417">
        <f t="shared" si="97"/>
        <v>0</v>
      </c>
      <c r="BE417">
        <f t="shared" si="98"/>
        <v>0</v>
      </c>
      <c r="BI417">
        <f t="shared" si="99"/>
        <v>0</v>
      </c>
      <c r="BJ417">
        <f t="shared" si="100"/>
        <v>0</v>
      </c>
      <c r="BK417">
        <f t="shared" si="101"/>
        <v>0</v>
      </c>
      <c r="BL417">
        <f t="shared" si="102"/>
        <v>0</v>
      </c>
      <c r="BM417">
        <f t="shared" si="103"/>
        <v>0</v>
      </c>
      <c r="BN417">
        <f t="shared" si="104"/>
        <v>0</v>
      </c>
      <c r="BO417">
        <f t="shared" si="105"/>
        <v>0</v>
      </c>
      <c r="BQ417">
        <f>SUMIFS(IRPBase_Res_NotinEnvScreens!$H$3:$H$33,IRPBase_Res_NotinEnvScreens!$J$3:$J$33,$B417,IRPBase_Res_NotinEnvScreens!$K$3:$K$33,$C417)</f>
        <v>0</v>
      </c>
      <c r="BR417">
        <f>SUMIFS(IRPBase_Res_NotinEnvScreens!$I$3:$I$33,IRPBase_Res_NotinEnvScreens!$J$3:$J$33,$B417,IRPBase_Res_NotinEnvScreens!$K$3:$K$33,$C417)</f>
        <v>0</v>
      </c>
      <c r="BS417">
        <v>0</v>
      </c>
      <c r="BV417">
        <f>SUMIFS(Indev_Online_Res_NotinIRPBase!$P$3:$P$313,Indev_Online_Res_NotinIRPBase!$Y$3:$Y$313,$B417,Indev_Online_Res_NotinIRPBase!$Z$3:$Z$313,$C417,Indev_Online_Res_NotinIRPBase!$I$3:$I$313,"&lt;9/1/2023")+SUMIFS(Indev_Online_Res_NotinIRPBase!$Q$3:$Q$313,Indev_Online_Res_NotinIRPBase!$Y$3:$Y$313,$B417,Indev_Online_Res_NotinIRPBase!$Z$3:$Z$313,$C417,Indev_Online_Res_NotinIRPBase!$I$3:$I$313,"&lt;9/1/2023")</f>
        <v>0</v>
      </c>
      <c r="BW417">
        <f>SUMIFS(Indev_Online_Res_NotinIRPBase!$S$3:$S$313,Indev_Online_Res_NotinIRPBase!$Y$3:$Y$313,$B417,Indev_Online_Res_NotinIRPBase!$Z$3:$Z$313,$C417,Indev_Online_Res_NotinIRPBase!$I$3:$I$313,"&lt;9/1/2023")+SUMIFS(Indev_Online_Res_NotinIRPBase!$T$3:$T$313,Indev_Online_Res_NotinIRPBase!$Y$3:$Y$313,$B417,Indev_Online_Res_NotinIRPBase!$Z$3:$Z$313,$C417,Indev_Online_Res_NotinIRPBase!$I$3:$I$313,"&lt;9/1/2023")+SUMIFS(Indev_Online_Res_NotinIRPBase!$U$3:$U$313,Indev_Online_Res_NotinIRPBase!$Y$3:$Y$313,$B417,Indev_Online_Res_NotinIRPBase!$Z$3:$Z$313,$C417,Indev_Online_Res_NotinIRPBase!$I$3:$I$313,"&lt;9/1/2023")</f>
        <v>0</v>
      </c>
    </row>
    <row r="418" spans="1:75">
      <c r="A418" t="s">
        <v>52</v>
      </c>
      <c r="B418" t="s">
        <v>382</v>
      </c>
      <c r="C418">
        <v>69</v>
      </c>
      <c r="E418">
        <f>SUMIFS(IRPBase_Res_NotinTxBase!N$3:N$65,IRPBase_Res_NotinTxBase!$X$3:$X$65,$B418,IRPBase_Res_NotinTxBase!$Y$3:$Y$65,$C418)</f>
        <v>0</v>
      </c>
      <c r="F418">
        <f>SUMIFS(IRPBase_Res_NotinTxBase!O$3:O$65,IRPBase_Res_NotinTxBase!$X$3:$X$65,$B418,IRPBase_Res_NotinTxBase!$Y$3:$Y$65,$C418)</f>
        <v>0</v>
      </c>
      <c r="G418">
        <f>SUMIFS(IRPBase_Res_NotinTxBase!P$3:P$65,IRPBase_Res_NotinTxBase!$X$3:$X$65,$B418,IRPBase_Res_NotinTxBase!$Y$3:$Y$65,$C418)</f>
        <v>0</v>
      </c>
      <c r="H418">
        <f>SUMIFS(IRPBase_Res_NotinTxBase!Q$3:Q$65,IRPBase_Res_NotinTxBase!$X$3:$X$65,$B418,IRPBase_Res_NotinTxBase!$Y$3:$Y$65,$C418)</f>
        <v>0</v>
      </c>
      <c r="M418">
        <f>SUMIFS(IRPBase_Res_NotinTxBase!R$3:R$65,IRPBase_Res_NotinTxBase!$X$3:$X$65,$B418,IRPBase_Res_NotinTxBase!$Y$3:$Y$65,$C418)</f>
        <v>0</v>
      </c>
      <c r="N418">
        <f>SUMIFS(IRPBase_Res_NotinTxBase!S$3:S$65,IRPBase_Res_NotinTxBase!$X$3:$X$65,$B418,IRPBase_Res_NotinTxBase!$Y$3:$Y$65,$C418)</f>
        <v>0</v>
      </c>
      <c r="O418">
        <f>SUMIFS(IRPBase_Res_NotinTxBase!T$3:T$65,IRPBase_Res_NotinTxBase!$X$3:$X$65,$B418,IRPBase_Res_NotinTxBase!$Y$3:$Y$65,$C418)</f>
        <v>0</v>
      </c>
      <c r="P418">
        <f>SUMIFS(IRPBase_Res_NotinTxBase!U$3:U$65,IRPBase_Res_NotinTxBase!$X$3:$X$65,$B418,IRPBase_Res_NotinTxBase!$Y$3:$Y$65,$C418)</f>
        <v>0</v>
      </c>
      <c r="Q418">
        <f>SUMIFS(IRPBase_Res_NotinTxBase!V$3:V$65,IRPBase_Res_NotinTxBase!$X$3:$X$65,$B418,IRPBase_Res_NotinTxBase!$Y$3:$Y$65,$C418)</f>
        <v>0</v>
      </c>
      <c r="R418">
        <f>SUMIFS(IRPBase_Res_NotinTxBase!W$3:W$65,IRPBase_Res_NotinTxBase!$X$3:$X$65,$B418,IRPBase_Res_NotinTxBase!$Y$3:$Y$65,$C418)</f>
        <v>0</v>
      </c>
      <c r="S418">
        <f t="shared" si="91"/>
        <v>0</v>
      </c>
      <c r="U418">
        <f>SUMIFS(Indev_Online_Res_NotinIRPBase!N$3:N$340,Indev_Online_Res_NotinIRPBase!$Y$3:$Y$340,$B418,Indev_Online_Res_NotinIRPBase!$Z$3:$Z$340,$C418)</f>
        <v>0</v>
      </c>
      <c r="V418">
        <f>SUMIFS(Indev_Online_Res_NotinIRPBase!O$3:O$340,Indev_Online_Res_NotinIRPBase!$Y$3:$Y$340,$B418,Indev_Online_Res_NotinIRPBase!$Z$3:$Z$340,$C418)</f>
        <v>0</v>
      </c>
      <c r="W418">
        <f>SUMIFS(Indev_Online_Res_NotinIRPBase!P$3:P$340,Indev_Online_Res_NotinIRPBase!$Y$3:$Y$340,$B418,Indev_Online_Res_NotinIRPBase!$Z$3:$Z$340,$C418)</f>
        <v>0</v>
      </c>
      <c r="X418">
        <f>SUMIFS(Indev_Online_Res_NotinIRPBase!Q$3:Q$340,Indev_Online_Res_NotinIRPBase!$Y$3:$Y$340,$B418,Indev_Online_Res_NotinIRPBase!$Z$3:$Z$340,$C418)</f>
        <v>0</v>
      </c>
      <c r="Y418">
        <f>SUMIFS(Indev_Online_Res_NotinIRPBase!R$3:R$340,Indev_Online_Res_NotinIRPBase!$Y$3:$Y$340,$B418,Indev_Online_Res_NotinIRPBase!$Z$3:$Z$340,$C418)</f>
        <v>0</v>
      </c>
      <c r="AC418">
        <f>SUMIFS(Indev_Online_Res_NotinIRPBase!S$3:S$340,Indev_Online_Res_NotinIRPBase!$Y$3:$Y$340,$B418,Indev_Online_Res_NotinIRPBase!$Z$3:$Z$340,$C418)</f>
        <v>0</v>
      </c>
      <c r="AD418">
        <f>SUMIFS(Indev_Online_Res_NotinIRPBase!T$3:T$340,Indev_Online_Res_NotinIRPBase!$Y$3:$Y$340,$B418,Indev_Online_Res_NotinIRPBase!$Z$3:$Z$340,$C418)</f>
        <v>0</v>
      </c>
      <c r="AE418">
        <f>SUMIFS(Indev_Online_Res_NotinIRPBase!U$3:U$340,Indev_Online_Res_NotinIRPBase!$Y$3:$Y$340,$B418,Indev_Online_Res_NotinIRPBase!$Z$3:$Z$340,$C418)</f>
        <v>0</v>
      </c>
      <c r="AF418">
        <f>SUMIFS(Indev_Online_Res_NotinIRPBase!V$3:V$340,Indev_Online_Res_NotinIRPBase!$Y$3:$Y$340,$B418,Indev_Online_Res_NotinIRPBase!$Z$3:$Z$340,$C418)</f>
        <v>9</v>
      </c>
      <c r="AG418">
        <f>SUMIFS(Indev_Online_Res_NotinIRPBase!W$3:W$340,Indev_Online_Res_NotinIRPBase!$Y$3:$Y$340,$B418,Indev_Online_Res_NotinIRPBase!$Z$3:$Z$340,$C418)</f>
        <v>0</v>
      </c>
      <c r="AH418">
        <f>SUMIFS(Indev_Online_Res_NotinIRPBase!X$3:X$340,Indev_Online_Res_NotinIRPBase!$Y$3:$Y$340,$B418,Indev_Online_Res_NotinIRPBase!$Z$3:$Z$340,$C418)</f>
        <v>0</v>
      </c>
      <c r="AI418">
        <f t="shared" si="92"/>
        <v>1</v>
      </c>
      <c r="AK418">
        <f>SUMIFS(Indev_Online_Res_NotinIRPBase!N$3:N$340,Indev_Online_Res_NotinIRPBase!$Y$3:$Y$340,$B418,Indev_Online_Res_NotinIRPBase!$Z$3:$Z$340,$C418,Indev_Online_Res_NotinIRPBase!$J$3:$J$340,"Yes",Indev_Online_Res_NotinIRPBase!$I$3:$I$340,"&lt;1/1/2024")+SUMIFS(Indev_Online_Res_NotinIRPBase!N$3:N$340,Indev_Online_Res_NotinIRPBase!$Y$3:$Y$340,$B418,Indev_Online_Res_NotinIRPBase!$Z$3:$Z$340,$C418,Indev_Online_Res_NotinIRPBase!$AB$3:$AB$340,"1")</f>
        <v>0</v>
      </c>
      <c r="AL418">
        <f>SUMIFS(Indev_Online_Res_NotinIRPBase!O$3:O$340,Indev_Online_Res_NotinIRPBase!$Y$3:$Y$340,$B418,Indev_Online_Res_NotinIRPBase!$Z$3:$Z$340,$C418,Indev_Online_Res_NotinIRPBase!$J$3:$J$340,"Yes",Indev_Online_Res_NotinIRPBase!$I$3:$I$340,"&lt;1/1/2024")+SUMIFS(Indev_Online_Res_NotinIRPBase!O$3:O$340,Indev_Online_Res_NotinIRPBase!$Y$3:$Y$340,$B418,Indev_Online_Res_NotinIRPBase!$Z$3:$Z$340,$C418,Indev_Online_Res_NotinIRPBase!$AB$3:$AB$340,"1")</f>
        <v>0</v>
      </c>
      <c r="AM418">
        <f>SUMIFS(Indev_Online_Res_NotinIRPBase!P$3:P$340,Indev_Online_Res_NotinIRPBase!$Y$3:$Y$340,$B418,Indev_Online_Res_NotinIRPBase!$Z$3:$Z$340,$C418,Indev_Online_Res_NotinIRPBase!$J$3:$J$340,"Yes",Indev_Online_Res_NotinIRPBase!$I$3:$I$340,"&lt;1/1/2024")+SUMIFS(Indev_Online_Res_NotinIRPBase!P$3:P$340,Indev_Online_Res_NotinIRPBase!$Y$3:$Y$340,$B418,Indev_Online_Res_NotinIRPBase!$Z$3:$Z$340,$C418,Indev_Online_Res_NotinIRPBase!$AB$3:$AB$340,"1")</f>
        <v>0</v>
      </c>
      <c r="AN418">
        <f>SUMIFS(Indev_Online_Res_NotinIRPBase!Q$3:Q$340,Indev_Online_Res_NotinIRPBase!$Y$3:$Y$340,$B418,Indev_Online_Res_NotinIRPBase!$Z$3:$Z$340,$C418,Indev_Online_Res_NotinIRPBase!$J$3:$J$340,"Yes",Indev_Online_Res_NotinIRPBase!$I$3:$I$340,"&lt;1/1/2024")+SUMIFS(Indev_Online_Res_NotinIRPBase!Q$3:Q$340,Indev_Online_Res_NotinIRPBase!$Y$3:$Y$340,$B418,Indev_Online_Res_NotinIRPBase!$Z$3:$Z$340,$C418,Indev_Online_Res_NotinIRPBase!$AB$3:$AB$340,"1")</f>
        <v>0</v>
      </c>
      <c r="AO418">
        <f>SUMIFS(Indev_Online_Res_NotinIRPBase!R$3:R$340,Indev_Online_Res_NotinIRPBase!$Y$3:$Y$340,$B418,Indev_Online_Res_NotinIRPBase!$Z$3:$Z$340,$C418,Indev_Online_Res_NotinIRPBase!$J$3:$J$340,"Yes",Indev_Online_Res_NotinIRPBase!$I$3:$I$340,"&lt;1/1/2024")+SUMIFS(Indev_Online_Res_NotinIRPBase!R$3:R$340,Indev_Online_Res_NotinIRPBase!$Y$3:$Y$340,$B418,Indev_Online_Res_NotinIRPBase!$Z$3:$Z$340,$C418,Indev_Online_Res_NotinIRPBase!$AB$3:$AB$340,"1")</f>
        <v>0</v>
      </c>
      <c r="AS418">
        <f>SUMIFS(Indev_Online_Res_NotinIRPBase!S$3:S$340,Indev_Online_Res_NotinIRPBase!$Y$3:$Y$340,$B418,Indev_Online_Res_NotinIRPBase!$Z$3:$Z$340,$C418,Indev_Online_Res_NotinIRPBase!$J$3:$J$340,"Yes",Indev_Online_Res_NotinIRPBase!$I$3:$I$340,"&lt;1/1/2024")+SUMIFS(Indev_Online_Res_NotinIRPBase!S$3:S$340,Indev_Online_Res_NotinIRPBase!$Y$3:$Y$340,$B418,Indev_Online_Res_NotinIRPBase!$Z$3:$Z$340,$C418,Indev_Online_Res_NotinIRPBase!$AB$3:$AB$340,"1")</f>
        <v>0</v>
      </c>
      <c r="AT418">
        <f>SUMIFS(Indev_Online_Res_NotinIRPBase!T$3:T$340,Indev_Online_Res_NotinIRPBase!$Y$3:$Y$340,$B418,Indev_Online_Res_NotinIRPBase!$Z$3:$Z$340,$C418,Indev_Online_Res_NotinIRPBase!$J$3:$J$340,"Yes",Indev_Online_Res_NotinIRPBase!$I$3:$I$340,"&lt;1/1/2024")+SUMIFS(Indev_Online_Res_NotinIRPBase!T$3:T$340,Indev_Online_Res_NotinIRPBase!$Y$3:$Y$340,$B418,Indev_Online_Res_NotinIRPBase!$Z$3:$Z$340,$C418,Indev_Online_Res_NotinIRPBase!$AB$3:$AB$340,"1")</f>
        <v>0</v>
      </c>
      <c r="AU418">
        <f>SUMIFS(Indev_Online_Res_NotinIRPBase!U$3:U$340,Indev_Online_Res_NotinIRPBase!$Y$3:$Y$340,$B418,Indev_Online_Res_NotinIRPBase!$Z$3:$Z$340,$C418,Indev_Online_Res_NotinIRPBase!$J$3:$J$340,"Yes",Indev_Online_Res_NotinIRPBase!$I$3:$I$340,"&lt;1/1/2024")+SUMIFS(Indev_Online_Res_NotinIRPBase!U$3:U$340,Indev_Online_Res_NotinIRPBase!$Y$3:$Y$340,$B418,Indev_Online_Res_NotinIRPBase!$Z$3:$Z$340,$C418,Indev_Online_Res_NotinIRPBase!$AB$3:$AB$340,"1")</f>
        <v>0</v>
      </c>
      <c r="AV418">
        <f>SUMIFS(Indev_Online_Res_NotinIRPBase!V$3:V$340,Indev_Online_Res_NotinIRPBase!$Y$3:$Y$340,$B418,Indev_Online_Res_NotinIRPBase!$Z$3:$Z$340,$C418,Indev_Online_Res_NotinIRPBase!$J$3:$J$340,"Yes",Indev_Online_Res_NotinIRPBase!$I$3:$I$340,"&lt;1/1/2024")+SUMIFS(Indev_Online_Res_NotinIRPBase!V$3:V$340,Indev_Online_Res_NotinIRPBase!$Y$3:$Y$340,$B418,Indev_Online_Res_NotinIRPBase!$Z$3:$Z$340,$C418,Indev_Online_Res_NotinIRPBase!$AB$3:$AB$340,"1")</f>
        <v>0</v>
      </c>
      <c r="AW418">
        <f>SUMIFS(Indev_Online_Res_NotinIRPBase!W$3:W$340,Indev_Online_Res_NotinIRPBase!$Y$3:$Y$340,$B418,Indev_Online_Res_NotinIRPBase!$Z$3:$Z$340,$C418,Indev_Online_Res_NotinIRPBase!$J$3:$J$340,"Yes",Indev_Online_Res_NotinIRPBase!$I$3:$I$340,"&lt;1/1/2024")+SUMIFS(Indev_Online_Res_NotinIRPBase!W$3:W$340,Indev_Online_Res_NotinIRPBase!$Y$3:$Y$340,$B418,Indev_Online_Res_NotinIRPBase!$Z$3:$Z$340,$C418,Indev_Online_Res_NotinIRPBase!$AB$3:$AB$340,"1")</f>
        <v>0</v>
      </c>
      <c r="AX418">
        <f>SUMIFS(Indev_Online_Res_NotinIRPBase!X$3:X$340,Indev_Online_Res_NotinIRPBase!$Y$3:$Y$340,$B418,Indev_Online_Res_NotinIRPBase!$Z$3:$Z$340,$C418,Indev_Online_Res_NotinIRPBase!$J$3:$J$340,"Yes",Indev_Online_Res_NotinIRPBase!$I$3:$I$340,"&lt;1/1/2024")+SUMIFS(Indev_Online_Res_NotinIRPBase!X$3:X$340,Indev_Online_Res_NotinIRPBase!$Y$3:$Y$340,$B418,Indev_Online_Res_NotinIRPBase!$Z$3:$Z$340,$C418,Indev_Online_Res_NotinIRPBase!$AB$3:$AB$340,"1")</f>
        <v>0</v>
      </c>
      <c r="AY418">
        <f t="shared" si="93"/>
        <v>0</v>
      </c>
      <c r="BA418">
        <f t="shared" si="94"/>
        <v>0</v>
      </c>
      <c r="BB418">
        <f t="shared" si="95"/>
        <v>0</v>
      </c>
      <c r="BC418">
        <f t="shared" si="96"/>
        <v>0</v>
      </c>
      <c r="BD418">
        <f t="shared" si="97"/>
        <v>0</v>
      </c>
      <c r="BE418">
        <f t="shared" si="98"/>
        <v>0</v>
      </c>
      <c r="BI418">
        <f t="shared" si="99"/>
        <v>0</v>
      </c>
      <c r="BJ418">
        <f t="shared" si="100"/>
        <v>0</v>
      </c>
      <c r="BK418">
        <f t="shared" si="101"/>
        <v>0</v>
      </c>
      <c r="BL418">
        <f t="shared" si="102"/>
        <v>9</v>
      </c>
      <c r="BM418">
        <f t="shared" si="103"/>
        <v>0</v>
      </c>
      <c r="BN418">
        <f t="shared" si="104"/>
        <v>0</v>
      </c>
      <c r="BO418">
        <f t="shared" si="105"/>
        <v>1</v>
      </c>
      <c r="BQ418">
        <f>SUMIFS(IRPBase_Res_NotinEnvScreens!$H$3:$H$33,IRPBase_Res_NotinEnvScreens!$J$3:$J$33,$B418,IRPBase_Res_NotinEnvScreens!$K$3:$K$33,$C418)</f>
        <v>0</v>
      </c>
      <c r="BR418">
        <f>SUMIFS(IRPBase_Res_NotinEnvScreens!$I$3:$I$33,IRPBase_Res_NotinEnvScreens!$J$3:$J$33,$B418,IRPBase_Res_NotinEnvScreens!$K$3:$K$33,$C418)</f>
        <v>0</v>
      </c>
      <c r="BS418">
        <v>0</v>
      </c>
      <c r="BV418">
        <f>SUMIFS(Indev_Online_Res_NotinIRPBase!$P$3:$P$313,Indev_Online_Res_NotinIRPBase!$Y$3:$Y$313,$B418,Indev_Online_Res_NotinIRPBase!$Z$3:$Z$313,$C418,Indev_Online_Res_NotinIRPBase!$I$3:$I$313,"&lt;9/1/2023")+SUMIFS(Indev_Online_Res_NotinIRPBase!$Q$3:$Q$313,Indev_Online_Res_NotinIRPBase!$Y$3:$Y$313,$B418,Indev_Online_Res_NotinIRPBase!$Z$3:$Z$313,$C418,Indev_Online_Res_NotinIRPBase!$I$3:$I$313,"&lt;9/1/2023")</f>
        <v>0</v>
      </c>
      <c r="BW418">
        <f>SUMIFS(Indev_Online_Res_NotinIRPBase!$S$3:$S$313,Indev_Online_Res_NotinIRPBase!$Y$3:$Y$313,$B418,Indev_Online_Res_NotinIRPBase!$Z$3:$Z$313,$C418,Indev_Online_Res_NotinIRPBase!$I$3:$I$313,"&lt;9/1/2023")+SUMIFS(Indev_Online_Res_NotinIRPBase!$T$3:$T$313,Indev_Online_Res_NotinIRPBase!$Y$3:$Y$313,$B418,Indev_Online_Res_NotinIRPBase!$Z$3:$Z$313,$C418,Indev_Online_Res_NotinIRPBase!$I$3:$I$313,"&lt;9/1/2023")+SUMIFS(Indev_Online_Res_NotinIRPBase!$U$3:$U$313,Indev_Online_Res_NotinIRPBase!$Y$3:$Y$313,$B418,Indev_Online_Res_NotinIRPBase!$Z$3:$Z$313,$C418,Indev_Online_Res_NotinIRPBase!$I$3:$I$313,"&lt;9/1/2023")</f>
        <v>0</v>
      </c>
    </row>
    <row r="419" spans="1:75">
      <c r="A419" t="s">
        <v>45</v>
      </c>
      <c r="B419" t="s">
        <v>383</v>
      </c>
      <c r="C419">
        <v>230</v>
      </c>
      <c r="E419">
        <f>SUMIFS(IRPBase_Res_NotinTxBase!N$3:N$65,IRPBase_Res_NotinTxBase!$X$3:$X$65,$B419,IRPBase_Res_NotinTxBase!$Y$3:$Y$65,$C419)</f>
        <v>0</v>
      </c>
      <c r="F419">
        <f>SUMIFS(IRPBase_Res_NotinTxBase!O$3:O$65,IRPBase_Res_NotinTxBase!$X$3:$X$65,$B419,IRPBase_Res_NotinTxBase!$Y$3:$Y$65,$C419)</f>
        <v>0</v>
      </c>
      <c r="G419">
        <f>SUMIFS(IRPBase_Res_NotinTxBase!P$3:P$65,IRPBase_Res_NotinTxBase!$X$3:$X$65,$B419,IRPBase_Res_NotinTxBase!$Y$3:$Y$65,$C419)</f>
        <v>0</v>
      </c>
      <c r="H419">
        <f>SUMIFS(IRPBase_Res_NotinTxBase!Q$3:Q$65,IRPBase_Res_NotinTxBase!$X$3:$X$65,$B419,IRPBase_Res_NotinTxBase!$Y$3:$Y$65,$C419)</f>
        <v>0</v>
      </c>
      <c r="M419">
        <f>SUMIFS(IRPBase_Res_NotinTxBase!R$3:R$65,IRPBase_Res_NotinTxBase!$X$3:$X$65,$B419,IRPBase_Res_NotinTxBase!$Y$3:$Y$65,$C419)</f>
        <v>0</v>
      </c>
      <c r="N419">
        <f>SUMIFS(IRPBase_Res_NotinTxBase!S$3:S$65,IRPBase_Res_NotinTxBase!$X$3:$X$65,$B419,IRPBase_Res_NotinTxBase!$Y$3:$Y$65,$C419)</f>
        <v>0</v>
      </c>
      <c r="O419">
        <f>SUMIFS(IRPBase_Res_NotinTxBase!T$3:T$65,IRPBase_Res_NotinTxBase!$X$3:$X$65,$B419,IRPBase_Res_NotinTxBase!$Y$3:$Y$65,$C419)</f>
        <v>0</v>
      </c>
      <c r="P419">
        <f>SUMIFS(IRPBase_Res_NotinTxBase!U$3:U$65,IRPBase_Res_NotinTxBase!$X$3:$X$65,$B419,IRPBase_Res_NotinTxBase!$Y$3:$Y$65,$C419)</f>
        <v>0</v>
      </c>
      <c r="Q419">
        <f>SUMIFS(IRPBase_Res_NotinTxBase!V$3:V$65,IRPBase_Res_NotinTxBase!$X$3:$X$65,$B419,IRPBase_Res_NotinTxBase!$Y$3:$Y$65,$C419)</f>
        <v>0</v>
      </c>
      <c r="R419">
        <f>SUMIFS(IRPBase_Res_NotinTxBase!W$3:W$65,IRPBase_Res_NotinTxBase!$X$3:$X$65,$B419,IRPBase_Res_NotinTxBase!$Y$3:$Y$65,$C419)</f>
        <v>0</v>
      </c>
      <c r="S419">
        <f t="shared" si="91"/>
        <v>0</v>
      </c>
      <c r="U419">
        <f>SUMIFS(Indev_Online_Res_NotinIRPBase!N$3:N$340,Indev_Online_Res_NotinIRPBase!$Y$3:$Y$340,$B419,Indev_Online_Res_NotinIRPBase!$Z$3:$Z$340,$C419)</f>
        <v>0</v>
      </c>
      <c r="V419">
        <f>SUMIFS(Indev_Online_Res_NotinIRPBase!O$3:O$340,Indev_Online_Res_NotinIRPBase!$Y$3:$Y$340,$B419,Indev_Online_Res_NotinIRPBase!$Z$3:$Z$340,$C419)</f>
        <v>0</v>
      </c>
      <c r="W419">
        <f>SUMIFS(Indev_Online_Res_NotinIRPBase!P$3:P$340,Indev_Online_Res_NotinIRPBase!$Y$3:$Y$340,$B419,Indev_Online_Res_NotinIRPBase!$Z$3:$Z$340,$C419)</f>
        <v>0</v>
      </c>
      <c r="X419">
        <f>SUMIFS(Indev_Online_Res_NotinIRPBase!Q$3:Q$340,Indev_Online_Res_NotinIRPBase!$Y$3:$Y$340,$B419,Indev_Online_Res_NotinIRPBase!$Z$3:$Z$340,$C419)</f>
        <v>0</v>
      </c>
      <c r="Y419">
        <f>SUMIFS(Indev_Online_Res_NotinIRPBase!R$3:R$340,Indev_Online_Res_NotinIRPBase!$Y$3:$Y$340,$B419,Indev_Online_Res_NotinIRPBase!$Z$3:$Z$340,$C419)</f>
        <v>0</v>
      </c>
      <c r="AC419">
        <f>SUMIFS(Indev_Online_Res_NotinIRPBase!S$3:S$340,Indev_Online_Res_NotinIRPBase!$Y$3:$Y$340,$B419,Indev_Online_Res_NotinIRPBase!$Z$3:$Z$340,$C419)</f>
        <v>0</v>
      </c>
      <c r="AD419">
        <f>SUMIFS(Indev_Online_Res_NotinIRPBase!T$3:T$340,Indev_Online_Res_NotinIRPBase!$Y$3:$Y$340,$B419,Indev_Online_Res_NotinIRPBase!$Z$3:$Z$340,$C419)</f>
        <v>106.5</v>
      </c>
      <c r="AE419">
        <f>SUMIFS(Indev_Online_Res_NotinIRPBase!U$3:U$340,Indev_Online_Res_NotinIRPBase!$Y$3:$Y$340,$B419,Indev_Online_Res_NotinIRPBase!$Z$3:$Z$340,$C419)</f>
        <v>0</v>
      </c>
      <c r="AF419">
        <f>SUMIFS(Indev_Online_Res_NotinIRPBase!V$3:V$340,Indev_Online_Res_NotinIRPBase!$Y$3:$Y$340,$B419,Indev_Online_Res_NotinIRPBase!$Z$3:$Z$340,$C419)</f>
        <v>0</v>
      </c>
      <c r="AG419">
        <f>SUMIFS(Indev_Online_Res_NotinIRPBase!W$3:W$340,Indev_Online_Res_NotinIRPBase!$Y$3:$Y$340,$B419,Indev_Online_Res_NotinIRPBase!$Z$3:$Z$340,$C419)</f>
        <v>0</v>
      </c>
      <c r="AH419">
        <f>SUMIFS(Indev_Online_Res_NotinIRPBase!X$3:X$340,Indev_Online_Res_NotinIRPBase!$Y$3:$Y$340,$B419,Indev_Online_Res_NotinIRPBase!$Z$3:$Z$340,$C419)</f>
        <v>0</v>
      </c>
      <c r="AI419">
        <f t="shared" si="92"/>
        <v>1</v>
      </c>
      <c r="AK419">
        <f>SUMIFS(Indev_Online_Res_NotinIRPBase!N$3:N$340,Indev_Online_Res_NotinIRPBase!$Y$3:$Y$340,$B419,Indev_Online_Res_NotinIRPBase!$Z$3:$Z$340,$C419,Indev_Online_Res_NotinIRPBase!$J$3:$J$340,"Yes",Indev_Online_Res_NotinIRPBase!$I$3:$I$340,"&lt;1/1/2024")+SUMIFS(Indev_Online_Res_NotinIRPBase!N$3:N$340,Indev_Online_Res_NotinIRPBase!$Y$3:$Y$340,$B419,Indev_Online_Res_NotinIRPBase!$Z$3:$Z$340,$C419,Indev_Online_Res_NotinIRPBase!$AB$3:$AB$340,"1")</f>
        <v>0</v>
      </c>
      <c r="AL419">
        <f>SUMIFS(Indev_Online_Res_NotinIRPBase!O$3:O$340,Indev_Online_Res_NotinIRPBase!$Y$3:$Y$340,$B419,Indev_Online_Res_NotinIRPBase!$Z$3:$Z$340,$C419,Indev_Online_Res_NotinIRPBase!$J$3:$J$340,"Yes",Indev_Online_Res_NotinIRPBase!$I$3:$I$340,"&lt;1/1/2024")+SUMIFS(Indev_Online_Res_NotinIRPBase!O$3:O$340,Indev_Online_Res_NotinIRPBase!$Y$3:$Y$340,$B419,Indev_Online_Res_NotinIRPBase!$Z$3:$Z$340,$C419,Indev_Online_Res_NotinIRPBase!$AB$3:$AB$340,"1")</f>
        <v>0</v>
      </c>
      <c r="AM419">
        <f>SUMIFS(Indev_Online_Res_NotinIRPBase!P$3:P$340,Indev_Online_Res_NotinIRPBase!$Y$3:$Y$340,$B419,Indev_Online_Res_NotinIRPBase!$Z$3:$Z$340,$C419,Indev_Online_Res_NotinIRPBase!$J$3:$J$340,"Yes",Indev_Online_Res_NotinIRPBase!$I$3:$I$340,"&lt;1/1/2024")+SUMIFS(Indev_Online_Res_NotinIRPBase!P$3:P$340,Indev_Online_Res_NotinIRPBase!$Y$3:$Y$340,$B419,Indev_Online_Res_NotinIRPBase!$Z$3:$Z$340,$C419,Indev_Online_Res_NotinIRPBase!$AB$3:$AB$340,"1")</f>
        <v>0</v>
      </c>
      <c r="AN419">
        <f>SUMIFS(Indev_Online_Res_NotinIRPBase!Q$3:Q$340,Indev_Online_Res_NotinIRPBase!$Y$3:$Y$340,$B419,Indev_Online_Res_NotinIRPBase!$Z$3:$Z$340,$C419,Indev_Online_Res_NotinIRPBase!$J$3:$J$340,"Yes",Indev_Online_Res_NotinIRPBase!$I$3:$I$340,"&lt;1/1/2024")+SUMIFS(Indev_Online_Res_NotinIRPBase!Q$3:Q$340,Indev_Online_Res_NotinIRPBase!$Y$3:$Y$340,$B419,Indev_Online_Res_NotinIRPBase!$Z$3:$Z$340,$C419,Indev_Online_Res_NotinIRPBase!$AB$3:$AB$340,"1")</f>
        <v>0</v>
      </c>
      <c r="AO419">
        <f>SUMIFS(Indev_Online_Res_NotinIRPBase!R$3:R$340,Indev_Online_Res_NotinIRPBase!$Y$3:$Y$340,$B419,Indev_Online_Res_NotinIRPBase!$Z$3:$Z$340,$C419,Indev_Online_Res_NotinIRPBase!$J$3:$J$340,"Yes",Indev_Online_Res_NotinIRPBase!$I$3:$I$340,"&lt;1/1/2024")+SUMIFS(Indev_Online_Res_NotinIRPBase!R$3:R$340,Indev_Online_Res_NotinIRPBase!$Y$3:$Y$340,$B419,Indev_Online_Res_NotinIRPBase!$Z$3:$Z$340,$C419,Indev_Online_Res_NotinIRPBase!$AB$3:$AB$340,"1")</f>
        <v>0</v>
      </c>
      <c r="AS419">
        <f>SUMIFS(Indev_Online_Res_NotinIRPBase!S$3:S$340,Indev_Online_Res_NotinIRPBase!$Y$3:$Y$340,$B419,Indev_Online_Res_NotinIRPBase!$Z$3:$Z$340,$C419,Indev_Online_Res_NotinIRPBase!$J$3:$J$340,"Yes",Indev_Online_Res_NotinIRPBase!$I$3:$I$340,"&lt;1/1/2024")+SUMIFS(Indev_Online_Res_NotinIRPBase!S$3:S$340,Indev_Online_Res_NotinIRPBase!$Y$3:$Y$340,$B419,Indev_Online_Res_NotinIRPBase!$Z$3:$Z$340,$C419,Indev_Online_Res_NotinIRPBase!$AB$3:$AB$340,"1")</f>
        <v>0</v>
      </c>
      <c r="AT419">
        <f>SUMIFS(Indev_Online_Res_NotinIRPBase!T$3:T$340,Indev_Online_Res_NotinIRPBase!$Y$3:$Y$340,$B419,Indev_Online_Res_NotinIRPBase!$Z$3:$Z$340,$C419,Indev_Online_Res_NotinIRPBase!$J$3:$J$340,"Yes",Indev_Online_Res_NotinIRPBase!$I$3:$I$340,"&lt;1/1/2024")+SUMIFS(Indev_Online_Res_NotinIRPBase!T$3:T$340,Indev_Online_Res_NotinIRPBase!$Y$3:$Y$340,$B419,Indev_Online_Res_NotinIRPBase!$Z$3:$Z$340,$C419,Indev_Online_Res_NotinIRPBase!$AB$3:$AB$340,"1")</f>
        <v>106.5</v>
      </c>
      <c r="AU419">
        <f>SUMIFS(Indev_Online_Res_NotinIRPBase!U$3:U$340,Indev_Online_Res_NotinIRPBase!$Y$3:$Y$340,$B419,Indev_Online_Res_NotinIRPBase!$Z$3:$Z$340,$C419,Indev_Online_Res_NotinIRPBase!$J$3:$J$340,"Yes",Indev_Online_Res_NotinIRPBase!$I$3:$I$340,"&lt;1/1/2024")+SUMIFS(Indev_Online_Res_NotinIRPBase!U$3:U$340,Indev_Online_Res_NotinIRPBase!$Y$3:$Y$340,$B419,Indev_Online_Res_NotinIRPBase!$Z$3:$Z$340,$C419,Indev_Online_Res_NotinIRPBase!$AB$3:$AB$340,"1")</f>
        <v>0</v>
      </c>
      <c r="AV419">
        <f>SUMIFS(Indev_Online_Res_NotinIRPBase!V$3:V$340,Indev_Online_Res_NotinIRPBase!$Y$3:$Y$340,$B419,Indev_Online_Res_NotinIRPBase!$Z$3:$Z$340,$C419,Indev_Online_Res_NotinIRPBase!$J$3:$J$340,"Yes",Indev_Online_Res_NotinIRPBase!$I$3:$I$340,"&lt;1/1/2024")+SUMIFS(Indev_Online_Res_NotinIRPBase!V$3:V$340,Indev_Online_Res_NotinIRPBase!$Y$3:$Y$340,$B419,Indev_Online_Res_NotinIRPBase!$Z$3:$Z$340,$C419,Indev_Online_Res_NotinIRPBase!$AB$3:$AB$340,"1")</f>
        <v>0</v>
      </c>
      <c r="AW419">
        <f>SUMIFS(Indev_Online_Res_NotinIRPBase!W$3:W$340,Indev_Online_Res_NotinIRPBase!$Y$3:$Y$340,$B419,Indev_Online_Res_NotinIRPBase!$Z$3:$Z$340,$C419,Indev_Online_Res_NotinIRPBase!$J$3:$J$340,"Yes",Indev_Online_Res_NotinIRPBase!$I$3:$I$340,"&lt;1/1/2024")+SUMIFS(Indev_Online_Res_NotinIRPBase!W$3:W$340,Indev_Online_Res_NotinIRPBase!$Y$3:$Y$340,$B419,Indev_Online_Res_NotinIRPBase!$Z$3:$Z$340,$C419,Indev_Online_Res_NotinIRPBase!$AB$3:$AB$340,"1")</f>
        <v>0</v>
      </c>
      <c r="AX419">
        <f>SUMIFS(Indev_Online_Res_NotinIRPBase!X$3:X$340,Indev_Online_Res_NotinIRPBase!$Y$3:$Y$340,$B419,Indev_Online_Res_NotinIRPBase!$Z$3:$Z$340,$C419,Indev_Online_Res_NotinIRPBase!$J$3:$J$340,"Yes",Indev_Online_Res_NotinIRPBase!$I$3:$I$340,"&lt;1/1/2024")+SUMIFS(Indev_Online_Res_NotinIRPBase!X$3:X$340,Indev_Online_Res_NotinIRPBase!$Y$3:$Y$340,$B419,Indev_Online_Res_NotinIRPBase!$Z$3:$Z$340,$C419,Indev_Online_Res_NotinIRPBase!$AB$3:$AB$340,"1")</f>
        <v>0</v>
      </c>
      <c r="AY419">
        <f t="shared" si="93"/>
        <v>1</v>
      </c>
      <c r="BA419">
        <f t="shared" si="94"/>
        <v>0</v>
      </c>
      <c r="BB419">
        <f t="shared" si="95"/>
        <v>0</v>
      </c>
      <c r="BC419">
        <f t="shared" si="96"/>
        <v>0</v>
      </c>
      <c r="BD419">
        <f t="shared" si="97"/>
        <v>0</v>
      </c>
      <c r="BE419">
        <f t="shared" si="98"/>
        <v>0</v>
      </c>
      <c r="BI419">
        <f t="shared" si="99"/>
        <v>0</v>
      </c>
      <c r="BJ419">
        <f t="shared" si="100"/>
        <v>0</v>
      </c>
      <c r="BK419">
        <f t="shared" si="101"/>
        <v>0</v>
      </c>
      <c r="BL419">
        <f t="shared" si="102"/>
        <v>0</v>
      </c>
      <c r="BM419">
        <f t="shared" si="103"/>
        <v>0</v>
      </c>
      <c r="BN419">
        <f t="shared" si="104"/>
        <v>0</v>
      </c>
      <c r="BO419">
        <f t="shared" si="105"/>
        <v>0</v>
      </c>
      <c r="BQ419">
        <f>SUMIFS(IRPBase_Res_NotinEnvScreens!$H$3:$H$33,IRPBase_Res_NotinEnvScreens!$J$3:$J$33,$B419,IRPBase_Res_NotinEnvScreens!$K$3:$K$33,$C419)</f>
        <v>0</v>
      </c>
      <c r="BR419">
        <f>SUMIFS(IRPBase_Res_NotinEnvScreens!$I$3:$I$33,IRPBase_Res_NotinEnvScreens!$J$3:$J$33,$B419,IRPBase_Res_NotinEnvScreens!$K$3:$K$33,$C419)</f>
        <v>0</v>
      </c>
      <c r="BS419">
        <v>0</v>
      </c>
      <c r="BV419">
        <f>SUMIFS(Indev_Online_Res_NotinIRPBase!$P$3:$P$313,Indev_Online_Res_NotinIRPBase!$Y$3:$Y$313,$B419,Indev_Online_Res_NotinIRPBase!$Z$3:$Z$313,$C419,Indev_Online_Res_NotinIRPBase!$I$3:$I$313,"&lt;9/1/2023")+SUMIFS(Indev_Online_Res_NotinIRPBase!$Q$3:$Q$313,Indev_Online_Res_NotinIRPBase!$Y$3:$Y$313,$B419,Indev_Online_Res_NotinIRPBase!$Z$3:$Z$313,$C419,Indev_Online_Res_NotinIRPBase!$I$3:$I$313,"&lt;9/1/2023")</f>
        <v>0</v>
      </c>
      <c r="BW419">
        <f>SUMIFS(Indev_Online_Res_NotinIRPBase!$S$3:$S$313,Indev_Online_Res_NotinIRPBase!$Y$3:$Y$313,$B419,Indev_Online_Res_NotinIRPBase!$Z$3:$Z$313,$C419,Indev_Online_Res_NotinIRPBase!$I$3:$I$313,"&lt;9/1/2023")+SUMIFS(Indev_Online_Res_NotinIRPBase!$T$3:$T$313,Indev_Online_Res_NotinIRPBase!$Y$3:$Y$313,$B419,Indev_Online_Res_NotinIRPBase!$Z$3:$Z$313,$C419,Indev_Online_Res_NotinIRPBase!$I$3:$I$313,"&lt;9/1/2023")+SUMIFS(Indev_Online_Res_NotinIRPBase!$U$3:$U$313,Indev_Online_Res_NotinIRPBase!$Y$3:$Y$313,$B419,Indev_Online_Res_NotinIRPBase!$Z$3:$Z$313,$C419,Indev_Online_Res_NotinIRPBase!$I$3:$I$313,"&lt;9/1/2023")</f>
        <v>106.5</v>
      </c>
    </row>
    <row r="420" spans="1:75">
      <c r="A420" t="s">
        <v>47</v>
      </c>
      <c r="B420" t="s">
        <v>384</v>
      </c>
      <c r="C420">
        <v>66</v>
      </c>
      <c r="E420">
        <f>SUMIFS(IRPBase_Res_NotinTxBase!N$3:N$65,IRPBase_Res_NotinTxBase!$X$3:$X$65,$B420,IRPBase_Res_NotinTxBase!$Y$3:$Y$65,$C420)</f>
        <v>0</v>
      </c>
      <c r="F420">
        <f>SUMIFS(IRPBase_Res_NotinTxBase!O$3:O$65,IRPBase_Res_NotinTxBase!$X$3:$X$65,$B420,IRPBase_Res_NotinTxBase!$Y$3:$Y$65,$C420)</f>
        <v>0</v>
      </c>
      <c r="G420">
        <f>SUMIFS(IRPBase_Res_NotinTxBase!P$3:P$65,IRPBase_Res_NotinTxBase!$X$3:$X$65,$B420,IRPBase_Res_NotinTxBase!$Y$3:$Y$65,$C420)</f>
        <v>0</v>
      </c>
      <c r="H420">
        <f>SUMIFS(IRPBase_Res_NotinTxBase!Q$3:Q$65,IRPBase_Res_NotinTxBase!$X$3:$X$65,$B420,IRPBase_Res_NotinTxBase!$Y$3:$Y$65,$C420)</f>
        <v>0</v>
      </c>
      <c r="M420">
        <f>SUMIFS(IRPBase_Res_NotinTxBase!R$3:R$65,IRPBase_Res_NotinTxBase!$X$3:$X$65,$B420,IRPBase_Res_NotinTxBase!$Y$3:$Y$65,$C420)</f>
        <v>0</v>
      </c>
      <c r="N420">
        <f>SUMIFS(IRPBase_Res_NotinTxBase!S$3:S$65,IRPBase_Res_NotinTxBase!$X$3:$X$65,$B420,IRPBase_Res_NotinTxBase!$Y$3:$Y$65,$C420)</f>
        <v>0</v>
      </c>
      <c r="O420">
        <f>SUMIFS(IRPBase_Res_NotinTxBase!T$3:T$65,IRPBase_Res_NotinTxBase!$X$3:$X$65,$B420,IRPBase_Res_NotinTxBase!$Y$3:$Y$65,$C420)</f>
        <v>0</v>
      </c>
      <c r="P420">
        <f>SUMIFS(IRPBase_Res_NotinTxBase!U$3:U$65,IRPBase_Res_NotinTxBase!$X$3:$X$65,$B420,IRPBase_Res_NotinTxBase!$Y$3:$Y$65,$C420)</f>
        <v>0</v>
      </c>
      <c r="Q420">
        <f>SUMIFS(IRPBase_Res_NotinTxBase!V$3:V$65,IRPBase_Res_NotinTxBase!$X$3:$X$65,$B420,IRPBase_Res_NotinTxBase!$Y$3:$Y$65,$C420)</f>
        <v>0</v>
      </c>
      <c r="R420">
        <f>SUMIFS(IRPBase_Res_NotinTxBase!W$3:W$65,IRPBase_Res_NotinTxBase!$X$3:$X$65,$B420,IRPBase_Res_NotinTxBase!$Y$3:$Y$65,$C420)</f>
        <v>0</v>
      </c>
      <c r="S420">
        <f t="shared" si="91"/>
        <v>0</v>
      </c>
      <c r="U420">
        <f>SUMIFS(Indev_Online_Res_NotinIRPBase!N$3:N$340,Indev_Online_Res_NotinIRPBase!$Y$3:$Y$340,$B420,Indev_Online_Res_NotinIRPBase!$Z$3:$Z$340,$C420)</f>
        <v>0</v>
      </c>
      <c r="V420">
        <f>SUMIFS(Indev_Online_Res_NotinIRPBase!O$3:O$340,Indev_Online_Res_NotinIRPBase!$Y$3:$Y$340,$B420,Indev_Online_Res_NotinIRPBase!$Z$3:$Z$340,$C420)</f>
        <v>0</v>
      </c>
      <c r="W420">
        <f>SUMIFS(Indev_Online_Res_NotinIRPBase!P$3:P$340,Indev_Online_Res_NotinIRPBase!$Y$3:$Y$340,$B420,Indev_Online_Res_NotinIRPBase!$Z$3:$Z$340,$C420)</f>
        <v>0</v>
      </c>
      <c r="X420">
        <f>SUMIFS(Indev_Online_Res_NotinIRPBase!Q$3:Q$340,Indev_Online_Res_NotinIRPBase!$Y$3:$Y$340,$B420,Indev_Online_Res_NotinIRPBase!$Z$3:$Z$340,$C420)</f>
        <v>0</v>
      </c>
      <c r="Y420">
        <f>SUMIFS(Indev_Online_Res_NotinIRPBase!R$3:R$340,Indev_Online_Res_NotinIRPBase!$Y$3:$Y$340,$B420,Indev_Online_Res_NotinIRPBase!$Z$3:$Z$340,$C420)</f>
        <v>0</v>
      </c>
      <c r="AC420">
        <f>SUMIFS(Indev_Online_Res_NotinIRPBase!S$3:S$340,Indev_Online_Res_NotinIRPBase!$Y$3:$Y$340,$B420,Indev_Online_Res_NotinIRPBase!$Z$3:$Z$340,$C420)</f>
        <v>0</v>
      </c>
      <c r="AD420">
        <f>SUMIFS(Indev_Online_Res_NotinIRPBase!T$3:T$340,Indev_Online_Res_NotinIRPBase!$Y$3:$Y$340,$B420,Indev_Online_Res_NotinIRPBase!$Z$3:$Z$340,$C420)</f>
        <v>0</v>
      </c>
      <c r="AE420">
        <f>SUMIFS(Indev_Online_Res_NotinIRPBase!U$3:U$340,Indev_Online_Res_NotinIRPBase!$Y$3:$Y$340,$B420,Indev_Online_Res_NotinIRPBase!$Z$3:$Z$340,$C420)</f>
        <v>0</v>
      </c>
      <c r="AF420">
        <f>SUMIFS(Indev_Online_Res_NotinIRPBase!V$3:V$340,Indev_Online_Res_NotinIRPBase!$Y$3:$Y$340,$B420,Indev_Online_Res_NotinIRPBase!$Z$3:$Z$340,$C420)</f>
        <v>0</v>
      </c>
      <c r="AG420">
        <f>SUMIFS(Indev_Online_Res_NotinIRPBase!W$3:W$340,Indev_Online_Res_NotinIRPBase!$Y$3:$Y$340,$B420,Indev_Online_Res_NotinIRPBase!$Z$3:$Z$340,$C420)</f>
        <v>0</v>
      </c>
      <c r="AH420">
        <f>SUMIFS(Indev_Online_Res_NotinIRPBase!X$3:X$340,Indev_Online_Res_NotinIRPBase!$Y$3:$Y$340,$B420,Indev_Online_Res_NotinIRPBase!$Z$3:$Z$340,$C420)</f>
        <v>0</v>
      </c>
      <c r="AI420">
        <f t="shared" si="92"/>
        <v>0</v>
      </c>
      <c r="AK420">
        <f>SUMIFS(Indev_Online_Res_NotinIRPBase!N$3:N$340,Indev_Online_Res_NotinIRPBase!$Y$3:$Y$340,$B420,Indev_Online_Res_NotinIRPBase!$Z$3:$Z$340,$C420,Indev_Online_Res_NotinIRPBase!$J$3:$J$340,"Yes",Indev_Online_Res_NotinIRPBase!$I$3:$I$340,"&lt;1/1/2024")+SUMIFS(Indev_Online_Res_NotinIRPBase!N$3:N$340,Indev_Online_Res_NotinIRPBase!$Y$3:$Y$340,$B420,Indev_Online_Res_NotinIRPBase!$Z$3:$Z$340,$C420,Indev_Online_Res_NotinIRPBase!$AB$3:$AB$340,"1")</f>
        <v>0</v>
      </c>
      <c r="AL420">
        <f>SUMIFS(Indev_Online_Res_NotinIRPBase!O$3:O$340,Indev_Online_Res_NotinIRPBase!$Y$3:$Y$340,$B420,Indev_Online_Res_NotinIRPBase!$Z$3:$Z$340,$C420,Indev_Online_Res_NotinIRPBase!$J$3:$J$340,"Yes",Indev_Online_Res_NotinIRPBase!$I$3:$I$340,"&lt;1/1/2024")+SUMIFS(Indev_Online_Res_NotinIRPBase!O$3:O$340,Indev_Online_Res_NotinIRPBase!$Y$3:$Y$340,$B420,Indev_Online_Res_NotinIRPBase!$Z$3:$Z$340,$C420,Indev_Online_Res_NotinIRPBase!$AB$3:$AB$340,"1")</f>
        <v>0</v>
      </c>
      <c r="AM420">
        <f>SUMIFS(Indev_Online_Res_NotinIRPBase!P$3:P$340,Indev_Online_Res_NotinIRPBase!$Y$3:$Y$340,$B420,Indev_Online_Res_NotinIRPBase!$Z$3:$Z$340,$C420,Indev_Online_Res_NotinIRPBase!$J$3:$J$340,"Yes",Indev_Online_Res_NotinIRPBase!$I$3:$I$340,"&lt;1/1/2024")+SUMIFS(Indev_Online_Res_NotinIRPBase!P$3:P$340,Indev_Online_Res_NotinIRPBase!$Y$3:$Y$340,$B420,Indev_Online_Res_NotinIRPBase!$Z$3:$Z$340,$C420,Indev_Online_Res_NotinIRPBase!$AB$3:$AB$340,"1")</f>
        <v>0</v>
      </c>
      <c r="AN420">
        <f>SUMIFS(Indev_Online_Res_NotinIRPBase!Q$3:Q$340,Indev_Online_Res_NotinIRPBase!$Y$3:$Y$340,$B420,Indev_Online_Res_NotinIRPBase!$Z$3:$Z$340,$C420,Indev_Online_Res_NotinIRPBase!$J$3:$J$340,"Yes",Indev_Online_Res_NotinIRPBase!$I$3:$I$340,"&lt;1/1/2024")+SUMIFS(Indev_Online_Res_NotinIRPBase!Q$3:Q$340,Indev_Online_Res_NotinIRPBase!$Y$3:$Y$340,$B420,Indev_Online_Res_NotinIRPBase!$Z$3:$Z$340,$C420,Indev_Online_Res_NotinIRPBase!$AB$3:$AB$340,"1")</f>
        <v>0</v>
      </c>
      <c r="AO420">
        <f>SUMIFS(Indev_Online_Res_NotinIRPBase!R$3:R$340,Indev_Online_Res_NotinIRPBase!$Y$3:$Y$340,$B420,Indev_Online_Res_NotinIRPBase!$Z$3:$Z$340,$C420,Indev_Online_Res_NotinIRPBase!$J$3:$J$340,"Yes",Indev_Online_Res_NotinIRPBase!$I$3:$I$340,"&lt;1/1/2024")+SUMIFS(Indev_Online_Res_NotinIRPBase!R$3:R$340,Indev_Online_Res_NotinIRPBase!$Y$3:$Y$340,$B420,Indev_Online_Res_NotinIRPBase!$Z$3:$Z$340,$C420,Indev_Online_Res_NotinIRPBase!$AB$3:$AB$340,"1")</f>
        <v>0</v>
      </c>
      <c r="AS420">
        <f>SUMIFS(Indev_Online_Res_NotinIRPBase!S$3:S$340,Indev_Online_Res_NotinIRPBase!$Y$3:$Y$340,$B420,Indev_Online_Res_NotinIRPBase!$Z$3:$Z$340,$C420,Indev_Online_Res_NotinIRPBase!$J$3:$J$340,"Yes",Indev_Online_Res_NotinIRPBase!$I$3:$I$340,"&lt;1/1/2024")+SUMIFS(Indev_Online_Res_NotinIRPBase!S$3:S$340,Indev_Online_Res_NotinIRPBase!$Y$3:$Y$340,$B420,Indev_Online_Res_NotinIRPBase!$Z$3:$Z$340,$C420,Indev_Online_Res_NotinIRPBase!$AB$3:$AB$340,"1")</f>
        <v>0</v>
      </c>
      <c r="AT420">
        <f>SUMIFS(Indev_Online_Res_NotinIRPBase!T$3:T$340,Indev_Online_Res_NotinIRPBase!$Y$3:$Y$340,$B420,Indev_Online_Res_NotinIRPBase!$Z$3:$Z$340,$C420,Indev_Online_Res_NotinIRPBase!$J$3:$J$340,"Yes",Indev_Online_Res_NotinIRPBase!$I$3:$I$340,"&lt;1/1/2024")+SUMIFS(Indev_Online_Res_NotinIRPBase!T$3:T$340,Indev_Online_Res_NotinIRPBase!$Y$3:$Y$340,$B420,Indev_Online_Res_NotinIRPBase!$Z$3:$Z$340,$C420,Indev_Online_Res_NotinIRPBase!$AB$3:$AB$340,"1")</f>
        <v>0</v>
      </c>
      <c r="AU420">
        <f>SUMIFS(Indev_Online_Res_NotinIRPBase!U$3:U$340,Indev_Online_Res_NotinIRPBase!$Y$3:$Y$340,$B420,Indev_Online_Res_NotinIRPBase!$Z$3:$Z$340,$C420,Indev_Online_Res_NotinIRPBase!$J$3:$J$340,"Yes",Indev_Online_Res_NotinIRPBase!$I$3:$I$340,"&lt;1/1/2024")+SUMIFS(Indev_Online_Res_NotinIRPBase!U$3:U$340,Indev_Online_Res_NotinIRPBase!$Y$3:$Y$340,$B420,Indev_Online_Res_NotinIRPBase!$Z$3:$Z$340,$C420,Indev_Online_Res_NotinIRPBase!$AB$3:$AB$340,"1")</f>
        <v>0</v>
      </c>
      <c r="AV420">
        <f>SUMIFS(Indev_Online_Res_NotinIRPBase!V$3:V$340,Indev_Online_Res_NotinIRPBase!$Y$3:$Y$340,$B420,Indev_Online_Res_NotinIRPBase!$Z$3:$Z$340,$C420,Indev_Online_Res_NotinIRPBase!$J$3:$J$340,"Yes",Indev_Online_Res_NotinIRPBase!$I$3:$I$340,"&lt;1/1/2024")+SUMIFS(Indev_Online_Res_NotinIRPBase!V$3:V$340,Indev_Online_Res_NotinIRPBase!$Y$3:$Y$340,$B420,Indev_Online_Res_NotinIRPBase!$Z$3:$Z$340,$C420,Indev_Online_Res_NotinIRPBase!$AB$3:$AB$340,"1")</f>
        <v>0</v>
      </c>
      <c r="AW420">
        <f>SUMIFS(Indev_Online_Res_NotinIRPBase!W$3:W$340,Indev_Online_Res_NotinIRPBase!$Y$3:$Y$340,$B420,Indev_Online_Res_NotinIRPBase!$Z$3:$Z$340,$C420,Indev_Online_Res_NotinIRPBase!$J$3:$J$340,"Yes",Indev_Online_Res_NotinIRPBase!$I$3:$I$340,"&lt;1/1/2024")+SUMIFS(Indev_Online_Res_NotinIRPBase!W$3:W$340,Indev_Online_Res_NotinIRPBase!$Y$3:$Y$340,$B420,Indev_Online_Res_NotinIRPBase!$Z$3:$Z$340,$C420,Indev_Online_Res_NotinIRPBase!$AB$3:$AB$340,"1")</f>
        <v>0</v>
      </c>
      <c r="AX420">
        <f>SUMIFS(Indev_Online_Res_NotinIRPBase!X$3:X$340,Indev_Online_Res_NotinIRPBase!$Y$3:$Y$340,$B420,Indev_Online_Res_NotinIRPBase!$Z$3:$Z$340,$C420,Indev_Online_Res_NotinIRPBase!$J$3:$J$340,"Yes",Indev_Online_Res_NotinIRPBase!$I$3:$I$340,"&lt;1/1/2024")+SUMIFS(Indev_Online_Res_NotinIRPBase!X$3:X$340,Indev_Online_Res_NotinIRPBase!$Y$3:$Y$340,$B420,Indev_Online_Res_NotinIRPBase!$Z$3:$Z$340,$C420,Indev_Online_Res_NotinIRPBase!$AB$3:$AB$340,"1")</f>
        <v>0</v>
      </c>
      <c r="AY420">
        <f t="shared" si="93"/>
        <v>0</v>
      </c>
      <c r="BA420">
        <f t="shared" si="94"/>
        <v>0</v>
      </c>
      <c r="BB420">
        <f t="shared" si="95"/>
        <v>0</v>
      </c>
      <c r="BC420">
        <f t="shared" si="96"/>
        <v>0</v>
      </c>
      <c r="BD420">
        <f t="shared" si="97"/>
        <v>0</v>
      </c>
      <c r="BE420">
        <f t="shared" si="98"/>
        <v>0</v>
      </c>
      <c r="BI420">
        <f t="shared" si="99"/>
        <v>0</v>
      </c>
      <c r="BJ420">
        <f t="shared" si="100"/>
        <v>0</v>
      </c>
      <c r="BK420">
        <f t="shared" si="101"/>
        <v>0</v>
      </c>
      <c r="BL420">
        <f t="shared" si="102"/>
        <v>0</v>
      </c>
      <c r="BM420">
        <f t="shared" si="103"/>
        <v>0</v>
      </c>
      <c r="BN420">
        <f t="shared" si="104"/>
        <v>0</v>
      </c>
      <c r="BO420">
        <f t="shared" si="105"/>
        <v>0</v>
      </c>
      <c r="BQ420">
        <f>SUMIFS(IRPBase_Res_NotinEnvScreens!$H$3:$H$33,IRPBase_Res_NotinEnvScreens!$J$3:$J$33,$B420,IRPBase_Res_NotinEnvScreens!$K$3:$K$33,$C420)</f>
        <v>0</v>
      </c>
      <c r="BR420">
        <f>SUMIFS(IRPBase_Res_NotinEnvScreens!$I$3:$I$33,IRPBase_Res_NotinEnvScreens!$J$3:$J$33,$B420,IRPBase_Res_NotinEnvScreens!$K$3:$K$33,$C420)</f>
        <v>0</v>
      </c>
      <c r="BS420">
        <v>0</v>
      </c>
      <c r="BV420">
        <f>SUMIFS(Indev_Online_Res_NotinIRPBase!$P$3:$P$313,Indev_Online_Res_NotinIRPBase!$Y$3:$Y$313,$B420,Indev_Online_Res_NotinIRPBase!$Z$3:$Z$313,$C420,Indev_Online_Res_NotinIRPBase!$I$3:$I$313,"&lt;9/1/2023")+SUMIFS(Indev_Online_Res_NotinIRPBase!$Q$3:$Q$313,Indev_Online_Res_NotinIRPBase!$Y$3:$Y$313,$B420,Indev_Online_Res_NotinIRPBase!$Z$3:$Z$313,$C420,Indev_Online_Res_NotinIRPBase!$I$3:$I$313,"&lt;9/1/2023")</f>
        <v>0</v>
      </c>
      <c r="BW420">
        <f>SUMIFS(Indev_Online_Res_NotinIRPBase!$S$3:$S$313,Indev_Online_Res_NotinIRPBase!$Y$3:$Y$313,$B420,Indev_Online_Res_NotinIRPBase!$Z$3:$Z$313,$C420,Indev_Online_Res_NotinIRPBase!$I$3:$I$313,"&lt;9/1/2023")+SUMIFS(Indev_Online_Res_NotinIRPBase!$T$3:$T$313,Indev_Online_Res_NotinIRPBase!$Y$3:$Y$313,$B420,Indev_Online_Res_NotinIRPBase!$Z$3:$Z$313,$C420,Indev_Online_Res_NotinIRPBase!$I$3:$I$313,"&lt;9/1/2023")+SUMIFS(Indev_Online_Res_NotinIRPBase!$U$3:$U$313,Indev_Online_Res_NotinIRPBase!$Y$3:$Y$313,$B420,Indev_Online_Res_NotinIRPBase!$Z$3:$Z$313,$C420,Indev_Online_Res_NotinIRPBase!$I$3:$I$313,"&lt;9/1/2023")</f>
        <v>0</v>
      </c>
    </row>
    <row r="421" spans="1:75">
      <c r="A421" t="s">
        <v>46</v>
      </c>
      <c r="B421" t="s">
        <v>385</v>
      </c>
      <c r="C421">
        <v>230</v>
      </c>
      <c r="E421">
        <f>SUMIFS(IRPBase_Res_NotinTxBase!N$3:N$65,IRPBase_Res_NotinTxBase!$X$3:$X$65,$B421,IRPBase_Res_NotinTxBase!$Y$3:$Y$65,$C421)</f>
        <v>0</v>
      </c>
      <c r="F421">
        <f>SUMIFS(IRPBase_Res_NotinTxBase!O$3:O$65,IRPBase_Res_NotinTxBase!$X$3:$X$65,$B421,IRPBase_Res_NotinTxBase!$Y$3:$Y$65,$C421)</f>
        <v>0</v>
      </c>
      <c r="G421">
        <f>SUMIFS(IRPBase_Res_NotinTxBase!P$3:P$65,IRPBase_Res_NotinTxBase!$X$3:$X$65,$B421,IRPBase_Res_NotinTxBase!$Y$3:$Y$65,$C421)</f>
        <v>0</v>
      </c>
      <c r="H421">
        <f>SUMIFS(IRPBase_Res_NotinTxBase!Q$3:Q$65,IRPBase_Res_NotinTxBase!$X$3:$X$65,$B421,IRPBase_Res_NotinTxBase!$Y$3:$Y$65,$C421)</f>
        <v>0</v>
      </c>
      <c r="M421">
        <f>SUMIFS(IRPBase_Res_NotinTxBase!R$3:R$65,IRPBase_Res_NotinTxBase!$X$3:$X$65,$B421,IRPBase_Res_NotinTxBase!$Y$3:$Y$65,$C421)</f>
        <v>0</v>
      </c>
      <c r="N421">
        <f>SUMIFS(IRPBase_Res_NotinTxBase!S$3:S$65,IRPBase_Res_NotinTxBase!$X$3:$X$65,$B421,IRPBase_Res_NotinTxBase!$Y$3:$Y$65,$C421)</f>
        <v>0</v>
      </c>
      <c r="O421">
        <f>SUMIFS(IRPBase_Res_NotinTxBase!T$3:T$65,IRPBase_Res_NotinTxBase!$X$3:$X$65,$B421,IRPBase_Res_NotinTxBase!$Y$3:$Y$65,$C421)</f>
        <v>0</v>
      </c>
      <c r="P421">
        <f>SUMIFS(IRPBase_Res_NotinTxBase!U$3:U$65,IRPBase_Res_NotinTxBase!$X$3:$X$65,$B421,IRPBase_Res_NotinTxBase!$Y$3:$Y$65,$C421)</f>
        <v>0</v>
      </c>
      <c r="Q421">
        <f>SUMIFS(IRPBase_Res_NotinTxBase!V$3:V$65,IRPBase_Res_NotinTxBase!$X$3:$X$65,$B421,IRPBase_Res_NotinTxBase!$Y$3:$Y$65,$C421)</f>
        <v>0</v>
      </c>
      <c r="R421">
        <f>SUMIFS(IRPBase_Res_NotinTxBase!W$3:W$65,IRPBase_Res_NotinTxBase!$X$3:$X$65,$B421,IRPBase_Res_NotinTxBase!$Y$3:$Y$65,$C421)</f>
        <v>0</v>
      </c>
      <c r="S421">
        <f t="shared" si="91"/>
        <v>0</v>
      </c>
      <c r="U421">
        <f>SUMIFS(Indev_Online_Res_NotinIRPBase!N$3:N$340,Indev_Online_Res_NotinIRPBase!$Y$3:$Y$340,$B421,Indev_Online_Res_NotinIRPBase!$Z$3:$Z$340,$C421)</f>
        <v>0</v>
      </c>
      <c r="V421">
        <f>SUMIFS(Indev_Online_Res_NotinIRPBase!O$3:O$340,Indev_Online_Res_NotinIRPBase!$Y$3:$Y$340,$B421,Indev_Online_Res_NotinIRPBase!$Z$3:$Z$340,$C421)</f>
        <v>0</v>
      </c>
      <c r="W421">
        <f>SUMIFS(Indev_Online_Res_NotinIRPBase!P$3:P$340,Indev_Online_Res_NotinIRPBase!$Y$3:$Y$340,$B421,Indev_Online_Res_NotinIRPBase!$Z$3:$Z$340,$C421)</f>
        <v>0</v>
      </c>
      <c r="X421">
        <f>SUMIFS(Indev_Online_Res_NotinIRPBase!Q$3:Q$340,Indev_Online_Res_NotinIRPBase!$Y$3:$Y$340,$B421,Indev_Online_Res_NotinIRPBase!$Z$3:$Z$340,$C421)</f>
        <v>0</v>
      </c>
      <c r="Y421">
        <f>SUMIFS(Indev_Online_Res_NotinIRPBase!R$3:R$340,Indev_Online_Res_NotinIRPBase!$Y$3:$Y$340,$B421,Indev_Online_Res_NotinIRPBase!$Z$3:$Z$340,$C421)</f>
        <v>0</v>
      </c>
      <c r="AC421">
        <f>SUMIFS(Indev_Online_Res_NotinIRPBase!S$3:S$340,Indev_Online_Res_NotinIRPBase!$Y$3:$Y$340,$B421,Indev_Online_Res_NotinIRPBase!$Z$3:$Z$340,$C421)</f>
        <v>0</v>
      </c>
      <c r="AD421">
        <f>SUMIFS(Indev_Online_Res_NotinIRPBase!T$3:T$340,Indev_Online_Res_NotinIRPBase!$Y$3:$Y$340,$B421,Indev_Online_Res_NotinIRPBase!$Z$3:$Z$340,$C421)</f>
        <v>0</v>
      </c>
      <c r="AE421">
        <f>SUMIFS(Indev_Online_Res_NotinIRPBase!U$3:U$340,Indev_Online_Res_NotinIRPBase!$Y$3:$Y$340,$B421,Indev_Online_Res_NotinIRPBase!$Z$3:$Z$340,$C421)</f>
        <v>440</v>
      </c>
      <c r="AF421">
        <f>SUMIFS(Indev_Online_Res_NotinIRPBase!V$3:V$340,Indev_Online_Res_NotinIRPBase!$Y$3:$Y$340,$B421,Indev_Online_Res_NotinIRPBase!$Z$3:$Z$340,$C421)</f>
        <v>238.5</v>
      </c>
      <c r="AG421">
        <f>SUMIFS(Indev_Online_Res_NotinIRPBase!W$3:W$340,Indev_Online_Res_NotinIRPBase!$Y$3:$Y$340,$B421,Indev_Online_Res_NotinIRPBase!$Z$3:$Z$340,$C421)</f>
        <v>0</v>
      </c>
      <c r="AH421">
        <f>SUMIFS(Indev_Online_Res_NotinIRPBase!X$3:X$340,Indev_Online_Res_NotinIRPBase!$Y$3:$Y$340,$B421,Indev_Online_Res_NotinIRPBase!$Z$3:$Z$340,$C421)</f>
        <v>0</v>
      </c>
      <c r="AI421">
        <f t="shared" si="92"/>
        <v>1</v>
      </c>
      <c r="AK421">
        <f>SUMIFS(Indev_Online_Res_NotinIRPBase!N$3:N$340,Indev_Online_Res_NotinIRPBase!$Y$3:$Y$340,$B421,Indev_Online_Res_NotinIRPBase!$Z$3:$Z$340,$C421,Indev_Online_Res_NotinIRPBase!$J$3:$J$340,"Yes",Indev_Online_Res_NotinIRPBase!$I$3:$I$340,"&lt;1/1/2024")+SUMIFS(Indev_Online_Res_NotinIRPBase!N$3:N$340,Indev_Online_Res_NotinIRPBase!$Y$3:$Y$340,$B421,Indev_Online_Res_NotinIRPBase!$Z$3:$Z$340,$C421,Indev_Online_Res_NotinIRPBase!$AB$3:$AB$340,"1")</f>
        <v>0</v>
      </c>
      <c r="AL421">
        <f>SUMIFS(Indev_Online_Res_NotinIRPBase!O$3:O$340,Indev_Online_Res_NotinIRPBase!$Y$3:$Y$340,$B421,Indev_Online_Res_NotinIRPBase!$Z$3:$Z$340,$C421,Indev_Online_Res_NotinIRPBase!$J$3:$J$340,"Yes",Indev_Online_Res_NotinIRPBase!$I$3:$I$340,"&lt;1/1/2024")+SUMIFS(Indev_Online_Res_NotinIRPBase!O$3:O$340,Indev_Online_Res_NotinIRPBase!$Y$3:$Y$340,$B421,Indev_Online_Res_NotinIRPBase!$Z$3:$Z$340,$C421,Indev_Online_Res_NotinIRPBase!$AB$3:$AB$340,"1")</f>
        <v>0</v>
      </c>
      <c r="AM421">
        <f>SUMIFS(Indev_Online_Res_NotinIRPBase!P$3:P$340,Indev_Online_Res_NotinIRPBase!$Y$3:$Y$340,$B421,Indev_Online_Res_NotinIRPBase!$Z$3:$Z$340,$C421,Indev_Online_Res_NotinIRPBase!$J$3:$J$340,"Yes",Indev_Online_Res_NotinIRPBase!$I$3:$I$340,"&lt;1/1/2024")+SUMIFS(Indev_Online_Res_NotinIRPBase!P$3:P$340,Indev_Online_Res_NotinIRPBase!$Y$3:$Y$340,$B421,Indev_Online_Res_NotinIRPBase!$Z$3:$Z$340,$C421,Indev_Online_Res_NotinIRPBase!$AB$3:$AB$340,"1")</f>
        <v>0</v>
      </c>
      <c r="AN421">
        <f>SUMIFS(Indev_Online_Res_NotinIRPBase!Q$3:Q$340,Indev_Online_Res_NotinIRPBase!$Y$3:$Y$340,$B421,Indev_Online_Res_NotinIRPBase!$Z$3:$Z$340,$C421,Indev_Online_Res_NotinIRPBase!$J$3:$J$340,"Yes",Indev_Online_Res_NotinIRPBase!$I$3:$I$340,"&lt;1/1/2024")+SUMIFS(Indev_Online_Res_NotinIRPBase!Q$3:Q$340,Indev_Online_Res_NotinIRPBase!$Y$3:$Y$340,$B421,Indev_Online_Res_NotinIRPBase!$Z$3:$Z$340,$C421,Indev_Online_Res_NotinIRPBase!$AB$3:$AB$340,"1")</f>
        <v>0</v>
      </c>
      <c r="AO421">
        <f>SUMIFS(Indev_Online_Res_NotinIRPBase!R$3:R$340,Indev_Online_Res_NotinIRPBase!$Y$3:$Y$340,$B421,Indev_Online_Res_NotinIRPBase!$Z$3:$Z$340,$C421,Indev_Online_Res_NotinIRPBase!$J$3:$J$340,"Yes",Indev_Online_Res_NotinIRPBase!$I$3:$I$340,"&lt;1/1/2024")+SUMIFS(Indev_Online_Res_NotinIRPBase!R$3:R$340,Indev_Online_Res_NotinIRPBase!$Y$3:$Y$340,$B421,Indev_Online_Res_NotinIRPBase!$Z$3:$Z$340,$C421,Indev_Online_Res_NotinIRPBase!$AB$3:$AB$340,"1")</f>
        <v>0</v>
      </c>
      <c r="AS421">
        <f>SUMIFS(Indev_Online_Res_NotinIRPBase!S$3:S$340,Indev_Online_Res_NotinIRPBase!$Y$3:$Y$340,$B421,Indev_Online_Res_NotinIRPBase!$Z$3:$Z$340,$C421,Indev_Online_Res_NotinIRPBase!$J$3:$J$340,"Yes",Indev_Online_Res_NotinIRPBase!$I$3:$I$340,"&lt;1/1/2024")+SUMIFS(Indev_Online_Res_NotinIRPBase!S$3:S$340,Indev_Online_Res_NotinIRPBase!$Y$3:$Y$340,$B421,Indev_Online_Res_NotinIRPBase!$Z$3:$Z$340,$C421,Indev_Online_Res_NotinIRPBase!$AB$3:$AB$340,"1")</f>
        <v>0</v>
      </c>
      <c r="AT421">
        <f>SUMIFS(Indev_Online_Res_NotinIRPBase!T$3:T$340,Indev_Online_Res_NotinIRPBase!$Y$3:$Y$340,$B421,Indev_Online_Res_NotinIRPBase!$Z$3:$Z$340,$C421,Indev_Online_Res_NotinIRPBase!$J$3:$J$340,"Yes",Indev_Online_Res_NotinIRPBase!$I$3:$I$340,"&lt;1/1/2024")+SUMIFS(Indev_Online_Res_NotinIRPBase!T$3:T$340,Indev_Online_Res_NotinIRPBase!$Y$3:$Y$340,$B421,Indev_Online_Res_NotinIRPBase!$Z$3:$Z$340,$C421,Indev_Online_Res_NotinIRPBase!$AB$3:$AB$340,"1")</f>
        <v>0</v>
      </c>
      <c r="AU421">
        <f>SUMIFS(Indev_Online_Res_NotinIRPBase!U$3:U$340,Indev_Online_Res_NotinIRPBase!$Y$3:$Y$340,$B421,Indev_Online_Res_NotinIRPBase!$Z$3:$Z$340,$C421,Indev_Online_Res_NotinIRPBase!$J$3:$J$340,"Yes",Indev_Online_Res_NotinIRPBase!$I$3:$I$340,"&lt;1/1/2024")+SUMIFS(Indev_Online_Res_NotinIRPBase!U$3:U$340,Indev_Online_Res_NotinIRPBase!$Y$3:$Y$340,$B421,Indev_Online_Res_NotinIRPBase!$Z$3:$Z$340,$C421,Indev_Online_Res_NotinIRPBase!$AB$3:$AB$340,"1")</f>
        <v>0</v>
      </c>
      <c r="AV421">
        <f>SUMIFS(Indev_Online_Res_NotinIRPBase!V$3:V$340,Indev_Online_Res_NotinIRPBase!$Y$3:$Y$340,$B421,Indev_Online_Res_NotinIRPBase!$Z$3:$Z$340,$C421,Indev_Online_Res_NotinIRPBase!$J$3:$J$340,"Yes",Indev_Online_Res_NotinIRPBase!$I$3:$I$340,"&lt;1/1/2024")+SUMIFS(Indev_Online_Res_NotinIRPBase!V$3:V$340,Indev_Online_Res_NotinIRPBase!$Y$3:$Y$340,$B421,Indev_Online_Res_NotinIRPBase!$Z$3:$Z$340,$C421,Indev_Online_Res_NotinIRPBase!$AB$3:$AB$340,"1")</f>
        <v>0</v>
      </c>
      <c r="AW421">
        <f>SUMIFS(Indev_Online_Res_NotinIRPBase!W$3:W$340,Indev_Online_Res_NotinIRPBase!$Y$3:$Y$340,$B421,Indev_Online_Res_NotinIRPBase!$Z$3:$Z$340,$C421,Indev_Online_Res_NotinIRPBase!$J$3:$J$340,"Yes",Indev_Online_Res_NotinIRPBase!$I$3:$I$340,"&lt;1/1/2024")+SUMIFS(Indev_Online_Res_NotinIRPBase!W$3:W$340,Indev_Online_Res_NotinIRPBase!$Y$3:$Y$340,$B421,Indev_Online_Res_NotinIRPBase!$Z$3:$Z$340,$C421,Indev_Online_Res_NotinIRPBase!$AB$3:$AB$340,"1")</f>
        <v>0</v>
      </c>
      <c r="AX421">
        <f>SUMIFS(Indev_Online_Res_NotinIRPBase!X$3:X$340,Indev_Online_Res_NotinIRPBase!$Y$3:$Y$340,$B421,Indev_Online_Res_NotinIRPBase!$Z$3:$Z$340,$C421,Indev_Online_Res_NotinIRPBase!$J$3:$J$340,"Yes",Indev_Online_Res_NotinIRPBase!$I$3:$I$340,"&lt;1/1/2024")+SUMIFS(Indev_Online_Res_NotinIRPBase!X$3:X$340,Indev_Online_Res_NotinIRPBase!$Y$3:$Y$340,$B421,Indev_Online_Res_NotinIRPBase!$Z$3:$Z$340,$C421,Indev_Online_Res_NotinIRPBase!$AB$3:$AB$340,"1")</f>
        <v>0</v>
      </c>
      <c r="AY421">
        <f t="shared" si="93"/>
        <v>0</v>
      </c>
      <c r="BA421">
        <f t="shared" si="94"/>
        <v>0</v>
      </c>
      <c r="BB421">
        <f t="shared" si="95"/>
        <v>0</v>
      </c>
      <c r="BC421">
        <f t="shared" si="96"/>
        <v>0</v>
      </c>
      <c r="BD421">
        <f t="shared" si="97"/>
        <v>0</v>
      </c>
      <c r="BE421">
        <f t="shared" si="98"/>
        <v>0</v>
      </c>
      <c r="BI421">
        <f t="shared" si="99"/>
        <v>0</v>
      </c>
      <c r="BJ421">
        <f t="shared" si="100"/>
        <v>0</v>
      </c>
      <c r="BK421">
        <f t="shared" si="101"/>
        <v>440</v>
      </c>
      <c r="BL421">
        <f t="shared" si="102"/>
        <v>238.5</v>
      </c>
      <c r="BM421">
        <f t="shared" si="103"/>
        <v>0</v>
      </c>
      <c r="BN421">
        <f t="shared" si="104"/>
        <v>0</v>
      </c>
      <c r="BO421">
        <f t="shared" si="105"/>
        <v>1</v>
      </c>
      <c r="BQ421">
        <f>SUMIFS(IRPBase_Res_NotinEnvScreens!$H$3:$H$33,IRPBase_Res_NotinEnvScreens!$J$3:$J$33,$B421,IRPBase_Res_NotinEnvScreens!$K$3:$K$33,$C421)</f>
        <v>0</v>
      </c>
      <c r="BR421">
        <f>SUMIFS(IRPBase_Res_NotinEnvScreens!$I$3:$I$33,IRPBase_Res_NotinEnvScreens!$J$3:$J$33,$B421,IRPBase_Res_NotinEnvScreens!$K$3:$K$33,$C421)</f>
        <v>0</v>
      </c>
      <c r="BS421">
        <v>0</v>
      </c>
      <c r="BV421">
        <f>SUMIFS(Indev_Online_Res_NotinIRPBase!$P$3:$P$313,Indev_Online_Res_NotinIRPBase!$Y$3:$Y$313,$B421,Indev_Online_Res_NotinIRPBase!$Z$3:$Z$313,$C421,Indev_Online_Res_NotinIRPBase!$I$3:$I$313,"&lt;9/1/2023")+SUMIFS(Indev_Online_Res_NotinIRPBase!$Q$3:$Q$313,Indev_Online_Res_NotinIRPBase!$Y$3:$Y$313,$B421,Indev_Online_Res_NotinIRPBase!$Z$3:$Z$313,$C421,Indev_Online_Res_NotinIRPBase!$I$3:$I$313,"&lt;9/1/2023")</f>
        <v>0</v>
      </c>
      <c r="BW421">
        <f>SUMIFS(Indev_Online_Res_NotinIRPBase!$S$3:$S$313,Indev_Online_Res_NotinIRPBase!$Y$3:$Y$313,$B421,Indev_Online_Res_NotinIRPBase!$Z$3:$Z$313,$C421,Indev_Online_Res_NotinIRPBase!$I$3:$I$313,"&lt;9/1/2023")+SUMIFS(Indev_Online_Res_NotinIRPBase!$T$3:$T$313,Indev_Online_Res_NotinIRPBase!$Y$3:$Y$313,$B421,Indev_Online_Res_NotinIRPBase!$Z$3:$Z$313,$C421,Indev_Online_Res_NotinIRPBase!$I$3:$I$313,"&lt;9/1/2023")+SUMIFS(Indev_Online_Res_NotinIRPBase!$U$3:$U$313,Indev_Online_Res_NotinIRPBase!$Y$3:$Y$313,$B421,Indev_Online_Res_NotinIRPBase!$Z$3:$Z$313,$C421,Indev_Online_Res_NotinIRPBase!$I$3:$I$313,"&lt;9/1/2023")</f>
        <v>0</v>
      </c>
    </row>
    <row r="422" spans="1:75">
      <c r="A422" t="s">
        <v>46</v>
      </c>
      <c r="B422" t="s">
        <v>386</v>
      </c>
      <c r="C422">
        <v>230</v>
      </c>
      <c r="E422">
        <f>SUMIFS(IRPBase_Res_NotinTxBase!N$3:N$65,IRPBase_Res_NotinTxBase!$X$3:$X$65,$B422,IRPBase_Res_NotinTxBase!$Y$3:$Y$65,$C422)</f>
        <v>0</v>
      </c>
      <c r="F422">
        <f>SUMIFS(IRPBase_Res_NotinTxBase!O$3:O$65,IRPBase_Res_NotinTxBase!$X$3:$X$65,$B422,IRPBase_Res_NotinTxBase!$Y$3:$Y$65,$C422)</f>
        <v>0</v>
      </c>
      <c r="G422">
        <f>SUMIFS(IRPBase_Res_NotinTxBase!P$3:P$65,IRPBase_Res_NotinTxBase!$X$3:$X$65,$B422,IRPBase_Res_NotinTxBase!$Y$3:$Y$65,$C422)</f>
        <v>0</v>
      </c>
      <c r="H422">
        <f>SUMIFS(IRPBase_Res_NotinTxBase!Q$3:Q$65,IRPBase_Res_NotinTxBase!$X$3:$X$65,$B422,IRPBase_Res_NotinTxBase!$Y$3:$Y$65,$C422)</f>
        <v>0</v>
      </c>
      <c r="M422">
        <f>SUMIFS(IRPBase_Res_NotinTxBase!R$3:R$65,IRPBase_Res_NotinTxBase!$X$3:$X$65,$B422,IRPBase_Res_NotinTxBase!$Y$3:$Y$65,$C422)</f>
        <v>0</v>
      </c>
      <c r="N422">
        <f>SUMIFS(IRPBase_Res_NotinTxBase!S$3:S$65,IRPBase_Res_NotinTxBase!$X$3:$X$65,$B422,IRPBase_Res_NotinTxBase!$Y$3:$Y$65,$C422)</f>
        <v>0</v>
      </c>
      <c r="O422">
        <f>SUMIFS(IRPBase_Res_NotinTxBase!T$3:T$65,IRPBase_Res_NotinTxBase!$X$3:$X$65,$B422,IRPBase_Res_NotinTxBase!$Y$3:$Y$65,$C422)</f>
        <v>0</v>
      </c>
      <c r="P422">
        <f>SUMIFS(IRPBase_Res_NotinTxBase!U$3:U$65,IRPBase_Res_NotinTxBase!$X$3:$X$65,$B422,IRPBase_Res_NotinTxBase!$Y$3:$Y$65,$C422)</f>
        <v>0</v>
      </c>
      <c r="Q422">
        <f>SUMIFS(IRPBase_Res_NotinTxBase!V$3:V$65,IRPBase_Res_NotinTxBase!$X$3:$X$65,$B422,IRPBase_Res_NotinTxBase!$Y$3:$Y$65,$C422)</f>
        <v>0</v>
      </c>
      <c r="R422">
        <f>SUMIFS(IRPBase_Res_NotinTxBase!W$3:W$65,IRPBase_Res_NotinTxBase!$X$3:$X$65,$B422,IRPBase_Res_NotinTxBase!$Y$3:$Y$65,$C422)</f>
        <v>0</v>
      </c>
      <c r="S422">
        <f t="shared" si="91"/>
        <v>0</v>
      </c>
      <c r="U422">
        <f>SUMIFS(Indev_Online_Res_NotinIRPBase!N$3:N$340,Indev_Online_Res_NotinIRPBase!$Y$3:$Y$340,$B422,Indev_Online_Res_NotinIRPBase!$Z$3:$Z$340,$C422)</f>
        <v>0</v>
      </c>
      <c r="V422">
        <f>SUMIFS(Indev_Online_Res_NotinIRPBase!O$3:O$340,Indev_Online_Res_NotinIRPBase!$Y$3:$Y$340,$B422,Indev_Online_Res_NotinIRPBase!$Z$3:$Z$340,$C422)</f>
        <v>0</v>
      </c>
      <c r="W422">
        <f>SUMIFS(Indev_Online_Res_NotinIRPBase!P$3:P$340,Indev_Online_Res_NotinIRPBase!$Y$3:$Y$340,$B422,Indev_Online_Res_NotinIRPBase!$Z$3:$Z$340,$C422)</f>
        <v>0</v>
      </c>
      <c r="X422">
        <f>SUMIFS(Indev_Online_Res_NotinIRPBase!Q$3:Q$340,Indev_Online_Res_NotinIRPBase!$Y$3:$Y$340,$B422,Indev_Online_Res_NotinIRPBase!$Z$3:$Z$340,$C422)</f>
        <v>0</v>
      </c>
      <c r="Y422">
        <f>SUMIFS(Indev_Online_Res_NotinIRPBase!R$3:R$340,Indev_Online_Res_NotinIRPBase!$Y$3:$Y$340,$B422,Indev_Online_Res_NotinIRPBase!$Z$3:$Z$340,$C422)</f>
        <v>0</v>
      </c>
      <c r="AC422">
        <f>SUMIFS(Indev_Online_Res_NotinIRPBase!S$3:S$340,Indev_Online_Res_NotinIRPBase!$Y$3:$Y$340,$B422,Indev_Online_Res_NotinIRPBase!$Z$3:$Z$340,$C422)</f>
        <v>0</v>
      </c>
      <c r="AD422">
        <f>SUMIFS(Indev_Online_Res_NotinIRPBase!T$3:T$340,Indev_Online_Res_NotinIRPBase!$Y$3:$Y$340,$B422,Indev_Online_Res_NotinIRPBase!$Z$3:$Z$340,$C422)</f>
        <v>0</v>
      </c>
      <c r="AE422">
        <f>SUMIFS(Indev_Online_Res_NotinIRPBase!U$3:U$340,Indev_Online_Res_NotinIRPBase!$Y$3:$Y$340,$B422,Indev_Online_Res_NotinIRPBase!$Z$3:$Z$340,$C422)</f>
        <v>0</v>
      </c>
      <c r="AF422">
        <f>SUMIFS(Indev_Online_Res_NotinIRPBase!V$3:V$340,Indev_Online_Res_NotinIRPBase!$Y$3:$Y$340,$B422,Indev_Online_Res_NotinIRPBase!$Z$3:$Z$340,$C422)</f>
        <v>0</v>
      </c>
      <c r="AG422">
        <f>SUMIFS(Indev_Online_Res_NotinIRPBase!W$3:W$340,Indev_Online_Res_NotinIRPBase!$Y$3:$Y$340,$B422,Indev_Online_Res_NotinIRPBase!$Z$3:$Z$340,$C422)</f>
        <v>0</v>
      </c>
      <c r="AH422">
        <f>SUMIFS(Indev_Online_Res_NotinIRPBase!X$3:X$340,Indev_Online_Res_NotinIRPBase!$Y$3:$Y$340,$B422,Indev_Online_Res_NotinIRPBase!$Z$3:$Z$340,$C422)</f>
        <v>0</v>
      </c>
      <c r="AI422">
        <f t="shared" si="92"/>
        <v>0</v>
      </c>
      <c r="AK422">
        <f>SUMIFS(Indev_Online_Res_NotinIRPBase!N$3:N$340,Indev_Online_Res_NotinIRPBase!$Y$3:$Y$340,$B422,Indev_Online_Res_NotinIRPBase!$Z$3:$Z$340,$C422,Indev_Online_Res_NotinIRPBase!$J$3:$J$340,"Yes",Indev_Online_Res_NotinIRPBase!$I$3:$I$340,"&lt;1/1/2024")+SUMIFS(Indev_Online_Res_NotinIRPBase!N$3:N$340,Indev_Online_Res_NotinIRPBase!$Y$3:$Y$340,$B422,Indev_Online_Res_NotinIRPBase!$Z$3:$Z$340,$C422,Indev_Online_Res_NotinIRPBase!$AB$3:$AB$340,"1")</f>
        <v>0</v>
      </c>
      <c r="AL422">
        <f>SUMIFS(Indev_Online_Res_NotinIRPBase!O$3:O$340,Indev_Online_Res_NotinIRPBase!$Y$3:$Y$340,$B422,Indev_Online_Res_NotinIRPBase!$Z$3:$Z$340,$C422,Indev_Online_Res_NotinIRPBase!$J$3:$J$340,"Yes",Indev_Online_Res_NotinIRPBase!$I$3:$I$340,"&lt;1/1/2024")+SUMIFS(Indev_Online_Res_NotinIRPBase!O$3:O$340,Indev_Online_Res_NotinIRPBase!$Y$3:$Y$340,$B422,Indev_Online_Res_NotinIRPBase!$Z$3:$Z$340,$C422,Indev_Online_Res_NotinIRPBase!$AB$3:$AB$340,"1")</f>
        <v>0</v>
      </c>
      <c r="AM422">
        <f>SUMIFS(Indev_Online_Res_NotinIRPBase!P$3:P$340,Indev_Online_Res_NotinIRPBase!$Y$3:$Y$340,$B422,Indev_Online_Res_NotinIRPBase!$Z$3:$Z$340,$C422,Indev_Online_Res_NotinIRPBase!$J$3:$J$340,"Yes",Indev_Online_Res_NotinIRPBase!$I$3:$I$340,"&lt;1/1/2024")+SUMIFS(Indev_Online_Res_NotinIRPBase!P$3:P$340,Indev_Online_Res_NotinIRPBase!$Y$3:$Y$340,$B422,Indev_Online_Res_NotinIRPBase!$Z$3:$Z$340,$C422,Indev_Online_Res_NotinIRPBase!$AB$3:$AB$340,"1")</f>
        <v>0</v>
      </c>
      <c r="AN422">
        <f>SUMIFS(Indev_Online_Res_NotinIRPBase!Q$3:Q$340,Indev_Online_Res_NotinIRPBase!$Y$3:$Y$340,$B422,Indev_Online_Res_NotinIRPBase!$Z$3:$Z$340,$C422,Indev_Online_Res_NotinIRPBase!$J$3:$J$340,"Yes",Indev_Online_Res_NotinIRPBase!$I$3:$I$340,"&lt;1/1/2024")+SUMIFS(Indev_Online_Res_NotinIRPBase!Q$3:Q$340,Indev_Online_Res_NotinIRPBase!$Y$3:$Y$340,$B422,Indev_Online_Res_NotinIRPBase!$Z$3:$Z$340,$C422,Indev_Online_Res_NotinIRPBase!$AB$3:$AB$340,"1")</f>
        <v>0</v>
      </c>
      <c r="AO422">
        <f>SUMIFS(Indev_Online_Res_NotinIRPBase!R$3:R$340,Indev_Online_Res_NotinIRPBase!$Y$3:$Y$340,$B422,Indev_Online_Res_NotinIRPBase!$Z$3:$Z$340,$C422,Indev_Online_Res_NotinIRPBase!$J$3:$J$340,"Yes",Indev_Online_Res_NotinIRPBase!$I$3:$I$340,"&lt;1/1/2024")+SUMIFS(Indev_Online_Res_NotinIRPBase!R$3:R$340,Indev_Online_Res_NotinIRPBase!$Y$3:$Y$340,$B422,Indev_Online_Res_NotinIRPBase!$Z$3:$Z$340,$C422,Indev_Online_Res_NotinIRPBase!$AB$3:$AB$340,"1")</f>
        <v>0</v>
      </c>
      <c r="AS422">
        <f>SUMIFS(Indev_Online_Res_NotinIRPBase!S$3:S$340,Indev_Online_Res_NotinIRPBase!$Y$3:$Y$340,$B422,Indev_Online_Res_NotinIRPBase!$Z$3:$Z$340,$C422,Indev_Online_Res_NotinIRPBase!$J$3:$J$340,"Yes",Indev_Online_Res_NotinIRPBase!$I$3:$I$340,"&lt;1/1/2024")+SUMIFS(Indev_Online_Res_NotinIRPBase!S$3:S$340,Indev_Online_Res_NotinIRPBase!$Y$3:$Y$340,$B422,Indev_Online_Res_NotinIRPBase!$Z$3:$Z$340,$C422,Indev_Online_Res_NotinIRPBase!$AB$3:$AB$340,"1")</f>
        <v>0</v>
      </c>
      <c r="AT422">
        <f>SUMIFS(Indev_Online_Res_NotinIRPBase!T$3:T$340,Indev_Online_Res_NotinIRPBase!$Y$3:$Y$340,$B422,Indev_Online_Res_NotinIRPBase!$Z$3:$Z$340,$C422,Indev_Online_Res_NotinIRPBase!$J$3:$J$340,"Yes",Indev_Online_Res_NotinIRPBase!$I$3:$I$340,"&lt;1/1/2024")+SUMIFS(Indev_Online_Res_NotinIRPBase!T$3:T$340,Indev_Online_Res_NotinIRPBase!$Y$3:$Y$340,$B422,Indev_Online_Res_NotinIRPBase!$Z$3:$Z$340,$C422,Indev_Online_Res_NotinIRPBase!$AB$3:$AB$340,"1")</f>
        <v>0</v>
      </c>
      <c r="AU422">
        <f>SUMIFS(Indev_Online_Res_NotinIRPBase!U$3:U$340,Indev_Online_Res_NotinIRPBase!$Y$3:$Y$340,$B422,Indev_Online_Res_NotinIRPBase!$Z$3:$Z$340,$C422,Indev_Online_Res_NotinIRPBase!$J$3:$J$340,"Yes",Indev_Online_Res_NotinIRPBase!$I$3:$I$340,"&lt;1/1/2024")+SUMIFS(Indev_Online_Res_NotinIRPBase!U$3:U$340,Indev_Online_Res_NotinIRPBase!$Y$3:$Y$340,$B422,Indev_Online_Res_NotinIRPBase!$Z$3:$Z$340,$C422,Indev_Online_Res_NotinIRPBase!$AB$3:$AB$340,"1")</f>
        <v>0</v>
      </c>
      <c r="AV422">
        <f>SUMIFS(Indev_Online_Res_NotinIRPBase!V$3:V$340,Indev_Online_Res_NotinIRPBase!$Y$3:$Y$340,$B422,Indev_Online_Res_NotinIRPBase!$Z$3:$Z$340,$C422,Indev_Online_Res_NotinIRPBase!$J$3:$J$340,"Yes",Indev_Online_Res_NotinIRPBase!$I$3:$I$340,"&lt;1/1/2024")+SUMIFS(Indev_Online_Res_NotinIRPBase!V$3:V$340,Indev_Online_Res_NotinIRPBase!$Y$3:$Y$340,$B422,Indev_Online_Res_NotinIRPBase!$Z$3:$Z$340,$C422,Indev_Online_Res_NotinIRPBase!$AB$3:$AB$340,"1")</f>
        <v>0</v>
      </c>
      <c r="AW422">
        <f>SUMIFS(Indev_Online_Res_NotinIRPBase!W$3:W$340,Indev_Online_Res_NotinIRPBase!$Y$3:$Y$340,$B422,Indev_Online_Res_NotinIRPBase!$Z$3:$Z$340,$C422,Indev_Online_Res_NotinIRPBase!$J$3:$J$340,"Yes",Indev_Online_Res_NotinIRPBase!$I$3:$I$340,"&lt;1/1/2024")+SUMIFS(Indev_Online_Res_NotinIRPBase!W$3:W$340,Indev_Online_Res_NotinIRPBase!$Y$3:$Y$340,$B422,Indev_Online_Res_NotinIRPBase!$Z$3:$Z$340,$C422,Indev_Online_Res_NotinIRPBase!$AB$3:$AB$340,"1")</f>
        <v>0</v>
      </c>
      <c r="AX422">
        <f>SUMIFS(Indev_Online_Res_NotinIRPBase!X$3:X$340,Indev_Online_Res_NotinIRPBase!$Y$3:$Y$340,$B422,Indev_Online_Res_NotinIRPBase!$Z$3:$Z$340,$C422,Indev_Online_Res_NotinIRPBase!$J$3:$J$340,"Yes",Indev_Online_Res_NotinIRPBase!$I$3:$I$340,"&lt;1/1/2024")+SUMIFS(Indev_Online_Res_NotinIRPBase!X$3:X$340,Indev_Online_Res_NotinIRPBase!$Y$3:$Y$340,$B422,Indev_Online_Res_NotinIRPBase!$Z$3:$Z$340,$C422,Indev_Online_Res_NotinIRPBase!$AB$3:$AB$340,"1")</f>
        <v>0</v>
      </c>
      <c r="AY422">
        <f t="shared" si="93"/>
        <v>0</v>
      </c>
      <c r="BA422">
        <f t="shared" si="94"/>
        <v>0</v>
      </c>
      <c r="BB422">
        <f t="shared" si="95"/>
        <v>0</v>
      </c>
      <c r="BC422">
        <f t="shared" si="96"/>
        <v>0</v>
      </c>
      <c r="BD422">
        <f t="shared" si="97"/>
        <v>0</v>
      </c>
      <c r="BE422">
        <f t="shared" si="98"/>
        <v>0</v>
      </c>
      <c r="BI422">
        <f t="shared" si="99"/>
        <v>0</v>
      </c>
      <c r="BJ422">
        <f t="shared" si="100"/>
        <v>0</v>
      </c>
      <c r="BK422">
        <f t="shared" si="101"/>
        <v>0</v>
      </c>
      <c r="BL422">
        <f t="shared" si="102"/>
        <v>0</v>
      </c>
      <c r="BM422">
        <f t="shared" si="103"/>
        <v>0</v>
      </c>
      <c r="BN422">
        <f t="shared" si="104"/>
        <v>0</v>
      </c>
      <c r="BO422">
        <f t="shared" si="105"/>
        <v>0</v>
      </c>
      <c r="BQ422">
        <f>SUMIFS(IRPBase_Res_NotinEnvScreens!$H$3:$H$33,IRPBase_Res_NotinEnvScreens!$J$3:$J$33,$B422,IRPBase_Res_NotinEnvScreens!$K$3:$K$33,$C422)</f>
        <v>0</v>
      </c>
      <c r="BR422">
        <f>SUMIFS(IRPBase_Res_NotinEnvScreens!$I$3:$I$33,IRPBase_Res_NotinEnvScreens!$J$3:$J$33,$B422,IRPBase_Res_NotinEnvScreens!$K$3:$K$33,$C422)</f>
        <v>0</v>
      </c>
      <c r="BS422">
        <v>0</v>
      </c>
      <c r="BV422">
        <f>SUMIFS(Indev_Online_Res_NotinIRPBase!$P$3:$P$313,Indev_Online_Res_NotinIRPBase!$Y$3:$Y$313,$B422,Indev_Online_Res_NotinIRPBase!$Z$3:$Z$313,$C422,Indev_Online_Res_NotinIRPBase!$I$3:$I$313,"&lt;9/1/2023")+SUMIFS(Indev_Online_Res_NotinIRPBase!$Q$3:$Q$313,Indev_Online_Res_NotinIRPBase!$Y$3:$Y$313,$B422,Indev_Online_Res_NotinIRPBase!$Z$3:$Z$313,$C422,Indev_Online_Res_NotinIRPBase!$I$3:$I$313,"&lt;9/1/2023")</f>
        <v>0</v>
      </c>
      <c r="BW422">
        <f>SUMIFS(Indev_Online_Res_NotinIRPBase!$S$3:$S$313,Indev_Online_Res_NotinIRPBase!$Y$3:$Y$313,$B422,Indev_Online_Res_NotinIRPBase!$Z$3:$Z$313,$C422,Indev_Online_Res_NotinIRPBase!$I$3:$I$313,"&lt;9/1/2023")+SUMIFS(Indev_Online_Res_NotinIRPBase!$T$3:$T$313,Indev_Online_Res_NotinIRPBase!$Y$3:$Y$313,$B422,Indev_Online_Res_NotinIRPBase!$Z$3:$Z$313,$C422,Indev_Online_Res_NotinIRPBase!$I$3:$I$313,"&lt;9/1/2023")+SUMIFS(Indev_Online_Res_NotinIRPBase!$U$3:$U$313,Indev_Online_Res_NotinIRPBase!$Y$3:$Y$313,$B422,Indev_Online_Res_NotinIRPBase!$Z$3:$Z$313,$C422,Indev_Online_Res_NotinIRPBase!$I$3:$I$313,"&lt;9/1/2023")</f>
        <v>0</v>
      </c>
    </row>
    <row r="423" spans="1:75">
      <c r="A423" t="s">
        <v>49</v>
      </c>
      <c r="B423" t="s">
        <v>387</v>
      </c>
      <c r="C423">
        <v>230</v>
      </c>
      <c r="E423">
        <f>SUMIFS(IRPBase_Res_NotinTxBase!N$3:N$65,IRPBase_Res_NotinTxBase!$X$3:$X$65,$B423,IRPBase_Res_NotinTxBase!$Y$3:$Y$65,$C423)</f>
        <v>0</v>
      </c>
      <c r="F423">
        <f>SUMIFS(IRPBase_Res_NotinTxBase!O$3:O$65,IRPBase_Res_NotinTxBase!$X$3:$X$65,$B423,IRPBase_Res_NotinTxBase!$Y$3:$Y$65,$C423)</f>
        <v>0</v>
      </c>
      <c r="G423">
        <f>SUMIFS(IRPBase_Res_NotinTxBase!P$3:P$65,IRPBase_Res_NotinTxBase!$X$3:$X$65,$B423,IRPBase_Res_NotinTxBase!$Y$3:$Y$65,$C423)</f>
        <v>0</v>
      </c>
      <c r="H423">
        <f>SUMIFS(IRPBase_Res_NotinTxBase!Q$3:Q$65,IRPBase_Res_NotinTxBase!$X$3:$X$65,$B423,IRPBase_Res_NotinTxBase!$Y$3:$Y$65,$C423)</f>
        <v>0</v>
      </c>
      <c r="M423">
        <f>SUMIFS(IRPBase_Res_NotinTxBase!R$3:R$65,IRPBase_Res_NotinTxBase!$X$3:$X$65,$B423,IRPBase_Res_NotinTxBase!$Y$3:$Y$65,$C423)</f>
        <v>0</v>
      </c>
      <c r="N423">
        <f>SUMIFS(IRPBase_Res_NotinTxBase!S$3:S$65,IRPBase_Res_NotinTxBase!$X$3:$X$65,$B423,IRPBase_Res_NotinTxBase!$Y$3:$Y$65,$C423)</f>
        <v>0</v>
      </c>
      <c r="O423">
        <f>SUMIFS(IRPBase_Res_NotinTxBase!T$3:T$65,IRPBase_Res_NotinTxBase!$X$3:$X$65,$B423,IRPBase_Res_NotinTxBase!$Y$3:$Y$65,$C423)</f>
        <v>0</v>
      </c>
      <c r="P423">
        <f>SUMIFS(IRPBase_Res_NotinTxBase!U$3:U$65,IRPBase_Res_NotinTxBase!$X$3:$X$65,$B423,IRPBase_Res_NotinTxBase!$Y$3:$Y$65,$C423)</f>
        <v>0</v>
      </c>
      <c r="Q423">
        <f>SUMIFS(IRPBase_Res_NotinTxBase!V$3:V$65,IRPBase_Res_NotinTxBase!$X$3:$X$65,$B423,IRPBase_Res_NotinTxBase!$Y$3:$Y$65,$C423)</f>
        <v>0</v>
      </c>
      <c r="R423">
        <f>SUMIFS(IRPBase_Res_NotinTxBase!W$3:W$65,IRPBase_Res_NotinTxBase!$X$3:$X$65,$B423,IRPBase_Res_NotinTxBase!$Y$3:$Y$65,$C423)</f>
        <v>0</v>
      </c>
      <c r="S423">
        <f t="shared" si="91"/>
        <v>0</v>
      </c>
      <c r="U423">
        <f>SUMIFS(Indev_Online_Res_NotinIRPBase!N$3:N$340,Indev_Online_Res_NotinIRPBase!$Y$3:$Y$340,$B423,Indev_Online_Res_NotinIRPBase!$Z$3:$Z$340,$C423)</f>
        <v>0</v>
      </c>
      <c r="V423">
        <f>SUMIFS(Indev_Online_Res_NotinIRPBase!O$3:O$340,Indev_Online_Res_NotinIRPBase!$Y$3:$Y$340,$B423,Indev_Online_Res_NotinIRPBase!$Z$3:$Z$340,$C423)</f>
        <v>0</v>
      </c>
      <c r="W423">
        <f>SUMIFS(Indev_Online_Res_NotinIRPBase!P$3:P$340,Indev_Online_Res_NotinIRPBase!$Y$3:$Y$340,$B423,Indev_Online_Res_NotinIRPBase!$Z$3:$Z$340,$C423)</f>
        <v>0</v>
      </c>
      <c r="X423">
        <f>SUMIFS(Indev_Online_Res_NotinIRPBase!Q$3:Q$340,Indev_Online_Res_NotinIRPBase!$Y$3:$Y$340,$B423,Indev_Online_Res_NotinIRPBase!$Z$3:$Z$340,$C423)</f>
        <v>0</v>
      </c>
      <c r="Y423">
        <f>SUMIFS(Indev_Online_Res_NotinIRPBase!R$3:R$340,Indev_Online_Res_NotinIRPBase!$Y$3:$Y$340,$B423,Indev_Online_Res_NotinIRPBase!$Z$3:$Z$340,$C423)</f>
        <v>0</v>
      </c>
      <c r="AC423">
        <f>SUMIFS(Indev_Online_Res_NotinIRPBase!S$3:S$340,Indev_Online_Res_NotinIRPBase!$Y$3:$Y$340,$B423,Indev_Online_Res_NotinIRPBase!$Z$3:$Z$340,$C423)</f>
        <v>0</v>
      </c>
      <c r="AD423">
        <f>SUMIFS(Indev_Online_Res_NotinIRPBase!T$3:T$340,Indev_Online_Res_NotinIRPBase!$Y$3:$Y$340,$B423,Indev_Online_Res_NotinIRPBase!$Z$3:$Z$340,$C423)</f>
        <v>0</v>
      </c>
      <c r="AE423">
        <f>SUMIFS(Indev_Online_Res_NotinIRPBase!U$3:U$340,Indev_Online_Res_NotinIRPBase!$Y$3:$Y$340,$B423,Indev_Online_Res_NotinIRPBase!$Z$3:$Z$340,$C423)</f>
        <v>0</v>
      </c>
      <c r="AF423">
        <f>SUMIFS(Indev_Online_Res_NotinIRPBase!V$3:V$340,Indev_Online_Res_NotinIRPBase!$Y$3:$Y$340,$B423,Indev_Online_Res_NotinIRPBase!$Z$3:$Z$340,$C423)</f>
        <v>0</v>
      </c>
      <c r="AG423">
        <f>SUMIFS(Indev_Online_Res_NotinIRPBase!W$3:W$340,Indev_Online_Res_NotinIRPBase!$Y$3:$Y$340,$B423,Indev_Online_Res_NotinIRPBase!$Z$3:$Z$340,$C423)</f>
        <v>0</v>
      </c>
      <c r="AH423">
        <f>SUMIFS(Indev_Online_Res_NotinIRPBase!X$3:X$340,Indev_Online_Res_NotinIRPBase!$Y$3:$Y$340,$B423,Indev_Online_Res_NotinIRPBase!$Z$3:$Z$340,$C423)</f>
        <v>0</v>
      </c>
      <c r="AI423">
        <f t="shared" si="92"/>
        <v>0</v>
      </c>
      <c r="AK423">
        <f>SUMIFS(Indev_Online_Res_NotinIRPBase!N$3:N$340,Indev_Online_Res_NotinIRPBase!$Y$3:$Y$340,$B423,Indev_Online_Res_NotinIRPBase!$Z$3:$Z$340,$C423,Indev_Online_Res_NotinIRPBase!$J$3:$J$340,"Yes",Indev_Online_Res_NotinIRPBase!$I$3:$I$340,"&lt;1/1/2024")+SUMIFS(Indev_Online_Res_NotinIRPBase!N$3:N$340,Indev_Online_Res_NotinIRPBase!$Y$3:$Y$340,$B423,Indev_Online_Res_NotinIRPBase!$Z$3:$Z$340,$C423,Indev_Online_Res_NotinIRPBase!$AB$3:$AB$340,"1")</f>
        <v>0</v>
      </c>
      <c r="AL423">
        <f>SUMIFS(Indev_Online_Res_NotinIRPBase!O$3:O$340,Indev_Online_Res_NotinIRPBase!$Y$3:$Y$340,$B423,Indev_Online_Res_NotinIRPBase!$Z$3:$Z$340,$C423,Indev_Online_Res_NotinIRPBase!$J$3:$J$340,"Yes",Indev_Online_Res_NotinIRPBase!$I$3:$I$340,"&lt;1/1/2024")+SUMIFS(Indev_Online_Res_NotinIRPBase!O$3:O$340,Indev_Online_Res_NotinIRPBase!$Y$3:$Y$340,$B423,Indev_Online_Res_NotinIRPBase!$Z$3:$Z$340,$C423,Indev_Online_Res_NotinIRPBase!$AB$3:$AB$340,"1")</f>
        <v>0</v>
      </c>
      <c r="AM423">
        <f>SUMIFS(Indev_Online_Res_NotinIRPBase!P$3:P$340,Indev_Online_Res_NotinIRPBase!$Y$3:$Y$340,$B423,Indev_Online_Res_NotinIRPBase!$Z$3:$Z$340,$C423,Indev_Online_Res_NotinIRPBase!$J$3:$J$340,"Yes",Indev_Online_Res_NotinIRPBase!$I$3:$I$340,"&lt;1/1/2024")+SUMIFS(Indev_Online_Res_NotinIRPBase!P$3:P$340,Indev_Online_Res_NotinIRPBase!$Y$3:$Y$340,$B423,Indev_Online_Res_NotinIRPBase!$Z$3:$Z$340,$C423,Indev_Online_Res_NotinIRPBase!$AB$3:$AB$340,"1")</f>
        <v>0</v>
      </c>
      <c r="AN423">
        <f>SUMIFS(Indev_Online_Res_NotinIRPBase!Q$3:Q$340,Indev_Online_Res_NotinIRPBase!$Y$3:$Y$340,$B423,Indev_Online_Res_NotinIRPBase!$Z$3:$Z$340,$C423,Indev_Online_Res_NotinIRPBase!$J$3:$J$340,"Yes",Indev_Online_Res_NotinIRPBase!$I$3:$I$340,"&lt;1/1/2024")+SUMIFS(Indev_Online_Res_NotinIRPBase!Q$3:Q$340,Indev_Online_Res_NotinIRPBase!$Y$3:$Y$340,$B423,Indev_Online_Res_NotinIRPBase!$Z$3:$Z$340,$C423,Indev_Online_Res_NotinIRPBase!$AB$3:$AB$340,"1")</f>
        <v>0</v>
      </c>
      <c r="AO423">
        <f>SUMIFS(Indev_Online_Res_NotinIRPBase!R$3:R$340,Indev_Online_Res_NotinIRPBase!$Y$3:$Y$340,$B423,Indev_Online_Res_NotinIRPBase!$Z$3:$Z$340,$C423,Indev_Online_Res_NotinIRPBase!$J$3:$J$340,"Yes",Indev_Online_Res_NotinIRPBase!$I$3:$I$340,"&lt;1/1/2024")+SUMIFS(Indev_Online_Res_NotinIRPBase!R$3:R$340,Indev_Online_Res_NotinIRPBase!$Y$3:$Y$340,$B423,Indev_Online_Res_NotinIRPBase!$Z$3:$Z$340,$C423,Indev_Online_Res_NotinIRPBase!$AB$3:$AB$340,"1")</f>
        <v>0</v>
      </c>
      <c r="AS423">
        <f>SUMIFS(Indev_Online_Res_NotinIRPBase!S$3:S$340,Indev_Online_Res_NotinIRPBase!$Y$3:$Y$340,$B423,Indev_Online_Res_NotinIRPBase!$Z$3:$Z$340,$C423,Indev_Online_Res_NotinIRPBase!$J$3:$J$340,"Yes",Indev_Online_Res_NotinIRPBase!$I$3:$I$340,"&lt;1/1/2024")+SUMIFS(Indev_Online_Res_NotinIRPBase!S$3:S$340,Indev_Online_Res_NotinIRPBase!$Y$3:$Y$340,$B423,Indev_Online_Res_NotinIRPBase!$Z$3:$Z$340,$C423,Indev_Online_Res_NotinIRPBase!$AB$3:$AB$340,"1")</f>
        <v>0</v>
      </c>
      <c r="AT423">
        <f>SUMIFS(Indev_Online_Res_NotinIRPBase!T$3:T$340,Indev_Online_Res_NotinIRPBase!$Y$3:$Y$340,$B423,Indev_Online_Res_NotinIRPBase!$Z$3:$Z$340,$C423,Indev_Online_Res_NotinIRPBase!$J$3:$J$340,"Yes",Indev_Online_Res_NotinIRPBase!$I$3:$I$340,"&lt;1/1/2024")+SUMIFS(Indev_Online_Res_NotinIRPBase!T$3:T$340,Indev_Online_Res_NotinIRPBase!$Y$3:$Y$340,$B423,Indev_Online_Res_NotinIRPBase!$Z$3:$Z$340,$C423,Indev_Online_Res_NotinIRPBase!$AB$3:$AB$340,"1")</f>
        <v>0</v>
      </c>
      <c r="AU423">
        <f>SUMIFS(Indev_Online_Res_NotinIRPBase!U$3:U$340,Indev_Online_Res_NotinIRPBase!$Y$3:$Y$340,$B423,Indev_Online_Res_NotinIRPBase!$Z$3:$Z$340,$C423,Indev_Online_Res_NotinIRPBase!$J$3:$J$340,"Yes",Indev_Online_Res_NotinIRPBase!$I$3:$I$340,"&lt;1/1/2024")+SUMIFS(Indev_Online_Res_NotinIRPBase!U$3:U$340,Indev_Online_Res_NotinIRPBase!$Y$3:$Y$340,$B423,Indev_Online_Res_NotinIRPBase!$Z$3:$Z$340,$C423,Indev_Online_Res_NotinIRPBase!$AB$3:$AB$340,"1")</f>
        <v>0</v>
      </c>
      <c r="AV423">
        <f>SUMIFS(Indev_Online_Res_NotinIRPBase!V$3:V$340,Indev_Online_Res_NotinIRPBase!$Y$3:$Y$340,$B423,Indev_Online_Res_NotinIRPBase!$Z$3:$Z$340,$C423,Indev_Online_Res_NotinIRPBase!$J$3:$J$340,"Yes",Indev_Online_Res_NotinIRPBase!$I$3:$I$340,"&lt;1/1/2024")+SUMIFS(Indev_Online_Res_NotinIRPBase!V$3:V$340,Indev_Online_Res_NotinIRPBase!$Y$3:$Y$340,$B423,Indev_Online_Res_NotinIRPBase!$Z$3:$Z$340,$C423,Indev_Online_Res_NotinIRPBase!$AB$3:$AB$340,"1")</f>
        <v>0</v>
      </c>
      <c r="AW423">
        <f>SUMIFS(Indev_Online_Res_NotinIRPBase!W$3:W$340,Indev_Online_Res_NotinIRPBase!$Y$3:$Y$340,$B423,Indev_Online_Res_NotinIRPBase!$Z$3:$Z$340,$C423,Indev_Online_Res_NotinIRPBase!$J$3:$J$340,"Yes",Indev_Online_Res_NotinIRPBase!$I$3:$I$340,"&lt;1/1/2024")+SUMIFS(Indev_Online_Res_NotinIRPBase!W$3:W$340,Indev_Online_Res_NotinIRPBase!$Y$3:$Y$340,$B423,Indev_Online_Res_NotinIRPBase!$Z$3:$Z$340,$C423,Indev_Online_Res_NotinIRPBase!$AB$3:$AB$340,"1")</f>
        <v>0</v>
      </c>
      <c r="AX423">
        <f>SUMIFS(Indev_Online_Res_NotinIRPBase!X$3:X$340,Indev_Online_Res_NotinIRPBase!$Y$3:$Y$340,$B423,Indev_Online_Res_NotinIRPBase!$Z$3:$Z$340,$C423,Indev_Online_Res_NotinIRPBase!$J$3:$J$340,"Yes",Indev_Online_Res_NotinIRPBase!$I$3:$I$340,"&lt;1/1/2024")+SUMIFS(Indev_Online_Res_NotinIRPBase!X$3:X$340,Indev_Online_Res_NotinIRPBase!$Y$3:$Y$340,$B423,Indev_Online_Res_NotinIRPBase!$Z$3:$Z$340,$C423,Indev_Online_Res_NotinIRPBase!$AB$3:$AB$340,"1")</f>
        <v>0</v>
      </c>
      <c r="AY423">
        <f t="shared" si="93"/>
        <v>0</v>
      </c>
      <c r="BA423">
        <f t="shared" si="94"/>
        <v>0</v>
      </c>
      <c r="BB423">
        <f t="shared" si="95"/>
        <v>0</v>
      </c>
      <c r="BC423">
        <f t="shared" si="96"/>
        <v>0</v>
      </c>
      <c r="BD423">
        <f t="shared" si="97"/>
        <v>0</v>
      </c>
      <c r="BE423">
        <f t="shared" si="98"/>
        <v>0</v>
      </c>
      <c r="BI423">
        <f t="shared" si="99"/>
        <v>0</v>
      </c>
      <c r="BJ423">
        <f t="shared" si="100"/>
        <v>0</v>
      </c>
      <c r="BK423">
        <f t="shared" si="101"/>
        <v>0</v>
      </c>
      <c r="BL423">
        <f t="shared" si="102"/>
        <v>0</v>
      </c>
      <c r="BM423">
        <f t="shared" si="103"/>
        <v>0</v>
      </c>
      <c r="BN423">
        <f t="shared" si="104"/>
        <v>0</v>
      </c>
      <c r="BO423">
        <f t="shared" si="105"/>
        <v>0</v>
      </c>
      <c r="BQ423">
        <f>SUMIFS(IRPBase_Res_NotinEnvScreens!$H$3:$H$33,IRPBase_Res_NotinEnvScreens!$J$3:$J$33,$B423,IRPBase_Res_NotinEnvScreens!$K$3:$K$33,$C423)</f>
        <v>0</v>
      </c>
      <c r="BR423">
        <f>SUMIFS(IRPBase_Res_NotinEnvScreens!$I$3:$I$33,IRPBase_Res_NotinEnvScreens!$J$3:$J$33,$B423,IRPBase_Res_NotinEnvScreens!$K$3:$K$33,$C423)</f>
        <v>0</v>
      </c>
      <c r="BS423">
        <v>0</v>
      </c>
      <c r="BV423">
        <f>SUMIFS(Indev_Online_Res_NotinIRPBase!$P$3:$P$313,Indev_Online_Res_NotinIRPBase!$Y$3:$Y$313,$B423,Indev_Online_Res_NotinIRPBase!$Z$3:$Z$313,$C423,Indev_Online_Res_NotinIRPBase!$I$3:$I$313,"&lt;9/1/2023")+SUMIFS(Indev_Online_Res_NotinIRPBase!$Q$3:$Q$313,Indev_Online_Res_NotinIRPBase!$Y$3:$Y$313,$B423,Indev_Online_Res_NotinIRPBase!$Z$3:$Z$313,$C423,Indev_Online_Res_NotinIRPBase!$I$3:$I$313,"&lt;9/1/2023")</f>
        <v>0</v>
      </c>
      <c r="BW423">
        <f>SUMIFS(Indev_Online_Res_NotinIRPBase!$S$3:$S$313,Indev_Online_Res_NotinIRPBase!$Y$3:$Y$313,$B423,Indev_Online_Res_NotinIRPBase!$Z$3:$Z$313,$C423,Indev_Online_Res_NotinIRPBase!$I$3:$I$313,"&lt;9/1/2023")+SUMIFS(Indev_Online_Res_NotinIRPBase!$T$3:$T$313,Indev_Online_Res_NotinIRPBase!$Y$3:$Y$313,$B423,Indev_Online_Res_NotinIRPBase!$Z$3:$Z$313,$C423,Indev_Online_Res_NotinIRPBase!$I$3:$I$313,"&lt;9/1/2023")+SUMIFS(Indev_Online_Res_NotinIRPBase!$U$3:$U$313,Indev_Online_Res_NotinIRPBase!$Y$3:$Y$313,$B423,Indev_Online_Res_NotinIRPBase!$Z$3:$Z$313,$C423,Indev_Online_Res_NotinIRPBase!$I$3:$I$313,"&lt;9/1/2023")</f>
        <v>0</v>
      </c>
    </row>
    <row r="424" spans="1:75">
      <c r="A424" t="s">
        <v>45</v>
      </c>
      <c r="B424" t="s">
        <v>388</v>
      </c>
      <c r="C424">
        <v>500</v>
      </c>
      <c r="E424">
        <f>SUMIFS(IRPBase_Res_NotinTxBase!N$3:N$65,IRPBase_Res_NotinTxBase!$X$3:$X$65,$B424,IRPBase_Res_NotinTxBase!$Y$3:$Y$65,$C424)</f>
        <v>0</v>
      </c>
      <c r="F424">
        <f>SUMIFS(IRPBase_Res_NotinTxBase!O$3:O$65,IRPBase_Res_NotinTxBase!$X$3:$X$65,$B424,IRPBase_Res_NotinTxBase!$Y$3:$Y$65,$C424)</f>
        <v>0</v>
      </c>
      <c r="G424">
        <f>SUMIFS(IRPBase_Res_NotinTxBase!P$3:P$65,IRPBase_Res_NotinTxBase!$X$3:$X$65,$B424,IRPBase_Res_NotinTxBase!$Y$3:$Y$65,$C424)</f>
        <v>0</v>
      </c>
      <c r="H424">
        <f>SUMIFS(IRPBase_Res_NotinTxBase!Q$3:Q$65,IRPBase_Res_NotinTxBase!$X$3:$X$65,$B424,IRPBase_Res_NotinTxBase!$Y$3:$Y$65,$C424)</f>
        <v>0</v>
      </c>
      <c r="M424">
        <f>SUMIFS(IRPBase_Res_NotinTxBase!R$3:R$65,IRPBase_Res_NotinTxBase!$X$3:$X$65,$B424,IRPBase_Res_NotinTxBase!$Y$3:$Y$65,$C424)</f>
        <v>0</v>
      </c>
      <c r="N424">
        <f>SUMIFS(IRPBase_Res_NotinTxBase!S$3:S$65,IRPBase_Res_NotinTxBase!$X$3:$X$65,$B424,IRPBase_Res_NotinTxBase!$Y$3:$Y$65,$C424)</f>
        <v>0</v>
      </c>
      <c r="O424">
        <f>SUMIFS(IRPBase_Res_NotinTxBase!T$3:T$65,IRPBase_Res_NotinTxBase!$X$3:$X$65,$B424,IRPBase_Res_NotinTxBase!$Y$3:$Y$65,$C424)</f>
        <v>0</v>
      </c>
      <c r="P424">
        <f>SUMIFS(IRPBase_Res_NotinTxBase!U$3:U$65,IRPBase_Res_NotinTxBase!$X$3:$X$65,$B424,IRPBase_Res_NotinTxBase!$Y$3:$Y$65,$C424)</f>
        <v>0</v>
      </c>
      <c r="Q424">
        <f>SUMIFS(IRPBase_Res_NotinTxBase!V$3:V$65,IRPBase_Res_NotinTxBase!$X$3:$X$65,$B424,IRPBase_Res_NotinTxBase!$Y$3:$Y$65,$C424)</f>
        <v>0</v>
      </c>
      <c r="R424">
        <f>SUMIFS(IRPBase_Res_NotinTxBase!W$3:W$65,IRPBase_Res_NotinTxBase!$X$3:$X$65,$B424,IRPBase_Res_NotinTxBase!$Y$3:$Y$65,$C424)</f>
        <v>0</v>
      </c>
      <c r="S424">
        <f t="shared" si="91"/>
        <v>0</v>
      </c>
      <c r="U424">
        <f>SUMIFS(Indev_Online_Res_NotinIRPBase!N$3:N$340,Indev_Online_Res_NotinIRPBase!$Y$3:$Y$340,$B424,Indev_Online_Res_NotinIRPBase!$Z$3:$Z$340,$C424)</f>
        <v>0</v>
      </c>
      <c r="V424">
        <f>SUMIFS(Indev_Online_Res_NotinIRPBase!O$3:O$340,Indev_Online_Res_NotinIRPBase!$Y$3:$Y$340,$B424,Indev_Online_Res_NotinIRPBase!$Z$3:$Z$340,$C424)</f>
        <v>0</v>
      </c>
      <c r="W424">
        <f>SUMIFS(Indev_Online_Res_NotinIRPBase!P$3:P$340,Indev_Online_Res_NotinIRPBase!$Y$3:$Y$340,$B424,Indev_Online_Res_NotinIRPBase!$Z$3:$Z$340,$C424)</f>
        <v>0</v>
      </c>
      <c r="X424">
        <f>SUMIFS(Indev_Online_Res_NotinIRPBase!Q$3:Q$340,Indev_Online_Res_NotinIRPBase!$Y$3:$Y$340,$B424,Indev_Online_Res_NotinIRPBase!$Z$3:$Z$340,$C424)</f>
        <v>0</v>
      </c>
      <c r="Y424">
        <f>SUMIFS(Indev_Online_Res_NotinIRPBase!R$3:R$340,Indev_Online_Res_NotinIRPBase!$Y$3:$Y$340,$B424,Indev_Online_Res_NotinIRPBase!$Z$3:$Z$340,$C424)</f>
        <v>0</v>
      </c>
      <c r="AC424">
        <f>SUMIFS(Indev_Online_Res_NotinIRPBase!S$3:S$340,Indev_Online_Res_NotinIRPBase!$Y$3:$Y$340,$B424,Indev_Online_Res_NotinIRPBase!$Z$3:$Z$340,$C424)</f>
        <v>0</v>
      </c>
      <c r="AD424">
        <f>SUMIFS(Indev_Online_Res_NotinIRPBase!T$3:T$340,Indev_Online_Res_NotinIRPBase!$Y$3:$Y$340,$B424,Indev_Online_Res_NotinIRPBase!$Z$3:$Z$340,$C424)</f>
        <v>0</v>
      </c>
      <c r="AE424">
        <f>SUMIFS(Indev_Online_Res_NotinIRPBase!U$3:U$340,Indev_Online_Res_NotinIRPBase!$Y$3:$Y$340,$B424,Indev_Online_Res_NotinIRPBase!$Z$3:$Z$340,$C424)</f>
        <v>0</v>
      </c>
      <c r="AF424">
        <f>SUMIFS(Indev_Online_Res_NotinIRPBase!V$3:V$340,Indev_Online_Res_NotinIRPBase!$Y$3:$Y$340,$B424,Indev_Online_Res_NotinIRPBase!$Z$3:$Z$340,$C424)</f>
        <v>0</v>
      </c>
      <c r="AG424">
        <f>SUMIFS(Indev_Online_Res_NotinIRPBase!W$3:W$340,Indev_Online_Res_NotinIRPBase!$Y$3:$Y$340,$B424,Indev_Online_Res_NotinIRPBase!$Z$3:$Z$340,$C424)</f>
        <v>0</v>
      </c>
      <c r="AH424">
        <f>SUMIFS(Indev_Online_Res_NotinIRPBase!X$3:X$340,Indev_Online_Res_NotinIRPBase!$Y$3:$Y$340,$B424,Indev_Online_Res_NotinIRPBase!$Z$3:$Z$340,$C424)</f>
        <v>0</v>
      </c>
      <c r="AI424">
        <f t="shared" si="92"/>
        <v>0</v>
      </c>
      <c r="AK424">
        <f>SUMIFS(Indev_Online_Res_NotinIRPBase!N$3:N$340,Indev_Online_Res_NotinIRPBase!$Y$3:$Y$340,$B424,Indev_Online_Res_NotinIRPBase!$Z$3:$Z$340,$C424,Indev_Online_Res_NotinIRPBase!$J$3:$J$340,"Yes",Indev_Online_Res_NotinIRPBase!$I$3:$I$340,"&lt;1/1/2024")+SUMIFS(Indev_Online_Res_NotinIRPBase!N$3:N$340,Indev_Online_Res_NotinIRPBase!$Y$3:$Y$340,$B424,Indev_Online_Res_NotinIRPBase!$Z$3:$Z$340,$C424,Indev_Online_Res_NotinIRPBase!$AB$3:$AB$340,"1")</f>
        <v>0</v>
      </c>
      <c r="AL424">
        <f>SUMIFS(Indev_Online_Res_NotinIRPBase!O$3:O$340,Indev_Online_Res_NotinIRPBase!$Y$3:$Y$340,$B424,Indev_Online_Res_NotinIRPBase!$Z$3:$Z$340,$C424,Indev_Online_Res_NotinIRPBase!$J$3:$J$340,"Yes",Indev_Online_Res_NotinIRPBase!$I$3:$I$340,"&lt;1/1/2024")+SUMIFS(Indev_Online_Res_NotinIRPBase!O$3:O$340,Indev_Online_Res_NotinIRPBase!$Y$3:$Y$340,$B424,Indev_Online_Res_NotinIRPBase!$Z$3:$Z$340,$C424,Indev_Online_Res_NotinIRPBase!$AB$3:$AB$340,"1")</f>
        <v>0</v>
      </c>
      <c r="AM424">
        <f>SUMIFS(Indev_Online_Res_NotinIRPBase!P$3:P$340,Indev_Online_Res_NotinIRPBase!$Y$3:$Y$340,$B424,Indev_Online_Res_NotinIRPBase!$Z$3:$Z$340,$C424,Indev_Online_Res_NotinIRPBase!$J$3:$J$340,"Yes",Indev_Online_Res_NotinIRPBase!$I$3:$I$340,"&lt;1/1/2024")+SUMIFS(Indev_Online_Res_NotinIRPBase!P$3:P$340,Indev_Online_Res_NotinIRPBase!$Y$3:$Y$340,$B424,Indev_Online_Res_NotinIRPBase!$Z$3:$Z$340,$C424,Indev_Online_Res_NotinIRPBase!$AB$3:$AB$340,"1")</f>
        <v>0</v>
      </c>
      <c r="AN424">
        <f>SUMIFS(Indev_Online_Res_NotinIRPBase!Q$3:Q$340,Indev_Online_Res_NotinIRPBase!$Y$3:$Y$340,$B424,Indev_Online_Res_NotinIRPBase!$Z$3:$Z$340,$C424,Indev_Online_Res_NotinIRPBase!$J$3:$J$340,"Yes",Indev_Online_Res_NotinIRPBase!$I$3:$I$340,"&lt;1/1/2024")+SUMIFS(Indev_Online_Res_NotinIRPBase!Q$3:Q$340,Indev_Online_Res_NotinIRPBase!$Y$3:$Y$340,$B424,Indev_Online_Res_NotinIRPBase!$Z$3:$Z$340,$C424,Indev_Online_Res_NotinIRPBase!$AB$3:$AB$340,"1")</f>
        <v>0</v>
      </c>
      <c r="AO424">
        <f>SUMIFS(Indev_Online_Res_NotinIRPBase!R$3:R$340,Indev_Online_Res_NotinIRPBase!$Y$3:$Y$340,$B424,Indev_Online_Res_NotinIRPBase!$Z$3:$Z$340,$C424,Indev_Online_Res_NotinIRPBase!$J$3:$J$340,"Yes",Indev_Online_Res_NotinIRPBase!$I$3:$I$340,"&lt;1/1/2024")+SUMIFS(Indev_Online_Res_NotinIRPBase!R$3:R$340,Indev_Online_Res_NotinIRPBase!$Y$3:$Y$340,$B424,Indev_Online_Res_NotinIRPBase!$Z$3:$Z$340,$C424,Indev_Online_Res_NotinIRPBase!$AB$3:$AB$340,"1")</f>
        <v>0</v>
      </c>
      <c r="AS424">
        <f>SUMIFS(Indev_Online_Res_NotinIRPBase!S$3:S$340,Indev_Online_Res_NotinIRPBase!$Y$3:$Y$340,$B424,Indev_Online_Res_NotinIRPBase!$Z$3:$Z$340,$C424,Indev_Online_Res_NotinIRPBase!$J$3:$J$340,"Yes",Indev_Online_Res_NotinIRPBase!$I$3:$I$340,"&lt;1/1/2024")+SUMIFS(Indev_Online_Res_NotinIRPBase!S$3:S$340,Indev_Online_Res_NotinIRPBase!$Y$3:$Y$340,$B424,Indev_Online_Res_NotinIRPBase!$Z$3:$Z$340,$C424,Indev_Online_Res_NotinIRPBase!$AB$3:$AB$340,"1")</f>
        <v>0</v>
      </c>
      <c r="AT424">
        <f>SUMIFS(Indev_Online_Res_NotinIRPBase!T$3:T$340,Indev_Online_Res_NotinIRPBase!$Y$3:$Y$340,$B424,Indev_Online_Res_NotinIRPBase!$Z$3:$Z$340,$C424,Indev_Online_Res_NotinIRPBase!$J$3:$J$340,"Yes",Indev_Online_Res_NotinIRPBase!$I$3:$I$340,"&lt;1/1/2024")+SUMIFS(Indev_Online_Res_NotinIRPBase!T$3:T$340,Indev_Online_Res_NotinIRPBase!$Y$3:$Y$340,$B424,Indev_Online_Res_NotinIRPBase!$Z$3:$Z$340,$C424,Indev_Online_Res_NotinIRPBase!$AB$3:$AB$340,"1")</f>
        <v>0</v>
      </c>
      <c r="AU424">
        <f>SUMIFS(Indev_Online_Res_NotinIRPBase!U$3:U$340,Indev_Online_Res_NotinIRPBase!$Y$3:$Y$340,$B424,Indev_Online_Res_NotinIRPBase!$Z$3:$Z$340,$C424,Indev_Online_Res_NotinIRPBase!$J$3:$J$340,"Yes",Indev_Online_Res_NotinIRPBase!$I$3:$I$340,"&lt;1/1/2024")+SUMIFS(Indev_Online_Res_NotinIRPBase!U$3:U$340,Indev_Online_Res_NotinIRPBase!$Y$3:$Y$340,$B424,Indev_Online_Res_NotinIRPBase!$Z$3:$Z$340,$C424,Indev_Online_Res_NotinIRPBase!$AB$3:$AB$340,"1")</f>
        <v>0</v>
      </c>
      <c r="AV424">
        <f>SUMIFS(Indev_Online_Res_NotinIRPBase!V$3:V$340,Indev_Online_Res_NotinIRPBase!$Y$3:$Y$340,$B424,Indev_Online_Res_NotinIRPBase!$Z$3:$Z$340,$C424,Indev_Online_Res_NotinIRPBase!$J$3:$J$340,"Yes",Indev_Online_Res_NotinIRPBase!$I$3:$I$340,"&lt;1/1/2024")+SUMIFS(Indev_Online_Res_NotinIRPBase!V$3:V$340,Indev_Online_Res_NotinIRPBase!$Y$3:$Y$340,$B424,Indev_Online_Res_NotinIRPBase!$Z$3:$Z$340,$C424,Indev_Online_Res_NotinIRPBase!$AB$3:$AB$340,"1")</f>
        <v>0</v>
      </c>
      <c r="AW424">
        <f>SUMIFS(Indev_Online_Res_NotinIRPBase!W$3:W$340,Indev_Online_Res_NotinIRPBase!$Y$3:$Y$340,$B424,Indev_Online_Res_NotinIRPBase!$Z$3:$Z$340,$C424,Indev_Online_Res_NotinIRPBase!$J$3:$J$340,"Yes",Indev_Online_Res_NotinIRPBase!$I$3:$I$340,"&lt;1/1/2024")+SUMIFS(Indev_Online_Res_NotinIRPBase!W$3:W$340,Indev_Online_Res_NotinIRPBase!$Y$3:$Y$340,$B424,Indev_Online_Res_NotinIRPBase!$Z$3:$Z$340,$C424,Indev_Online_Res_NotinIRPBase!$AB$3:$AB$340,"1")</f>
        <v>0</v>
      </c>
      <c r="AX424">
        <f>SUMIFS(Indev_Online_Res_NotinIRPBase!X$3:X$340,Indev_Online_Res_NotinIRPBase!$Y$3:$Y$340,$B424,Indev_Online_Res_NotinIRPBase!$Z$3:$Z$340,$C424,Indev_Online_Res_NotinIRPBase!$J$3:$J$340,"Yes",Indev_Online_Res_NotinIRPBase!$I$3:$I$340,"&lt;1/1/2024")+SUMIFS(Indev_Online_Res_NotinIRPBase!X$3:X$340,Indev_Online_Res_NotinIRPBase!$Y$3:$Y$340,$B424,Indev_Online_Res_NotinIRPBase!$Z$3:$Z$340,$C424,Indev_Online_Res_NotinIRPBase!$AB$3:$AB$340,"1")</f>
        <v>0</v>
      </c>
      <c r="AY424">
        <f t="shared" si="93"/>
        <v>0</v>
      </c>
      <c r="BA424">
        <f t="shared" si="94"/>
        <v>0</v>
      </c>
      <c r="BB424">
        <f t="shared" si="95"/>
        <v>0</v>
      </c>
      <c r="BC424">
        <f t="shared" si="96"/>
        <v>0</v>
      </c>
      <c r="BD424">
        <f t="shared" si="97"/>
        <v>0</v>
      </c>
      <c r="BE424">
        <f t="shared" si="98"/>
        <v>0</v>
      </c>
      <c r="BI424">
        <f t="shared" si="99"/>
        <v>0</v>
      </c>
      <c r="BJ424">
        <f t="shared" si="100"/>
        <v>0</v>
      </c>
      <c r="BK424">
        <f t="shared" si="101"/>
        <v>0</v>
      </c>
      <c r="BL424">
        <f t="shared" si="102"/>
        <v>0</v>
      </c>
      <c r="BM424">
        <f t="shared" si="103"/>
        <v>0</v>
      </c>
      <c r="BN424">
        <f t="shared" si="104"/>
        <v>0</v>
      </c>
      <c r="BO424">
        <f t="shared" si="105"/>
        <v>0</v>
      </c>
      <c r="BQ424">
        <f>SUMIFS(IRPBase_Res_NotinEnvScreens!$H$3:$H$33,IRPBase_Res_NotinEnvScreens!$J$3:$J$33,$B424,IRPBase_Res_NotinEnvScreens!$K$3:$K$33,$C424)</f>
        <v>0</v>
      </c>
      <c r="BR424">
        <f>SUMIFS(IRPBase_Res_NotinEnvScreens!$I$3:$I$33,IRPBase_Res_NotinEnvScreens!$J$3:$J$33,$B424,IRPBase_Res_NotinEnvScreens!$K$3:$K$33,$C424)</f>
        <v>0</v>
      </c>
      <c r="BS424">
        <v>0</v>
      </c>
      <c r="BV424">
        <f>SUMIFS(Indev_Online_Res_NotinIRPBase!$P$3:$P$313,Indev_Online_Res_NotinIRPBase!$Y$3:$Y$313,$B424,Indev_Online_Res_NotinIRPBase!$Z$3:$Z$313,$C424,Indev_Online_Res_NotinIRPBase!$I$3:$I$313,"&lt;9/1/2023")+SUMIFS(Indev_Online_Res_NotinIRPBase!$Q$3:$Q$313,Indev_Online_Res_NotinIRPBase!$Y$3:$Y$313,$B424,Indev_Online_Res_NotinIRPBase!$Z$3:$Z$313,$C424,Indev_Online_Res_NotinIRPBase!$I$3:$I$313,"&lt;9/1/2023")</f>
        <v>0</v>
      </c>
      <c r="BW424">
        <f>SUMIFS(Indev_Online_Res_NotinIRPBase!$S$3:$S$313,Indev_Online_Res_NotinIRPBase!$Y$3:$Y$313,$B424,Indev_Online_Res_NotinIRPBase!$Z$3:$Z$313,$C424,Indev_Online_Res_NotinIRPBase!$I$3:$I$313,"&lt;9/1/2023")+SUMIFS(Indev_Online_Res_NotinIRPBase!$T$3:$T$313,Indev_Online_Res_NotinIRPBase!$Y$3:$Y$313,$B424,Indev_Online_Res_NotinIRPBase!$Z$3:$Z$313,$C424,Indev_Online_Res_NotinIRPBase!$I$3:$I$313,"&lt;9/1/2023")+SUMIFS(Indev_Online_Res_NotinIRPBase!$U$3:$U$313,Indev_Online_Res_NotinIRPBase!$Y$3:$Y$313,$B424,Indev_Online_Res_NotinIRPBase!$Z$3:$Z$313,$C424,Indev_Online_Res_NotinIRPBase!$I$3:$I$313,"&lt;9/1/2023")</f>
        <v>0</v>
      </c>
    </row>
    <row r="425" spans="1:75">
      <c r="A425" t="s">
        <v>49</v>
      </c>
      <c r="B425" t="s">
        <v>389</v>
      </c>
      <c r="C425">
        <v>230</v>
      </c>
      <c r="E425">
        <f>SUMIFS(IRPBase_Res_NotinTxBase!N$3:N$65,IRPBase_Res_NotinTxBase!$X$3:$X$65,$B425,IRPBase_Res_NotinTxBase!$Y$3:$Y$65,$C425)</f>
        <v>0</v>
      </c>
      <c r="F425">
        <f>SUMIFS(IRPBase_Res_NotinTxBase!O$3:O$65,IRPBase_Res_NotinTxBase!$X$3:$X$65,$B425,IRPBase_Res_NotinTxBase!$Y$3:$Y$65,$C425)</f>
        <v>0</v>
      </c>
      <c r="G425">
        <f>SUMIFS(IRPBase_Res_NotinTxBase!P$3:P$65,IRPBase_Res_NotinTxBase!$X$3:$X$65,$B425,IRPBase_Res_NotinTxBase!$Y$3:$Y$65,$C425)</f>
        <v>0</v>
      </c>
      <c r="H425">
        <f>SUMIFS(IRPBase_Res_NotinTxBase!Q$3:Q$65,IRPBase_Res_NotinTxBase!$X$3:$X$65,$B425,IRPBase_Res_NotinTxBase!$Y$3:$Y$65,$C425)</f>
        <v>0</v>
      </c>
      <c r="M425">
        <f>SUMIFS(IRPBase_Res_NotinTxBase!R$3:R$65,IRPBase_Res_NotinTxBase!$X$3:$X$65,$B425,IRPBase_Res_NotinTxBase!$Y$3:$Y$65,$C425)</f>
        <v>0</v>
      </c>
      <c r="N425">
        <f>SUMIFS(IRPBase_Res_NotinTxBase!S$3:S$65,IRPBase_Res_NotinTxBase!$X$3:$X$65,$B425,IRPBase_Res_NotinTxBase!$Y$3:$Y$65,$C425)</f>
        <v>0</v>
      </c>
      <c r="O425">
        <f>SUMIFS(IRPBase_Res_NotinTxBase!T$3:T$65,IRPBase_Res_NotinTxBase!$X$3:$X$65,$B425,IRPBase_Res_NotinTxBase!$Y$3:$Y$65,$C425)</f>
        <v>0</v>
      </c>
      <c r="P425">
        <f>SUMIFS(IRPBase_Res_NotinTxBase!U$3:U$65,IRPBase_Res_NotinTxBase!$X$3:$X$65,$B425,IRPBase_Res_NotinTxBase!$Y$3:$Y$65,$C425)</f>
        <v>0</v>
      </c>
      <c r="Q425">
        <f>SUMIFS(IRPBase_Res_NotinTxBase!V$3:V$65,IRPBase_Res_NotinTxBase!$X$3:$X$65,$B425,IRPBase_Res_NotinTxBase!$Y$3:$Y$65,$C425)</f>
        <v>0</v>
      </c>
      <c r="R425">
        <f>SUMIFS(IRPBase_Res_NotinTxBase!W$3:W$65,IRPBase_Res_NotinTxBase!$X$3:$X$65,$B425,IRPBase_Res_NotinTxBase!$Y$3:$Y$65,$C425)</f>
        <v>0</v>
      </c>
      <c r="S425">
        <f t="shared" si="91"/>
        <v>0</v>
      </c>
      <c r="U425">
        <f>SUMIFS(Indev_Online_Res_NotinIRPBase!N$3:N$340,Indev_Online_Res_NotinIRPBase!$Y$3:$Y$340,$B425,Indev_Online_Res_NotinIRPBase!$Z$3:$Z$340,$C425)</f>
        <v>0</v>
      </c>
      <c r="V425">
        <f>SUMIFS(Indev_Online_Res_NotinIRPBase!O$3:O$340,Indev_Online_Res_NotinIRPBase!$Y$3:$Y$340,$B425,Indev_Online_Res_NotinIRPBase!$Z$3:$Z$340,$C425)</f>
        <v>0</v>
      </c>
      <c r="W425">
        <f>SUMIFS(Indev_Online_Res_NotinIRPBase!P$3:P$340,Indev_Online_Res_NotinIRPBase!$Y$3:$Y$340,$B425,Indev_Online_Res_NotinIRPBase!$Z$3:$Z$340,$C425)</f>
        <v>0</v>
      </c>
      <c r="X425">
        <f>SUMIFS(Indev_Online_Res_NotinIRPBase!Q$3:Q$340,Indev_Online_Res_NotinIRPBase!$Y$3:$Y$340,$B425,Indev_Online_Res_NotinIRPBase!$Z$3:$Z$340,$C425)</f>
        <v>0</v>
      </c>
      <c r="Y425">
        <f>SUMIFS(Indev_Online_Res_NotinIRPBase!R$3:R$340,Indev_Online_Res_NotinIRPBase!$Y$3:$Y$340,$B425,Indev_Online_Res_NotinIRPBase!$Z$3:$Z$340,$C425)</f>
        <v>0</v>
      </c>
      <c r="AC425">
        <f>SUMIFS(Indev_Online_Res_NotinIRPBase!S$3:S$340,Indev_Online_Res_NotinIRPBase!$Y$3:$Y$340,$B425,Indev_Online_Res_NotinIRPBase!$Z$3:$Z$340,$C425)</f>
        <v>0</v>
      </c>
      <c r="AD425">
        <f>SUMIFS(Indev_Online_Res_NotinIRPBase!T$3:T$340,Indev_Online_Res_NotinIRPBase!$Y$3:$Y$340,$B425,Indev_Online_Res_NotinIRPBase!$Z$3:$Z$340,$C425)</f>
        <v>0</v>
      </c>
      <c r="AE425">
        <f>SUMIFS(Indev_Online_Res_NotinIRPBase!U$3:U$340,Indev_Online_Res_NotinIRPBase!$Y$3:$Y$340,$B425,Indev_Online_Res_NotinIRPBase!$Z$3:$Z$340,$C425)</f>
        <v>0</v>
      </c>
      <c r="AF425">
        <f>SUMIFS(Indev_Online_Res_NotinIRPBase!V$3:V$340,Indev_Online_Res_NotinIRPBase!$Y$3:$Y$340,$B425,Indev_Online_Res_NotinIRPBase!$Z$3:$Z$340,$C425)</f>
        <v>0</v>
      </c>
      <c r="AG425">
        <f>SUMIFS(Indev_Online_Res_NotinIRPBase!W$3:W$340,Indev_Online_Res_NotinIRPBase!$Y$3:$Y$340,$B425,Indev_Online_Res_NotinIRPBase!$Z$3:$Z$340,$C425)</f>
        <v>0</v>
      </c>
      <c r="AH425">
        <f>SUMIFS(Indev_Online_Res_NotinIRPBase!X$3:X$340,Indev_Online_Res_NotinIRPBase!$Y$3:$Y$340,$B425,Indev_Online_Res_NotinIRPBase!$Z$3:$Z$340,$C425)</f>
        <v>0</v>
      </c>
      <c r="AI425">
        <f t="shared" si="92"/>
        <v>0</v>
      </c>
      <c r="AK425">
        <f>SUMIFS(Indev_Online_Res_NotinIRPBase!N$3:N$340,Indev_Online_Res_NotinIRPBase!$Y$3:$Y$340,$B425,Indev_Online_Res_NotinIRPBase!$Z$3:$Z$340,$C425,Indev_Online_Res_NotinIRPBase!$J$3:$J$340,"Yes",Indev_Online_Res_NotinIRPBase!$I$3:$I$340,"&lt;1/1/2024")+SUMIFS(Indev_Online_Res_NotinIRPBase!N$3:N$340,Indev_Online_Res_NotinIRPBase!$Y$3:$Y$340,$B425,Indev_Online_Res_NotinIRPBase!$Z$3:$Z$340,$C425,Indev_Online_Res_NotinIRPBase!$AB$3:$AB$340,"1")</f>
        <v>0</v>
      </c>
      <c r="AL425">
        <f>SUMIFS(Indev_Online_Res_NotinIRPBase!O$3:O$340,Indev_Online_Res_NotinIRPBase!$Y$3:$Y$340,$B425,Indev_Online_Res_NotinIRPBase!$Z$3:$Z$340,$C425,Indev_Online_Res_NotinIRPBase!$J$3:$J$340,"Yes",Indev_Online_Res_NotinIRPBase!$I$3:$I$340,"&lt;1/1/2024")+SUMIFS(Indev_Online_Res_NotinIRPBase!O$3:O$340,Indev_Online_Res_NotinIRPBase!$Y$3:$Y$340,$B425,Indev_Online_Res_NotinIRPBase!$Z$3:$Z$340,$C425,Indev_Online_Res_NotinIRPBase!$AB$3:$AB$340,"1")</f>
        <v>0</v>
      </c>
      <c r="AM425">
        <f>SUMIFS(Indev_Online_Res_NotinIRPBase!P$3:P$340,Indev_Online_Res_NotinIRPBase!$Y$3:$Y$340,$B425,Indev_Online_Res_NotinIRPBase!$Z$3:$Z$340,$C425,Indev_Online_Res_NotinIRPBase!$J$3:$J$340,"Yes",Indev_Online_Res_NotinIRPBase!$I$3:$I$340,"&lt;1/1/2024")+SUMIFS(Indev_Online_Res_NotinIRPBase!P$3:P$340,Indev_Online_Res_NotinIRPBase!$Y$3:$Y$340,$B425,Indev_Online_Res_NotinIRPBase!$Z$3:$Z$340,$C425,Indev_Online_Res_NotinIRPBase!$AB$3:$AB$340,"1")</f>
        <v>0</v>
      </c>
      <c r="AN425">
        <f>SUMIFS(Indev_Online_Res_NotinIRPBase!Q$3:Q$340,Indev_Online_Res_NotinIRPBase!$Y$3:$Y$340,$B425,Indev_Online_Res_NotinIRPBase!$Z$3:$Z$340,$C425,Indev_Online_Res_NotinIRPBase!$J$3:$J$340,"Yes",Indev_Online_Res_NotinIRPBase!$I$3:$I$340,"&lt;1/1/2024")+SUMIFS(Indev_Online_Res_NotinIRPBase!Q$3:Q$340,Indev_Online_Res_NotinIRPBase!$Y$3:$Y$340,$B425,Indev_Online_Res_NotinIRPBase!$Z$3:$Z$340,$C425,Indev_Online_Res_NotinIRPBase!$AB$3:$AB$340,"1")</f>
        <v>0</v>
      </c>
      <c r="AO425">
        <f>SUMIFS(Indev_Online_Res_NotinIRPBase!R$3:R$340,Indev_Online_Res_NotinIRPBase!$Y$3:$Y$340,$B425,Indev_Online_Res_NotinIRPBase!$Z$3:$Z$340,$C425,Indev_Online_Res_NotinIRPBase!$J$3:$J$340,"Yes",Indev_Online_Res_NotinIRPBase!$I$3:$I$340,"&lt;1/1/2024")+SUMIFS(Indev_Online_Res_NotinIRPBase!R$3:R$340,Indev_Online_Res_NotinIRPBase!$Y$3:$Y$340,$B425,Indev_Online_Res_NotinIRPBase!$Z$3:$Z$340,$C425,Indev_Online_Res_NotinIRPBase!$AB$3:$AB$340,"1")</f>
        <v>0</v>
      </c>
      <c r="AS425">
        <f>SUMIFS(Indev_Online_Res_NotinIRPBase!S$3:S$340,Indev_Online_Res_NotinIRPBase!$Y$3:$Y$340,$B425,Indev_Online_Res_NotinIRPBase!$Z$3:$Z$340,$C425,Indev_Online_Res_NotinIRPBase!$J$3:$J$340,"Yes",Indev_Online_Res_NotinIRPBase!$I$3:$I$340,"&lt;1/1/2024")+SUMIFS(Indev_Online_Res_NotinIRPBase!S$3:S$340,Indev_Online_Res_NotinIRPBase!$Y$3:$Y$340,$B425,Indev_Online_Res_NotinIRPBase!$Z$3:$Z$340,$C425,Indev_Online_Res_NotinIRPBase!$AB$3:$AB$340,"1")</f>
        <v>0</v>
      </c>
      <c r="AT425">
        <f>SUMIFS(Indev_Online_Res_NotinIRPBase!T$3:T$340,Indev_Online_Res_NotinIRPBase!$Y$3:$Y$340,$B425,Indev_Online_Res_NotinIRPBase!$Z$3:$Z$340,$C425,Indev_Online_Res_NotinIRPBase!$J$3:$J$340,"Yes",Indev_Online_Res_NotinIRPBase!$I$3:$I$340,"&lt;1/1/2024")+SUMIFS(Indev_Online_Res_NotinIRPBase!T$3:T$340,Indev_Online_Res_NotinIRPBase!$Y$3:$Y$340,$B425,Indev_Online_Res_NotinIRPBase!$Z$3:$Z$340,$C425,Indev_Online_Res_NotinIRPBase!$AB$3:$AB$340,"1")</f>
        <v>0</v>
      </c>
      <c r="AU425">
        <f>SUMIFS(Indev_Online_Res_NotinIRPBase!U$3:U$340,Indev_Online_Res_NotinIRPBase!$Y$3:$Y$340,$B425,Indev_Online_Res_NotinIRPBase!$Z$3:$Z$340,$C425,Indev_Online_Res_NotinIRPBase!$J$3:$J$340,"Yes",Indev_Online_Res_NotinIRPBase!$I$3:$I$340,"&lt;1/1/2024")+SUMIFS(Indev_Online_Res_NotinIRPBase!U$3:U$340,Indev_Online_Res_NotinIRPBase!$Y$3:$Y$340,$B425,Indev_Online_Res_NotinIRPBase!$Z$3:$Z$340,$C425,Indev_Online_Res_NotinIRPBase!$AB$3:$AB$340,"1")</f>
        <v>0</v>
      </c>
      <c r="AV425">
        <f>SUMIFS(Indev_Online_Res_NotinIRPBase!V$3:V$340,Indev_Online_Res_NotinIRPBase!$Y$3:$Y$340,$B425,Indev_Online_Res_NotinIRPBase!$Z$3:$Z$340,$C425,Indev_Online_Res_NotinIRPBase!$J$3:$J$340,"Yes",Indev_Online_Res_NotinIRPBase!$I$3:$I$340,"&lt;1/1/2024")+SUMIFS(Indev_Online_Res_NotinIRPBase!V$3:V$340,Indev_Online_Res_NotinIRPBase!$Y$3:$Y$340,$B425,Indev_Online_Res_NotinIRPBase!$Z$3:$Z$340,$C425,Indev_Online_Res_NotinIRPBase!$AB$3:$AB$340,"1")</f>
        <v>0</v>
      </c>
      <c r="AW425">
        <f>SUMIFS(Indev_Online_Res_NotinIRPBase!W$3:W$340,Indev_Online_Res_NotinIRPBase!$Y$3:$Y$340,$B425,Indev_Online_Res_NotinIRPBase!$Z$3:$Z$340,$C425,Indev_Online_Res_NotinIRPBase!$J$3:$J$340,"Yes",Indev_Online_Res_NotinIRPBase!$I$3:$I$340,"&lt;1/1/2024")+SUMIFS(Indev_Online_Res_NotinIRPBase!W$3:W$340,Indev_Online_Res_NotinIRPBase!$Y$3:$Y$340,$B425,Indev_Online_Res_NotinIRPBase!$Z$3:$Z$340,$C425,Indev_Online_Res_NotinIRPBase!$AB$3:$AB$340,"1")</f>
        <v>0</v>
      </c>
      <c r="AX425">
        <f>SUMIFS(Indev_Online_Res_NotinIRPBase!X$3:X$340,Indev_Online_Res_NotinIRPBase!$Y$3:$Y$340,$B425,Indev_Online_Res_NotinIRPBase!$Z$3:$Z$340,$C425,Indev_Online_Res_NotinIRPBase!$J$3:$J$340,"Yes",Indev_Online_Res_NotinIRPBase!$I$3:$I$340,"&lt;1/1/2024")+SUMIFS(Indev_Online_Res_NotinIRPBase!X$3:X$340,Indev_Online_Res_NotinIRPBase!$Y$3:$Y$340,$B425,Indev_Online_Res_NotinIRPBase!$Z$3:$Z$340,$C425,Indev_Online_Res_NotinIRPBase!$AB$3:$AB$340,"1")</f>
        <v>0</v>
      </c>
      <c r="AY425">
        <f t="shared" si="93"/>
        <v>0</v>
      </c>
      <c r="BA425">
        <f t="shared" si="94"/>
        <v>0</v>
      </c>
      <c r="BB425">
        <f t="shared" si="95"/>
        <v>0</v>
      </c>
      <c r="BC425">
        <f t="shared" si="96"/>
        <v>0</v>
      </c>
      <c r="BD425">
        <f t="shared" si="97"/>
        <v>0</v>
      </c>
      <c r="BE425">
        <f t="shared" si="98"/>
        <v>0</v>
      </c>
      <c r="BI425">
        <f t="shared" si="99"/>
        <v>0</v>
      </c>
      <c r="BJ425">
        <f t="shared" si="100"/>
        <v>0</v>
      </c>
      <c r="BK425">
        <f t="shared" si="101"/>
        <v>0</v>
      </c>
      <c r="BL425">
        <f t="shared" si="102"/>
        <v>0</v>
      </c>
      <c r="BM425">
        <f t="shared" si="103"/>
        <v>0</v>
      </c>
      <c r="BN425">
        <f t="shared" si="104"/>
        <v>0</v>
      </c>
      <c r="BO425">
        <f t="shared" si="105"/>
        <v>0</v>
      </c>
      <c r="BQ425">
        <f>SUMIFS(IRPBase_Res_NotinEnvScreens!$H$3:$H$33,IRPBase_Res_NotinEnvScreens!$J$3:$J$33,$B425,IRPBase_Res_NotinEnvScreens!$K$3:$K$33,$C425)</f>
        <v>0</v>
      </c>
      <c r="BR425">
        <f>SUMIFS(IRPBase_Res_NotinEnvScreens!$I$3:$I$33,IRPBase_Res_NotinEnvScreens!$J$3:$J$33,$B425,IRPBase_Res_NotinEnvScreens!$K$3:$K$33,$C425)</f>
        <v>0</v>
      </c>
      <c r="BS425">
        <v>0</v>
      </c>
      <c r="BV425">
        <f>SUMIFS(Indev_Online_Res_NotinIRPBase!$P$3:$P$313,Indev_Online_Res_NotinIRPBase!$Y$3:$Y$313,$B425,Indev_Online_Res_NotinIRPBase!$Z$3:$Z$313,$C425,Indev_Online_Res_NotinIRPBase!$I$3:$I$313,"&lt;9/1/2023")+SUMIFS(Indev_Online_Res_NotinIRPBase!$Q$3:$Q$313,Indev_Online_Res_NotinIRPBase!$Y$3:$Y$313,$B425,Indev_Online_Res_NotinIRPBase!$Z$3:$Z$313,$C425,Indev_Online_Res_NotinIRPBase!$I$3:$I$313,"&lt;9/1/2023")</f>
        <v>0</v>
      </c>
      <c r="BW425">
        <f>SUMIFS(Indev_Online_Res_NotinIRPBase!$S$3:$S$313,Indev_Online_Res_NotinIRPBase!$Y$3:$Y$313,$B425,Indev_Online_Res_NotinIRPBase!$Z$3:$Z$313,$C425,Indev_Online_Res_NotinIRPBase!$I$3:$I$313,"&lt;9/1/2023")+SUMIFS(Indev_Online_Res_NotinIRPBase!$T$3:$T$313,Indev_Online_Res_NotinIRPBase!$Y$3:$Y$313,$B425,Indev_Online_Res_NotinIRPBase!$Z$3:$Z$313,$C425,Indev_Online_Res_NotinIRPBase!$I$3:$I$313,"&lt;9/1/2023")+SUMIFS(Indev_Online_Res_NotinIRPBase!$U$3:$U$313,Indev_Online_Res_NotinIRPBase!$Y$3:$Y$313,$B425,Indev_Online_Res_NotinIRPBase!$Z$3:$Z$313,$C425,Indev_Online_Res_NotinIRPBase!$I$3:$I$313,"&lt;9/1/2023")</f>
        <v>0</v>
      </c>
    </row>
    <row r="426" spans="1:75">
      <c r="A426" t="s">
        <v>46</v>
      </c>
      <c r="B426" t="s">
        <v>390</v>
      </c>
      <c r="C426">
        <v>230</v>
      </c>
      <c r="E426">
        <f>SUMIFS(IRPBase_Res_NotinTxBase!N$3:N$65,IRPBase_Res_NotinTxBase!$X$3:$X$65,$B426,IRPBase_Res_NotinTxBase!$Y$3:$Y$65,$C426)</f>
        <v>0</v>
      </c>
      <c r="F426">
        <f>SUMIFS(IRPBase_Res_NotinTxBase!O$3:O$65,IRPBase_Res_NotinTxBase!$X$3:$X$65,$B426,IRPBase_Res_NotinTxBase!$Y$3:$Y$65,$C426)</f>
        <v>0</v>
      </c>
      <c r="G426">
        <f>SUMIFS(IRPBase_Res_NotinTxBase!P$3:P$65,IRPBase_Res_NotinTxBase!$X$3:$X$65,$B426,IRPBase_Res_NotinTxBase!$Y$3:$Y$65,$C426)</f>
        <v>0</v>
      </c>
      <c r="H426">
        <f>SUMIFS(IRPBase_Res_NotinTxBase!Q$3:Q$65,IRPBase_Res_NotinTxBase!$X$3:$X$65,$B426,IRPBase_Res_NotinTxBase!$Y$3:$Y$65,$C426)</f>
        <v>0</v>
      </c>
      <c r="M426">
        <f>SUMIFS(IRPBase_Res_NotinTxBase!R$3:R$65,IRPBase_Res_NotinTxBase!$X$3:$X$65,$B426,IRPBase_Res_NotinTxBase!$Y$3:$Y$65,$C426)</f>
        <v>0</v>
      </c>
      <c r="N426">
        <f>SUMIFS(IRPBase_Res_NotinTxBase!S$3:S$65,IRPBase_Res_NotinTxBase!$X$3:$X$65,$B426,IRPBase_Res_NotinTxBase!$Y$3:$Y$65,$C426)</f>
        <v>0</v>
      </c>
      <c r="O426">
        <f>SUMIFS(IRPBase_Res_NotinTxBase!T$3:T$65,IRPBase_Res_NotinTxBase!$X$3:$X$65,$B426,IRPBase_Res_NotinTxBase!$Y$3:$Y$65,$C426)</f>
        <v>0</v>
      </c>
      <c r="P426">
        <f>SUMIFS(IRPBase_Res_NotinTxBase!U$3:U$65,IRPBase_Res_NotinTxBase!$X$3:$X$65,$B426,IRPBase_Res_NotinTxBase!$Y$3:$Y$65,$C426)</f>
        <v>0</v>
      </c>
      <c r="Q426">
        <f>SUMIFS(IRPBase_Res_NotinTxBase!V$3:V$65,IRPBase_Res_NotinTxBase!$X$3:$X$65,$B426,IRPBase_Res_NotinTxBase!$Y$3:$Y$65,$C426)</f>
        <v>0</v>
      </c>
      <c r="R426">
        <f>SUMIFS(IRPBase_Res_NotinTxBase!W$3:W$65,IRPBase_Res_NotinTxBase!$X$3:$X$65,$B426,IRPBase_Res_NotinTxBase!$Y$3:$Y$65,$C426)</f>
        <v>0</v>
      </c>
      <c r="S426">
        <f t="shared" si="91"/>
        <v>0</v>
      </c>
      <c r="U426">
        <f>SUMIFS(Indev_Online_Res_NotinIRPBase!N$3:N$340,Indev_Online_Res_NotinIRPBase!$Y$3:$Y$340,$B426,Indev_Online_Res_NotinIRPBase!$Z$3:$Z$340,$C426)</f>
        <v>0</v>
      </c>
      <c r="V426">
        <f>SUMIFS(Indev_Online_Res_NotinIRPBase!O$3:O$340,Indev_Online_Res_NotinIRPBase!$Y$3:$Y$340,$B426,Indev_Online_Res_NotinIRPBase!$Z$3:$Z$340,$C426)</f>
        <v>0</v>
      </c>
      <c r="W426">
        <f>SUMIFS(Indev_Online_Res_NotinIRPBase!P$3:P$340,Indev_Online_Res_NotinIRPBase!$Y$3:$Y$340,$B426,Indev_Online_Res_NotinIRPBase!$Z$3:$Z$340,$C426)</f>
        <v>0</v>
      </c>
      <c r="X426">
        <f>SUMIFS(Indev_Online_Res_NotinIRPBase!Q$3:Q$340,Indev_Online_Res_NotinIRPBase!$Y$3:$Y$340,$B426,Indev_Online_Res_NotinIRPBase!$Z$3:$Z$340,$C426)</f>
        <v>0</v>
      </c>
      <c r="Y426">
        <f>SUMIFS(Indev_Online_Res_NotinIRPBase!R$3:R$340,Indev_Online_Res_NotinIRPBase!$Y$3:$Y$340,$B426,Indev_Online_Res_NotinIRPBase!$Z$3:$Z$340,$C426)</f>
        <v>0</v>
      </c>
      <c r="AC426">
        <f>SUMIFS(Indev_Online_Res_NotinIRPBase!S$3:S$340,Indev_Online_Res_NotinIRPBase!$Y$3:$Y$340,$B426,Indev_Online_Res_NotinIRPBase!$Z$3:$Z$340,$C426)</f>
        <v>0</v>
      </c>
      <c r="AD426">
        <f>SUMIFS(Indev_Online_Res_NotinIRPBase!T$3:T$340,Indev_Online_Res_NotinIRPBase!$Y$3:$Y$340,$B426,Indev_Online_Res_NotinIRPBase!$Z$3:$Z$340,$C426)</f>
        <v>0</v>
      </c>
      <c r="AE426">
        <f>SUMIFS(Indev_Online_Res_NotinIRPBase!U$3:U$340,Indev_Online_Res_NotinIRPBase!$Y$3:$Y$340,$B426,Indev_Online_Res_NotinIRPBase!$Z$3:$Z$340,$C426)</f>
        <v>150</v>
      </c>
      <c r="AF426">
        <f>SUMIFS(Indev_Online_Res_NotinIRPBase!V$3:V$340,Indev_Online_Res_NotinIRPBase!$Y$3:$Y$340,$B426,Indev_Online_Res_NotinIRPBase!$Z$3:$Z$340,$C426)</f>
        <v>92</v>
      </c>
      <c r="AG426">
        <f>SUMIFS(Indev_Online_Res_NotinIRPBase!W$3:W$340,Indev_Online_Res_NotinIRPBase!$Y$3:$Y$340,$B426,Indev_Online_Res_NotinIRPBase!$Z$3:$Z$340,$C426)</f>
        <v>0</v>
      </c>
      <c r="AH426">
        <f>SUMIFS(Indev_Online_Res_NotinIRPBase!X$3:X$340,Indev_Online_Res_NotinIRPBase!$Y$3:$Y$340,$B426,Indev_Online_Res_NotinIRPBase!$Z$3:$Z$340,$C426)</f>
        <v>0</v>
      </c>
      <c r="AI426">
        <f t="shared" si="92"/>
        <v>1</v>
      </c>
      <c r="AK426">
        <f>SUMIFS(Indev_Online_Res_NotinIRPBase!N$3:N$340,Indev_Online_Res_NotinIRPBase!$Y$3:$Y$340,$B426,Indev_Online_Res_NotinIRPBase!$Z$3:$Z$340,$C426,Indev_Online_Res_NotinIRPBase!$J$3:$J$340,"Yes",Indev_Online_Res_NotinIRPBase!$I$3:$I$340,"&lt;1/1/2024")+SUMIFS(Indev_Online_Res_NotinIRPBase!N$3:N$340,Indev_Online_Res_NotinIRPBase!$Y$3:$Y$340,$B426,Indev_Online_Res_NotinIRPBase!$Z$3:$Z$340,$C426,Indev_Online_Res_NotinIRPBase!$AB$3:$AB$340,"1")</f>
        <v>0</v>
      </c>
      <c r="AL426">
        <f>SUMIFS(Indev_Online_Res_NotinIRPBase!O$3:O$340,Indev_Online_Res_NotinIRPBase!$Y$3:$Y$340,$B426,Indev_Online_Res_NotinIRPBase!$Z$3:$Z$340,$C426,Indev_Online_Res_NotinIRPBase!$J$3:$J$340,"Yes",Indev_Online_Res_NotinIRPBase!$I$3:$I$340,"&lt;1/1/2024")+SUMIFS(Indev_Online_Res_NotinIRPBase!O$3:O$340,Indev_Online_Res_NotinIRPBase!$Y$3:$Y$340,$B426,Indev_Online_Res_NotinIRPBase!$Z$3:$Z$340,$C426,Indev_Online_Res_NotinIRPBase!$AB$3:$AB$340,"1")</f>
        <v>0</v>
      </c>
      <c r="AM426">
        <f>SUMIFS(Indev_Online_Res_NotinIRPBase!P$3:P$340,Indev_Online_Res_NotinIRPBase!$Y$3:$Y$340,$B426,Indev_Online_Res_NotinIRPBase!$Z$3:$Z$340,$C426,Indev_Online_Res_NotinIRPBase!$J$3:$J$340,"Yes",Indev_Online_Res_NotinIRPBase!$I$3:$I$340,"&lt;1/1/2024")+SUMIFS(Indev_Online_Res_NotinIRPBase!P$3:P$340,Indev_Online_Res_NotinIRPBase!$Y$3:$Y$340,$B426,Indev_Online_Res_NotinIRPBase!$Z$3:$Z$340,$C426,Indev_Online_Res_NotinIRPBase!$AB$3:$AB$340,"1")</f>
        <v>0</v>
      </c>
      <c r="AN426">
        <f>SUMIFS(Indev_Online_Res_NotinIRPBase!Q$3:Q$340,Indev_Online_Res_NotinIRPBase!$Y$3:$Y$340,$B426,Indev_Online_Res_NotinIRPBase!$Z$3:$Z$340,$C426,Indev_Online_Res_NotinIRPBase!$J$3:$J$340,"Yes",Indev_Online_Res_NotinIRPBase!$I$3:$I$340,"&lt;1/1/2024")+SUMIFS(Indev_Online_Res_NotinIRPBase!Q$3:Q$340,Indev_Online_Res_NotinIRPBase!$Y$3:$Y$340,$B426,Indev_Online_Res_NotinIRPBase!$Z$3:$Z$340,$C426,Indev_Online_Res_NotinIRPBase!$AB$3:$AB$340,"1")</f>
        <v>0</v>
      </c>
      <c r="AO426">
        <f>SUMIFS(Indev_Online_Res_NotinIRPBase!R$3:R$340,Indev_Online_Res_NotinIRPBase!$Y$3:$Y$340,$B426,Indev_Online_Res_NotinIRPBase!$Z$3:$Z$340,$C426,Indev_Online_Res_NotinIRPBase!$J$3:$J$340,"Yes",Indev_Online_Res_NotinIRPBase!$I$3:$I$340,"&lt;1/1/2024")+SUMIFS(Indev_Online_Res_NotinIRPBase!R$3:R$340,Indev_Online_Res_NotinIRPBase!$Y$3:$Y$340,$B426,Indev_Online_Res_NotinIRPBase!$Z$3:$Z$340,$C426,Indev_Online_Res_NotinIRPBase!$AB$3:$AB$340,"1")</f>
        <v>0</v>
      </c>
      <c r="AS426">
        <f>SUMIFS(Indev_Online_Res_NotinIRPBase!S$3:S$340,Indev_Online_Res_NotinIRPBase!$Y$3:$Y$340,$B426,Indev_Online_Res_NotinIRPBase!$Z$3:$Z$340,$C426,Indev_Online_Res_NotinIRPBase!$J$3:$J$340,"Yes",Indev_Online_Res_NotinIRPBase!$I$3:$I$340,"&lt;1/1/2024")+SUMIFS(Indev_Online_Res_NotinIRPBase!S$3:S$340,Indev_Online_Res_NotinIRPBase!$Y$3:$Y$340,$B426,Indev_Online_Res_NotinIRPBase!$Z$3:$Z$340,$C426,Indev_Online_Res_NotinIRPBase!$AB$3:$AB$340,"1")</f>
        <v>0</v>
      </c>
      <c r="AT426">
        <f>SUMIFS(Indev_Online_Res_NotinIRPBase!T$3:T$340,Indev_Online_Res_NotinIRPBase!$Y$3:$Y$340,$B426,Indev_Online_Res_NotinIRPBase!$Z$3:$Z$340,$C426,Indev_Online_Res_NotinIRPBase!$J$3:$J$340,"Yes",Indev_Online_Res_NotinIRPBase!$I$3:$I$340,"&lt;1/1/2024")+SUMIFS(Indev_Online_Res_NotinIRPBase!T$3:T$340,Indev_Online_Res_NotinIRPBase!$Y$3:$Y$340,$B426,Indev_Online_Res_NotinIRPBase!$Z$3:$Z$340,$C426,Indev_Online_Res_NotinIRPBase!$AB$3:$AB$340,"1")</f>
        <v>0</v>
      </c>
      <c r="AU426">
        <f>SUMIFS(Indev_Online_Res_NotinIRPBase!U$3:U$340,Indev_Online_Res_NotinIRPBase!$Y$3:$Y$340,$B426,Indev_Online_Res_NotinIRPBase!$Z$3:$Z$340,$C426,Indev_Online_Res_NotinIRPBase!$J$3:$J$340,"Yes",Indev_Online_Res_NotinIRPBase!$I$3:$I$340,"&lt;1/1/2024")+SUMIFS(Indev_Online_Res_NotinIRPBase!U$3:U$340,Indev_Online_Res_NotinIRPBase!$Y$3:$Y$340,$B426,Indev_Online_Res_NotinIRPBase!$Z$3:$Z$340,$C426,Indev_Online_Res_NotinIRPBase!$AB$3:$AB$340,"1")</f>
        <v>0</v>
      </c>
      <c r="AV426">
        <f>SUMIFS(Indev_Online_Res_NotinIRPBase!V$3:V$340,Indev_Online_Res_NotinIRPBase!$Y$3:$Y$340,$B426,Indev_Online_Res_NotinIRPBase!$Z$3:$Z$340,$C426,Indev_Online_Res_NotinIRPBase!$J$3:$J$340,"Yes",Indev_Online_Res_NotinIRPBase!$I$3:$I$340,"&lt;1/1/2024")+SUMIFS(Indev_Online_Res_NotinIRPBase!V$3:V$340,Indev_Online_Res_NotinIRPBase!$Y$3:$Y$340,$B426,Indev_Online_Res_NotinIRPBase!$Z$3:$Z$340,$C426,Indev_Online_Res_NotinIRPBase!$AB$3:$AB$340,"1")</f>
        <v>0</v>
      </c>
      <c r="AW426">
        <f>SUMIFS(Indev_Online_Res_NotinIRPBase!W$3:W$340,Indev_Online_Res_NotinIRPBase!$Y$3:$Y$340,$B426,Indev_Online_Res_NotinIRPBase!$Z$3:$Z$340,$C426,Indev_Online_Res_NotinIRPBase!$J$3:$J$340,"Yes",Indev_Online_Res_NotinIRPBase!$I$3:$I$340,"&lt;1/1/2024")+SUMIFS(Indev_Online_Res_NotinIRPBase!W$3:W$340,Indev_Online_Res_NotinIRPBase!$Y$3:$Y$340,$B426,Indev_Online_Res_NotinIRPBase!$Z$3:$Z$340,$C426,Indev_Online_Res_NotinIRPBase!$AB$3:$AB$340,"1")</f>
        <v>0</v>
      </c>
      <c r="AX426">
        <f>SUMIFS(Indev_Online_Res_NotinIRPBase!X$3:X$340,Indev_Online_Res_NotinIRPBase!$Y$3:$Y$340,$B426,Indev_Online_Res_NotinIRPBase!$Z$3:$Z$340,$C426,Indev_Online_Res_NotinIRPBase!$J$3:$J$340,"Yes",Indev_Online_Res_NotinIRPBase!$I$3:$I$340,"&lt;1/1/2024")+SUMIFS(Indev_Online_Res_NotinIRPBase!X$3:X$340,Indev_Online_Res_NotinIRPBase!$Y$3:$Y$340,$B426,Indev_Online_Res_NotinIRPBase!$Z$3:$Z$340,$C426,Indev_Online_Res_NotinIRPBase!$AB$3:$AB$340,"1")</f>
        <v>0</v>
      </c>
      <c r="AY426">
        <f t="shared" si="93"/>
        <v>0</v>
      </c>
      <c r="BA426">
        <f t="shared" si="94"/>
        <v>0</v>
      </c>
      <c r="BB426">
        <f t="shared" si="95"/>
        <v>0</v>
      </c>
      <c r="BC426">
        <f t="shared" si="96"/>
        <v>0</v>
      </c>
      <c r="BD426">
        <f t="shared" si="97"/>
        <v>0</v>
      </c>
      <c r="BE426">
        <f t="shared" si="98"/>
        <v>0</v>
      </c>
      <c r="BI426">
        <f t="shared" si="99"/>
        <v>0</v>
      </c>
      <c r="BJ426">
        <f t="shared" si="100"/>
        <v>0</v>
      </c>
      <c r="BK426">
        <f t="shared" si="101"/>
        <v>150</v>
      </c>
      <c r="BL426">
        <f t="shared" si="102"/>
        <v>92</v>
      </c>
      <c r="BM426">
        <f t="shared" si="103"/>
        <v>0</v>
      </c>
      <c r="BN426">
        <f t="shared" si="104"/>
        <v>0</v>
      </c>
      <c r="BO426">
        <f t="shared" si="105"/>
        <v>1</v>
      </c>
      <c r="BQ426">
        <f>SUMIFS(IRPBase_Res_NotinEnvScreens!$H$3:$H$33,IRPBase_Res_NotinEnvScreens!$J$3:$J$33,$B426,IRPBase_Res_NotinEnvScreens!$K$3:$K$33,$C426)</f>
        <v>0</v>
      </c>
      <c r="BR426">
        <f>SUMIFS(IRPBase_Res_NotinEnvScreens!$I$3:$I$33,IRPBase_Res_NotinEnvScreens!$J$3:$J$33,$B426,IRPBase_Res_NotinEnvScreens!$K$3:$K$33,$C426)</f>
        <v>0</v>
      </c>
      <c r="BS426">
        <v>0</v>
      </c>
      <c r="BV426">
        <f>SUMIFS(Indev_Online_Res_NotinIRPBase!$P$3:$P$313,Indev_Online_Res_NotinIRPBase!$Y$3:$Y$313,$B426,Indev_Online_Res_NotinIRPBase!$Z$3:$Z$313,$C426,Indev_Online_Res_NotinIRPBase!$I$3:$I$313,"&lt;9/1/2023")+SUMIFS(Indev_Online_Res_NotinIRPBase!$Q$3:$Q$313,Indev_Online_Res_NotinIRPBase!$Y$3:$Y$313,$B426,Indev_Online_Res_NotinIRPBase!$Z$3:$Z$313,$C426,Indev_Online_Res_NotinIRPBase!$I$3:$I$313,"&lt;9/1/2023")</f>
        <v>0</v>
      </c>
      <c r="BW426">
        <f>SUMIFS(Indev_Online_Res_NotinIRPBase!$S$3:$S$313,Indev_Online_Res_NotinIRPBase!$Y$3:$Y$313,$B426,Indev_Online_Res_NotinIRPBase!$Z$3:$Z$313,$C426,Indev_Online_Res_NotinIRPBase!$I$3:$I$313,"&lt;9/1/2023")+SUMIFS(Indev_Online_Res_NotinIRPBase!$T$3:$T$313,Indev_Online_Res_NotinIRPBase!$Y$3:$Y$313,$B426,Indev_Online_Res_NotinIRPBase!$Z$3:$Z$313,$C426,Indev_Online_Res_NotinIRPBase!$I$3:$I$313,"&lt;9/1/2023")+SUMIFS(Indev_Online_Res_NotinIRPBase!$U$3:$U$313,Indev_Online_Res_NotinIRPBase!$Y$3:$Y$313,$B426,Indev_Online_Res_NotinIRPBase!$Z$3:$Z$313,$C426,Indev_Online_Res_NotinIRPBase!$I$3:$I$313,"&lt;9/1/2023")</f>
        <v>0</v>
      </c>
    </row>
    <row r="427" spans="1:75">
      <c r="A427" t="s">
        <v>43</v>
      </c>
      <c r="B427" t="s">
        <v>391</v>
      </c>
      <c r="C427">
        <v>138</v>
      </c>
      <c r="E427">
        <f>SUMIFS(IRPBase_Res_NotinTxBase!N$3:N$65,IRPBase_Res_NotinTxBase!$X$3:$X$65,$B427,IRPBase_Res_NotinTxBase!$Y$3:$Y$65,$C427)</f>
        <v>0</v>
      </c>
      <c r="F427">
        <f>SUMIFS(IRPBase_Res_NotinTxBase!O$3:O$65,IRPBase_Res_NotinTxBase!$X$3:$X$65,$B427,IRPBase_Res_NotinTxBase!$Y$3:$Y$65,$C427)</f>
        <v>0</v>
      </c>
      <c r="G427">
        <f>SUMIFS(IRPBase_Res_NotinTxBase!P$3:P$65,IRPBase_Res_NotinTxBase!$X$3:$X$65,$B427,IRPBase_Res_NotinTxBase!$Y$3:$Y$65,$C427)</f>
        <v>0</v>
      </c>
      <c r="H427">
        <f>SUMIFS(IRPBase_Res_NotinTxBase!Q$3:Q$65,IRPBase_Res_NotinTxBase!$X$3:$X$65,$B427,IRPBase_Res_NotinTxBase!$Y$3:$Y$65,$C427)</f>
        <v>0</v>
      </c>
      <c r="M427">
        <f>SUMIFS(IRPBase_Res_NotinTxBase!R$3:R$65,IRPBase_Res_NotinTxBase!$X$3:$X$65,$B427,IRPBase_Res_NotinTxBase!$Y$3:$Y$65,$C427)</f>
        <v>0</v>
      </c>
      <c r="N427">
        <f>SUMIFS(IRPBase_Res_NotinTxBase!S$3:S$65,IRPBase_Res_NotinTxBase!$X$3:$X$65,$B427,IRPBase_Res_NotinTxBase!$Y$3:$Y$65,$C427)</f>
        <v>0</v>
      </c>
      <c r="O427">
        <f>SUMIFS(IRPBase_Res_NotinTxBase!T$3:T$65,IRPBase_Res_NotinTxBase!$X$3:$X$65,$B427,IRPBase_Res_NotinTxBase!$Y$3:$Y$65,$C427)</f>
        <v>0</v>
      </c>
      <c r="P427">
        <f>SUMIFS(IRPBase_Res_NotinTxBase!U$3:U$65,IRPBase_Res_NotinTxBase!$X$3:$X$65,$B427,IRPBase_Res_NotinTxBase!$Y$3:$Y$65,$C427)</f>
        <v>0</v>
      </c>
      <c r="Q427">
        <f>SUMIFS(IRPBase_Res_NotinTxBase!V$3:V$65,IRPBase_Res_NotinTxBase!$X$3:$X$65,$B427,IRPBase_Res_NotinTxBase!$Y$3:$Y$65,$C427)</f>
        <v>0</v>
      </c>
      <c r="R427">
        <f>SUMIFS(IRPBase_Res_NotinTxBase!W$3:W$65,IRPBase_Res_NotinTxBase!$X$3:$X$65,$B427,IRPBase_Res_NotinTxBase!$Y$3:$Y$65,$C427)</f>
        <v>0</v>
      </c>
      <c r="S427">
        <f t="shared" si="91"/>
        <v>0</v>
      </c>
      <c r="U427">
        <f>SUMIFS(Indev_Online_Res_NotinIRPBase!N$3:N$340,Indev_Online_Res_NotinIRPBase!$Y$3:$Y$340,$B427,Indev_Online_Res_NotinIRPBase!$Z$3:$Z$340,$C427)</f>
        <v>0</v>
      </c>
      <c r="V427">
        <f>SUMIFS(Indev_Online_Res_NotinIRPBase!O$3:O$340,Indev_Online_Res_NotinIRPBase!$Y$3:$Y$340,$B427,Indev_Online_Res_NotinIRPBase!$Z$3:$Z$340,$C427)</f>
        <v>0</v>
      </c>
      <c r="W427">
        <f>SUMIFS(Indev_Online_Res_NotinIRPBase!P$3:P$340,Indev_Online_Res_NotinIRPBase!$Y$3:$Y$340,$B427,Indev_Online_Res_NotinIRPBase!$Z$3:$Z$340,$C427)</f>
        <v>0</v>
      </c>
      <c r="X427">
        <f>SUMIFS(Indev_Online_Res_NotinIRPBase!Q$3:Q$340,Indev_Online_Res_NotinIRPBase!$Y$3:$Y$340,$B427,Indev_Online_Res_NotinIRPBase!$Z$3:$Z$340,$C427)</f>
        <v>0</v>
      </c>
      <c r="Y427">
        <f>SUMIFS(Indev_Online_Res_NotinIRPBase!R$3:R$340,Indev_Online_Res_NotinIRPBase!$Y$3:$Y$340,$B427,Indev_Online_Res_NotinIRPBase!$Z$3:$Z$340,$C427)</f>
        <v>0</v>
      </c>
      <c r="AC427">
        <f>SUMIFS(Indev_Online_Res_NotinIRPBase!S$3:S$340,Indev_Online_Res_NotinIRPBase!$Y$3:$Y$340,$B427,Indev_Online_Res_NotinIRPBase!$Z$3:$Z$340,$C427)</f>
        <v>0</v>
      </c>
      <c r="AD427">
        <f>SUMIFS(Indev_Online_Res_NotinIRPBase!T$3:T$340,Indev_Online_Res_NotinIRPBase!$Y$3:$Y$340,$B427,Indev_Online_Res_NotinIRPBase!$Z$3:$Z$340,$C427)</f>
        <v>0</v>
      </c>
      <c r="AE427">
        <f>SUMIFS(Indev_Online_Res_NotinIRPBase!U$3:U$340,Indev_Online_Res_NotinIRPBase!$Y$3:$Y$340,$B427,Indev_Online_Res_NotinIRPBase!$Z$3:$Z$340,$C427)</f>
        <v>0</v>
      </c>
      <c r="AF427">
        <f>SUMIFS(Indev_Online_Res_NotinIRPBase!V$3:V$340,Indev_Online_Res_NotinIRPBase!$Y$3:$Y$340,$B427,Indev_Online_Res_NotinIRPBase!$Z$3:$Z$340,$C427)</f>
        <v>0</v>
      </c>
      <c r="AG427">
        <f>SUMIFS(Indev_Online_Res_NotinIRPBase!W$3:W$340,Indev_Online_Res_NotinIRPBase!$Y$3:$Y$340,$B427,Indev_Online_Res_NotinIRPBase!$Z$3:$Z$340,$C427)</f>
        <v>0</v>
      </c>
      <c r="AH427">
        <f>SUMIFS(Indev_Online_Res_NotinIRPBase!X$3:X$340,Indev_Online_Res_NotinIRPBase!$Y$3:$Y$340,$B427,Indev_Online_Res_NotinIRPBase!$Z$3:$Z$340,$C427)</f>
        <v>0</v>
      </c>
      <c r="AI427">
        <f t="shared" si="92"/>
        <v>0</v>
      </c>
      <c r="AK427">
        <f>SUMIFS(Indev_Online_Res_NotinIRPBase!N$3:N$340,Indev_Online_Res_NotinIRPBase!$Y$3:$Y$340,$B427,Indev_Online_Res_NotinIRPBase!$Z$3:$Z$340,$C427,Indev_Online_Res_NotinIRPBase!$J$3:$J$340,"Yes",Indev_Online_Res_NotinIRPBase!$I$3:$I$340,"&lt;1/1/2024")+SUMIFS(Indev_Online_Res_NotinIRPBase!N$3:N$340,Indev_Online_Res_NotinIRPBase!$Y$3:$Y$340,$B427,Indev_Online_Res_NotinIRPBase!$Z$3:$Z$340,$C427,Indev_Online_Res_NotinIRPBase!$AB$3:$AB$340,"1")</f>
        <v>0</v>
      </c>
      <c r="AL427">
        <f>SUMIFS(Indev_Online_Res_NotinIRPBase!O$3:O$340,Indev_Online_Res_NotinIRPBase!$Y$3:$Y$340,$B427,Indev_Online_Res_NotinIRPBase!$Z$3:$Z$340,$C427,Indev_Online_Res_NotinIRPBase!$J$3:$J$340,"Yes",Indev_Online_Res_NotinIRPBase!$I$3:$I$340,"&lt;1/1/2024")+SUMIFS(Indev_Online_Res_NotinIRPBase!O$3:O$340,Indev_Online_Res_NotinIRPBase!$Y$3:$Y$340,$B427,Indev_Online_Res_NotinIRPBase!$Z$3:$Z$340,$C427,Indev_Online_Res_NotinIRPBase!$AB$3:$AB$340,"1")</f>
        <v>0</v>
      </c>
      <c r="AM427">
        <f>SUMIFS(Indev_Online_Res_NotinIRPBase!P$3:P$340,Indev_Online_Res_NotinIRPBase!$Y$3:$Y$340,$B427,Indev_Online_Res_NotinIRPBase!$Z$3:$Z$340,$C427,Indev_Online_Res_NotinIRPBase!$J$3:$J$340,"Yes",Indev_Online_Res_NotinIRPBase!$I$3:$I$340,"&lt;1/1/2024")+SUMIFS(Indev_Online_Res_NotinIRPBase!P$3:P$340,Indev_Online_Res_NotinIRPBase!$Y$3:$Y$340,$B427,Indev_Online_Res_NotinIRPBase!$Z$3:$Z$340,$C427,Indev_Online_Res_NotinIRPBase!$AB$3:$AB$340,"1")</f>
        <v>0</v>
      </c>
      <c r="AN427">
        <f>SUMIFS(Indev_Online_Res_NotinIRPBase!Q$3:Q$340,Indev_Online_Res_NotinIRPBase!$Y$3:$Y$340,$B427,Indev_Online_Res_NotinIRPBase!$Z$3:$Z$340,$C427,Indev_Online_Res_NotinIRPBase!$J$3:$J$340,"Yes",Indev_Online_Res_NotinIRPBase!$I$3:$I$340,"&lt;1/1/2024")+SUMIFS(Indev_Online_Res_NotinIRPBase!Q$3:Q$340,Indev_Online_Res_NotinIRPBase!$Y$3:$Y$340,$B427,Indev_Online_Res_NotinIRPBase!$Z$3:$Z$340,$C427,Indev_Online_Res_NotinIRPBase!$AB$3:$AB$340,"1")</f>
        <v>0</v>
      </c>
      <c r="AO427">
        <f>SUMIFS(Indev_Online_Res_NotinIRPBase!R$3:R$340,Indev_Online_Res_NotinIRPBase!$Y$3:$Y$340,$B427,Indev_Online_Res_NotinIRPBase!$Z$3:$Z$340,$C427,Indev_Online_Res_NotinIRPBase!$J$3:$J$340,"Yes",Indev_Online_Res_NotinIRPBase!$I$3:$I$340,"&lt;1/1/2024")+SUMIFS(Indev_Online_Res_NotinIRPBase!R$3:R$340,Indev_Online_Res_NotinIRPBase!$Y$3:$Y$340,$B427,Indev_Online_Res_NotinIRPBase!$Z$3:$Z$340,$C427,Indev_Online_Res_NotinIRPBase!$AB$3:$AB$340,"1")</f>
        <v>0</v>
      </c>
      <c r="AS427">
        <f>SUMIFS(Indev_Online_Res_NotinIRPBase!S$3:S$340,Indev_Online_Res_NotinIRPBase!$Y$3:$Y$340,$B427,Indev_Online_Res_NotinIRPBase!$Z$3:$Z$340,$C427,Indev_Online_Res_NotinIRPBase!$J$3:$J$340,"Yes",Indev_Online_Res_NotinIRPBase!$I$3:$I$340,"&lt;1/1/2024")+SUMIFS(Indev_Online_Res_NotinIRPBase!S$3:S$340,Indev_Online_Res_NotinIRPBase!$Y$3:$Y$340,$B427,Indev_Online_Res_NotinIRPBase!$Z$3:$Z$340,$C427,Indev_Online_Res_NotinIRPBase!$AB$3:$AB$340,"1")</f>
        <v>0</v>
      </c>
      <c r="AT427">
        <f>SUMIFS(Indev_Online_Res_NotinIRPBase!T$3:T$340,Indev_Online_Res_NotinIRPBase!$Y$3:$Y$340,$B427,Indev_Online_Res_NotinIRPBase!$Z$3:$Z$340,$C427,Indev_Online_Res_NotinIRPBase!$J$3:$J$340,"Yes",Indev_Online_Res_NotinIRPBase!$I$3:$I$340,"&lt;1/1/2024")+SUMIFS(Indev_Online_Res_NotinIRPBase!T$3:T$340,Indev_Online_Res_NotinIRPBase!$Y$3:$Y$340,$B427,Indev_Online_Res_NotinIRPBase!$Z$3:$Z$340,$C427,Indev_Online_Res_NotinIRPBase!$AB$3:$AB$340,"1")</f>
        <v>0</v>
      </c>
      <c r="AU427">
        <f>SUMIFS(Indev_Online_Res_NotinIRPBase!U$3:U$340,Indev_Online_Res_NotinIRPBase!$Y$3:$Y$340,$B427,Indev_Online_Res_NotinIRPBase!$Z$3:$Z$340,$C427,Indev_Online_Res_NotinIRPBase!$J$3:$J$340,"Yes",Indev_Online_Res_NotinIRPBase!$I$3:$I$340,"&lt;1/1/2024")+SUMIFS(Indev_Online_Res_NotinIRPBase!U$3:U$340,Indev_Online_Res_NotinIRPBase!$Y$3:$Y$340,$B427,Indev_Online_Res_NotinIRPBase!$Z$3:$Z$340,$C427,Indev_Online_Res_NotinIRPBase!$AB$3:$AB$340,"1")</f>
        <v>0</v>
      </c>
      <c r="AV427">
        <f>SUMIFS(Indev_Online_Res_NotinIRPBase!V$3:V$340,Indev_Online_Res_NotinIRPBase!$Y$3:$Y$340,$B427,Indev_Online_Res_NotinIRPBase!$Z$3:$Z$340,$C427,Indev_Online_Res_NotinIRPBase!$J$3:$J$340,"Yes",Indev_Online_Res_NotinIRPBase!$I$3:$I$340,"&lt;1/1/2024")+SUMIFS(Indev_Online_Res_NotinIRPBase!V$3:V$340,Indev_Online_Res_NotinIRPBase!$Y$3:$Y$340,$B427,Indev_Online_Res_NotinIRPBase!$Z$3:$Z$340,$C427,Indev_Online_Res_NotinIRPBase!$AB$3:$AB$340,"1")</f>
        <v>0</v>
      </c>
      <c r="AW427">
        <f>SUMIFS(Indev_Online_Res_NotinIRPBase!W$3:W$340,Indev_Online_Res_NotinIRPBase!$Y$3:$Y$340,$B427,Indev_Online_Res_NotinIRPBase!$Z$3:$Z$340,$C427,Indev_Online_Res_NotinIRPBase!$J$3:$J$340,"Yes",Indev_Online_Res_NotinIRPBase!$I$3:$I$340,"&lt;1/1/2024")+SUMIFS(Indev_Online_Res_NotinIRPBase!W$3:W$340,Indev_Online_Res_NotinIRPBase!$Y$3:$Y$340,$B427,Indev_Online_Res_NotinIRPBase!$Z$3:$Z$340,$C427,Indev_Online_Res_NotinIRPBase!$AB$3:$AB$340,"1")</f>
        <v>0</v>
      </c>
      <c r="AX427">
        <f>SUMIFS(Indev_Online_Res_NotinIRPBase!X$3:X$340,Indev_Online_Res_NotinIRPBase!$Y$3:$Y$340,$B427,Indev_Online_Res_NotinIRPBase!$Z$3:$Z$340,$C427,Indev_Online_Res_NotinIRPBase!$J$3:$J$340,"Yes",Indev_Online_Res_NotinIRPBase!$I$3:$I$340,"&lt;1/1/2024")+SUMIFS(Indev_Online_Res_NotinIRPBase!X$3:X$340,Indev_Online_Res_NotinIRPBase!$Y$3:$Y$340,$B427,Indev_Online_Res_NotinIRPBase!$Z$3:$Z$340,$C427,Indev_Online_Res_NotinIRPBase!$AB$3:$AB$340,"1")</f>
        <v>0</v>
      </c>
      <c r="AY427">
        <f t="shared" si="93"/>
        <v>0</v>
      </c>
      <c r="BA427">
        <f t="shared" si="94"/>
        <v>0</v>
      </c>
      <c r="BB427">
        <f t="shared" si="95"/>
        <v>0</v>
      </c>
      <c r="BC427">
        <f t="shared" si="96"/>
        <v>0</v>
      </c>
      <c r="BD427">
        <f t="shared" si="97"/>
        <v>0</v>
      </c>
      <c r="BE427">
        <f t="shared" si="98"/>
        <v>0</v>
      </c>
      <c r="BI427">
        <f t="shared" si="99"/>
        <v>0</v>
      </c>
      <c r="BJ427">
        <f t="shared" si="100"/>
        <v>0</v>
      </c>
      <c r="BK427">
        <f t="shared" si="101"/>
        <v>0</v>
      </c>
      <c r="BL427">
        <f t="shared" si="102"/>
        <v>0</v>
      </c>
      <c r="BM427">
        <f t="shared" si="103"/>
        <v>0</v>
      </c>
      <c r="BN427">
        <f t="shared" si="104"/>
        <v>0</v>
      </c>
      <c r="BO427">
        <f t="shared" si="105"/>
        <v>0</v>
      </c>
      <c r="BQ427">
        <f>SUMIFS(IRPBase_Res_NotinEnvScreens!$H$3:$H$33,IRPBase_Res_NotinEnvScreens!$J$3:$J$33,$B427,IRPBase_Res_NotinEnvScreens!$K$3:$K$33,$C427)</f>
        <v>0</v>
      </c>
      <c r="BR427">
        <f>SUMIFS(IRPBase_Res_NotinEnvScreens!$I$3:$I$33,IRPBase_Res_NotinEnvScreens!$J$3:$J$33,$B427,IRPBase_Res_NotinEnvScreens!$K$3:$K$33,$C427)</f>
        <v>0</v>
      </c>
      <c r="BS427">
        <v>0</v>
      </c>
      <c r="BV427">
        <f>SUMIFS(Indev_Online_Res_NotinIRPBase!$P$3:$P$313,Indev_Online_Res_NotinIRPBase!$Y$3:$Y$313,$B427,Indev_Online_Res_NotinIRPBase!$Z$3:$Z$313,$C427,Indev_Online_Res_NotinIRPBase!$I$3:$I$313,"&lt;9/1/2023")+SUMIFS(Indev_Online_Res_NotinIRPBase!$Q$3:$Q$313,Indev_Online_Res_NotinIRPBase!$Y$3:$Y$313,$B427,Indev_Online_Res_NotinIRPBase!$Z$3:$Z$313,$C427,Indev_Online_Res_NotinIRPBase!$I$3:$I$313,"&lt;9/1/2023")</f>
        <v>0</v>
      </c>
      <c r="BW427">
        <f>SUMIFS(Indev_Online_Res_NotinIRPBase!$S$3:$S$313,Indev_Online_Res_NotinIRPBase!$Y$3:$Y$313,$B427,Indev_Online_Res_NotinIRPBase!$Z$3:$Z$313,$C427,Indev_Online_Res_NotinIRPBase!$I$3:$I$313,"&lt;9/1/2023")+SUMIFS(Indev_Online_Res_NotinIRPBase!$T$3:$T$313,Indev_Online_Res_NotinIRPBase!$Y$3:$Y$313,$B427,Indev_Online_Res_NotinIRPBase!$Z$3:$Z$313,$C427,Indev_Online_Res_NotinIRPBase!$I$3:$I$313,"&lt;9/1/2023")+SUMIFS(Indev_Online_Res_NotinIRPBase!$U$3:$U$313,Indev_Online_Res_NotinIRPBase!$Y$3:$Y$313,$B427,Indev_Online_Res_NotinIRPBase!$Z$3:$Z$313,$C427,Indev_Online_Res_NotinIRPBase!$I$3:$I$313,"&lt;9/1/2023")</f>
        <v>0</v>
      </c>
    </row>
    <row r="428" spans="1:75">
      <c r="A428" t="s">
        <v>43</v>
      </c>
      <c r="B428" t="s">
        <v>392</v>
      </c>
      <c r="C428">
        <v>69</v>
      </c>
      <c r="E428">
        <f>SUMIFS(IRPBase_Res_NotinTxBase!N$3:N$65,IRPBase_Res_NotinTxBase!$X$3:$X$65,$B428,IRPBase_Res_NotinTxBase!$Y$3:$Y$65,$C428)</f>
        <v>0</v>
      </c>
      <c r="F428">
        <f>SUMIFS(IRPBase_Res_NotinTxBase!O$3:O$65,IRPBase_Res_NotinTxBase!$X$3:$X$65,$B428,IRPBase_Res_NotinTxBase!$Y$3:$Y$65,$C428)</f>
        <v>0</v>
      </c>
      <c r="G428">
        <f>SUMIFS(IRPBase_Res_NotinTxBase!P$3:P$65,IRPBase_Res_NotinTxBase!$X$3:$X$65,$B428,IRPBase_Res_NotinTxBase!$Y$3:$Y$65,$C428)</f>
        <v>0</v>
      </c>
      <c r="H428">
        <f>SUMIFS(IRPBase_Res_NotinTxBase!Q$3:Q$65,IRPBase_Res_NotinTxBase!$X$3:$X$65,$B428,IRPBase_Res_NotinTxBase!$Y$3:$Y$65,$C428)</f>
        <v>0</v>
      </c>
      <c r="M428">
        <f>SUMIFS(IRPBase_Res_NotinTxBase!R$3:R$65,IRPBase_Res_NotinTxBase!$X$3:$X$65,$B428,IRPBase_Res_NotinTxBase!$Y$3:$Y$65,$C428)</f>
        <v>0</v>
      </c>
      <c r="N428">
        <f>SUMIFS(IRPBase_Res_NotinTxBase!S$3:S$65,IRPBase_Res_NotinTxBase!$X$3:$X$65,$B428,IRPBase_Res_NotinTxBase!$Y$3:$Y$65,$C428)</f>
        <v>0</v>
      </c>
      <c r="O428">
        <f>SUMIFS(IRPBase_Res_NotinTxBase!T$3:T$65,IRPBase_Res_NotinTxBase!$X$3:$X$65,$B428,IRPBase_Res_NotinTxBase!$Y$3:$Y$65,$C428)</f>
        <v>0</v>
      </c>
      <c r="P428">
        <f>SUMIFS(IRPBase_Res_NotinTxBase!U$3:U$65,IRPBase_Res_NotinTxBase!$X$3:$X$65,$B428,IRPBase_Res_NotinTxBase!$Y$3:$Y$65,$C428)</f>
        <v>0</v>
      </c>
      <c r="Q428">
        <f>SUMIFS(IRPBase_Res_NotinTxBase!V$3:V$65,IRPBase_Res_NotinTxBase!$X$3:$X$65,$B428,IRPBase_Res_NotinTxBase!$Y$3:$Y$65,$C428)</f>
        <v>0</v>
      </c>
      <c r="R428">
        <f>SUMIFS(IRPBase_Res_NotinTxBase!W$3:W$65,IRPBase_Res_NotinTxBase!$X$3:$X$65,$B428,IRPBase_Res_NotinTxBase!$Y$3:$Y$65,$C428)</f>
        <v>0</v>
      </c>
      <c r="S428">
        <f t="shared" si="91"/>
        <v>0</v>
      </c>
      <c r="U428">
        <f>SUMIFS(Indev_Online_Res_NotinIRPBase!N$3:N$340,Indev_Online_Res_NotinIRPBase!$Y$3:$Y$340,$B428,Indev_Online_Res_NotinIRPBase!$Z$3:$Z$340,$C428)</f>
        <v>0</v>
      </c>
      <c r="V428">
        <f>SUMIFS(Indev_Online_Res_NotinIRPBase!O$3:O$340,Indev_Online_Res_NotinIRPBase!$Y$3:$Y$340,$B428,Indev_Online_Res_NotinIRPBase!$Z$3:$Z$340,$C428)</f>
        <v>0</v>
      </c>
      <c r="W428">
        <f>SUMIFS(Indev_Online_Res_NotinIRPBase!P$3:P$340,Indev_Online_Res_NotinIRPBase!$Y$3:$Y$340,$B428,Indev_Online_Res_NotinIRPBase!$Z$3:$Z$340,$C428)</f>
        <v>0</v>
      </c>
      <c r="X428">
        <f>SUMIFS(Indev_Online_Res_NotinIRPBase!Q$3:Q$340,Indev_Online_Res_NotinIRPBase!$Y$3:$Y$340,$B428,Indev_Online_Res_NotinIRPBase!$Z$3:$Z$340,$C428)</f>
        <v>0</v>
      </c>
      <c r="Y428">
        <f>SUMIFS(Indev_Online_Res_NotinIRPBase!R$3:R$340,Indev_Online_Res_NotinIRPBase!$Y$3:$Y$340,$B428,Indev_Online_Res_NotinIRPBase!$Z$3:$Z$340,$C428)</f>
        <v>0</v>
      </c>
      <c r="AC428">
        <f>SUMIFS(Indev_Online_Res_NotinIRPBase!S$3:S$340,Indev_Online_Res_NotinIRPBase!$Y$3:$Y$340,$B428,Indev_Online_Res_NotinIRPBase!$Z$3:$Z$340,$C428)</f>
        <v>0</v>
      </c>
      <c r="AD428">
        <f>SUMIFS(Indev_Online_Res_NotinIRPBase!T$3:T$340,Indev_Online_Res_NotinIRPBase!$Y$3:$Y$340,$B428,Indev_Online_Res_NotinIRPBase!$Z$3:$Z$340,$C428)</f>
        <v>0</v>
      </c>
      <c r="AE428">
        <f>SUMIFS(Indev_Online_Res_NotinIRPBase!U$3:U$340,Indev_Online_Res_NotinIRPBase!$Y$3:$Y$340,$B428,Indev_Online_Res_NotinIRPBase!$Z$3:$Z$340,$C428)</f>
        <v>0</v>
      </c>
      <c r="AF428">
        <f>SUMIFS(Indev_Online_Res_NotinIRPBase!V$3:V$340,Indev_Online_Res_NotinIRPBase!$Y$3:$Y$340,$B428,Indev_Online_Res_NotinIRPBase!$Z$3:$Z$340,$C428)</f>
        <v>0</v>
      </c>
      <c r="AG428">
        <f>SUMIFS(Indev_Online_Res_NotinIRPBase!W$3:W$340,Indev_Online_Res_NotinIRPBase!$Y$3:$Y$340,$B428,Indev_Online_Res_NotinIRPBase!$Z$3:$Z$340,$C428)</f>
        <v>0</v>
      </c>
      <c r="AH428">
        <f>SUMIFS(Indev_Online_Res_NotinIRPBase!X$3:X$340,Indev_Online_Res_NotinIRPBase!$Y$3:$Y$340,$B428,Indev_Online_Res_NotinIRPBase!$Z$3:$Z$340,$C428)</f>
        <v>0</v>
      </c>
      <c r="AI428">
        <f t="shared" si="92"/>
        <v>0</v>
      </c>
      <c r="AK428">
        <f>SUMIFS(Indev_Online_Res_NotinIRPBase!N$3:N$340,Indev_Online_Res_NotinIRPBase!$Y$3:$Y$340,$B428,Indev_Online_Res_NotinIRPBase!$Z$3:$Z$340,$C428,Indev_Online_Res_NotinIRPBase!$J$3:$J$340,"Yes",Indev_Online_Res_NotinIRPBase!$I$3:$I$340,"&lt;1/1/2024")+SUMIFS(Indev_Online_Res_NotinIRPBase!N$3:N$340,Indev_Online_Res_NotinIRPBase!$Y$3:$Y$340,$B428,Indev_Online_Res_NotinIRPBase!$Z$3:$Z$340,$C428,Indev_Online_Res_NotinIRPBase!$AB$3:$AB$340,"1")</f>
        <v>0</v>
      </c>
      <c r="AL428">
        <f>SUMIFS(Indev_Online_Res_NotinIRPBase!O$3:O$340,Indev_Online_Res_NotinIRPBase!$Y$3:$Y$340,$B428,Indev_Online_Res_NotinIRPBase!$Z$3:$Z$340,$C428,Indev_Online_Res_NotinIRPBase!$J$3:$J$340,"Yes",Indev_Online_Res_NotinIRPBase!$I$3:$I$340,"&lt;1/1/2024")+SUMIFS(Indev_Online_Res_NotinIRPBase!O$3:O$340,Indev_Online_Res_NotinIRPBase!$Y$3:$Y$340,$B428,Indev_Online_Res_NotinIRPBase!$Z$3:$Z$340,$C428,Indev_Online_Res_NotinIRPBase!$AB$3:$AB$340,"1")</f>
        <v>0</v>
      </c>
      <c r="AM428">
        <f>SUMIFS(Indev_Online_Res_NotinIRPBase!P$3:P$340,Indev_Online_Res_NotinIRPBase!$Y$3:$Y$340,$B428,Indev_Online_Res_NotinIRPBase!$Z$3:$Z$340,$C428,Indev_Online_Res_NotinIRPBase!$J$3:$J$340,"Yes",Indev_Online_Res_NotinIRPBase!$I$3:$I$340,"&lt;1/1/2024")+SUMIFS(Indev_Online_Res_NotinIRPBase!P$3:P$340,Indev_Online_Res_NotinIRPBase!$Y$3:$Y$340,$B428,Indev_Online_Res_NotinIRPBase!$Z$3:$Z$340,$C428,Indev_Online_Res_NotinIRPBase!$AB$3:$AB$340,"1")</f>
        <v>0</v>
      </c>
      <c r="AN428">
        <f>SUMIFS(Indev_Online_Res_NotinIRPBase!Q$3:Q$340,Indev_Online_Res_NotinIRPBase!$Y$3:$Y$340,$B428,Indev_Online_Res_NotinIRPBase!$Z$3:$Z$340,$C428,Indev_Online_Res_NotinIRPBase!$J$3:$J$340,"Yes",Indev_Online_Res_NotinIRPBase!$I$3:$I$340,"&lt;1/1/2024")+SUMIFS(Indev_Online_Res_NotinIRPBase!Q$3:Q$340,Indev_Online_Res_NotinIRPBase!$Y$3:$Y$340,$B428,Indev_Online_Res_NotinIRPBase!$Z$3:$Z$340,$C428,Indev_Online_Res_NotinIRPBase!$AB$3:$AB$340,"1")</f>
        <v>0</v>
      </c>
      <c r="AO428">
        <f>SUMIFS(Indev_Online_Res_NotinIRPBase!R$3:R$340,Indev_Online_Res_NotinIRPBase!$Y$3:$Y$340,$B428,Indev_Online_Res_NotinIRPBase!$Z$3:$Z$340,$C428,Indev_Online_Res_NotinIRPBase!$J$3:$J$340,"Yes",Indev_Online_Res_NotinIRPBase!$I$3:$I$340,"&lt;1/1/2024")+SUMIFS(Indev_Online_Res_NotinIRPBase!R$3:R$340,Indev_Online_Res_NotinIRPBase!$Y$3:$Y$340,$B428,Indev_Online_Res_NotinIRPBase!$Z$3:$Z$340,$C428,Indev_Online_Res_NotinIRPBase!$AB$3:$AB$340,"1")</f>
        <v>0</v>
      </c>
      <c r="AS428">
        <f>SUMIFS(Indev_Online_Res_NotinIRPBase!S$3:S$340,Indev_Online_Res_NotinIRPBase!$Y$3:$Y$340,$B428,Indev_Online_Res_NotinIRPBase!$Z$3:$Z$340,$C428,Indev_Online_Res_NotinIRPBase!$J$3:$J$340,"Yes",Indev_Online_Res_NotinIRPBase!$I$3:$I$340,"&lt;1/1/2024")+SUMIFS(Indev_Online_Res_NotinIRPBase!S$3:S$340,Indev_Online_Res_NotinIRPBase!$Y$3:$Y$340,$B428,Indev_Online_Res_NotinIRPBase!$Z$3:$Z$340,$C428,Indev_Online_Res_NotinIRPBase!$AB$3:$AB$340,"1")</f>
        <v>0</v>
      </c>
      <c r="AT428">
        <f>SUMIFS(Indev_Online_Res_NotinIRPBase!T$3:T$340,Indev_Online_Res_NotinIRPBase!$Y$3:$Y$340,$B428,Indev_Online_Res_NotinIRPBase!$Z$3:$Z$340,$C428,Indev_Online_Res_NotinIRPBase!$J$3:$J$340,"Yes",Indev_Online_Res_NotinIRPBase!$I$3:$I$340,"&lt;1/1/2024")+SUMIFS(Indev_Online_Res_NotinIRPBase!T$3:T$340,Indev_Online_Res_NotinIRPBase!$Y$3:$Y$340,$B428,Indev_Online_Res_NotinIRPBase!$Z$3:$Z$340,$C428,Indev_Online_Res_NotinIRPBase!$AB$3:$AB$340,"1")</f>
        <v>0</v>
      </c>
      <c r="AU428">
        <f>SUMIFS(Indev_Online_Res_NotinIRPBase!U$3:U$340,Indev_Online_Res_NotinIRPBase!$Y$3:$Y$340,$B428,Indev_Online_Res_NotinIRPBase!$Z$3:$Z$340,$C428,Indev_Online_Res_NotinIRPBase!$J$3:$J$340,"Yes",Indev_Online_Res_NotinIRPBase!$I$3:$I$340,"&lt;1/1/2024")+SUMIFS(Indev_Online_Res_NotinIRPBase!U$3:U$340,Indev_Online_Res_NotinIRPBase!$Y$3:$Y$340,$B428,Indev_Online_Res_NotinIRPBase!$Z$3:$Z$340,$C428,Indev_Online_Res_NotinIRPBase!$AB$3:$AB$340,"1")</f>
        <v>0</v>
      </c>
      <c r="AV428">
        <f>SUMIFS(Indev_Online_Res_NotinIRPBase!V$3:V$340,Indev_Online_Res_NotinIRPBase!$Y$3:$Y$340,$B428,Indev_Online_Res_NotinIRPBase!$Z$3:$Z$340,$C428,Indev_Online_Res_NotinIRPBase!$J$3:$J$340,"Yes",Indev_Online_Res_NotinIRPBase!$I$3:$I$340,"&lt;1/1/2024")+SUMIFS(Indev_Online_Res_NotinIRPBase!V$3:V$340,Indev_Online_Res_NotinIRPBase!$Y$3:$Y$340,$B428,Indev_Online_Res_NotinIRPBase!$Z$3:$Z$340,$C428,Indev_Online_Res_NotinIRPBase!$AB$3:$AB$340,"1")</f>
        <v>0</v>
      </c>
      <c r="AW428">
        <f>SUMIFS(Indev_Online_Res_NotinIRPBase!W$3:W$340,Indev_Online_Res_NotinIRPBase!$Y$3:$Y$340,$B428,Indev_Online_Res_NotinIRPBase!$Z$3:$Z$340,$C428,Indev_Online_Res_NotinIRPBase!$J$3:$J$340,"Yes",Indev_Online_Res_NotinIRPBase!$I$3:$I$340,"&lt;1/1/2024")+SUMIFS(Indev_Online_Res_NotinIRPBase!W$3:W$340,Indev_Online_Res_NotinIRPBase!$Y$3:$Y$340,$B428,Indev_Online_Res_NotinIRPBase!$Z$3:$Z$340,$C428,Indev_Online_Res_NotinIRPBase!$AB$3:$AB$340,"1")</f>
        <v>0</v>
      </c>
      <c r="AX428">
        <f>SUMIFS(Indev_Online_Res_NotinIRPBase!X$3:X$340,Indev_Online_Res_NotinIRPBase!$Y$3:$Y$340,$B428,Indev_Online_Res_NotinIRPBase!$Z$3:$Z$340,$C428,Indev_Online_Res_NotinIRPBase!$J$3:$J$340,"Yes",Indev_Online_Res_NotinIRPBase!$I$3:$I$340,"&lt;1/1/2024")+SUMIFS(Indev_Online_Res_NotinIRPBase!X$3:X$340,Indev_Online_Res_NotinIRPBase!$Y$3:$Y$340,$B428,Indev_Online_Res_NotinIRPBase!$Z$3:$Z$340,$C428,Indev_Online_Res_NotinIRPBase!$AB$3:$AB$340,"1")</f>
        <v>0</v>
      </c>
      <c r="AY428">
        <f t="shared" si="93"/>
        <v>0</v>
      </c>
      <c r="BA428">
        <f t="shared" si="94"/>
        <v>0</v>
      </c>
      <c r="BB428">
        <f t="shared" si="95"/>
        <v>0</v>
      </c>
      <c r="BC428">
        <f t="shared" si="96"/>
        <v>0</v>
      </c>
      <c r="BD428">
        <f t="shared" si="97"/>
        <v>0</v>
      </c>
      <c r="BE428">
        <f t="shared" si="98"/>
        <v>0</v>
      </c>
      <c r="BI428">
        <f t="shared" si="99"/>
        <v>0</v>
      </c>
      <c r="BJ428">
        <f t="shared" si="100"/>
        <v>0</v>
      </c>
      <c r="BK428">
        <f t="shared" si="101"/>
        <v>0</v>
      </c>
      <c r="BL428">
        <f t="shared" si="102"/>
        <v>0</v>
      </c>
      <c r="BM428">
        <f t="shared" si="103"/>
        <v>0</v>
      </c>
      <c r="BN428">
        <f t="shared" si="104"/>
        <v>0</v>
      </c>
      <c r="BO428">
        <f t="shared" si="105"/>
        <v>0</v>
      </c>
      <c r="BQ428">
        <f>SUMIFS(IRPBase_Res_NotinEnvScreens!$H$3:$H$33,IRPBase_Res_NotinEnvScreens!$J$3:$J$33,$B428,IRPBase_Res_NotinEnvScreens!$K$3:$K$33,$C428)</f>
        <v>0</v>
      </c>
      <c r="BR428">
        <f>SUMIFS(IRPBase_Res_NotinEnvScreens!$I$3:$I$33,IRPBase_Res_NotinEnvScreens!$J$3:$J$33,$B428,IRPBase_Res_NotinEnvScreens!$K$3:$K$33,$C428)</f>
        <v>0</v>
      </c>
      <c r="BS428">
        <v>0</v>
      </c>
      <c r="BV428">
        <f>SUMIFS(Indev_Online_Res_NotinIRPBase!$P$3:$P$313,Indev_Online_Res_NotinIRPBase!$Y$3:$Y$313,$B428,Indev_Online_Res_NotinIRPBase!$Z$3:$Z$313,$C428,Indev_Online_Res_NotinIRPBase!$I$3:$I$313,"&lt;9/1/2023")+SUMIFS(Indev_Online_Res_NotinIRPBase!$Q$3:$Q$313,Indev_Online_Res_NotinIRPBase!$Y$3:$Y$313,$B428,Indev_Online_Res_NotinIRPBase!$Z$3:$Z$313,$C428,Indev_Online_Res_NotinIRPBase!$I$3:$I$313,"&lt;9/1/2023")</f>
        <v>0</v>
      </c>
      <c r="BW428">
        <f>SUMIFS(Indev_Online_Res_NotinIRPBase!$S$3:$S$313,Indev_Online_Res_NotinIRPBase!$Y$3:$Y$313,$B428,Indev_Online_Res_NotinIRPBase!$Z$3:$Z$313,$C428,Indev_Online_Res_NotinIRPBase!$I$3:$I$313,"&lt;9/1/2023")+SUMIFS(Indev_Online_Res_NotinIRPBase!$T$3:$T$313,Indev_Online_Res_NotinIRPBase!$Y$3:$Y$313,$B428,Indev_Online_Res_NotinIRPBase!$Z$3:$Z$313,$C428,Indev_Online_Res_NotinIRPBase!$I$3:$I$313,"&lt;9/1/2023")+SUMIFS(Indev_Online_Res_NotinIRPBase!$U$3:$U$313,Indev_Online_Res_NotinIRPBase!$Y$3:$Y$313,$B428,Indev_Online_Res_NotinIRPBase!$Z$3:$Z$313,$C428,Indev_Online_Res_NotinIRPBase!$I$3:$I$313,"&lt;9/1/2023")</f>
        <v>0</v>
      </c>
    </row>
    <row r="429" spans="1:75">
      <c r="A429" t="s">
        <v>52</v>
      </c>
      <c r="B429" t="s">
        <v>393</v>
      </c>
      <c r="C429">
        <v>500</v>
      </c>
      <c r="E429">
        <f>SUMIFS(IRPBase_Res_NotinTxBase!N$3:N$65,IRPBase_Res_NotinTxBase!$X$3:$X$65,$B429,IRPBase_Res_NotinTxBase!$Y$3:$Y$65,$C429)</f>
        <v>0</v>
      </c>
      <c r="F429">
        <f>SUMIFS(IRPBase_Res_NotinTxBase!O$3:O$65,IRPBase_Res_NotinTxBase!$X$3:$X$65,$B429,IRPBase_Res_NotinTxBase!$Y$3:$Y$65,$C429)</f>
        <v>0</v>
      </c>
      <c r="G429">
        <f>SUMIFS(IRPBase_Res_NotinTxBase!P$3:P$65,IRPBase_Res_NotinTxBase!$X$3:$X$65,$B429,IRPBase_Res_NotinTxBase!$Y$3:$Y$65,$C429)</f>
        <v>0</v>
      </c>
      <c r="H429">
        <f>SUMIFS(IRPBase_Res_NotinTxBase!Q$3:Q$65,IRPBase_Res_NotinTxBase!$X$3:$X$65,$B429,IRPBase_Res_NotinTxBase!$Y$3:$Y$65,$C429)</f>
        <v>0</v>
      </c>
      <c r="M429">
        <f>SUMIFS(IRPBase_Res_NotinTxBase!R$3:R$65,IRPBase_Res_NotinTxBase!$X$3:$X$65,$B429,IRPBase_Res_NotinTxBase!$Y$3:$Y$65,$C429)</f>
        <v>0</v>
      </c>
      <c r="N429">
        <f>SUMIFS(IRPBase_Res_NotinTxBase!S$3:S$65,IRPBase_Res_NotinTxBase!$X$3:$X$65,$B429,IRPBase_Res_NotinTxBase!$Y$3:$Y$65,$C429)</f>
        <v>0</v>
      </c>
      <c r="O429">
        <f>SUMIFS(IRPBase_Res_NotinTxBase!T$3:T$65,IRPBase_Res_NotinTxBase!$X$3:$X$65,$B429,IRPBase_Res_NotinTxBase!$Y$3:$Y$65,$C429)</f>
        <v>0</v>
      </c>
      <c r="P429">
        <f>SUMIFS(IRPBase_Res_NotinTxBase!U$3:U$65,IRPBase_Res_NotinTxBase!$X$3:$X$65,$B429,IRPBase_Res_NotinTxBase!$Y$3:$Y$65,$C429)</f>
        <v>0</v>
      </c>
      <c r="Q429">
        <f>SUMIFS(IRPBase_Res_NotinTxBase!V$3:V$65,IRPBase_Res_NotinTxBase!$X$3:$X$65,$B429,IRPBase_Res_NotinTxBase!$Y$3:$Y$65,$C429)</f>
        <v>0</v>
      </c>
      <c r="R429">
        <f>SUMIFS(IRPBase_Res_NotinTxBase!W$3:W$65,IRPBase_Res_NotinTxBase!$X$3:$X$65,$B429,IRPBase_Res_NotinTxBase!$Y$3:$Y$65,$C429)</f>
        <v>0</v>
      </c>
      <c r="S429">
        <f t="shared" si="91"/>
        <v>0</v>
      </c>
      <c r="U429">
        <f>SUMIFS(Indev_Online_Res_NotinIRPBase!N$3:N$340,Indev_Online_Res_NotinIRPBase!$Y$3:$Y$340,$B429,Indev_Online_Res_NotinIRPBase!$Z$3:$Z$340,$C429)</f>
        <v>0</v>
      </c>
      <c r="V429">
        <f>SUMIFS(Indev_Online_Res_NotinIRPBase!O$3:O$340,Indev_Online_Res_NotinIRPBase!$Y$3:$Y$340,$B429,Indev_Online_Res_NotinIRPBase!$Z$3:$Z$340,$C429)</f>
        <v>0</v>
      </c>
      <c r="W429">
        <f>SUMIFS(Indev_Online_Res_NotinIRPBase!P$3:P$340,Indev_Online_Res_NotinIRPBase!$Y$3:$Y$340,$B429,Indev_Online_Res_NotinIRPBase!$Z$3:$Z$340,$C429)</f>
        <v>0</v>
      </c>
      <c r="X429">
        <f>SUMIFS(Indev_Online_Res_NotinIRPBase!Q$3:Q$340,Indev_Online_Res_NotinIRPBase!$Y$3:$Y$340,$B429,Indev_Online_Res_NotinIRPBase!$Z$3:$Z$340,$C429)</f>
        <v>0</v>
      </c>
      <c r="Y429">
        <f>SUMIFS(Indev_Online_Res_NotinIRPBase!R$3:R$340,Indev_Online_Res_NotinIRPBase!$Y$3:$Y$340,$B429,Indev_Online_Res_NotinIRPBase!$Z$3:$Z$340,$C429)</f>
        <v>0</v>
      </c>
      <c r="AC429">
        <f>SUMIFS(Indev_Online_Res_NotinIRPBase!S$3:S$340,Indev_Online_Res_NotinIRPBase!$Y$3:$Y$340,$B429,Indev_Online_Res_NotinIRPBase!$Z$3:$Z$340,$C429)</f>
        <v>0</v>
      </c>
      <c r="AD429">
        <f>SUMIFS(Indev_Online_Res_NotinIRPBase!T$3:T$340,Indev_Online_Res_NotinIRPBase!$Y$3:$Y$340,$B429,Indev_Online_Res_NotinIRPBase!$Z$3:$Z$340,$C429)</f>
        <v>0</v>
      </c>
      <c r="AE429">
        <f>SUMIFS(Indev_Online_Res_NotinIRPBase!U$3:U$340,Indev_Online_Res_NotinIRPBase!$Y$3:$Y$340,$B429,Indev_Online_Res_NotinIRPBase!$Z$3:$Z$340,$C429)</f>
        <v>0</v>
      </c>
      <c r="AF429">
        <f>SUMIFS(Indev_Online_Res_NotinIRPBase!V$3:V$340,Indev_Online_Res_NotinIRPBase!$Y$3:$Y$340,$B429,Indev_Online_Res_NotinIRPBase!$Z$3:$Z$340,$C429)</f>
        <v>0</v>
      </c>
      <c r="AG429">
        <f>SUMIFS(Indev_Online_Res_NotinIRPBase!W$3:W$340,Indev_Online_Res_NotinIRPBase!$Y$3:$Y$340,$B429,Indev_Online_Res_NotinIRPBase!$Z$3:$Z$340,$C429)</f>
        <v>0</v>
      </c>
      <c r="AH429">
        <f>SUMIFS(Indev_Online_Res_NotinIRPBase!X$3:X$340,Indev_Online_Res_NotinIRPBase!$Y$3:$Y$340,$B429,Indev_Online_Res_NotinIRPBase!$Z$3:$Z$340,$C429)</f>
        <v>0</v>
      </c>
      <c r="AI429">
        <f t="shared" si="92"/>
        <v>0</v>
      </c>
      <c r="AK429">
        <f>SUMIFS(Indev_Online_Res_NotinIRPBase!N$3:N$340,Indev_Online_Res_NotinIRPBase!$Y$3:$Y$340,$B429,Indev_Online_Res_NotinIRPBase!$Z$3:$Z$340,$C429,Indev_Online_Res_NotinIRPBase!$J$3:$J$340,"Yes",Indev_Online_Res_NotinIRPBase!$I$3:$I$340,"&lt;1/1/2024")+SUMIFS(Indev_Online_Res_NotinIRPBase!N$3:N$340,Indev_Online_Res_NotinIRPBase!$Y$3:$Y$340,$B429,Indev_Online_Res_NotinIRPBase!$Z$3:$Z$340,$C429,Indev_Online_Res_NotinIRPBase!$AB$3:$AB$340,"1")</f>
        <v>0</v>
      </c>
      <c r="AL429">
        <f>SUMIFS(Indev_Online_Res_NotinIRPBase!O$3:O$340,Indev_Online_Res_NotinIRPBase!$Y$3:$Y$340,$B429,Indev_Online_Res_NotinIRPBase!$Z$3:$Z$340,$C429,Indev_Online_Res_NotinIRPBase!$J$3:$J$340,"Yes",Indev_Online_Res_NotinIRPBase!$I$3:$I$340,"&lt;1/1/2024")+SUMIFS(Indev_Online_Res_NotinIRPBase!O$3:O$340,Indev_Online_Res_NotinIRPBase!$Y$3:$Y$340,$B429,Indev_Online_Res_NotinIRPBase!$Z$3:$Z$340,$C429,Indev_Online_Res_NotinIRPBase!$AB$3:$AB$340,"1")</f>
        <v>0</v>
      </c>
      <c r="AM429">
        <f>SUMIFS(Indev_Online_Res_NotinIRPBase!P$3:P$340,Indev_Online_Res_NotinIRPBase!$Y$3:$Y$340,$B429,Indev_Online_Res_NotinIRPBase!$Z$3:$Z$340,$C429,Indev_Online_Res_NotinIRPBase!$J$3:$J$340,"Yes",Indev_Online_Res_NotinIRPBase!$I$3:$I$340,"&lt;1/1/2024")+SUMIFS(Indev_Online_Res_NotinIRPBase!P$3:P$340,Indev_Online_Res_NotinIRPBase!$Y$3:$Y$340,$B429,Indev_Online_Res_NotinIRPBase!$Z$3:$Z$340,$C429,Indev_Online_Res_NotinIRPBase!$AB$3:$AB$340,"1")</f>
        <v>0</v>
      </c>
      <c r="AN429">
        <f>SUMIFS(Indev_Online_Res_NotinIRPBase!Q$3:Q$340,Indev_Online_Res_NotinIRPBase!$Y$3:$Y$340,$B429,Indev_Online_Res_NotinIRPBase!$Z$3:$Z$340,$C429,Indev_Online_Res_NotinIRPBase!$J$3:$J$340,"Yes",Indev_Online_Res_NotinIRPBase!$I$3:$I$340,"&lt;1/1/2024")+SUMIFS(Indev_Online_Res_NotinIRPBase!Q$3:Q$340,Indev_Online_Res_NotinIRPBase!$Y$3:$Y$340,$B429,Indev_Online_Res_NotinIRPBase!$Z$3:$Z$340,$C429,Indev_Online_Res_NotinIRPBase!$AB$3:$AB$340,"1")</f>
        <v>0</v>
      </c>
      <c r="AO429">
        <f>SUMIFS(Indev_Online_Res_NotinIRPBase!R$3:R$340,Indev_Online_Res_NotinIRPBase!$Y$3:$Y$340,$B429,Indev_Online_Res_NotinIRPBase!$Z$3:$Z$340,$C429,Indev_Online_Res_NotinIRPBase!$J$3:$J$340,"Yes",Indev_Online_Res_NotinIRPBase!$I$3:$I$340,"&lt;1/1/2024")+SUMIFS(Indev_Online_Res_NotinIRPBase!R$3:R$340,Indev_Online_Res_NotinIRPBase!$Y$3:$Y$340,$B429,Indev_Online_Res_NotinIRPBase!$Z$3:$Z$340,$C429,Indev_Online_Res_NotinIRPBase!$AB$3:$AB$340,"1")</f>
        <v>0</v>
      </c>
      <c r="AS429">
        <f>SUMIFS(Indev_Online_Res_NotinIRPBase!S$3:S$340,Indev_Online_Res_NotinIRPBase!$Y$3:$Y$340,$B429,Indev_Online_Res_NotinIRPBase!$Z$3:$Z$340,$C429,Indev_Online_Res_NotinIRPBase!$J$3:$J$340,"Yes",Indev_Online_Res_NotinIRPBase!$I$3:$I$340,"&lt;1/1/2024")+SUMIFS(Indev_Online_Res_NotinIRPBase!S$3:S$340,Indev_Online_Res_NotinIRPBase!$Y$3:$Y$340,$B429,Indev_Online_Res_NotinIRPBase!$Z$3:$Z$340,$C429,Indev_Online_Res_NotinIRPBase!$AB$3:$AB$340,"1")</f>
        <v>0</v>
      </c>
      <c r="AT429">
        <f>SUMIFS(Indev_Online_Res_NotinIRPBase!T$3:T$340,Indev_Online_Res_NotinIRPBase!$Y$3:$Y$340,$B429,Indev_Online_Res_NotinIRPBase!$Z$3:$Z$340,$C429,Indev_Online_Res_NotinIRPBase!$J$3:$J$340,"Yes",Indev_Online_Res_NotinIRPBase!$I$3:$I$340,"&lt;1/1/2024")+SUMIFS(Indev_Online_Res_NotinIRPBase!T$3:T$340,Indev_Online_Res_NotinIRPBase!$Y$3:$Y$340,$B429,Indev_Online_Res_NotinIRPBase!$Z$3:$Z$340,$C429,Indev_Online_Res_NotinIRPBase!$AB$3:$AB$340,"1")</f>
        <v>0</v>
      </c>
      <c r="AU429">
        <f>SUMIFS(Indev_Online_Res_NotinIRPBase!U$3:U$340,Indev_Online_Res_NotinIRPBase!$Y$3:$Y$340,$B429,Indev_Online_Res_NotinIRPBase!$Z$3:$Z$340,$C429,Indev_Online_Res_NotinIRPBase!$J$3:$J$340,"Yes",Indev_Online_Res_NotinIRPBase!$I$3:$I$340,"&lt;1/1/2024")+SUMIFS(Indev_Online_Res_NotinIRPBase!U$3:U$340,Indev_Online_Res_NotinIRPBase!$Y$3:$Y$340,$B429,Indev_Online_Res_NotinIRPBase!$Z$3:$Z$340,$C429,Indev_Online_Res_NotinIRPBase!$AB$3:$AB$340,"1")</f>
        <v>0</v>
      </c>
      <c r="AV429">
        <f>SUMIFS(Indev_Online_Res_NotinIRPBase!V$3:V$340,Indev_Online_Res_NotinIRPBase!$Y$3:$Y$340,$B429,Indev_Online_Res_NotinIRPBase!$Z$3:$Z$340,$C429,Indev_Online_Res_NotinIRPBase!$J$3:$J$340,"Yes",Indev_Online_Res_NotinIRPBase!$I$3:$I$340,"&lt;1/1/2024")+SUMIFS(Indev_Online_Res_NotinIRPBase!V$3:V$340,Indev_Online_Res_NotinIRPBase!$Y$3:$Y$340,$B429,Indev_Online_Res_NotinIRPBase!$Z$3:$Z$340,$C429,Indev_Online_Res_NotinIRPBase!$AB$3:$AB$340,"1")</f>
        <v>0</v>
      </c>
      <c r="AW429">
        <f>SUMIFS(Indev_Online_Res_NotinIRPBase!W$3:W$340,Indev_Online_Res_NotinIRPBase!$Y$3:$Y$340,$B429,Indev_Online_Res_NotinIRPBase!$Z$3:$Z$340,$C429,Indev_Online_Res_NotinIRPBase!$J$3:$J$340,"Yes",Indev_Online_Res_NotinIRPBase!$I$3:$I$340,"&lt;1/1/2024")+SUMIFS(Indev_Online_Res_NotinIRPBase!W$3:W$340,Indev_Online_Res_NotinIRPBase!$Y$3:$Y$340,$B429,Indev_Online_Res_NotinIRPBase!$Z$3:$Z$340,$C429,Indev_Online_Res_NotinIRPBase!$AB$3:$AB$340,"1")</f>
        <v>0</v>
      </c>
      <c r="AX429">
        <f>SUMIFS(Indev_Online_Res_NotinIRPBase!X$3:X$340,Indev_Online_Res_NotinIRPBase!$Y$3:$Y$340,$B429,Indev_Online_Res_NotinIRPBase!$Z$3:$Z$340,$C429,Indev_Online_Res_NotinIRPBase!$J$3:$J$340,"Yes",Indev_Online_Res_NotinIRPBase!$I$3:$I$340,"&lt;1/1/2024")+SUMIFS(Indev_Online_Res_NotinIRPBase!X$3:X$340,Indev_Online_Res_NotinIRPBase!$Y$3:$Y$340,$B429,Indev_Online_Res_NotinIRPBase!$Z$3:$Z$340,$C429,Indev_Online_Res_NotinIRPBase!$AB$3:$AB$340,"1")</f>
        <v>0</v>
      </c>
      <c r="AY429">
        <f t="shared" si="93"/>
        <v>0</v>
      </c>
      <c r="BA429">
        <f t="shared" si="94"/>
        <v>0</v>
      </c>
      <c r="BB429">
        <f t="shared" si="95"/>
        <v>0</v>
      </c>
      <c r="BC429">
        <f t="shared" si="96"/>
        <v>0</v>
      </c>
      <c r="BD429">
        <f t="shared" si="97"/>
        <v>0</v>
      </c>
      <c r="BE429">
        <f t="shared" si="98"/>
        <v>0</v>
      </c>
      <c r="BI429">
        <f t="shared" si="99"/>
        <v>0</v>
      </c>
      <c r="BJ429">
        <f t="shared" si="100"/>
        <v>0</v>
      </c>
      <c r="BK429">
        <f t="shared" si="101"/>
        <v>0</v>
      </c>
      <c r="BL429">
        <f t="shared" si="102"/>
        <v>0</v>
      </c>
      <c r="BM429">
        <f t="shared" si="103"/>
        <v>0</v>
      </c>
      <c r="BN429">
        <f t="shared" si="104"/>
        <v>0</v>
      </c>
      <c r="BO429">
        <f t="shared" si="105"/>
        <v>0</v>
      </c>
      <c r="BQ429">
        <f>SUMIFS(IRPBase_Res_NotinEnvScreens!$H$3:$H$33,IRPBase_Res_NotinEnvScreens!$J$3:$J$33,$B429,IRPBase_Res_NotinEnvScreens!$K$3:$K$33,$C429)</f>
        <v>0</v>
      </c>
      <c r="BR429">
        <f>SUMIFS(IRPBase_Res_NotinEnvScreens!$I$3:$I$33,IRPBase_Res_NotinEnvScreens!$J$3:$J$33,$B429,IRPBase_Res_NotinEnvScreens!$K$3:$K$33,$C429)</f>
        <v>0</v>
      </c>
      <c r="BS429">
        <v>0</v>
      </c>
      <c r="BV429">
        <f>SUMIFS(Indev_Online_Res_NotinIRPBase!$P$3:$P$313,Indev_Online_Res_NotinIRPBase!$Y$3:$Y$313,$B429,Indev_Online_Res_NotinIRPBase!$Z$3:$Z$313,$C429,Indev_Online_Res_NotinIRPBase!$I$3:$I$313,"&lt;9/1/2023")+SUMIFS(Indev_Online_Res_NotinIRPBase!$Q$3:$Q$313,Indev_Online_Res_NotinIRPBase!$Y$3:$Y$313,$B429,Indev_Online_Res_NotinIRPBase!$Z$3:$Z$313,$C429,Indev_Online_Res_NotinIRPBase!$I$3:$I$313,"&lt;9/1/2023")</f>
        <v>0</v>
      </c>
      <c r="BW429">
        <f>SUMIFS(Indev_Online_Res_NotinIRPBase!$S$3:$S$313,Indev_Online_Res_NotinIRPBase!$Y$3:$Y$313,$B429,Indev_Online_Res_NotinIRPBase!$Z$3:$Z$313,$C429,Indev_Online_Res_NotinIRPBase!$I$3:$I$313,"&lt;9/1/2023")+SUMIFS(Indev_Online_Res_NotinIRPBase!$T$3:$T$313,Indev_Online_Res_NotinIRPBase!$Y$3:$Y$313,$B429,Indev_Online_Res_NotinIRPBase!$Z$3:$Z$313,$C429,Indev_Online_Res_NotinIRPBase!$I$3:$I$313,"&lt;9/1/2023")+SUMIFS(Indev_Online_Res_NotinIRPBase!$U$3:$U$313,Indev_Online_Res_NotinIRPBase!$Y$3:$Y$313,$B429,Indev_Online_Res_NotinIRPBase!$Z$3:$Z$313,$C429,Indev_Online_Res_NotinIRPBase!$I$3:$I$313,"&lt;9/1/2023")</f>
        <v>0</v>
      </c>
    </row>
    <row r="430" spans="1:75">
      <c r="A430" t="s">
        <v>43</v>
      </c>
      <c r="B430" t="s">
        <v>394</v>
      </c>
      <c r="C430">
        <v>230</v>
      </c>
      <c r="E430">
        <f>SUMIFS(IRPBase_Res_NotinTxBase!N$3:N$65,IRPBase_Res_NotinTxBase!$X$3:$X$65,$B430,IRPBase_Res_NotinTxBase!$Y$3:$Y$65,$C430)</f>
        <v>0</v>
      </c>
      <c r="F430">
        <f>SUMIFS(IRPBase_Res_NotinTxBase!O$3:O$65,IRPBase_Res_NotinTxBase!$X$3:$X$65,$B430,IRPBase_Res_NotinTxBase!$Y$3:$Y$65,$C430)</f>
        <v>0</v>
      </c>
      <c r="G430">
        <f>SUMIFS(IRPBase_Res_NotinTxBase!P$3:P$65,IRPBase_Res_NotinTxBase!$X$3:$X$65,$B430,IRPBase_Res_NotinTxBase!$Y$3:$Y$65,$C430)</f>
        <v>0</v>
      </c>
      <c r="H430">
        <f>SUMIFS(IRPBase_Res_NotinTxBase!Q$3:Q$65,IRPBase_Res_NotinTxBase!$X$3:$X$65,$B430,IRPBase_Res_NotinTxBase!$Y$3:$Y$65,$C430)</f>
        <v>0</v>
      </c>
      <c r="M430">
        <f>SUMIFS(IRPBase_Res_NotinTxBase!R$3:R$65,IRPBase_Res_NotinTxBase!$X$3:$X$65,$B430,IRPBase_Res_NotinTxBase!$Y$3:$Y$65,$C430)</f>
        <v>0</v>
      </c>
      <c r="N430">
        <f>SUMIFS(IRPBase_Res_NotinTxBase!S$3:S$65,IRPBase_Res_NotinTxBase!$X$3:$X$65,$B430,IRPBase_Res_NotinTxBase!$Y$3:$Y$65,$C430)</f>
        <v>0</v>
      </c>
      <c r="O430">
        <f>SUMIFS(IRPBase_Res_NotinTxBase!T$3:T$65,IRPBase_Res_NotinTxBase!$X$3:$X$65,$B430,IRPBase_Res_NotinTxBase!$Y$3:$Y$65,$C430)</f>
        <v>0</v>
      </c>
      <c r="P430">
        <f>SUMIFS(IRPBase_Res_NotinTxBase!U$3:U$65,IRPBase_Res_NotinTxBase!$X$3:$X$65,$B430,IRPBase_Res_NotinTxBase!$Y$3:$Y$65,$C430)</f>
        <v>0</v>
      </c>
      <c r="Q430">
        <f>SUMIFS(IRPBase_Res_NotinTxBase!V$3:V$65,IRPBase_Res_NotinTxBase!$X$3:$X$65,$B430,IRPBase_Res_NotinTxBase!$Y$3:$Y$65,$C430)</f>
        <v>0</v>
      </c>
      <c r="R430">
        <f>SUMIFS(IRPBase_Res_NotinTxBase!W$3:W$65,IRPBase_Res_NotinTxBase!$X$3:$X$65,$B430,IRPBase_Res_NotinTxBase!$Y$3:$Y$65,$C430)</f>
        <v>0</v>
      </c>
      <c r="S430">
        <f t="shared" si="91"/>
        <v>0</v>
      </c>
      <c r="U430">
        <f>SUMIFS(Indev_Online_Res_NotinIRPBase!N$3:N$340,Indev_Online_Res_NotinIRPBase!$Y$3:$Y$340,$B430,Indev_Online_Res_NotinIRPBase!$Z$3:$Z$340,$C430)</f>
        <v>0</v>
      </c>
      <c r="V430">
        <f>SUMIFS(Indev_Online_Res_NotinIRPBase!O$3:O$340,Indev_Online_Res_NotinIRPBase!$Y$3:$Y$340,$B430,Indev_Online_Res_NotinIRPBase!$Z$3:$Z$340,$C430)</f>
        <v>0</v>
      </c>
      <c r="W430">
        <f>SUMIFS(Indev_Online_Res_NotinIRPBase!P$3:P$340,Indev_Online_Res_NotinIRPBase!$Y$3:$Y$340,$B430,Indev_Online_Res_NotinIRPBase!$Z$3:$Z$340,$C430)</f>
        <v>0</v>
      </c>
      <c r="X430">
        <f>SUMIFS(Indev_Online_Res_NotinIRPBase!Q$3:Q$340,Indev_Online_Res_NotinIRPBase!$Y$3:$Y$340,$B430,Indev_Online_Res_NotinIRPBase!$Z$3:$Z$340,$C430)</f>
        <v>0</v>
      </c>
      <c r="Y430">
        <f>SUMIFS(Indev_Online_Res_NotinIRPBase!R$3:R$340,Indev_Online_Res_NotinIRPBase!$Y$3:$Y$340,$B430,Indev_Online_Res_NotinIRPBase!$Z$3:$Z$340,$C430)</f>
        <v>0</v>
      </c>
      <c r="AC430">
        <f>SUMIFS(Indev_Online_Res_NotinIRPBase!S$3:S$340,Indev_Online_Res_NotinIRPBase!$Y$3:$Y$340,$B430,Indev_Online_Res_NotinIRPBase!$Z$3:$Z$340,$C430)</f>
        <v>0</v>
      </c>
      <c r="AD430">
        <f>SUMIFS(Indev_Online_Res_NotinIRPBase!T$3:T$340,Indev_Online_Res_NotinIRPBase!$Y$3:$Y$340,$B430,Indev_Online_Res_NotinIRPBase!$Z$3:$Z$340,$C430)</f>
        <v>0</v>
      </c>
      <c r="AE430">
        <f>SUMIFS(Indev_Online_Res_NotinIRPBase!U$3:U$340,Indev_Online_Res_NotinIRPBase!$Y$3:$Y$340,$B430,Indev_Online_Res_NotinIRPBase!$Z$3:$Z$340,$C430)</f>
        <v>0</v>
      </c>
      <c r="AF430">
        <f>SUMIFS(Indev_Online_Res_NotinIRPBase!V$3:V$340,Indev_Online_Res_NotinIRPBase!$Y$3:$Y$340,$B430,Indev_Online_Res_NotinIRPBase!$Z$3:$Z$340,$C430)</f>
        <v>0</v>
      </c>
      <c r="AG430">
        <f>SUMIFS(Indev_Online_Res_NotinIRPBase!W$3:W$340,Indev_Online_Res_NotinIRPBase!$Y$3:$Y$340,$B430,Indev_Online_Res_NotinIRPBase!$Z$3:$Z$340,$C430)</f>
        <v>0</v>
      </c>
      <c r="AH430">
        <f>SUMIFS(Indev_Online_Res_NotinIRPBase!X$3:X$340,Indev_Online_Res_NotinIRPBase!$Y$3:$Y$340,$B430,Indev_Online_Res_NotinIRPBase!$Z$3:$Z$340,$C430)</f>
        <v>0</v>
      </c>
      <c r="AI430">
        <f t="shared" si="92"/>
        <v>0</v>
      </c>
      <c r="AK430">
        <f>SUMIFS(Indev_Online_Res_NotinIRPBase!N$3:N$340,Indev_Online_Res_NotinIRPBase!$Y$3:$Y$340,$B430,Indev_Online_Res_NotinIRPBase!$Z$3:$Z$340,$C430,Indev_Online_Res_NotinIRPBase!$J$3:$J$340,"Yes",Indev_Online_Res_NotinIRPBase!$I$3:$I$340,"&lt;1/1/2024")+SUMIFS(Indev_Online_Res_NotinIRPBase!N$3:N$340,Indev_Online_Res_NotinIRPBase!$Y$3:$Y$340,$B430,Indev_Online_Res_NotinIRPBase!$Z$3:$Z$340,$C430,Indev_Online_Res_NotinIRPBase!$AB$3:$AB$340,"1")</f>
        <v>0</v>
      </c>
      <c r="AL430">
        <f>SUMIFS(Indev_Online_Res_NotinIRPBase!O$3:O$340,Indev_Online_Res_NotinIRPBase!$Y$3:$Y$340,$B430,Indev_Online_Res_NotinIRPBase!$Z$3:$Z$340,$C430,Indev_Online_Res_NotinIRPBase!$J$3:$J$340,"Yes",Indev_Online_Res_NotinIRPBase!$I$3:$I$340,"&lt;1/1/2024")+SUMIFS(Indev_Online_Res_NotinIRPBase!O$3:O$340,Indev_Online_Res_NotinIRPBase!$Y$3:$Y$340,$B430,Indev_Online_Res_NotinIRPBase!$Z$3:$Z$340,$C430,Indev_Online_Res_NotinIRPBase!$AB$3:$AB$340,"1")</f>
        <v>0</v>
      </c>
      <c r="AM430">
        <f>SUMIFS(Indev_Online_Res_NotinIRPBase!P$3:P$340,Indev_Online_Res_NotinIRPBase!$Y$3:$Y$340,$B430,Indev_Online_Res_NotinIRPBase!$Z$3:$Z$340,$C430,Indev_Online_Res_NotinIRPBase!$J$3:$J$340,"Yes",Indev_Online_Res_NotinIRPBase!$I$3:$I$340,"&lt;1/1/2024")+SUMIFS(Indev_Online_Res_NotinIRPBase!P$3:P$340,Indev_Online_Res_NotinIRPBase!$Y$3:$Y$340,$B430,Indev_Online_Res_NotinIRPBase!$Z$3:$Z$340,$C430,Indev_Online_Res_NotinIRPBase!$AB$3:$AB$340,"1")</f>
        <v>0</v>
      </c>
      <c r="AN430">
        <f>SUMIFS(Indev_Online_Res_NotinIRPBase!Q$3:Q$340,Indev_Online_Res_NotinIRPBase!$Y$3:$Y$340,$B430,Indev_Online_Res_NotinIRPBase!$Z$3:$Z$340,$C430,Indev_Online_Res_NotinIRPBase!$J$3:$J$340,"Yes",Indev_Online_Res_NotinIRPBase!$I$3:$I$340,"&lt;1/1/2024")+SUMIFS(Indev_Online_Res_NotinIRPBase!Q$3:Q$340,Indev_Online_Res_NotinIRPBase!$Y$3:$Y$340,$B430,Indev_Online_Res_NotinIRPBase!$Z$3:$Z$340,$C430,Indev_Online_Res_NotinIRPBase!$AB$3:$AB$340,"1")</f>
        <v>0</v>
      </c>
      <c r="AO430">
        <f>SUMIFS(Indev_Online_Res_NotinIRPBase!R$3:R$340,Indev_Online_Res_NotinIRPBase!$Y$3:$Y$340,$B430,Indev_Online_Res_NotinIRPBase!$Z$3:$Z$340,$C430,Indev_Online_Res_NotinIRPBase!$J$3:$J$340,"Yes",Indev_Online_Res_NotinIRPBase!$I$3:$I$340,"&lt;1/1/2024")+SUMIFS(Indev_Online_Res_NotinIRPBase!R$3:R$340,Indev_Online_Res_NotinIRPBase!$Y$3:$Y$340,$B430,Indev_Online_Res_NotinIRPBase!$Z$3:$Z$340,$C430,Indev_Online_Res_NotinIRPBase!$AB$3:$AB$340,"1")</f>
        <v>0</v>
      </c>
      <c r="AS430">
        <f>SUMIFS(Indev_Online_Res_NotinIRPBase!S$3:S$340,Indev_Online_Res_NotinIRPBase!$Y$3:$Y$340,$B430,Indev_Online_Res_NotinIRPBase!$Z$3:$Z$340,$C430,Indev_Online_Res_NotinIRPBase!$J$3:$J$340,"Yes",Indev_Online_Res_NotinIRPBase!$I$3:$I$340,"&lt;1/1/2024")+SUMIFS(Indev_Online_Res_NotinIRPBase!S$3:S$340,Indev_Online_Res_NotinIRPBase!$Y$3:$Y$340,$B430,Indev_Online_Res_NotinIRPBase!$Z$3:$Z$340,$C430,Indev_Online_Res_NotinIRPBase!$AB$3:$AB$340,"1")</f>
        <v>0</v>
      </c>
      <c r="AT430">
        <f>SUMIFS(Indev_Online_Res_NotinIRPBase!T$3:T$340,Indev_Online_Res_NotinIRPBase!$Y$3:$Y$340,$B430,Indev_Online_Res_NotinIRPBase!$Z$3:$Z$340,$C430,Indev_Online_Res_NotinIRPBase!$J$3:$J$340,"Yes",Indev_Online_Res_NotinIRPBase!$I$3:$I$340,"&lt;1/1/2024")+SUMIFS(Indev_Online_Res_NotinIRPBase!T$3:T$340,Indev_Online_Res_NotinIRPBase!$Y$3:$Y$340,$B430,Indev_Online_Res_NotinIRPBase!$Z$3:$Z$340,$C430,Indev_Online_Res_NotinIRPBase!$AB$3:$AB$340,"1")</f>
        <v>0</v>
      </c>
      <c r="AU430">
        <f>SUMIFS(Indev_Online_Res_NotinIRPBase!U$3:U$340,Indev_Online_Res_NotinIRPBase!$Y$3:$Y$340,$B430,Indev_Online_Res_NotinIRPBase!$Z$3:$Z$340,$C430,Indev_Online_Res_NotinIRPBase!$J$3:$J$340,"Yes",Indev_Online_Res_NotinIRPBase!$I$3:$I$340,"&lt;1/1/2024")+SUMIFS(Indev_Online_Res_NotinIRPBase!U$3:U$340,Indev_Online_Res_NotinIRPBase!$Y$3:$Y$340,$B430,Indev_Online_Res_NotinIRPBase!$Z$3:$Z$340,$C430,Indev_Online_Res_NotinIRPBase!$AB$3:$AB$340,"1")</f>
        <v>0</v>
      </c>
      <c r="AV430">
        <f>SUMIFS(Indev_Online_Res_NotinIRPBase!V$3:V$340,Indev_Online_Res_NotinIRPBase!$Y$3:$Y$340,$B430,Indev_Online_Res_NotinIRPBase!$Z$3:$Z$340,$C430,Indev_Online_Res_NotinIRPBase!$J$3:$J$340,"Yes",Indev_Online_Res_NotinIRPBase!$I$3:$I$340,"&lt;1/1/2024")+SUMIFS(Indev_Online_Res_NotinIRPBase!V$3:V$340,Indev_Online_Res_NotinIRPBase!$Y$3:$Y$340,$B430,Indev_Online_Res_NotinIRPBase!$Z$3:$Z$340,$C430,Indev_Online_Res_NotinIRPBase!$AB$3:$AB$340,"1")</f>
        <v>0</v>
      </c>
      <c r="AW430">
        <f>SUMIFS(Indev_Online_Res_NotinIRPBase!W$3:W$340,Indev_Online_Res_NotinIRPBase!$Y$3:$Y$340,$B430,Indev_Online_Res_NotinIRPBase!$Z$3:$Z$340,$C430,Indev_Online_Res_NotinIRPBase!$J$3:$J$340,"Yes",Indev_Online_Res_NotinIRPBase!$I$3:$I$340,"&lt;1/1/2024")+SUMIFS(Indev_Online_Res_NotinIRPBase!W$3:W$340,Indev_Online_Res_NotinIRPBase!$Y$3:$Y$340,$B430,Indev_Online_Res_NotinIRPBase!$Z$3:$Z$340,$C430,Indev_Online_Res_NotinIRPBase!$AB$3:$AB$340,"1")</f>
        <v>0</v>
      </c>
      <c r="AX430">
        <f>SUMIFS(Indev_Online_Res_NotinIRPBase!X$3:X$340,Indev_Online_Res_NotinIRPBase!$Y$3:$Y$340,$B430,Indev_Online_Res_NotinIRPBase!$Z$3:$Z$340,$C430,Indev_Online_Res_NotinIRPBase!$J$3:$J$340,"Yes",Indev_Online_Res_NotinIRPBase!$I$3:$I$340,"&lt;1/1/2024")+SUMIFS(Indev_Online_Res_NotinIRPBase!X$3:X$340,Indev_Online_Res_NotinIRPBase!$Y$3:$Y$340,$B430,Indev_Online_Res_NotinIRPBase!$Z$3:$Z$340,$C430,Indev_Online_Res_NotinIRPBase!$AB$3:$AB$340,"1")</f>
        <v>0</v>
      </c>
      <c r="AY430">
        <f t="shared" si="93"/>
        <v>0</v>
      </c>
      <c r="BA430">
        <f t="shared" si="94"/>
        <v>0</v>
      </c>
      <c r="BB430">
        <f t="shared" si="95"/>
        <v>0</v>
      </c>
      <c r="BC430">
        <f t="shared" si="96"/>
        <v>0</v>
      </c>
      <c r="BD430">
        <f t="shared" si="97"/>
        <v>0</v>
      </c>
      <c r="BE430">
        <f t="shared" si="98"/>
        <v>0</v>
      </c>
      <c r="BI430">
        <f t="shared" si="99"/>
        <v>0</v>
      </c>
      <c r="BJ430">
        <f t="shared" si="100"/>
        <v>0</v>
      </c>
      <c r="BK430">
        <f t="shared" si="101"/>
        <v>0</v>
      </c>
      <c r="BL430">
        <f t="shared" si="102"/>
        <v>0</v>
      </c>
      <c r="BM430">
        <f t="shared" si="103"/>
        <v>0</v>
      </c>
      <c r="BN430">
        <f t="shared" si="104"/>
        <v>0</v>
      </c>
      <c r="BO430">
        <f t="shared" si="105"/>
        <v>0</v>
      </c>
      <c r="BQ430">
        <f>SUMIFS(IRPBase_Res_NotinEnvScreens!$H$3:$H$33,IRPBase_Res_NotinEnvScreens!$J$3:$J$33,$B430,IRPBase_Res_NotinEnvScreens!$K$3:$K$33,$C430)</f>
        <v>0</v>
      </c>
      <c r="BR430">
        <f>SUMIFS(IRPBase_Res_NotinEnvScreens!$I$3:$I$33,IRPBase_Res_NotinEnvScreens!$J$3:$J$33,$B430,IRPBase_Res_NotinEnvScreens!$K$3:$K$33,$C430)</f>
        <v>0</v>
      </c>
      <c r="BS430">
        <v>0</v>
      </c>
      <c r="BV430">
        <f>SUMIFS(Indev_Online_Res_NotinIRPBase!$P$3:$P$313,Indev_Online_Res_NotinIRPBase!$Y$3:$Y$313,$B430,Indev_Online_Res_NotinIRPBase!$Z$3:$Z$313,$C430,Indev_Online_Res_NotinIRPBase!$I$3:$I$313,"&lt;9/1/2023")+SUMIFS(Indev_Online_Res_NotinIRPBase!$Q$3:$Q$313,Indev_Online_Res_NotinIRPBase!$Y$3:$Y$313,$B430,Indev_Online_Res_NotinIRPBase!$Z$3:$Z$313,$C430,Indev_Online_Res_NotinIRPBase!$I$3:$I$313,"&lt;9/1/2023")</f>
        <v>0</v>
      </c>
      <c r="BW430">
        <f>SUMIFS(Indev_Online_Res_NotinIRPBase!$S$3:$S$313,Indev_Online_Res_NotinIRPBase!$Y$3:$Y$313,$B430,Indev_Online_Res_NotinIRPBase!$Z$3:$Z$313,$C430,Indev_Online_Res_NotinIRPBase!$I$3:$I$313,"&lt;9/1/2023")+SUMIFS(Indev_Online_Res_NotinIRPBase!$T$3:$T$313,Indev_Online_Res_NotinIRPBase!$Y$3:$Y$313,$B430,Indev_Online_Res_NotinIRPBase!$Z$3:$Z$313,$C430,Indev_Online_Res_NotinIRPBase!$I$3:$I$313,"&lt;9/1/2023")+SUMIFS(Indev_Online_Res_NotinIRPBase!$U$3:$U$313,Indev_Online_Res_NotinIRPBase!$Y$3:$Y$313,$B430,Indev_Online_Res_NotinIRPBase!$Z$3:$Z$313,$C430,Indev_Online_Res_NotinIRPBase!$I$3:$I$313,"&lt;9/1/2023")</f>
        <v>0</v>
      </c>
    </row>
    <row r="431" spans="1:75">
      <c r="A431" t="s">
        <v>44</v>
      </c>
      <c r="B431" t="s">
        <v>395</v>
      </c>
      <c r="C431">
        <v>230</v>
      </c>
      <c r="E431">
        <f>SUMIFS(IRPBase_Res_NotinTxBase!N$3:N$65,IRPBase_Res_NotinTxBase!$X$3:$X$65,$B431,IRPBase_Res_NotinTxBase!$Y$3:$Y$65,$C431)</f>
        <v>0</v>
      </c>
      <c r="F431">
        <f>SUMIFS(IRPBase_Res_NotinTxBase!O$3:O$65,IRPBase_Res_NotinTxBase!$X$3:$X$65,$B431,IRPBase_Res_NotinTxBase!$Y$3:$Y$65,$C431)</f>
        <v>0</v>
      </c>
      <c r="G431">
        <f>SUMIFS(IRPBase_Res_NotinTxBase!P$3:P$65,IRPBase_Res_NotinTxBase!$X$3:$X$65,$B431,IRPBase_Res_NotinTxBase!$Y$3:$Y$65,$C431)</f>
        <v>0</v>
      </c>
      <c r="H431">
        <f>SUMIFS(IRPBase_Res_NotinTxBase!Q$3:Q$65,IRPBase_Res_NotinTxBase!$X$3:$X$65,$B431,IRPBase_Res_NotinTxBase!$Y$3:$Y$65,$C431)</f>
        <v>0</v>
      </c>
      <c r="M431">
        <f>SUMIFS(IRPBase_Res_NotinTxBase!R$3:R$65,IRPBase_Res_NotinTxBase!$X$3:$X$65,$B431,IRPBase_Res_NotinTxBase!$Y$3:$Y$65,$C431)</f>
        <v>0</v>
      </c>
      <c r="N431">
        <f>SUMIFS(IRPBase_Res_NotinTxBase!S$3:S$65,IRPBase_Res_NotinTxBase!$X$3:$X$65,$B431,IRPBase_Res_NotinTxBase!$Y$3:$Y$65,$C431)</f>
        <v>0</v>
      </c>
      <c r="O431">
        <f>SUMIFS(IRPBase_Res_NotinTxBase!T$3:T$65,IRPBase_Res_NotinTxBase!$X$3:$X$65,$B431,IRPBase_Res_NotinTxBase!$Y$3:$Y$65,$C431)</f>
        <v>0</v>
      </c>
      <c r="P431">
        <f>SUMIFS(IRPBase_Res_NotinTxBase!U$3:U$65,IRPBase_Res_NotinTxBase!$X$3:$X$65,$B431,IRPBase_Res_NotinTxBase!$Y$3:$Y$65,$C431)</f>
        <v>0</v>
      </c>
      <c r="Q431">
        <f>SUMIFS(IRPBase_Res_NotinTxBase!V$3:V$65,IRPBase_Res_NotinTxBase!$X$3:$X$65,$B431,IRPBase_Res_NotinTxBase!$Y$3:$Y$65,$C431)</f>
        <v>0</v>
      </c>
      <c r="R431">
        <f>SUMIFS(IRPBase_Res_NotinTxBase!W$3:W$65,IRPBase_Res_NotinTxBase!$X$3:$X$65,$B431,IRPBase_Res_NotinTxBase!$Y$3:$Y$65,$C431)</f>
        <v>0</v>
      </c>
      <c r="S431">
        <f t="shared" si="91"/>
        <v>0</v>
      </c>
      <c r="U431">
        <f>SUMIFS(Indev_Online_Res_NotinIRPBase!N$3:N$340,Indev_Online_Res_NotinIRPBase!$Y$3:$Y$340,$B431,Indev_Online_Res_NotinIRPBase!$Z$3:$Z$340,$C431)</f>
        <v>0</v>
      </c>
      <c r="V431">
        <f>SUMIFS(Indev_Online_Res_NotinIRPBase!O$3:O$340,Indev_Online_Res_NotinIRPBase!$Y$3:$Y$340,$B431,Indev_Online_Res_NotinIRPBase!$Z$3:$Z$340,$C431)</f>
        <v>0</v>
      </c>
      <c r="W431">
        <f>SUMIFS(Indev_Online_Res_NotinIRPBase!P$3:P$340,Indev_Online_Res_NotinIRPBase!$Y$3:$Y$340,$B431,Indev_Online_Res_NotinIRPBase!$Z$3:$Z$340,$C431)</f>
        <v>0</v>
      </c>
      <c r="X431">
        <f>SUMIFS(Indev_Online_Res_NotinIRPBase!Q$3:Q$340,Indev_Online_Res_NotinIRPBase!$Y$3:$Y$340,$B431,Indev_Online_Res_NotinIRPBase!$Z$3:$Z$340,$C431)</f>
        <v>0</v>
      </c>
      <c r="Y431">
        <f>SUMIFS(Indev_Online_Res_NotinIRPBase!R$3:R$340,Indev_Online_Res_NotinIRPBase!$Y$3:$Y$340,$B431,Indev_Online_Res_NotinIRPBase!$Z$3:$Z$340,$C431)</f>
        <v>0</v>
      </c>
      <c r="AC431">
        <f>SUMIFS(Indev_Online_Res_NotinIRPBase!S$3:S$340,Indev_Online_Res_NotinIRPBase!$Y$3:$Y$340,$B431,Indev_Online_Res_NotinIRPBase!$Z$3:$Z$340,$C431)</f>
        <v>0</v>
      </c>
      <c r="AD431">
        <f>SUMIFS(Indev_Online_Res_NotinIRPBase!T$3:T$340,Indev_Online_Res_NotinIRPBase!$Y$3:$Y$340,$B431,Indev_Online_Res_NotinIRPBase!$Z$3:$Z$340,$C431)</f>
        <v>0</v>
      </c>
      <c r="AE431">
        <f>SUMIFS(Indev_Online_Res_NotinIRPBase!U$3:U$340,Indev_Online_Res_NotinIRPBase!$Y$3:$Y$340,$B431,Indev_Online_Res_NotinIRPBase!$Z$3:$Z$340,$C431)</f>
        <v>0</v>
      </c>
      <c r="AF431">
        <f>SUMIFS(Indev_Online_Res_NotinIRPBase!V$3:V$340,Indev_Online_Res_NotinIRPBase!$Y$3:$Y$340,$B431,Indev_Online_Res_NotinIRPBase!$Z$3:$Z$340,$C431)</f>
        <v>0</v>
      </c>
      <c r="AG431">
        <f>SUMIFS(Indev_Online_Res_NotinIRPBase!W$3:W$340,Indev_Online_Res_NotinIRPBase!$Y$3:$Y$340,$B431,Indev_Online_Res_NotinIRPBase!$Z$3:$Z$340,$C431)</f>
        <v>0</v>
      </c>
      <c r="AH431">
        <f>SUMIFS(Indev_Online_Res_NotinIRPBase!X$3:X$340,Indev_Online_Res_NotinIRPBase!$Y$3:$Y$340,$B431,Indev_Online_Res_NotinIRPBase!$Z$3:$Z$340,$C431)</f>
        <v>0</v>
      </c>
      <c r="AI431">
        <f t="shared" si="92"/>
        <v>0</v>
      </c>
      <c r="AK431">
        <f>SUMIFS(Indev_Online_Res_NotinIRPBase!N$3:N$340,Indev_Online_Res_NotinIRPBase!$Y$3:$Y$340,$B431,Indev_Online_Res_NotinIRPBase!$Z$3:$Z$340,$C431,Indev_Online_Res_NotinIRPBase!$J$3:$J$340,"Yes",Indev_Online_Res_NotinIRPBase!$I$3:$I$340,"&lt;1/1/2024")+SUMIFS(Indev_Online_Res_NotinIRPBase!N$3:N$340,Indev_Online_Res_NotinIRPBase!$Y$3:$Y$340,$B431,Indev_Online_Res_NotinIRPBase!$Z$3:$Z$340,$C431,Indev_Online_Res_NotinIRPBase!$AB$3:$AB$340,"1")</f>
        <v>0</v>
      </c>
      <c r="AL431">
        <f>SUMIFS(Indev_Online_Res_NotinIRPBase!O$3:O$340,Indev_Online_Res_NotinIRPBase!$Y$3:$Y$340,$B431,Indev_Online_Res_NotinIRPBase!$Z$3:$Z$340,$C431,Indev_Online_Res_NotinIRPBase!$J$3:$J$340,"Yes",Indev_Online_Res_NotinIRPBase!$I$3:$I$340,"&lt;1/1/2024")+SUMIFS(Indev_Online_Res_NotinIRPBase!O$3:O$340,Indev_Online_Res_NotinIRPBase!$Y$3:$Y$340,$B431,Indev_Online_Res_NotinIRPBase!$Z$3:$Z$340,$C431,Indev_Online_Res_NotinIRPBase!$AB$3:$AB$340,"1")</f>
        <v>0</v>
      </c>
      <c r="AM431">
        <f>SUMIFS(Indev_Online_Res_NotinIRPBase!P$3:P$340,Indev_Online_Res_NotinIRPBase!$Y$3:$Y$340,$B431,Indev_Online_Res_NotinIRPBase!$Z$3:$Z$340,$C431,Indev_Online_Res_NotinIRPBase!$J$3:$J$340,"Yes",Indev_Online_Res_NotinIRPBase!$I$3:$I$340,"&lt;1/1/2024")+SUMIFS(Indev_Online_Res_NotinIRPBase!P$3:P$340,Indev_Online_Res_NotinIRPBase!$Y$3:$Y$340,$B431,Indev_Online_Res_NotinIRPBase!$Z$3:$Z$340,$C431,Indev_Online_Res_NotinIRPBase!$AB$3:$AB$340,"1")</f>
        <v>0</v>
      </c>
      <c r="AN431">
        <f>SUMIFS(Indev_Online_Res_NotinIRPBase!Q$3:Q$340,Indev_Online_Res_NotinIRPBase!$Y$3:$Y$340,$B431,Indev_Online_Res_NotinIRPBase!$Z$3:$Z$340,$C431,Indev_Online_Res_NotinIRPBase!$J$3:$J$340,"Yes",Indev_Online_Res_NotinIRPBase!$I$3:$I$340,"&lt;1/1/2024")+SUMIFS(Indev_Online_Res_NotinIRPBase!Q$3:Q$340,Indev_Online_Res_NotinIRPBase!$Y$3:$Y$340,$B431,Indev_Online_Res_NotinIRPBase!$Z$3:$Z$340,$C431,Indev_Online_Res_NotinIRPBase!$AB$3:$AB$340,"1")</f>
        <v>0</v>
      </c>
      <c r="AO431">
        <f>SUMIFS(Indev_Online_Res_NotinIRPBase!R$3:R$340,Indev_Online_Res_NotinIRPBase!$Y$3:$Y$340,$B431,Indev_Online_Res_NotinIRPBase!$Z$3:$Z$340,$C431,Indev_Online_Res_NotinIRPBase!$J$3:$J$340,"Yes",Indev_Online_Res_NotinIRPBase!$I$3:$I$340,"&lt;1/1/2024")+SUMIFS(Indev_Online_Res_NotinIRPBase!R$3:R$340,Indev_Online_Res_NotinIRPBase!$Y$3:$Y$340,$B431,Indev_Online_Res_NotinIRPBase!$Z$3:$Z$340,$C431,Indev_Online_Res_NotinIRPBase!$AB$3:$AB$340,"1")</f>
        <v>0</v>
      </c>
      <c r="AS431">
        <f>SUMIFS(Indev_Online_Res_NotinIRPBase!S$3:S$340,Indev_Online_Res_NotinIRPBase!$Y$3:$Y$340,$B431,Indev_Online_Res_NotinIRPBase!$Z$3:$Z$340,$C431,Indev_Online_Res_NotinIRPBase!$J$3:$J$340,"Yes",Indev_Online_Res_NotinIRPBase!$I$3:$I$340,"&lt;1/1/2024")+SUMIFS(Indev_Online_Res_NotinIRPBase!S$3:S$340,Indev_Online_Res_NotinIRPBase!$Y$3:$Y$340,$B431,Indev_Online_Res_NotinIRPBase!$Z$3:$Z$340,$C431,Indev_Online_Res_NotinIRPBase!$AB$3:$AB$340,"1")</f>
        <v>0</v>
      </c>
      <c r="AT431">
        <f>SUMIFS(Indev_Online_Res_NotinIRPBase!T$3:T$340,Indev_Online_Res_NotinIRPBase!$Y$3:$Y$340,$B431,Indev_Online_Res_NotinIRPBase!$Z$3:$Z$340,$C431,Indev_Online_Res_NotinIRPBase!$J$3:$J$340,"Yes",Indev_Online_Res_NotinIRPBase!$I$3:$I$340,"&lt;1/1/2024")+SUMIFS(Indev_Online_Res_NotinIRPBase!T$3:T$340,Indev_Online_Res_NotinIRPBase!$Y$3:$Y$340,$B431,Indev_Online_Res_NotinIRPBase!$Z$3:$Z$340,$C431,Indev_Online_Res_NotinIRPBase!$AB$3:$AB$340,"1")</f>
        <v>0</v>
      </c>
      <c r="AU431">
        <f>SUMIFS(Indev_Online_Res_NotinIRPBase!U$3:U$340,Indev_Online_Res_NotinIRPBase!$Y$3:$Y$340,$B431,Indev_Online_Res_NotinIRPBase!$Z$3:$Z$340,$C431,Indev_Online_Res_NotinIRPBase!$J$3:$J$340,"Yes",Indev_Online_Res_NotinIRPBase!$I$3:$I$340,"&lt;1/1/2024")+SUMIFS(Indev_Online_Res_NotinIRPBase!U$3:U$340,Indev_Online_Res_NotinIRPBase!$Y$3:$Y$340,$B431,Indev_Online_Res_NotinIRPBase!$Z$3:$Z$340,$C431,Indev_Online_Res_NotinIRPBase!$AB$3:$AB$340,"1")</f>
        <v>0</v>
      </c>
      <c r="AV431">
        <f>SUMIFS(Indev_Online_Res_NotinIRPBase!V$3:V$340,Indev_Online_Res_NotinIRPBase!$Y$3:$Y$340,$B431,Indev_Online_Res_NotinIRPBase!$Z$3:$Z$340,$C431,Indev_Online_Res_NotinIRPBase!$J$3:$J$340,"Yes",Indev_Online_Res_NotinIRPBase!$I$3:$I$340,"&lt;1/1/2024")+SUMIFS(Indev_Online_Res_NotinIRPBase!V$3:V$340,Indev_Online_Res_NotinIRPBase!$Y$3:$Y$340,$B431,Indev_Online_Res_NotinIRPBase!$Z$3:$Z$340,$C431,Indev_Online_Res_NotinIRPBase!$AB$3:$AB$340,"1")</f>
        <v>0</v>
      </c>
      <c r="AW431">
        <f>SUMIFS(Indev_Online_Res_NotinIRPBase!W$3:W$340,Indev_Online_Res_NotinIRPBase!$Y$3:$Y$340,$B431,Indev_Online_Res_NotinIRPBase!$Z$3:$Z$340,$C431,Indev_Online_Res_NotinIRPBase!$J$3:$J$340,"Yes",Indev_Online_Res_NotinIRPBase!$I$3:$I$340,"&lt;1/1/2024")+SUMIFS(Indev_Online_Res_NotinIRPBase!W$3:W$340,Indev_Online_Res_NotinIRPBase!$Y$3:$Y$340,$B431,Indev_Online_Res_NotinIRPBase!$Z$3:$Z$340,$C431,Indev_Online_Res_NotinIRPBase!$AB$3:$AB$340,"1")</f>
        <v>0</v>
      </c>
      <c r="AX431">
        <f>SUMIFS(Indev_Online_Res_NotinIRPBase!X$3:X$340,Indev_Online_Res_NotinIRPBase!$Y$3:$Y$340,$B431,Indev_Online_Res_NotinIRPBase!$Z$3:$Z$340,$C431,Indev_Online_Res_NotinIRPBase!$J$3:$J$340,"Yes",Indev_Online_Res_NotinIRPBase!$I$3:$I$340,"&lt;1/1/2024")+SUMIFS(Indev_Online_Res_NotinIRPBase!X$3:X$340,Indev_Online_Res_NotinIRPBase!$Y$3:$Y$340,$B431,Indev_Online_Res_NotinIRPBase!$Z$3:$Z$340,$C431,Indev_Online_Res_NotinIRPBase!$AB$3:$AB$340,"1")</f>
        <v>0</v>
      </c>
      <c r="AY431">
        <f t="shared" si="93"/>
        <v>0</v>
      </c>
      <c r="BA431">
        <f t="shared" si="94"/>
        <v>0</v>
      </c>
      <c r="BB431">
        <f t="shared" si="95"/>
        <v>0</v>
      </c>
      <c r="BC431">
        <f t="shared" si="96"/>
        <v>0</v>
      </c>
      <c r="BD431">
        <f t="shared" si="97"/>
        <v>0</v>
      </c>
      <c r="BE431">
        <f t="shared" si="98"/>
        <v>0</v>
      </c>
      <c r="BI431">
        <f t="shared" si="99"/>
        <v>0</v>
      </c>
      <c r="BJ431">
        <f t="shared" si="100"/>
        <v>0</v>
      </c>
      <c r="BK431">
        <f t="shared" si="101"/>
        <v>0</v>
      </c>
      <c r="BL431">
        <f t="shared" si="102"/>
        <v>0</v>
      </c>
      <c r="BM431">
        <f t="shared" si="103"/>
        <v>0</v>
      </c>
      <c r="BN431">
        <f t="shared" si="104"/>
        <v>0</v>
      </c>
      <c r="BO431">
        <f t="shared" si="105"/>
        <v>0</v>
      </c>
      <c r="BQ431">
        <f>SUMIFS(IRPBase_Res_NotinEnvScreens!$H$3:$H$33,IRPBase_Res_NotinEnvScreens!$J$3:$J$33,$B431,IRPBase_Res_NotinEnvScreens!$K$3:$K$33,$C431)</f>
        <v>0</v>
      </c>
      <c r="BR431">
        <f>SUMIFS(IRPBase_Res_NotinEnvScreens!$I$3:$I$33,IRPBase_Res_NotinEnvScreens!$J$3:$J$33,$B431,IRPBase_Res_NotinEnvScreens!$K$3:$K$33,$C431)</f>
        <v>0</v>
      </c>
      <c r="BS431">
        <v>0</v>
      </c>
      <c r="BV431">
        <f>SUMIFS(Indev_Online_Res_NotinIRPBase!$P$3:$P$313,Indev_Online_Res_NotinIRPBase!$Y$3:$Y$313,$B431,Indev_Online_Res_NotinIRPBase!$Z$3:$Z$313,$C431,Indev_Online_Res_NotinIRPBase!$I$3:$I$313,"&lt;9/1/2023")+SUMIFS(Indev_Online_Res_NotinIRPBase!$Q$3:$Q$313,Indev_Online_Res_NotinIRPBase!$Y$3:$Y$313,$B431,Indev_Online_Res_NotinIRPBase!$Z$3:$Z$313,$C431,Indev_Online_Res_NotinIRPBase!$I$3:$I$313,"&lt;9/1/2023")</f>
        <v>0</v>
      </c>
      <c r="BW431">
        <f>SUMIFS(Indev_Online_Res_NotinIRPBase!$S$3:$S$313,Indev_Online_Res_NotinIRPBase!$Y$3:$Y$313,$B431,Indev_Online_Res_NotinIRPBase!$Z$3:$Z$313,$C431,Indev_Online_Res_NotinIRPBase!$I$3:$I$313,"&lt;9/1/2023")+SUMIFS(Indev_Online_Res_NotinIRPBase!$T$3:$T$313,Indev_Online_Res_NotinIRPBase!$Y$3:$Y$313,$B431,Indev_Online_Res_NotinIRPBase!$Z$3:$Z$313,$C431,Indev_Online_Res_NotinIRPBase!$I$3:$I$313,"&lt;9/1/2023")+SUMIFS(Indev_Online_Res_NotinIRPBase!$U$3:$U$313,Indev_Online_Res_NotinIRPBase!$Y$3:$Y$313,$B431,Indev_Online_Res_NotinIRPBase!$Z$3:$Z$313,$C431,Indev_Online_Res_NotinIRPBase!$I$3:$I$313,"&lt;9/1/2023")</f>
        <v>0</v>
      </c>
    </row>
    <row r="432" spans="1:75">
      <c r="A432" t="s">
        <v>52</v>
      </c>
      <c r="B432" t="s">
        <v>396</v>
      </c>
      <c r="C432">
        <v>500</v>
      </c>
      <c r="E432">
        <f>SUMIFS(IRPBase_Res_NotinTxBase!N$3:N$65,IRPBase_Res_NotinTxBase!$X$3:$X$65,$B432,IRPBase_Res_NotinTxBase!$Y$3:$Y$65,$C432)</f>
        <v>0</v>
      </c>
      <c r="F432">
        <f>SUMIFS(IRPBase_Res_NotinTxBase!O$3:O$65,IRPBase_Res_NotinTxBase!$X$3:$X$65,$B432,IRPBase_Res_NotinTxBase!$Y$3:$Y$65,$C432)</f>
        <v>0</v>
      </c>
      <c r="G432">
        <f>SUMIFS(IRPBase_Res_NotinTxBase!P$3:P$65,IRPBase_Res_NotinTxBase!$X$3:$X$65,$B432,IRPBase_Res_NotinTxBase!$Y$3:$Y$65,$C432)</f>
        <v>0</v>
      </c>
      <c r="H432">
        <f>SUMIFS(IRPBase_Res_NotinTxBase!Q$3:Q$65,IRPBase_Res_NotinTxBase!$X$3:$X$65,$B432,IRPBase_Res_NotinTxBase!$Y$3:$Y$65,$C432)</f>
        <v>0</v>
      </c>
      <c r="M432">
        <f>SUMIFS(IRPBase_Res_NotinTxBase!R$3:R$65,IRPBase_Res_NotinTxBase!$X$3:$X$65,$B432,IRPBase_Res_NotinTxBase!$Y$3:$Y$65,$C432)</f>
        <v>0</v>
      </c>
      <c r="N432">
        <f>SUMIFS(IRPBase_Res_NotinTxBase!S$3:S$65,IRPBase_Res_NotinTxBase!$X$3:$X$65,$B432,IRPBase_Res_NotinTxBase!$Y$3:$Y$65,$C432)</f>
        <v>0</v>
      </c>
      <c r="O432">
        <f>SUMIFS(IRPBase_Res_NotinTxBase!T$3:T$65,IRPBase_Res_NotinTxBase!$X$3:$X$65,$B432,IRPBase_Res_NotinTxBase!$Y$3:$Y$65,$C432)</f>
        <v>0</v>
      </c>
      <c r="P432">
        <f>SUMIFS(IRPBase_Res_NotinTxBase!U$3:U$65,IRPBase_Res_NotinTxBase!$X$3:$X$65,$B432,IRPBase_Res_NotinTxBase!$Y$3:$Y$65,$C432)</f>
        <v>0</v>
      </c>
      <c r="Q432">
        <f>SUMIFS(IRPBase_Res_NotinTxBase!V$3:V$65,IRPBase_Res_NotinTxBase!$X$3:$X$65,$B432,IRPBase_Res_NotinTxBase!$Y$3:$Y$65,$C432)</f>
        <v>0</v>
      </c>
      <c r="R432">
        <f>SUMIFS(IRPBase_Res_NotinTxBase!W$3:W$65,IRPBase_Res_NotinTxBase!$X$3:$X$65,$B432,IRPBase_Res_NotinTxBase!$Y$3:$Y$65,$C432)</f>
        <v>0</v>
      </c>
      <c r="S432">
        <f t="shared" si="91"/>
        <v>0</v>
      </c>
      <c r="U432">
        <f>SUMIFS(Indev_Online_Res_NotinIRPBase!N$3:N$340,Indev_Online_Res_NotinIRPBase!$Y$3:$Y$340,$B432,Indev_Online_Res_NotinIRPBase!$Z$3:$Z$340,$C432)</f>
        <v>0</v>
      </c>
      <c r="V432">
        <f>SUMIFS(Indev_Online_Res_NotinIRPBase!O$3:O$340,Indev_Online_Res_NotinIRPBase!$Y$3:$Y$340,$B432,Indev_Online_Res_NotinIRPBase!$Z$3:$Z$340,$C432)</f>
        <v>0</v>
      </c>
      <c r="W432">
        <f>SUMIFS(Indev_Online_Res_NotinIRPBase!P$3:P$340,Indev_Online_Res_NotinIRPBase!$Y$3:$Y$340,$B432,Indev_Online_Res_NotinIRPBase!$Z$3:$Z$340,$C432)</f>
        <v>0</v>
      </c>
      <c r="X432">
        <f>SUMIFS(Indev_Online_Res_NotinIRPBase!Q$3:Q$340,Indev_Online_Res_NotinIRPBase!$Y$3:$Y$340,$B432,Indev_Online_Res_NotinIRPBase!$Z$3:$Z$340,$C432)</f>
        <v>0</v>
      </c>
      <c r="Y432">
        <f>SUMIFS(Indev_Online_Res_NotinIRPBase!R$3:R$340,Indev_Online_Res_NotinIRPBase!$Y$3:$Y$340,$B432,Indev_Online_Res_NotinIRPBase!$Z$3:$Z$340,$C432)</f>
        <v>0</v>
      </c>
      <c r="AC432">
        <f>SUMIFS(Indev_Online_Res_NotinIRPBase!S$3:S$340,Indev_Online_Res_NotinIRPBase!$Y$3:$Y$340,$B432,Indev_Online_Res_NotinIRPBase!$Z$3:$Z$340,$C432)</f>
        <v>0</v>
      </c>
      <c r="AD432">
        <f>SUMIFS(Indev_Online_Res_NotinIRPBase!T$3:T$340,Indev_Online_Res_NotinIRPBase!$Y$3:$Y$340,$B432,Indev_Online_Res_NotinIRPBase!$Z$3:$Z$340,$C432)</f>
        <v>0</v>
      </c>
      <c r="AE432">
        <f>SUMIFS(Indev_Online_Res_NotinIRPBase!U$3:U$340,Indev_Online_Res_NotinIRPBase!$Y$3:$Y$340,$B432,Indev_Online_Res_NotinIRPBase!$Z$3:$Z$340,$C432)</f>
        <v>0</v>
      </c>
      <c r="AF432">
        <f>SUMIFS(Indev_Online_Res_NotinIRPBase!V$3:V$340,Indev_Online_Res_NotinIRPBase!$Y$3:$Y$340,$B432,Indev_Online_Res_NotinIRPBase!$Z$3:$Z$340,$C432)</f>
        <v>0</v>
      </c>
      <c r="AG432">
        <f>SUMIFS(Indev_Online_Res_NotinIRPBase!W$3:W$340,Indev_Online_Res_NotinIRPBase!$Y$3:$Y$340,$B432,Indev_Online_Res_NotinIRPBase!$Z$3:$Z$340,$C432)</f>
        <v>0</v>
      </c>
      <c r="AH432">
        <f>SUMIFS(Indev_Online_Res_NotinIRPBase!X$3:X$340,Indev_Online_Res_NotinIRPBase!$Y$3:$Y$340,$B432,Indev_Online_Res_NotinIRPBase!$Z$3:$Z$340,$C432)</f>
        <v>0</v>
      </c>
      <c r="AI432">
        <f t="shared" si="92"/>
        <v>0</v>
      </c>
      <c r="AK432">
        <f>SUMIFS(Indev_Online_Res_NotinIRPBase!N$3:N$340,Indev_Online_Res_NotinIRPBase!$Y$3:$Y$340,$B432,Indev_Online_Res_NotinIRPBase!$Z$3:$Z$340,$C432,Indev_Online_Res_NotinIRPBase!$J$3:$J$340,"Yes",Indev_Online_Res_NotinIRPBase!$I$3:$I$340,"&lt;1/1/2024")+SUMIFS(Indev_Online_Res_NotinIRPBase!N$3:N$340,Indev_Online_Res_NotinIRPBase!$Y$3:$Y$340,$B432,Indev_Online_Res_NotinIRPBase!$Z$3:$Z$340,$C432,Indev_Online_Res_NotinIRPBase!$AB$3:$AB$340,"1")</f>
        <v>0</v>
      </c>
      <c r="AL432">
        <f>SUMIFS(Indev_Online_Res_NotinIRPBase!O$3:O$340,Indev_Online_Res_NotinIRPBase!$Y$3:$Y$340,$B432,Indev_Online_Res_NotinIRPBase!$Z$3:$Z$340,$C432,Indev_Online_Res_NotinIRPBase!$J$3:$J$340,"Yes",Indev_Online_Res_NotinIRPBase!$I$3:$I$340,"&lt;1/1/2024")+SUMIFS(Indev_Online_Res_NotinIRPBase!O$3:O$340,Indev_Online_Res_NotinIRPBase!$Y$3:$Y$340,$B432,Indev_Online_Res_NotinIRPBase!$Z$3:$Z$340,$C432,Indev_Online_Res_NotinIRPBase!$AB$3:$AB$340,"1")</f>
        <v>0</v>
      </c>
      <c r="AM432">
        <f>SUMIFS(Indev_Online_Res_NotinIRPBase!P$3:P$340,Indev_Online_Res_NotinIRPBase!$Y$3:$Y$340,$B432,Indev_Online_Res_NotinIRPBase!$Z$3:$Z$340,$C432,Indev_Online_Res_NotinIRPBase!$J$3:$J$340,"Yes",Indev_Online_Res_NotinIRPBase!$I$3:$I$340,"&lt;1/1/2024")+SUMIFS(Indev_Online_Res_NotinIRPBase!P$3:P$340,Indev_Online_Res_NotinIRPBase!$Y$3:$Y$340,$B432,Indev_Online_Res_NotinIRPBase!$Z$3:$Z$340,$C432,Indev_Online_Res_NotinIRPBase!$AB$3:$AB$340,"1")</f>
        <v>0</v>
      </c>
      <c r="AN432">
        <f>SUMIFS(Indev_Online_Res_NotinIRPBase!Q$3:Q$340,Indev_Online_Res_NotinIRPBase!$Y$3:$Y$340,$B432,Indev_Online_Res_NotinIRPBase!$Z$3:$Z$340,$C432,Indev_Online_Res_NotinIRPBase!$J$3:$J$340,"Yes",Indev_Online_Res_NotinIRPBase!$I$3:$I$340,"&lt;1/1/2024")+SUMIFS(Indev_Online_Res_NotinIRPBase!Q$3:Q$340,Indev_Online_Res_NotinIRPBase!$Y$3:$Y$340,$B432,Indev_Online_Res_NotinIRPBase!$Z$3:$Z$340,$C432,Indev_Online_Res_NotinIRPBase!$AB$3:$AB$340,"1")</f>
        <v>0</v>
      </c>
      <c r="AO432">
        <f>SUMIFS(Indev_Online_Res_NotinIRPBase!R$3:R$340,Indev_Online_Res_NotinIRPBase!$Y$3:$Y$340,$B432,Indev_Online_Res_NotinIRPBase!$Z$3:$Z$340,$C432,Indev_Online_Res_NotinIRPBase!$J$3:$J$340,"Yes",Indev_Online_Res_NotinIRPBase!$I$3:$I$340,"&lt;1/1/2024")+SUMIFS(Indev_Online_Res_NotinIRPBase!R$3:R$340,Indev_Online_Res_NotinIRPBase!$Y$3:$Y$340,$B432,Indev_Online_Res_NotinIRPBase!$Z$3:$Z$340,$C432,Indev_Online_Res_NotinIRPBase!$AB$3:$AB$340,"1")</f>
        <v>0</v>
      </c>
      <c r="AS432">
        <f>SUMIFS(Indev_Online_Res_NotinIRPBase!S$3:S$340,Indev_Online_Res_NotinIRPBase!$Y$3:$Y$340,$B432,Indev_Online_Res_NotinIRPBase!$Z$3:$Z$340,$C432,Indev_Online_Res_NotinIRPBase!$J$3:$J$340,"Yes",Indev_Online_Res_NotinIRPBase!$I$3:$I$340,"&lt;1/1/2024")+SUMIFS(Indev_Online_Res_NotinIRPBase!S$3:S$340,Indev_Online_Res_NotinIRPBase!$Y$3:$Y$340,$B432,Indev_Online_Res_NotinIRPBase!$Z$3:$Z$340,$C432,Indev_Online_Res_NotinIRPBase!$AB$3:$AB$340,"1")</f>
        <v>0</v>
      </c>
      <c r="AT432">
        <f>SUMIFS(Indev_Online_Res_NotinIRPBase!T$3:T$340,Indev_Online_Res_NotinIRPBase!$Y$3:$Y$340,$B432,Indev_Online_Res_NotinIRPBase!$Z$3:$Z$340,$C432,Indev_Online_Res_NotinIRPBase!$J$3:$J$340,"Yes",Indev_Online_Res_NotinIRPBase!$I$3:$I$340,"&lt;1/1/2024")+SUMIFS(Indev_Online_Res_NotinIRPBase!T$3:T$340,Indev_Online_Res_NotinIRPBase!$Y$3:$Y$340,$B432,Indev_Online_Res_NotinIRPBase!$Z$3:$Z$340,$C432,Indev_Online_Res_NotinIRPBase!$AB$3:$AB$340,"1")</f>
        <v>0</v>
      </c>
      <c r="AU432">
        <f>SUMIFS(Indev_Online_Res_NotinIRPBase!U$3:U$340,Indev_Online_Res_NotinIRPBase!$Y$3:$Y$340,$B432,Indev_Online_Res_NotinIRPBase!$Z$3:$Z$340,$C432,Indev_Online_Res_NotinIRPBase!$J$3:$J$340,"Yes",Indev_Online_Res_NotinIRPBase!$I$3:$I$340,"&lt;1/1/2024")+SUMIFS(Indev_Online_Res_NotinIRPBase!U$3:U$340,Indev_Online_Res_NotinIRPBase!$Y$3:$Y$340,$B432,Indev_Online_Res_NotinIRPBase!$Z$3:$Z$340,$C432,Indev_Online_Res_NotinIRPBase!$AB$3:$AB$340,"1")</f>
        <v>0</v>
      </c>
      <c r="AV432">
        <f>SUMIFS(Indev_Online_Res_NotinIRPBase!V$3:V$340,Indev_Online_Res_NotinIRPBase!$Y$3:$Y$340,$B432,Indev_Online_Res_NotinIRPBase!$Z$3:$Z$340,$C432,Indev_Online_Res_NotinIRPBase!$J$3:$J$340,"Yes",Indev_Online_Res_NotinIRPBase!$I$3:$I$340,"&lt;1/1/2024")+SUMIFS(Indev_Online_Res_NotinIRPBase!V$3:V$340,Indev_Online_Res_NotinIRPBase!$Y$3:$Y$340,$B432,Indev_Online_Res_NotinIRPBase!$Z$3:$Z$340,$C432,Indev_Online_Res_NotinIRPBase!$AB$3:$AB$340,"1")</f>
        <v>0</v>
      </c>
      <c r="AW432">
        <f>SUMIFS(Indev_Online_Res_NotinIRPBase!W$3:W$340,Indev_Online_Res_NotinIRPBase!$Y$3:$Y$340,$B432,Indev_Online_Res_NotinIRPBase!$Z$3:$Z$340,$C432,Indev_Online_Res_NotinIRPBase!$J$3:$J$340,"Yes",Indev_Online_Res_NotinIRPBase!$I$3:$I$340,"&lt;1/1/2024")+SUMIFS(Indev_Online_Res_NotinIRPBase!W$3:W$340,Indev_Online_Res_NotinIRPBase!$Y$3:$Y$340,$B432,Indev_Online_Res_NotinIRPBase!$Z$3:$Z$340,$C432,Indev_Online_Res_NotinIRPBase!$AB$3:$AB$340,"1")</f>
        <v>0</v>
      </c>
      <c r="AX432">
        <f>SUMIFS(Indev_Online_Res_NotinIRPBase!X$3:X$340,Indev_Online_Res_NotinIRPBase!$Y$3:$Y$340,$B432,Indev_Online_Res_NotinIRPBase!$Z$3:$Z$340,$C432,Indev_Online_Res_NotinIRPBase!$J$3:$J$340,"Yes",Indev_Online_Res_NotinIRPBase!$I$3:$I$340,"&lt;1/1/2024")+SUMIFS(Indev_Online_Res_NotinIRPBase!X$3:X$340,Indev_Online_Res_NotinIRPBase!$Y$3:$Y$340,$B432,Indev_Online_Res_NotinIRPBase!$Z$3:$Z$340,$C432,Indev_Online_Res_NotinIRPBase!$AB$3:$AB$340,"1")</f>
        <v>0</v>
      </c>
      <c r="AY432">
        <f t="shared" si="93"/>
        <v>0</v>
      </c>
      <c r="BA432">
        <f t="shared" si="94"/>
        <v>0</v>
      </c>
      <c r="BB432">
        <f t="shared" si="95"/>
        <v>0</v>
      </c>
      <c r="BC432">
        <f t="shared" si="96"/>
        <v>0</v>
      </c>
      <c r="BD432">
        <f t="shared" si="97"/>
        <v>0</v>
      </c>
      <c r="BE432">
        <f t="shared" si="98"/>
        <v>0</v>
      </c>
      <c r="BI432">
        <f t="shared" si="99"/>
        <v>0</v>
      </c>
      <c r="BJ432">
        <f t="shared" si="100"/>
        <v>0</v>
      </c>
      <c r="BK432">
        <f t="shared" si="101"/>
        <v>0</v>
      </c>
      <c r="BL432">
        <f t="shared" si="102"/>
        <v>0</v>
      </c>
      <c r="BM432">
        <f t="shared" si="103"/>
        <v>0</v>
      </c>
      <c r="BN432">
        <f t="shared" si="104"/>
        <v>0</v>
      </c>
      <c r="BO432">
        <f t="shared" si="105"/>
        <v>0</v>
      </c>
      <c r="BQ432">
        <f>SUMIFS(IRPBase_Res_NotinEnvScreens!$H$3:$H$33,IRPBase_Res_NotinEnvScreens!$J$3:$J$33,$B432,IRPBase_Res_NotinEnvScreens!$K$3:$K$33,$C432)</f>
        <v>0</v>
      </c>
      <c r="BR432">
        <f>SUMIFS(IRPBase_Res_NotinEnvScreens!$I$3:$I$33,IRPBase_Res_NotinEnvScreens!$J$3:$J$33,$B432,IRPBase_Res_NotinEnvScreens!$K$3:$K$33,$C432)</f>
        <v>0</v>
      </c>
      <c r="BS432">
        <v>0</v>
      </c>
      <c r="BV432">
        <f>SUMIFS(Indev_Online_Res_NotinIRPBase!$P$3:$P$313,Indev_Online_Res_NotinIRPBase!$Y$3:$Y$313,$B432,Indev_Online_Res_NotinIRPBase!$Z$3:$Z$313,$C432,Indev_Online_Res_NotinIRPBase!$I$3:$I$313,"&lt;9/1/2023")+SUMIFS(Indev_Online_Res_NotinIRPBase!$Q$3:$Q$313,Indev_Online_Res_NotinIRPBase!$Y$3:$Y$313,$B432,Indev_Online_Res_NotinIRPBase!$Z$3:$Z$313,$C432,Indev_Online_Res_NotinIRPBase!$I$3:$I$313,"&lt;9/1/2023")</f>
        <v>0</v>
      </c>
      <c r="BW432">
        <f>SUMIFS(Indev_Online_Res_NotinIRPBase!$S$3:$S$313,Indev_Online_Res_NotinIRPBase!$Y$3:$Y$313,$B432,Indev_Online_Res_NotinIRPBase!$Z$3:$Z$313,$C432,Indev_Online_Res_NotinIRPBase!$I$3:$I$313,"&lt;9/1/2023")+SUMIFS(Indev_Online_Res_NotinIRPBase!$T$3:$T$313,Indev_Online_Res_NotinIRPBase!$Y$3:$Y$313,$B432,Indev_Online_Res_NotinIRPBase!$Z$3:$Z$313,$C432,Indev_Online_Res_NotinIRPBase!$I$3:$I$313,"&lt;9/1/2023")+SUMIFS(Indev_Online_Res_NotinIRPBase!$U$3:$U$313,Indev_Online_Res_NotinIRPBase!$Y$3:$Y$313,$B432,Indev_Online_Res_NotinIRPBase!$Z$3:$Z$313,$C432,Indev_Online_Res_NotinIRPBase!$I$3:$I$313,"&lt;9/1/2023")</f>
        <v>0</v>
      </c>
    </row>
    <row r="433" spans="1:75">
      <c r="A433" t="s">
        <v>45</v>
      </c>
      <c r="B433" t="s">
        <v>397</v>
      </c>
      <c r="C433">
        <v>230</v>
      </c>
      <c r="E433">
        <f>SUMIFS(IRPBase_Res_NotinTxBase!N$3:N$65,IRPBase_Res_NotinTxBase!$X$3:$X$65,$B433,IRPBase_Res_NotinTxBase!$Y$3:$Y$65,$C433)</f>
        <v>0</v>
      </c>
      <c r="F433">
        <f>SUMIFS(IRPBase_Res_NotinTxBase!O$3:O$65,IRPBase_Res_NotinTxBase!$X$3:$X$65,$B433,IRPBase_Res_NotinTxBase!$Y$3:$Y$65,$C433)</f>
        <v>0</v>
      </c>
      <c r="G433">
        <f>SUMIFS(IRPBase_Res_NotinTxBase!P$3:P$65,IRPBase_Res_NotinTxBase!$X$3:$X$65,$B433,IRPBase_Res_NotinTxBase!$Y$3:$Y$65,$C433)</f>
        <v>0</v>
      </c>
      <c r="H433">
        <f>SUMIFS(IRPBase_Res_NotinTxBase!Q$3:Q$65,IRPBase_Res_NotinTxBase!$X$3:$X$65,$B433,IRPBase_Res_NotinTxBase!$Y$3:$Y$65,$C433)</f>
        <v>0</v>
      </c>
      <c r="M433">
        <f>SUMIFS(IRPBase_Res_NotinTxBase!R$3:R$65,IRPBase_Res_NotinTxBase!$X$3:$X$65,$B433,IRPBase_Res_NotinTxBase!$Y$3:$Y$65,$C433)</f>
        <v>0</v>
      </c>
      <c r="N433">
        <f>SUMIFS(IRPBase_Res_NotinTxBase!S$3:S$65,IRPBase_Res_NotinTxBase!$X$3:$X$65,$B433,IRPBase_Res_NotinTxBase!$Y$3:$Y$65,$C433)</f>
        <v>0</v>
      </c>
      <c r="O433">
        <f>SUMIFS(IRPBase_Res_NotinTxBase!T$3:T$65,IRPBase_Res_NotinTxBase!$X$3:$X$65,$B433,IRPBase_Res_NotinTxBase!$Y$3:$Y$65,$C433)</f>
        <v>0</v>
      </c>
      <c r="P433">
        <f>SUMIFS(IRPBase_Res_NotinTxBase!U$3:U$65,IRPBase_Res_NotinTxBase!$X$3:$X$65,$B433,IRPBase_Res_NotinTxBase!$Y$3:$Y$65,$C433)</f>
        <v>0</v>
      </c>
      <c r="Q433">
        <f>SUMIFS(IRPBase_Res_NotinTxBase!V$3:V$65,IRPBase_Res_NotinTxBase!$X$3:$X$65,$B433,IRPBase_Res_NotinTxBase!$Y$3:$Y$65,$C433)</f>
        <v>0</v>
      </c>
      <c r="R433">
        <f>SUMIFS(IRPBase_Res_NotinTxBase!W$3:W$65,IRPBase_Res_NotinTxBase!$X$3:$X$65,$B433,IRPBase_Res_NotinTxBase!$Y$3:$Y$65,$C433)</f>
        <v>0</v>
      </c>
      <c r="S433">
        <f t="shared" si="91"/>
        <v>0</v>
      </c>
      <c r="U433">
        <f>SUMIFS(Indev_Online_Res_NotinIRPBase!N$3:N$340,Indev_Online_Res_NotinIRPBase!$Y$3:$Y$340,$B433,Indev_Online_Res_NotinIRPBase!$Z$3:$Z$340,$C433)</f>
        <v>0</v>
      </c>
      <c r="V433">
        <f>SUMIFS(Indev_Online_Res_NotinIRPBase!O$3:O$340,Indev_Online_Res_NotinIRPBase!$Y$3:$Y$340,$B433,Indev_Online_Res_NotinIRPBase!$Z$3:$Z$340,$C433)</f>
        <v>0</v>
      </c>
      <c r="W433">
        <f>SUMIFS(Indev_Online_Res_NotinIRPBase!P$3:P$340,Indev_Online_Res_NotinIRPBase!$Y$3:$Y$340,$B433,Indev_Online_Res_NotinIRPBase!$Z$3:$Z$340,$C433)</f>
        <v>0</v>
      </c>
      <c r="X433">
        <f>SUMIFS(Indev_Online_Res_NotinIRPBase!Q$3:Q$340,Indev_Online_Res_NotinIRPBase!$Y$3:$Y$340,$B433,Indev_Online_Res_NotinIRPBase!$Z$3:$Z$340,$C433)</f>
        <v>0</v>
      </c>
      <c r="Y433">
        <f>SUMIFS(Indev_Online_Res_NotinIRPBase!R$3:R$340,Indev_Online_Res_NotinIRPBase!$Y$3:$Y$340,$B433,Indev_Online_Res_NotinIRPBase!$Z$3:$Z$340,$C433)</f>
        <v>0</v>
      </c>
      <c r="AC433">
        <f>SUMIFS(Indev_Online_Res_NotinIRPBase!S$3:S$340,Indev_Online_Res_NotinIRPBase!$Y$3:$Y$340,$B433,Indev_Online_Res_NotinIRPBase!$Z$3:$Z$340,$C433)</f>
        <v>0</v>
      </c>
      <c r="AD433">
        <f>SUMIFS(Indev_Online_Res_NotinIRPBase!T$3:T$340,Indev_Online_Res_NotinIRPBase!$Y$3:$Y$340,$B433,Indev_Online_Res_NotinIRPBase!$Z$3:$Z$340,$C433)</f>
        <v>0</v>
      </c>
      <c r="AE433">
        <f>SUMIFS(Indev_Online_Res_NotinIRPBase!U$3:U$340,Indev_Online_Res_NotinIRPBase!$Y$3:$Y$340,$B433,Indev_Online_Res_NotinIRPBase!$Z$3:$Z$340,$C433)</f>
        <v>0</v>
      </c>
      <c r="AF433">
        <f>SUMIFS(Indev_Online_Res_NotinIRPBase!V$3:V$340,Indev_Online_Res_NotinIRPBase!$Y$3:$Y$340,$B433,Indev_Online_Res_NotinIRPBase!$Z$3:$Z$340,$C433)</f>
        <v>0</v>
      </c>
      <c r="AG433">
        <f>SUMIFS(Indev_Online_Res_NotinIRPBase!W$3:W$340,Indev_Online_Res_NotinIRPBase!$Y$3:$Y$340,$B433,Indev_Online_Res_NotinIRPBase!$Z$3:$Z$340,$C433)</f>
        <v>0</v>
      </c>
      <c r="AH433">
        <f>SUMIFS(Indev_Online_Res_NotinIRPBase!X$3:X$340,Indev_Online_Res_NotinIRPBase!$Y$3:$Y$340,$B433,Indev_Online_Res_NotinIRPBase!$Z$3:$Z$340,$C433)</f>
        <v>0</v>
      </c>
      <c r="AI433">
        <f t="shared" si="92"/>
        <v>0</v>
      </c>
      <c r="AK433">
        <f>SUMIFS(Indev_Online_Res_NotinIRPBase!N$3:N$340,Indev_Online_Res_NotinIRPBase!$Y$3:$Y$340,$B433,Indev_Online_Res_NotinIRPBase!$Z$3:$Z$340,$C433,Indev_Online_Res_NotinIRPBase!$J$3:$J$340,"Yes",Indev_Online_Res_NotinIRPBase!$I$3:$I$340,"&lt;1/1/2024")+SUMIFS(Indev_Online_Res_NotinIRPBase!N$3:N$340,Indev_Online_Res_NotinIRPBase!$Y$3:$Y$340,$B433,Indev_Online_Res_NotinIRPBase!$Z$3:$Z$340,$C433,Indev_Online_Res_NotinIRPBase!$AB$3:$AB$340,"1")</f>
        <v>0</v>
      </c>
      <c r="AL433">
        <f>SUMIFS(Indev_Online_Res_NotinIRPBase!O$3:O$340,Indev_Online_Res_NotinIRPBase!$Y$3:$Y$340,$B433,Indev_Online_Res_NotinIRPBase!$Z$3:$Z$340,$C433,Indev_Online_Res_NotinIRPBase!$J$3:$J$340,"Yes",Indev_Online_Res_NotinIRPBase!$I$3:$I$340,"&lt;1/1/2024")+SUMIFS(Indev_Online_Res_NotinIRPBase!O$3:O$340,Indev_Online_Res_NotinIRPBase!$Y$3:$Y$340,$B433,Indev_Online_Res_NotinIRPBase!$Z$3:$Z$340,$C433,Indev_Online_Res_NotinIRPBase!$AB$3:$AB$340,"1")</f>
        <v>0</v>
      </c>
      <c r="AM433">
        <f>SUMIFS(Indev_Online_Res_NotinIRPBase!P$3:P$340,Indev_Online_Res_NotinIRPBase!$Y$3:$Y$340,$B433,Indev_Online_Res_NotinIRPBase!$Z$3:$Z$340,$C433,Indev_Online_Res_NotinIRPBase!$J$3:$J$340,"Yes",Indev_Online_Res_NotinIRPBase!$I$3:$I$340,"&lt;1/1/2024")+SUMIFS(Indev_Online_Res_NotinIRPBase!P$3:P$340,Indev_Online_Res_NotinIRPBase!$Y$3:$Y$340,$B433,Indev_Online_Res_NotinIRPBase!$Z$3:$Z$340,$C433,Indev_Online_Res_NotinIRPBase!$AB$3:$AB$340,"1")</f>
        <v>0</v>
      </c>
      <c r="AN433">
        <f>SUMIFS(Indev_Online_Res_NotinIRPBase!Q$3:Q$340,Indev_Online_Res_NotinIRPBase!$Y$3:$Y$340,$B433,Indev_Online_Res_NotinIRPBase!$Z$3:$Z$340,$C433,Indev_Online_Res_NotinIRPBase!$J$3:$J$340,"Yes",Indev_Online_Res_NotinIRPBase!$I$3:$I$340,"&lt;1/1/2024")+SUMIFS(Indev_Online_Res_NotinIRPBase!Q$3:Q$340,Indev_Online_Res_NotinIRPBase!$Y$3:$Y$340,$B433,Indev_Online_Res_NotinIRPBase!$Z$3:$Z$340,$C433,Indev_Online_Res_NotinIRPBase!$AB$3:$AB$340,"1")</f>
        <v>0</v>
      </c>
      <c r="AO433">
        <f>SUMIFS(Indev_Online_Res_NotinIRPBase!R$3:R$340,Indev_Online_Res_NotinIRPBase!$Y$3:$Y$340,$B433,Indev_Online_Res_NotinIRPBase!$Z$3:$Z$340,$C433,Indev_Online_Res_NotinIRPBase!$J$3:$J$340,"Yes",Indev_Online_Res_NotinIRPBase!$I$3:$I$340,"&lt;1/1/2024")+SUMIFS(Indev_Online_Res_NotinIRPBase!R$3:R$340,Indev_Online_Res_NotinIRPBase!$Y$3:$Y$340,$B433,Indev_Online_Res_NotinIRPBase!$Z$3:$Z$340,$C433,Indev_Online_Res_NotinIRPBase!$AB$3:$AB$340,"1")</f>
        <v>0</v>
      </c>
      <c r="AS433">
        <f>SUMIFS(Indev_Online_Res_NotinIRPBase!S$3:S$340,Indev_Online_Res_NotinIRPBase!$Y$3:$Y$340,$B433,Indev_Online_Res_NotinIRPBase!$Z$3:$Z$340,$C433,Indev_Online_Res_NotinIRPBase!$J$3:$J$340,"Yes",Indev_Online_Res_NotinIRPBase!$I$3:$I$340,"&lt;1/1/2024")+SUMIFS(Indev_Online_Res_NotinIRPBase!S$3:S$340,Indev_Online_Res_NotinIRPBase!$Y$3:$Y$340,$B433,Indev_Online_Res_NotinIRPBase!$Z$3:$Z$340,$C433,Indev_Online_Res_NotinIRPBase!$AB$3:$AB$340,"1")</f>
        <v>0</v>
      </c>
      <c r="AT433">
        <f>SUMIFS(Indev_Online_Res_NotinIRPBase!T$3:T$340,Indev_Online_Res_NotinIRPBase!$Y$3:$Y$340,$B433,Indev_Online_Res_NotinIRPBase!$Z$3:$Z$340,$C433,Indev_Online_Res_NotinIRPBase!$J$3:$J$340,"Yes",Indev_Online_Res_NotinIRPBase!$I$3:$I$340,"&lt;1/1/2024")+SUMIFS(Indev_Online_Res_NotinIRPBase!T$3:T$340,Indev_Online_Res_NotinIRPBase!$Y$3:$Y$340,$B433,Indev_Online_Res_NotinIRPBase!$Z$3:$Z$340,$C433,Indev_Online_Res_NotinIRPBase!$AB$3:$AB$340,"1")</f>
        <v>0</v>
      </c>
      <c r="AU433">
        <f>SUMIFS(Indev_Online_Res_NotinIRPBase!U$3:U$340,Indev_Online_Res_NotinIRPBase!$Y$3:$Y$340,$B433,Indev_Online_Res_NotinIRPBase!$Z$3:$Z$340,$C433,Indev_Online_Res_NotinIRPBase!$J$3:$J$340,"Yes",Indev_Online_Res_NotinIRPBase!$I$3:$I$340,"&lt;1/1/2024")+SUMIFS(Indev_Online_Res_NotinIRPBase!U$3:U$340,Indev_Online_Res_NotinIRPBase!$Y$3:$Y$340,$B433,Indev_Online_Res_NotinIRPBase!$Z$3:$Z$340,$C433,Indev_Online_Res_NotinIRPBase!$AB$3:$AB$340,"1")</f>
        <v>0</v>
      </c>
      <c r="AV433">
        <f>SUMIFS(Indev_Online_Res_NotinIRPBase!V$3:V$340,Indev_Online_Res_NotinIRPBase!$Y$3:$Y$340,$B433,Indev_Online_Res_NotinIRPBase!$Z$3:$Z$340,$C433,Indev_Online_Res_NotinIRPBase!$J$3:$J$340,"Yes",Indev_Online_Res_NotinIRPBase!$I$3:$I$340,"&lt;1/1/2024")+SUMIFS(Indev_Online_Res_NotinIRPBase!V$3:V$340,Indev_Online_Res_NotinIRPBase!$Y$3:$Y$340,$B433,Indev_Online_Res_NotinIRPBase!$Z$3:$Z$340,$C433,Indev_Online_Res_NotinIRPBase!$AB$3:$AB$340,"1")</f>
        <v>0</v>
      </c>
      <c r="AW433">
        <f>SUMIFS(Indev_Online_Res_NotinIRPBase!W$3:W$340,Indev_Online_Res_NotinIRPBase!$Y$3:$Y$340,$B433,Indev_Online_Res_NotinIRPBase!$Z$3:$Z$340,$C433,Indev_Online_Res_NotinIRPBase!$J$3:$J$340,"Yes",Indev_Online_Res_NotinIRPBase!$I$3:$I$340,"&lt;1/1/2024")+SUMIFS(Indev_Online_Res_NotinIRPBase!W$3:W$340,Indev_Online_Res_NotinIRPBase!$Y$3:$Y$340,$B433,Indev_Online_Res_NotinIRPBase!$Z$3:$Z$340,$C433,Indev_Online_Res_NotinIRPBase!$AB$3:$AB$340,"1")</f>
        <v>0</v>
      </c>
      <c r="AX433">
        <f>SUMIFS(Indev_Online_Res_NotinIRPBase!X$3:X$340,Indev_Online_Res_NotinIRPBase!$Y$3:$Y$340,$B433,Indev_Online_Res_NotinIRPBase!$Z$3:$Z$340,$C433,Indev_Online_Res_NotinIRPBase!$J$3:$J$340,"Yes",Indev_Online_Res_NotinIRPBase!$I$3:$I$340,"&lt;1/1/2024")+SUMIFS(Indev_Online_Res_NotinIRPBase!X$3:X$340,Indev_Online_Res_NotinIRPBase!$Y$3:$Y$340,$B433,Indev_Online_Res_NotinIRPBase!$Z$3:$Z$340,$C433,Indev_Online_Res_NotinIRPBase!$AB$3:$AB$340,"1")</f>
        <v>0</v>
      </c>
      <c r="AY433">
        <f t="shared" si="93"/>
        <v>0</v>
      </c>
      <c r="BA433">
        <f t="shared" si="94"/>
        <v>0</v>
      </c>
      <c r="BB433">
        <f t="shared" si="95"/>
        <v>0</v>
      </c>
      <c r="BC433">
        <f t="shared" si="96"/>
        <v>0</v>
      </c>
      <c r="BD433">
        <f t="shared" si="97"/>
        <v>0</v>
      </c>
      <c r="BE433">
        <f t="shared" si="98"/>
        <v>0</v>
      </c>
      <c r="BI433">
        <f t="shared" si="99"/>
        <v>0</v>
      </c>
      <c r="BJ433">
        <f t="shared" si="100"/>
        <v>0</v>
      </c>
      <c r="BK433">
        <f t="shared" si="101"/>
        <v>0</v>
      </c>
      <c r="BL433">
        <f t="shared" si="102"/>
        <v>0</v>
      </c>
      <c r="BM433">
        <f t="shared" si="103"/>
        <v>0</v>
      </c>
      <c r="BN433">
        <f t="shared" si="104"/>
        <v>0</v>
      </c>
      <c r="BO433">
        <f t="shared" si="105"/>
        <v>0</v>
      </c>
      <c r="BQ433">
        <f>SUMIFS(IRPBase_Res_NotinEnvScreens!$H$3:$H$33,IRPBase_Res_NotinEnvScreens!$J$3:$J$33,$B433,IRPBase_Res_NotinEnvScreens!$K$3:$K$33,$C433)</f>
        <v>0</v>
      </c>
      <c r="BR433">
        <f>SUMIFS(IRPBase_Res_NotinEnvScreens!$I$3:$I$33,IRPBase_Res_NotinEnvScreens!$J$3:$J$33,$B433,IRPBase_Res_NotinEnvScreens!$K$3:$K$33,$C433)</f>
        <v>0</v>
      </c>
      <c r="BS433">
        <v>0</v>
      </c>
      <c r="BV433">
        <f>SUMIFS(Indev_Online_Res_NotinIRPBase!$P$3:$P$313,Indev_Online_Res_NotinIRPBase!$Y$3:$Y$313,$B433,Indev_Online_Res_NotinIRPBase!$Z$3:$Z$313,$C433,Indev_Online_Res_NotinIRPBase!$I$3:$I$313,"&lt;9/1/2023")+SUMIFS(Indev_Online_Res_NotinIRPBase!$Q$3:$Q$313,Indev_Online_Res_NotinIRPBase!$Y$3:$Y$313,$B433,Indev_Online_Res_NotinIRPBase!$Z$3:$Z$313,$C433,Indev_Online_Res_NotinIRPBase!$I$3:$I$313,"&lt;9/1/2023")</f>
        <v>0</v>
      </c>
      <c r="BW433">
        <f>SUMIFS(Indev_Online_Res_NotinIRPBase!$S$3:$S$313,Indev_Online_Res_NotinIRPBase!$Y$3:$Y$313,$B433,Indev_Online_Res_NotinIRPBase!$Z$3:$Z$313,$C433,Indev_Online_Res_NotinIRPBase!$I$3:$I$313,"&lt;9/1/2023")+SUMIFS(Indev_Online_Res_NotinIRPBase!$T$3:$T$313,Indev_Online_Res_NotinIRPBase!$Y$3:$Y$313,$B433,Indev_Online_Res_NotinIRPBase!$Z$3:$Z$313,$C433,Indev_Online_Res_NotinIRPBase!$I$3:$I$313,"&lt;9/1/2023")+SUMIFS(Indev_Online_Res_NotinIRPBase!$U$3:$U$313,Indev_Online_Res_NotinIRPBase!$Y$3:$Y$313,$B433,Indev_Online_Res_NotinIRPBase!$Z$3:$Z$313,$C433,Indev_Online_Res_NotinIRPBase!$I$3:$I$313,"&lt;9/1/2023")</f>
        <v>0</v>
      </c>
    </row>
    <row r="434" spans="1:75">
      <c r="A434" t="s">
        <v>44</v>
      </c>
      <c r="B434" t="s">
        <v>398</v>
      </c>
      <c r="C434">
        <v>115</v>
      </c>
      <c r="E434">
        <f>SUMIFS(IRPBase_Res_NotinTxBase!N$3:N$65,IRPBase_Res_NotinTxBase!$X$3:$X$65,$B434,IRPBase_Res_NotinTxBase!$Y$3:$Y$65,$C434)</f>
        <v>0</v>
      </c>
      <c r="F434">
        <f>SUMIFS(IRPBase_Res_NotinTxBase!O$3:O$65,IRPBase_Res_NotinTxBase!$X$3:$X$65,$B434,IRPBase_Res_NotinTxBase!$Y$3:$Y$65,$C434)</f>
        <v>0</v>
      </c>
      <c r="G434">
        <f>SUMIFS(IRPBase_Res_NotinTxBase!P$3:P$65,IRPBase_Res_NotinTxBase!$X$3:$X$65,$B434,IRPBase_Res_NotinTxBase!$Y$3:$Y$65,$C434)</f>
        <v>0</v>
      </c>
      <c r="H434">
        <f>SUMIFS(IRPBase_Res_NotinTxBase!Q$3:Q$65,IRPBase_Res_NotinTxBase!$X$3:$X$65,$B434,IRPBase_Res_NotinTxBase!$Y$3:$Y$65,$C434)</f>
        <v>0</v>
      </c>
      <c r="M434">
        <f>SUMIFS(IRPBase_Res_NotinTxBase!R$3:R$65,IRPBase_Res_NotinTxBase!$X$3:$X$65,$B434,IRPBase_Res_NotinTxBase!$Y$3:$Y$65,$C434)</f>
        <v>0</v>
      </c>
      <c r="N434">
        <f>SUMIFS(IRPBase_Res_NotinTxBase!S$3:S$65,IRPBase_Res_NotinTxBase!$X$3:$X$65,$B434,IRPBase_Res_NotinTxBase!$Y$3:$Y$65,$C434)</f>
        <v>0</v>
      </c>
      <c r="O434">
        <f>SUMIFS(IRPBase_Res_NotinTxBase!T$3:T$65,IRPBase_Res_NotinTxBase!$X$3:$X$65,$B434,IRPBase_Res_NotinTxBase!$Y$3:$Y$65,$C434)</f>
        <v>0</v>
      </c>
      <c r="P434">
        <f>SUMIFS(IRPBase_Res_NotinTxBase!U$3:U$65,IRPBase_Res_NotinTxBase!$X$3:$X$65,$B434,IRPBase_Res_NotinTxBase!$Y$3:$Y$65,$C434)</f>
        <v>0</v>
      </c>
      <c r="Q434">
        <f>SUMIFS(IRPBase_Res_NotinTxBase!V$3:V$65,IRPBase_Res_NotinTxBase!$X$3:$X$65,$B434,IRPBase_Res_NotinTxBase!$Y$3:$Y$65,$C434)</f>
        <v>0</v>
      </c>
      <c r="R434">
        <f>SUMIFS(IRPBase_Res_NotinTxBase!W$3:W$65,IRPBase_Res_NotinTxBase!$X$3:$X$65,$B434,IRPBase_Res_NotinTxBase!$Y$3:$Y$65,$C434)</f>
        <v>0</v>
      </c>
      <c r="S434">
        <f t="shared" si="91"/>
        <v>0</v>
      </c>
      <c r="U434">
        <f>SUMIFS(Indev_Online_Res_NotinIRPBase!N$3:N$340,Indev_Online_Res_NotinIRPBase!$Y$3:$Y$340,$B434,Indev_Online_Res_NotinIRPBase!$Z$3:$Z$340,$C434)</f>
        <v>0</v>
      </c>
      <c r="V434">
        <f>SUMIFS(Indev_Online_Res_NotinIRPBase!O$3:O$340,Indev_Online_Res_NotinIRPBase!$Y$3:$Y$340,$B434,Indev_Online_Res_NotinIRPBase!$Z$3:$Z$340,$C434)</f>
        <v>0</v>
      </c>
      <c r="W434">
        <f>SUMIFS(Indev_Online_Res_NotinIRPBase!P$3:P$340,Indev_Online_Res_NotinIRPBase!$Y$3:$Y$340,$B434,Indev_Online_Res_NotinIRPBase!$Z$3:$Z$340,$C434)</f>
        <v>0</v>
      </c>
      <c r="X434">
        <f>SUMIFS(Indev_Online_Res_NotinIRPBase!Q$3:Q$340,Indev_Online_Res_NotinIRPBase!$Y$3:$Y$340,$B434,Indev_Online_Res_NotinIRPBase!$Z$3:$Z$340,$C434)</f>
        <v>0</v>
      </c>
      <c r="Y434">
        <f>SUMIFS(Indev_Online_Res_NotinIRPBase!R$3:R$340,Indev_Online_Res_NotinIRPBase!$Y$3:$Y$340,$B434,Indev_Online_Res_NotinIRPBase!$Z$3:$Z$340,$C434)</f>
        <v>0</v>
      </c>
      <c r="AC434">
        <f>SUMIFS(Indev_Online_Res_NotinIRPBase!S$3:S$340,Indev_Online_Res_NotinIRPBase!$Y$3:$Y$340,$B434,Indev_Online_Res_NotinIRPBase!$Z$3:$Z$340,$C434)</f>
        <v>0</v>
      </c>
      <c r="AD434">
        <f>SUMIFS(Indev_Online_Res_NotinIRPBase!T$3:T$340,Indev_Online_Res_NotinIRPBase!$Y$3:$Y$340,$B434,Indev_Online_Res_NotinIRPBase!$Z$3:$Z$340,$C434)</f>
        <v>0</v>
      </c>
      <c r="AE434">
        <f>SUMIFS(Indev_Online_Res_NotinIRPBase!U$3:U$340,Indev_Online_Res_NotinIRPBase!$Y$3:$Y$340,$B434,Indev_Online_Res_NotinIRPBase!$Z$3:$Z$340,$C434)</f>
        <v>0</v>
      </c>
      <c r="AF434">
        <f>SUMIFS(Indev_Online_Res_NotinIRPBase!V$3:V$340,Indev_Online_Res_NotinIRPBase!$Y$3:$Y$340,$B434,Indev_Online_Res_NotinIRPBase!$Z$3:$Z$340,$C434)</f>
        <v>0</v>
      </c>
      <c r="AG434">
        <f>SUMIFS(Indev_Online_Res_NotinIRPBase!W$3:W$340,Indev_Online_Res_NotinIRPBase!$Y$3:$Y$340,$B434,Indev_Online_Res_NotinIRPBase!$Z$3:$Z$340,$C434)</f>
        <v>0</v>
      </c>
      <c r="AH434">
        <f>SUMIFS(Indev_Online_Res_NotinIRPBase!X$3:X$340,Indev_Online_Res_NotinIRPBase!$Y$3:$Y$340,$B434,Indev_Online_Res_NotinIRPBase!$Z$3:$Z$340,$C434)</f>
        <v>0</v>
      </c>
      <c r="AI434">
        <f t="shared" si="92"/>
        <v>0</v>
      </c>
      <c r="AK434">
        <f>SUMIFS(Indev_Online_Res_NotinIRPBase!N$3:N$340,Indev_Online_Res_NotinIRPBase!$Y$3:$Y$340,$B434,Indev_Online_Res_NotinIRPBase!$Z$3:$Z$340,$C434,Indev_Online_Res_NotinIRPBase!$J$3:$J$340,"Yes",Indev_Online_Res_NotinIRPBase!$I$3:$I$340,"&lt;1/1/2024")+SUMIFS(Indev_Online_Res_NotinIRPBase!N$3:N$340,Indev_Online_Res_NotinIRPBase!$Y$3:$Y$340,$B434,Indev_Online_Res_NotinIRPBase!$Z$3:$Z$340,$C434,Indev_Online_Res_NotinIRPBase!$AB$3:$AB$340,"1")</f>
        <v>0</v>
      </c>
      <c r="AL434">
        <f>SUMIFS(Indev_Online_Res_NotinIRPBase!O$3:O$340,Indev_Online_Res_NotinIRPBase!$Y$3:$Y$340,$B434,Indev_Online_Res_NotinIRPBase!$Z$3:$Z$340,$C434,Indev_Online_Res_NotinIRPBase!$J$3:$J$340,"Yes",Indev_Online_Res_NotinIRPBase!$I$3:$I$340,"&lt;1/1/2024")+SUMIFS(Indev_Online_Res_NotinIRPBase!O$3:O$340,Indev_Online_Res_NotinIRPBase!$Y$3:$Y$340,$B434,Indev_Online_Res_NotinIRPBase!$Z$3:$Z$340,$C434,Indev_Online_Res_NotinIRPBase!$AB$3:$AB$340,"1")</f>
        <v>0</v>
      </c>
      <c r="AM434">
        <f>SUMIFS(Indev_Online_Res_NotinIRPBase!P$3:P$340,Indev_Online_Res_NotinIRPBase!$Y$3:$Y$340,$B434,Indev_Online_Res_NotinIRPBase!$Z$3:$Z$340,$C434,Indev_Online_Res_NotinIRPBase!$J$3:$J$340,"Yes",Indev_Online_Res_NotinIRPBase!$I$3:$I$340,"&lt;1/1/2024")+SUMIFS(Indev_Online_Res_NotinIRPBase!P$3:P$340,Indev_Online_Res_NotinIRPBase!$Y$3:$Y$340,$B434,Indev_Online_Res_NotinIRPBase!$Z$3:$Z$340,$C434,Indev_Online_Res_NotinIRPBase!$AB$3:$AB$340,"1")</f>
        <v>0</v>
      </c>
      <c r="AN434">
        <f>SUMIFS(Indev_Online_Res_NotinIRPBase!Q$3:Q$340,Indev_Online_Res_NotinIRPBase!$Y$3:$Y$340,$B434,Indev_Online_Res_NotinIRPBase!$Z$3:$Z$340,$C434,Indev_Online_Res_NotinIRPBase!$J$3:$J$340,"Yes",Indev_Online_Res_NotinIRPBase!$I$3:$I$340,"&lt;1/1/2024")+SUMIFS(Indev_Online_Res_NotinIRPBase!Q$3:Q$340,Indev_Online_Res_NotinIRPBase!$Y$3:$Y$340,$B434,Indev_Online_Res_NotinIRPBase!$Z$3:$Z$340,$C434,Indev_Online_Res_NotinIRPBase!$AB$3:$AB$340,"1")</f>
        <v>0</v>
      </c>
      <c r="AO434">
        <f>SUMIFS(Indev_Online_Res_NotinIRPBase!R$3:R$340,Indev_Online_Res_NotinIRPBase!$Y$3:$Y$340,$B434,Indev_Online_Res_NotinIRPBase!$Z$3:$Z$340,$C434,Indev_Online_Res_NotinIRPBase!$J$3:$J$340,"Yes",Indev_Online_Res_NotinIRPBase!$I$3:$I$340,"&lt;1/1/2024")+SUMIFS(Indev_Online_Res_NotinIRPBase!R$3:R$340,Indev_Online_Res_NotinIRPBase!$Y$3:$Y$340,$B434,Indev_Online_Res_NotinIRPBase!$Z$3:$Z$340,$C434,Indev_Online_Res_NotinIRPBase!$AB$3:$AB$340,"1")</f>
        <v>0</v>
      </c>
      <c r="AS434">
        <f>SUMIFS(Indev_Online_Res_NotinIRPBase!S$3:S$340,Indev_Online_Res_NotinIRPBase!$Y$3:$Y$340,$B434,Indev_Online_Res_NotinIRPBase!$Z$3:$Z$340,$C434,Indev_Online_Res_NotinIRPBase!$J$3:$J$340,"Yes",Indev_Online_Res_NotinIRPBase!$I$3:$I$340,"&lt;1/1/2024")+SUMIFS(Indev_Online_Res_NotinIRPBase!S$3:S$340,Indev_Online_Res_NotinIRPBase!$Y$3:$Y$340,$B434,Indev_Online_Res_NotinIRPBase!$Z$3:$Z$340,$C434,Indev_Online_Res_NotinIRPBase!$AB$3:$AB$340,"1")</f>
        <v>0</v>
      </c>
      <c r="AT434">
        <f>SUMIFS(Indev_Online_Res_NotinIRPBase!T$3:T$340,Indev_Online_Res_NotinIRPBase!$Y$3:$Y$340,$B434,Indev_Online_Res_NotinIRPBase!$Z$3:$Z$340,$C434,Indev_Online_Res_NotinIRPBase!$J$3:$J$340,"Yes",Indev_Online_Res_NotinIRPBase!$I$3:$I$340,"&lt;1/1/2024")+SUMIFS(Indev_Online_Res_NotinIRPBase!T$3:T$340,Indev_Online_Res_NotinIRPBase!$Y$3:$Y$340,$B434,Indev_Online_Res_NotinIRPBase!$Z$3:$Z$340,$C434,Indev_Online_Res_NotinIRPBase!$AB$3:$AB$340,"1")</f>
        <v>0</v>
      </c>
      <c r="AU434">
        <f>SUMIFS(Indev_Online_Res_NotinIRPBase!U$3:U$340,Indev_Online_Res_NotinIRPBase!$Y$3:$Y$340,$B434,Indev_Online_Res_NotinIRPBase!$Z$3:$Z$340,$C434,Indev_Online_Res_NotinIRPBase!$J$3:$J$340,"Yes",Indev_Online_Res_NotinIRPBase!$I$3:$I$340,"&lt;1/1/2024")+SUMIFS(Indev_Online_Res_NotinIRPBase!U$3:U$340,Indev_Online_Res_NotinIRPBase!$Y$3:$Y$340,$B434,Indev_Online_Res_NotinIRPBase!$Z$3:$Z$340,$C434,Indev_Online_Res_NotinIRPBase!$AB$3:$AB$340,"1")</f>
        <v>0</v>
      </c>
      <c r="AV434">
        <f>SUMIFS(Indev_Online_Res_NotinIRPBase!V$3:V$340,Indev_Online_Res_NotinIRPBase!$Y$3:$Y$340,$B434,Indev_Online_Res_NotinIRPBase!$Z$3:$Z$340,$C434,Indev_Online_Res_NotinIRPBase!$J$3:$J$340,"Yes",Indev_Online_Res_NotinIRPBase!$I$3:$I$340,"&lt;1/1/2024")+SUMIFS(Indev_Online_Res_NotinIRPBase!V$3:V$340,Indev_Online_Res_NotinIRPBase!$Y$3:$Y$340,$B434,Indev_Online_Res_NotinIRPBase!$Z$3:$Z$340,$C434,Indev_Online_Res_NotinIRPBase!$AB$3:$AB$340,"1")</f>
        <v>0</v>
      </c>
      <c r="AW434">
        <f>SUMIFS(Indev_Online_Res_NotinIRPBase!W$3:W$340,Indev_Online_Res_NotinIRPBase!$Y$3:$Y$340,$B434,Indev_Online_Res_NotinIRPBase!$Z$3:$Z$340,$C434,Indev_Online_Res_NotinIRPBase!$J$3:$J$340,"Yes",Indev_Online_Res_NotinIRPBase!$I$3:$I$340,"&lt;1/1/2024")+SUMIFS(Indev_Online_Res_NotinIRPBase!W$3:W$340,Indev_Online_Res_NotinIRPBase!$Y$3:$Y$340,$B434,Indev_Online_Res_NotinIRPBase!$Z$3:$Z$340,$C434,Indev_Online_Res_NotinIRPBase!$AB$3:$AB$340,"1")</f>
        <v>0</v>
      </c>
      <c r="AX434">
        <f>SUMIFS(Indev_Online_Res_NotinIRPBase!X$3:X$340,Indev_Online_Res_NotinIRPBase!$Y$3:$Y$340,$B434,Indev_Online_Res_NotinIRPBase!$Z$3:$Z$340,$C434,Indev_Online_Res_NotinIRPBase!$J$3:$J$340,"Yes",Indev_Online_Res_NotinIRPBase!$I$3:$I$340,"&lt;1/1/2024")+SUMIFS(Indev_Online_Res_NotinIRPBase!X$3:X$340,Indev_Online_Res_NotinIRPBase!$Y$3:$Y$340,$B434,Indev_Online_Res_NotinIRPBase!$Z$3:$Z$340,$C434,Indev_Online_Res_NotinIRPBase!$AB$3:$AB$340,"1")</f>
        <v>0</v>
      </c>
      <c r="AY434">
        <f t="shared" si="93"/>
        <v>0</v>
      </c>
      <c r="BA434">
        <f t="shared" si="94"/>
        <v>0</v>
      </c>
      <c r="BB434">
        <f t="shared" si="95"/>
        <v>0</v>
      </c>
      <c r="BC434">
        <f t="shared" si="96"/>
        <v>0</v>
      </c>
      <c r="BD434">
        <f t="shared" si="97"/>
        <v>0</v>
      </c>
      <c r="BE434">
        <f t="shared" si="98"/>
        <v>0</v>
      </c>
      <c r="BI434">
        <f t="shared" si="99"/>
        <v>0</v>
      </c>
      <c r="BJ434">
        <f t="shared" si="100"/>
        <v>0</v>
      </c>
      <c r="BK434">
        <f t="shared" si="101"/>
        <v>0</v>
      </c>
      <c r="BL434">
        <f t="shared" si="102"/>
        <v>0</v>
      </c>
      <c r="BM434">
        <f t="shared" si="103"/>
        <v>0</v>
      </c>
      <c r="BN434">
        <f t="shared" si="104"/>
        <v>0</v>
      </c>
      <c r="BO434">
        <f t="shared" si="105"/>
        <v>0</v>
      </c>
      <c r="BQ434">
        <f>SUMIFS(IRPBase_Res_NotinEnvScreens!$H$3:$H$33,IRPBase_Res_NotinEnvScreens!$J$3:$J$33,$B434,IRPBase_Res_NotinEnvScreens!$K$3:$K$33,$C434)</f>
        <v>0</v>
      </c>
      <c r="BR434">
        <f>SUMIFS(IRPBase_Res_NotinEnvScreens!$I$3:$I$33,IRPBase_Res_NotinEnvScreens!$J$3:$J$33,$B434,IRPBase_Res_NotinEnvScreens!$K$3:$K$33,$C434)</f>
        <v>0</v>
      </c>
      <c r="BS434">
        <v>0</v>
      </c>
      <c r="BV434">
        <f>SUMIFS(Indev_Online_Res_NotinIRPBase!$P$3:$P$313,Indev_Online_Res_NotinIRPBase!$Y$3:$Y$313,$B434,Indev_Online_Res_NotinIRPBase!$Z$3:$Z$313,$C434,Indev_Online_Res_NotinIRPBase!$I$3:$I$313,"&lt;9/1/2023")+SUMIFS(Indev_Online_Res_NotinIRPBase!$Q$3:$Q$313,Indev_Online_Res_NotinIRPBase!$Y$3:$Y$313,$B434,Indev_Online_Res_NotinIRPBase!$Z$3:$Z$313,$C434,Indev_Online_Res_NotinIRPBase!$I$3:$I$313,"&lt;9/1/2023")</f>
        <v>0</v>
      </c>
      <c r="BW434">
        <f>SUMIFS(Indev_Online_Res_NotinIRPBase!$S$3:$S$313,Indev_Online_Res_NotinIRPBase!$Y$3:$Y$313,$B434,Indev_Online_Res_NotinIRPBase!$Z$3:$Z$313,$C434,Indev_Online_Res_NotinIRPBase!$I$3:$I$313,"&lt;9/1/2023")+SUMIFS(Indev_Online_Res_NotinIRPBase!$T$3:$T$313,Indev_Online_Res_NotinIRPBase!$Y$3:$Y$313,$B434,Indev_Online_Res_NotinIRPBase!$Z$3:$Z$313,$C434,Indev_Online_Res_NotinIRPBase!$I$3:$I$313,"&lt;9/1/2023")+SUMIFS(Indev_Online_Res_NotinIRPBase!$U$3:$U$313,Indev_Online_Res_NotinIRPBase!$Y$3:$Y$313,$B434,Indev_Online_Res_NotinIRPBase!$Z$3:$Z$313,$C434,Indev_Online_Res_NotinIRPBase!$I$3:$I$313,"&lt;9/1/2023")</f>
        <v>0</v>
      </c>
    </row>
    <row r="435" spans="1:75">
      <c r="A435" t="s">
        <v>44</v>
      </c>
      <c r="B435" t="s">
        <v>398</v>
      </c>
      <c r="C435">
        <v>230</v>
      </c>
      <c r="E435">
        <f>SUMIFS(IRPBase_Res_NotinTxBase!N$3:N$65,IRPBase_Res_NotinTxBase!$X$3:$X$65,$B435,IRPBase_Res_NotinTxBase!$Y$3:$Y$65,$C435)</f>
        <v>0</v>
      </c>
      <c r="F435">
        <f>SUMIFS(IRPBase_Res_NotinTxBase!O$3:O$65,IRPBase_Res_NotinTxBase!$X$3:$X$65,$B435,IRPBase_Res_NotinTxBase!$Y$3:$Y$65,$C435)</f>
        <v>0</v>
      </c>
      <c r="G435">
        <f>SUMIFS(IRPBase_Res_NotinTxBase!P$3:P$65,IRPBase_Res_NotinTxBase!$X$3:$X$65,$B435,IRPBase_Res_NotinTxBase!$Y$3:$Y$65,$C435)</f>
        <v>0</v>
      </c>
      <c r="H435">
        <f>SUMIFS(IRPBase_Res_NotinTxBase!Q$3:Q$65,IRPBase_Res_NotinTxBase!$X$3:$X$65,$B435,IRPBase_Res_NotinTxBase!$Y$3:$Y$65,$C435)</f>
        <v>0</v>
      </c>
      <c r="M435">
        <f>SUMIFS(IRPBase_Res_NotinTxBase!R$3:R$65,IRPBase_Res_NotinTxBase!$X$3:$X$65,$B435,IRPBase_Res_NotinTxBase!$Y$3:$Y$65,$C435)</f>
        <v>0</v>
      </c>
      <c r="N435">
        <f>SUMIFS(IRPBase_Res_NotinTxBase!S$3:S$65,IRPBase_Res_NotinTxBase!$X$3:$X$65,$B435,IRPBase_Res_NotinTxBase!$Y$3:$Y$65,$C435)</f>
        <v>0</v>
      </c>
      <c r="O435">
        <f>SUMIFS(IRPBase_Res_NotinTxBase!T$3:T$65,IRPBase_Res_NotinTxBase!$X$3:$X$65,$B435,IRPBase_Res_NotinTxBase!$Y$3:$Y$65,$C435)</f>
        <v>0</v>
      </c>
      <c r="P435">
        <f>SUMIFS(IRPBase_Res_NotinTxBase!U$3:U$65,IRPBase_Res_NotinTxBase!$X$3:$X$65,$B435,IRPBase_Res_NotinTxBase!$Y$3:$Y$65,$C435)</f>
        <v>0</v>
      </c>
      <c r="Q435">
        <f>SUMIFS(IRPBase_Res_NotinTxBase!V$3:V$65,IRPBase_Res_NotinTxBase!$X$3:$X$65,$B435,IRPBase_Res_NotinTxBase!$Y$3:$Y$65,$C435)</f>
        <v>0</v>
      </c>
      <c r="R435">
        <f>SUMIFS(IRPBase_Res_NotinTxBase!W$3:W$65,IRPBase_Res_NotinTxBase!$X$3:$X$65,$B435,IRPBase_Res_NotinTxBase!$Y$3:$Y$65,$C435)</f>
        <v>0</v>
      </c>
      <c r="S435">
        <f t="shared" si="91"/>
        <v>0</v>
      </c>
      <c r="U435">
        <f>SUMIFS(Indev_Online_Res_NotinIRPBase!N$3:N$340,Indev_Online_Res_NotinIRPBase!$Y$3:$Y$340,$B435,Indev_Online_Res_NotinIRPBase!$Z$3:$Z$340,$C435)</f>
        <v>0</v>
      </c>
      <c r="V435">
        <f>SUMIFS(Indev_Online_Res_NotinIRPBase!O$3:O$340,Indev_Online_Res_NotinIRPBase!$Y$3:$Y$340,$B435,Indev_Online_Res_NotinIRPBase!$Z$3:$Z$340,$C435)</f>
        <v>0</v>
      </c>
      <c r="W435">
        <f>SUMIFS(Indev_Online_Res_NotinIRPBase!P$3:P$340,Indev_Online_Res_NotinIRPBase!$Y$3:$Y$340,$B435,Indev_Online_Res_NotinIRPBase!$Z$3:$Z$340,$C435)</f>
        <v>0</v>
      </c>
      <c r="X435">
        <f>SUMIFS(Indev_Online_Res_NotinIRPBase!Q$3:Q$340,Indev_Online_Res_NotinIRPBase!$Y$3:$Y$340,$B435,Indev_Online_Res_NotinIRPBase!$Z$3:$Z$340,$C435)</f>
        <v>0</v>
      </c>
      <c r="Y435">
        <f>SUMIFS(Indev_Online_Res_NotinIRPBase!R$3:R$340,Indev_Online_Res_NotinIRPBase!$Y$3:$Y$340,$B435,Indev_Online_Res_NotinIRPBase!$Z$3:$Z$340,$C435)</f>
        <v>0</v>
      </c>
      <c r="AC435">
        <f>SUMIFS(Indev_Online_Res_NotinIRPBase!S$3:S$340,Indev_Online_Res_NotinIRPBase!$Y$3:$Y$340,$B435,Indev_Online_Res_NotinIRPBase!$Z$3:$Z$340,$C435)</f>
        <v>0</v>
      </c>
      <c r="AD435">
        <f>SUMIFS(Indev_Online_Res_NotinIRPBase!T$3:T$340,Indev_Online_Res_NotinIRPBase!$Y$3:$Y$340,$B435,Indev_Online_Res_NotinIRPBase!$Z$3:$Z$340,$C435)</f>
        <v>0</v>
      </c>
      <c r="AE435">
        <f>SUMIFS(Indev_Online_Res_NotinIRPBase!U$3:U$340,Indev_Online_Res_NotinIRPBase!$Y$3:$Y$340,$B435,Indev_Online_Res_NotinIRPBase!$Z$3:$Z$340,$C435)</f>
        <v>0</v>
      </c>
      <c r="AF435">
        <f>SUMIFS(Indev_Online_Res_NotinIRPBase!V$3:V$340,Indev_Online_Res_NotinIRPBase!$Y$3:$Y$340,$B435,Indev_Online_Res_NotinIRPBase!$Z$3:$Z$340,$C435)</f>
        <v>0</v>
      </c>
      <c r="AG435">
        <f>SUMIFS(Indev_Online_Res_NotinIRPBase!W$3:W$340,Indev_Online_Res_NotinIRPBase!$Y$3:$Y$340,$B435,Indev_Online_Res_NotinIRPBase!$Z$3:$Z$340,$C435)</f>
        <v>0</v>
      </c>
      <c r="AH435">
        <f>SUMIFS(Indev_Online_Res_NotinIRPBase!X$3:X$340,Indev_Online_Res_NotinIRPBase!$Y$3:$Y$340,$B435,Indev_Online_Res_NotinIRPBase!$Z$3:$Z$340,$C435)</f>
        <v>0</v>
      </c>
      <c r="AI435">
        <f t="shared" si="92"/>
        <v>0</v>
      </c>
      <c r="AK435">
        <f>SUMIFS(Indev_Online_Res_NotinIRPBase!N$3:N$340,Indev_Online_Res_NotinIRPBase!$Y$3:$Y$340,$B435,Indev_Online_Res_NotinIRPBase!$Z$3:$Z$340,$C435,Indev_Online_Res_NotinIRPBase!$J$3:$J$340,"Yes",Indev_Online_Res_NotinIRPBase!$I$3:$I$340,"&lt;1/1/2024")+SUMIFS(Indev_Online_Res_NotinIRPBase!N$3:N$340,Indev_Online_Res_NotinIRPBase!$Y$3:$Y$340,$B435,Indev_Online_Res_NotinIRPBase!$Z$3:$Z$340,$C435,Indev_Online_Res_NotinIRPBase!$AB$3:$AB$340,"1")</f>
        <v>0</v>
      </c>
      <c r="AL435">
        <f>SUMIFS(Indev_Online_Res_NotinIRPBase!O$3:O$340,Indev_Online_Res_NotinIRPBase!$Y$3:$Y$340,$B435,Indev_Online_Res_NotinIRPBase!$Z$3:$Z$340,$C435,Indev_Online_Res_NotinIRPBase!$J$3:$J$340,"Yes",Indev_Online_Res_NotinIRPBase!$I$3:$I$340,"&lt;1/1/2024")+SUMIFS(Indev_Online_Res_NotinIRPBase!O$3:O$340,Indev_Online_Res_NotinIRPBase!$Y$3:$Y$340,$B435,Indev_Online_Res_NotinIRPBase!$Z$3:$Z$340,$C435,Indev_Online_Res_NotinIRPBase!$AB$3:$AB$340,"1")</f>
        <v>0</v>
      </c>
      <c r="AM435">
        <f>SUMIFS(Indev_Online_Res_NotinIRPBase!P$3:P$340,Indev_Online_Res_NotinIRPBase!$Y$3:$Y$340,$B435,Indev_Online_Res_NotinIRPBase!$Z$3:$Z$340,$C435,Indev_Online_Res_NotinIRPBase!$J$3:$J$340,"Yes",Indev_Online_Res_NotinIRPBase!$I$3:$I$340,"&lt;1/1/2024")+SUMIFS(Indev_Online_Res_NotinIRPBase!P$3:P$340,Indev_Online_Res_NotinIRPBase!$Y$3:$Y$340,$B435,Indev_Online_Res_NotinIRPBase!$Z$3:$Z$340,$C435,Indev_Online_Res_NotinIRPBase!$AB$3:$AB$340,"1")</f>
        <v>0</v>
      </c>
      <c r="AN435">
        <f>SUMIFS(Indev_Online_Res_NotinIRPBase!Q$3:Q$340,Indev_Online_Res_NotinIRPBase!$Y$3:$Y$340,$B435,Indev_Online_Res_NotinIRPBase!$Z$3:$Z$340,$C435,Indev_Online_Res_NotinIRPBase!$J$3:$J$340,"Yes",Indev_Online_Res_NotinIRPBase!$I$3:$I$340,"&lt;1/1/2024")+SUMIFS(Indev_Online_Res_NotinIRPBase!Q$3:Q$340,Indev_Online_Res_NotinIRPBase!$Y$3:$Y$340,$B435,Indev_Online_Res_NotinIRPBase!$Z$3:$Z$340,$C435,Indev_Online_Res_NotinIRPBase!$AB$3:$AB$340,"1")</f>
        <v>0</v>
      </c>
      <c r="AO435">
        <f>SUMIFS(Indev_Online_Res_NotinIRPBase!R$3:R$340,Indev_Online_Res_NotinIRPBase!$Y$3:$Y$340,$B435,Indev_Online_Res_NotinIRPBase!$Z$3:$Z$340,$C435,Indev_Online_Res_NotinIRPBase!$J$3:$J$340,"Yes",Indev_Online_Res_NotinIRPBase!$I$3:$I$340,"&lt;1/1/2024")+SUMIFS(Indev_Online_Res_NotinIRPBase!R$3:R$340,Indev_Online_Res_NotinIRPBase!$Y$3:$Y$340,$B435,Indev_Online_Res_NotinIRPBase!$Z$3:$Z$340,$C435,Indev_Online_Res_NotinIRPBase!$AB$3:$AB$340,"1")</f>
        <v>0</v>
      </c>
      <c r="AS435">
        <f>SUMIFS(Indev_Online_Res_NotinIRPBase!S$3:S$340,Indev_Online_Res_NotinIRPBase!$Y$3:$Y$340,$B435,Indev_Online_Res_NotinIRPBase!$Z$3:$Z$340,$C435,Indev_Online_Res_NotinIRPBase!$J$3:$J$340,"Yes",Indev_Online_Res_NotinIRPBase!$I$3:$I$340,"&lt;1/1/2024")+SUMIFS(Indev_Online_Res_NotinIRPBase!S$3:S$340,Indev_Online_Res_NotinIRPBase!$Y$3:$Y$340,$B435,Indev_Online_Res_NotinIRPBase!$Z$3:$Z$340,$C435,Indev_Online_Res_NotinIRPBase!$AB$3:$AB$340,"1")</f>
        <v>0</v>
      </c>
      <c r="AT435">
        <f>SUMIFS(Indev_Online_Res_NotinIRPBase!T$3:T$340,Indev_Online_Res_NotinIRPBase!$Y$3:$Y$340,$B435,Indev_Online_Res_NotinIRPBase!$Z$3:$Z$340,$C435,Indev_Online_Res_NotinIRPBase!$J$3:$J$340,"Yes",Indev_Online_Res_NotinIRPBase!$I$3:$I$340,"&lt;1/1/2024")+SUMIFS(Indev_Online_Res_NotinIRPBase!T$3:T$340,Indev_Online_Res_NotinIRPBase!$Y$3:$Y$340,$B435,Indev_Online_Res_NotinIRPBase!$Z$3:$Z$340,$C435,Indev_Online_Res_NotinIRPBase!$AB$3:$AB$340,"1")</f>
        <v>0</v>
      </c>
      <c r="AU435">
        <f>SUMIFS(Indev_Online_Res_NotinIRPBase!U$3:U$340,Indev_Online_Res_NotinIRPBase!$Y$3:$Y$340,$B435,Indev_Online_Res_NotinIRPBase!$Z$3:$Z$340,$C435,Indev_Online_Res_NotinIRPBase!$J$3:$J$340,"Yes",Indev_Online_Res_NotinIRPBase!$I$3:$I$340,"&lt;1/1/2024")+SUMIFS(Indev_Online_Res_NotinIRPBase!U$3:U$340,Indev_Online_Res_NotinIRPBase!$Y$3:$Y$340,$B435,Indev_Online_Res_NotinIRPBase!$Z$3:$Z$340,$C435,Indev_Online_Res_NotinIRPBase!$AB$3:$AB$340,"1")</f>
        <v>0</v>
      </c>
      <c r="AV435">
        <f>SUMIFS(Indev_Online_Res_NotinIRPBase!V$3:V$340,Indev_Online_Res_NotinIRPBase!$Y$3:$Y$340,$B435,Indev_Online_Res_NotinIRPBase!$Z$3:$Z$340,$C435,Indev_Online_Res_NotinIRPBase!$J$3:$J$340,"Yes",Indev_Online_Res_NotinIRPBase!$I$3:$I$340,"&lt;1/1/2024")+SUMIFS(Indev_Online_Res_NotinIRPBase!V$3:V$340,Indev_Online_Res_NotinIRPBase!$Y$3:$Y$340,$B435,Indev_Online_Res_NotinIRPBase!$Z$3:$Z$340,$C435,Indev_Online_Res_NotinIRPBase!$AB$3:$AB$340,"1")</f>
        <v>0</v>
      </c>
      <c r="AW435">
        <f>SUMIFS(Indev_Online_Res_NotinIRPBase!W$3:W$340,Indev_Online_Res_NotinIRPBase!$Y$3:$Y$340,$B435,Indev_Online_Res_NotinIRPBase!$Z$3:$Z$340,$C435,Indev_Online_Res_NotinIRPBase!$J$3:$J$340,"Yes",Indev_Online_Res_NotinIRPBase!$I$3:$I$340,"&lt;1/1/2024")+SUMIFS(Indev_Online_Res_NotinIRPBase!W$3:W$340,Indev_Online_Res_NotinIRPBase!$Y$3:$Y$340,$B435,Indev_Online_Res_NotinIRPBase!$Z$3:$Z$340,$C435,Indev_Online_Res_NotinIRPBase!$AB$3:$AB$340,"1")</f>
        <v>0</v>
      </c>
      <c r="AX435">
        <f>SUMIFS(Indev_Online_Res_NotinIRPBase!X$3:X$340,Indev_Online_Res_NotinIRPBase!$Y$3:$Y$340,$B435,Indev_Online_Res_NotinIRPBase!$Z$3:$Z$340,$C435,Indev_Online_Res_NotinIRPBase!$J$3:$J$340,"Yes",Indev_Online_Res_NotinIRPBase!$I$3:$I$340,"&lt;1/1/2024")+SUMIFS(Indev_Online_Res_NotinIRPBase!X$3:X$340,Indev_Online_Res_NotinIRPBase!$Y$3:$Y$340,$B435,Indev_Online_Res_NotinIRPBase!$Z$3:$Z$340,$C435,Indev_Online_Res_NotinIRPBase!$AB$3:$AB$340,"1")</f>
        <v>0</v>
      </c>
      <c r="AY435">
        <f t="shared" si="93"/>
        <v>0</v>
      </c>
      <c r="BA435">
        <f t="shared" si="94"/>
        <v>0</v>
      </c>
      <c r="BB435">
        <f t="shared" si="95"/>
        <v>0</v>
      </c>
      <c r="BC435">
        <f t="shared" si="96"/>
        <v>0</v>
      </c>
      <c r="BD435">
        <f t="shared" si="97"/>
        <v>0</v>
      </c>
      <c r="BE435">
        <f t="shared" si="98"/>
        <v>0</v>
      </c>
      <c r="BI435">
        <f t="shared" si="99"/>
        <v>0</v>
      </c>
      <c r="BJ435">
        <f t="shared" si="100"/>
        <v>0</v>
      </c>
      <c r="BK435">
        <f t="shared" si="101"/>
        <v>0</v>
      </c>
      <c r="BL435">
        <f t="shared" si="102"/>
        <v>0</v>
      </c>
      <c r="BM435">
        <f t="shared" si="103"/>
        <v>0</v>
      </c>
      <c r="BN435">
        <f t="shared" si="104"/>
        <v>0</v>
      </c>
      <c r="BO435">
        <f t="shared" si="105"/>
        <v>0</v>
      </c>
      <c r="BQ435">
        <f>SUMIFS(IRPBase_Res_NotinEnvScreens!$H$3:$H$33,IRPBase_Res_NotinEnvScreens!$J$3:$J$33,$B435,IRPBase_Res_NotinEnvScreens!$K$3:$K$33,$C435)</f>
        <v>0</v>
      </c>
      <c r="BR435">
        <f>SUMIFS(IRPBase_Res_NotinEnvScreens!$I$3:$I$33,IRPBase_Res_NotinEnvScreens!$J$3:$J$33,$B435,IRPBase_Res_NotinEnvScreens!$K$3:$K$33,$C435)</f>
        <v>0</v>
      </c>
      <c r="BS435">
        <v>0</v>
      </c>
      <c r="BV435">
        <f>SUMIFS(Indev_Online_Res_NotinIRPBase!$P$3:$P$313,Indev_Online_Res_NotinIRPBase!$Y$3:$Y$313,$B435,Indev_Online_Res_NotinIRPBase!$Z$3:$Z$313,$C435,Indev_Online_Res_NotinIRPBase!$I$3:$I$313,"&lt;9/1/2023")+SUMIFS(Indev_Online_Res_NotinIRPBase!$Q$3:$Q$313,Indev_Online_Res_NotinIRPBase!$Y$3:$Y$313,$B435,Indev_Online_Res_NotinIRPBase!$Z$3:$Z$313,$C435,Indev_Online_Res_NotinIRPBase!$I$3:$I$313,"&lt;9/1/2023")</f>
        <v>0</v>
      </c>
      <c r="BW435">
        <f>SUMIFS(Indev_Online_Res_NotinIRPBase!$S$3:$S$313,Indev_Online_Res_NotinIRPBase!$Y$3:$Y$313,$B435,Indev_Online_Res_NotinIRPBase!$Z$3:$Z$313,$C435,Indev_Online_Res_NotinIRPBase!$I$3:$I$313,"&lt;9/1/2023")+SUMIFS(Indev_Online_Res_NotinIRPBase!$T$3:$T$313,Indev_Online_Res_NotinIRPBase!$Y$3:$Y$313,$B435,Indev_Online_Res_NotinIRPBase!$Z$3:$Z$313,$C435,Indev_Online_Res_NotinIRPBase!$I$3:$I$313,"&lt;9/1/2023")+SUMIFS(Indev_Online_Res_NotinIRPBase!$U$3:$U$313,Indev_Online_Res_NotinIRPBase!$Y$3:$Y$313,$B435,Indev_Online_Res_NotinIRPBase!$Z$3:$Z$313,$C435,Indev_Online_Res_NotinIRPBase!$I$3:$I$313,"&lt;9/1/2023")</f>
        <v>0</v>
      </c>
    </row>
    <row r="436" spans="1:75">
      <c r="A436" t="s">
        <v>44</v>
      </c>
      <c r="B436" t="s">
        <v>398</v>
      </c>
      <c r="C436">
        <v>60</v>
      </c>
      <c r="E436">
        <f>SUMIFS(IRPBase_Res_NotinTxBase!N$3:N$65,IRPBase_Res_NotinTxBase!$X$3:$X$65,$B436,IRPBase_Res_NotinTxBase!$Y$3:$Y$65,$C436)</f>
        <v>0</v>
      </c>
      <c r="F436">
        <f>SUMIFS(IRPBase_Res_NotinTxBase!O$3:O$65,IRPBase_Res_NotinTxBase!$X$3:$X$65,$B436,IRPBase_Res_NotinTxBase!$Y$3:$Y$65,$C436)</f>
        <v>0</v>
      </c>
      <c r="G436">
        <f>SUMIFS(IRPBase_Res_NotinTxBase!P$3:P$65,IRPBase_Res_NotinTxBase!$X$3:$X$65,$B436,IRPBase_Res_NotinTxBase!$Y$3:$Y$65,$C436)</f>
        <v>0</v>
      </c>
      <c r="H436">
        <f>SUMIFS(IRPBase_Res_NotinTxBase!Q$3:Q$65,IRPBase_Res_NotinTxBase!$X$3:$X$65,$B436,IRPBase_Res_NotinTxBase!$Y$3:$Y$65,$C436)</f>
        <v>0</v>
      </c>
      <c r="M436">
        <f>SUMIFS(IRPBase_Res_NotinTxBase!R$3:R$65,IRPBase_Res_NotinTxBase!$X$3:$X$65,$B436,IRPBase_Res_NotinTxBase!$Y$3:$Y$65,$C436)</f>
        <v>0</v>
      </c>
      <c r="N436">
        <f>SUMIFS(IRPBase_Res_NotinTxBase!S$3:S$65,IRPBase_Res_NotinTxBase!$X$3:$X$65,$B436,IRPBase_Res_NotinTxBase!$Y$3:$Y$65,$C436)</f>
        <v>0</v>
      </c>
      <c r="O436">
        <f>SUMIFS(IRPBase_Res_NotinTxBase!T$3:T$65,IRPBase_Res_NotinTxBase!$X$3:$X$65,$B436,IRPBase_Res_NotinTxBase!$Y$3:$Y$65,$C436)</f>
        <v>0</v>
      </c>
      <c r="P436">
        <f>SUMIFS(IRPBase_Res_NotinTxBase!U$3:U$65,IRPBase_Res_NotinTxBase!$X$3:$X$65,$B436,IRPBase_Res_NotinTxBase!$Y$3:$Y$65,$C436)</f>
        <v>0</v>
      </c>
      <c r="Q436">
        <f>SUMIFS(IRPBase_Res_NotinTxBase!V$3:V$65,IRPBase_Res_NotinTxBase!$X$3:$X$65,$B436,IRPBase_Res_NotinTxBase!$Y$3:$Y$65,$C436)</f>
        <v>0</v>
      </c>
      <c r="R436">
        <f>SUMIFS(IRPBase_Res_NotinTxBase!W$3:W$65,IRPBase_Res_NotinTxBase!$X$3:$X$65,$B436,IRPBase_Res_NotinTxBase!$Y$3:$Y$65,$C436)</f>
        <v>0</v>
      </c>
      <c r="S436">
        <f t="shared" si="91"/>
        <v>0</v>
      </c>
      <c r="U436">
        <f>SUMIFS(Indev_Online_Res_NotinIRPBase!N$3:N$340,Indev_Online_Res_NotinIRPBase!$Y$3:$Y$340,$B436,Indev_Online_Res_NotinIRPBase!$Z$3:$Z$340,$C436)</f>
        <v>0</v>
      </c>
      <c r="V436">
        <f>SUMIFS(Indev_Online_Res_NotinIRPBase!O$3:O$340,Indev_Online_Res_NotinIRPBase!$Y$3:$Y$340,$B436,Indev_Online_Res_NotinIRPBase!$Z$3:$Z$340,$C436)</f>
        <v>0</v>
      </c>
      <c r="W436">
        <f>SUMIFS(Indev_Online_Res_NotinIRPBase!P$3:P$340,Indev_Online_Res_NotinIRPBase!$Y$3:$Y$340,$B436,Indev_Online_Res_NotinIRPBase!$Z$3:$Z$340,$C436)</f>
        <v>0</v>
      </c>
      <c r="X436">
        <f>SUMIFS(Indev_Online_Res_NotinIRPBase!Q$3:Q$340,Indev_Online_Res_NotinIRPBase!$Y$3:$Y$340,$B436,Indev_Online_Res_NotinIRPBase!$Z$3:$Z$340,$C436)</f>
        <v>0</v>
      </c>
      <c r="Y436">
        <f>SUMIFS(Indev_Online_Res_NotinIRPBase!R$3:R$340,Indev_Online_Res_NotinIRPBase!$Y$3:$Y$340,$B436,Indev_Online_Res_NotinIRPBase!$Z$3:$Z$340,$C436)</f>
        <v>0</v>
      </c>
      <c r="AC436">
        <f>SUMIFS(Indev_Online_Res_NotinIRPBase!S$3:S$340,Indev_Online_Res_NotinIRPBase!$Y$3:$Y$340,$B436,Indev_Online_Res_NotinIRPBase!$Z$3:$Z$340,$C436)</f>
        <v>0</v>
      </c>
      <c r="AD436">
        <f>SUMIFS(Indev_Online_Res_NotinIRPBase!T$3:T$340,Indev_Online_Res_NotinIRPBase!$Y$3:$Y$340,$B436,Indev_Online_Res_NotinIRPBase!$Z$3:$Z$340,$C436)</f>
        <v>0</v>
      </c>
      <c r="AE436">
        <f>SUMIFS(Indev_Online_Res_NotinIRPBase!U$3:U$340,Indev_Online_Res_NotinIRPBase!$Y$3:$Y$340,$B436,Indev_Online_Res_NotinIRPBase!$Z$3:$Z$340,$C436)</f>
        <v>0</v>
      </c>
      <c r="AF436">
        <f>SUMIFS(Indev_Online_Res_NotinIRPBase!V$3:V$340,Indev_Online_Res_NotinIRPBase!$Y$3:$Y$340,$B436,Indev_Online_Res_NotinIRPBase!$Z$3:$Z$340,$C436)</f>
        <v>0</v>
      </c>
      <c r="AG436">
        <f>SUMIFS(Indev_Online_Res_NotinIRPBase!W$3:W$340,Indev_Online_Res_NotinIRPBase!$Y$3:$Y$340,$B436,Indev_Online_Res_NotinIRPBase!$Z$3:$Z$340,$C436)</f>
        <v>0</v>
      </c>
      <c r="AH436">
        <f>SUMIFS(Indev_Online_Res_NotinIRPBase!X$3:X$340,Indev_Online_Res_NotinIRPBase!$Y$3:$Y$340,$B436,Indev_Online_Res_NotinIRPBase!$Z$3:$Z$340,$C436)</f>
        <v>0</v>
      </c>
      <c r="AI436">
        <f t="shared" si="92"/>
        <v>0</v>
      </c>
      <c r="AK436">
        <f>SUMIFS(Indev_Online_Res_NotinIRPBase!N$3:N$340,Indev_Online_Res_NotinIRPBase!$Y$3:$Y$340,$B436,Indev_Online_Res_NotinIRPBase!$Z$3:$Z$340,$C436,Indev_Online_Res_NotinIRPBase!$J$3:$J$340,"Yes",Indev_Online_Res_NotinIRPBase!$I$3:$I$340,"&lt;1/1/2024")+SUMIFS(Indev_Online_Res_NotinIRPBase!N$3:N$340,Indev_Online_Res_NotinIRPBase!$Y$3:$Y$340,$B436,Indev_Online_Res_NotinIRPBase!$Z$3:$Z$340,$C436,Indev_Online_Res_NotinIRPBase!$AB$3:$AB$340,"1")</f>
        <v>0</v>
      </c>
      <c r="AL436">
        <f>SUMIFS(Indev_Online_Res_NotinIRPBase!O$3:O$340,Indev_Online_Res_NotinIRPBase!$Y$3:$Y$340,$B436,Indev_Online_Res_NotinIRPBase!$Z$3:$Z$340,$C436,Indev_Online_Res_NotinIRPBase!$J$3:$J$340,"Yes",Indev_Online_Res_NotinIRPBase!$I$3:$I$340,"&lt;1/1/2024")+SUMIFS(Indev_Online_Res_NotinIRPBase!O$3:O$340,Indev_Online_Res_NotinIRPBase!$Y$3:$Y$340,$B436,Indev_Online_Res_NotinIRPBase!$Z$3:$Z$340,$C436,Indev_Online_Res_NotinIRPBase!$AB$3:$AB$340,"1")</f>
        <v>0</v>
      </c>
      <c r="AM436">
        <f>SUMIFS(Indev_Online_Res_NotinIRPBase!P$3:P$340,Indev_Online_Res_NotinIRPBase!$Y$3:$Y$340,$B436,Indev_Online_Res_NotinIRPBase!$Z$3:$Z$340,$C436,Indev_Online_Res_NotinIRPBase!$J$3:$J$340,"Yes",Indev_Online_Res_NotinIRPBase!$I$3:$I$340,"&lt;1/1/2024")+SUMIFS(Indev_Online_Res_NotinIRPBase!P$3:P$340,Indev_Online_Res_NotinIRPBase!$Y$3:$Y$340,$B436,Indev_Online_Res_NotinIRPBase!$Z$3:$Z$340,$C436,Indev_Online_Res_NotinIRPBase!$AB$3:$AB$340,"1")</f>
        <v>0</v>
      </c>
      <c r="AN436">
        <f>SUMIFS(Indev_Online_Res_NotinIRPBase!Q$3:Q$340,Indev_Online_Res_NotinIRPBase!$Y$3:$Y$340,$B436,Indev_Online_Res_NotinIRPBase!$Z$3:$Z$340,$C436,Indev_Online_Res_NotinIRPBase!$J$3:$J$340,"Yes",Indev_Online_Res_NotinIRPBase!$I$3:$I$340,"&lt;1/1/2024")+SUMIFS(Indev_Online_Res_NotinIRPBase!Q$3:Q$340,Indev_Online_Res_NotinIRPBase!$Y$3:$Y$340,$B436,Indev_Online_Res_NotinIRPBase!$Z$3:$Z$340,$C436,Indev_Online_Res_NotinIRPBase!$AB$3:$AB$340,"1")</f>
        <v>0</v>
      </c>
      <c r="AO436">
        <f>SUMIFS(Indev_Online_Res_NotinIRPBase!R$3:R$340,Indev_Online_Res_NotinIRPBase!$Y$3:$Y$340,$B436,Indev_Online_Res_NotinIRPBase!$Z$3:$Z$340,$C436,Indev_Online_Res_NotinIRPBase!$J$3:$J$340,"Yes",Indev_Online_Res_NotinIRPBase!$I$3:$I$340,"&lt;1/1/2024")+SUMIFS(Indev_Online_Res_NotinIRPBase!R$3:R$340,Indev_Online_Res_NotinIRPBase!$Y$3:$Y$340,$B436,Indev_Online_Res_NotinIRPBase!$Z$3:$Z$340,$C436,Indev_Online_Res_NotinIRPBase!$AB$3:$AB$340,"1")</f>
        <v>0</v>
      </c>
      <c r="AS436">
        <f>SUMIFS(Indev_Online_Res_NotinIRPBase!S$3:S$340,Indev_Online_Res_NotinIRPBase!$Y$3:$Y$340,$B436,Indev_Online_Res_NotinIRPBase!$Z$3:$Z$340,$C436,Indev_Online_Res_NotinIRPBase!$J$3:$J$340,"Yes",Indev_Online_Res_NotinIRPBase!$I$3:$I$340,"&lt;1/1/2024")+SUMIFS(Indev_Online_Res_NotinIRPBase!S$3:S$340,Indev_Online_Res_NotinIRPBase!$Y$3:$Y$340,$B436,Indev_Online_Res_NotinIRPBase!$Z$3:$Z$340,$C436,Indev_Online_Res_NotinIRPBase!$AB$3:$AB$340,"1")</f>
        <v>0</v>
      </c>
      <c r="AT436">
        <f>SUMIFS(Indev_Online_Res_NotinIRPBase!T$3:T$340,Indev_Online_Res_NotinIRPBase!$Y$3:$Y$340,$B436,Indev_Online_Res_NotinIRPBase!$Z$3:$Z$340,$C436,Indev_Online_Res_NotinIRPBase!$J$3:$J$340,"Yes",Indev_Online_Res_NotinIRPBase!$I$3:$I$340,"&lt;1/1/2024")+SUMIFS(Indev_Online_Res_NotinIRPBase!T$3:T$340,Indev_Online_Res_NotinIRPBase!$Y$3:$Y$340,$B436,Indev_Online_Res_NotinIRPBase!$Z$3:$Z$340,$C436,Indev_Online_Res_NotinIRPBase!$AB$3:$AB$340,"1")</f>
        <v>0</v>
      </c>
      <c r="AU436">
        <f>SUMIFS(Indev_Online_Res_NotinIRPBase!U$3:U$340,Indev_Online_Res_NotinIRPBase!$Y$3:$Y$340,$B436,Indev_Online_Res_NotinIRPBase!$Z$3:$Z$340,$C436,Indev_Online_Res_NotinIRPBase!$J$3:$J$340,"Yes",Indev_Online_Res_NotinIRPBase!$I$3:$I$340,"&lt;1/1/2024")+SUMIFS(Indev_Online_Res_NotinIRPBase!U$3:U$340,Indev_Online_Res_NotinIRPBase!$Y$3:$Y$340,$B436,Indev_Online_Res_NotinIRPBase!$Z$3:$Z$340,$C436,Indev_Online_Res_NotinIRPBase!$AB$3:$AB$340,"1")</f>
        <v>0</v>
      </c>
      <c r="AV436">
        <f>SUMIFS(Indev_Online_Res_NotinIRPBase!V$3:V$340,Indev_Online_Res_NotinIRPBase!$Y$3:$Y$340,$B436,Indev_Online_Res_NotinIRPBase!$Z$3:$Z$340,$C436,Indev_Online_Res_NotinIRPBase!$J$3:$J$340,"Yes",Indev_Online_Res_NotinIRPBase!$I$3:$I$340,"&lt;1/1/2024")+SUMIFS(Indev_Online_Res_NotinIRPBase!V$3:V$340,Indev_Online_Res_NotinIRPBase!$Y$3:$Y$340,$B436,Indev_Online_Res_NotinIRPBase!$Z$3:$Z$340,$C436,Indev_Online_Res_NotinIRPBase!$AB$3:$AB$340,"1")</f>
        <v>0</v>
      </c>
      <c r="AW436">
        <f>SUMIFS(Indev_Online_Res_NotinIRPBase!W$3:W$340,Indev_Online_Res_NotinIRPBase!$Y$3:$Y$340,$B436,Indev_Online_Res_NotinIRPBase!$Z$3:$Z$340,$C436,Indev_Online_Res_NotinIRPBase!$J$3:$J$340,"Yes",Indev_Online_Res_NotinIRPBase!$I$3:$I$340,"&lt;1/1/2024")+SUMIFS(Indev_Online_Res_NotinIRPBase!W$3:W$340,Indev_Online_Res_NotinIRPBase!$Y$3:$Y$340,$B436,Indev_Online_Res_NotinIRPBase!$Z$3:$Z$340,$C436,Indev_Online_Res_NotinIRPBase!$AB$3:$AB$340,"1")</f>
        <v>0</v>
      </c>
      <c r="AX436">
        <f>SUMIFS(Indev_Online_Res_NotinIRPBase!X$3:X$340,Indev_Online_Res_NotinIRPBase!$Y$3:$Y$340,$B436,Indev_Online_Res_NotinIRPBase!$Z$3:$Z$340,$C436,Indev_Online_Res_NotinIRPBase!$J$3:$J$340,"Yes",Indev_Online_Res_NotinIRPBase!$I$3:$I$340,"&lt;1/1/2024")+SUMIFS(Indev_Online_Res_NotinIRPBase!X$3:X$340,Indev_Online_Res_NotinIRPBase!$Y$3:$Y$340,$B436,Indev_Online_Res_NotinIRPBase!$Z$3:$Z$340,$C436,Indev_Online_Res_NotinIRPBase!$AB$3:$AB$340,"1")</f>
        <v>0</v>
      </c>
      <c r="AY436">
        <f t="shared" si="93"/>
        <v>0</v>
      </c>
      <c r="BA436">
        <f t="shared" si="94"/>
        <v>0</v>
      </c>
      <c r="BB436">
        <f t="shared" si="95"/>
        <v>0</v>
      </c>
      <c r="BC436">
        <f t="shared" si="96"/>
        <v>0</v>
      </c>
      <c r="BD436">
        <f t="shared" si="97"/>
        <v>0</v>
      </c>
      <c r="BE436">
        <f t="shared" si="98"/>
        <v>0</v>
      </c>
      <c r="BI436">
        <f t="shared" si="99"/>
        <v>0</v>
      </c>
      <c r="BJ436">
        <f t="shared" si="100"/>
        <v>0</v>
      </c>
      <c r="BK436">
        <f t="shared" si="101"/>
        <v>0</v>
      </c>
      <c r="BL436">
        <f t="shared" si="102"/>
        <v>0</v>
      </c>
      <c r="BM436">
        <f t="shared" si="103"/>
        <v>0</v>
      </c>
      <c r="BN436">
        <f t="shared" si="104"/>
        <v>0</v>
      </c>
      <c r="BO436">
        <f t="shared" si="105"/>
        <v>0</v>
      </c>
      <c r="BQ436">
        <f>SUMIFS(IRPBase_Res_NotinEnvScreens!$H$3:$H$33,IRPBase_Res_NotinEnvScreens!$J$3:$J$33,$B436,IRPBase_Res_NotinEnvScreens!$K$3:$K$33,$C436)</f>
        <v>0</v>
      </c>
      <c r="BR436">
        <f>SUMIFS(IRPBase_Res_NotinEnvScreens!$I$3:$I$33,IRPBase_Res_NotinEnvScreens!$J$3:$J$33,$B436,IRPBase_Res_NotinEnvScreens!$K$3:$K$33,$C436)</f>
        <v>0</v>
      </c>
      <c r="BS436">
        <v>0</v>
      </c>
      <c r="BV436">
        <f>SUMIFS(Indev_Online_Res_NotinIRPBase!$P$3:$P$313,Indev_Online_Res_NotinIRPBase!$Y$3:$Y$313,$B436,Indev_Online_Res_NotinIRPBase!$Z$3:$Z$313,$C436,Indev_Online_Res_NotinIRPBase!$I$3:$I$313,"&lt;9/1/2023")+SUMIFS(Indev_Online_Res_NotinIRPBase!$Q$3:$Q$313,Indev_Online_Res_NotinIRPBase!$Y$3:$Y$313,$B436,Indev_Online_Res_NotinIRPBase!$Z$3:$Z$313,$C436,Indev_Online_Res_NotinIRPBase!$I$3:$I$313,"&lt;9/1/2023")</f>
        <v>0</v>
      </c>
      <c r="BW436">
        <f>SUMIFS(Indev_Online_Res_NotinIRPBase!$S$3:$S$313,Indev_Online_Res_NotinIRPBase!$Y$3:$Y$313,$B436,Indev_Online_Res_NotinIRPBase!$Z$3:$Z$313,$C436,Indev_Online_Res_NotinIRPBase!$I$3:$I$313,"&lt;9/1/2023")+SUMIFS(Indev_Online_Res_NotinIRPBase!$T$3:$T$313,Indev_Online_Res_NotinIRPBase!$Y$3:$Y$313,$B436,Indev_Online_Res_NotinIRPBase!$Z$3:$Z$313,$C436,Indev_Online_Res_NotinIRPBase!$I$3:$I$313,"&lt;9/1/2023")+SUMIFS(Indev_Online_Res_NotinIRPBase!$U$3:$U$313,Indev_Online_Res_NotinIRPBase!$Y$3:$Y$313,$B436,Indev_Online_Res_NotinIRPBase!$Z$3:$Z$313,$C436,Indev_Online_Res_NotinIRPBase!$I$3:$I$313,"&lt;9/1/2023")</f>
        <v>0</v>
      </c>
    </row>
    <row r="437" spans="1:75">
      <c r="A437" t="s">
        <v>45</v>
      </c>
      <c r="B437" t="s">
        <v>399</v>
      </c>
      <c r="C437">
        <v>115</v>
      </c>
      <c r="E437">
        <f>SUMIFS(IRPBase_Res_NotinTxBase!N$3:N$65,IRPBase_Res_NotinTxBase!$X$3:$X$65,$B437,IRPBase_Res_NotinTxBase!$Y$3:$Y$65,$C437)</f>
        <v>0</v>
      </c>
      <c r="F437">
        <f>SUMIFS(IRPBase_Res_NotinTxBase!O$3:O$65,IRPBase_Res_NotinTxBase!$X$3:$X$65,$B437,IRPBase_Res_NotinTxBase!$Y$3:$Y$65,$C437)</f>
        <v>0</v>
      </c>
      <c r="G437">
        <f>SUMIFS(IRPBase_Res_NotinTxBase!P$3:P$65,IRPBase_Res_NotinTxBase!$X$3:$X$65,$B437,IRPBase_Res_NotinTxBase!$Y$3:$Y$65,$C437)</f>
        <v>0</v>
      </c>
      <c r="H437">
        <f>SUMIFS(IRPBase_Res_NotinTxBase!Q$3:Q$65,IRPBase_Res_NotinTxBase!$X$3:$X$65,$B437,IRPBase_Res_NotinTxBase!$Y$3:$Y$65,$C437)</f>
        <v>0</v>
      </c>
      <c r="M437">
        <f>SUMIFS(IRPBase_Res_NotinTxBase!R$3:R$65,IRPBase_Res_NotinTxBase!$X$3:$X$65,$B437,IRPBase_Res_NotinTxBase!$Y$3:$Y$65,$C437)</f>
        <v>0</v>
      </c>
      <c r="N437">
        <f>SUMIFS(IRPBase_Res_NotinTxBase!S$3:S$65,IRPBase_Res_NotinTxBase!$X$3:$X$65,$B437,IRPBase_Res_NotinTxBase!$Y$3:$Y$65,$C437)</f>
        <v>0</v>
      </c>
      <c r="O437">
        <f>SUMIFS(IRPBase_Res_NotinTxBase!T$3:T$65,IRPBase_Res_NotinTxBase!$X$3:$X$65,$B437,IRPBase_Res_NotinTxBase!$Y$3:$Y$65,$C437)</f>
        <v>0</v>
      </c>
      <c r="P437">
        <f>SUMIFS(IRPBase_Res_NotinTxBase!U$3:U$65,IRPBase_Res_NotinTxBase!$X$3:$X$65,$B437,IRPBase_Res_NotinTxBase!$Y$3:$Y$65,$C437)</f>
        <v>0</v>
      </c>
      <c r="Q437">
        <f>SUMIFS(IRPBase_Res_NotinTxBase!V$3:V$65,IRPBase_Res_NotinTxBase!$X$3:$X$65,$B437,IRPBase_Res_NotinTxBase!$Y$3:$Y$65,$C437)</f>
        <v>0</v>
      </c>
      <c r="R437">
        <f>SUMIFS(IRPBase_Res_NotinTxBase!W$3:W$65,IRPBase_Res_NotinTxBase!$X$3:$X$65,$B437,IRPBase_Res_NotinTxBase!$Y$3:$Y$65,$C437)</f>
        <v>0</v>
      </c>
      <c r="S437">
        <f t="shared" si="91"/>
        <v>0</v>
      </c>
      <c r="U437">
        <f>SUMIFS(Indev_Online_Res_NotinIRPBase!N$3:N$340,Indev_Online_Res_NotinIRPBase!$Y$3:$Y$340,$B437,Indev_Online_Res_NotinIRPBase!$Z$3:$Z$340,$C437)</f>
        <v>0</v>
      </c>
      <c r="V437">
        <f>SUMIFS(Indev_Online_Res_NotinIRPBase!O$3:O$340,Indev_Online_Res_NotinIRPBase!$Y$3:$Y$340,$B437,Indev_Online_Res_NotinIRPBase!$Z$3:$Z$340,$C437)</f>
        <v>0</v>
      </c>
      <c r="W437">
        <f>SUMIFS(Indev_Online_Res_NotinIRPBase!P$3:P$340,Indev_Online_Res_NotinIRPBase!$Y$3:$Y$340,$B437,Indev_Online_Res_NotinIRPBase!$Z$3:$Z$340,$C437)</f>
        <v>0</v>
      </c>
      <c r="X437">
        <f>SUMIFS(Indev_Online_Res_NotinIRPBase!Q$3:Q$340,Indev_Online_Res_NotinIRPBase!$Y$3:$Y$340,$B437,Indev_Online_Res_NotinIRPBase!$Z$3:$Z$340,$C437)</f>
        <v>0</v>
      </c>
      <c r="Y437">
        <f>SUMIFS(Indev_Online_Res_NotinIRPBase!R$3:R$340,Indev_Online_Res_NotinIRPBase!$Y$3:$Y$340,$B437,Indev_Online_Res_NotinIRPBase!$Z$3:$Z$340,$C437)</f>
        <v>0</v>
      </c>
      <c r="AC437">
        <f>SUMIFS(Indev_Online_Res_NotinIRPBase!S$3:S$340,Indev_Online_Res_NotinIRPBase!$Y$3:$Y$340,$B437,Indev_Online_Res_NotinIRPBase!$Z$3:$Z$340,$C437)</f>
        <v>0</v>
      </c>
      <c r="AD437">
        <f>SUMIFS(Indev_Online_Res_NotinIRPBase!T$3:T$340,Indev_Online_Res_NotinIRPBase!$Y$3:$Y$340,$B437,Indev_Online_Res_NotinIRPBase!$Z$3:$Z$340,$C437)</f>
        <v>0</v>
      </c>
      <c r="AE437">
        <f>SUMIFS(Indev_Online_Res_NotinIRPBase!U$3:U$340,Indev_Online_Res_NotinIRPBase!$Y$3:$Y$340,$B437,Indev_Online_Res_NotinIRPBase!$Z$3:$Z$340,$C437)</f>
        <v>0</v>
      </c>
      <c r="AF437">
        <f>SUMIFS(Indev_Online_Res_NotinIRPBase!V$3:V$340,Indev_Online_Res_NotinIRPBase!$Y$3:$Y$340,$B437,Indev_Online_Res_NotinIRPBase!$Z$3:$Z$340,$C437)</f>
        <v>0</v>
      </c>
      <c r="AG437">
        <f>SUMIFS(Indev_Online_Res_NotinIRPBase!W$3:W$340,Indev_Online_Res_NotinIRPBase!$Y$3:$Y$340,$B437,Indev_Online_Res_NotinIRPBase!$Z$3:$Z$340,$C437)</f>
        <v>0</v>
      </c>
      <c r="AH437">
        <f>SUMIFS(Indev_Online_Res_NotinIRPBase!X$3:X$340,Indev_Online_Res_NotinIRPBase!$Y$3:$Y$340,$B437,Indev_Online_Res_NotinIRPBase!$Z$3:$Z$340,$C437)</f>
        <v>0</v>
      </c>
      <c r="AI437">
        <f t="shared" si="92"/>
        <v>0</v>
      </c>
      <c r="AK437">
        <f>SUMIFS(Indev_Online_Res_NotinIRPBase!N$3:N$340,Indev_Online_Res_NotinIRPBase!$Y$3:$Y$340,$B437,Indev_Online_Res_NotinIRPBase!$Z$3:$Z$340,$C437,Indev_Online_Res_NotinIRPBase!$J$3:$J$340,"Yes",Indev_Online_Res_NotinIRPBase!$I$3:$I$340,"&lt;1/1/2024")+SUMIFS(Indev_Online_Res_NotinIRPBase!N$3:N$340,Indev_Online_Res_NotinIRPBase!$Y$3:$Y$340,$B437,Indev_Online_Res_NotinIRPBase!$Z$3:$Z$340,$C437,Indev_Online_Res_NotinIRPBase!$AB$3:$AB$340,"1")</f>
        <v>0</v>
      </c>
      <c r="AL437">
        <f>SUMIFS(Indev_Online_Res_NotinIRPBase!O$3:O$340,Indev_Online_Res_NotinIRPBase!$Y$3:$Y$340,$B437,Indev_Online_Res_NotinIRPBase!$Z$3:$Z$340,$C437,Indev_Online_Res_NotinIRPBase!$J$3:$J$340,"Yes",Indev_Online_Res_NotinIRPBase!$I$3:$I$340,"&lt;1/1/2024")+SUMIFS(Indev_Online_Res_NotinIRPBase!O$3:O$340,Indev_Online_Res_NotinIRPBase!$Y$3:$Y$340,$B437,Indev_Online_Res_NotinIRPBase!$Z$3:$Z$340,$C437,Indev_Online_Res_NotinIRPBase!$AB$3:$AB$340,"1")</f>
        <v>0</v>
      </c>
      <c r="AM437">
        <f>SUMIFS(Indev_Online_Res_NotinIRPBase!P$3:P$340,Indev_Online_Res_NotinIRPBase!$Y$3:$Y$340,$B437,Indev_Online_Res_NotinIRPBase!$Z$3:$Z$340,$C437,Indev_Online_Res_NotinIRPBase!$J$3:$J$340,"Yes",Indev_Online_Res_NotinIRPBase!$I$3:$I$340,"&lt;1/1/2024")+SUMIFS(Indev_Online_Res_NotinIRPBase!P$3:P$340,Indev_Online_Res_NotinIRPBase!$Y$3:$Y$340,$B437,Indev_Online_Res_NotinIRPBase!$Z$3:$Z$340,$C437,Indev_Online_Res_NotinIRPBase!$AB$3:$AB$340,"1")</f>
        <v>0</v>
      </c>
      <c r="AN437">
        <f>SUMIFS(Indev_Online_Res_NotinIRPBase!Q$3:Q$340,Indev_Online_Res_NotinIRPBase!$Y$3:$Y$340,$B437,Indev_Online_Res_NotinIRPBase!$Z$3:$Z$340,$C437,Indev_Online_Res_NotinIRPBase!$J$3:$J$340,"Yes",Indev_Online_Res_NotinIRPBase!$I$3:$I$340,"&lt;1/1/2024")+SUMIFS(Indev_Online_Res_NotinIRPBase!Q$3:Q$340,Indev_Online_Res_NotinIRPBase!$Y$3:$Y$340,$B437,Indev_Online_Res_NotinIRPBase!$Z$3:$Z$340,$C437,Indev_Online_Res_NotinIRPBase!$AB$3:$AB$340,"1")</f>
        <v>0</v>
      </c>
      <c r="AO437">
        <f>SUMIFS(Indev_Online_Res_NotinIRPBase!R$3:R$340,Indev_Online_Res_NotinIRPBase!$Y$3:$Y$340,$B437,Indev_Online_Res_NotinIRPBase!$Z$3:$Z$340,$C437,Indev_Online_Res_NotinIRPBase!$J$3:$J$340,"Yes",Indev_Online_Res_NotinIRPBase!$I$3:$I$340,"&lt;1/1/2024")+SUMIFS(Indev_Online_Res_NotinIRPBase!R$3:R$340,Indev_Online_Res_NotinIRPBase!$Y$3:$Y$340,$B437,Indev_Online_Res_NotinIRPBase!$Z$3:$Z$340,$C437,Indev_Online_Res_NotinIRPBase!$AB$3:$AB$340,"1")</f>
        <v>0</v>
      </c>
      <c r="AS437">
        <f>SUMIFS(Indev_Online_Res_NotinIRPBase!S$3:S$340,Indev_Online_Res_NotinIRPBase!$Y$3:$Y$340,$B437,Indev_Online_Res_NotinIRPBase!$Z$3:$Z$340,$C437,Indev_Online_Res_NotinIRPBase!$J$3:$J$340,"Yes",Indev_Online_Res_NotinIRPBase!$I$3:$I$340,"&lt;1/1/2024")+SUMIFS(Indev_Online_Res_NotinIRPBase!S$3:S$340,Indev_Online_Res_NotinIRPBase!$Y$3:$Y$340,$B437,Indev_Online_Res_NotinIRPBase!$Z$3:$Z$340,$C437,Indev_Online_Res_NotinIRPBase!$AB$3:$AB$340,"1")</f>
        <v>0</v>
      </c>
      <c r="AT437">
        <f>SUMIFS(Indev_Online_Res_NotinIRPBase!T$3:T$340,Indev_Online_Res_NotinIRPBase!$Y$3:$Y$340,$B437,Indev_Online_Res_NotinIRPBase!$Z$3:$Z$340,$C437,Indev_Online_Res_NotinIRPBase!$J$3:$J$340,"Yes",Indev_Online_Res_NotinIRPBase!$I$3:$I$340,"&lt;1/1/2024")+SUMIFS(Indev_Online_Res_NotinIRPBase!T$3:T$340,Indev_Online_Res_NotinIRPBase!$Y$3:$Y$340,$B437,Indev_Online_Res_NotinIRPBase!$Z$3:$Z$340,$C437,Indev_Online_Res_NotinIRPBase!$AB$3:$AB$340,"1")</f>
        <v>0</v>
      </c>
      <c r="AU437">
        <f>SUMIFS(Indev_Online_Res_NotinIRPBase!U$3:U$340,Indev_Online_Res_NotinIRPBase!$Y$3:$Y$340,$B437,Indev_Online_Res_NotinIRPBase!$Z$3:$Z$340,$C437,Indev_Online_Res_NotinIRPBase!$J$3:$J$340,"Yes",Indev_Online_Res_NotinIRPBase!$I$3:$I$340,"&lt;1/1/2024")+SUMIFS(Indev_Online_Res_NotinIRPBase!U$3:U$340,Indev_Online_Res_NotinIRPBase!$Y$3:$Y$340,$B437,Indev_Online_Res_NotinIRPBase!$Z$3:$Z$340,$C437,Indev_Online_Res_NotinIRPBase!$AB$3:$AB$340,"1")</f>
        <v>0</v>
      </c>
      <c r="AV437">
        <f>SUMIFS(Indev_Online_Res_NotinIRPBase!V$3:V$340,Indev_Online_Res_NotinIRPBase!$Y$3:$Y$340,$B437,Indev_Online_Res_NotinIRPBase!$Z$3:$Z$340,$C437,Indev_Online_Res_NotinIRPBase!$J$3:$J$340,"Yes",Indev_Online_Res_NotinIRPBase!$I$3:$I$340,"&lt;1/1/2024")+SUMIFS(Indev_Online_Res_NotinIRPBase!V$3:V$340,Indev_Online_Res_NotinIRPBase!$Y$3:$Y$340,$B437,Indev_Online_Res_NotinIRPBase!$Z$3:$Z$340,$C437,Indev_Online_Res_NotinIRPBase!$AB$3:$AB$340,"1")</f>
        <v>0</v>
      </c>
      <c r="AW437">
        <f>SUMIFS(Indev_Online_Res_NotinIRPBase!W$3:W$340,Indev_Online_Res_NotinIRPBase!$Y$3:$Y$340,$B437,Indev_Online_Res_NotinIRPBase!$Z$3:$Z$340,$C437,Indev_Online_Res_NotinIRPBase!$J$3:$J$340,"Yes",Indev_Online_Res_NotinIRPBase!$I$3:$I$340,"&lt;1/1/2024")+SUMIFS(Indev_Online_Res_NotinIRPBase!W$3:W$340,Indev_Online_Res_NotinIRPBase!$Y$3:$Y$340,$B437,Indev_Online_Res_NotinIRPBase!$Z$3:$Z$340,$C437,Indev_Online_Res_NotinIRPBase!$AB$3:$AB$340,"1")</f>
        <v>0</v>
      </c>
      <c r="AX437">
        <f>SUMIFS(Indev_Online_Res_NotinIRPBase!X$3:X$340,Indev_Online_Res_NotinIRPBase!$Y$3:$Y$340,$B437,Indev_Online_Res_NotinIRPBase!$Z$3:$Z$340,$C437,Indev_Online_Res_NotinIRPBase!$J$3:$J$340,"Yes",Indev_Online_Res_NotinIRPBase!$I$3:$I$340,"&lt;1/1/2024")+SUMIFS(Indev_Online_Res_NotinIRPBase!X$3:X$340,Indev_Online_Res_NotinIRPBase!$Y$3:$Y$340,$B437,Indev_Online_Res_NotinIRPBase!$Z$3:$Z$340,$C437,Indev_Online_Res_NotinIRPBase!$AB$3:$AB$340,"1")</f>
        <v>0</v>
      </c>
      <c r="AY437">
        <f t="shared" si="93"/>
        <v>0</v>
      </c>
      <c r="BA437">
        <f t="shared" si="94"/>
        <v>0</v>
      </c>
      <c r="BB437">
        <f t="shared" si="95"/>
        <v>0</v>
      </c>
      <c r="BC437">
        <f t="shared" si="96"/>
        <v>0</v>
      </c>
      <c r="BD437">
        <f t="shared" si="97"/>
        <v>0</v>
      </c>
      <c r="BE437">
        <f t="shared" si="98"/>
        <v>0</v>
      </c>
      <c r="BI437">
        <f t="shared" si="99"/>
        <v>0</v>
      </c>
      <c r="BJ437">
        <f t="shared" si="100"/>
        <v>0</v>
      </c>
      <c r="BK437">
        <f t="shared" si="101"/>
        <v>0</v>
      </c>
      <c r="BL437">
        <f t="shared" si="102"/>
        <v>0</v>
      </c>
      <c r="BM437">
        <f t="shared" si="103"/>
        <v>0</v>
      </c>
      <c r="BN437">
        <f t="shared" si="104"/>
        <v>0</v>
      </c>
      <c r="BO437">
        <f t="shared" si="105"/>
        <v>0</v>
      </c>
      <c r="BQ437">
        <f>SUMIFS(IRPBase_Res_NotinEnvScreens!$H$3:$H$33,IRPBase_Res_NotinEnvScreens!$J$3:$J$33,$B437,IRPBase_Res_NotinEnvScreens!$K$3:$K$33,$C437)</f>
        <v>0</v>
      </c>
      <c r="BR437">
        <f>SUMIFS(IRPBase_Res_NotinEnvScreens!$I$3:$I$33,IRPBase_Res_NotinEnvScreens!$J$3:$J$33,$B437,IRPBase_Res_NotinEnvScreens!$K$3:$K$33,$C437)</f>
        <v>0</v>
      </c>
      <c r="BS437">
        <v>0</v>
      </c>
      <c r="BV437">
        <f>SUMIFS(Indev_Online_Res_NotinIRPBase!$P$3:$P$313,Indev_Online_Res_NotinIRPBase!$Y$3:$Y$313,$B437,Indev_Online_Res_NotinIRPBase!$Z$3:$Z$313,$C437,Indev_Online_Res_NotinIRPBase!$I$3:$I$313,"&lt;9/1/2023")+SUMIFS(Indev_Online_Res_NotinIRPBase!$Q$3:$Q$313,Indev_Online_Res_NotinIRPBase!$Y$3:$Y$313,$B437,Indev_Online_Res_NotinIRPBase!$Z$3:$Z$313,$C437,Indev_Online_Res_NotinIRPBase!$I$3:$I$313,"&lt;9/1/2023")</f>
        <v>0</v>
      </c>
      <c r="BW437">
        <f>SUMIFS(Indev_Online_Res_NotinIRPBase!$S$3:$S$313,Indev_Online_Res_NotinIRPBase!$Y$3:$Y$313,$B437,Indev_Online_Res_NotinIRPBase!$Z$3:$Z$313,$C437,Indev_Online_Res_NotinIRPBase!$I$3:$I$313,"&lt;9/1/2023")+SUMIFS(Indev_Online_Res_NotinIRPBase!$T$3:$T$313,Indev_Online_Res_NotinIRPBase!$Y$3:$Y$313,$B437,Indev_Online_Res_NotinIRPBase!$Z$3:$Z$313,$C437,Indev_Online_Res_NotinIRPBase!$I$3:$I$313,"&lt;9/1/2023")+SUMIFS(Indev_Online_Res_NotinIRPBase!$U$3:$U$313,Indev_Online_Res_NotinIRPBase!$Y$3:$Y$313,$B437,Indev_Online_Res_NotinIRPBase!$Z$3:$Z$313,$C437,Indev_Online_Res_NotinIRPBase!$I$3:$I$313,"&lt;9/1/2023")</f>
        <v>0</v>
      </c>
    </row>
    <row r="438" spans="1:75">
      <c r="A438" t="s">
        <v>46</v>
      </c>
      <c r="B438" t="s">
        <v>400</v>
      </c>
      <c r="C438">
        <v>115</v>
      </c>
      <c r="E438">
        <f>SUMIFS(IRPBase_Res_NotinTxBase!N$3:N$65,IRPBase_Res_NotinTxBase!$X$3:$X$65,$B438,IRPBase_Res_NotinTxBase!$Y$3:$Y$65,$C438)</f>
        <v>0</v>
      </c>
      <c r="F438">
        <f>SUMIFS(IRPBase_Res_NotinTxBase!O$3:O$65,IRPBase_Res_NotinTxBase!$X$3:$X$65,$B438,IRPBase_Res_NotinTxBase!$Y$3:$Y$65,$C438)</f>
        <v>0</v>
      </c>
      <c r="G438">
        <f>SUMIFS(IRPBase_Res_NotinTxBase!P$3:P$65,IRPBase_Res_NotinTxBase!$X$3:$X$65,$B438,IRPBase_Res_NotinTxBase!$Y$3:$Y$65,$C438)</f>
        <v>0</v>
      </c>
      <c r="H438">
        <f>SUMIFS(IRPBase_Res_NotinTxBase!Q$3:Q$65,IRPBase_Res_NotinTxBase!$X$3:$X$65,$B438,IRPBase_Res_NotinTxBase!$Y$3:$Y$65,$C438)</f>
        <v>0</v>
      </c>
      <c r="M438">
        <f>SUMIFS(IRPBase_Res_NotinTxBase!R$3:R$65,IRPBase_Res_NotinTxBase!$X$3:$X$65,$B438,IRPBase_Res_NotinTxBase!$Y$3:$Y$65,$C438)</f>
        <v>0</v>
      </c>
      <c r="N438">
        <f>SUMIFS(IRPBase_Res_NotinTxBase!S$3:S$65,IRPBase_Res_NotinTxBase!$X$3:$X$65,$B438,IRPBase_Res_NotinTxBase!$Y$3:$Y$65,$C438)</f>
        <v>0</v>
      </c>
      <c r="O438">
        <f>SUMIFS(IRPBase_Res_NotinTxBase!T$3:T$65,IRPBase_Res_NotinTxBase!$X$3:$X$65,$B438,IRPBase_Res_NotinTxBase!$Y$3:$Y$65,$C438)</f>
        <v>0</v>
      </c>
      <c r="P438">
        <f>SUMIFS(IRPBase_Res_NotinTxBase!U$3:U$65,IRPBase_Res_NotinTxBase!$X$3:$X$65,$B438,IRPBase_Res_NotinTxBase!$Y$3:$Y$65,$C438)</f>
        <v>0</v>
      </c>
      <c r="Q438">
        <f>SUMIFS(IRPBase_Res_NotinTxBase!V$3:V$65,IRPBase_Res_NotinTxBase!$X$3:$X$65,$B438,IRPBase_Res_NotinTxBase!$Y$3:$Y$65,$C438)</f>
        <v>0</v>
      </c>
      <c r="R438">
        <f>SUMIFS(IRPBase_Res_NotinTxBase!W$3:W$65,IRPBase_Res_NotinTxBase!$X$3:$X$65,$B438,IRPBase_Res_NotinTxBase!$Y$3:$Y$65,$C438)</f>
        <v>0</v>
      </c>
      <c r="S438">
        <f t="shared" si="91"/>
        <v>0</v>
      </c>
      <c r="U438">
        <f>SUMIFS(Indev_Online_Res_NotinIRPBase!N$3:N$340,Indev_Online_Res_NotinIRPBase!$Y$3:$Y$340,$B438,Indev_Online_Res_NotinIRPBase!$Z$3:$Z$340,$C438)</f>
        <v>0</v>
      </c>
      <c r="V438">
        <f>SUMIFS(Indev_Online_Res_NotinIRPBase!O$3:O$340,Indev_Online_Res_NotinIRPBase!$Y$3:$Y$340,$B438,Indev_Online_Res_NotinIRPBase!$Z$3:$Z$340,$C438)</f>
        <v>0</v>
      </c>
      <c r="W438">
        <f>SUMIFS(Indev_Online_Res_NotinIRPBase!P$3:P$340,Indev_Online_Res_NotinIRPBase!$Y$3:$Y$340,$B438,Indev_Online_Res_NotinIRPBase!$Z$3:$Z$340,$C438)</f>
        <v>0</v>
      </c>
      <c r="X438">
        <f>SUMIFS(Indev_Online_Res_NotinIRPBase!Q$3:Q$340,Indev_Online_Res_NotinIRPBase!$Y$3:$Y$340,$B438,Indev_Online_Res_NotinIRPBase!$Z$3:$Z$340,$C438)</f>
        <v>0</v>
      </c>
      <c r="Y438">
        <f>SUMIFS(Indev_Online_Res_NotinIRPBase!R$3:R$340,Indev_Online_Res_NotinIRPBase!$Y$3:$Y$340,$B438,Indev_Online_Res_NotinIRPBase!$Z$3:$Z$340,$C438)</f>
        <v>0</v>
      </c>
      <c r="AC438">
        <f>SUMIFS(Indev_Online_Res_NotinIRPBase!S$3:S$340,Indev_Online_Res_NotinIRPBase!$Y$3:$Y$340,$B438,Indev_Online_Res_NotinIRPBase!$Z$3:$Z$340,$C438)</f>
        <v>0</v>
      </c>
      <c r="AD438">
        <f>SUMIFS(Indev_Online_Res_NotinIRPBase!T$3:T$340,Indev_Online_Res_NotinIRPBase!$Y$3:$Y$340,$B438,Indev_Online_Res_NotinIRPBase!$Z$3:$Z$340,$C438)</f>
        <v>0</v>
      </c>
      <c r="AE438">
        <f>SUMIFS(Indev_Online_Res_NotinIRPBase!U$3:U$340,Indev_Online_Res_NotinIRPBase!$Y$3:$Y$340,$B438,Indev_Online_Res_NotinIRPBase!$Z$3:$Z$340,$C438)</f>
        <v>0</v>
      </c>
      <c r="AF438">
        <f>SUMIFS(Indev_Online_Res_NotinIRPBase!V$3:V$340,Indev_Online_Res_NotinIRPBase!$Y$3:$Y$340,$B438,Indev_Online_Res_NotinIRPBase!$Z$3:$Z$340,$C438)</f>
        <v>0</v>
      </c>
      <c r="AG438">
        <f>SUMIFS(Indev_Online_Res_NotinIRPBase!W$3:W$340,Indev_Online_Res_NotinIRPBase!$Y$3:$Y$340,$B438,Indev_Online_Res_NotinIRPBase!$Z$3:$Z$340,$C438)</f>
        <v>0</v>
      </c>
      <c r="AH438">
        <f>SUMIFS(Indev_Online_Res_NotinIRPBase!X$3:X$340,Indev_Online_Res_NotinIRPBase!$Y$3:$Y$340,$B438,Indev_Online_Res_NotinIRPBase!$Z$3:$Z$340,$C438)</f>
        <v>0</v>
      </c>
      <c r="AI438">
        <f t="shared" si="92"/>
        <v>0</v>
      </c>
      <c r="AK438">
        <f>SUMIFS(Indev_Online_Res_NotinIRPBase!N$3:N$340,Indev_Online_Res_NotinIRPBase!$Y$3:$Y$340,$B438,Indev_Online_Res_NotinIRPBase!$Z$3:$Z$340,$C438,Indev_Online_Res_NotinIRPBase!$J$3:$J$340,"Yes",Indev_Online_Res_NotinIRPBase!$I$3:$I$340,"&lt;1/1/2024")+SUMIFS(Indev_Online_Res_NotinIRPBase!N$3:N$340,Indev_Online_Res_NotinIRPBase!$Y$3:$Y$340,$B438,Indev_Online_Res_NotinIRPBase!$Z$3:$Z$340,$C438,Indev_Online_Res_NotinIRPBase!$AB$3:$AB$340,"1")</f>
        <v>0</v>
      </c>
      <c r="AL438">
        <f>SUMIFS(Indev_Online_Res_NotinIRPBase!O$3:O$340,Indev_Online_Res_NotinIRPBase!$Y$3:$Y$340,$B438,Indev_Online_Res_NotinIRPBase!$Z$3:$Z$340,$C438,Indev_Online_Res_NotinIRPBase!$J$3:$J$340,"Yes",Indev_Online_Res_NotinIRPBase!$I$3:$I$340,"&lt;1/1/2024")+SUMIFS(Indev_Online_Res_NotinIRPBase!O$3:O$340,Indev_Online_Res_NotinIRPBase!$Y$3:$Y$340,$B438,Indev_Online_Res_NotinIRPBase!$Z$3:$Z$340,$C438,Indev_Online_Res_NotinIRPBase!$AB$3:$AB$340,"1")</f>
        <v>0</v>
      </c>
      <c r="AM438">
        <f>SUMIFS(Indev_Online_Res_NotinIRPBase!P$3:P$340,Indev_Online_Res_NotinIRPBase!$Y$3:$Y$340,$B438,Indev_Online_Res_NotinIRPBase!$Z$3:$Z$340,$C438,Indev_Online_Res_NotinIRPBase!$J$3:$J$340,"Yes",Indev_Online_Res_NotinIRPBase!$I$3:$I$340,"&lt;1/1/2024")+SUMIFS(Indev_Online_Res_NotinIRPBase!P$3:P$340,Indev_Online_Res_NotinIRPBase!$Y$3:$Y$340,$B438,Indev_Online_Res_NotinIRPBase!$Z$3:$Z$340,$C438,Indev_Online_Res_NotinIRPBase!$AB$3:$AB$340,"1")</f>
        <v>0</v>
      </c>
      <c r="AN438">
        <f>SUMIFS(Indev_Online_Res_NotinIRPBase!Q$3:Q$340,Indev_Online_Res_NotinIRPBase!$Y$3:$Y$340,$B438,Indev_Online_Res_NotinIRPBase!$Z$3:$Z$340,$C438,Indev_Online_Res_NotinIRPBase!$J$3:$J$340,"Yes",Indev_Online_Res_NotinIRPBase!$I$3:$I$340,"&lt;1/1/2024")+SUMIFS(Indev_Online_Res_NotinIRPBase!Q$3:Q$340,Indev_Online_Res_NotinIRPBase!$Y$3:$Y$340,$B438,Indev_Online_Res_NotinIRPBase!$Z$3:$Z$340,$C438,Indev_Online_Res_NotinIRPBase!$AB$3:$AB$340,"1")</f>
        <v>0</v>
      </c>
      <c r="AO438">
        <f>SUMIFS(Indev_Online_Res_NotinIRPBase!R$3:R$340,Indev_Online_Res_NotinIRPBase!$Y$3:$Y$340,$B438,Indev_Online_Res_NotinIRPBase!$Z$3:$Z$340,$C438,Indev_Online_Res_NotinIRPBase!$J$3:$J$340,"Yes",Indev_Online_Res_NotinIRPBase!$I$3:$I$340,"&lt;1/1/2024")+SUMIFS(Indev_Online_Res_NotinIRPBase!R$3:R$340,Indev_Online_Res_NotinIRPBase!$Y$3:$Y$340,$B438,Indev_Online_Res_NotinIRPBase!$Z$3:$Z$340,$C438,Indev_Online_Res_NotinIRPBase!$AB$3:$AB$340,"1")</f>
        <v>0</v>
      </c>
      <c r="AS438">
        <f>SUMIFS(Indev_Online_Res_NotinIRPBase!S$3:S$340,Indev_Online_Res_NotinIRPBase!$Y$3:$Y$340,$B438,Indev_Online_Res_NotinIRPBase!$Z$3:$Z$340,$C438,Indev_Online_Res_NotinIRPBase!$J$3:$J$340,"Yes",Indev_Online_Res_NotinIRPBase!$I$3:$I$340,"&lt;1/1/2024")+SUMIFS(Indev_Online_Res_NotinIRPBase!S$3:S$340,Indev_Online_Res_NotinIRPBase!$Y$3:$Y$340,$B438,Indev_Online_Res_NotinIRPBase!$Z$3:$Z$340,$C438,Indev_Online_Res_NotinIRPBase!$AB$3:$AB$340,"1")</f>
        <v>0</v>
      </c>
      <c r="AT438">
        <f>SUMIFS(Indev_Online_Res_NotinIRPBase!T$3:T$340,Indev_Online_Res_NotinIRPBase!$Y$3:$Y$340,$B438,Indev_Online_Res_NotinIRPBase!$Z$3:$Z$340,$C438,Indev_Online_Res_NotinIRPBase!$J$3:$J$340,"Yes",Indev_Online_Res_NotinIRPBase!$I$3:$I$340,"&lt;1/1/2024")+SUMIFS(Indev_Online_Res_NotinIRPBase!T$3:T$340,Indev_Online_Res_NotinIRPBase!$Y$3:$Y$340,$B438,Indev_Online_Res_NotinIRPBase!$Z$3:$Z$340,$C438,Indev_Online_Res_NotinIRPBase!$AB$3:$AB$340,"1")</f>
        <v>0</v>
      </c>
      <c r="AU438">
        <f>SUMIFS(Indev_Online_Res_NotinIRPBase!U$3:U$340,Indev_Online_Res_NotinIRPBase!$Y$3:$Y$340,$B438,Indev_Online_Res_NotinIRPBase!$Z$3:$Z$340,$C438,Indev_Online_Res_NotinIRPBase!$J$3:$J$340,"Yes",Indev_Online_Res_NotinIRPBase!$I$3:$I$340,"&lt;1/1/2024")+SUMIFS(Indev_Online_Res_NotinIRPBase!U$3:U$340,Indev_Online_Res_NotinIRPBase!$Y$3:$Y$340,$B438,Indev_Online_Res_NotinIRPBase!$Z$3:$Z$340,$C438,Indev_Online_Res_NotinIRPBase!$AB$3:$AB$340,"1")</f>
        <v>0</v>
      </c>
      <c r="AV438">
        <f>SUMIFS(Indev_Online_Res_NotinIRPBase!V$3:V$340,Indev_Online_Res_NotinIRPBase!$Y$3:$Y$340,$B438,Indev_Online_Res_NotinIRPBase!$Z$3:$Z$340,$C438,Indev_Online_Res_NotinIRPBase!$J$3:$J$340,"Yes",Indev_Online_Res_NotinIRPBase!$I$3:$I$340,"&lt;1/1/2024")+SUMIFS(Indev_Online_Res_NotinIRPBase!V$3:V$340,Indev_Online_Res_NotinIRPBase!$Y$3:$Y$340,$B438,Indev_Online_Res_NotinIRPBase!$Z$3:$Z$340,$C438,Indev_Online_Res_NotinIRPBase!$AB$3:$AB$340,"1")</f>
        <v>0</v>
      </c>
      <c r="AW438">
        <f>SUMIFS(Indev_Online_Res_NotinIRPBase!W$3:W$340,Indev_Online_Res_NotinIRPBase!$Y$3:$Y$340,$B438,Indev_Online_Res_NotinIRPBase!$Z$3:$Z$340,$C438,Indev_Online_Res_NotinIRPBase!$J$3:$J$340,"Yes",Indev_Online_Res_NotinIRPBase!$I$3:$I$340,"&lt;1/1/2024")+SUMIFS(Indev_Online_Res_NotinIRPBase!W$3:W$340,Indev_Online_Res_NotinIRPBase!$Y$3:$Y$340,$B438,Indev_Online_Res_NotinIRPBase!$Z$3:$Z$340,$C438,Indev_Online_Res_NotinIRPBase!$AB$3:$AB$340,"1")</f>
        <v>0</v>
      </c>
      <c r="AX438">
        <f>SUMIFS(Indev_Online_Res_NotinIRPBase!X$3:X$340,Indev_Online_Res_NotinIRPBase!$Y$3:$Y$340,$B438,Indev_Online_Res_NotinIRPBase!$Z$3:$Z$340,$C438,Indev_Online_Res_NotinIRPBase!$J$3:$J$340,"Yes",Indev_Online_Res_NotinIRPBase!$I$3:$I$340,"&lt;1/1/2024")+SUMIFS(Indev_Online_Res_NotinIRPBase!X$3:X$340,Indev_Online_Res_NotinIRPBase!$Y$3:$Y$340,$B438,Indev_Online_Res_NotinIRPBase!$Z$3:$Z$340,$C438,Indev_Online_Res_NotinIRPBase!$AB$3:$AB$340,"1")</f>
        <v>0</v>
      </c>
      <c r="AY438">
        <f t="shared" si="93"/>
        <v>0</v>
      </c>
      <c r="BA438">
        <f t="shared" si="94"/>
        <v>0</v>
      </c>
      <c r="BB438">
        <f t="shared" si="95"/>
        <v>0</v>
      </c>
      <c r="BC438">
        <f t="shared" si="96"/>
        <v>0</v>
      </c>
      <c r="BD438">
        <f t="shared" si="97"/>
        <v>0</v>
      </c>
      <c r="BE438">
        <f t="shared" si="98"/>
        <v>0</v>
      </c>
      <c r="BI438">
        <f t="shared" si="99"/>
        <v>0</v>
      </c>
      <c r="BJ438">
        <f t="shared" si="100"/>
        <v>0</v>
      </c>
      <c r="BK438">
        <f t="shared" si="101"/>
        <v>0</v>
      </c>
      <c r="BL438">
        <f t="shared" si="102"/>
        <v>0</v>
      </c>
      <c r="BM438">
        <f t="shared" si="103"/>
        <v>0</v>
      </c>
      <c r="BN438">
        <f t="shared" si="104"/>
        <v>0</v>
      </c>
      <c r="BO438">
        <f t="shared" si="105"/>
        <v>0</v>
      </c>
      <c r="BQ438">
        <f>SUMIFS(IRPBase_Res_NotinEnvScreens!$H$3:$H$33,IRPBase_Res_NotinEnvScreens!$J$3:$J$33,$B438,IRPBase_Res_NotinEnvScreens!$K$3:$K$33,$C438)</f>
        <v>0</v>
      </c>
      <c r="BR438">
        <f>SUMIFS(IRPBase_Res_NotinEnvScreens!$I$3:$I$33,IRPBase_Res_NotinEnvScreens!$J$3:$J$33,$B438,IRPBase_Res_NotinEnvScreens!$K$3:$K$33,$C438)</f>
        <v>0</v>
      </c>
      <c r="BS438">
        <v>0</v>
      </c>
      <c r="BV438">
        <f>SUMIFS(Indev_Online_Res_NotinIRPBase!$P$3:$P$313,Indev_Online_Res_NotinIRPBase!$Y$3:$Y$313,$B438,Indev_Online_Res_NotinIRPBase!$Z$3:$Z$313,$C438,Indev_Online_Res_NotinIRPBase!$I$3:$I$313,"&lt;9/1/2023")+SUMIFS(Indev_Online_Res_NotinIRPBase!$Q$3:$Q$313,Indev_Online_Res_NotinIRPBase!$Y$3:$Y$313,$B438,Indev_Online_Res_NotinIRPBase!$Z$3:$Z$313,$C438,Indev_Online_Res_NotinIRPBase!$I$3:$I$313,"&lt;9/1/2023")</f>
        <v>0</v>
      </c>
      <c r="BW438">
        <f>SUMIFS(Indev_Online_Res_NotinIRPBase!$S$3:$S$313,Indev_Online_Res_NotinIRPBase!$Y$3:$Y$313,$B438,Indev_Online_Res_NotinIRPBase!$Z$3:$Z$313,$C438,Indev_Online_Res_NotinIRPBase!$I$3:$I$313,"&lt;9/1/2023")+SUMIFS(Indev_Online_Res_NotinIRPBase!$T$3:$T$313,Indev_Online_Res_NotinIRPBase!$Y$3:$Y$313,$B438,Indev_Online_Res_NotinIRPBase!$Z$3:$Z$313,$C438,Indev_Online_Res_NotinIRPBase!$I$3:$I$313,"&lt;9/1/2023")+SUMIFS(Indev_Online_Res_NotinIRPBase!$U$3:$U$313,Indev_Online_Res_NotinIRPBase!$Y$3:$Y$313,$B438,Indev_Online_Res_NotinIRPBase!$Z$3:$Z$313,$C438,Indev_Online_Res_NotinIRPBase!$I$3:$I$313,"&lt;9/1/2023")</f>
        <v>0</v>
      </c>
    </row>
    <row r="439" spans="1:75">
      <c r="A439" t="s">
        <v>44</v>
      </c>
      <c r="B439" t="s">
        <v>401</v>
      </c>
      <c r="C439">
        <v>115</v>
      </c>
      <c r="E439">
        <f>SUMIFS(IRPBase_Res_NotinTxBase!N$3:N$65,IRPBase_Res_NotinTxBase!$X$3:$X$65,$B439,IRPBase_Res_NotinTxBase!$Y$3:$Y$65,$C439)</f>
        <v>0</v>
      </c>
      <c r="F439">
        <f>SUMIFS(IRPBase_Res_NotinTxBase!O$3:O$65,IRPBase_Res_NotinTxBase!$X$3:$X$65,$B439,IRPBase_Res_NotinTxBase!$Y$3:$Y$65,$C439)</f>
        <v>0</v>
      </c>
      <c r="G439">
        <f>SUMIFS(IRPBase_Res_NotinTxBase!P$3:P$65,IRPBase_Res_NotinTxBase!$X$3:$X$65,$B439,IRPBase_Res_NotinTxBase!$Y$3:$Y$65,$C439)</f>
        <v>0</v>
      </c>
      <c r="H439">
        <f>SUMIFS(IRPBase_Res_NotinTxBase!Q$3:Q$65,IRPBase_Res_NotinTxBase!$X$3:$X$65,$B439,IRPBase_Res_NotinTxBase!$Y$3:$Y$65,$C439)</f>
        <v>0</v>
      </c>
      <c r="M439">
        <f>SUMIFS(IRPBase_Res_NotinTxBase!R$3:R$65,IRPBase_Res_NotinTxBase!$X$3:$X$65,$B439,IRPBase_Res_NotinTxBase!$Y$3:$Y$65,$C439)</f>
        <v>0</v>
      </c>
      <c r="N439">
        <f>SUMIFS(IRPBase_Res_NotinTxBase!S$3:S$65,IRPBase_Res_NotinTxBase!$X$3:$X$65,$B439,IRPBase_Res_NotinTxBase!$Y$3:$Y$65,$C439)</f>
        <v>0</v>
      </c>
      <c r="O439">
        <f>SUMIFS(IRPBase_Res_NotinTxBase!T$3:T$65,IRPBase_Res_NotinTxBase!$X$3:$X$65,$B439,IRPBase_Res_NotinTxBase!$Y$3:$Y$65,$C439)</f>
        <v>0</v>
      </c>
      <c r="P439">
        <f>SUMIFS(IRPBase_Res_NotinTxBase!U$3:U$65,IRPBase_Res_NotinTxBase!$X$3:$X$65,$B439,IRPBase_Res_NotinTxBase!$Y$3:$Y$65,$C439)</f>
        <v>0</v>
      </c>
      <c r="Q439">
        <f>SUMIFS(IRPBase_Res_NotinTxBase!V$3:V$65,IRPBase_Res_NotinTxBase!$X$3:$X$65,$B439,IRPBase_Res_NotinTxBase!$Y$3:$Y$65,$C439)</f>
        <v>0</v>
      </c>
      <c r="R439">
        <f>SUMIFS(IRPBase_Res_NotinTxBase!W$3:W$65,IRPBase_Res_NotinTxBase!$X$3:$X$65,$B439,IRPBase_Res_NotinTxBase!$Y$3:$Y$65,$C439)</f>
        <v>0</v>
      </c>
      <c r="S439">
        <f t="shared" si="91"/>
        <v>0</v>
      </c>
      <c r="U439">
        <f>SUMIFS(Indev_Online_Res_NotinIRPBase!N$3:N$340,Indev_Online_Res_NotinIRPBase!$Y$3:$Y$340,$B439,Indev_Online_Res_NotinIRPBase!$Z$3:$Z$340,$C439)</f>
        <v>0</v>
      </c>
      <c r="V439">
        <f>SUMIFS(Indev_Online_Res_NotinIRPBase!O$3:O$340,Indev_Online_Res_NotinIRPBase!$Y$3:$Y$340,$B439,Indev_Online_Res_NotinIRPBase!$Z$3:$Z$340,$C439)</f>
        <v>0</v>
      </c>
      <c r="W439">
        <f>SUMIFS(Indev_Online_Res_NotinIRPBase!P$3:P$340,Indev_Online_Res_NotinIRPBase!$Y$3:$Y$340,$B439,Indev_Online_Res_NotinIRPBase!$Z$3:$Z$340,$C439)</f>
        <v>0</v>
      </c>
      <c r="X439">
        <f>SUMIFS(Indev_Online_Res_NotinIRPBase!Q$3:Q$340,Indev_Online_Res_NotinIRPBase!$Y$3:$Y$340,$B439,Indev_Online_Res_NotinIRPBase!$Z$3:$Z$340,$C439)</f>
        <v>0</v>
      </c>
      <c r="Y439">
        <f>SUMIFS(Indev_Online_Res_NotinIRPBase!R$3:R$340,Indev_Online_Res_NotinIRPBase!$Y$3:$Y$340,$B439,Indev_Online_Res_NotinIRPBase!$Z$3:$Z$340,$C439)</f>
        <v>0</v>
      </c>
      <c r="AC439">
        <f>SUMIFS(Indev_Online_Res_NotinIRPBase!S$3:S$340,Indev_Online_Res_NotinIRPBase!$Y$3:$Y$340,$B439,Indev_Online_Res_NotinIRPBase!$Z$3:$Z$340,$C439)</f>
        <v>0</v>
      </c>
      <c r="AD439">
        <f>SUMIFS(Indev_Online_Res_NotinIRPBase!T$3:T$340,Indev_Online_Res_NotinIRPBase!$Y$3:$Y$340,$B439,Indev_Online_Res_NotinIRPBase!$Z$3:$Z$340,$C439)</f>
        <v>0</v>
      </c>
      <c r="AE439">
        <f>SUMIFS(Indev_Online_Res_NotinIRPBase!U$3:U$340,Indev_Online_Res_NotinIRPBase!$Y$3:$Y$340,$B439,Indev_Online_Res_NotinIRPBase!$Z$3:$Z$340,$C439)</f>
        <v>0</v>
      </c>
      <c r="AF439">
        <f>SUMIFS(Indev_Online_Res_NotinIRPBase!V$3:V$340,Indev_Online_Res_NotinIRPBase!$Y$3:$Y$340,$B439,Indev_Online_Res_NotinIRPBase!$Z$3:$Z$340,$C439)</f>
        <v>0</v>
      </c>
      <c r="AG439">
        <f>SUMIFS(Indev_Online_Res_NotinIRPBase!W$3:W$340,Indev_Online_Res_NotinIRPBase!$Y$3:$Y$340,$B439,Indev_Online_Res_NotinIRPBase!$Z$3:$Z$340,$C439)</f>
        <v>0</v>
      </c>
      <c r="AH439">
        <f>SUMIFS(Indev_Online_Res_NotinIRPBase!X$3:X$340,Indev_Online_Res_NotinIRPBase!$Y$3:$Y$340,$B439,Indev_Online_Res_NotinIRPBase!$Z$3:$Z$340,$C439)</f>
        <v>0</v>
      </c>
      <c r="AI439">
        <f t="shared" si="92"/>
        <v>0</v>
      </c>
      <c r="AK439">
        <f>SUMIFS(Indev_Online_Res_NotinIRPBase!N$3:N$340,Indev_Online_Res_NotinIRPBase!$Y$3:$Y$340,$B439,Indev_Online_Res_NotinIRPBase!$Z$3:$Z$340,$C439,Indev_Online_Res_NotinIRPBase!$J$3:$J$340,"Yes",Indev_Online_Res_NotinIRPBase!$I$3:$I$340,"&lt;1/1/2024")+SUMIFS(Indev_Online_Res_NotinIRPBase!N$3:N$340,Indev_Online_Res_NotinIRPBase!$Y$3:$Y$340,$B439,Indev_Online_Res_NotinIRPBase!$Z$3:$Z$340,$C439,Indev_Online_Res_NotinIRPBase!$AB$3:$AB$340,"1")</f>
        <v>0</v>
      </c>
      <c r="AL439">
        <f>SUMIFS(Indev_Online_Res_NotinIRPBase!O$3:O$340,Indev_Online_Res_NotinIRPBase!$Y$3:$Y$340,$B439,Indev_Online_Res_NotinIRPBase!$Z$3:$Z$340,$C439,Indev_Online_Res_NotinIRPBase!$J$3:$J$340,"Yes",Indev_Online_Res_NotinIRPBase!$I$3:$I$340,"&lt;1/1/2024")+SUMIFS(Indev_Online_Res_NotinIRPBase!O$3:O$340,Indev_Online_Res_NotinIRPBase!$Y$3:$Y$340,$B439,Indev_Online_Res_NotinIRPBase!$Z$3:$Z$340,$C439,Indev_Online_Res_NotinIRPBase!$AB$3:$AB$340,"1")</f>
        <v>0</v>
      </c>
      <c r="AM439">
        <f>SUMIFS(Indev_Online_Res_NotinIRPBase!P$3:P$340,Indev_Online_Res_NotinIRPBase!$Y$3:$Y$340,$B439,Indev_Online_Res_NotinIRPBase!$Z$3:$Z$340,$C439,Indev_Online_Res_NotinIRPBase!$J$3:$J$340,"Yes",Indev_Online_Res_NotinIRPBase!$I$3:$I$340,"&lt;1/1/2024")+SUMIFS(Indev_Online_Res_NotinIRPBase!P$3:P$340,Indev_Online_Res_NotinIRPBase!$Y$3:$Y$340,$B439,Indev_Online_Res_NotinIRPBase!$Z$3:$Z$340,$C439,Indev_Online_Res_NotinIRPBase!$AB$3:$AB$340,"1")</f>
        <v>0</v>
      </c>
      <c r="AN439">
        <f>SUMIFS(Indev_Online_Res_NotinIRPBase!Q$3:Q$340,Indev_Online_Res_NotinIRPBase!$Y$3:$Y$340,$B439,Indev_Online_Res_NotinIRPBase!$Z$3:$Z$340,$C439,Indev_Online_Res_NotinIRPBase!$J$3:$J$340,"Yes",Indev_Online_Res_NotinIRPBase!$I$3:$I$340,"&lt;1/1/2024")+SUMIFS(Indev_Online_Res_NotinIRPBase!Q$3:Q$340,Indev_Online_Res_NotinIRPBase!$Y$3:$Y$340,$B439,Indev_Online_Res_NotinIRPBase!$Z$3:$Z$340,$C439,Indev_Online_Res_NotinIRPBase!$AB$3:$AB$340,"1")</f>
        <v>0</v>
      </c>
      <c r="AO439">
        <f>SUMIFS(Indev_Online_Res_NotinIRPBase!R$3:R$340,Indev_Online_Res_NotinIRPBase!$Y$3:$Y$340,$B439,Indev_Online_Res_NotinIRPBase!$Z$3:$Z$340,$C439,Indev_Online_Res_NotinIRPBase!$J$3:$J$340,"Yes",Indev_Online_Res_NotinIRPBase!$I$3:$I$340,"&lt;1/1/2024")+SUMIFS(Indev_Online_Res_NotinIRPBase!R$3:R$340,Indev_Online_Res_NotinIRPBase!$Y$3:$Y$340,$B439,Indev_Online_Res_NotinIRPBase!$Z$3:$Z$340,$C439,Indev_Online_Res_NotinIRPBase!$AB$3:$AB$340,"1")</f>
        <v>0</v>
      </c>
      <c r="AS439">
        <f>SUMIFS(Indev_Online_Res_NotinIRPBase!S$3:S$340,Indev_Online_Res_NotinIRPBase!$Y$3:$Y$340,$B439,Indev_Online_Res_NotinIRPBase!$Z$3:$Z$340,$C439,Indev_Online_Res_NotinIRPBase!$J$3:$J$340,"Yes",Indev_Online_Res_NotinIRPBase!$I$3:$I$340,"&lt;1/1/2024")+SUMIFS(Indev_Online_Res_NotinIRPBase!S$3:S$340,Indev_Online_Res_NotinIRPBase!$Y$3:$Y$340,$B439,Indev_Online_Res_NotinIRPBase!$Z$3:$Z$340,$C439,Indev_Online_Res_NotinIRPBase!$AB$3:$AB$340,"1")</f>
        <v>0</v>
      </c>
      <c r="AT439">
        <f>SUMIFS(Indev_Online_Res_NotinIRPBase!T$3:T$340,Indev_Online_Res_NotinIRPBase!$Y$3:$Y$340,$B439,Indev_Online_Res_NotinIRPBase!$Z$3:$Z$340,$C439,Indev_Online_Res_NotinIRPBase!$J$3:$J$340,"Yes",Indev_Online_Res_NotinIRPBase!$I$3:$I$340,"&lt;1/1/2024")+SUMIFS(Indev_Online_Res_NotinIRPBase!T$3:T$340,Indev_Online_Res_NotinIRPBase!$Y$3:$Y$340,$B439,Indev_Online_Res_NotinIRPBase!$Z$3:$Z$340,$C439,Indev_Online_Res_NotinIRPBase!$AB$3:$AB$340,"1")</f>
        <v>0</v>
      </c>
      <c r="AU439">
        <f>SUMIFS(Indev_Online_Res_NotinIRPBase!U$3:U$340,Indev_Online_Res_NotinIRPBase!$Y$3:$Y$340,$B439,Indev_Online_Res_NotinIRPBase!$Z$3:$Z$340,$C439,Indev_Online_Res_NotinIRPBase!$J$3:$J$340,"Yes",Indev_Online_Res_NotinIRPBase!$I$3:$I$340,"&lt;1/1/2024")+SUMIFS(Indev_Online_Res_NotinIRPBase!U$3:U$340,Indev_Online_Res_NotinIRPBase!$Y$3:$Y$340,$B439,Indev_Online_Res_NotinIRPBase!$Z$3:$Z$340,$C439,Indev_Online_Res_NotinIRPBase!$AB$3:$AB$340,"1")</f>
        <v>0</v>
      </c>
      <c r="AV439">
        <f>SUMIFS(Indev_Online_Res_NotinIRPBase!V$3:V$340,Indev_Online_Res_NotinIRPBase!$Y$3:$Y$340,$B439,Indev_Online_Res_NotinIRPBase!$Z$3:$Z$340,$C439,Indev_Online_Res_NotinIRPBase!$J$3:$J$340,"Yes",Indev_Online_Res_NotinIRPBase!$I$3:$I$340,"&lt;1/1/2024")+SUMIFS(Indev_Online_Res_NotinIRPBase!V$3:V$340,Indev_Online_Res_NotinIRPBase!$Y$3:$Y$340,$B439,Indev_Online_Res_NotinIRPBase!$Z$3:$Z$340,$C439,Indev_Online_Res_NotinIRPBase!$AB$3:$AB$340,"1")</f>
        <v>0</v>
      </c>
      <c r="AW439">
        <f>SUMIFS(Indev_Online_Res_NotinIRPBase!W$3:W$340,Indev_Online_Res_NotinIRPBase!$Y$3:$Y$340,$B439,Indev_Online_Res_NotinIRPBase!$Z$3:$Z$340,$C439,Indev_Online_Res_NotinIRPBase!$J$3:$J$340,"Yes",Indev_Online_Res_NotinIRPBase!$I$3:$I$340,"&lt;1/1/2024")+SUMIFS(Indev_Online_Res_NotinIRPBase!W$3:W$340,Indev_Online_Res_NotinIRPBase!$Y$3:$Y$340,$B439,Indev_Online_Res_NotinIRPBase!$Z$3:$Z$340,$C439,Indev_Online_Res_NotinIRPBase!$AB$3:$AB$340,"1")</f>
        <v>0</v>
      </c>
      <c r="AX439">
        <f>SUMIFS(Indev_Online_Res_NotinIRPBase!X$3:X$340,Indev_Online_Res_NotinIRPBase!$Y$3:$Y$340,$B439,Indev_Online_Res_NotinIRPBase!$Z$3:$Z$340,$C439,Indev_Online_Res_NotinIRPBase!$J$3:$J$340,"Yes",Indev_Online_Res_NotinIRPBase!$I$3:$I$340,"&lt;1/1/2024")+SUMIFS(Indev_Online_Res_NotinIRPBase!X$3:X$340,Indev_Online_Res_NotinIRPBase!$Y$3:$Y$340,$B439,Indev_Online_Res_NotinIRPBase!$Z$3:$Z$340,$C439,Indev_Online_Res_NotinIRPBase!$AB$3:$AB$340,"1")</f>
        <v>0</v>
      </c>
      <c r="AY439">
        <f t="shared" si="93"/>
        <v>0</v>
      </c>
      <c r="BA439">
        <f t="shared" si="94"/>
        <v>0</v>
      </c>
      <c r="BB439">
        <f t="shared" si="95"/>
        <v>0</v>
      </c>
      <c r="BC439">
        <f t="shared" si="96"/>
        <v>0</v>
      </c>
      <c r="BD439">
        <f t="shared" si="97"/>
        <v>0</v>
      </c>
      <c r="BE439">
        <f t="shared" si="98"/>
        <v>0</v>
      </c>
      <c r="BI439">
        <f t="shared" si="99"/>
        <v>0</v>
      </c>
      <c r="BJ439">
        <f t="shared" si="100"/>
        <v>0</v>
      </c>
      <c r="BK439">
        <f t="shared" si="101"/>
        <v>0</v>
      </c>
      <c r="BL439">
        <f t="shared" si="102"/>
        <v>0</v>
      </c>
      <c r="BM439">
        <f t="shared" si="103"/>
        <v>0</v>
      </c>
      <c r="BN439">
        <f t="shared" si="104"/>
        <v>0</v>
      </c>
      <c r="BO439">
        <f t="shared" si="105"/>
        <v>0</v>
      </c>
      <c r="BQ439">
        <f>SUMIFS(IRPBase_Res_NotinEnvScreens!$H$3:$H$33,IRPBase_Res_NotinEnvScreens!$J$3:$J$33,$B439,IRPBase_Res_NotinEnvScreens!$K$3:$K$33,$C439)</f>
        <v>0</v>
      </c>
      <c r="BR439">
        <f>SUMIFS(IRPBase_Res_NotinEnvScreens!$I$3:$I$33,IRPBase_Res_NotinEnvScreens!$J$3:$J$33,$B439,IRPBase_Res_NotinEnvScreens!$K$3:$K$33,$C439)</f>
        <v>0</v>
      </c>
      <c r="BS439">
        <v>0</v>
      </c>
      <c r="BV439">
        <f>SUMIFS(Indev_Online_Res_NotinIRPBase!$P$3:$P$313,Indev_Online_Res_NotinIRPBase!$Y$3:$Y$313,$B439,Indev_Online_Res_NotinIRPBase!$Z$3:$Z$313,$C439,Indev_Online_Res_NotinIRPBase!$I$3:$I$313,"&lt;9/1/2023")+SUMIFS(Indev_Online_Res_NotinIRPBase!$Q$3:$Q$313,Indev_Online_Res_NotinIRPBase!$Y$3:$Y$313,$B439,Indev_Online_Res_NotinIRPBase!$Z$3:$Z$313,$C439,Indev_Online_Res_NotinIRPBase!$I$3:$I$313,"&lt;9/1/2023")</f>
        <v>0</v>
      </c>
      <c r="BW439">
        <f>SUMIFS(Indev_Online_Res_NotinIRPBase!$S$3:$S$313,Indev_Online_Res_NotinIRPBase!$Y$3:$Y$313,$B439,Indev_Online_Res_NotinIRPBase!$Z$3:$Z$313,$C439,Indev_Online_Res_NotinIRPBase!$I$3:$I$313,"&lt;9/1/2023")+SUMIFS(Indev_Online_Res_NotinIRPBase!$T$3:$T$313,Indev_Online_Res_NotinIRPBase!$Y$3:$Y$313,$B439,Indev_Online_Res_NotinIRPBase!$Z$3:$Z$313,$C439,Indev_Online_Res_NotinIRPBase!$I$3:$I$313,"&lt;9/1/2023")+SUMIFS(Indev_Online_Res_NotinIRPBase!$U$3:$U$313,Indev_Online_Res_NotinIRPBase!$Y$3:$Y$313,$B439,Indev_Online_Res_NotinIRPBase!$Z$3:$Z$313,$C439,Indev_Online_Res_NotinIRPBase!$I$3:$I$313,"&lt;9/1/2023")</f>
        <v>0</v>
      </c>
    </row>
    <row r="440" spans="1:75">
      <c r="A440" t="s">
        <v>52</v>
      </c>
      <c r="B440" t="s">
        <v>402</v>
      </c>
      <c r="C440">
        <v>138</v>
      </c>
      <c r="E440">
        <f>SUMIFS(IRPBase_Res_NotinTxBase!N$3:N$65,IRPBase_Res_NotinTxBase!$X$3:$X$65,$B440,IRPBase_Res_NotinTxBase!$Y$3:$Y$65,$C440)</f>
        <v>0</v>
      </c>
      <c r="F440">
        <f>SUMIFS(IRPBase_Res_NotinTxBase!O$3:O$65,IRPBase_Res_NotinTxBase!$X$3:$X$65,$B440,IRPBase_Res_NotinTxBase!$Y$3:$Y$65,$C440)</f>
        <v>0</v>
      </c>
      <c r="G440">
        <f>SUMIFS(IRPBase_Res_NotinTxBase!P$3:P$65,IRPBase_Res_NotinTxBase!$X$3:$X$65,$B440,IRPBase_Res_NotinTxBase!$Y$3:$Y$65,$C440)</f>
        <v>0</v>
      </c>
      <c r="H440">
        <f>SUMIFS(IRPBase_Res_NotinTxBase!Q$3:Q$65,IRPBase_Res_NotinTxBase!$X$3:$X$65,$B440,IRPBase_Res_NotinTxBase!$Y$3:$Y$65,$C440)</f>
        <v>0</v>
      </c>
      <c r="M440">
        <f>SUMIFS(IRPBase_Res_NotinTxBase!R$3:R$65,IRPBase_Res_NotinTxBase!$X$3:$X$65,$B440,IRPBase_Res_NotinTxBase!$Y$3:$Y$65,$C440)</f>
        <v>0</v>
      </c>
      <c r="N440">
        <f>SUMIFS(IRPBase_Res_NotinTxBase!S$3:S$65,IRPBase_Res_NotinTxBase!$X$3:$X$65,$B440,IRPBase_Res_NotinTxBase!$Y$3:$Y$65,$C440)</f>
        <v>0</v>
      </c>
      <c r="O440">
        <f>SUMIFS(IRPBase_Res_NotinTxBase!T$3:T$65,IRPBase_Res_NotinTxBase!$X$3:$X$65,$B440,IRPBase_Res_NotinTxBase!$Y$3:$Y$65,$C440)</f>
        <v>0</v>
      </c>
      <c r="P440">
        <f>SUMIFS(IRPBase_Res_NotinTxBase!U$3:U$65,IRPBase_Res_NotinTxBase!$X$3:$X$65,$B440,IRPBase_Res_NotinTxBase!$Y$3:$Y$65,$C440)</f>
        <v>0</v>
      </c>
      <c r="Q440">
        <f>SUMIFS(IRPBase_Res_NotinTxBase!V$3:V$65,IRPBase_Res_NotinTxBase!$X$3:$X$65,$B440,IRPBase_Res_NotinTxBase!$Y$3:$Y$65,$C440)</f>
        <v>0</v>
      </c>
      <c r="R440">
        <f>SUMIFS(IRPBase_Res_NotinTxBase!W$3:W$65,IRPBase_Res_NotinTxBase!$X$3:$X$65,$B440,IRPBase_Res_NotinTxBase!$Y$3:$Y$65,$C440)</f>
        <v>0</v>
      </c>
      <c r="S440">
        <f t="shared" si="91"/>
        <v>0</v>
      </c>
      <c r="U440">
        <f>SUMIFS(Indev_Online_Res_NotinIRPBase!N$3:N$340,Indev_Online_Res_NotinIRPBase!$Y$3:$Y$340,$B440,Indev_Online_Res_NotinIRPBase!$Z$3:$Z$340,$C440)</f>
        <v>0</v>
      </c>
      <c r="V440">
        <f>SUMIFS(Indev_Online_Res_NotinIRPBase!O$3:O$340,Indev_Online_Res_NotinIRPBase!$Y$3:$Y$340,$B440,Indev_Online_Res_NotinIRPBase!$Z$3:$Z$340,$C440)</f>
        <v>0</v>
      </c>
      <c r="W440">
        <f>SUMIFS(Indev_Online_Res_NotinIRPBase!P$3:P$340,Indev_Online_Res_NotinIRPBase!$Y$3:$Y$340,$B440,Indev_Online_Res_NotinIRPBase!$Z$3:$Z$340,$C440)</f>
        <v>0</v>
      </c>
      <c r="X440">
        <f>SUMIFS(Indev_Online_Res_NotinIRPBase!Q$3:Q$340,Indev_Online_Res_NotinIRPBase!$Y$3:$Y$340,$B440,Indev_Online_Res_NotinIRPBase!$Z$3:$Z$340,$C440)</f>
        <v>0</v>
      </c>
      <c r="Y440">
        <f>SUMIFS(Indev_Online_Res_NotinIRPBase!R$3:R$340,Indev_Online_Res_NotinIRPBase!$Y$3:$Y$340,$B440,Indev_Online_Res_NotinIRPBase!$Z$3:$Z$340,$C440)</f>
        <v>0</v>
      </c>
      <c r="AC440">
        <f>SUMIFS(Indev_Online_Res_NotinIRPBase!S$3:S$340,Indev_Online_Res_NotinIRPBase!$Y$3:$Y$340,$B440,Indev_Online_Res_NotinIRPBase!$Z$3:$Z$340,$C440)</f>
        <v>0</v>
      </c>
      <c r="AD440">
        <f>SUMIFS(Indev_Online_Res_NotinIRPBase!T$3:T$340,Indev_Online_Res_NotinIRPBase!$Y$3:$Y$340,$B440,Indev_Online_Res_NotinIRPBase!$Z$3:$Z$340,$C440)</f>
        <v>0</v>
      </c>
      <c r="AE440">
        <f>SUMIFS(Indev_Online_Res_NotinIRPBase!U$3:U$340,Indev_Online_Res_NotinIRPBase!$Y$3:$Y$340,$B440,Indev_Online_Res_NotinIRPBase!$Z$3:$Z$340,$C440)</f>
        <v>0</v>
      </c>
      <c r="AF440">
        <f>SUMIFS(Indev_Online_Res_NotinIRPBase!V$3:V$340,Indev_Online_Res_NotinIRPBase!$Y$3:$Y$340,$B440,Indev_Online_Res_NotinIRPBase!$Z$3:$Z$340,$C440)</f>
        <v>0</v>
      </c>
      <c r="AG440">
        <f>SUMIFS(Indev_Online_Res_NotinIRPBase!W$3:W$340,Indev_Online_Res_NotinIRPBase!$Y$3:$Y$340,$B440,Indev_Online_Res_NotinIRPBase!$Z$3:$Z$340,$C440)</f>
        <v>0</v>
      </c>
      <c r="AH440">
        <f>SUMIFS(Indev_Online_Res_NotinIRPBase!X$3:X$340,Indev_Online_Res_NotinIRPBase!$Y$3:$Y$340,$B440,Indev_Online_Res_NotinIRPBase!$Z$3:$Z$340,$C440)</f>
        <v>0</v>
      </c>
      <c r="AI440">
        <f t="shared" si="92"/>
        <v>0</v>
      </c>
      <c r="AK440">
        <f>SUMIFS(Indev_Online_Res_NotinIRPBase!N$3:N$340,Indev_Online_Res_NotinIRPBase!$Y$3:$Y$340,$B440,Indev_Online_Res_NotinIRPBase!$Z$3:$Z$340,$C440,Indev_Online_Res_NotinIRPBase!$J$3:$J$340,"Yes",Indev_Online_Res_NotinIRPBase!$I$3:$I$340,"&lt;1/1/2024")+SUMIFS(Indev_Online_Res_NotinIRPBase!N$3:N$340,Indev_Online_Res_NotinIRPBase!$Y$3:$Y$340,$B440,Indev_Online_Res_NotinIRPBase!$Z$3:$Z$340,$C440,Indev_Online_Res_NotinIRPBase!$AB$3:$AB$340,"1")</f>
        <v>0</v>
      </c>
      <c r="AL440">
        <f>SUMIFS(Indev_Online_Res_NotinIRPBase!O$3:O$340,Indev_Online_Res_NotinIRPBase!$Y$3:$Y$340,$B440,Indev_Online_Res_NotinIRPBase!$Z$3:$Z$340,$C440,Indev_Online_Res_NotinIRPBase!$J$3:$J$340,"Yes",Indev_Online_Res_NotinIRPBase!$I$3:$I$340,"&lt;1/1/2024")+SUMIFS(Indev_Online_Res_NotinIRPBase!O$3:O$340,Indev_Online_Res_NotinIRPBase!$Y$3:$Y$340,$B440,Indev_Online_Res_NotinIRPBase!$Z$3:$Z$340,$C440,Indev_Online_Res_NotinIRPBase!$AB$3:$AB$340,"1")</f>
        <v>0</v>
      </c>
      <c r="AM440">
        <f>SUMIFS(Indev_Online_Res_NotinIRPBase!P$3:P$340,Indev_Online_Res_NotinIRPBase!$Y$3:$Y$340,$B440,Indev_Online_Res_NotinIRPBase!$Z$3:$Z$340,$C440,Indev_Online_Res_NotinIRPBase!$J$3:$J$340,"Yes",Indev_Online_Res_NotinIRPBase!$I$3:$I$340,"&lt;1/1/2024")+SUMIFS(Indev_Online_Res_NotinIRPBase!P$3:P$340,Indev_Online_Res_NotinIRPBase!$Y$3:$Y$340,$B440,Indev_Online_Res_NotinIRPBase!$Z$3:$Z$340,$C440,Indev_Online_Res_NotinIRPBase!$AB$3:$AB$340,"1")</f>
        <v>0</v>
      </c>
      <c r="AN440">
        <f>SUMIFS(Indev_Online_Res_NotinIRPBase!Q$3:Q$340,Indev_Online_Res_NotinIRPBase!$Y$3:$Y$340,$B440,Indev_Online_Res_NotinIRPBase!$Z$3:$Z$340,$C440,Indev_Online_Res_NotinIRPBase!$J$3:$J$340,"Yes",Indev_Online_Res_NotinIRPBase!$I$3:$I$340,"&lt;1/1/2024")+SUMIFS(Indev_Online_Res_NotinIRPBase!Q$3:Q$340,Indev_Online_Res_NotinIRPBase!$Y$3:$Y$340,$B440,Indev_Online_Res_NotinIRPBase!$Z$3:$Z$340,$C440,Indev_Online_Res_NotinIRPBase!$AB$3:$AB$340,"1")</f>
        <v>0</v>
      </c>
      <c r="AO440">
        <f>SUMIFS(Indev_Online_Res_NotinIRPBase!R$3:R$340,Indev_Online_Res_NotinIRPBase!$Y$3:$Y$340,$B440,Indev_Online_Res_NotinIRPBase!$Z$3:$Z$340,$C440,Indev_Online_Res_NotinIRPBase!$J$3:$J$340,"Yes",Indev_Online_Res_NotinIRPBase!$I$3:$I$340,"&lt;1/1/2024")+SUMIFS(Indev_Online_Res_NotinIRPBase!R$3:R$340,Indev_Online_Res_NotinIRPBase!$Y$3:$Y$340,$B440,Indev_Online_Res_NotinIRPBase!$Z$3:$Z$340,$C440,Indev_Online_Res_NotinIRPBase!$AB$3:$AB$340,"1")</f>
        <v>0</v>
      </c>
      <c r="AS440">
        <f>SUMIFS(Indev_Online_Res_NotinIRPBase!S$3:S$340,Indev_Online_Res_NotinIRPBase!$Y$3:$Y$340,$B440,Indev_Online_Res_NotinIRPBase!$Z$3:$Z$340,$C440,Indev_Online_Res_NotinIRPBase!$J$3:$J$340,"Yes",Indev_Online_Res_NotinIRPBase!$I$3:$I$340,"&lt;1/1/2024")+SUMIFS(Indev_Online_Res_NotinIRPBase!S$3:S$340,Indev_Online_Res_NotinIRPBase!$Y$3:$Y$340,$B440,Indev_Online_Res_NotinIRPBase!$Z$3:$Z$340,$C440,Indev_Online_Res_NotinIRPBase!$AB$3:$AB$340,"1")</f>
        <v>0</v>
      </c>
      <c r="AT440">
        <f>SUMIFS(Indev_Online_Res_NotinIRPBase!T$3:T$340,Indev_Online_Res_NotinIRPBase!$Y$3:$Y$340,$B440,Indev_Online_Res_NotinIRPBase!$Z$3:$Z$340,$C440,Indev_Online_Res_NotinIRPBase!$J$3:$J$340,"Yes",Indev_Online_Res_NotinIRPBase!$I$3:$I$340,"&lt;1/1/2024")+SUMIFS(Indev_Online_Res_NotinIRPBase!T$3:T$340,Indev_Online_Res_NotinIRPBase!$Y$3:$Y$340,$B440,Indev_Online_Res_NotinIRPBase!$Z$3:$Z$340,$C440,Indev_Online_Res_NotinIRPBase!$AB$3:$AB$340,"1")</f>
        <v>0</v>
      </c>
      <c r="AU440">
        <f>SUMIFS(Indev_Online_Res_NotinIRPBase!U$3:U$340,Indev_Online_Res_NotinIRPBase!$Y$3:$Y$340,$B440,Indev_Online_Res_NotinIRPBase!$Z$3:$Z$340,$C440,Indev_Online_Res_NotinIRPBase!$J$3:$J$340,"Yes",Indev_Online_Res_NotinIRPBase!$I$3:$I$340,"&lt;1/1/2024")+SUMIFS(Indev_Online_Res_NotinIRPBase!U$3:U$340,Indev_Online_Res_NotinIRPBase!$Y$3:$Y$340,$B440,Indev_Online_Res_NotinIRPBase!$Z$3:$Z$340,$C440,Indev_Online_Res_NotinIRPBase!$AB$3:$AB$340,"1")</f>
        <v>0</v>
      </c>
      <c r="AV440">
        <f>SUMIFS(Indev_Online_Res_NotinIRPBase!V$3:V$340,Indev_Online_Res_NotinIRPBase!$Y$3:$Y$340,$B440,Indev_Online_Res_NotinIRPBase!$Z$3:$Z$340,$C440,Indev_Online_Res_NotinIRPBase!$J$3:$J$340,"Yes",Indev_Online_Res_NotinIRPBase!$I$3:$I$340,"&lt;1/1/2024")+SUMIFS(Indev_Online_Res_NotinIRPBase!V$3:V$340,Indev_Online_Res_NotinIRPBase!$Y$3:$Y$340,$B440,Indev_Online_Res_NotinIRPBase!$Z$3:$Z$340,$C440,Indev_Online_Res_NotinIRPBase!$AB$3:$AB$340,"1")</f>
        <v>0</v>
      </c>
      <c r="AW440">
        <f>SUMIFS(Indev_Online_Res_NotinIRPBase!W$3:W$340,Indev_Online_Res_NotinIRPBase!$Y$3:$Y$340,$B440,Indev_Online_Res_NotinIRPBase!$Z$3:$Z$340,$C440,Indev_Online_Res_NotinIRPBase!$J$3:$J$340,"Yes",Indev_Online_Res_NotinIRPBase!$I$3:$I$340,"&lt;1/1/2024")+SUMIFS(Indev_Online_Res_NotinIRPBase!W$3:W$340,Indev_Online_Res_NotinIRPBase!$Y$3:$Y$340,$B440,Indev_Online_Res_NotinIRPBase!$Z$3:$Z$340,$C440,Indev_Online_Res_NotinIRPBase!$AB$3:$AB$340,"1")</f>
        <v>0</v>
      </c>
      <c r="AX440">
        <f>SUMIFS(Indev_Online_Res_NotinIRPBase!X$3:X$340,Indev_Online_Res_NotinIRPBase!$Y$3:$Y$340,$B440,Indev_Online_Res_NotinIRPBase!$Z$3:$Z$340,$C440,Indev_Online_Res_NotinIRPBase!$J$3:$J$340,"Yes",Indev_Online_Res_NotinIRPBase!$I$3:$I$340,"&lt;1/1/2024")+SUMIFS(Indev_Online_Res_NotinIRPBase!X$3:X$340,Indev_Online_Res_NotinIRPBase!$Y$3:$Y$340,$B440,Indev_Online_Res_NotinIRPBase!$Z$3:$Z$340,$C440,Indev_Online_Res_NotinIRPBase!$AB$3:$AB$340,"1")</f>
        <v>0</v>
      </c>
      <c r="AY440">
        <f t="shared" si="93"/>
        <v>0</v>
      </c>
      <c r="BA440">
        <f t="shared" si="94"/>
        <v>0</v>
      </c>
      <c r="BB440">
        <f t="shared" si="95"/>
        <v>0</v>
      </c>
      <c r="BC440">
        <f t="shared" si="96"/>
        <v>0</v>
      </c>
      <c r="BD440">
        <f t="shared" si="97"/>
        <v>0</v>
      </c>
      <c r="BE440">
        <f t="shared" si="98"/>
        <v>0</v>
      </c>
      <c r="BI440">
        <f t="shared" si="99"/>
        <v>0</v>
      </c>
      <c r="BJ440">
        <f t="shared" si="100"/>
        <v>0</v>
      </c>
      <c r="BK440">
        <f t="shared" si="101"/>
        <v>0</v>
      </c>
      <c r="BL440">
        <f t="shared" si="102"/>
        <v>0</v>
      </c>
      <c r="BM440">
        <f t="shared" si="103"/>
        <v>0</v>
      </c>
      <c r="BN440">
        <f t="shared" si="104"/>
        <v>0</v>
      </c>
      <c r="BO440">
        <f t="shared" si="105"/>
        <v>0</v>
      </c>
      <c r="BQ440">
        <f>SUMIFS(IRPBase_Res_NotinEnvScreens!$H$3:$H$33,IRPBase_Res_NotinEnvScreens!$J$3:$J$33,$B440,IRPBase_Res_NotinEnvScreens!$K$3:$K$33,$C440)</f>
        <v>0</v>
      </c>
      <c r="BR440">
        <f>SUMIFS(IRPBase_Res_NotinEnvScreens!$I$3:$I$33,IRPBase_Res_NotinEnvScreens!$J$3:$J$33,$B440,IRPBase_Res_NotinEnvScreens!$K$3:$K$33,$C440)</f>
        <v>0</v>
      </c>
      <c r="BS440">
        <v>0</v>
      </c>
      <c r="BV440">
        <f>SUMIFS(Indev_Online_Res_NotinIRPBase!$P$3:$P$313,Indev_Online_Res_NotinIRPBase!$Y$3:$Y$313,$B440,Indev_Online_Res_NotinIRPBase!$Z$3:$Z$313,$C440,Indev_Online_Res_NotinIRPBase!$I$3:$I$313,"&lt;9/1/2023")+SUMIFS(Indev_Online_Res_NotinIRPBase!$Q$3:$Q$313,Indev_Online_Res_NotinIRPBase!$Y$3:$Y$313,$B440,Indev_Online_Res_NotinIRPBase!$Z$3:$Z$313,$C440,Indev_Online_Res_NotinIRPBase!$I$3:$I$313,"&lt;9/1/2023")</f>
        <v>0</v>
      </c>
      <c r="BW440">
        <f>SUMIFS(Indev_Online_Res_NotinIRPBase!$S$3:$S$313,Indev_Online_Res_NotinIRPBase!$Y$3:$Y$313,$B440,Indev_Online_Res_NotinIRPBase!$Z$3:$Z$313,$C440,Indev_Online_Res_NotinIRPBase!$I$3:$I$313,"&lt;9/1/2023")+SUMIFS(Indev_Online_Res_NotinIRPBase!$T$3:$T$313,Indev_Online_Res_NotinIRPBase!$Y$3:$Y$313,$B440,Indev_Online_Res_NotinIRPBase!$Z$3:$Z$313,$C440,Indev_Online_Res_NotinIRPBase!$I$3:$I$313,"&lt;9/1/2023")+SUMIFS(Indev_Online_Res_NotinIRPBase!$U$3:$U$313,Indev_Online_Res_NotinIRPBase!$Y$3:$Y$313,$B440,Indev_Online_Res_NotinIRPBase!$Z$3:$Z$313,$C440,Indev_Online_Res_NotinIRPBase!$I$3:$I$313,"&lt;9/1/2023")</f>
        <v>0</v>
      </c>
    </row>
    <row r="441" spans="1:75">
      <c r="A441" t="s">
        <v>44</v>
      </c>
      <c r="B441" t="s">
        <v>403</v>
      </c>
      <c r="C441">
        <v>230</v>
      </c>
      <c r="E441">
        <f>SUMIFS(IRPBase_Res_NotinTxBase!N$3:N$65,IRPBase_Res_NotinTxBase!$X$3:$X$65,$B441,IRPBase_Res_NotinTxBase!$Y$3:$Y$65,$C441)</f>
        <v>0</v>
      </c>
      <c r="F441">
        <f>SUMIFS(IRPBase_Res_NotinTxBase!O$3:O$65,IRPBase_Res_NotinTxBase!$X$3:$X$65,$B441,IRPBase_Res_NotinTxBase!$Y$3:$Y$65,$C441)</f>
        <v>0</v>
      </c>
      <c r="G441">
        <f>SUMIFS(IRPBase_Res_NotinTxBase!P$3:P$65,IRPBase_Res_NotinTxBase!$X$3:$X$65,$B441,IRPBase_Res_NotinTxBase!$Y$3:$Y$65,$C441)</f>
        <v>0</v>
      </c>
      <c r="H441">
        <f>SUMIFS(IRPBase_Res_NotinTxBase!Q$3:Q$65,IRPBase_Res_NotinTxBase!$X$3:$X$65,$B441,IRPBase_Res_NotinTxBase!$Y$3:$Y$65,$C441)</f>
        <v>0</v>
      </c>
      <c r="M441">
        <f>SUMIFS(IRPBase_Res_NotinTxBase!R$3:R$65,IRPBase_Res_NotinTxBase!$X$3:$X$65,$B441,IRPBase_Res_NotinTxBase!$Y$3:$Y$65,$C441)</f>
        <v>0</v>
      </c>
      <c r="N441">
        <f>SUMIFS(IRPBase_Res_NotinTxBase!S$3:S$65,IRPBase_Res_NotinTxBase!$X$3:$X$65,$B441,IRPBase_Res_NotinTxBase!$Y$3:$Y$65,$C441)</f>
        <v>0</v>
      </c>
      <c r="O441">
        <f>SUMIFS(IRPBase_Res_NotinTxBase!T$3:T$65,IRPBase_Res_NotinTxBase!$X$3:$X$65,$B441,IRPBase_Res_NotinTxBase!$Y$3:$Y$65,$C441)</f>
        <v>0</v>
      </c>
      <c r="P441">
        <f>SUMIFS(IRPBase_Res_NotinTxBase!U$3:U$65,IRPBase_Res_NotinTxBase!$X$3:$X$65,$B441,IRPBase_Res_NotinTxBase!$Y$3:$Y$65,$C441)</f>
        <v>0</v>
      </c>
      <c r="Q441">
        <f>SUMIFS(IRPBase_Res_NotinTxBase!V$3:V$65,IRPBase_Res_NotinTxBase!$X$3:$X$65,$B441,IRPBase_Res_NotinTxBase!$Y$3:$Y$65,$C441)</f>
        <v>0</v>
      </c>
      <c r="R441">
        <f>SUMIFS(IRPBase_Res_NotinTxBase!W$3:W$65,IRPBase_Res_NotinTxBase!$X$3:$X$65,$B441,IRPBase_Res_NotinTxBase!$Y$3:$Y$65,$C441)</f>
        <v>0</v>
      </c>
      <c r="S441">
        <f t="shared" si="91"/>
        <v>0</v>
      </c>
      <c r="U441">
        <f>SUMIFS(Indev_Online_Res_NotinIRPBase!N$3:N$340,Indev_Online_Res_NotinIRPBase!$Y$3:$Y$340,$B441,Indev_Online_Res_NotinIRPBase!$Z$3:$Z$340,$C441)</f>
        <v>0</v>
      </c>
      <c r="V441">
        <f>SUMIFS(Indev_Online_Res_NotinIRPBase!O$3:O$340,Indev_Online_Res_NotinIRPBase!$Y$3:$Y$340,$B441,Indev_Online_Res_NotinIRPBase!$Z$3:$Z$340,$C441)</f>
        <v>0</v>
      </c>
      <c r="W441">
        <f>SUMIFS(Indev_Online_Res_NotinIRPBase!P$3:P$340,Indev_Online_Res_NotinIRPBase!$Y$3:$Y$340,$B441,Indev_Online_Res_NotinIRPBase!$Z$3:$Z$340,$C441)</f>
        <v>0</v>
      </c>
      <c r="X441">
        <f>SUMIFS(Indev_Online_Res_NotinIRPBase!Q$3:Q$340,Indev_Online_Res_NotinIRPBase!$Y$3:$Y$340,$B441,Indev_Online_Res_NotinIRPBase!$Z$3:$Z$340,$C441)</f>
        <v>0</v>
      </c>
      <c r="Y441">
        <f>SUMIFS(Indev_Online_Res_NotinIRPBase!R$3:R$340,Indev_Online_Res_NotinIRPBase!$Y$3:$Y$340,$B441,Indev_Online_Res_NotinIRPBase!$Z$3:$Z$340,$C441)</f>
        <v>0</v>
      </c>
      <c r="AC441">
        <f>SUMIFS(Indev_Online_Res_NotinIRPBase!S$3:S$340,Indev_Online_Res_NotinIRPBase!$Y$3:$Y$340,$B441,Indev_Online_Res_NotinIRPBase!$Z$3:$Z$340,$C441)</f>
        <v>0</v>
      </c>
      <c r="AD441">
        <f>SUMIFS(Indev_Online_Res_NotinIRPBase!T$3:T$340,Indev_Online_Res_NotinIRPBase!$Y$3:$Y$340,$B441,Indev_Online_Res_NotinIRPBase!$Z$3:$Z$340,$C441)</f>
        <v>0</v>
      </c>
      <c r="AE441">
        <f>SUMIFS(Indev_Online_Res_NotinIRPBase!U$3:U$340,Indev_Online_Res_NotinIRPBase!$Y$3:$Y$340,$B441,Indev_Online_Res_NotinIRPBase!$Z$3:$Z$340,$C441)</f>
        <v>0</v>
      </c>
      <c r="AF441">
        <f>SUMIFS(Indev_Online_Res_NotinIRPBase!V$3:V$340,Indev_Online_Res_NotinIRPBase!$Y$3:$Y$340,$B441,Indev_Online_Res_NotinIRPBase!$Z$3:$Z$340,$C441)</f>
        <v>0</v>
      </c>
      <c r="AG441">
        <f>SUMIFS(Indev_Online_Res_NotinIRPBase!W$3:W$340,Indev_Online_Res_NotinIRPBase!$Y$3:$Y$340,$B441,Indev_Online_Res_NotinIRPBase!$Z$3:$Z$340,$C441)</f>
        <v>0</v>
      </c>
      <c r="AH441">
        <f>SUMIFS(Indev_Online_Res_NotinIRPBase!X$3:X$340,Indev_Online_Res_NotinIRPBase!$Y$3:$Y$340,$B441,Indev_Online_Res_NotinIRPBase!$Z$3:$Z$340,$C441)</f>
        <v>0</v>
      </c>
      <c r="AI441">
        <f t="shared" si="92"/>
        <v>0</v>
      </c>
      <c r="AK441">
        <f>SUMIFS(Indev_Online_Res_NotinIRPBase!N$3:N$340,Indev_Online_Res_NotinIRPBase!$Y$3:$Y$340,$B441,Indev_Online_Res_NotinIRPBase!$Z$3:$Z$340,$C441,Indev_Online_Res_NotinIRPBase!$J$3:$J$340,"Yes",Indev_Online_Res_NotinIRPBase!$I$3:$I$340,"&lt;1/1/2024")+SUMIFS(Indev_Online_Res_NotinIRPBase!N$3:N$340,Indev_Online_Res_NotinIRPBase!$Y$3:$Y$340,$B441,Indev_Online_Res_NotinIRPBase!$Z$3:$Z$340,$C441,Indev_Online_Res_NotinIRPBase!$AB$3:$AB$340,"1")</f>
        <v>0</v>
      </c>
      <c r="AL441">
        <f>SUMIFS(Indev_Online_Res_NotinIRPBase!O$3:O$340,Indev_Online_Res_NotinIRPBase!$Y$3:$Y$340,$B441,Indev_Online_Res_NotinIRPBase!$Z$3:$Z$340,$C441,Indev_Online_Res_NotinIRPBase!$J$3:$J$340,"Yes",Indev_Online_Res_NotinIRPBase!$I$3:$I$340,"&lt;1/1/2024")+SUMIFS(Indev_Online_Res_NotinIRPBase!O$3:O$340,Indev_Online_Res_NotinIRPBase!$Y$3:$Y$340,$B441,Indev_Online_Res_NotinIRPBase!$Z$3:$Z$340,$C441,Indev_Online_Res_NotinIRPBase!$AB$3:$AB$340,"1")</f>
        <v>0</v>
      </c>
      <c r="AM441">
        <f>SUMIFS(Indev_Online_Res_NotinIRPBase!P$3:P$340,Indev_Online_Res_NotinIRPBase!$Y$3:$Y$340,$B441,Indev_Online_Res_NotinIRPBase!$Z$3:$Z$340,$C441,Indev_Online_Res_NotinIRPBase!$J$3:$J$340,"Yes",Indev_Online_Res_NotinIRPBase!$I$3:$I$340,"&lt;1/1/2024")+SUMIFS(Indev_Online_Res_NotinIRPBase!P$3:P$340,Indev_Online_Res_NotinIRPBase!$Y$3:$Y$340,$B441,Indev_Online_Res_NotinIRPBase!$Z$3:$Z$340,$C441,Indev_Online_Res_NotinIRPBase!$AB$3:$AB$340,"1")</f>
        <v>0</v>
      </c>
      <c r="AN441">
        <f>SUMIFS(Indev_Online_Res_NotinIRPBase!Q$3:Q$340,Indev_Online_Res_NotinIRPBase!$Y$3:$Y$340,$B441,Indev_Online_Res_NotinIRPBase!$Z$3:$Z$340,$C441,Indev_Online_Res_NotinIRPBase!$J$3:$J$340,"Yes",Indev_Online_Res_NotinIRPBase!$I$3:$I$340,"&lt;1/1/2024")+SUMIFS(Indev_Online_Res_NotinIRPBase!Q$3:Q$340,Indev_Online_Res_NotinIRPBase!$Y$3:$Y$340,$B441,Indev_Online_Res_NotinIRPBase!$Z$3:$Z$340,$C441,Indev_Online_Res_NotinIRPBase!$AB$3:$AB$340,"1")</f>
        <v>0</v>
      </c>
      <c r="AO441">
        <f>SUMIFS(Indev_Online_Res_NotinIRPBase!R$3:R$340,Indev_Online_Res_NotinIRPBase!$Y$3:$Y$340,$B441,Indev_Online_Res_NotinIRPBase!$Z$3:$Z$340,$C441,Indev_Online_Res_NotinIRPBase!$J$3:$J$340,"Yes",Indev_Online_Res_NotinIRPBase!$I$3:$I$340,"&lt;1/1/2024")+SUMIFS(Indev_Online_Res_NotinIRPBase!R$3:R$340,Indev_Online_Res_NotinIRPBase!$Y$3:$Y$340,$B441,Indev_Online_Res_NotinIRPBase!$Z$3:$Z$340,$C441,Indev_Online_Res_NotinIRPBase!$AB$3:$AB$340,"1")</f>
        <v>0</v>
      </c>
      <c r="AS441">
        <f>SUMIFS(Indev_Online_Res_NotinIRPBase!S$3:S$340,Indev_Online_Res_NotinIRPBase!$Y$3:$Y$340,$B441,Indev_Online_Res_NotinIRPBase!$Z$3:$Z$340,$C441,Indev_Online_Res_NotinIRPBase!$J$3:$J$340,"Yes",Indev_Online_Res_NotinIRPBase!$I$3:$I$340,"&lt;1/1/2024")+SUMIFS(Indev_Online_Res_NotinIRPBase!S$3:S$340,Indev_Online_Res_NotinIRPBase!$Y$3:$Y$340,$B441,Indev_Online_Res_NotinIRPBase!$Z$3:$Z$340,$C441,Indev_Online_Res_NotinIRPBase!$AB$3:$AB$340,"1")</f>
        <v>0</v>
      </c>
      <c r="AT441">
        <f>SUMIFS(Indev_Online_Res_NotinIRPBase!T$3:T$340,Indev_Online_Res_NotinIRPBase!$Y$3:$Y$340,$B441,Indev_Online_Res_NotinIRPBase!$Z$3:$Z$340,$C441,Indev_Online_Res_NotinIRPBase!$J$3:$J$340,"Yes",Indev_Online_Res_NotinIRPBase!$I$3:$I$340,"&lt;1/1/2024")+SUMIFS(Indev_Online_Res_NotinIRPBase!T$3:T$340,Indev_Online_Res_NotinIRPBase!$Y$3:$Y$340,$B441,Indev_Online_Res_NotinIRPBase!$Z$3:$Z$340,$C441,Indev_Online_Res_NotinIRPBase!$AB$3:$AB$340,"1")</f>
        <v>0</v>
      </c>
      <c r="AU441">
        <f>SUMIFS(Indev_Online_Res_NotinIRPBase!U$3:U$340,Indev_Online_Res_NotinIRPBase!$Y$3:$Y$340,$B441,Indev_Online_Res_NotinIRPBase!$Z$3:$Z$340,$C441,Indev_Online_Res_NotinIRPBase!$J$3:$J$340,"Yes",Indev_Online_Res_NotinIRPBase!$I$3:$I$340,"&lt;1/1/2024")+SUMIFS(Indev_Online_Res_NotinIRPBase!U$3:U$340,Indev_Online_Res_NotinIRPBase!$Y$3:$Y$340,$B441,Indev_Online_Res_NotinIRPBase!$Z$3:$Z$340,$C441,Indev_Online_Res_NotinIRPBase!$AB$3:$AB$340,"1")</f>
        <v>0</v>
      </c>
      <c r="AV441">
        <f>SUMIFS(Indev_Online_Res_NotinIRPBase!V$3:V$340,Indev_Online_Res_NotinIRPBase!$Y$3:$Y$340,$B441,Indev_Online_Res_NotinIRPBase!$Z$3:$Z$340,$C441,Indev_Online_Res_NotinIRPBase!$J$3:$J$340,"Yes",Indev_Online_Res_NotinIRPBase!$I$3:$I$340,"&lt;1/1/2024")+SUMIFS(Indev_Online_Res_NotinIRPBase!V$3:V$340,Indev_Online_Res_NotinIRPBase!$Y$3:$Y$340,$B441,Indev_Online_Res_NotinIRPBase!$Z$3:$Z$340,$C441,Indev_Online_Res_NotinIRPBase!$AB$3:$AB$340,"1")</f>
        <v>0</v>
      </c>
      <c r="AW441">
        <f>SUMIFS(Indev_Online_Res_NotinIRPBase!W$3:W$340,Indev_Online_Res_NotinIRPBase!$Y$3:$Y$340,$B441,Indev_Online_Res_NotinIRPBase!$Z$3:$Z$340,$C441,Indev_Online_Res_NotinIRPBase!$J$3:$J$340,"Yes",Indev_Online_Res_NotinIRPBase!$I$3:$I$340,"&lt;1/1/2024")+SUMIFS(Indev_Online_Res_NotinIRPBase!W$3:W$340,Indev_Online_Res_NotinIRPBase!$Y$3:$Y$340,$B441,Indev_Online_Res_NotinIRPBase!$Z$3:$Z$340,$C441,Indev_Online_Res_NotinIRPBase!$AB$3:$AB$340,"1")</f>
        <v>0</v>
      </c>
      <c r="AX441">
        <f>SUMIFS(Indev_Online_Res_NotinIRPBase!X$3:X$340,Indev_Online_Res_NotinIRPBase!$Y$3:$Y$340,$B441,Indev_Online_Res_NotinIRPBase!$Z$3:$Z$340,$C441,Indev_Online_Res_NotinIRPBase!$J$3:$J$340,"Yes",Indev_Online_Res_NotinIRPBase!$I$3:$I$340,"&lt;1/1/2024")+SUMIFS(Indev_Online_Res_NotinIRPBase!X$3:X$340,Indev_Online_Res_NotinIRPBase!$Y$3:$Y$340,$B441,Indev_Online_Res_NotinIRPBase!$Z$3:$Z$340,$C441,Indev_Online_Res_NotinIRPBase!$AB$3:$AB$340,"1")</f>
        <v>0</v>
      </c>
      <c r="AY441">
        <f t="shared" si="93"/>
        <v>0</v>
      </c>
      <c r="BA441">
        <f t="shared" si="94"/>
        <v>0</v>
      </c>
      <c r="BB441">
        <f t="shared" si="95"/>
        <v>0</v>
      </c>
      <c r="BC441">
        <f t="shared" si="96"/>
        <v>0</v>
      </c>
      <c r="BD441">
        <f t="shared" si="97"/>
        <v>0</v>
      </c>
      <c r="BE441">
        <f t="shared" si="98"/>
        <v>0</v>
      </c>
      <c r="BI441">
        <f t="shared" si="99"/>
        <v>0</v>
      </c>
      <c r="BJ441">
        <f t="shared" si="100"/>
        <v>0</v>
      </c>
      <c r="BK441">
        <f t="shared" si="101"/>
        <v>0</v>
      </c>
      <c r="BL441">
        <f t="shared" si="102"/>
        <v>0</v>
      </c>
      <c r="BM441">
        <f t="shared" si="103"/>
        <v>0</v>
      </c>
      <c r="BN441">
        <f t="shared" si="104"/>
        <v>0</v>
      </c>
      <c r="BO441">
        <f t="shared" si="105"/>
        <v>0</v>
      </c>
      <c r="BQ441">
        <f>SUMIFS(IRPBase_Res_NotinEnvScreens!$H$3:$H$33,IRPBase_Res_NotinEnvScreens!$J$3:$J$33,$B441,IRPBase_Res_NotinEnvScreens!$K$3:$K$33,$C441)</f>
        <v>0</v>
      </c>
      <c r="BR441">
        <f>SUMIFS(IRPBase_Res_NotinEnvScreens!$I$3:$I$33,IRPBase_Res_NotinEnvScreens!$J$3:$J$33,$B441,IRPBase_Res_NotinEnvScreens!$K$3:$K$33,$C441)</f>
        <v>0</v>
      </c>
      <c r="BS441">
        <v>0</v>
      </c>
      <c r="BV441">
        <f>SUMIFS(Indev_Online_Res_NotinIRPBase!$P$3:$P$313,Indev_Online_Res_NotinIRPBase!$Y$3:$Y$313,$B441,Indev_Online_Res_NotinIRPBase!$Z$3:$Z$313,$C441,Indev_Online_Res_NotinIRPBase!$I$3:$I$313,"&lt;9/1/2023")+SUMIFS(Indev_Online_Res_NotinIRPBase!$Q$3:$Q$313,Indev_Online_Res_NotinIRPBase!$Y$3:$Y$313,$B441,Indev_Online_Res_NotinIRPBase!$Z$3:$Z$313,$C441,Indev_Online_Res_NotinIRPBase!$I$3:$I$313,"&lt;9/1/2023")</f>
        <v>0</v>
      </c>
      <c r="BW441">
        <f>SUMIFS(Indev_Online_Res_NotinIRPBase!$S$3:$S$313,Indev_Online_Res_NotinIRPBase!$Y$3:$Y$313,$B441,Indev_Online_Res_NotinIRPBase!$Z$3:$Z$313,$C441,Indev_Online_Res_NotinIRPBase!$I$3:$I$313,"&lt;9/1/2023")+SUMIFS(Indev_Online_Res_NotinIRPBase!$T$3:$T$313,Indev_Online_Res_NotinIRPBase!$Y$3:$Y$313,$B441,Indev_Online_Res_NotinIRPBase!$Z$3:$Z$313,$C441,Indev_Online_Res_NotinIRPBase!$I$3:$I$313,"&lt;9/1/2023")+SUMIFS(Indev_Online_Res_NotinIRPBase!$U$3:$U$313,Indev_Online_Res_NotinIRPBase!$Y$3:$Y$313,$B441,Indev_Online_Res_NotinIRPBase!$Z$3:$Z$313,$C441,Indev_Online_Res_NotinIRPBase!$I$3:$I$313,"&lt;9/1/2023")</f>
        <v>0</v>
      </c>
    </row>
    <row r="442" spans="1:75">
      <c r="A442" t="s">
        <v>52</v>
      </c>
      <c r="B442" t="s">
        <v>404</v>
      </c>
      <c r="C442">
        <v>500</v>
      </c>
      <c r="E442">
        <f>SUMIFS(IRPBase_Res_NotinTxBase!N$3:N$65,IRPBase_Res_NotinTxBase!$X$3:$X$65,$B442,IRPBase_Res_NotinTxBase!$Y$3:$Y$65,$C442)</f>
        <v>0</v>
      </c>
      <c r="F442">
        <f>SUMIFS(IRPBase_Res_NotinTxBase!O$3:O$65,IRPBase_Res_NotinTxBase!$X$3:$X$65,$B442,IRPBase_Res_NotinTxBase!$Y$3:$Y$65,$C442)</f>
        <v>0</v>
      </c>
      <c r="G442">
        <f>SUMIFS(IRPBase_Res_NotinTxBase!P$3:P$65,IRPBase_Res_NotinTxBase!$X$3:$X$65,$B442,IRPBase_Res_NotinTxBase!$Y$3:$Y$65,$C442)</f>
        <v>0</v>
      </c>
      <c r="H442">
        <f>SUMIFS(IRPBase_Res_NotinTxBase!Q$3:Q$65,IRPBase_Res_NotinTxBase!$X$3:$X$65,$B442,IRPBase_Res_NotinTxBase!$Y$3:$Y$65,$C442)</f>
        <v>0</v>
      </c>
      <c r="M442">
        <f>SUMIFS(IRPBase_Res_NotinTxBase!R$3:R$65,IRPBase_Res_NotinTxBase!$X$3:$X$65,$B442,IRPBase_Res_NotinTxBase!$Y$3:$Y$65,$C442)</f>
        <v>0</v>
      </c>
      <c r="N442">
        <f>SUMIFS(IRPBase_Res_NotinTxBase!S$3:S$65,IRPBase_Res_NotinTxBase!$X$3:$X$65,$B442,IRPBase_Res_NotinTxBase!$Y$3:$Y$65,$C442)</f>
        <v>0</v>
      </c>
      <c r="O442">
        <f>SUMIFS(IRPBase_Res_NotinTxBase!T$3:T$65,IRPBase_Res_NotinTxBase!$X$3:$X$65,$B442,IRPBase_Res_NotinTxBase!$Y$3:$Y$65,$C442)</f>
        <v>0</v>
      </c>
      <c r="P442">
        <f>SUMIFS(IRPBase_Res_NotinTxBase!U$3:U$65,IRPBase_Res_NotinTxBase!$X$3:$X$65,$B442,IRPBase_Res_NotinTxBase!$Y$3:$Y$65,$C442)</f>
        <v>0</v>
      </c>
      <c r="Q442">
        <f>SUMIFS(IRPBase_Res_NotinTxBase!V$3:V$65,IRPBase_Res_NotinTxBase!$X$3:$X$65,$B442,IRPBase_Res_NotinTxBase!$Y$3:$Y$65,$C442)</f>
        <v>0</v>
      </c>
      <c r="R442">
        <f>SUMIFS(IRPBase_Res_NotinTxBase!W$3:W$65,IRPBase_Res_NotinTxBase!$X$3:$X$65,$B442,IRPBase_Res_NotinTxBase!$Y$3:$Y$65,$C442)</f>
        <v>0</v>
      </c>
      <c r="S442">
        <f t="shared" si="91"/>
        <v>0</v>
      </c>
      <c r="U442">
        <f>SUMIFS(Indev_Online_Res_NotinIRPBase!N$3:N$340,Indev_Online_Res_NotinIRPBase!$Y$3:$Y$340,$B442,Indev_Online_Res_NotinIRPBase!$Z$3:$Z$340,$C442)</f>
        <v>0</v>
      </c>
      <c r="V442">
        <f>SUMIFS(Indev_Online_Res_NotinIRPBase!O$3:O$340,Indev_Online_Res_NotinIRPBase!$Y$3:$Y$340,$B442,Indev_Online_Res_NotinIRPBase!$Z$3:$Z$340,$C442)</f>
        <v>0</v>
      </c>
      <c r="W442">
        <f>SUMIFS(Indev_Online_Res_NotinIRPBase!P$3:P$340,Indev_Online_Res_NotinIRPBase!$Y$3:$Y$340,$B442,Indev_Online_Res_NotinIRPBase!$Z$3:$Z$340,$C442)</f>
        <v>0</v>
      </c>
      <c r="X442">
        <f>SUMIFS(Indev_Online_Res_NotinIRPBase!Q$3:Q$340,Indev_Online_Res_NotinIRPBase!$Y$3:$Y$340,$B442,Indev_Online_Res_NotinIRPBase!$Z$3:$Z$340,$C442)</f>
        <v>0</v>
      </c>
      <c r="Y442">
        <f>SUMIFS(Indev_Online_Res_NotinIRPBase!R$3:R$340,Indev_Online_Res_NotinIRPBase!$Y$3:$Y$340,$B442,Indev_Online_Res_NotinIRPBase!$Z$3:$Z$340,$C442)</f>
        <v>0</v>
      </c>
      <c r="AC442">
        <f>SUMIFS(Indev_Online_Res_NotinIRPBase!S$3:S$340,Indev_Online_Res_NotinIRPBase!$Y$3:$Y$340,$B442,Indev_Online_Res_NotinIRPBase!$Z$3:$Z$340,$C442)</f>
        <v>0</v>
      </c>
      <c r="AD442">
        <f>SUMIFS(Indev_Online_Res_NotinIRPBase!T$3:T$340,Indev_Online_Res_NotinIRPBase!$Y$3:$Y$340,$B442,Indev_Online_Res_NotinIRPBase!$Z$3:$Z$340,$C442)</f>
        <v>0</v>
      </c>
      <c r="AE442">
        <f>SUMIFS(Indev_Online_Res_NotinIRPBase!U$3:U$340,Indev_Online_Res_NotinIRPBase!$Y$3:$Y$340,$B442,Indev_Online_Res_NotinIRPBase!$Z$3:$Z$340,$C442)</f>
        <v>0</v>
      </c>
      <c r="AF442">
        <f>SUMIFS(Indev_Online_Res_NotinIRPBase!V$3:V$340,Indev_Online_Res_NotinIRPBase!$Y$3:$Y$340,$B442,Indev_Online_Res_NotinIRPBase!$Z$3:$Z$340,$C442)</f>
        <v>0</v>
      </c>
      <c r="AG442">
        <f>SUMIFS(Indev_Online_Res_NotinIRPBase!W$3:W$340,Indev_Online_Res_NotinIRPBase!$Y$3:$Y$340,$B442,Indev_Online_Res_NotinIRPBase!$Z$3:$Z$340,$C442)</f>
        <v>0</v>
      </c>
      <c r="AH442">
        <f>SUMIFS(Indev_Online_Res_NotinIRPBase!X$3:X$340,Indev_Online_Res_NotinIRPBase!$Y$3:$Y$340,$B442,Indev_Online_Res_NotinIRPBase!$Z$3:$Z$340,$C442)</f>
        <v>0</v>
      </c>
      <c r="AI442">
        <f t="shared" si="92"/>
        <v>0</v>
      </c>
      <c r="AK442">
        <f>SUMIFS(Indev_Online_Res_NotinIRPBase!N$3:N$340,Indev_Online_Res_NotinIRPBase!$Y$3:$Y$340,$B442,Indev_Online_Res_NotinIRPBase!$Z$3:$Z$340,$C442,Indev_Online_Res_NotinIRPBase!$J$3:$J$340,"Yes",Indev_Online_Res_NotinIRPBase!$I$3:$I$340,"&lt;1/1/2024")+SUMIFS(Indev_Online_Res_NotinIRPBase!N$3:N$340,Indev_Online_Res_NotinIRPBase!$Y$3:$Y$340,$B442,Indev_Online_Res_NotinIRPBase!$Z$3:$Z$340,$C442,Indev_Online_Res_NotinIRPBase!$AB$3:$AB$340,"1")</f>
        <v>0</v>
      </c>
      <c r="AL442">
        <f>SUMIFS(Indev_Online_Res_NotinIRPBase!O$3:O$340,Indev_Online_Res_NotinIRPBase!$Y$3:$Y$340,$B442,Indev_Online_Res_NotinIRPBase!$Z$3:$Z$340,$C442,Indev_Online_Res_NotinIRPBase!$J$3:$J$340,"Yes",Indev_Online_Res_NotinIRPBase!$I$3:$I$340,"&lt;1/1/2024")+SUMIFS(Indev_Online_Res_NotinIRPBase!O$3:O$340,Indev_Online_Res_NotinIRPBase!$Y$3:$Y$340,$B442,Indev_Online_Res_NotinIRPBase!$Z$3:$Z$340,$C442,Indev_Online_Res_NotinIRPBase!$AB$3:$AB$340,"1")</f>
        <v>0</v>
      </c>
      <c r="AM442">
        <f>SUMIFS(Indev_Online_Res_NotinIRPBase!P$3:P$340,Indev_Online_Res_NotinIRPBase!$Y$3:$Y$340,$B442,Indev_Online_Res_NotinIRPBase!$Z$3:$Z$340,$C442,Indev_Online_Res_NotinIRPBase!$J$3:$J$340,"Yes",Indev_Online_Res_NotinIRPBase!$I$3:$I$340,"&lt;1/1/2024")+SUMIFS(Indev_Online_Res_NotinIRPBase!P$3:P$340,Indev_Online_Res_NotinIRPBase!$Y$3:$Y$340,$B442,Indev_Online_Res_NotinIRPBase!$Z$3:$Z$340,$C442,Indev_Online_Res_NotinIRPBase!$AB$3:$AB$340,"1")</f>
        <v>0</v>
      </c>
      <c r="AN442">
        <f>SUMIFS(Indev_Online_Res_NotinIRPBase!Q$3:Q$340,Indev_Online_Res_NotinIRPBase!$Y$3:$Y$340,$B442,Indev_Online_Res_NotinIRPBase!$Z$3:$Z$340,$C442,Indev_Online_Res_NotinIRPBase!$J$3:$J$340,"Yes",Indev_Online_Res_NotinIRPBase!$I$3:$I$340,"&lt;1/1/2024")+SUMIFS(Indev_Online_Res_NotinIRPBase!Q$3:Q$340,Indev_Online_Res_NotinIRPBase!$Y$3:$Y$340,$B442,Indev_Online_Res_NotinIRPBase!$Z$3:$Z$340,$C442,Indev_Online_Res_NotinIRPBase!$AB$3:$AB$340,"1")</f>
        <v>0</v>
      </c>
      <c r="AO442">
        <f>SUMIFS(Indev_Online_Res_NotinIRPBase!R$3:R$340,Indev_Online_Res_NotinIRPBase!$Y$3:$Y$340,$B442,Indev_Online_Res_NotinIRPBase!$Z$3:$Z$340,$C442,Indev_Online_Res_NotinIRPBase!$J$3:$J$340,"Yes",Indev_Online_Res_NotinIRPBase!$I$3:$I$340,"&lt;1/1/2024")+SUMIFS(Indev_Online_Res_NotinIRPBase!R$3:R$340,Indev_Online_Res_NotinIRPBase!$Y$3:$Y$340,$B442,Indev_Online_Res_NotinIRPBase!$Z$3:$Z$340,$C442,Indev_Online_Res_NotinIRPBase!$AB$3:$AB$340,"1")</f>
        <v>0</v>
      </c>
      <c r="AS442">
        <f>SUMIFS(Indev_Online_Res_NotinIRPBase!S$3:S$340,Indev_Online_Res_NotinIRPBase!$Y$3:$Y$340,$B442,Indev_Online_Res_NotinIRPBase!$Z$3:$Z$340,$C442,Indev_Online_Res_NotinIRPBase!$J$3:$J$340,"Yes",Indev_Online_Res_NotinIRPBase!$I$3:$I$340,"&lt;1/1/2024")+SUMIFS(Indev_Online_Res_NotinIRPBase!S$3:S$340,Indev_Online_Res_NotinIRPBase!$Y$3:$Y$340,$B442,Indev_Online_Res_NotinIRPBase!$Z$3:$Z$340,$C442,Indev_Online_Res_NotinIRPBase!$AB$3:$AB$340,"1")</f>
        <v>0</v>
      </c>
      <c r="AT442">
        <f>SUMIFS(Indev_Online_Res_NotinIRPBase!T$3:T$340,Indev_Online_Res_NotinIRPBase!$Y$3:$Y$340,$B442,Indev_Online_Res_NotinIRPBase!$Z$3:$Z$340,$C442,Indev_Online_Res_NotinIRPBase!$J$3:$J$340,"Yes",Indev_Online_Res_NotinIRPBase!$I$3:$I$340,"&lt;1/1/2024")+SUMIFS(Indev_Online_Res_NotinIRPBase!T$3:T$340,Indev_Online_Res_NotinIRPBase!$Y$3:$Y$340,$B442,Indev_Online_Res_NotinIRPBase!$Z$3:$Z$340,$C442,Indev_Online_Res_NotinIRPBase!$AB$3:$AB$340,"1")</f>
        <v>0</v>
      </c>
      <c r="AU442">
        <f>SUMIFS(Indev_Online_Res_NotinIRPBase!U$3:U$340,Indev_Online_Res_NotinIRPBase!$Y$3:$Y$340,$B442,Indev_Online_Res_NotinIRPBase!$Z$3:$Z$340,$C442,Indev_Online_Res_NotinIRPBase!$J$3:$J$340,"Yes",Indev_Online_Res_NotinIRPBase!$I$3:$I$340,"&lt;1/1/2024")+SUMIFS(Indev_Online_Res_NotinIRPBase!U$3:U$340,Indev_Online_Res_NotinIRPBase!$Y$3:$Y$340,$B442,Indev_Online_Res_NotinIRPBase!$Z$3:$Z$340,$C442,Indev_Online_Res_NotinIRPBase!$AB$3:$AB$340,"1")</f>
        <v>0</v>
      </c>
      <c r="AV442">
        <f>SUMIFS(Indev_Online_Res_NotinIRPBase!V$3:V$340,Indev_Online_Res_NotinIRPBase!$Y$3:$Y$340,$B442,Indev_Online_Res_NotinIRPBase!$Z$3:$Z$340,$C442,Indev_Online_Res_NotinIRPBase!$J$3:$J$340,"Yes",Indev_Online_Res_NotinIRPBase!$I$3:$I$340,"&lt;1/1/2024")+SUMIFS(Indev_Online_Res_NotinIRPBase!V$3:V$340,Indev_Online_Res_NotinIRPBase!$Y$3:$Y$340,$B442,Indev_Online_Res_NotinIRPBase!$Z$3:$Z$340,$C442,Indev_Online_Res_NotinIRPBase!$AB$3:$AB$340,"1")</f>
        <v>0</v>
      </c>
      <c r="AW442">
        <f>SUMIFS(Indev_Online_Res_NotinIRPBase!W$3:W$340,Indev_Online_Res_NotinIRPBase!$Y$3:$Y$340,$B442,Indev_Online_Res_NotinIRPBase!$Z$3:$Z$340,$C442,Indev_Online_Res_NotinIRPBase!$J$3:$J$340,"Yes",Indev_Online_Res_NotinIRPBase!$I$3:$I$340,"&lt;1/1/2024")+SUMIFS(Indev_Online_Res_NotinIRPBase!W$3:W$340,Indev_Online_Res_NotinIRPBase!$Y$3:$Y$340,$B442,Indev_Online_Res_NotinIRPBase!$Z$3:$Z$340,$C442,Indev_Online_Res_NotinIRPBase!$AB$3:$AB$340,"1")</f>
        <v>0</v>
      </c>
      <c r="AX442">
        <f>SUMIFS(Indev_Online_Res_NotinIRPBase!X$3:X$340,Indev_Online_Res_NotinIRPBase!$Y$3:$Y$340,$B442,Indev_Online_Res_NotinIRPBase!$Z$3:$Z$340,$C442,Indev_Online_Res_NotinIRPBase!$J$3:$J$340,"Yes",Indev_Online_Res_NotinIRPBase!$I$3:$I$340,"&lt;1/1/2024")+SUMIFS(Indev_Online_Res_NotinIRPBase!X$3:X$340,Indev_Online_Res_NotinIRPBase!$Y$3:$Y$340,$B442,Indev_Online_Res_NotinIRPBase!$Z$3:$Z$340,$C442,Indev_Online_Res_NotinIRPBase!$AB$3:$AB$340,"1")</f>
        <v>0</v>
      </c>
      <c r="AY442">
        <f t="shared" si="93"/>
        <v>0</v>
      </c>
      <c r="BA442">
        <f t="shared" si="94"/>
        <v>0</v>
      </c>
      <c r="BB442">
        <f t="shared" si="95"/>
        <v>0</v>
      </c>
      <c r="BC442">
        <f t="shared" si="96"/>
        <v>0</v>
      </c>
      <c r="BD442">
        <f t="shared" si="97"/>
        <v>0</v>
      </c>
      <c r="BE442">
        <f t="shared" si="98"/>
        <v>0</v>
      </c>
      <c r="BI442">
        <f t="shared" si="99"/>
        <v>0</v>
      </c>
      <c r="BJ442">
        <f t="shared" si="100"/>
        <v>0</v>
      </c>
      <c r="BK442">
        <f t="shared" si="101"/>
        <v>0</v>
      </c>
      <c r="BL442">
        <f t="shared" si="102"/>
        <v>0</v>
      </c>
      <c r="BM442">
        <f t="shared" si="103"/>
        <v>0</v>
      </c>
      <c r="BN442">
        <f t="shared" si="104"/>
        <v>0</v>
      </c>
      <c r="BO442">
        <f t="shared" si="105"/>
        <v>0</v>
      </c>
      <c r="BQ442">
        <f>SUMIFS(IRPBase_Res_NotinEnvScreens!$H$3:$H$33,IRPBase_Res_NotinEnvScreens!$J$3:$J$33,$B442,IRPBase_Res_NotinEnvScreens!$K$3:$K$33,$C442)</f>
        <v>0</v>
      </c>
      <c r="BR442">
        <f>SUMIFS(IRPBase_Res_NotinEnvScreens!$I$3:$I$33,IRPBase_Res_NotinEnvScreens!$J$3:$J$33,$B442,IRPBase_Res_NotinEnvScreens!$K$3:$K$33,$C442)</f>
        <v>0</v>
      </c>
      <c r="BS442">
        <v>0</v>
      </c>
      <c r="BV442">
        <f>SUMIFS(Indev_Online_Res_NotinIRPBase!$P$3:$P$313,Indev_Online_Res_NotinIRPBase!$Y$3:$Y$313,$B442,Indev_Online_Res_NotinIRPBase!$Z$3:$Z$313,$C442,Indev_Online_Res_NotinIRPBase!$I$3:$I$313,"&lt;9/1/2023")+SUMIFS(Indev_Online_Res_NotinIRPBase!$Q$3:$Q$313,Indev_Online_Res_NotinIRPBase!$Y$3:$Y$313,$B442,Indev_Online_Res_NotinIRPBase!$Z$3:$Z$313,$C442,Indev_Online_Res_NotinIRPBase!$I$3:$I$313,"&lt;9/1/2023")</f>
        <v>0</v>
      </c>
      <c r="BW442">
        <f>SUMIFS(Indev_Online_Res_NotinIRPBase!$S$3:$S$313,Indev_Online_Res_NotinIRPBase!$Y$3:$Y$313,$B442,Indev_Online_Res_NotinIRPBase!$Z$3:$Z$313,$C442,Indev_Online_Res_NotinIRPBase!$I$3:$I$313,"&lt;9/1/2023")+SUMIFS(Indev_Online_Res_NotinIRPBase!$T$3:$T$313,Indev_Online_Res_NotinIRPBase!$Y$3:$Y$313,$B442,Indev_Online_Res_NotinIRPBase!$Z$3:$Z$313,$C442,Indev_Online_Res_NotinIRPBase!$I$3:$I$313,"&lt;9/1/2023")+SUMIFS(Indev_Online_Res_NotinIRPBase!$U$3:$U$313,Indev_Online_Res_NotinIRPBase!$Y$3:$Y$313,$B442,Indev_Online_Res_NotinIRPBase!$Z$3:$Z$313,$C442,Indev_Online_Res_NotinIRPBase!$I$3:$I$313,"&lt;9/1/2023")</f>
        <v>0</v>
      </c>
    </row>
    <row r="443" spans="1:75">
      <c r="A443" t="s">
        <v>48</v>
      </c>
      <c r="B443" t="s">
        <v>405</v>
      </c>
      <c r="C443">
        <v>230</v>
      </c>
      <c r="E443">
        <f>SUMIFS(IRPBase_Res_NotinTxBase!N$3:N$65,IRPBase_Res_NotinTxBase!$X$3:$X$65,$B443,IRPBase_Res_NotinTxBase!$Y$3:$Y$65,$C443)</f>
        <v>0</v>
      </c>
      <c r="F443">
        <f>SUMIFS(IRPBase_Res_NotinTxBase!O$3:O$65,IRPBase_Res_NotinTxBase!$X$3:$X$65,$B443,IRPBase_Res_NotinTxBase!$Y$3:$Y$65,$C443)</f>
        <v>0</v>
      </c>
      <c r="G443">
        <f>SUMIFS(IRPBase_Res_NotinTxBase!P$3:P$65,IRPBase_Res_NotinTxBase!$X$3:$X$65,$B443,IRPBase_Res_NotinTxBase!$Y$3:$Y$65,$C443)</f>
        <v>0</v>
      </c>
      <c r="H443">
        <f>SUMIFS(IRPBase_Res_NotinTxBase!Q$3:Q$65,IRPBase_Res_NotinTxBase!$X$3:$X$65,$B443,IRPBase_Res_NotinTxBase!$Y$3:$Y$65,$C443)</f>
        <v>0</v>
      </c>
      <c r="M443">
        <f>SUMIFS(IRPBase_Res_NotinTxBase!R$3:R$65,IRPBase_Res_NotinTxBase!$X$3:$X$65,$B443,IRPBase_Res_NotinTxBase!$Y$3:$Y$65,$C443)</f>
        <v>0</v>
      </c>
      <c r="N443">
        <f>SUMIFS(IRPBase_Res_NotinTxBase!S$3:S$65,IRPBase_Res_NotinTxBase!$X$3:$X$65,$B443,IRPBase_Res_NotinTxBase!$Y$3:$Y$65,$C443)</f>
        <v>0</v>
      </c>
      <c r="O443">
        <f>SUMIFS(IRPBase_Res_NotinTxBase!T$3:T$65,IRPBase_Res_NotinTxBase!$X$3:$X$65,$B443,IRPBase_Res_NotinTxBase!$Y$3:$Y$65,$C443)</f>
        <v>0</v>
      </c>
      <c r="P443">
        <f>SUMIFS(IRPBase_Res_NotinTxBase!U$3:U$65,IRPBase_Res_NotinTxBase!$X$3:$X$65,$B443,IRPBase_Res_NotinTxBase!$Y$3:$Y$65,$C443)</f>
        <v>0</v>
      </c>
      <c r="Q443">
        <f>SUMIFS(IRPBase_Res_NotinTxBase!V$3:V$65,IRPBase_Res_NotinTxBase!$X$3:$X$65,$B443,IRPBase_Res_NotinTxBase!$Y$3:$Y$65,$C443)</f>
        <v>0</v>
      </c>
      <c r="R443">
        <f>SUMIFS(IRPBase_Res_NotinTxBase!W$3:W$65,IRPBase_Res_NotinTxBase!$X$3:$X$65,$B443,IRPBase_Res_NotinTxBase!$Y$3:$Y$65,$C443)</f>
        <v>0</v>
      </c>
      <c r="S443">
        <f t="shared" si="91"/>
        <v>0</v>
      </c>
      <c r="U443">
        <f>SUMIFS(Indev_Online_Res_NotinIRPBase!N$3:N$340,Indev_Online_Res_NotinIRPBase!$Y$3:$Y$340,$B443,Indev_Online_Res_NotinIRPBase!$Z$3:$Z$340,$C443)</f>
        <v>0</v>
      </c>
      <c r="V443">
        <f>SUMIFS(Indev_Online_Res_NotinIRPBase!O$3:O$340,Indev_Online_Res_NotinIRPBase!$Y$3:$Y$340,$B443,Indev_Online_Res_NotinIRPBase!$Z$3:$Z$340,$C443)</f>
        <v>0</v>
      </c>
      <c r="W443">
        <f>SUMIFS(Indev_Online_Res_NotinIRPBase!P$3:P$340,Indev_Online_Res_NotinIRPBase!$Y$3:$Y$340,$B443,Indev_Online_Res_NotinIRPBase!$Z$3:$Z$340,$C443)</f>
        <v>0</v>
      </c>
      <c r="X443">
        <f>SUMIFS(Indev_Online_Res_NotinIRPBase!Q$3:Q$340,Indev_Online_Res_NotinIRPBase!$Y$3:$Y$340,$B443,Indev_Online_Res_NotinIRPBase!$Z$3:$Z$340,$C443)</f>
        <v>0</v>
      </c>
      <c r="Y443">
        <f>SUMIFS(Indev_Online_Res_NotinIRPBase!R$3:R$340,Indev_Online_Res_NotinIRPBase!$Y$3:$Y$340,$B443,Indev_Online_Res_NotinIRPBase!$Z$3:$Z$340,$C443)</f>
        <v>0</v>
      </c>
      <c r="AC443">
        <f>SUMIFS(Indev_Online_Res_NotinIRPBase!S$3:S$340,Indev_Online_Res_NotinIRPBase!$Y$3:$Y$340,$B443,Indev_Online_Res_NotinIRPBase!$Z$3:$Z$340,$C443)</f>
        <v>0</v>
      </c>
      <c r="AD443">
        <f>SUMIFS(Indev_Online_Res_NotinIRPBase!T$3:T$340,Indev_Online_Res_NotinIRPBase!$Y$3:$Y$340,$B443,Indev_Online_Res_NotinIRPBase!$Z$3:$Z$340,$C443)</f>
        <v>0</v>
      </c>
      <c r="AE443">
        <f>SUMIFS(Indev_Online_Res_NotinIRPBase!U$3:U$340,Indev_Online_Res_NotinIRPBase!$Y$3:$Y$340,$B443,Indev_Online_Res_NotinIRPBase!$Z$3:$Z$340,$C443)</f>
        <v>0</v>
      </c>
      <c r="AF443">
        <f>SUMIFS(Indev_Online_Res_NotinIRPBase!V$3:V$340,Indev_Online_Res_NotinIRPBase!$Y$3:$Y$340,$B443,Indev_Online_Res_NotinIRPBase!$Z$3:$Z$340,$C443)</f>
        <v>0</v>
      </c>
      <c r="AG443">
        <f>SUMIFS(Indev_Online_Res_NotinIRPBase!W$3:W$340,Indev_Online_Res_NotinIRPBase!$Y$3:$Y$340,$B443,Indev_Online_Res_NotinIRPBase!$Z$3:$Z$340,$C443)</f>
        <v>0</v>
      </c>
      <c r="AH443">
        <f>SUMIFS(Indev_Online_Res_NotinIRPBase!X$3:X$340,Indev_Online_Res_NotinIRPBase!$Y$3:$Y$340,$B443,Indev_Online_Res_NotinIRPBase!$Z$3:$Z$340,$C443)</f>
        <v>0</v>
      </c>
      <c r="AI443">
        <f t="shared" si="92"/>
        <v>0</v>
      </c>
      <c r="AK443">
        <f>SUMIFS(Indev_Online_Res_NotinIRPBase!N$3:N$340,Indev_Online_Res_NotinIRPBase!$Y$3:$Y$340,$B443,Indev_Online_Res_NotinIRPBase!$Z$3:$Z$340,$C443,Indev_Online_Res_NotinIRPBase!$J$3:$J$340,"Yes",Indev_Online_Res_NotinIRPBase!$I$3:$I$340,"&lt;1/1/2024")+SUMIFS(Indev_Online_Res_NotinIRPBase!N$3:N$340,Indev_Online_Res_NotinIRPBase!$Y$3:$Y$340,$B443,Indev_Online_Res_NotinIRPBase!$Z$3:$Z$340,$C443,Indev_Online_Res_NotinIRPBase!$AB$3:$AB$340,"1")</f>
        <v>0</v>
      </c>
      <c r="AL443">
        <f>SUMIFS(Indev_Online_Res_NotinIRPBase!O$3:O$340,Indev_Online_Res_NotinIRPBase!$Y$3:$Y$340,$B443,Indev_Online_Res_NotinIRPBase!$Z$3:$Z$340,$C443,Indev_Online_Res_NotinIRPBase!$J$3:$J$340,"Yes",Indev_Online_Res_NotinIRPBase!$I$3:$I$340,"&lt;1/1/2024")+SUMIFS(Indev_Online_Res_NotinIRPBase!O$3:O$340,Indev_Online_Res_NotinIRPBase!$Y$3:$Y$340,$B443,Indev_Online_Res_NotinIRPBase!$Z$3:$Z$340,$C443,Indev_Online_Res_NotinIRPBase!$AB$3:$AB$340,"1")</f>
        <v>0</v>
      </c>
      <c r="AM443">
        <f>SUMIFS(Indev_Online_Res_NotinIRPBase!P$3:P$340,Indev_Online_Res_NotinIRPBase!$Y$3:$Y$340,$B443,Indev_Online_Res_NotinIRPBase!$Z$3:$Z$340,$C443,Indev_Online_Res_NotinIRPBase!$J$3:$J$340,"Yes",Indev_Online_Res_NotinIRPBase!$I$3:$I$340,"&lt;1/1/2024")+SUMIFS(Indev_Online_Res_NotinIRPBase!P$3:P$340,Indev_Online_Res_NotinIRPBase!$Y$3:$Y$340,$B443,Indev_Online_Res_NotinIRPBase!$Z$3:$Z$340,$C443,Indev_Online_Res_NotinIRPBase!$AB$3:$AB$340,"1")</f>
        <v>0</v>
      </c>
      <c r="AN443">
        <f>SUMIFS(Indev_Online_Res_NotinIRPBase!Q$3:Q$340,Indev_Online_Res_NotinIRPBase!$Y$3:$Y$340,$B443,Indev_Online_Res_NotinIRPBase!$Z$3:$Z$340,$C443,Indev_Online_Res_NotinIRPBase!$J$3:$J$340,"Yes",Indev_Online_Res_NotinIRPBase!$I$3:$I$340,"&lt;1/1/2024")+SUMIFS(Indev_Online_Res_NotinIRPBase!Q$3:Q$340,Indev_Online_Res_NotinIRPBase!$Y$3:$Y$340,$B443,Indev_Online_Res_NotinIRPBase!$Z$3:$Z$340,$C443,Indev_Online_Res_NotinIRPBase!$AB$3:$AB$340,"1")</f>
        <v>0</v>
      </c>
      <c r="AO443">
        <f>SUMIFS(Indev_Online_Res_NotinIRPBase!R$3:R$340,Indev_Online_Res_NotinIRPBase!$Y$3:$Y$340,$B443,Indev_Online_Res_NotinIRPBase!$Z$3:$Z$340,$C443,Indev_Online_Res_NotinIRPBase!$J$3:$J$340,"Yes",Indev_Online_Res_NotinIRPBase!$I$3:$I$340,"&lt;1/1/2024")+SUMIFS(Indev_Online_Res_NotinIRPBase!R$3:R$340,Indev_Online_Res_NotinIRPBase!$Y$3:$Y$340,$B443,Indev_Online_Res_NotinIRPBase!$Z$3:$Z$340,$C443,Indev_Online_Res_NotinIRPBase!$AB$3:$AB$340,"1")</f>
        <v>0</v>
      </c>
      <c r="AS443">
        <f>SUMIFS(Indev_Online_Res_NotinIRPBase!S$3:S$340,Indev_Online_Res_NotinIRPBase!$Y$3:$Y$340,$B443,Indev_Online_Res_NotinIRPBase!$Z$3:$Z$340,$C443,Indev_Online_Res_NotinIRPBase!$J$3:$J$340,"Yes",Indev_Online_Res_NotinIRPBase!$I$3:$I$340,"&lt;1/1/2024")+SUMIFS(Indev_Online_Res_NotinIRPBase!S$3:S$340,Indev_Online_Res_NotinIRPBase!$Y$3:$Y$340,$B443,Indev_Online_Res_NotinIRPBase!$Z$3:$Z$340,$C443,Indev_Online_Res_NotinIRPBase!$AB$3:$AB$340,"1")</f>
        <v>0</v>
      </c>
      <c r="AT443">
        <f>SUMIFS(Indev_Online_Res_NotinIRPBase!T$3:T$340,Indev_Online_Res_NotinIRPBase!$Y$3:$Y$340,$B443,Indev_Online_Res_NotinIRPBase!$Z$3:$Z$340,$C443,Indev_Online_Res_NotinIRPBase!$J$3:$J$340,"Yes",Indev_Online_Res_NotinIRPBase!$I$3:$I$340,"&lt;1/1/2024")+SUMIFS(Indev_Online_Res_NotinIRPBase!T$3:T$340,Indev_Online_Res_NotinIRPBase!$Y$3:$Y$340,$B443,Indev_Online_Res_NotinIRPBase!$Z$3:$Z$340,$C443,Indev_Online_Res_NotinIRPBase!$AB$3:$AB$340,"1")</f>
        <v>0</v>
      </c>
      <c r="AU443">
        <f>SUMIFS(Indev_Online_Res_NotinIRPBase!U$3:U$340,Indev_Online_Res_NotinIRPBase!$Y$3:$Y$340,$B443,Indev_Online_Res_NotinIRPBase!$Z$3:$Z$340,$C443,Indev_Online_Res_NotinIRPBase!$J$3:$J$340,"Yes",Indev_Online_Res_NotinIRPBase!$I$3:$I$340,"&lt;1/1/2024")+SUMIFS(Indev_Online_Res_NotinIRPBase!U$3:U$340,Indev_Online_Res_NotinIRPBase!$Y$3:$Y$340,$B443,Indev_Online_Res_NotinIRPBase!$Z$3:$Z$340,$C443,Indev_Online_Res_NotinIRPBase!$AB$3:$AB$340,"1")</f>
        <v>0</v>
      </c>
      <c r="AV443">
        <f>SUMIFS(Indev_Online_Res_NotinIRPBase!V$3:V$340,Indev_Online_Res_NotinIRPBase!$Y$3:$Y$340,$B443,Indev_Online_Res_NotinIRPBase!$Z$3:$Z$340,$C443,Indev_Online_Res_NotinIRPBase!$J$3:$J$340,"Yes",Indev_Online_Res_NotinIRPBase!$I$3:$I$340,"&lt;1/1/2024")+SUMIFS(Indev_Online_Res_NotinIRPBase!V$3:V$340,Indev_Online_Res_NotinIRPBase!$Y$3:$Y$340,$B443,Indev_Online_Res_NotinIRPBase!$Z$3:$Z$340,$C443,Indev_Online_Res_NotinIRPBase!$AB$3:$AB$340,"1")</f>
        <v>0</v>
      </c>
      <c r="AW443">
        <f>SUMIFS(Indev_Online_Res_NotinIRPBase!W$3:W$340,Indev_Online_Res_NotinIRPBase!$Y$3:$Y$340,$B443,Indev_Online_Res_NotinIRPBase!$Z$3:$Z$340,$C443,Indev_Online_Res_NotinIRPBase!$J$3:$J$340,"Yes",Indev_Online_Res_NotinIRPBase!$I$3:$I$340,"&lt;1/1/2024")+SUMIFS(Indev_Online_Res_NotinIRPBase!W$3:W$340,Indev_Online_Res_NotinIRPBase!$Y$3:$Y$340,$B443,Indev_Online_Res_NotinIRPBase!$Z$3:$Z$340,$C443,Indev_Online_Res_NotinIRPBase!$AB$3:$AB$340,"1")</f>
        <v>0</v>
      </c>
      <c r="AX443">
        <f>SUMIFS(Indev_Online_Res_NotinIRPBase!X$3:X$340,Indev_Online_Res_NotinIRPBase!$Y$3:$Y$340,$B443,Indev_Online_Res_NotinIRPBase!$Z$3:$Z$340,$C443,Indev_Online_Res_NotinIRPBase!$J$3:$J$340,"Yes",Indev_Online_Res_NotinIRPBase!$I$3:$I$340,"&lt;1/1/2024")+SUMIFS(Indev_Online_Res_NotinIRPBase!X$3:X$340,Indev_Online_Res_NotinIRPBase!$Y$3:$Y$340,$B443,Indev_Online_Res_NotinIRPBase!$Z$3:$Z$340,$C443,Indev_Online_Res_NotinIRPBase!$AB$3:$AB$340,"1")</f>
        <v>0</v>
      </c>
      <c r="AY443">
        <f t="shared" si="93"/>
        <v>0</v>
      </c>
      <c r="BA443">
        <f t="shared" si="94"/>
        <v>0</v>
      </c>
      <c r="BB443">
        <f t="shared" si="95"/>
        <v>0</v>
      </c>
      <c r="BC443">
        <f t="shared" si="96"/>
        <v>0</v>
      </c>
      <c r="BD443">
        <f t="shared" si="97"/>
        <v>0</v>
      </c>
      <c r="BE443">
        <f t="shared" si="98"/>
        <v>0</v>
      </c>
      <c r="BI443">
        <f t="shared" si="99"/>
        <v>0</v>
      </c>
      <c r="BJ443">
        <f t="shared" si="100"/>
        <v>0</v>
      </c>
      <c r="BK443">
        <f t="shared" si="101"/>
        <v>0</v>
      </c>
      <c r="BL443">
        <f t="shared" si="102"/>
        <v>0</v>
      </c>
      <c r="BM443">
        <f t="shared" si="103"/>
        <v>0</v>
      </c>
      <c r="BN443">
        <f t="shared" si="104"/>
        <v>0</v>
      </c>
      <c r="BO443">
        <f t="shared" si="105"/>
        <v>0</v>
      </c>
      <c r="BQ443">
        <f>SUMIFS(IRPBase_Res_NotinEnvScreens!$H$3:$H$33,IRPBase_Res_NotinEnvScreens!$J$3:$J$33,$B443,IRPBase_Res_NotinEnvScreens!$K$3:$K$33,$C443)</f>
        <v>0</v>
      </c>
      <c r="BR443">
        <f>SUMIFS(IRPBase_Res_NotinEnvScreens!$I$3:$I$33,IRPBase_Res_NotinEnvScreens!$J$3:$J$33,$B443,IRPBase_Res_NotinEnvScreens!$K$3:$K$33,$C443)</f>
        <v>0</v>
      </c>
      <c r="BS443">
        <v>0</v>
      </c>
      <c r="BV443">
        <f>SUMIFS(Indev_Online_Res_NotinIRPBase!$P$3:$P$313,Indev_Online_Res_NotinIRPBase!$Y$3:$Y$313,$B443,Indev_Online_Res_NotinIRPBase!$Z$3:$Z$313,$C443,Indev_Online_Res_NotinIRPBase!$I$3:$I$313,"&lt;9/1/2023")+SUMIFS(Indev_Online_Res_NotinIRPBase!$Q$3:$Q$313,Indev_Online_Res_NotinIRPBase!$Y$3:$Y$313,$B443,Indev_Online_Res_NotinIRPBase!$Z$3:$Z$313,$C443,Indev_Online_Res_NotinIRPBase!$I$3:$I$313,"&lt;9/1/2023")</f>
        <v>0</v>
      </c>
      <c r="BW443">
        <f>SUMIFS(Indev_Online_Res_NotinIRPBase!$S$3:$S$313,Indev_Online_Res_NotinIRPBase!$Y$3:$Y$313,$B443,Indev_Online_Res_NotinIRPBase!$Z$3:$Z$313,$C443,Indev_Online_Res_NotinIRPBase!$I$3:$I$313,"&lt;9/1/2023")+SUMIFS(Indev_Online_Res_NotinIRPBase!$T$3:$T$313,Indev_Online_Res_NotinIRPBase!$Y$3:$Y$313,$B443,Indev_Online_Res_NotinIRPBase!$Z$3:$Z$313,$C443,Indev_Online_Res_NotinIRPBase!$I$3:$I$313,"&lt;9/1/2023")+SUMIFS(Indev_Online_Res_NotinIRPBase!$U$3:$U$313,Indev_Online_Res_NotinIRPBase!$Y$3:$Y$313,$B443,Indev_Online_Res_NotinIRPBase!$Z$3:$Z$313,$C443,Indev_Online_Res_NotinIRPBase!$I$3:$I$313,"&lt;9/1/2023")</f>
        <v>0</v>
      </c>
    </row>
    <row r="444" spans="1:75">
      <c r="A444" t="s">
        <v>48</v>
      </c>
      <c r="B444" t="s">
        <v>405</v>
      </c>
      <c r="C444">
        <v>500</v>
      </c>
      <c r="E444">
        <f>SUMIFS(IRPBase_Res_NotinTxBase!N$3:N$65,IRPBase_Res_NotinTxBase!$X$3:$X$65,$B444,IRPBase_Res_NotinTxBase!$Y$3:$Y$65,$C444)</f>
        <v>0</v>
      </c>
      <c r="F444">
        <f>SUMIFS(IRPBase_Res_NotinTxBase!O$3:O$65,IRPBase_Res_NotinTxBase!$X$3:$X$65,$B444,IRPBase_Res_NotinTxBase!$Y$3:$Y$65,$C444)</f>
        <v>0</v>
      </c>
      <c r="G444">
        <f>SUMIFS(IRPBase_Res_NotinTxBase!P$3:P$65,IRPBase_Res_NotinTxBase!$X$3:$X$65,$B444,IRPBase_Res_NotinTxBase!$Y$3:$Y$65,$C444)</f>
        <v>0</v>
      </c>
      <c r="H444">
        <f>SUMIFS(IRPBase_Res_NotinTxBase!Q$3:Q$65,IRPBase_Res_NotinTxBase!$X$3:$X$65,$B444,IRPBase_Res_NotinTxBase!$Y$3:$Y$65,$C444)</f>
        <v>0</v>
      </c>
      <c r="M444">
        <f>SUMIFS(IRPBase_Res_NotinTxBase!R$3:R$65,IRPBase_Res_NotinTxBase!$X$3:$X$65,$B444,IRPBase_Res_NotinTxBase!$Y$3:$Y$65,$C444)</f>
        <v>0</v>
      </c>
      <c r="N444">
        <f>SUMIFS(IRPBase_Res_NotinTxBase!S$3:S$65,IRPBase_Res_NotinTxBase!$X$3:$X$65,$B444,IRPBase_Res_NotinTxBase!$Y$3:$Y$65,$C444)</f>
        <v>0</v>
      </c>
      <c r="O444">
        <f>SUMIFS(IRPBase_Res_NotinTxBase!T$3:T$65,IRPBase_Res_NotinTxBase!$X$3:$X$65,$B444,IRPBase_Res_NotinTxBase!$Y$3:$Y$65,$C444)</f>
        <v>0</v>
      </c>
      <c r="P444">
        <f>SUMIFS(IRPBase_Res_NotinTxBase!U$3:U$65,IRPBase_Res_NotinTxBase!$X$3:$X$65,$B444,IRPBase_Res_NotinTxBase!$Y$3:$Y$65,$C444)</f>
        <v>0</v>
      </c>
      <c r="Q444">
        <f>SUMIFS(IRPBase_Res_NotinTxBase!V$3:V$65,IRPBase_Res_NotinTxBase!$X$3:$X$65,$B444,IRPBase_Res_NotinTxBase!$Y$3:$Y$65,$C444)</f>
        <v>0</v>
      </c>
      <c r="R444">
        <f>SUMIFS(IRPBase_Res_NotinTxBase!W$3:W$65,IRPBase_Res_NotinTxBase!$X$3:$X$65,$B444,IRPBase_Res_NotinTxBase!$Y$3:$Y$65,$C444)</f>
        <v>0</v>
      </c>
      <c r="S444">
        <f t="shared" si="91"/>
        <v>0</v>
      </c>
      <c r="U444">
        <f>SUMIFS(Indev_Online_Res_NotinIRPBase!N$3:N$340,Indev_Online_Res_NotinIRPBase!$Y$3:$Y$340,$B444,Indev_Online_Res_NotinIRPBase!$Z$3:$Z$340,$C444)</f>
        <v>0</v>
      </c>
      <c r="V444">
        <f>SUMIFS(Indev_Online_Res_NotinIRPBase!O$3:O$340,Indev_Online_Res_NotinIRPBase!$Y$3:$Y$340,$B444,Indev_Online_Res_NotinIRPBase!$Z$3:$Z$340,$C444)</f>
        <v>0</v>
      </c>
      <c r="W444">
        <f>SUMIFS(Indev_Online_Res_NotinIRPBase!P$3:P$340,Indev_Online_Res_NotinIRPBase!$Y$3:$Y$340,$B444,Indev_Online_Res_NotinIRPBase!$Z$3:$Z$340,$C444)</f>
        <v>0</v>
      </c>
      <c r="X444">
        <f>SUMIFS(Indev_Online_Res_NotinIRPBase!Q$3:Q$340,Indev_Online_Res_NotinIRPBase!$Y$3:$Y$340,$B444,Indev_Online_Res_NotinIRPBase!$Z$3:$Z$340,$C444)</f>
        <v>0</v>
      </c>
      <c r="Y444">
        <f>SUMIFS(Indev_Online_Res_NotinIRPBase!R$3:R$340,Indev_Online_Res_NotinIRPBase!$Y$3:$Y$340,$B444,Indev_Online_Res_NotinIRPBase!$Z$3:$Z$340,$C444)</f>
        <v>0</v>
      </c>
      <c r="AC444">
        <f>SUMIFS(Indev_Online_Res_NotinIRPBase!S$3:S$340,Indev_Online_Res_NotinIRPBase!$Y$3:$Y$340,$B444,Indev_Online_Res_NotinIRPBase!$Z$3:$Z$340,$C444)</f>
        <v>0</v>
      </c>
      <c r="AD444">
        <f>SUMIFS(Indev_Online_Res_NotinIRPBase!T$3:T$340,Indev_Online_Res_NotinIRPBase!$Y$3:$Y$340,$B444,Indev_Online_Res_NotinIRPBase!$Z$3:$Z$340,$C444)</f>
        <v>0</v>
      </c>
      <c r="AE444">
        <f>SUMIFS(Indev_Online_Res_NotinIRPBase!U$3:U$340,Indev_Online_Res_NotinIRPBase!$Y$3:$Y$340,$B444,Indev_Online_Res_NotinIRPBase!$Z$3:$Z$340,$C444)</f>
        <v>0</v>
      </c>
      <c r="AF444">
        <f>SUMIFS(Indev_Online_Res_NotinIRPBase!V$3:V$340,Indev_Online_Res_NotinIRPBase!$Y$3:$Y$340,$B444,Indev_Online_Res_NotinIRPBase!$Z$3:$Z$340,$C444)</f>
        <v>0</v>
      </c>
      <c r="AG444">
        <f>SUMIFS(Indev_Online_Res_NotinIRPBase!W$3:W$340,Indev_Online_Res_NotinIRPBase!$Y$3:$Y$340,$B444,Indev_Online_Res_NotinIRPBase!$Z$3:$Z$340,$C444)</f>
        <v>0</v>
      </c>
      <c r="AH444">
        <f>SUMIFS(Indev_Online_Res_NotinIRPBase!X$3:X$340,Indev_Online_Res_NotinIRPBase!$Y$3:$Y$340,$B444,Indev_Online_Res_NotinIRPBase!$Z$3:$Z$340,$C444)</f>
        <v>0</v>
      </c>
      <c r="AI444">
        <f t="shared" si="92"/>
        <v>0</v>
      </c>
      <c r="AK444">
        <f>SUMIFS(Indev_Online_Res_NotinIRPBase!N$3:N$340,Indev_Online_Res_NotinIRPBase!$Y$3:$Y$340,$B444,Indev_Online_Res_NotinIRPBase!$Z$3:$Z$340,$C444,Indev_Online_Res_NotinIRPBase!$J$3:$J$340,"Yes",Indev_Online_Res_NotinIRPBase!$I$3:$I$340,"&lt;1/1/2024")+SUMIFS(Indev_Online_Res_NotinIRPBase!N$3:N$340,Indev_Online_Res_NotinIRPBase!$Y$3:$Y$340,$B444,Indev_Online_Res_NotinIRPBase!$Z$3:$Z$340,$C444,Indev_Online_Res_NotinIRPBase!$AB$3:$AB$340,"1")</f>
        <v>0</v>
      </c>
      <c r="AL444">
        <f>SUMIFS(Indev_Online_Res_NotinIRPBase!O$3:O$340,Indev_Online_Res_NotinIRPBase!$Y$3:$Y$340,$B444,Indev_Online_Res_NotinIRPBase!$Z$3:$Z$340,$C444,Indev_Online_Res_NotinIRPBase!$J$3:$J$340,"Yes",Indev_Online_Res_NotinIRPBase!$I$3:$I$340,"&lt;1/1/2024")+SUMIFS(Indev_Online_Res_NotinIRPBase!O$3:O$340,Indev_Online_Res_NotinIRPBase!$Y$3:$Y$340,$B444,Indev_Online_Res_NotinIRPBase!$Z$3:$Z$340,$C444,Indev_Online_Res_NotinIRPBase!$AB$3:$AB$340,"1")</f>
        <v>0</v>
      </c>
      <c r="AM444">
        <f>SUMIFS(Indev_Online_Res_NotinIRPBase!P$3:P$340,Indev_Online_Res_NotinIRPBase!$Y$3:$Y$340,$B444,Indev_Online_Res_NotinIRPBase!$Z$3:$Z$340,$C444,Indev_Online_Res_NotinIRPBase!$J$3:$J$340,"Yes",Indev_Online_Res_NotinIRPBase!$I$3:$I$340,"&lt;1/1/2024")+SUMIFS(Indev_Online_Res_NotinIRPBase!P$3:P$340,Indev_Online_Res_NotinIRPBase!$Y$3:$Y$340,$B444,Indev_Online_Res_NotinIRPBase!$Z$3:$Z$340,$C444,Indev_Online_Res_NotinIRPBase!$AB$3:$AB$340,"1")</f>
        <v>0</v>
      </c>
      <c r="AN444">
        <f>SUMIFS(Indev_Online_Res_NotinIRPBase!Q$3:Q$340,Indev_Online_Res_NotinIRPBase!$Y$3:$Y$340,$B444,Indev_Online_Res_NotinIRPBase!$Z$3:$Z$340,$C444,Indev_Online_Res_NotinIRPBase!$J$3:$J$340,"Yes",Indev_Online_Res_NotinIRPBase!$I$3:$I$340,"&lt;1/1/2024")+SUMIFS(Indev_Online_Res_NotinIRPBase!Q$3:Q$340,Indev_Online_Res_NotinIRPBase!$Y$3:$Y$340,$B444,Indev_Online_Res_NotinIRPBase!$Z$3:$Z$340,$C444,Indev_Online_Res_NotinIRPBase!$AB$3:$AB$340,"1")</f>
        <v>0</v>
      </c>
      <c r="AO444">
        <f>SUMIFS(Indev_Online_Res_NotinIRPBase!R$3:R$340,Indev_Online_Res_NotinIRPBase!$Y$3:$Y$340,$B444,Indev_Online_Res_NotinIRPBase!$Z$3:$Z$340,$C444,Indev_Online_Res_NotinIRPBase!$J$3:$J$340,"Yes",Indev_Online_Res_NotinIRPBase!$I$3:$I$340,"&lt;1/1/2024")+SUMIFS(Indev_Online_Res_NotinIRPBase!R$3:R$340,Indev_Online_Res_NotinIRPBase!$Y$3:$Y$340,$B444,Indev_Online_Res_NotinIRPBase!$Z$3:$Z$340,$C444,Indev_Online_Res_NotinIRPBase!$AB$3:$AB$340,"1")</f>
        <v>0</v>
      </c>
      <c r="AS444">
        <f>SUMIFS(Indev_Online_Res_NotinIRPBase!S$3:S$340,Indev_Online_Res_NotinIRPBase!$Y$3:$Y$340,$B444,Indev_Online_Res_NotinIRPBase!$Z$3:$Z$340,$C444,Indev_Online_Res_NotinIRPBase!$J$3:$J$340,"Yes",Indev_Online_Res_NotinIRPBase!$I$3:$I$340,"&lt;1/1/2024")+SUMIFS(Indev_Online_Res_NotinIRPBase!S$3:S$340,Indev_Online_Res_NotinIRPBase!$Y$3:$Y$340,$B444,Indev_Online_Res_NotinIRPBase!$Z$3:$Z$340,$C444,Indev_Online_Res_NotinIRPBase!$AB$3:$AB$340,"1")</f>
        <v>0</v>
      </c>
      <c r="AT444">
        <f>SUMIFS(Indev_Online_Res_NotinIRPBase!T$3:T$340,Indev_Online_Res_NotinIRPBase!$Y$3:$Y$340,$B444,Indev_Online_Res_NotinIRPBase!$Z$3:$Z$340,$C444,Indev_Online_Res_NotinIRPBase!$J$3:$J$340,"Yes",Indev_Online_Res_NotinIRPBase!$I$3:$I$340,"&lt;1/1/2024")+SUMIFS(Indev_Online_Res_NotinIRPBase!T$3:T$340,Indev_Online_Res_NotinIRPBase!$Y$3:$Y$340,$B444,Indev_Online_Res_NotinIRPBase!$Z$3:$Z$340,$C444,Indev_Online_Res_NotinIRPBase!$AB$3:$AB$340,"1")</f>
        <v>0</v>
      </c>
      <c r="AU444">
        <f>SUMIFS(Indev_Online_Res_NotinIRPBase!U$3:U$340,Indev_Online_Res_NotinIRPBase!$Y$3:$Y$340,$B444,Indev_Online_Res_NotinIRPBase!$Z$3:$Z$340,$C444,Indev_Online_Res_NotinIRPBase!$J$3:$J$340,"Yes",Indev_Online_Res_NotinIRPBase!$I$3:$I$340,"&lt;1/1/2024")+SUMIFS(Indev_Online_Res_NotinIRPBase!U$3:U$340,Indev_Online_Res_NotinIRPBase!$Y$3:$Y$340,$B444,Indev_Online_Res_NotinIRPBase!$Z$3:$Z$340,$C444,Indev_Online_Res_NotinIRPBase!$AB$3:$AB$340,"1")</f>
        <v>0</v>
      </c>
      <c r="AV444">
        <f>SUMIFS(Indev_Online_Res_NotinIRPBase!V$3:V$340,Indev_Online_Res_NotinIRPBase!$Y$3:$Y$340,$B444,Indev_Online_Res_NotinIRPBase!$Z$3:$Z$340,$C444,Indev_Online_Res_NotinIRPBase!$J$3:$J$340,"Yes",Indev_Online_Res_NotinIRPBase!$I$3:$I$340,"&lt;1/1/2024")+SUMIFS(Indev_Online_Res_NotinIRPBase!V$3:V$340,Indev_Online_Res_NotinIRPBase!$Y$3:$Y$340,$B444,Indev_Online_Res_NotinIRPBase!$Z$3:$Z$340,$C444,Indev_Online_Res_NotinIRPBase!$AB$3:$AB$340,"1")</f>
        <v>0</v>
      </c>
      <c r="AW444">
        <f>SUMIFS(Indev_Online_Res_NotinIRPBase!W$3:W$340,Indev_Online_Res_NotinIRPBase!$Y$3:$Y$340,$B444,Indev_Online_Res_NotinIRPBase!$Z$3:$Z$340,$C444,Indev_Online_Res_NotinIRPBase!$J$3:$J$340,"Yes",Indev_Online_Res_NotinIRPBase!$I$3:$I$340,"&lt;1/1/2024")+SUMIFS(Indev_Online_Res_NotinIRPBase!W$3:W$340,Indev_Online_Res_NotinIRPBase!$Y$3:$Y$340,$B444,Indev_Online_Res_NotinIRPBase!$Z$3:$Z$340,$C444,Indev_Online_Res_NotinIRPBase!$AB$3:$AB$340,"1")</f>
        <v>0</v>
      </c>
      <c r="AX444">
        <f>SUMIFS(Indev_Online_Res_NotinIRPBase!X$3:X$340,Indev_Online_Res_NotinIRPBase!$Y$3:$Y$340,$B444,Indev_Online_Res_NotinIRPBase!$Z$3:$Z$340,$C444,Indev_Online_Res_NotinIRPBase!$J$3:$J$340,"Yes",Indev_Online_Res_NotinIRPBase!$I$3:$I$340,"&lt;1/1/2024")+SUMIFS(Indev_Online_Res_NotinIRPBase!X$3:X$340,Indev_Online_Res_NotinIRPBase!$Y$3:$Y$340,$B444,Indev_Online_Res_NotinIRPBase!$Z$3:$Z$340,$C444,Indev_Online_Res_NotinIRPBase!$AB$3:$AB$340,"1")</f>
        <v>0</v>
      </c>
      <c r="AY444">
        <f t="shared" si="93"/>
        <v>0</v>
      </c>
      <c r="BA444">
        <f t="shared" si="94"/>
        <v>0</v>
      </c>
      <c r="BB444">
        <f t="shared" si="95"/>
        <v>0</v>
      </c>
      <c r="BC444">
        <f t="shared" si="96"/>
        <v>0</v>
      </c>
      <c r="BD444">
        <f t="shared" si="97"/>
        <v>0</v>
      </c>
      <c r="BE444">
        <f t="shared" si="98"/>
        <v>0</v>
      </c>
      <c r="BI444">
        <f t="shared" si="99"/>
        <v>0</v>
      </c>
      <c r="BJ444">
        <f t="shared" si="100"/>
        <v>0</v>
      </c>
      <c r="BK444">
        <f t="shared" si="101"/>
        <v>0</v>
      </c>
      <c r="BL444">
        <f t="shared" si="102"/>
        <v>0</v>
      </c>
      <c r="BM444">
        <f t="shared" si="103"/>
        <v>0</v>
      </c>
      <c r="BN444">
        <f t="shared" si="104"/>
        <v>0</v>
      </c>
      <c r="BO444">
        <f t="shared" si="105"/>
        <v>0</v>
      </c>
      <c r="BQ444">
        <f>SUMIFS(IRPBase_Res_NotinEnvScreens!$H$3:$H$33,IRPBase_Res_NotinEnvScreens!$J$3:$J$33,$B444,IRPBase_Res_NotinEnvScreens!$K$3:$K$33,$C444)</f>
        <v>0</v>
      </c>
      <c r="BR444">
        <f>SUMIFS(IRPBase_Res_NotinEnvScreens!$I$3:$I$33,IRPBase_Res_NotinEnvScreens!$J$3:$J$33,$B444,IRPBase_Res_NotinEnvScreens!$K$3:$K$33,$C444)</f>
        <v>0</v>
      </c>
      <c r="BS444">
        <v>0</v>
      </c>
      <c r="BV444">
        <f>SUMIFS(Indev_Online_Res_NotinIRPBase!$P$3:$P$313,Indev_Online_Res_NotinIRPBase!$Y$3:$Y$313,$B444,Indev_Online_Res_NotinIRPBase!$Z$3:$Z$313,$C444,Indev_Online_Res_NotinIRPBase!$I$3:$I$313,"&lt;9/1/2023")+SUMIFS(Indev_Online_Res_NotinIRPBase!$Q$3:$Q$313,Indev_Online_Res_NotinIRPBase!$Y$3:$Y$313,$B444,Indev_Online_Res_NotinIRPBase!$Z$3:$Z$313,$C444,Indev_Online_Res_NotinIRPBase!$I$3:$I$313,"&lt;9/1/2023")</f>
        <v>0</v>
      </c>
      <c r="BW444">
        <f>SUMIFS(Indev_Online_Res_NotinIRPBase!$S$3:$S$313,Indev_Online_Res_NotinIRPBase!$Y$3:$Y$313,$B444,Indev_Online_Res_NotinIRPBase!$Z$3:$Z$313,$C444,Indev_Online_Res_NotinIRPBase!$I$3:$I$313,"&lt;9/1/2023")+SUMIFS(Indev_Online_Res_NotinIRPBase!$T$3:$T$313,Indev_Online_Res_NotinIRPBase!$Y$3:$Y$313,$B444,Indev_Online_Res_NotinIRPBase!$Z$3:$Z$313,$C444,Indev_Online_Res_NotinIRPBase!$I$3:$I$313,"&lt;9/1/2023")+SUMIFS(Indev_Online_Res_NotinIRPBase!$U$3:$U$313,Indev_Online_Res_NotinIRPBase!$Y$3:$Y$313,$B444,Indev_Online_Res_NotinIRPBase!$Z$3:$Z$313,$C444,Indev_Online_Res_NotinIRPBase!$I$3:$I$313,"&lt;9/1/2023")</f>
        <v>0</v>
      </c>
    </row>
    <row r="445" spans="1:75">
      <c r="A445" t="s">
        <v>43</v>
      </c>
      <c r="B445" t="s">
        <v>406</v>
      </c>
      <c r="C445">
        <v>115</v>
      </c>
      <c r="E445">
        <f>SUMIFS(IRPBase_Res_NotinTxBase!N$3:N$65,IRPBase_Res_NotinTxBase!$X$3:$X$65,$B445,IRPBase_Res_NotinTxBase!$Y$3:$Y$65,$C445)</f>
        <v>0</v>
      </c>
      <c r="F445">
        <f>SUMIFS(IRPBase_Res_NotinTxBase!O$3:O$65,IRPBase_Res_NotinTxBase!$X$3:$X$65,$B445,IRPBase_Res_NotinTxBase!$Y$3:$Y$65,$C445)</f>
        <v>0</v>
      </c>
      <c r="G445">
        <f>SUMIFS(IRPBase_Res_NotinTxBase!P$3:P$65,IRPBase_Res_NotinTxBase!$X$3:$X$65,$B445,IRPBase_Res_NotinTxBase!$Y$3:$Y$65,$C445)</f>
        <v>0</v>
      </c>
      <c r="H445">
        <f>SUMIFS(IRPBase_Res_NotinTxBase!Q$3:Q$65,IRPBase_Res_NotinTxBase!$X$3:$X$65,$B445,IRPBase_Res_NotinTxBase!$Y$3:$Y$65,$C445)</f>
        <v>0</v>
      </c>
      <c r="M445">
        <f>SUMIFS(IRPBase_Res_NotinTxBase!R$3:R$65,IRPBase_Res_NotinTxBase!$X$3:$X$65,$B445,IRPBase_Res_NotinTxBase!$Y$3:$Y$65,$C445)</f>
        <v>0</v>
      </c>
      <c r="N445">
        <f>SUMIFS(IRPBase_Res_NotinTxBase!S$3:S$65,IRPBase_Res_NotinTxBase!$X$3:$X$65,$B445,IRPBase_Res_NotinTxBase!$Y$3:$Y$65,$C445)</f>
        <v>0</v>
      </c>
      <c r="O445">
        <f>SUMIFS(IRPBase_Res_NotinTxBase!T$3:T$65,IRPBase_Res_NotinTxBase!$X$3:$X$65,$B445,IRPBase_Res_NotinTxBase!$Y$3:$Y$65,$C445)</f>
        <v>0</v>
      </c>
      <c r="P445">
        <f>SUMIFS(IRPBase_Res_NotinTxBase!U$3:U$65,IRPBase_Res_NotinTxBase!$X$3:$X$65,$B445,IRPBase_Res_NotinTxBase!$Y$3:$Y$65,$C445)</f>
        <v>0</v>
      </c>
      <c r="Q445">
        <f>SUMIFS(IRPBase_Res_NotinTxBase!V$3:V$65,IRPBase_Res_NotinTxBase!$X$3:$X$65,$B445,IRPBase_Res_NotinTxBase!$Y$3:$Y$65,$C445)</f>
        <v>0</v>
      </c>
      <c r="R445">
        <f>SUMIFS(IRPBase_Res_NotinTxBase!W$3:W$65,IRPBase_Res_NotinTxBase!$X$3:$X$65,$B445,IRPBase_Res_NotinTxBase!$Y$3:$Y$65,$C445)</f>
        <v>0</v>
      </c>
      <c r="S445">
        <f t="shared" si="91"/>
        <v>0</v>
      </c>
      <c r="U445">
        <f>SUMIFS(Indev_Online_Res_NotinIRPBase!N$3:N$340,Indev_Online_Res_NotinIRPBase!$Y$3:$Y$340,$B445,Indev_Online_Res_NotinIRPBase!$Z$3:$Z$340,$C445)</f>
        <v>0</v>
      </c>
      <c r="V445">
        <f>SUMIFS(Indev_Online_Res_NotinIRPBase!O$3:O$340,Indev_Online_Res_NotinIRPBase!$Y$3:$Y$340,$B445,Indev_Online_Res_NotinIRPBase!$Z$3:$Z$340,$C445)</f>
        <v>0</v>
      </c>
      <c r="W445">
        <f>SUMIFS(Indev_Online_Res_NotinIRPBase!P$3:P$340,Indev_Online_Res_NotinIRPBase!$Y$3:$Y$340,$B445,Indev_Online_Res_NotinIRPBase!$Z$3:$Z$340,$C445)</f>
        <v>0</v>
      </c>
      <c r="X445">
        <f>SUMIFS(Indev_Online_Res_NotinIRPBase!Q$3:Q$340,Indev_Online_Res_NotinIRPBase!$Y$3:$Y$340,$B445,Indev_Online_Res_NotinIRPBase!$Z$3:$Z$340,$C445)</f>
        <v>0</v>
      </c>
      <c r="Y445">
        <f>SUMIFS(Indev_Online_Res_NotinIRPBase!R$3:R$340,Indev_Online_Res_NotinIRPBase!$Y$3:$Y$340,$B445,Indev_Online_Res_NotinIRPBase!$Z$3:$Z$340,$C445)</f>
        <v>0</v>
      </c>
      <c r="AC445">
        <f>SUMIFS(Indev_Online_Res_NotinIRPBase!S$3:S$340,Indev_Online_Res_NotinIRPBase!$Y$3:$Y$340,$B445,Indev_Online_Res_NotinIRPBase!$Z$3:$Z$340,$C445)</f>
        <v>0</v>
      </c>
      <c r="AD445">
        <f>SUMIFS(Indev_Online_Res_NotinIRPBase!T$3:T$340,Indev_Online_Res_NotinIRPBase!$Y$3:$Y$340,$B445,Indev_Online_Res_NotinIRPBase!$Z$3:$Z$340,$C445)</f>
        <v>0</v>
      </c>
      <c r="AE445">
        <f>SUMIFS(Indev_Online_Res_NotinIRPBase!U$3:U$340,Indev_Online_Res_NotinIRPBase!$Y$3:$Y$340,$B445,Indev_Online_Res_NotinIRPBase!$Z$3:$Z$340,$C445)</f>
        <v>0</v>
      </c>
      <c r="AF445">
        <f>SUMIFS(Indev_Online_Res_NotinIRPBase!V$3:V$340,Indev_Online_Res_NotinIRPBase!$Y$3:$Y$340,$B445,Indev_Online_Res_NotinIRPBase!$Z$3:$Z$340,$C445)</f>
        <v>0</v>
      </c>
      <c r="AG445">
        <f>SUMIFS(Indev_Online_Res_NotinIRPBase!W$3:W$340,Indev_Online_Res_NotinIRPBase!$Y$3:$Y$340,$B445,Indev_Online_Res_NotinIRPBase!$Z$3:$Z$340,$C445)</f>
        <v>0</v>
      </c>
      <c r="AH445">
        <f>SUMIFS(Indev_Online_Res_NotinIRPBase!X$3:X$340,Indev_Online_Res_NotinIRPBase!$Y$3:$Y$340,$B445,Indev_Online_Res_NotinIRPBase!$Z$3:$Z$340,$C445)</f>
        <v>0</v>
      </c>
      <c r="AI445">
        <f t="shared" si="92"/>
        <v>0</v>
      </c>
      <c r="AK445">
        <f>SUMIFS(Indev_Online_Res_NotinIRPBase!N$3:N$340,Indev_Online_Res_NotinIRPBase!$Y$3:$Y$340,$B445,Indev_Online_Res_NotinIRPBase!$Z$3:$Z$340,$C445,Indev_Online_Res_NotinIRPBase!$J$3:$J$340,"Yes",Indev_Online_Res_NotinIRPBase!$I$3:$I$340,"&lt;1/1/2024")+SUMIFS(Indev_Online_Res_NotinIRPBase!N$3:N$340,Indev_Online_Res_NotinIRPBase!$Y$3:$Y$340,$B445,Indev_Online_Res_NotinIRPBase!$Z$3:$Z$340,$C445,Indev_Online_Res_NotinIRPBase!$AB$3:$AB$340,"1")</f>
        <v>0</v>
      </c>
      <c r="AL445">
        <f>SUMIFS(Indev_Online_Res_NotinIRPBase!O$3:O$340,Indev_Online_Res_NotinIRPBase!$Y$3:$Y$340,$B445,Indev_Online_Res_NotinIRPBase!$Z$3:$Z$340,$C445,Indev_Online_Res_NotinIRPBase!$J$3:$J$340,"Yes",Indev_Online_Res_NotinIRPBase!$I$3:$I$340,"&lt;1/1/2024")+SUMIFS(Indev_Online_Res_NotinIRPBase!O$3:O$340,Indev_Online_Res_NotinIRPBase!$Y$3:$Y$340,$B445,Indev_Online_Res_NotinIRPBase!$Z$3:$Z$340,$C445,Indev_Online_Res_NotinIRPBase!$AB$3:$AB$340,"1")</f>
        <v>0</v>
      </c>
      <c r="AM445">
        <f>SUMIFS(Indev_Online_Res_NotinIRPBase!P$3:P$340,Indev_Online_Res_NotinIRPBase!$Y$3:$Y$340,$B445,Indev_Online_Res_NotinIRPBase!$Z$3:$Z$340,$C445,Indev_Online_Res_NotinIRPBase!$J$3:$J$340,"Yes",Indev_Online_Res_NotinIRPBase!$I$3:$I$340,"&lt;1/1/2024")+SUMIFS(Indev_Online_Res_NotinIRPBase!P$3:P$340,Indev_Online_Res_NotinIRPBase!$Y$3:$Y$340,$B445,Indev_Online_Res_NotinIRPBase!$Z$3:$Z$340,$C445,Indev_Online_Res_NotinIRPBase!$AB$3:$AB$340,"1")</f>
        <v>0</v>
      </c>
      <c r="AN445">
        <f>SUMIFS(Indev_Online_Res_NotinIRPBase!Q$3:Q$340,Indev_Online_Res_NotinIRPBase!$Y$3:$Y$340,$B445,Indev_Online_Res_NotinIRPBase!$Z$3:$Z$340,$C445,Indev_Online_Res_NotinIRPBase!$J$3:$J$340,"Yes",Indev_Online_Res_NotinIRPBase!$I$3:$I$340,"&lt;1/1/2024")+SUMIFS(Indev_Online_Res_NotinIRPBase!Q$3:Q$340,Indev_Online_Res_NotinIRPBase!$Y$3:$Y$340,$B445,Indev_Online_Res_NotinIRPBase!$Z$3:$Z$340,$C445,Indev_Online_Res_NotinIRPBase!$AB$3:$AB$340,"1")</f>
        <v>0</v>
      </c>
      <c r="AO445">
        <f>SUMIFS(Indev_Online_Res_NotinIRPBase!R$3:R$340,Indev_Online_Res_NotinIRPBase!$Y$3:$Y$340,$B445,Indev_Online_Res_NotinIRPBase!$Z$3:$Z$340,$C445,Indev_Online_Res_NotinIRPBase!$J$3:$J$340,"Yes",Indev_Online_Res_NotinIRPBase!$I$3:$I$340,"&lt;1/1/2024")+SUMIFS(Indev_Online_Res_NotinIRPBase!R$3:R$340,Indev_Online_Res_NotinIRPBase!$Y$3:$Y$340,$B445,Indev_Online_Res_NotinIRPBase!$Z$3:$Z$340,$C445,Indev_Online_Res_NotinIRPBase!$AB$3:$AB$340,"1")</f>
        <v>0</v>
      </c>
      <c r="AS445">
        <f>SUMIFS(Indev_Online_Res_NotinIRPBase!S$3:S$340,Indev_Online_Res_NotinIRPBase!$Y$3:$Y$340,$B445,Indev_Online_Res_NotinIRPBase!$Z$3:$Z$340,$C445,Indev_Online_Res_NotinIRPBase!$J$3:$J$340,"Yes",Indev_Online_Res_NotinIRPBase!$I$3:$I$340,"&lt;1/1/2024")+SUMIFS(Indev_Online_Res_NotinIRPBase!S$3:S$340,Indev_Online_Res_NotinIRPBase!$Y$3:$Y$340,$B445,Indev_Online_Res_NotinIRPBase!$Z$3:$Z$340,$C445,Indev_Online_Res_NotinIRPBase!$AB$3:$AB$340,"1")</f>
        <v>0</v>
      </c>
      <c r="AT445">
        <f>SUMIFS(Indev_Online_Res_NotinIRPBase!T$3:T$340,Indev_Online_Res_NotinIRPBase!$Y$3:$Y$340,$B445,Indev_Online_Res_NotinIRPBase!$Z$3:$Z$340,$C445,Indev_Online_Res_NotinIRPBase!$J$3:$J$340,"Yes",Indev_Online_Res_NotinIRPBase!$I$3:$I$340,"&lt;1/1/2024")+SUMIFS(Indev_Online_Res_NotinIRPBase!T$3:T$340,Indev_Online_Res_NotinIRPBase!$Y$3:$Y$340,$B445,Indev_Online_Res_NotinIRPBase!$Z$3:$Z$340,$C445,Indev_Online_Res_NotinIRPBase!$AB$3:$AB$340,"1")</f>
        <v>0</v>
      </c>
      <c r="AU445">
        <f>SUMIFS(Indev_Online_Res_NotinIRPBase!U$3:U$340,Indev_Online_Res_NotinIRPBase!$Y$3:$Y$340,$B445,Indev_Online_Res_NotinIRPBase!$Z$3:$Z$340,$C445,Indev_Online_Res_NotinIRPBase!$J$3:$J$340,"Yes",Indev_Online_Res_NotinIRPBase!$I$3:$I$340,"&lt;1/1/2024")+SUMIFS(Indev_Online_Res_NotinIRPBase!U$3:U$340,Indev_Online_Res_NotinIRPBase!$Y$3:$Y$340,$B445,Indev_Online_Res_NotinIRPBase!$Z$3:$Z$340,$C445,Indev_Online_Res_NotinIRPBase!$AB$3:$AB$340,"1")</f>
        <v>0</v>
      </c>
      <c r="AV445">
        <f>SUMIFS(Indev_Online_Res_NotinIRPBase!V$3:V$340,Indev_Online_Res_NotinIRPBase!$Y$3:$Y$340,$B445,Indev_Online_Res_NotinIRPBase!$Z$3:$Z$340,$C445,Indev_Online_Res_NotinIRPBase!$J$3:$J$340,"Yes",Indev_Online_Res_NotinIRPBase!$I$3:$I$340,"&lt;1/1/2024")+SUMIFS(Indev_Online_Res_NotinIRPBase!V$3:V$340,Indev_Online_Res_NotinIRPBase!$Y$3:$Y$340,$B445,Indev_Online_Res_NotinIRPBase!$Z$3:$Z$340,$C445,Indev_Online_Res_NotinIRPBase!$AB$3:$AB$340,"1")</f>
        <v>0</v>
      </c>
      <c r="AW445">
        <f>SUMIFS(Indev_Online_Res_NotinIRPBase!W$3:W$340,Indev_Online_Res_NotinIRPBase!$Y$3:$Y$340,$B445,Indev_Online_Res_NotinIRPBase!$Z$3:$Z$340,$C445,Indev_Online_Res_NotinIRPBase!$J$3:$J$340,"Yes",Indev_Online_Res_NotinIRPBase!$I$3:$I$340,"&lt;1/1/2024")+SUMIFS(Indev_Online_Res_NotinIRPBase!W$3:W$340,Indev_Online_Res_NotinIRPBase!$Y$3:$Y$340,$B445,Indev_Online_Res_NotinIRPBase!$Z$3:$Z$340,$C445,Indev_Online_Res_NotinIRPBase!$AB$3:$AB$340,"1")</f>
        <v>0</v>
      </c>
      <c r="AX445">
        <f>SUMIFS(Indev_Online_Res_NotinIRPBase!X$3:X$340,Indev_Online_Res_NotinIRPBase!$Y$3:$Y$340,$B445,Indev_Online_Res_NotinIRPBase!$Z$3:$Z$340,$C445,Indev_Online_Res_NotinIRPBase!$J$3:$J$340,"Yes",Indev_Online_Res_NotinIRPBase!$I$3:$I$340,"&lt;1/1/2024")+SUMIFS(Indev_Online_Res_NotinIRPBase!X$3:X$340,Indev_Online_Res_NotinIRPBase!$Y$3:$Y$340,$B445,Indev_Online_Res_NotinIRPBase!$Z$3:$Z$340,$C445,Indev_Online_Res_NotinIRPBase!$AB$3:$AB$340,"1")</f>
        <v>0</v>
      </c>
      <c r="AY445">
        <f t="shared" si="93"/>
        <v>0</v>
      </c>
      <c r="BA445">
        <f t="shared" si="94"/>
        <v>0</v>
      </c>
      <c r="BB445">
        <f t="shared" si="95"/>
        <v>0</v>
      </c>
      <c r="BC445">
        <f t="shared" si="96"/>
        <v>0</v>
      </c>
      <c r="BD445">
        <f t="shared" si="97"/>
        <v>0</v>
      </c>
      <c r="BE445">
        <f t="shared" si="98"/>
        <v>0</v>
      </c>
      <c r="BI445">
        <f t="shared" si="99"/>
        <v>0</v>
      </c>
      <c r="BJ445">
        <f t="shared" si="100"/>
        <v>0</v>
      </c>
      <c r="BK445">
        <f t="shared" si="101"/>
        <v>0</v>
      </c>
      <c r="BL445">
        <f t="shared" si="102"/>
        <v>0</v>
      </c>
      <c r="BM445">
        <f t="shared" si="103"/>
        <v>0</v>
      </c>
      <c r="BN445">
        <f t="shared" si="104"/>
        <v>0</v>
      </c>
      <c r="BO445">
        <f t="shared" si="105"/>
        <v>0</v>
      </c>
      <c r="BQ445">
        <f>SUMIFS(IRPBase_Res_NotinEnvScreens!$H$3:$H$33,IRPBase_Res_NotinEnvScreens!$J$3:$J$33,$B445,IRPBase_Res_NotinEnvScreens!$K$3:$K$33,$C445)</f>
        <v>0</v>
      </c>
      <c r="BR445">
        <f>SUMIFS(IRPBase_Res_NotinEnvScreens!$I$3:$I$33,IRPBase_Res_NotinEnvScreens!$J$3:$J$33,$B445,IRPBase_Res_NotinEnvScreens!$K$3:$K$33,$C445)</f>
        <v>0</v>
      </c>
      <c r="BS445">
        <v>0</v>
      </c>
      <c r="BV445">
        <f>SUMIFS(Indev_Online_Res_NotinIRPBase!$P$3:$P$313,Indev_Online_Res_NotinIRPBase!$Y$3:$Y$313,$B445,Indev_Online_Res_NotinIRPBase!$Z$3:$Z$313,$C445,Indev_Online_Res_NotinIRPBase!$I$3:$I$313,"&lt;9/1/2023")+SUMIFS(Indev_Online_Res_NotinIRPBase!$Q$3:$Q$313,Indev_Online_Res_NotinIRPBase!$Y$3:$Y$313,$B445,Indev_Online_Res_NotinIRPBase!$Z$3:$Z$313,$C445,Indev_Online_Res_NotinIRPBase!$I$3:$I$313,"&lt;9/1/2023")</f>
        <v>0</v>
      </c>
      <c r="BW445">
        <f>SUMIFS(Indev_Online_Res_NotinIRPBase!$S$3:$S$313,Indev_Online_Res_NotinIRPBase!$Y$3:$Y$313,$B445,Indev_Online_Res_NotinIRPBase!$Z$3:$Z$313,$C445,Indev_Online_Res_NotinIRPBase!$I$3:$I$313,"&lt;9/1/2023")+SUMIFS(Indev_Online_Res_NotinIRPBase!$T$3:$T$313,Indev_Online_Res_NotinIRPBase!$Y$3:$Y$313,$B445,Indev_Online_Res_NotinIRPBase!$Z$3:$Z$313,$C445,Indev_Online_Res_NotinIRPBase!$I$3:$I$313,"&lt;9/1/2023")+SUMIFS(Indev_Online_Res_NotinIRPBase!$U$3:$U$313,Indev_Online_Res_NotinIRPBase!$Y$3:$Y$313,$B445,Indev_Online_Res_NotinIRPBase!$Z$3:$Z$313,$C445,Indev_Online_Res_NotinIRPBase!$I$3:$I$313,"&lt;9/1/2023")</f>
        <v>0</v>
      </c>
    </row>
    <row r="446" spans="1:75">
      <c r="A446" t="s">
        <v>44</v>
      </c>
      <c r="B446" t="s">
        <v>407</v>
      </c>
      <c r="C446">
        <v>115</v>
      </c>
      <c r="E446">
        <f>SUMIFS(IRPBase_Res_NotinTxBase!N$3:N$65,IRPBase_Res_NotinTxBase!$X$3:$X$65,$B446,IRPBase_Res_NotinTxBase!$Y$3:$Y$65,$C446)</f>
        <v>0</v>
      </c>
      <c r="F446">
        <f>SUMIFS(IRPBase_Res_NotinTxBase!O$3:O$65,IRPBase_Res_NotinTxBase!$X$3:$X$65,$B446,IRPBase_Res_NotinTxBase!$Y$3:$Y$65,$C446)</f>
        <v>0</v>
      </c>
      <c r="G446">
        <f>SUMIFS(IRPBase_Res_NotinTxBase!P$3:P$65,IRPBase_Res_NotinTxBase!$X$3:$X$65,$B446,IRPBase_Res_NotinTxBase!$Y$3:$Y$65,$C446)</f>
        <v>0</v>
      </c>
      <c r="H446">
        <f>SUMIFS(IRPBase_Res_NotinTxBase!Q$3:Q$65,IRPBase_Res_NotinTxBase!$X$3:$X$65,$B446,IRPBase_Res_NotinTxBase!$Y$3:$Y$65,$C446)</f>
        <v>0</v>
      </c>
      <c r="M446">
        <f>SUMIFS(IRPBase_Res_NotinTxBase!R$3:R$65,IRPBase_Res_NotinTxBase!$X$3:$X$65,$B446,IRPBase_Res_NotinTxBase!$Y$3:$Y$65,$C446)</f>
        <v>0</v>
      </c>
      <c r="N446">
        <f>SUMIFS(IRPBase_Res_NotinTxBase!S$3:S$65,IRPBase_Res_NotinTxBase!$X$3:$X$65,$B446,IRPBase_Res_NotinTxBase!$Y$3:$Y$65,$C446)</f>
        <v>0</v>
      </c>
      <c r="O446">
        <f>SUMIFS(IRPBase_Res_NotinTxBase!T$3:T$65,IRPBase_Res_NotinTxBase!$X$3:$X$65,$B446,IRPBase_Res_NotinTxBase!$Y$3:$Y$65,$C446)</f>
        <v>0</v>
      </c>
      <c r="P446">
        <f>SUMIFS(IRPBase_Res_NotinTxBase!U$3:U$65,IRPBase_Res_NotinTxBase!$X$3:$X$65,$B446,IRPBase_Res_NotinTxBase!$Y$3:$Y$65,$C446)</f>
        <v>0</v>
      </c>
      <c r="Q446">
        <f>SUMIFS(IRPBase_Res_NotinTxBase!V$3:V$65,IRPBase_Res_NotinTxBase!$X$3:$X$65,$B446,IRPBase_Res_NotinTxBase!$Y$3:$Y$65,$C446)</f>
        <v>0</v>
      </c>
      <c r="R446">
        <f>SUMIFS(IRPBase_Res_NotinTxBase!W$3:W$65,IRPBase_Res_NotinTxBase!$X$3:$X$65,$B446,IRPBase_Res_NotinTxBase!$Y$3:$Y$65,$C446)</f>
        <v>0</v>
      </c>
      <c r="S446">
        <f t="shared" si="91"/>
        <v>0</v>
      </c>
      <c r="U446">
        <f>SUMIFS(Indev_Online_Res_NotinIRPBase!N$3:N$340,Indev_Online_Res_NotinIRPBase!$Y$3:$Y$340,$B446,Indev_Online_Res_NotinIRPBase!$Z$3:$Z$340,$C446)</f>
        <v>0</v>
      </c>
      <c r="V446">
        <f>SUMIFS(Indev_Online_Res_NotinIRPBase!O$3:O$340,Indev_Online_Res_NotinIRPBase!$Y$3:$Y$340,$B446,Indev_Online_Res_NotinIRPBase!$Z$3:$Z$340,$C446)</f>
        <v>0</v>
      </c>
      <c r="W446">
        <f>SUMIFS(Indev_Online_Res_NotinIRPBase!P$3:P$340,Indev_Online_Res_NotinIRPBase!$Y$3:$Y$340,$B446,Indev_Online_Res_NotinIRPBase!$Z$3:$Z$340,$C446)</f>
        <v>0</v>
      </c>
      <c r="X446">
        <f>SUMIFS(Indev_Online_Res_NotinIRPBase!Q$3:Q$340,Indev_Online_Res_NotinIRPBase!$Y$3:$Y$340,$B446,Indev_Online_Res_NotinIRPBase!$Z$3:$Z$340,$C446)</f>
        <v>0</v>
      </c>
      <c r="Y446">
        <f>SUMIFS(Indev_Online_Res_NotinIRPBase!R$3:R$340,Indev_Online_Res_NotinIRPBase!$Y$3:$Y$340,$B446,Indev_Online_Res_NotinIRPBase!$Z$3:$Z$340,$C446)</f>
        <v>0</v>
      </c>
      <c r="AC446">
        <f>SUMIFS(Indev_Online_Res_NotinIRPBase!S$3:S$340,Indev_Online_Res_NotinIRPBase!$Y$3:$Y$340,$B446,Indev_Online_Res_NotinIRPBase!$Z$3:$Z$340,$C446)</f>
        <v>0</v>
      </c>
      <c r="AD446">
        <f>SUMIFS(Indev_Online_Res_NotinIRPBase!T$3:T$340,Indev_Online_Res_NotinIRPBase!$Y$3:$Y$340,$B446,Indev_Online_Res_NotinIRPBase!$Z$3:$Z$340,$C446)</f>
        <v>0</v>
      </c>
      <c r="AE446">
        <f>SUMIFS(Indev_Online_Res_NotinIRPBase!U$3:U$340,Indev_Online_Res_NotinIRPBase!$Y$3:$Y$340,$B446,Indev_Online_Res_NotinIRPBase!$Z$3:$Z$340,$C446)</f>
        <v>0</v>
      </c>
      <c r="AF446">
        <f>SUMIFS(Indev_Online_Res_NotinIRPBase!V$3:V$340,Indev_Online_Res_NotinIRPBase!$Y$3:$Y$340,$B446,Indev_Online_Res_NotinIRPBase!$Z$3:$Z$340,$C446)</f>
        <v>0</v>
      </c>
      <c r="AG446">
        <f>SUMIFS(Indev_Online_Res_NotinIRPBase!W$3:W$340,Indev_Online_Res_NotinIRPBase!$Y$3:$Y$340,$B446,Indev_Online_Res_NotinIRPBase!$Z$3:$Z$340,$C446)</f>
        <v>0</v>
      </c>
      <c r="AH446">
        <f>SUMIFS(Indev_Online_Res_NotinIRPBase!X$3:X$340,Indev_Online_Res_NotinIRPBase!$Y$3:$Y$340,$B446,Indev_Online_Res_NotinIRPBase!$Z$3:$Z$340,$C446)</f>
        <v>0</v>
      </c>
      <c r="AI446">
        <f t="shared" si="92"/>
        <v>0</v>
      </c>
      <c r="AK446">
        <f>SUMIFS(Indev_Online_Res_NotinIRPBase!N$3:N$340,Indev_Online_Res_NotinIRPBase!$Y$3:$Y$340,$B446,Indev_Online_Res_NotinIRPBase!$Z$3:$Z$340,$C446,Indev_Online_Res_NotinIRPBase!$J$3:$J$340,"Yes",Indev_Online_Res_NotinIRPBase!$I$3:$I$340,"&lt;1/1/2024")+SUMIFS(Indev_Online_Res_NotinIRPBase!N$3:N$340,Indev_Online_Res_NotinIRPBase!$Y$3:$Y$340,$B446,Indev_Online_Res_NotinIRPBase!$Z$3:$Z$340,$C446,Indev_Online_Res_NotinIRPBase!$AB$3:$AB$340,"1")</f>
        <v>0</v>
      </c>
      <c r="AL446">
        <f>SUMIFS(Indev_Online_Res_NotinIRPBase!O$3:O$340,Indev_Online_Res_NotinIRPBase!$Y$3:$Y$340,$B446,Indev_Online_Res_NotinIRPBase!$Z$3:$Z$340,$C446,Indev_Online_Res_NotinIRPBase!$J$3:$J$340,"Yes",Indev_Online_Res_NotinIRPBase!$I$3:$I$340,"&lt;1/1/2024")+SUMIFS(Indev_Online_Res_NotinIRPBase!O$3:O$340,Indev_Online_Res_NotinIRPBase!$Y$3:$Y$340,$B446,Indev_Online_Res_NotinIRPBase!$Z$3:$Z$340,$C446,Indev_Online_Res_NotinIRPBase!$AB$3:$AB$340,"1")</f>
        <v>0</v>
      </c>
      <c r="AM446">
        <f>SUMIFS(Indev_Online_Res_NotinIRPBase!P$3:P$340,Indev_Online_Res_NotinIRPBase!$Y$3:$Y$340,$B446,Indev_Online_Res_NotinIRPBase!$Z$3:$Z$340,$C446,Indev_Online_Res_NotinIRPBase!$J$3:$J$340,"Yes",Indev_Online_Res_NotinIRPBase!$I$3:$I$340,"&lt;1/1/2024")+SUMIFS(Indev_Online_Res_NotinIRPBase!P$3:P$340,Indev_Online_Res_NotinIRPBase!$Y$3:$Y$340,$B446,Indev_Online_Res_NotinIRPBase!$Z$3:$Z$340,$C446,Indev_Online_Res_NotinIRPBase!$AB$3:$AB$340,"1")</f>
        <v>0</v>
      </c>
      <c r="AN446">
        <f>SUMIFS(Indev_Online_Res_NotinIRPBase!Q$3:Q$340,Indev_Online_Res_NotinIRPBase!$Y$3:$Y$340,$B446,Indev_Online_Res_NotinIRPBase!$Z$3:$Z$340,$C446,Indev_Online_Res_NotinIRPBase!$J$3:$J$340,"Yes",Indev_Online_Res_NotinIRPBase!$I$3:$I$340,"&lt;1/1/2024")+SUMIFS(Indev_Online_Res_NotinIRPBase!Q$3:Q$340,Indev_Online_Res_NotinIRPBase!$Y$3:$Y$340,$B446,Indev_Online_Res_NotinIRPBase!$Z$3:$Z$340,$C446,Indev_Online_Res_NotinIRPBase!$AB$3:$AB$340,"1")</f>
        <v>0</v>
      </c>
      <c r="AO446">
        <f>SUMIFS(Indev_Online_Res_NotinIRPBase!R$3:R$340,Indev_Online_Res_NotinIRPBase!$Y$3:$Y$340,$B446,Indev_Online_Res_NotinIRPBase!$Z$3:$Z$340,$C446,Indev_Online_Res_NotinIRPBase!$J$3:$J$340,"Yes",Indev_Online_Res_NotinIRPBase!$I$3:$I$340,"&lt;1/1/2024")+SUMIFS(Indev_Online_Res_NotinIRPBase!R$3:R$340,Indev_Online_Res_NotinIRPBase!$Y$3:$Y$340,$B446,Indev_Online_Res_NotinIRPBase!$Z$3:$Z$340,$C446,Indev_Online_Res_NotinIRPBase!$AB$3:$AB$340,"1")</f>
        <v>0</v>
      </c>
      <c r="AS446">
        <f>SUMIFS(Indev_Online_Res_NotinIRPBase!S$3:S$340,Indev_Online_Res_NotinIRPBase!$Y$3:$Y$340,$B446,Indev_Online_Res_NotinIRPBase!$Z$3:$Z$340,$C446,Indev_Online_Res_NotinIRPBase!$J$3:$J$340,"Yes",Indev_Online_Res_NotinIRPBase!$I$3:$I$340,"&lt;1/1/2024")+SUMIFS(Indev_Online_Res_NotinIRPBase!S$3:S$340,Indev_Online_Res_NotinIRPBase!$Y$3:$Y$340,$B446,Indev_Online_Res_NotinIRPBase!$Z$3:$Z$340,$C446,Indev_Online_Res_NotinIRPBase!$AB$3:$AB$340,"1")</f>
        <v>0</v>
      </c>
      <c r="AT446">
        <f>SUMIFS(Indev_Online_Res_NotinIRPBase!T$3:T$340,Indev_Online_Res_NotinIRPBase!$Y$3:$Y$340,$B446,Indev_Online_Res_NotinIRPBase!$Z$3:$Z$340,$C446,Indev_Online_Res_NotinIRPBase!$J$3:$J$340,"Yes",Indev_Online_Res_NotinIRPBase!$I$3:$I$340,"&lt;1/1/2024")+SUMIFS(Indev_Online_Res_NotinIRPBase!T$3:T$340,Indev_Online_Res_NotinIRPBase!$Y$3:$Y$340,$B446,Indev_Online_Res_NotinIRPBase!$Z$3:$Z$340,$C446,Indev_Online_Res_NotinIRPBase!$AB$3:$AB$340,"1")</f>
        <v>0</v>
      </c>
      <c r="AU446">
        <f>SUMIFS(Indev_Online_Res_NotinIRPBase!U$3:U$340,Indev_Online_Res_NotinIRPBase!$Y$3:$Y$340,$B446,Indev_Online_Res_NotinIRPBase!$Z$3:$Z$340,$C446,Indev_Online_Res_NotinIRPBase!$J$3:$J$340,"Yes",Indev_Online_Res_NotinIRPBase!$I$3:$I$340,"&lt;1/1/2024")+SUMIFS(Indev_Online_Res_NotinIRPBase!U$3:U$340,Indev_Online_Res_NotinIRPBase!$Y$3:$Y$340,$B446,Indev_Online_Res_NotinIRPBase!$Z$3:$Z$340,$C446,Indev_Online_Res_NotinIRPBase!$AB$3:$AB$340,"1")</f>
        <v>0</v>
      </c>
      <c r="AV446">
        <f>SUMIFS(Indev_Online_Res_NotinIRPBase!V$3:V$340,Indev_Online_Res_NotinIRPBase!$Y$3:$Y$340,$B446,Indev_Online_Res_NotinIRPBase!$Z$3:$Z$340,$C446,Indev_Online_Res_NotinIRPBase!$J$3:$J$340,"Yes",Indev_Online_Res_NotinIRPBase!$I$3:$I$340,"&lt;1/1/2024")+SUMIFS(Indev_Online_Res_NotinIRPBase!V$3:V$340,Indev_Online_Res_NotinIRPBase!$Y$3:$Y$340,$B446,Indev_Online_Res_NotinIRPBase!$Z$3:$Z$340,$C446,Indev_Online_Res_NotinIRPBase!$AB$3:$AB$340,"1")</f>
        <v>0</v>
      </c>
      <c r="AW446">
        <f>SUMIFS(Indev_Online_Res_NotinIRPBase!W$3:W$340,Indev_Online_Res_NotinIRPBase!$Y$3:$Y$340,$B446,Indev_Online_Res_NotinIRPBase!$Z$3:$Z$340,$C446,Indev_Online_Res_NotinIRPBase!$J$3:$J$340,"Yes",Indev_Online_Res_NotinIRPBase!$I$3:$I$340,"&lt;1/1/2024")+SUMIFS(Indev_Online_Res_NotinIRPBase!W$3:W$340,Indev_Online_Res_NotinIRPBase!$Y$3:$Y$340,$B446,Indev_Online_Res_NotinIRPBase!$Z$3:$Z$340,$C446,Indev_Online_Res_NotinIRPBase!$AB$3:$AB$340,"1")</f>
        <v>0</v>
      </c>
      <c r="AX446">
        <f>SUMIFS(Indev_Online_Res_NotinIRPBase!X$3:X$340,Indev_Online_Res_NotinIRPBase!$Y$3:$Y$340,$B446,Indev_Online_Res_NotinIRPBase!$Z$3:$Z$340,$C446,Indev_Online_Res_NotinIRPBase!$J$3:$J$340,"Yes",Indev_Online_Res_NotinIRPBase!$I$3:$I$340,"&lt;1/1/2024")+SUMIFS(Indev_Online_Res_NotinIRPBase!X$3:X$340,Indev_Online_Res_NotinIRPBase!$Y$3:$Y$340,$B446,Indev_Online_Res_NotinIRPBase!$Z$3:$Z$340,$C446,Indev_Online_Res_NotinIRPBase!$AB$3:$AB$340,"1")</f>
        <v>0</v>
      </c>
      <c r="AY446">
        <f t="shared" si="93"/>
        <v>0</v>
      </c>
      <c r="BA446">
        <f t="shared" si="94"/>
        <v>0</v>
      </c>
      <c r="BB446">
        <f t="shared" si="95"/>
        <v>0</v>
      </c>
      <c r="BC446">
        <f t="shared" si="96"/>
        <v>0</v>
      </c>
      <c r="BD446">
        <f t="shared" si="97"/>
        <v>0</v>
      </c>
      <c r="BE446">
        <f t="shared" si="98"/>
        <v>0</v>
      </c>
      <c r="BI446">
        <f t="shared" si="99"/>
        <v>0</v>
      </c>
      <c r="BJ446">
        <f t="shared" si="100"/>
        <v>0</v>
      </c>
      <c r="BK446">
        <f t="shared" si="101"/>
        <v>0</v>
      </c>
      <c r="BL446">
        <f t="shared" si="102"/>
        <v>0</v>
      </c>
      <c r="BM446">
        <f t="shared" si="103"/>
        <v>0</v>
      </c>
      <c r="BN446">
        <f t="shared" si="104"/>
        <v>0</v>
      </c>
      <c r="BO446">
        <f t="shared" si="105"/>
        <v>0</v>
      </c>
      <c r="BQ446">
        <f>SUMIFS(IRPBase_Res_NotinEnvScreens!$H$3:$H$33,IRPBase_Res_NotinEnvScreens!$J$3:$J$33,$B446,IRPBase_Res_NotinEnvScreens!$K$3:$K$33,$C446)</f>
        <v>0</v>
      </c>
      <c r="BR446">
        <f>SUMIFS(IRPBase_Res_NotinEnvScreens!$I$3:$I$33,IRPBase_Res_NotinEnvScreens!$J$3:$J$33,$B446,IRPBase_Res_NotinEnvScreens!$K$3:$K$33,$C446)</f>
        <v>0</v>
      </c>
      <c r="BS446">
        <v>0</v>
      </c>
      <c r="BV446">
        <f>SUMIFS(Indev_Online_Res_NotinIRPBase!$P$3:$P$313,Indev_Online_Res_NotinIRPBase!$Y$3:$Y$313,$B446,Indev_Online_Res_NotinIRPBase!$Z$3:$Z$313,$C446,Indev_Online_Res_NotinIRPBase!$I$3:$I$313,"&lt;9/1/2023")+SUMIFS(Indev_Online_Res_NotinIRPBase!$Q$3:$Q$313,Indev_Online_Res_NotinIRPBase!$Y$3:$Y$313,$B446,Indev_Online_Res_NotinIRPBase!$Z$3:$Z$313,$C446,Indev_Online_Res_NotinIRPBase!$I$3:$I$313,"&lt;9/1/2023")</f>
        <v>0</v>
      </c>
      <c r="BW446">
        <f>SUMIFS(Indev_Online_Res_NotinIRPBase!$S$3:$S$313,Indev_Online_Res_NotinIRPBase!$Y$3:$Y$313,$B446,Indev_Online_Res_NotinIRPBase!$Z$3:$Z$313,$C446,Indev_Online_Res_NotinIRPBase!$I$3:$I$313,"&lt;9/1/2023")+SUMIFS(Indev_Online_Res_NotinIRPBase!$T$3:$T$313,Indev_Online_Res_NotinIRPBase!$Y$3:$Y$313,$B446,Indev_Online_Res_NotinIRPBase!$Z$3:$Z$313,$C446,Indev_Online_Res_NotinIRPBase!$I$3:$I$313,"&lt;9/1/2023")+SUMIFS(Indev_Online_Res_NotinIRPBase!$U$3:$U$313,Indev_Online_Res_NotinIRPBase!$Y$3:$Y$313,$B446,Indev_Online_Res_NotinIRPBase!$Z$3:$Z$313,$C446,Indev_Online_Res_NotinIRPBase!$I$3:$I$313,"&lt;9/1/2023")</f>
        <v>0</v>
      </c>
    </row>
    <row r="447" spans="1:75">
      <c r="A447" t="s">
        <v>44</v>
      </c>
      <c r="B447" t="s">
        <v>408</v>
      </c>
      <c r="C447">
        <v>115</v>
      </c>
      <c r="E447">
        <f>SUMIFS(IRPBase_Res_NotinTxBase!N$3:N$65,IRPBase_Res_NotinTxBase!$X$3:$X$65,$B447,IRPBase_Res_NotinTxBase!$Y$3:$Y$65,$C447)</f>
        <v>0</v>
      </c>
      <c r="F447">
        <f>SUMIFS(IRPBase_Res_NotinTxBase!O$3:O$65,IRPBase_Res_NotinTxBase!$X$3:$X$65,$B447,IRPBase_Res_NotinTxBase!$Y$3:$Y$65,$C447)</f>
        <v>0</v>
      </c>
      <c r="G447">
        <f>SUMIFS(IRPBase_Res_NotinTxBase!P$3:P$65,IRPBase_Res_NotinTxBase!$X$3:$X$65,$B447,IRPBase_Res_NotinTxBase!$Y$3:$Y$65,$C447)</f>
        <v>0</v>
      </c>
      <c r="H447">
        <f>SUMIFS(IRPBase_Res_NotinTxBase!Q$3:Q$65,IRPBase_Res_NotinTxBase!$X$3:$X$65,$B447,IRPBase_Res_NotinTxBase!$Y$3:$Y$65,$C447)</f>
        <v>0</v>
      </c>
      <c r="M447">
        <f>SUMIFS(IRPBase_Res_NotinTxBase!R$3:R$65,IRPBase_Res_NotinTxBase!$X$3:$X$65,$B447,IRPBase_Res_NotinTxBase!$Y$3:$Y$65,$C447)</f>
        <v>0</v>
      </c>
      <c r="N447">
        <f>SUMIFS(IRPBase_Res_NotinTxBase!S$3:S$65,IRPBase_Res_NotinTxBase!$X$3:$X$65,$B447,IRPBase_Res_NotinTxBase!$Y$3:$Y$65,$C447)</f>
        <v>0</v>
      </c>
      <c r="O447">
        <f>SUMIFS(IRPBase_Res_NotinTxBase!T$3:T$65,IRPBase_Res_NotinTxBase!$X$3:$X$65,$B447,IRPBase_Res_NotinTxBase!$Y$3:$Y$65,$C447)</f>
        <v>0</v>
      </c>
      <c r="P447">
        <f>SUMIFS(IRPBase_Res_NotinTxBase!U$3:U$65,IRPBase_Res_NotinTxBase!$X$3:$X$65,$B447,IRPBase_Res_NotinTxBase!$Y$3:$Y$65,$C447)</f>
        <v>0</v>
      </c>
      <c r="Q447">
        <f>SUMIFS(IRPBase_Res_NotinTxBase!V$3:V$65,IRPBase_Res_NotinTxBase!$X$3:$X$65,$B447,IRPBase_Res_NotinTxBase!$Y$3:$Y$65,$C447)</f>
        <v>0</v>
      </c>
      <c r="R447">
        <f>SUMIFS(IRPBase_Res_NotinTxBase!W$3:W$65,IRPBase_Res_NotinTxBase!$X$3:$X$65,$B447,IRPBase_Res_NotinTxBase!$Y$3:$Y$65,$C447)</f>
        <v>0</v>
      </c>
      <c r="S447">
        <f t="shared" si="91"/>
        <v>0</v>
      </c>
      <c r="U447">
        <f>SUMIFS(Indev_Online_Res_NotinIRPBase!N$3:N$340,Indev_Online_Res_NotinIRPBase!$Y$3:$Y$340,$B447,Indev_Online_Res_NotinIRPBase!$Z$3:$Z$340,$C447)</f>
        <v>0</v>
      </c>
      <c r="V447">
        <f>SUMIFS(Indev_Online_Res_NotinIRPBase!O$3:O$340,Indev_Online_Res_NotinIRPBase!$Y$3:$Y$340,$B447,Indev_Online_Res_NotinIRPBase!$Z$3:$Z$340,$C447)</f>
        <v>0</v>
      </c>
      <c r="W447">
        <f>SUMIFS(Indev_Online_Res_NotinIRPBase!P$3:P$340,Indev_Online_Res_NotinIRPBase!$Y$3:$Y$340,$B447,Indev_Online_Res_NotinIRPBase!$Z$3:$Z$340,$C447)</f>
        <v>0</v>
      </c>
      <c r="X447">
        <f>SUMIFS(Indev_Online_Res_NotinIRPBase!Q$3:Q$340,Indev_Online_Res_NotinIRPBase!$Y$3:$Y$340,$B447,Indev_Online_Res_NotinIRPBase!$Z$3:$Z$340,$C447)</f>
        <v>0</v>
      </c>
      <c r="Y447">
        <f>SUMIFS(Indev_Online_Res_NotinIRPBase!R$3:R$340,Indev_Online_Res_NotinIRPBase!$Y$3:$Y$340,$B447,Indev_Online_Res_NotinIRPBase!$Z$3:$Z$340,$C447)</f>
        <v>0</v>
      </c>
      <c r="AC447">
        <f>SUMIFS(Indev_Online_Res_NotinIRPBase!S$3:S$340,Indev_Online_Res_NotinIRPBase!$Y$3:$Y$340,$B447,Indev_Online_Res_NotinIRPBase!$Z$3:$Z$340,$C447)</f>
        <v>0</v>
      </c>
      <c r="AD447">
        <f>SUMIFS(Indev_Online_Res_NotinIRPBase!T$3:T$340,Indev_Online_Res_NotinIRPBase!$Y$3:$Y$340,$B447,Indev_Online_Res_NotinIRPBase!$Z$3:$Z$340,$C447)</f>
        <v>0</v>
      </c>
      <c r="AE447">
        <f>SUMIFS(Indev_Online_Res_NotinIRPBase!U$3:U$340,Indev_Online_Res_NotinIRPBase!$Y$3:$Y$340,$B447,Indev_Online_Res_NotinIRPBase!$Z$3:$Z$340,$C447)</f>
        <v>0</v>
      </c>
      <c r="AF447">
        <f>SUMIFS(Indev_Online_Res_NotinIRPBase!V$3:V$340,Indev_Online_Res_NotinIRPBase!$Y$3:$Y$340,$B447,Indev_Online_Res_NotinIRPBase!$Z$3:$Z$340,$C447)</f>
        <v>0</v>
      </c>
      <c r="AG447">
        <f>SUMIFS(Indev_Online_Res_NotinIRPBase!W$3:W$340,Indev_Online_Res_NotinIRPBase!$Y$3:$Y$340,$B447,Indev_Online_Res_NotinIRPBase!$Z$3:$Z$340,$C447)</f>
        <v>0</v>
      </c>
      <c r="AH447">
        <f>SUMIFS(Indev_Online_Res_NotinIRPBase!X$3:X$340,Indev_Online_Res_NotinIRPBase!$Y$3:$Y$340,$B447,Indev_Online_Res_NotinIRPBase!$Z$3:$Z$340,$C447)</f>
        <v>0</v>
      </c>
      <c r="AI447">
        <f t="shared" si="92"/>
        <v>0</v>
      </c>
      <c r="AK447">
        <f>SUMIFS(Indev_Online_Res_NotinIRPBase!N$3:N$340,Indev_Online_Res_NotinIRPBase!$Y$3:$Y$340,$B447,Indev_Online_Res_NotinIRPBase!$Z$3:$Z$340,$C447,Indev_Online_Res_NotinIRPBase!$J$3:$J$340,"Yes",Indev_Online_Res_NotinIRPBase!$I$3:$I$340,"&lt;1/1/2024")+SUMIFS(Indev_Online_Res_NotinIRPBase!N$3:N$340,Indev_Online_Res_NotinIRPBase!$Y$3:$Y$340,$B447,Indev_Online_Res_NotinIRPBase!$Z$3:$Z$340,$C447,Indev_Online_Res_NotinIRPBase!$AB$3:$AB$340,"1")</f>
        <v>0</v>
      </c>
      <c r="AL447">
        <f>SUMIFS(Indev_Online_Res_NotinIRPBase!O$3:O$340,Indev_Online_Res_NotinIRPBase!$Y$3:$Y$340,$B447,Indev_Online_Res_NotinIRPBase!$Z$3:$Z$340,$C447,Indev_Online_Res_NotinIRPBase!$J$3:$J$340,"Yes",Indev_Online_Res_NotinIRPBase!$I$3:$I$340,"&lt;1/1/2024")+SUMIFS(Indev_Online_Res_NotinIRPBase!O$3:O$340,Indev_Online_Res_NotinIRPBase!$Y$3:$Y$340,$B447,Indev_Online_Res_NotinIRPBase!$Z$3:$Z$340,$C447,Indev_Online_Res_NotinIRPBase!$AB$3:$AB$340,"1")</f>
        <v>0</v>
      </c>
      <c r="AM447">
        <f>SUMIFS(Indev_Online_Res_NotinIRPBase!P$3:P$340,Indev_Online_Res_NotinIRPBase!$Y$3:$Y$340,$B447,Indev_Online_Res_NotinIRPBase!$Z$3:$Z$340,$C447,Indev_Online_Res_NotinIRPBase!$J$3:$J$340,"Yes",Indev_Online_Res_NotinIRPBase!$I$3:$I$340,"&lt;1/1/2024")+SUMIFS(Indev_Online_Res_NotinIRPBase!P$3:P$340,Indev_Online_Res_NotinIRPBase!$Y$3:$Y$340,$B447,Indev_Online_Res_NotinIRPBase!$Z$3:$Z$340,$C447,Indev_Online_Res_NotinIRPBase!$AB$3:$AB$340,"1")</f>
        <v>0</v>
      </c>
      <c r="AN447">
        <f>SUMIFS(Indev_Online_Res_NotinIRPBase!Q$3:Q$340,Indev_Online_Res_NotinIRPBase!$Y$3:$Y$340,$B447,Indev_Online_Res_NotinIRPBase!$Z$3:$Z$340,$C447,Indev_Online_Res_NotinIRPBase!$J$3:$J$340,"Yes",Indev_Online_Res_NotinIRPBase!$I$3:$I$340,"&lt;1/1/2024")+SUMIFS(Indev_Online_Res_NotinIRPBase!Q$3:Q$340,Indev_Online_Res_NotinIRPBase!$Y$3:$Y$340,$B447,Indev_Online_Res_NotinIRPBase!$Z$3:$Z$340,$C447,Indev_Online_Res_NotinIRPBase!$AB$3:$AB$340,"1")</f>
        <v>0</v>
      </c>
      <c r="AO447">
        <f>SUMIFS(Indev_Online_Res_NotinIRPBase!R$3:R$340,Indev_Online_Res_NotinIRPBase!$Y$3:$Y$340,$B447,Indev_Online_Res_NotinIRPBase!$Z$3:$Z$340,$C447,Indev_Online_Res_NotinIRPBase!$J$3:$J$340,"Yes",Indev_Online_Res_NotinIRPBase!$I$3:$I$340,"&lt;1/1/2024")+SUMIFS(Indev_Online_Res_NotinIRPBase!R$3:R$340,Indev_Online_Res_NotinIRPBase!$Y$3:$Y$340,$B447,Indev_Online_Res_NotinIRPBase!$Z$3:$Z$340,$C447,Indev_Online_Res_NotinIRPBase!$AB$3:$AB$340,"1")</f>
        <v>0</v>
      </c>
      <c r="AS447">
        <f>SUMIFS(Indev_Online_Res_NotinIRPBase!S$3:S$340,Indev_Online_Res_NotinIRPBase!$Y$3:$Y$340,$B447,Indev_Online_Res_NotinIRPBase!$Z$3:$Z$340,$C447,Indev_Online_Res_NotinIRPBase!$J$3:$J$340,"Yes",Indev_Online_Res_NotinIRPBase!$I$3:$I$340,"&lt;1/1/2024")+SUMIFS(Indev_Online_Res_NotinIRPBase!S$3:S$340,Indev_Online_Res_NotinIRPBase!$Y$3:$Y$340,$B447,Indev_Online_Res_NotinIRPBase!$Z$3:$Z$340,$C447,Indev_Online_Res_NotinIRPBase!$AB$3:$AB$340,"1")</f>
        <v>0</v>
      </c>
      <c r="AT447">
        <f>SUMIFS(Indev_Online_Res_NotinIRPBase!T$3:T$340,Indev_Online_Res_NotinIRPBase!$Y$3:$Y$340,$B447,Indev_Online_Res_NotinIRPBase!$Z$3:$Z$340,$C447,Indev_Online_Res_NotinIRPBase!$J$3:$J$340,"Yes",Indev_Online_Res_NotinIRPBase!$I$3:$I$340,"&lt;1/1/2024")+SUMIFS(Indev_Online_Res_NotinIRPBase!T$3:T$340,Indev_Online_Res_NotinIRPBase!$Y$3:$Y$340,$B447,Indev_Online_Res_NotinIRPBase!$Z$3:$Z$340,$C447,Indev_Online_Res_NotinIRPBase!$AB$3:$AB$340,"1")</f>
        <v>0</v>
      </c>
      <c r="AU447">
        <f>SUMIFS(Indev_Online_Res_NotinIRPBase!U$3:U$340,Indev_Online_Res_NotinIRPBase!$Y$3:$Y$340,$B447,Indev_Online_Res_NotinIRPBase!$Z$3:$Z$340,$C447,Indev_Online_Res_NotinIRPBase!$J$3:$J$340,"Yes",Indev_Online_Res_NotinIRPBase!$I$3:$I$340,"&lt;1/1/2024")+SUMIFS(Indev_Online_Res_NotinIRPBase!U$3:U$340,Indev_Online_Res_NotinIRPBase!$Y$3:$Y$340,$B447,Indev_Online_Res_NotinIRPBase!$Z$3:$Z$340,$C447,Indev_Online_Res_NotinIRPBase!$AB$3:$AB$340,"1")</f>
        <v>0</v>
      </c>
      <c r="AV447">
        <f>SUMIFS(Indev_Online_Res_NotinIRPBase!V$3:V$340,Indev_Online_Res_NotinIRPBase!$Y$3:$Y$340,$B447,Indev_Online_Res_NotinIRPBase!$Z$3:$Z$340,$C447,Indev_Online_Res_NotinIRPBase!$J$3:$J$340,"Yes",Indev_Online_Res_NotinIRPBase!$I$3:$I$340,"&lt;1/1/2024")+SUMIFS(Indev_Online_Res_NotinIRPBase!V$3:V$340,Indev_Online_Res_NotinIRPBase!$Y$3:$Y$340,$B447,Indev_Online_Res_NotinIRPBase!$Z$3:$Z$340,$C447,Indev_Online_Res_NotinIRPBase!$AB$3:$AB$340,"1")</f>
        <v>0</v>
      </c>
      <c r="AW447">
        <f>SUMIFS(Indev_Online_Res_NotinIRPBase!W$3:W$340,Indev_Online_Res_NotinIRPBase!$Y$3:$Y$340,$B447,Indev_Online_Res_NotinIRPBase!$Z$3:$Z$340,$C447,Indev_Online_Res_NotinIRPBase!$J$3:$J$340,"Yes",Indev_Online_Res_NotinIRPBase!$I$3:$I$340,"&lt;1/1/2024")+SUMIFS(Indev_Online_Res_NotinIRPBase!W$3:W$340,Indev_Online_Res_NotinIRPBase!$Y$3:$Y$340,$B447,Indev_Online_Res_NotinIRPBase!$Z$3:$Z$340,$C447,Indev_Online_Res_NotinIRPBase!$AB$3:$AB$340,"1")</f>
        <v>0</v>
      </c>
      <c r="AX447">
        <f>SUMIFS(Indev_Online_Res_NotinIRPBase!X$3:X$340,Indev_Online_Res_NotinIRPBase!$Y$3:$Y$340,$B447,Indev_Online_Res_NotinIRPBase!$Z$3:$Z$340,$C447,Indev_Online_Res_NotinIRPBase!$J$3:$J$340,"Yes",Indev_Online_Res_NotinIRPBase!$I$3:$I$340,"&lt;1/1/2024")+SUMIFS(Indev_Online_Res_NotinIRPBase!X$3:X$340,Indev_Online_Res_NotinIRPBase!$Y$3:$Y$340,$B447,Indev_Online_Res_NotinIRPBase!$Z$3:$Z$340,$C447,Indev_Online_Res_NotinIRPBase!$AB$3:$AB$340,"1")</f>
        <v>0</v>
      </c>
      <c r="AY447">
        <f t="shared" si="93"/>
        <v>0</v>
      </c>
      <c r="BA447">
        <f t="shared" si="94"/>
        <v>0</v>
      </c>
      <c r="BB447">
        <f t="shared" si="95"/>
        <v>0</v>
      </c>
      <c r="BC447">
        <f t="shared" si="96"/>
        <v>0</v>
      </c>
      <c r="BD447">
        <f t="shared" si="97"/>
        <v>0</v>
      </c>
      <c r="BE447">
        <f t="shared" si="98"/>
        <v>0</v>
      </c>
      <c r="BI447">
        <f t="shared" si="99"/>
        <v>0</v>
      </c>
      <c r="BJ447">
        <f t="shared" si="100"/>
        <v>0</v>
      </c>
      <c r="BK447">
        <f t="shared" si="101"/>
        <v>0</v>
      </c>
      <c r="BL447">
        <f t="shared" si="102"/>
        <v>0</v>
      </c>
      <c r="BM447">
        <f t="shared" si="103"/>
        <v>0</v>
      </c>
      <c r="BN447">
        <f t="shared" si="104"/>
        <v>0</v>
      </c>
      <c r="BO447">
        <f t="shared" si="105"/>
        <v>0</v>
      </c>
      <c r="BQ447">
        <f>SUMIFS(IRPBase_Res_NotinEnvScreens!$H$3:$H$33,IRPBase_Res_NotinEnvScreens!$J$3:$J$33,$B447,IRPBase_Res_NotinEnvScreens!$K$3:$K$33,$C447)</f>
        <v>0</v>
      </c>
      <c r="BR447">
        <f>SUMIFS(IRPBase_Res_NotinEnvScreens!$I$3:$I$33,IRPBase_Res_NotinEnvScreens!$J$3:$J$33,$B447,IRPBase_Res_NotinEnvScreens!$K$3:$K$33,$C447)</f>
        <v>0</v>
      </c>
      <c r="BS447">
        <v>0</v>
      </c>
      <c r="BV447">
        <f>SUMIFS(Indev_Online_Res_NotinIRPBase!$P$3:$P$313,Indev_Online_Res_NotinIRPBase!$Y$3:$Y$313,$B447,Indev_Online_Res_NotinIRPBase!$Z$3:$Z$313,$C447,Indev_Online_Res_NotinIRPBase!$I$3:$I$313,"&lt;9/1/2023")+SUMIFS(Indev_Online_Res_NotinIRPBase!$Q$3:$Q$313,Indev_Online_Res_NotinIRPBase!$Y$3:$Y$313,$B447,Indev_Online_Res_NotinIRPBase!$Z$3:$Z$313,$C447,Indev_Online_Res_NotinIRPBase!$I$3:$I$313,"&lt;9/1/2023")</f>
        <v>0</v>
      </c>
      <c r="BW447">
        <f>SUMIFS(Indev_Online_Res_NotinIRPBase!$S$3:$S$313,Indev_Online_Res_NotinIRPBase!$Y$3:$Y$313,$B447,Indev_Online_Res_NotinIRPBase!$Z$3:$Z$313,$C447,Indev_Online_Res_NotinIRPBase!$I$3:$I$313,"&lt;9/1/2023")+SUMIFS(Indev_Online_Res_NotinIRPBase!$T$3:$T$313,Indev_Online_Res_NotinIRPBase!$Y$3:$Y$313,$B447,Indev_Online_Res_NotinIRPBase!$Z$3:$Z$313,$C447,Indev_Online_Res_NotinIRPBase!$I$3:$I$313,"&lt;9/1/2023")+SUMIFS(Indev_Online_Res_NotinIRPBase!$U$3:$U$313,Indev_Online_Res_NotinIRPBase!$Y$3:$Y$313,$B447,Indev_Online_Res_NotinIRPBase!$Z$3:$Z$313,$C447,Indev_Online_Res_NotinIRPBase!$I$3:$I$313,"&lt;9/1/2023")</f>
        <v>0</v>
      </c>
    </row>
    <row r="448" spans="1:75">
      <c r="A448" t="s">
        <v>44</v>
      </c>
      <c r="B448" t="s">
        <v>409</v>
      </c>
      <c r="C448">
        <v>115</v>
      </c>
      <c r="E448">
        <f>SUMIFS(IRPBase_Res_NotinTxBase!N$3:N$65,IRPBase_Res_NotinTxBase!$X$3:$X$65,$B448,IRPBase_Res_NotinTxBase!$Y$3:$Y$65,$C448)</f>
        <v>0</v>
      </c>
      <c r="F448">
        <f>SUMIFS(IRPBase_Res_NotinTxBase!O$3:O$65,IRPBase_Res_NotinTxBase!$X$3:$X$65,$B448,IRPBase_Res_NotinTxBase!$Y$3:$Y$65,$C448)</f>
        <v>0</v>
      </c>
      <c r="G448">
        <f>SUMIFS(IRPBase_Res_NotinTxBase!P$3:P$65,IRPBase_Res_NotinTxBase!$X$3:$X$65,$B448,IRPBase_Res_NotinTxBase!$Y$3:$Y$65,$C448)</f>
        <v>0</v>
      </c>
      <c r="H448">
        <f>SUMIFS(IRPBase_Res_NotinTxBase!Q$3:Q$65,IRPBase_Res_NotinTxBase!$X$3:$X$65,$B448,IRPBase_Res_NotinTxBase!$Y$3:$Y$65,$C448)</f>
        <v>0</v>
      </c>
      <c r="M448">
        <f>SUMIFS(IRPBase_Res_NotinTxBase!R$3:R$65,IRPBase_Res_NotinTxBase!$X$3:$X$65,$B448,IRPBase_Res_NotinTxBase!$Y$3:$Y$65,$C448)</f>
        <v>0</v>
      </c>
      <c r="N448">
        <f>SUMIFS(IRPBase_Res_NotinTxBase!S$3:S$65,IRPBase_Res_NotinTxBase!$X$3:$X$65,$B448,IRPBase_Res_NotinTxBase!$Y$3:$Y$65,$C448)</f>
        <v>0</v>
      </c>
      <c r="O448">
        <f>SUMIFS(IRPBase_Res_NotinTxBase!T$3:T$65,IRPBase_Res_NotinTxBase!$X$3:$X$65,$B448,IRPBase_Res_NotinTxBase!$Y$3:$Y$65,$C448)</f>
        <v>0</v>
      </c>
      <c r="P448">
        <f>SUMIFS(IRPBase_Res_NotinTxBase!U$3:U$65,IRPBase_Res_NotinTxBase!$X$3:$X$65,$B448,IRPBase_Res_NotinTxBase!$Y$3:$Y$65,$C448)</f>
        <v>0</v>
      </c>
      <c r="Q448">
        <f>SUMIFS(IRPBase_Res_NotinTxBase!V$3:V$65,IRPBase_Res_NotinTxBase!$X$3:$X$65,$B448,IRPBase_Res_NotinTxBase!$Y$3:$Y$65,$C448)</f>
        <v>0</v>
      </c>
      <c r="R448">
        <f>SUMIFS(IRPBase_Res_NotinTxBase!W$3:W$65,IRPBase_Res_NotinTxBase!$X$3:$X$65,$B448,IRPBase_Res_NotinTxBase!$Y$3:$Y$65,$C448)</f>
        <v>0</v>
      </c>
      <c r="S448">
        <f t="shared" si="91"/>
        <v>0</v>
      </c>
      <c r="U448">
        <f>SUMIFS(Indev_Online_Res_NotinIRPBase!N$3:N$340,Indev_Online_Res_NotinIRPBase!$Y$3:$Y$340,$B448,Indev_Online_Res_NotinIRPBase!$Z$3:$Z$340,$C448)</f>
        <v>0</v>
      </c>
      <c r="V448">
        <f>SUMIFS(Indev_Online_Res_NotinIRPBase!O$3:O$340,Indev_Online_Res_NotinIRPBase!$Y$3:$Y$340,$B448,Indev_Online_Res_NotinIRPBase!$Z$3:$Z$340,$C448)</f>
        <v>0</v>
      </c>
      <c r="W448">
        <f>SUMIFS(Indev_Online_Res_NotinIRPBase!P$3:P$340,Indev_Online_Res_NotinIRPBase!$Y$3:$Y$340,$B448,Indev_Online_Res_NotinIRPBase!$Z$3:$Z$340,$C448)</f>
        <v>0</v>
      </c>
      <c r="X448">
        <f>SUMIFS(Indev_Online_Res_NotinIRPBase!Q$3:Q$340,Indev_Online_Res_NotinIRPBase!$Y$3:$Y$340,$B448,Indev_Online_Res_NotinIRPBase!$Z$3:$Z$340,$C448)</f>
        <v>0</v>
      </c>
      <c r="Y448">
        <f>SUMIFS(Indev_Online_Res_NotinIRPBase!R$3:R$340,Indev_Online_Res_NotinIRPBase!$Y$3:$Y$340,$B448,Indev_Online_Res_NotinIRPBase!$Z$3:$Z$340,$C448)</f>
        <v>0</v>
      </c>
      <c r="AC448">
        <f>SUMIFS(Indev_Online_Res_NotinIRPBase!S$3:S$340,Indev_Online_Res_NotinIRPBase!$Y$3:$Y$340,$B448,Indev_Online_Res_NotinIRPBase!$Z$3:$Z$340,$C448)</f>
        <v>0</v>
      </c>
      <c r="AD448">
        <f>SUMIFS(Indev_Online_Res_NotinIRPBase!T$3:T$340,Indev_Online_Res_NotinIRPBase!$Y$3:$Y$340,$B448,Indev_Online_Res_NotinIRPBase!$Z$3:$Z$340,$C448)</f>
        <v>0</v>
      </c>
      <c r="AE448">
        <f>SUMIFS(Indev_Online_Res_NotinIRPBase!U$3:U$340,Indev_Online_Res_NotinIRPBase!$Y$3:$Y$340,$B448,Indev_Online_Res_NotinIRPBase!$Z$3:$Z$340,$C448)</f>
        <v>0</v>
      </c>
      <c r="AF448">
        <f>SUMIFS(Indev_Online_Res_NotinIRPBase!V$3:V$340,Indev_Online_Res_NotinIRPBase!$Y$3:$Y$340,$B448,Indev_Online_Res_NotinIRPBase!$Z$3:$Z$340,$C448)</f>
        <v>0</v>
      </c>
      <c r="AG448">
        <f>SUMIFS(Indev_Online_Res_NotinIRPBase!W$3:W$340,Indev_Online_Res_NotinIRPBase!$Y$3:$Y$340,$B448,Indev_Online_Res_NotinIRPBase!$Z$3:$Z$340,$C448)</f>
        <v>0</v>
      </c>
      <c r="AH448">
        <f>SUMIFS(Indev_Online_Res_NotinIRPBase!X$3:X$340,Indev_Online_Res_NotinIRPBase!$Y$3:$Y$340,$B448,Indev_Online_Res_NotinIRPBase!$Z$3:$Z$340,$C448)</f>
        <v>0</v>
      </c>
      <c r="AI448">
        <f t="shared" si="92"/>
        <v>0</v>
      </c>
      <c r="AK448">
        <f>SUMIFS(Indev_Online_Res_NotinIRPBase!N$3:N$340,Indev_Online_Res_NotinIRPBase!$Y$3:$Y$340,$B448,Indev_Online_Res_NotinIRPBase!$Z$3:$Z$340,$C448,Indev_Online_Res_NotinIRPBase!$J$3:$J$340,"Yes",Indev_Online_Res_NotinIRPBase!$I$3:$I$340,"&lt;1/1/2024")+SUMIFS(Indev_Online_Res_NotinIRPBase!N$3:N$340,Indev_Online_Res_NotinIRPBase!$Y$3:$Y$340,$B448,Indev_Online_Res_NotinIRPBase!$Z$3:$Z$340,$C448,Indev_Online_Res_NotinIRPBase!$AB$3:$AB$340,"1")</f>
        <v>0</v>
      </c>
      <c r="AL448">
        <f>SUMIFS(Indev_Online_Res_NotinIRPBase!O$3:O$340,Indev_Online_Res_NotinIRPBase!$Y$3:$Y$340,$B448,Indev_Online_Res_NotinIRPBase!$Z$3:$Z$340,$C448,Indev_Online_Res_NotinIRPBase!$J$3:$J$340,"Yes",Indev_Online_Res_NotinIRPBase!$I$3:$I$340,"&lt;1/1/2024")+SUMIFS(Indev_Online_Res_NotinIRPBase!O$3:O$340,Indev_Online_Res_NotinIRPBase!$Y$3:$Y$340,$B448,Indev_Online_Res_NotinIRPBase!$Z$3:$Z$340,$C448,Indev_Online_Res_NotinIRPBase!$AB$3:$AB$340,"1")</f>
        <v>0</v>
      </c>
      <c r="AM448">
        <f>SUMIFS(Indev_Online_Res_NotinIRPBase!P$3:P$340,Indev_Online_Res_NotinIRPBase!$Y$3:$Y$340,$B448,Indev_Online_Res_NotinIRPBase!$Z$3:$Z$340,$C448,Indev_Online_Res_NotinIRPBase!$J$3:$J$340,"Yes",Indev_Online_Res_NotinIRPBase!$I$3:$I$340,"&lt;1/1/2024")+SUMIFS(Indev_Online_Res_NotinIRPBase!P$3:P$340,Indev_Online_Res_NotinIRPBase!$Y$3:$Y$340,$B448,Indev_Online_Res_NotinIRPBase!$Z$3:$Z$340,$C448,Indev_Online_Res_NotinIRPBase!$AB$3:$AB$340,"1")</f>
        <v>0</v>
      </c>
      <c r="AN448">
        <f>SUMIFS(Indev_Online_Res_NotinIRPBase!Q$3:Q$340,Indev_Online_Res_NotinIRPBase!$Y$3:$Y$340,$B448,Indev_Online_Res_NotinIRPBase!$Z$3:$Z$340,$C448,Indev_Online_Res_NotinIRPBase!$J$3:$J$340,"Yes",Indev_Online_Res_NotinIRPBase!$I$3:$I$340,"&lt;1/1/2024")+SUMIFS(Indev_Online_Res_NotinIRPBase!Q$3:Q$340,Indev_Online_Res_NotinIRPBase!$Y$3:$Y$340,$B448,Indev_Online_Res_NotinIRPBase!$Z$3:$Z$340,$C448,Indev_Online_Res_NotinIRPBase!$AB$3:$AB$340,"1")</f>
        <v>0</v>
      </c>
      <c r="AO448">
        <f>SUMIFS(Indev_Online_Res_NotinIRPBase!R$3:R$340,Indev_Online_Res_NotinIRPBase!$Y$3:$Y$340,$B448,Indev_Online_Res_NotinIRPBase!$Z$3:$Z$340,$C448,Indev_Online_Res_NotinIRPBase!$J$3:$J$340,"Yes",Indev_Online_Res_NotinIRPBase!$I$3:$I$340,"&lt;1/1/2024")+SUMIFS(Indev_Online_Res_NotinIRPBase!R$3:R$340,Indev_Online_Res_NotinIRPBase!$Y$3:$Y$340,$B448,Indev_Online_Res_NotinIRPBase!$Z$3:$Z$340,$C448,Indev_Online_Res_NotinIRPBase!$AB$3:$AB$340,"1")</f>
        <v>0</v>
      </c>
      <c r="AS448">
        <f>SUMIFS(Indev_Online_Res_NotinIRPBase!S$3:S$340,Indev_Online_Res_NotinIRPBase!$Y$3:$Y$340,$B448,Indev_Online_Res_NotinIRPBase!$Z$3:$Z$340,$C448,Indev_Online_Res_NotinIRPBase!$J$3:$J$340,"Yes",Indev_Online_Res_NotinIRPBase!$I$3:$I$340,"&lt;1/1/2024")+SUMIFS(Indev_Online_Res_NotinIRPBase!S$3:S$340,Indev_Online_Res_NotinIRPBase!$Y$3:$Y$340,$B448,Indev_Online_Res_NotinIRPBase!$Z$3:$Z$340,$C448,Indev_Online_Res_NotinIRPBase!$AB$3:$AB$340,"1")</f>
        <v>0</v>
      </c>
      <c r="AT448">
        <f>SUMIFS(Indev_Online_Res_NotinIRPBase!T$3:T$340,Indev_Online_Res_NotinIRPBase!$Y$3:$Y$340,$B448,Indev_Online_Res_NotinIRPBase!$Z$3:$Z$340,$C448,Indev_Online_Res_NotinIRPBase!$J$3:$J$340,"Yes",Indev_Online_Res_NotinIRPBase!$I$3:$I$340,"&lt;1/1/2024")+SUMIFS(Indev_Online_Res_NotinIRPBase!T$3:T$340,Indev_Online_Res_NotinIRPBase!$Y$3:$Y$340,$B448,Indev_Online_Res_NotinIRPBase!$Z$3:$Z$340,$C448,Indev_Online_Res_NotinIRPBase!$AB$3:$AB$340,"1")</f>
        <v>0</v>
      </c>
      <c r="AU448">
        <f>SUMIFS(Indev_Online_Res_NotinIRPBase!U$3:U$340,Indev_Online_Res_NotinIRPBase!$Y$3:$Y$340,$B448,Indev_Online_Res_NotinIRPBase!$Z$3:$Z$340,$C448,Indev_Online_Res_NotinIRPBase!$J$3:$J$340,"Yes",Indev_Online_Res_NotinIRPBase!$I$3:$I$340,"&lt;1/1/2024")+SUMIFS(Indev_Online_Res_NotinIRPBase!U$3:U$340,Indev_Online_Res_NotinIRPBase!$Y$3:$Y$340,$B448,Indev_Online_Res_NotinIRPBase!$Z$3:$Z$340,$C448,Indev_Online_Res_NotinIRPBase!$AB$3:$AB$340,"1")</f>
        <v>0</v>
      </c>
      <c r="AV448">
        <f>SUMIFS(Indev_Online_Res_NotinIRPBase!V$3:V$340,Indev_Online_Res_NotinIRPBase!$Y$3:$Y$340,$B448,Indev_Online_Res_NotinIRPBase!$Z$3:$Z$340,$C448,Indev_Online_Res_NotinIRPBase!$J$3:$J$340,"Yes",Indev_Online_Res_NotinIRPBase!$I$3:$I$340,"&lt;1/1/2024")+SUMIFS(Indev_Online_Res_NotinIRPBase!V$3:V$340,Indev_Online_Res_NotinIRPBase!$Y$3:$Y$340,$B448,Indev_Online_Res_NotinIRPBase!$Z$3:$Z$340,$C448,Indev_Online_Res_NotinIRPBase!$AB$3:$AB$340,"1")</f>
        <v>0</v>
      </c>
      <c r="AW448">
        <f>SUMIFS(Indev_Online_Res_NotinIRPBase!W$3:W$340,Indev_Online_Res_NotinIRPBase!$Y$3:$Y$340,$B448,Indev_Online_Res_NotinIRPBase!$Z$3:$Z$340,$C448,Indev_Online_Res_NotinIRPBase!$J$3:$J$340,"Yes",Indev_Online_Res_NotinIRPBase!$I$3:$I$340,"&lt;1/1/2024")+SUMIFS(Indev_Online_Res_NotinIRPBase!W$3:W$340,Indev_Online_Res_NotinIRPBase!$Y$3:$Y$340,$B448,Indev_Online_Res_NotinIRPBase!$Z$3:$Z$340,$C448,Indev_Online_Res_NotinIRPBase!$AB$3:$AB$340,"1")</f>
        <v>0</v>
      </c>
      <c r="AX448">
        <f>SUMIFS(Indev_Online_Res_NotinIRPBase!X$3:X$340,Indev_Online_Res_NotinIRPBase!$Y$3:$Y$340,$B448,Indev_Online_Res_NotinIRPBase!$Z$3:$Z$340,$C448,Indev_Online_Res_NotinIRPBase!$J$3:$J$340,"Yes",Indev_Online_Res_NotinIRPBase!$I$3:$I$340,"&lt;1/1/2024")+SUMIFS(Indev_Online_Res_NotinIRPBase!X$3:X$340,Indev_Online_Res_NotinIRPBase!$Y$3:$Y$340,$B448,Indev_Online_Res_NotinIRPBase!$Z$3:$Z$340,$C448,Indev_Online_Res_NotinIRPBase!$AB$3:$AB$340,"1")</f>
        <v>0</v>
      </c>
      <c r="AY448">
        <f t="shared" si="93"/>
        <v>0</v>
      </c>
      <c r="BA448">
        <f t="shared" si="94"/>
        <v>0</v>
      </c>
      <c r="BB448">
        <f t="shared" si="95"/>
        <v>0</v>
      </c>
      <c r="BC448">
        <f t="shared" si="96"/>
        <v>0</v>
      </c>
      <c r="BD448">
        <f t="shared" si="97"/>
        <v>0</v>
      </c>
      <c r="BE448">
        <f t="shared" si="98"/>
        <v>0</v>
      </c>
      <c r="BI448">
        <f t="shared" si="99"/>
        <v>0</v>
      </c>
      <c r="BJ448">
        <f t="shared" si="100"/>
        <v>0</v>
      </c>
      <c r="BK448">
        <f t="shared" si="101"/>
        <v>0</v>
      </c>
      <c r="BL448">
        <f t="shared" si="102"/>
        <v>0</v>
      </c>
      <c r="BM448">
        <f t="shared" si="103"/>
        <v>0</v>
      </c>
      <c r="BN448">
        <f t="shared" si="104"/>
        <v>0</v>
      </c>
      <c r="BO448">
        <f t="shared" si="105"/>
        <v>0</v>
      </c>
      <c r="BQ448">
        <f>SUMIFS(IRPBase_Res_NotinEnvScreens!$H$3:$H$33,IRPBase_Res_NotinEnvScreens!$J$3:$J$33,$B448,IRPBase_Res_NotinEnvScreens!$K$3:$K$33,$C448)</f>
        <v>0</v>
      </c>
      <c r="BR448">
        <f>SUMIFS(IRPBase_Res_NotinEnvScreens!$I$3:$I$33,IRPBase_Res_NotinEnvScreens!$J$3:$J$33,$B448,IRPBase_Res_NotinEnvScreens!$K$3:$K$33,$C448)</f>
        <v>0</v>
      </c>
      <c r="BS448">
        <v>0</v>
      </c>
      <c r="BV448">
        <f>SUMIFS(Indev_Online_Res_NotinIRPBase!$P$3:$P$313,Indev_Online_Res_NotinIRPBase!$Y$3:$Y$313,$B448,Indev_Online_Res_NotinIRPBase!$Z$3:$Z$313,$C448,Indev_Online_Res_NotinIRPBase!$I$3:$I$313,"&lt;9/1/2023")+SUMIFS(Indev_Online_Res_NotinIRPBase!$Q$3:$Q$313,Indev_Online_Res_NotinIRPBase!$Y$3:$Y$313,$B448,Indev_Online_Res_NotinIRPBase!$Z$3:$Z$313,$C448,Indev_Online_Res_NotinIRPBase!$I$3:$I$313,"&lt;9/1/2023")</f>
        <v>0</v>
      </c>
      <c r="BW448">
        <f>SUMIFS(Indev_Online_Res_NotinIRPBase!$S$3:$S$313,Indev_Online_Res_NotinIRPBase!$Y$3:$Y$313,$B448,Indev_Online_Res_NotinIRPBase!$Z$3:$Z$313,$C448,Indev_Online_Res_NotinIRPBase!$I$3:$I$313,"&lt;9/1/2023")+SUMIFS(Indev_Online_Res_NotinIRPBase!$T$3:$T$313,Indev_Online_Res_NotinIRPBase!$Y$3:$Y$313,$B448,Indev_Online_Res_NotinIRPBase!$Z$3:$Z$313,$C448,Indev_Online_Res_NotinIRPBase!$I$3:$I$313,"&lt;9/1/2023")+SUMIFS(Indev_Online_Res_NotinIRPBase!$U$3:$U$313,Indev_Online_Res_NotinIRPBase!$Y$3:$Y$313,$B448,Indev_Online_Res_NotinIRPBase!$Z$3:$Z$313,$C448,Indev_Online_Res_NotinIRPBase!$I$3:$I$313,"&lt;9/1/2023")</f>
        <v>0</v>
      </c>
    </row>
    <row r="449" spans="1:75">
      <c r="A449" t="s">
        <v>44</v>
      </c>
      <c r="B449" t="s">
        <v>410</v>
      </c>
      <c r="C449">
        <v>115</v>
      </c>
      <c r="E449">
        <f>SUMIFS(IRPBase_Res_NotinTxBase!N$3:N$65,IRPBase_Res_NotinTxBase!$X$3:$X$65,$B449,IRPBase_Res_NotinTxBase!$Y$3:$Y$65,$C449)</f>
        <v>0</v>
      </c>
      <c r="F449">
        <f>SUMIFS(IRPBase_Res_NotinTxBase!O$3:O$65,IRPBase_Res_NotinTxBase!$X$3:$X$65,$B449,IRPBase_Res_NotinTxBase!$Y$3:$Y$65,$C449)</f>
        <v>0</v>
      </c>
      <c r="G449">
        <f>SUMIFS(IRPBase_Res_NotinTxBase!P$3:P$65,IRPBase_Res_NotinTxBase!$X$3:$X$65,$B449,IRPBase_Res_NotinTxBase!$Y$3:$Y$65,$C449)</f>
        <v>0</v>
      </c>
      <c r="H449">
        <f>SUMIFS(IRPBase_Res_NotinTxBase!Q$3:Q$65,IRPBase_Res_NotinTxBase!$X$3:$X$65,$B449,IRPBase_Res_NotinTxBase!$Y$3:$Y$65,$C449)</f>
        <v>0</v>
      </c>
      <c r="M449">
        <f>SUMIFS(IRPBase_Res_NotinTxBase!R$3:R$65,IRPBase_Res_NotinTxBase!$X$3:$X$65,$B449,IRPBase_Res_NotinTxBase!$Y$3:$Y$65,$C449)</f>
        <v>0</v>
      </c>
      <c r="N449">
        <f>SUMIFS(IRPBase_Res_NotinTxBase!S$3:S$65,IRPBase_Res_NotinTxBase!$X$3:$X$65,$B449,IRPBase_Res_NotinTxBase!$Y$3:$Y$65,$C449)</f>
        <v>0</v>
      </c>
      <c r="O449">
        <f>SUMIFS(IRPBase_Res_NotinTxBase!T$3:T$65,IRPBase_Res_NotinTxBase!$X$3:$X$65,$B449,IRPBase_Res_NotinTxBase!$Y$3:$Y$65,$C449)</f>
        <v>0</v>
      </c>
      <c r="P449">
        <f>SUMIFS(IRPBase_Res_NotinTxBase!U$3:U$65,IRPBase_Res_NotinTxBase!$X$3:$X$65,$B449,IRPBase_Res_NotinTxBase!$Y$3:$Y$65,$C449)</f>
        <v>0</v>
      </c>
      <c r="Q449">
        <f>SUMIFS(IRPBase_Res_NotinTxBase!V$3:V$65,IRPBase_Res_NotinTxBase!$X$3:$X$65,$B449,IRPBase_Res_NotinTxBase!$Y$3:$Y$65,$C449)</f>
        <v>0</v>
      </c>
      <c r="R449">
        <f>SUMIFS(IRPBase_Res_NotinTxBase!W$3:W$65,IRPBase_Res_NotinTxBase!$X$3:$X$65,$B449,IRPBase_Res_NotinTxBase!$Y$3:$Y$65,$C449)</f>
        <v>0</v>
      </c>
      <c r="S449">
        <f t="shared" si="91"/>
        <v>0</v>
      </c>
      <c r="U449">
        <f>SUMIFS(Indev_Online_Res_NotinIRPBase!N$3:N$340,Indev_Online_Res_NotinIRPBase!$Y$3:$Y$340,$B449,Indev_Online_Res_NotinIRPBase!$Z$3:$Z$340,$C449)</f>
        <v>0</v>
      </c>
      <c r="V449">
        <f>SUMIFS(Indev_Online_Res_NotinIRPBase!O$3:O$340,Indev_Online_Res_NotinIRPBase!$Y$3:$Y$340,$B449,Indev_Online_Res_NotinIRPBase!$Z$3:$Z$340,$C449)</f>
        <v>0</v>
      </c>
      <c r="W449">
        <f>SUMIFS(Indev_Online_Res_NotinIRPBase!P$3:P$340,Indev_Online_Res_NotinIRPBase!$Y$3:$Y$340,$B449,Indev_Online_Res_NotinIRPBase!$Z$3:$Z$340,$C449)</f>
        <v>0</v>
      </c>
      <c r="X449">
        <f>SUMIFS(Indev_Online_Res_NotinIRPBase!Q$3:Q$340,Indev_Online_Res_NotinIRPBase!$Y$3:$Y$340,$B449,Indev_Online_Res_NotinIRPBase!$Z$3:$Z$340,$C449)</f>
        <v>0</v>
      </c>
      <c r="Y449">
        <f>SUMIFS(Indev_Online_Res_NotinIRPBase!R$3:R$340,Indev_Online_Res_NotinIRPBase!$Y$3:$Y$340,$B449,Indev_Online_Res_NotinIRPBase!$Z$3:$Z$340,$C449)</f>
        <v>0</v>
      </c>
      <c r="AC449">
        <f>SUMIFS(Indev_Online_Res_NotinIRPBase!S$3:S$340,Indev_Online_Res_NotinIRPBase!$Y$3:$Y$340,$B449,Indev_Online_Res_NotinIRPBase!$Z$3:$Z$340,$C449)</f>
        <v>0</v>
      </c>
      <c r="AD449">
        <f>SUMIFS(Indev_Online_Res_NotinIRPBase!T$3:T$340,Indev_Online_Res_NotinIRPBase!$Y$3:$Y$340,$B449,Indev_Online_Res_NotinIRPBase!$Z$3:$Z$340,$C449)</f>
        <v>0</v>
      </c>
      <c r="AE449">
        <f>SUMIFS(Indev_Online_Res_NotinIRPBase!U$3:U$340,Indev_Online_Res_NotinIRPBase!$Y$3:$Y$340,$B449,Indev_Online_Res_NotinIRPBase!$Z$3:$Z$340,$C449)</f>
        <v>0</v>
      </c>
      <c r="AF449">
        <f>SUMIFS(Indev_Online_Res_NotinIRPBase!V$3:V$340,Indev_Online_Res_NotinIRPBase!$Y$3:$Y$340,$B449,Indev_Online_Res_NotinIRPBase!$Z$3:$Z$340,$C449)</f>
        <v>0</v>
      </c>
      <c r="AG449">
        <f>SUMIFS(Indev_Online_Res_NotinIRPBase!W$3:W$340,Indev_Online_Res_NotinIRPBase!$Y$3:$Y$340,$B449,Indev_Online_Res_NotinIRPBase!$Z$3:$Z$340,$C449)</f>
        <v>0</v>
      </c>
      <c r="AH449">
        <f>SUMIFS(Indev_Online_Res_NotinIRPBase!X$3:X$340,Indev_Online_Res_NotinIRPBase!$Y$3:$Y$340,$B449,Indev_Online_Res_NotinIRPBase!$Z$3:$Z$340,$C449)</f>
        <v>0</v>
      </c>
      <c r="AI449">
        <f t="shared" si="92"/>
        <v>0</v>
      </c>
      <c r="AK449">
        <f>SUMIFS(Indev_Online_Res_NotinIRPBase!N$3:N$340,Indev_Online_Res_NotinIRPBase!$Y$3:$Y$340,$B449,Indev_Online_Res_NotinIRPBase!$Z$3:$Z$340,$C449,Indev_Online_Res_NotinIRPBase!$J$3:$J$340,"Yes",Indev_Online_Res_NotinIRPBase!$I$3:$I$340,"&lt;1/1/2024")+SUMIFS(Indev_Online_Res_NotinIRPBase!N$3:N$340,Indev_Online_Res_NotinIRPBase!$Y$3:$Y$340,$B449,Indev_Online_Res_NotinIRPBase!$Z$3:$Z$340,$C449,Indev_Online_Res_NotinIRPBase!$AB$3:$AB$340,"1")</f>
        <v>0</v>
      </c>
      <c r="AL449">
        <f>SUMIFS(Indev_Online_Res_NotinIRPBase!O$3:O$340,Indev_Online_Res_NotinIRPBase!$Y$3:$Y$340,$B449,Indev_Online_Res_NotinIRPBase!$Z$3:$Z$340,$C449,Indev_Online_Res_NotinIRPBase!$J$3:$J$340,"Yes",Indev_Online_Res_NotinIRPBase!$I$3:$I$340,"&lt;1/1/2024")+SUMIFS(Indev_Online_Res_NotinIRPBase!O$3:O$340,Indev_Online_Res_NotinIRPBase!$Y$3:$Y$340,$B449,Indev_Online_Res_NotinIRPBase!$Z$3:$Z$340,$C449,Indev_Online_Res_NotinIRPBase!$AB$3:$AB$340,"1")</f>
        <v>0</v>
      </c>
      <c r="AM449">
        <f>SUMIFS(Indev_Online_Res_NotinIRPBase!P$3:P$340,Indev_Online_Res_NotinIRPBase!$Y$3:$Y$340,$B449,Indev_Online_Res_NotinIRPBase!$Z$3:$Z$340,$C449,Indev_Online_Res_NotinIRPBase!$J$3:$J$340,"Yes",Indev_Online_Res_NotinIRPBase!$I$3:$I$340,"&lt;1/1/2024")+SUMIFS(Indev_Online_Res_NotinIRPBase!P$3:P$340,Indev_Online_Res_NotinIRPBase!$Y$3:$Y$340,$B449,Indev_Online_Res_NotinIRPBase!$Z$3:$Z$340,$C449,Indev_Online_Res_NotinIRPBase!$AB$3:$AB$340,"1")</f>
        <v>0</v>
      </c>
      <c r="AN449">
        <f>SUMIFS(Indev_Online_Res_NotinIRPBase!Q$3:Q$340,Indev_Online_Res_NotinIRPBase!$Y$3:$Y$340,$B449,Indev_Online_Res_NotinIRPBase!$Z$3:$Z$340,$C449,Indev_Online_Res_NotinIRPBase!$J$3:$J$340,"Yes",Indev_Online_Res_NotinIRPBase!$I$3:$I$340,"&lt;1/1/2024")+SUMIFS(Indev_Online_Res_NotinIRPBase!Q$3:Q$340,Indev_Online_Res_NotinIRPBase!$Y$3:$Y$340,$B449,Indev_Online_Res_NotinIRPBase!$Z$3:$Z$340,$C449,Indev_Online_Res_NotinIRPBase!$AB$3:$AB$340,"1")</f>
        <v>0</v>
      </c>
      <c r="AO449">
        <f>SUMIFS(Indev_Online_Res_NotinIRPBase!R$3:R$340,Indev_Online_Res_NotinIRPBase!$Y$3:$Y$340,$B449,Indev_Online_Res_NotinIRPBase!$Z$3:$Z$340,$C449,Indev_Online_Res_NotinIRPBase!$J$3:$J$340,"Yes",Indev_Online_Res_NotinIRPBase!$I$3:$I$340,"&lt;1/1/2024")+SUMIFS(Indev_Online_Res_NotinIRPBase!R$3:R$340,Indev_Online_Res_NotinIRPBase!$Y$3:$Y$340,$B449,Indev_Online_Res_NotinIRPBase!$Z$3:$Z$340,$C449,Indev_Online_Res_NotinIRPBase!$AB$3:$AB$340,"1")</f>
        <v>0</v>
      </c>
      <c r="AS449">
        <f>SUMIFS(Indev_Online_Res_NotinIRPBase!S$3:S$340,Indev_Online_Res_NotinIRPBase!$Y$3:$Y$340,$B449,Indev_Online_Res_NotinIRPBase!$Z$3:$Z$340,$C449,Indev_Online_Res_NotinIRPBase!$J$3:$J$340,"Yes",Indev_Online_Res_NotinIRPBase!$I$3:$I$340,"&lt;1/1/2024")+SUMIFS(Indev_Online_Res_NotinIRPBase!S$3:S$340,Indev_Online_Res_NotinIRPBase!$Y$3:$Y$340,$B449,Indev_Online_Res_NotinIRPBase!$Z$3:$Z$340,$C449,Indev_Online_Res_NotinIRPBase!$AB$3:$AB$340,"1")</f>
        <v>0</v>
      </c>
      <c r="AT449">
        <f>SUMIFS(Indev_Online_Res_NotinIRPBase!T$3:T$340,Indev_Online_Res_NotinIRPBase!$Y$3:$Y$340,$B449,Indev_Online_Res_NotinIRPBase!$Z$3:$Z$340,$C449,Indev_Online_Res_NotinIRPBase!$J$3:$J$340,"Yes",Indev_Online_Res_NotinIRPBase!$I$3:$I$340,"&lt;1/1/2024")+SUMIFS(Indev_Online_Res_NotinIRPBase!T$3:T$340,Indev_Online_Res_NotinIRPBase!$Y$3:$Y$340,$B449,Indev_Online_Res_NotinIRPBase!$Z$3:$Z$340,$C449,Indev_Online_Res_NotinIRPBase!$AB$3:$AB$340,"1")</f>
        <v>0</v>
      </c>
      <c r="AU449">
        <f>SUMIFS(Indev_Online_Res_NotinIRPBase!U$3:U$340,Indev_Online_Res_NotinIRPBase!$Y$3:$Y$340,$B449,Indev_Online_Res_NotinIRPBase!$Z$3:$Z$340,$C449,Indev_Online_Res_NotinIRPBase!$J$3:$J$340,"Yes",Indev_Online_Res_NotinIRPBase!$I$3:$I$340,"&lt;1/1/2024")+SUMIFS(Indev_Online_Res_NotinIRPBase!U$3:U$340,Indev_Online_Res_NotinIRPBase!$Y$3:$Y$340,$B449,Indev_Online_Res_NotinIRPBase!$Z$3:$Z$340,$C449,Indev_Online_Res_NotinIRPBase!$AB$3:$AB$340,"1")</f>
        <v>0</v>
      </c>
      <c r="AV449">
        <f>SUMIFS(Indev_Online_Res_NotinIRPBase!V$3:V$340,Indev_Online_Res_NotinIRPBase!$Y$3:$Y$340,$B449,Indev_Online_Res_NotinIRPBase!$Z$3:$Z$340,$C449,Indev_Online_Res_NotinIRPBase!$J$3:$J$340,"Yes",Indev_Online_Res_NotinIRPBase!$I$3:$I$340,"&lt;1/1/2024")+SUMIFS(Indev_Online_Res_NotinIRPBase!V$3:V$340,Indev_Online_Res_NotinIRPBase!$Y$3:$Y$340,$B449,Indev_Online_Res_NotinIRPBase!$Z$3:$Z$340,$C449,Indev_Online_Res_NotinIRPBase!$AB$3:$AB$340,"1")</f>
        <v>0</v>
      </c>
      <c r="AW449">
        <f>SUMIFS(Indev_Online_Res_NotinIRPBase!W$3:W$340,Indev_Online_Res_NotinIRPBase!$Y$3:$Y$340,$B449,Indev_Online_Res_NotinIRPBase!$Z$3:$Z$340,$C449,Indev_Online_Res_NotinIRPBase!$J$3:$J$340,"Yes",Indev_Online_Res_NotinIRPBase!$I$3:$I$340,"&lt;1/1/2024")+SUMIFS(Indev_Online_Res_NotinIRPBase!W$3:W$340,Indev_Online_Res_NotinIRPBase!$Y$3:$Y$340,$B449,Indev_Online_Res_NotinIRPBase!$Z$3:$Z$340,$C449,Indev_Online_Res_NotinIRPBase!$AB$3:$AB$340,"1")</f>
        <v>0</v>
      </c>
      <c r="AX449">
        <f>SUMIFS(Indev_Online_Res_NotinIRPBase!X$3:X$340,Indev_Online_Res_NotinIRPBase!$Y$3:$Y$340,$B449,Indev_Online_Res_NotinIRPBase!$Z$3:$Z$340,$C449,Indev_Online_Res_NotinIRPBase!$J$3:$J$340,"Yes",Indev_Online_Res_NotinIRPBase!$I$3:$I$340,"&lt;1/1/2024")+SUMIFS(Indev_Online_Res_NotinIRPBase!X$3:X$340,Indev_Online_Res_NotinIRPBase!$Y$3:$Y$340,$B449,Indev_Online_Res_NotinIRPBase!$Z$3:$Z$340,$C449,Indev_Online_Res_NotinIRPBase!$AB$3:$AB$340,"1")</f>
        <v>0</v>
      </c>
      <c r="AY449">
        <f t="shared" si="93"/>
        <v>0</v>
      </c>
      <c r="BA449">
        <f t="shared" si="94"/>
        <v>0</v>
      </c>
      <c r="BB449">
        <f t="shared" si="95"/>
        <v>0</v>
      </c>
      <c r="BC449">
        <f t="shared" si="96"/>
        <v>0</v>
      </c>
      <c r="BD449">
        <f t="shared" si="97"/>
        <v>0</v>
      </c>
      <c r="BE449">
        <f t="shared" si="98"/>
        <v>0</v>
      </c>
      <c r="BI449">
        <f t="shared" si="99"/>
        <v>0</v>
      </c>
      <c r="BJ449">
        <f t="shared" si="100"/>
        <v>0</v>
      </c>
      <c r="BK449">
        <f t="shared" si="101"/>
        <v>0</v>
      </c>
      <c r="BL449">
        <f t="shared" si="102"/>
        <v>0</v>
      </c>
      <c r="BM449">
        <f t="shared" si="103"/>
        <v>0</v>
      </c>
      <c r="BN449">
        <f t="shared" si="104"/>
        <v>0</v>
      </c>
      <c r="BO449">
        <f t="shared" si="105"/>
        <v>0</v>
      </c>
      <c r="BQ449">
        <f>SUMIFS(IRPBase_Res_NotinEnvScreens!$H$3:$H$33,IRPBase_Res_NotinEnvScreens!$J$3:$J$33,$B449,IRPBase_Res_NotinEnvScreens!$K$3:$K$33,$C449)</f>
        <v>0</v>
      </c>
      <c r="BR449">
        <f>SUMIFS(IRPBase_Res_NotinEnvScreens!$I$3:$I$33,IRPBase_Res_NotinEnvScreens!$J$3:$J$33,$B449,IRPBase_Res_NotinEnvScreens!$K$3:$K$33,$C449)</f>
        <v>0</v>
      </c>
      <c r="BS449">
        <v>0</v>
      </c>
      <c r="BV449">
        <f>SUMIFS(Indev_Online_Res_NotinIRPBase!$P$3:$P$313,Indev_Online_Res_NotinIRPBase!$Y$3:$Y$313,$B449,Indev_Online_Res_NotinIRPBase!$Z$3:$Z$313,$C449,Indev_Online_Res_NotinIRPBase!$I$3:$I$313,"&lt;9/1/2023")+SUMIFS(Indev_Online_Res_NotinIRPBase!$Q$3:$Q$313,Indev_Online_Res_NotinIRPBase!$Y$3:$Y$313,$B449,Indev_Online_Res_NotinIRPBase!$Z$3:$Z$313,$C449,Indev_Online_Res_NotinIRPBase!$I$3:$I$313,"&lt;9/1/2023")</f>
        <v>0</v>
      </c>
      <c r="BW449">
        <f>SUMIFS(Indev_Online_Res_NotinIRPBase!$S$3:$S$313,Indev_Online_Res_NotinIRPBase!$Y$3:$Y$313,$B449,Indev_Online_Res_NotinIRPBase!$Z$3:$Z$313,$C449,Indev_Online_Res_NotinIRPBase!$I$3:$I$313,"&lt;9/1/2023")+SUMIFS(Indev_Online_Res_NotinIRPBase!$T$3:$T$313,Indev_Online_Res_NotinIRPBase!$Y$3:$Y$313,$B449,Indev_Online_Res_NotinIRPBase!$Z$3:$Z$313,$C449,Indev_Online_Res_NotinIRPBase!$I$3:$I$313,"&lt;9/1/2023")+SUMIFS(Indev_Online_Res_NotinIRPBase!$U$3:$U$313,Indev_Online_Res_NotinIRPBase!$Y$3:$Y$313,$B449,Indev_Online_Res_NotinIRPBase!$Z$3:$Z$313,$C449,Indev_Online_Res_NotinIRPBase!$I$3:$I$313,"&lt;9/1/2023")</f>
        <v>0</v>
      </c>
    </row>
    <row r="450" spans="1:75">
      <c r="A450" t="s">
        <v>52</v>
      </c>
      <c r="B450" t="s">
        <v>411</v>
      </c>
      <c r="C450">
        <v>69</v>
      </c>
      <c r="E450">
        <f>SUMIFS(IRPBase_Res_NotinTxBase!N$3:N$65,IRPBase_Res_NotinTxBase!$X$3:$X$65,$B450,IRPBase_Res_NotinTxBase!$Y$3:$Y$65,$C450)</f>
        <v>0</v>
      </c>
      <c r="F450">
        <f>SUMIFS(IRPBase_Res_NotinTxBase!O$3:O$65,IRPBase_Res_NotinTxBase!$X$3:$X$65,$B450,IRPBase_Res_NotinTxBase!$Y$3:$Y$65,$C450)</f>
        <v>0</v>
      </c>
      <c r="G450">
        <f>SUMIFS(IRPBase_Res_NotinTxBase!P$3:P$65,IRPBase_Res_NotinTxBase!$X$3:$X$65,$B450,IRPBase_Res_NotinTxBase!$Y$3:$Y$65,$C450)</f>
        <v>0</v>
      </c>
      <c r="H450">
        <f>SUMIFS(IRPBase_Res_NotinTxBase!Q$3:Q$65,IRPBase_Res_NotinTxBase!$X$3:$X$65,$B450,IRPBase_Res_NotinTxBase!$Y$3:$Y$65,$C450)</f>
        <v>0</v>
      </c>
      <c r="M450">
        <f>SUMIFS(IRPBase_Res_NotinTxBase!R$3:R$65,IRPBase_Res_NotinTxBase!$X$3:$X$65,$B450,IRPBase_Res_NotinTxBase!$Y$3:$Y$65,$C450)</f>
        <v>0</v>
      </c>
      <c r="N450">
        <f>SUMIFS(IRPBase_Res_NotinTxBase!S$3:S$65,IRPBase_Res_NotinTxBase!$X$3:$X$65,$B450,IRPBase_Res_NotinTxBase!$Y$3:$Y$65,$C450)</f>
        <v>0</v>
      </c>
      <c r="O450">
        <f>SUMIFS(IRPBase_Res_NotinTxBase!T$3:T$65,IRPBase_Res_NotinTxBase!$X$3:$X$65,$B450,IRPBase_Res_NotinTxBase!$Y$3:$Y$65,$C450)</f>
        <v>0</v>
      </c>
      <c r="P450">
        <f>SUMIFS(IRPBase_Res_NotinTxBase!U$3:U$65,IRPBase_Res_NotinTxBase!$X$3:$X$65,$B450,IRPBase_Res_NotinTxBase!$Y$3:$Y$65,$C450)</f>
        <v>0</v>
      </c>
      <c r="Q450">
        <f>SUMIFS(IRPBase_Res_NotinTxBase!V$3:V$65,IRPBase_Res_NotinTxBase!$X$3:$X$65,$B450,IRPBase_Res_NotinTxBase!$Y$3:$Y$65,$C450)</f>
        <v>0</v>
      </c>
      <c r="R450">
        <f>SUMIFS(IRPBase_Res_NotinTxBase!W$3:W$65,IRPBase_Res_NotinTxBase!$X$3:$X$65,$B450,IRPBase_Res_NotinTxBase!$Y$3:$Y$65,$C450)</f>
        <v>0</v>
      </c>
      <c r="S450">
        <f t="shared" si="91"/>
        <v>0</v>
      </c>
      <c r="U450">
        <f>SUMIFS(Indev_Online_Res_NotinIRPBase!N$3:N$340,Indev_Online_Res_NotinIRPBase!$Y$3:$Y$340,$B450,Indev_Online_Res_NotinIRPBase!$Z$3:$Z$340,$C450)</f>
        <v>0</v>
      </c>
      <c r="V450">
        <f>SUMIFS(Indev_Online_Res_NotinIRPBase!O$3:O$340,Indev_Online_Res_NotinIRPBase!$Y$3:$Y$340,$B450,Indev_Online_Res_NotinIRPBase!$Z$3:$Z$340,$C450)</f>
        <v>0</v>
      </c>
      <c r="W450">
        <f>SUMIFS(Indev_Online_Res_NotinIRPBase!P$3:P$340,Indev_Online_Res_NotinIRPBase!$Y$3:$Y$340,$B450,Indev_Online_Res_NotinIRPBase!$Z$3:$Z$340,$C450)</f>
        <v>0</v>
      </c>
      <c r="X450">
        <f>SUMIFS(Indev_Online_Res_NotinIRPBase!Q$3:Q$340,Indev_Online_Res_NotinIRPBase!$Y$3:$Y$340,$B450,Indev_Online_Res_NotinIRPBase!$Z$3:$Z$340,$C450)</f>
        <v>0</v>
      </c>
      <c r="Y450">
        <f>SUMIFS(Indev_Online_Res_NotinIRPBase!R$3:R$340,Indev_Online_Res_NotinIRPBase!$Y$3:$Y$340,$B450,Indev_Online_Res_NotinIRPBase!$Z$3:$Z$340,$C450)</f>
        <v>0</v>
      </c>
      <c r="AC450">
        <f>SUMIFS(Indev_Online_Res_NotinIRPBase!S$3:S$340,Indev_Online_Res_NotinIRPBase!$Y$3:$Y$340,$B450,Indev_Online_Res_NotinIRPBase!$Z$3:$Z$340,$C450)</f>
        <v>0</v>
      </c>
      <c r="AD450">
        <f>SUMIFS(Indev_Online_Res_NotinIRPBase!T$3:T$340,Indev_Online_Res_NotinIRPBase!$Y$3:$Y$340,$B450,Indev_Online_Res_NotinIRPBase!$Z$3:$Z$340,$C450)</f>
        <v>0</v>
      </c>
      <c r="AE450">
        <f>SUMIFS(Indev_Online_Res_NotinIRPBase!U$3:U$340,Indev_Online_Res_NotinIRPBase!$Y$3:$Y$340,$B450,Indev_Online_Res_NotinIRPBase!$Z$3:$Z$340,$C450)</f>
        <v>0</v>
      </c>
      <c r="AF450">
        <f>SUMIFS(Indev_Online_Res_NotinIRPBase!V$3:V$340,Indev_Online_Res_NotinIRPBase!$Y$3:$Y$340,$B450,Indev_Online_Res_NotinIRPBase!$Z$3:$Z$340,$C450)</f>
        <v>0</v>
      </c>
      <c r="AG450">
        <f>SUMIFS(Indev_Online_Res_NotinIRPBase!W$3:W$340,Indev_Online_Res_NotinIRPBase!$Y$3:$Y$340,$B450,Indev_Online_Res_NotinIRPBase!$Z$3:$Z$340,$C450)</f>
        <v>0</v>
      </c>
      <c r="AH450">
        <f>SUMIFS(Indev_Online_Res_NotinIRPBase!X$3:X$340,Indev_Online_Res_NotinIRPBase!$Y$3:$Y$340,$B450,Indev_Online_Res_NotinIRPBase!$Z$3:$Z$340,$C450)</f>
        <v>0</v>
      </c>
      <c r="AI450">
        <f t="shared" si="92"/>
        <v>0</v>
      </c>
      <c r="AK450">
        <f>SUMIFS(Indev_Online_Res_NotinIRPBase!N$3:N$340,Indev_Online_Res_NotinIRPBase!$Y$3:$Y$340,$B450,Indev_Online_Res_NotinIRPBase!$Z$3:$Z$340,$C450,Indev_Online_Res_NotinIRPBase!$J$3:$J$340,"Yes",Indev_Online_Res_NotinIRPBase!$I$3:$I$340,"&lt;1/1/2024")+SUMIFS(Indev_Online_Res_NotinIRPBase!N$3:N$340,Indev_Online_Res_NotinIRPBase!$Y$3:$Y$340,$B450,Indev_Online_Res_NotinIRPBase!$Z$3:$Z$340,$C450,Indev_Online_Res_NotinIRPBase!$AB$3:$AB$340,"1")</f>
        <v>0</v>
      </c>
      <c r="AL450">
        <f>SUMIFS(Indev_Online_Res_NotinIRPBase!O$3:O$340,Indev_Online_Res_NotinIRPBase!$Y$3:$Y$340,$B450,Indev_Online_Res_NotinIRPBase!$Z$3:$Z$340,$C450,Indev_Online_Res_NotinIRPBase!$J$3:$J$340,"Yes",Indev_Online_Res_NotinIRPBase!$I$3:$I$340,"&lt;1/1/2024")+SUMIFS(Indev_Online_Res_NotinIRPBase!O$3:O$340,Indev_Online_Res_NotinIRPBase!$Y$3:$Y$340,$B450,Indev_Online_Res_NotinIRPBase!$Z$3:$Z$340,$C450,Indev_Online_Res_NotinIRPBase!$AB$3:$AB$340,"1")</f>
        <v>0</v>
      </c>
      <c r="AM450">
        <f>SUMIFS(Indev_Online_Res_NotinIRPBase!P$3:P$340,Indev_Online_Res_NotinIRPBase!$Y$3:$Y$340,$B450,Indev_Online_Res_NotinIRPBase!$Z$3:$Z$340,$C450,Indev_Online_Res_NotinIRPBase!$J$3:$J$340,"Yes",Indev_Online_Res_NotinIRPBase!$I$3:$I$340,"&lt;1/1/2024")+SUMIFS(Indev_Online_Res_NotinIRPBase!P$3:P$340,Indev_Online_Res_NotinIRPBase!$Y$3:$Y$340,$B450,Indev_Online_Res_NotinIRPBase!$Z$3:$Z$340,$C450,Indev_Online_Res_NotinIRPBase!$AB$3:$AB$340,"1")</f>
        <v>0</v>
      </c>
      <c r="AN450">
        <f>SUMIFS(Indev_Online_Res_NotinIRPBase!Q$3:Q$340,Indev_Online_Res_NotinIRPBase!$Y$3:$Y$340,$B450,Indev_Online_Res_NotinIRPBase!$Z$3:$Z$340,$C450,Indev_Online_Res_NotinIRPBase!$J$3:$J$340,"Yes",Indev_Online_Res_NotinIRPBase!$I$3:$I$340,"&lt;1/1/2024")+SUMIFS(Indev_Online_Res_NotinIRPBase!Q$3:Q$340,Indev_Online_Res_NotinIRPBase!$Y$3:$Y$340,$B450,Indev_Online_Res_NotinIRPBase!$Z$3:$Z$340,$C450,Indev_Online_Res_NotinIRPBase!$AB$3:$AB$340,"1")</f>
        <v>0</v>
      </c>
      <c r="AO450">
        <f>SUMIFS(Indev_Online_Res_NotinIRPBase!R$3:R$340,Indev_Online_Res_NotinIRPBase!$Y$3:$Y$340,$B450,Indev_Online_Res_NotinIRPBase!$Z$3:$Z$340,$C450,Indev_Online_Res_NotinIRPBase!$J$3:$J$340,"Yes",Indev_Online_Res_NotinIRPBase!$I$3:$I$340,"&lt;1/1/2024")+SUMIFS(Indev_Online_Res_NotinIRPBase!R$3:R$340,Indev_Online_Res_NotinIRPBase!$Y$3:$Y$340,$B450,Indev_Online_Res_NotinIRPBase!$Z$3:$Z$340,$C450,Indev_Online_Res_NotinIRPBase!$AB$3:$AB$340,"1")</f>
        <v>0</v>
      </c>
      <c r="AS450">
        <f>SUMIFS(Indev_Online_Res_NotinIRPBase!S$3:S$340,Indev_Online_Res_NotinIRPBase!$Y$3:$Y$340,$B450,Indev_Online_Res_NotinIRPBase!$Z$3:$Z$340,$C450,Indev_Online_Res_NotinIRPBase!$J$3:$J$340,"Yes",Indev_Online_Res_NotinIRPBase!$I$3:$I$340,"&lt;1/1/2024")+SUMIFS(Indev_Online_Res_NotinIRPBase!S$3:S$340,Indev_Online_Res_NotinIRPBase!$Y$3:$Y$340,$B450,Indev_Online_Res_NotinIRPBase!$Z$3:$Z$340,$C450,Indev_Online_Res_NotinIRPBase!$AB$3:$AB$340,"1")</f>
        <v>0</v>
      </c>
      <c r="AT450">
        <f>SUMIFS(Indev_Online_Res_NotinIRPBase!T$3:T$340,Indev_Online_Res_NotinIRPBase!$Y$3:$Y$340,$B450,Indev_Online_Res_NotinIRPBase!$Z$3:$Z$340,$C450,Indev_Online_Res_NotinIRPBase!$J$3:$J$340,"Yes",Indev_Online_Res_NotinIRPBase!$I$3:$I$340,"&lt;1/1/2024")+SUMIFS(Indev_Online_Res_NotinIRPBase!T$3:T$340,Indev_Online_Res_NotinIRPBase!$Y$3:$Y$340,$B450,Indev_Online_Res_NotinIRPBase!$Z$3:$Z$340,$C450,Indev_Online_Res_NotinIRPBase!$AB$3:$AB$340,"1")</f>
        <v>0</v>
      </c>
      <c r="AU450">
        <f>SUMIFS(Indev_Online_Res_NotinIRPBase!U$3:U$340,Indev_Online_Res_NotinIRPBase!$Y$3:$Y$340,$B450,Indev_Online_Res_NotinIRPBase!$Z$3:$Z$340,$C450,Indev_Online_Res_NotinIRPBase!$J$3:$J$340,"Yes",Indev_Online_Res_NotinIRPBase!$I$3:$I$340,"&lt;1/1/2024")+SUMIFS(Indev_Online_Res_NotinIRPBase!U$3:U$340,Indev_Online_Res_NotinIRPBase!$Y$3:$Y$340,$B450,Indev_Online_Res_NotinIRPBase!$Z$3:$Z$340,$C450,Indev_Online_Res_NotinIRPBase!$AB$3:$AB$340,"1")</f>
        <v>0</v>
      </c>
      <c r="AV450">
        <f>SUMIFS(Indev_Online_Res_NotinIRPBase!V$3:V$340,Indev_Online_Res_NotinIRPBase!$Y$3:$Y$340,$B450,Indev_Online_Res_NotinIRPBase!$Z$3:$Z$340,$C450,Indev_Online_Res_NotinIRPBase!$J$3:$J$340,"Yes",Indev_Online_Res_NotinIRPBase!$I$3:$I$340,"&lt;1/1/2024")+SUMIFS(Indev_Online_Res_NotinIRPBase!V$3:V$340,Indev_Online_Res_NotinIRPBase!$Y$3:$Y$340,$B450,Indev_Online_Res_NotinIRPBase!$Z$3:$Z$340,$C450,Indev_Online_Res_NotinIRPBase!$AB$3:$AB$340,"1")</f>
        <v>0</v>
      </c>
      <c r="AW450">
        <f>SUMIFS(Indev_Online_Res_NotinIRPBase!W$3:W$340,Indev_Online_Res_NotinIRPBase!$Y$3:$Y$340,$B450,Indev_Online_Res_NotinIRPBase!$Z$3:$Z$340,$C450,Indev_Online_Res_NotinIRPBase!$J$3:$J$340,"Yes",Indev_Online_Res_NotinIRPBase!$I$3:$I$340,"&lt;1/1/2024")+SUMIFS(Indev_Online_Res_NotinIRPBase!W$3:W$340,Indev_Online_Res_NotinIRPBase!$Y$3:$Y$340,$B450,Indev_Online_Res_NotinIRPBase!$Z$3:$Z$340,$C450,Indev_Online_Res_NotinIRPBase!$AB$3:$AB$340,"1")</f>
        <v>0</v>
      </c>
      <c r="AX450">
        <f>SUMIFS(Indev_Online_Res_NotinIRPBase!X$3:X$340,Indev_Online_Res_NotinIRPBase!$Y$3:$Y$340,$B450,Indev_Online_Res_NotinIRPBase!$Z$3:$Z$340,$C450,Indev_Online_Res_NotinIRPBase!$J$3:$J$340,"Yes",Indev_Online_Res_NotinIRPBase!$I$3:$I$340,"&lt;1/1/2024")+SUMIFS(Indev_Online_Res_NotinIRPBase!X$3:X$340,Indev_Online_Res_NotinIRPBase!$Y$3:$Y$340,$B450,Indev_Online_Res_NotinIRPBase!$Z$3:$Z$340,$C450,Indev_Online_Res_NotinIRPBase!$AB$3:$AB$340,"1")</f>
        <v>0</v>
      </c>
      <c r="AY450">
        <f t="shared" si="93"/>
        <v>0</v>
      </c>
      <c r="BA450">
        <f t="shared" si="94"/>
        <v>0</v>
      </c>
      <c r="BB450">
        <f t="shared" si="95"/>
        <v>0</v>
      </c>
      <c r="BC450">
        <f t="shared" si="96"/>
        <v>0</v>
      </c>
      <c r="BD450">
        <f t="shared" si="97"/>
        <v>0</v>
      </c>
      <c r="BE450">
        <f t="shared" si="98"/>
        <v>0</v>
      </c>
      <c r="BI450">
        <f t="shared" si="99"/>
        <v>0</v>
      </c>
      <c r="BJ450">
        <f t="shared" si="100"/>
        <v>0</v>
      </c>
      <c r="BK450">
        <f t="shared" si="101"/>
        <v>0</v>
      </c>
      <c r="BL450">
        <f t="shared" si="102"/>
        <v>0</v>
      </c>
      <c r="BM450">
        <f t="shared" si="103"/>
        <v>0</v>
      </c>
      <c r="BN450">
        <f t="shared" si="104"/>
        <v>0</v>
      </c>
      <c r="BO450">
        <f t="shared" si="105"/>
        <v>0</v>
      </c>
      <c r="BQ450">
        <f>SUMIFS(IRPBase_Res_NotinEnvScreens!$H$3:$H$33,IRPBase_Res_NotinEnvScreens!$J$3:$J$33,$B450,IRPBase_Res_NotinEnvScreens!$K$3:$K$33,$C450)</f>
        <v>0</v>
      </c>
      <c r="BR450">
        <f>SUMIFS(IRPBase_Res_NotinEnvScreens!$I$3:$I$33,IRPBase_Res_NotinEnvScreens!$J$3:$J$33,$B450,IRPBase_Res_NotinEnvScreens!$K$3:$K$33,$C450)</f>
        <v>0</v>
      </c>
      <c r="BS450">
        <v>0</v>
      </c>
      <c r="BV450">
        <f>SUMIFS(Indev_Online_Res_NotinIRPBase!$P$3:$P$313,Indev_Online_Res_NotinIRPBase!$Y$3:$Y$313,$B450,Indev_Online_Res_NotinIRPBase!$Z$3:$Z$313,$C450,Indev_Online_Res_NotinIRPBase!$I$3:$I$313,"&lt;9/1/2023")+SUMIFS(Indev_Online_Res_NotinIRPBase!$Q$3:$Q$313,Indev_Online_Res_NotinIRPBase!$Y$3:$Y$313,$B450,Indev_Online_Res_NotinIRPBase!$Z$3:$Z$313,$C450,Indev_Online_Res_NotinIRPBase!$I$3:$I$313,"&lt;9/1/2023")</f>
        <v>0</v>
      </c>
      <c r="BW450">
        <f>SUMIFS(Indev_Online_Res_NotinIRPBase!$S$3:$S$313,Indev_Online_Res_NotinIRPBase!$Y$3:$Y$313,$B450,Indev_Online_Res_NotinIRPBase!$Z$3:$Z$313,$C450,Indev_Online_Res_NotinIRPBase!$I$3:$I$313,"&lt;9/1/2023")+SUMIFS(Indev_Online_Res_NotinIRPBase!$T$3:$T$313,Indev_Online_Res_NotinIRPBase!$Y$3:$Y$313,$B450,Indev_Online_Res_NotinIRPBase!$Z$3:$Z$313,$C450,Indev_Online_Res_NotinIRPBase!$I$3:$I$313,"&lt;9/1/2023")+SUMIFS(Indev_Online_Res_NotinIRPBase!$U$3:$U$313,Indev_Online_Res_NotinIRPBase!$Y$3:$Y$313,$B450,Indev_Online_Res_NotinIRPBase!$Z$3:$Z$313,$C450,Indev_Online_Res_NotinIRPBase!$I$3:$I$313,"&lt;9/1/2023")</f>
        <v>0</v>
      </c>
    </row>
    <row r="451" spans="1:75">
      <c r="A451" t="s">
        <v>46</v>
      </c>
      <c r="B451" t="s">
        <v>412</v>
      </c>
      <c r="C451">
        <v>115</v>
      </c>
      <c r="E451">
        <f>SUMIFS(IRPBase_Res_NotinTxBase!N$3:N$65,IRPBase_Res_NotinTxBase!$X$3:$X$65,$B451,IRPBase_Res_NotinTxBase!$Y$3:$Y$65,$C451)</f>
        <v>0</v>
      </c>
      <c r="F451">
        <f>SUMIFS(IRPBase_Res_NotinTxBase!O$3:O$65,IRPBase_Res_NotinTxBase!$X$3:$X$65,$B451,IRPBase_Res_NotinTxBase!$Y$3:$Y$65,$C451)</f>
        <v>0</v>
      </c>
      <c r="G451">
        <f>SUMIFS(IRPBase_Res_NotinTxBase!P$3:P$65,IRPBase_Res_NotinTxBase!$X$3:$X$65,$B451,IRPBase_Res_NotinTxBase!$Y$3:$Y$65,$C451)</f>
        <v>0</v>
      </c>
      <c r="H451">
        <f>SUMIFS(IRPBase_Res_NotinTxBase!Q$3:Q$65,IRPBase_Res_NotinTxBase!$X$3:$X$65,$B451,IRPBase_Res_NotinTxBase!$Y$3:$Y$65,$C451)</f>
        <v>0</v>
      </c>
      <c r="M451">
        <f>SUMIFS(IRPBase_Res_NotinTxBase!R$3:R$65,IRPBase_Res_NotinTxBase!$X$3:$X$65,$B451,IRPBase_Res_NotinTxBase!$Y$3:$Y$65,$C451)</f>
        <v>0</v>
      </c>
      <c r="N451">
        <f>SUMIFS(IRPBase_Res_NotinTxBase!S$3:S$65,IRPBase_Res_NotinTxBase!$X$3:$X$65,$B451,IRPBase_Res_NotinTxBase!$Y$3:$Y$65,$C451)</f>
        <v>0</v>
      </c>
      <c r="O451">
        <f>SUMIFS(IRPBase_Res_NotinTxBase!T$3:T$65,IRPBase_Res_NotinTxBase!$X$3:$X$65,$B451,IRPBase_Res_NotinTxBase!$Y$3:$Y$65,$C451)</f>
        <v>0</v>
      </c>
      <c r="P451">
        <f>SUMIFS(IRPBase_Res_NotinTxBase!U$3:U$65,IRPBase_Res_NotinTxBase!$X$3:$X$65,$B451,IRPBase_Res_NotinTxBase!$Y$3:$Y$65,$C451)</f>
        <v>0</v>
      </c>
      <c r="Q451">
        <f>SUMIFS(IRPBase_Res_NotinTxBase!V$3:V$65,IRPBase_Res_NotinTxBase!$X$3:$X$65,$B451,IRPBase_Res_NotinTxBase!$Y$3:$Y$65,$C451)</f>
        <v>0</v>
      </c>
      <c r="R451">
        <f>SUMIFS(IRPBase_Res_NotinTxBase!W$3:W$65,IRPBase_Res_NotinTxBase!$X$3:$X$65,$B451,IRPBase_Res_NotinTxBase!$Y$3:$Y$65,$C451)</f>
        <v>0</v>
      </c>
      <c r="S451">
        <f t="shared" si="91"/>
        <v>0</v>
      </c>
      <c r="U451">
        <f>SUMIFS(Indev_Online_Res_NotinIRPBase!N$3:N$340,Indev_Online_Res_NotinIRPBase!$Y$3:$Y$340,$B451,Indev_Online_Res_NotinIRPBase!$Z$3:$Z$340,$C451)</f>
        <v>0</v>
      </c>
      <c r="V451">
        <f>SUMIFS(Indev_Online_Res_NotinIRPBase!O$3:O$340,Indev_Online_Res_NotinIRPBase!$Y$3:$Y$340,$B451,Indev_Online_Res_NotinIRPBase!$Z$3:$Z$340,$C451)</f>
        <v>0</v>
      </c>
      <c r="W451">
        <f>SUMIFS(Indev_Online_Res_NotinIRPBase!P$3:P$340,Indev_Online_Res_NotinIRPBase!$Y$3:$Y$340,$B451,Indev_Online_Res_NotinIRPBase!$Z$3:$Z$340,$C451)</f>
        <v>0</v>
      </c>
      <c r="X451">
        <f>SUMIFS(Indev_Online_Res_NotinIRPBase!Q$3:Q$340,Indev_Online_Res_NotinIRPBase!$Y$3:$Y$340,$B451,Indev_Online_Res_NotinIRPBase!$Z$3:$Z$340,$C451)</f>
        <v>0</v>
      </c>
      <c r="Y451">
        <f>SUMIFS(Indev_Online_Res_NotinIRPBase!R$3:R$340,Indev_Online_Res_NotinIRPBase!$Y$3:$Y$340,$B451,Indev_Online_Res_NotinIRPBase!$Z$3:$Z$340,$C451)</f>
        <v>0</v>
      </c>
      <c r="AC451">
        <f>SUMIFS(Indev_Online_Res_NotinIRPBase!S$3:S$340,Indev_Online_Res_NotinIRPBase!$Y$3:$Y$340,$B451,Indev_Online_Res_NotinIRPBase!$Z$3:$Z$340,$C451)</f>
        <v>0</v>
      </c>
      <c r="AD451">
        <f>SUMIFS(Indev_Online_Res_NotinIRPBase!T$3:T$340,Indev_Online_Res_NotinIRPBase!$Y$3:$Y$340,$B451,Indev_Online_Res_NotinIRPBase!$Z$3:$Z$340,$C451)</f>
        <v>0</v>
      </c>
      <c r="AE451">
        <f>SUMIFS(Indev_Online_Res_NotinIRPBase!U$3:U$340,Indev_Online_Res_NotinIRPBase!$Y$3:$Y$340,$B451,Indev_Online_Res_NotinIRPBase!$Z$3:$Z$340,$C451)</f>
        <v>0</v>
      </c>
      <c r="AF451">
        <f>SUMIFS(Indev_Online_Res_NotinIRPBase!V$3:V$340,Indev_Online_Res_NotinIRPBase!$Y$3:$Y$340,$B451,Indev_Online_Res_NotinIRPBase!$Z$3:$Z$340,$C451)</f>
        <v>0</v>
      </c>
      <c r="AG451">
        <f>SUMIFS(Indev_Online_Res_NotinIRPBase!W$3:W$340,Indev_Online_Res_NotinIRPBase!$Y$3:$Y$340,$B451,Indev_Online_Res_NotinIRPBase!$Z$3:$Z$340,$C451)</f>
        <v>0</v>
      </c>
      <c r="AH451">
        <f>SUMIFS(Indev_Online_Res_NotinIRPBase!X$3:X$340,Indev_Online_Res_NotinIRPBase!$Y$3:$Y$340,$B451,Indev_Online_Res_NotinIRPBase!$Z$3:$Z$340,$C451)</f>
        <v>0</v>
      </c>
      <c r="AI451">
        <f t="shared" si="92"/>
        <v>0</v>
      </c>
      <c r="AK451">
        <f>SUMIFS(Indev_Online_Res_NotinIRPBase!N$3:N$340,Indev_Online_Res_NotinIRPBase!$Y$3:$Y$340,$B451,Indev_Online_Res_NotinIRPBase!$Z$3:$Z$340,$C451,Indev_Online_Res_NotinIRPBase!$J$3:$J$340,"Yes",Indev_Online_Res_NotinIRPBase!$I$3:$I$340,"&lt;1/1/2024")+SUMIFS(Indev_Online_Res_NotinIRPBase!N$3:N$340,Indev_Online_Res_NotinIRPBase!$Y$3:$Y$340,$B451,Indev_Online_Res_NotinIRPBase!$Z$3:$Z$340,$C451,Indev_Online_Res_NotinIRPBase!$AB$3:$AB$340,"1")</f>
        <v>0</v>
      </c>
      <c r="AL451">
        <f>SUMIFS(Indev_Online_Res_NotinIRPBase!O$3:O$340,Indev_Online_Res_NotinIRPBase!$Y$3:$Y$340,$B451,Indev_Online_Res_NotinIRPBase!$Z$3:$Z$340,$C451,Indev_Online_Res_NotinIRPBase!$J$3:$J$340,"Yes",Indev_Online_Res_NotinIRPBase!$I$3:$I$340,"&lt;1/1/2024")+SUMIFS(Indev_Online_Res_NotinIRPBase!O$3:O$340,Indev_Online_Res_NotinIRPBase!$Y$3:$Y$340,$B451,Indev_Online_Res_NotinIRPBase!$Z$3:$Z$340,$C451,Indev_Online_Res_NotinIRPBase!$AB$3:$AB$340,"1")</f>
        <v>0</v>
      </c>
      <c r="AM451">
        <f>SUMIFS(Indev_Online_Res_NotinIRPBase!P$3:P$340,Indev_Online_Res_NotinIRPBase!$Y$3:$Y$340,$B451,Indev_Online_Res_NotinIRPBase!$Z$3:$Z$340,$C451,Indev_Online_Res_NotinIRPBase!$J$3:$J$340,"Yes",Indev_Online_Res_NotinIRPBase!$I$3:$I$340,"&lt;1/1/2024")+SUMIFS(Indev_Online_Res_NotinIRPBase!P$3:P$340,Indev_Online_Res_NotinIRPBase!$Y$3:$Y$340,$B451,Indev_Online_Res_NotinIRPBase!$Z$3:$Z$340,$C451,Indev_Online_Res_NotinIRPBase!$AB$3:$AB$340,"1")</f>
        <v>0</v>
      </c>
      <c r="AN451">
        <f>SUMIFS(Indev_Online_Res_NotinIRPBase!Q$3:Q$340,Indev_Online_Res_NotinIRPBase!$Y$3:$Y$340,$B451,Indev_Online_Res_NotinIRPBase!$Z$3:$Z$340,$C451,Indev_Online_Res_NotinIRPBase!$J$3:$J$340,"Yes",Indev_Online_Res_NotinIRPBase!$I$3:$I$340,"&lt;1/1/2024")+SUMIFS(Indev_Online_Res_NotinIRPBase!Q$3:Q$340,Indev_Online_Res_NotinIRPBase!$Y$3:$Y$340,$B451,Indev_Online_Res_NotinIRPBase!$Z$3:$Z$340,$C451,Indev_Online_Res_NotinIRPBase!$AB$3:$AB$340,"1")</f>
        <v>0</v>
      </c>
      <c r="AO451">
        <f>SUMIFS(Indev_Online_Res_NotinIRPBase!R$3:R$340,Indev_Online_Res_NotinIRPBase!$Y$3:$Y$340,$B451,Indev_Online_Res_NotinIRPBase!$Z$3:$Z$340,$C451,Indev_Online_Res_NotinIRPBase!$J$3:$J$340,"Yes",Indev_Online_Res_NotinIRPBase!$I$3:$I$340,"&lt;1/1/2024")+SUMIFS(Indev_Online_Res_NotinIRPBase!R$3:R$340,Indev_Online_Res_NotinIRPBase!$Y$3:$Y$340,$B451,Indev_Online_Res_NotinIRPBase!$Z$3:$Z$340,$C451,Indev_Online_Res_NotinIRPBase!$AB$3:$AB$340,"1")</f>
        <v>0</v>
      </c>
      <c r="AS451">
        <f>SUMIFS(Indev_Online_Res_NotinIRPBase!S$3:S$340,Indev_Online_Res_NotinIRPBase!$Y$3:$Y$340,$B451,Indev_Online_Res_NotinIRPBase!$Z$3:$Z$340,$C451,Indev_Online_Res_NotinIRPBase!$J$3:$J$340,"Yes",Indev_Online_Res_NotinIRPBase!$I$3:$I$340,"&lt;1/1/2024")+SUMIFS(Indev_Online_Res_NotinIRPBase!S$3:S$340,Indev_Online_Res_NotinIRPBase!$Y$3:$Y$340,$B451,Indev_Online_Res_NotinIRPBase!$Z$3:$Z$340,$C451,Indev_Online_Res_NotinIRPBase!$AB$3:$AB$340,"1")</f>
        <v>0</v>
      </c>
      <c r="AT451">
        <f>SUMIFS(Indev_Online_Res_NotinIRPBase!T$3:T$340,Indev_Online_Res_NotinIRPBase!$Y$3:$Y$340,$B451,Indev_Online_Res_NotinIRPBase!$Z$3:$Z$340,$C451,Indev_Online_Res_NotinIRPBase!$J$3:$J$340,"Yes",Indev_Online_Res_NotinIRPBase!$I$3:$I$340,"&lt;1/1/2024")+SUMIFS(Indev_Online_Res_NotinIRPBase!T$3:T$340,Indev_Online_Res_NotinIRPBase!$Y$3:$Y$340,$B451,Indev_Online_Res_NotinIRPBase!$Z$3:$Z$340,$C451,Indev_Online_Res_NotinIRPBase!$AB$3:$AB$340,"1")</f>
        <v>0</v>
      </c>
      <c r="AU451">
        <f>SUMIFS(Indev_Online_Res_NotinIRPBase!U$3:U$340,Indev_Online_Res_NotinIRPBase!$Y$3:$Y$340,$B451,Indev_Online_Res_NotinIRPBase!$Z$3:$Z$340,$C451,Indev_Online_Res_NotinIRPBase!$J$3:$J$340,"Yes",Indev_Online_Res_NotinIRPBase!$I$3:$I$340,"&lt;1/1/2024")+SUMIFS(Indev_Online_Res_NotinIRPBase!U$3:U$340,Indev_Online_Res_NotinIRPBase!$Y$3:$Y$340,$B451,Indev_Online_Res_NotinIRPBase!$Z$3:$Z$340,$C451,Indev_Online_Res_NotinIRPBase!$AB$3:$AB$340,"1")</f>
        <v>0</v>
      </c>
      <c r="AV451">
        <f>SUMIFS(Indev_Online_Res_NotinIRPBase!V$3:V$340,Indev_Online_Res_NotinIRPBase!$Y$3:$Y$340,$B451,Indev_Online_Res_NotinIRPBase!$Z$3:$Z$340,$C451,Indev_Online_Res_NotinIRPBase!$J$3:$J$340,"Yes",Indev_Online_Res_NotinIRPBase!$I$3:$I$340,"&lt;1/1/2024")+SUMIFS(Indev_Online_Res_NotinIRPBase!V$3:V$340,Indev_Online_Res_NotinIRPBase!$Y$3:$Y$340,$B451,Indev_Online_Res_NotinIRPBase!$Z$3:$Z$340,$C451,Indev_Online_Res_NotinIRPBase!$AB$3:$AB$340,"1")</f>
        <v>0</v>
      </c>
      <c r="AW451">
        <f>SUMIFS(Indev_Online_Res_NotinIRPBase!W$3:W$340,Indev_Online_Res_NotinIRPBase!$Y$3:$Y$340,$B451,Indev_Online_Res_NotinIRPBase!$Z$3:$Z$340,$C451,Indev_Online_Res_NotinIRPBase!$J$3:$J$340,"Yes",Indev_Online_Res_NotinIRPBase!$I$3:$I$340,"&lt;1/1/2024")+SUMIFS(Indev_Online_Res_NotinIRPBase!W$3:W$340,Indev_Online_Res_NotinIRPBase!$Y$3:$Y$340,$B451,Indev_Online_Res_NotinIRPBase!$Z$3:$Z$340,$C451,Indev_Online_Res_NotinIRPBase!$AB$3:$AB$340,"1")</f>
        <v>0</v>
      </c>
      <c r="AX451">
        <f>SUMIFS(Indev_Online_Res_NotinIRPBase!X$3:X$340,Indev_Online_Res_NotinIRPBase!$Y$3:$Y$340,$B451,Indev_Online_Res_NotinIRPBase!$Z$3:$Z$340,$C451,Indev_Online_Res_NotinIRPBase!$J$3:$J$340,"Yes",Indev_Online_Res_NotinIRPBase!$I$3:$I$340,"&lt;1/1/2024")+SUMIFS(Indev_Online_Res_NotinIRPBase!X$3:X$340,Indev_Online_Res_NotinIRPBase!$Y$3:$Y$340,$B451,Indev_Online_Res_NotinIRPBase!$Z$3:$Z$340,$C451,Indev_Online_Res_NotinIRPBase!$AB$3:$AB$340,"1")</f>
        <v>0</v>
      </c>
      <c r="AY451">
        <f t="shared" si="93"/>
        <v>0</v>
      </c>
      <c r="BA451">
        <f t="shared" si="94"/>
        <v>0</v>
      </c>
      <c r="BB451">
        <f t="shared" si="95"/>
        <v>0</v>
      </c>
      <c r="BC451">
        <f t="shared" si="96"/>
        <v>0</v>
      </c>
      <c r="BD451">
        <f t="shared" si="97"/>
        <v>0</v>
      </c>
      <c r="BE451">
        <f t="shared" si="98"/>
        <v>0</v>
      </c>
      <c r="BI451">
        <f t="shared" si="99"/>
        <v>0</v>
      </c>
      <c r="BJ451">
        <f t="shared" si="100"/>
        <v>0</v>
      </c>
      <c r="BK451">
        <f t="shared" si="101"/>
        <v>0</v>
      </c>
      <c r="BL451">
        <f t="shared" si="102"/>
        <v>0</v>
      </c>
      <c r="BM451">
        <f t="shared" si="103"/>
        <v>0</v>
      </c>
      <c r="BN451">
        <f t="shared" si="104"/>
        <v>0</v>
      </c>
      <c r="BO451">
        <f t="shared" si="105"/>
        <v>0</v>
      </c>
      <c r="BQ451">
        <f>SUMIFS(IRPBase_Res_NotinEnvScreens!$H$3:$H$33,IRPBase_Res_NotinEnvScreens!$J$3:$J$33,$B451,IRPBase_Res_NotinEnvScreens!$K$3:$K$33,$C451)</f>
        <v>0</v>
      </c>
      <c r="BR451">
        <f>SUMIFS(IRPBase_Res_NotinEnvScreens!$I$3:$I$33,IRPBase_Res_NotinEnvScreens!$J$3:$J$33,$B451,IRPBase_Res_NotinEnvScreens!$K$3:$K$33,$C451)</f>
        <v>0</v>
      </c>
      <c r="BS451">
        <v>0</v>
      </c>
      <c r="BV451">
        <f>SUMIFS(Indev_Online_Res_NotinIRPBase!$P$3:$P$313,Indev_Online_Res_NotinIRPBase!$Y$3:$Y$313,$B451,Indev_Online_Res_NotinIRPBase!$Z$3:$Z$313,$C451,Indev_Online_Res_NotinIRPBase!$I$3:$I$313,"&lt;9/1/2023")+SUMIFS(Indev_Online_Res_NotinIRPBase!$Q$3:$Q$313,Indev_Online_Res_NotinIRPBase!$Y$3:$Y$313,$B451,Indev_Online_Res_NotinIRPBase!$Z$3:$Z$313,$C451,Indev_Online_Res_NotinIRPBase!$I$3:$I$313,"&lt;9/1/2023")</f>
        <v>0</v>
      </c>
      <c r="BW451">
        <f>SUMIFS(Indev_Online_Res_NotinIRPBase!$S$3:$S$313,Indev_Online_Res_NotinIRPBase!$Y$3:$Y$313,$B451,Indev_Online_Res_NotinIRPBase!$Z$3:$Z$313,$C451,Indev_Online_Res_NotinIRPBase!$I$3:$I$313,"&lt;9/1/2023")+SUMIFS(Indev_Online_Res_NotinIRPBase!$T$3:$T$313,Indev_Online_Res_NotinIRPBase!$Y$3:$Y$313,$B451,Indev_Online_Res_NotinIRPBase!$Z$3:$Z$313,$C451,Indev_Online_Res_NotinIRPBase!$I$3:$I$313,"&lt;9/1/2023")+SUMIFS(Indev_Online_Res_NotinIRPBase!$U$3:$U$313,Indev_Online_Res_NotinIRPBase!$Y$3:$Y$313,$B451,Indev_Online_Res_NotinIRPBase!$Z$3:$Z$313,$C451,Indev_Online_Res_NotinIRPBase!$I$3:$I$313,"&lt;9/1/2023")</f>
        <v>0</v>
      </c>
    </row>
    <row r="452" spans="1:75">
      <c r="A452" t="s">
        <v>52</v>
      </c>
      <c r="B452" t="s">
        <v>413</v>
      </c>
      <c r="C452">
        <v>500</v>
      </c>
      <c r="E452">
        <f>SUMIFS(IRPBase_Res_NotinTxBase!N$3:N$65,IRPBase_Res_NotinTxBase!$X$3:$X$65,$B452,IRPBase_Res_NotinTxBase!$Y$3:$Y$65,$C452)</f>
        <v>0</v>
      </c>
      <c r="F452">
        <f>SUMIFS(IRPBase_Res_NotinTxBase!O$3:O$65,IRPBase_Res_NotinTxBase!$X$3:$X$65,$B452,IRPBase_Res_NotinTxBase!$Y$3:$Y$65,$C452)</f>
        <v>0</v>
      </c>
      <c r="G452">
        <f>SUMIFS(IRPBase_Res_NotinTxBase!P$3:P$65,IRPBase_Res_NotinTxBase!$X$3:$X$65,$B452,IRPBase_Res_NotinTxBase!$Y$3:$Y$65,$C452)</f>
        <v>0</v>
      </c>
      <c r="H452">
        <f>SUMIFS(IRPBase_Res_NotinTxBase!Q$3:Q$65,IRPBase_Res_NotinTxBase!$X$3:$X$65,$B452,IRPBase_Res_NotinTxBase!$Y$3:$Y$65,$C452)</f>
        <v>0</v>
      </c>
      <c r="M452">
        <f>SUMIFS(IRPBase_Res_NotinTxBase!R$3:R$65,IRPBase_Res_NotinTxBase!$X$3:$X$65,$B452,IRPBase_Res_NotinTxBase!$Y$3:$Y$65,$C452)</f>
        <v>0</v>
      </c>
      <c r="N452">
        <f>SUMIFS(IRPBase_Res_NotinTxBase!S$3:S$65,IRPBase_Res_NotinTxBase!$X$3:$X$65,$B452,IRPBase_Res_NotinTxBase!$Y$3:$Y$65,$C452)</f>
        <v>0</v>
      </c>
      <c r="O452">
        <f>SUMIFS(IRPBase_Res_NotinTxBase!T$3:T$65,IRPBase_Res_NotinTxBase!$X$3:$X$65,$B452,IRPBase_Res_NotinTxBase!$Y$3:$Y$65,$C452)</f>
        <v>0</v>
      </c>
      <c r="P452">
        <f>SUMIFS(IRPBase_Res_NotinTxBase!U$3:U$65,IRPBase_Res_NotinTxBase!$X$3:$X$65,$B452,IRPBase_Res_NotinTxBase!$Y$3:$Y$65,$C452)</f>
        <v>0</v>
      </c>
      <c r="Q452">
        <f>SUMIFS(IRPBase_Res_NotinTxBase!V$3:V$65,IRPBase_Res_NotinTxBase!$X$3:$X$65,$B452,IRPBase_Res_NotinTxBase!$Y$3:$Y$65,$C452)</f>
        <v>0</v>
      </c>
      <c r="R452">
        <f>SUMIFS(IRPBase_Res_NotinTxBase!W$3:W$65,IRPBase_Res_NotinTxBase!$X$3:$X$65,$B452,IRPBase_Res_NotinTxBase!$Y$3:$Y$65,$C452)</f>
        <v>0</v>
      </c>
      <c r="S452">
        <f t="shared" si="91"/>
        <v>0</v>
      </c>
      <c r="U452">
        <f>SUMIFS(Indev_Online_Res_NotinIRPBase!N$3:N$340,Indev_Online_Res_NotinIRPBase!$Y$3:$Y$340,$B452,Indev_Online_Res_NotinIRPBase!$Z$3:$Z$340,$C452)</f>
        <v>0</v>
      </c>
      <c r="V452">
        <f>SUMIFS(Indev_Online_Res_NotinIRPBase!O$3:O$340,Indev_Online_Res_NotinIRPBase!$Y$3:$Y$340,$B452,Indev_Online_Res_NotinIRPBase!$Z$3:$Z$340,$C452)</f>
        <v>0</v>
      </c>
      <c r="W452">
        <f>SUMIFS(Indev_Online_Res_NotinIRPBase!P$3:P$340,Indev_Online_Res_NotinIRPBase!$Y$3:$Y$340,$B452,Indev_Online_Res_NotinIRPBase!$Z$3:$Z$340,$C452)</f>
        <v>0</v>
      </c>
      <c r="X452">
        <f>SUMIFS(Indev_Online_Res_NotinIRPBase!Q$3:Q$340,Indev_Online_Res_NotinIRPBase!$Y$3:$Y$340,$B452,Indev_Online_Res_NotinIRPBase!$Z$3:$Z$340,$C452)</f>
        <v>0</v>
      </c>
      <c r="Y452">
        <f>SUMIFS(Indev_Online_Res_NotinIRPBase!R$3:R$340,Indev_Online_Res_NotinIRPBase!$Y$3:$Y$340,$B452,Indev_Online_Res_NotinIRPBase!$Z$3:$Z$340,$C452)</f>
        <v>0</v>
      </c>
      <c r="AC452">
        <f>SUMIFS(Indev_Online_Res_NotinIRPBase!S$3:S$340,Indev_Online_Res_NotinIRPBase!$Y$3:$Y$340,$B452,Indev_Online_Res_NotinIRPBase!$Z$3:$Z$340,$C452)</f>
        <v>0</v>
      </c>
      <c r="AD452">
        <f>SUMIFS(Indev_Online_Res_NotinIRPBase!T$3:T$340,Indev_Online_Res_NotinIRPBase!$Y$3:$Y$340,$B452,Indev_Online_Res_NotinIRPBase!$Z$3:$Z$340,$C452)</f>
        <v>0</v>
      </c>
      <c r="AE452">
        <f>SUMIFS(Indev_Online_Res_NotinIRPBase!U$3:U$340,Indev_Online_Res_NotinIRPBase!$Y$3:$Y$340,$B452,Indev_Online_Res_NotinIRPBase!$Z$3:$Z$340,$C452)</f>
        <v>0</v>
      </c>
      <c r="AF452">
        <f>SUMIFS(Indev_Online_Res_NotinIRPBase!V$3:V$340,Indev_Online_Res_NotinIRPBase!$Y$3:$Y$340,$B452,Indev_Online_Res_NotinIRPBase!$Z$3:$Z$340,$C452)</f>
        <v>0</v>
      </c>
      <c r="AG452">
        <f>SUMIFS(Indev_Online_Res_NotinIRPBase!W$3:W$340,Indev_Online_Res_NotinIRPBase!$Y$3:$Y$340,$B452,Indev_Online_Res_NotinIRPBase!$Z$3:$Z$340,$C452)</f>
        <v>0</v>
      </c>
      <c r="AH452">
        <f>SUMIFS(Indev_Online_Res_NotinIRPBase!X$3:X$340,Indev_Online_Res_NotinIRPBase!$Y$3:$Y$340,$B452,Indev_Online_Res_NotinIRPBase!$Z$3:$Z$340,$C452)</f>
        <v>0</v>
      </c>
      <c r="AI452">
        <f t="shared" si="92"/>
        <v>0</v>
      </c>
      <c r="AK452">
        <f>SUMIFS(Indev_Online_Res_NotinIRPBase!N$3:N$340,Indev_Online_Res_NotinIRPBase!$Y$3:$Y$340,$B452,Indev_Online_Res_NotinIRPBase!$Z$3:$Z$340,$C452,Indev_Online_Res_NotinIRPBase!$J$3:$J$340,"Yes",Indev_Online_Res_NotinIRPBase!$I$3:$I$340,"&lt;1/1/2024")+SUMIFS(Indev_Online_Res_NotinIRPBase!N$3:N$340,Indev_Online_Res_NotinIRPBase!$Y$3:$Y$340,$B452,Indev_Online_Res_NotinIRPBase!$Z$3:$Z$340,$C452,Indev_Online_Res_NotinIRPBase!$AB$3:$AB$340,"1")</f>
        <v>0</v>
      </c>
      <c r="AL452">
        <f>SUMIFS(Indev_Online_Res_NotinIRPBase!O$3:O$340,Indev_Online_Res_NotinIRPBase!$Y$3:$Y$340,$B452,Indev_Online_Res_NotinIRPBase!$Z$3:$Z$340,$C452,Indev_Online_Res_NotinIRPBase!$J$3:$J$340,"Yes",Indev_Online_Res_NotinIRPBase!$I$3:$I$340,"&lt;1/1/2024")+SUMIFS(Indev_Online_Res_NotinIRPBase!O$3:O$340,Indev_Online_Res_NotinIRPBase!$Y$3:$Y$340,$B452,Indev_Online_Res_NotinIRPBase!$Z$3:$Z$340,$C452,Indev_Online_Res_NotinIRPBase!$AB$3:$AB$340,"1")</f>
        <v>0</v>
      </c>
      <c r="AM452">
        <f>SUMIFS(Indev_Online_Res_NotinIRPBase!P$3:P$340,Indev_Online_Res_NotinIRPBase!$Y$3:$Y$340,$B452,Indev_Online_Res_NotinIRPBase!$Z$3:$Z$340,$C452,Indev_Online_Res_NotinIRPBase!$J$3:$J$340,"Yes",Indev_Online_Res_NotinIRPBase!$I$3:$I$340,"&lt;1/1/2024")+SUMIFS(Indev_Online_Res_NotinIRPBase!P$3:P$340,Indev_Online_Res_NotinIRPBase!$Y$3:$Y$340,$B452,Indev_Online_Res_NotinIRPBase!$Z$3:$Z$340,$C452,Indev_Online_Res_NotinIRPBase!$AB$3:$AB$340,"1")</f>
        <v>0</v>
      </c>
      <c r="AN452">
        <f>SUMIFS(Indev_Online_Res_NotinIRPBase!Q$3:Q$340,Indev_Online_Res_NotinIRPBase!$Y$3:$Y$340,$B452,Indev_Online_Res_NotinIRPBase!$Z$3:$Z$340,$C452,Indev_Online_Res_NotinIRPBase!$J$3:$J$340,"Yes",Indev_Online_Res_NotinIRPBase!$I$3:$I$340,"&lt;1/1/2024")+SUMIFS(Indev_Online_Res_NotinIRPBase!Q$3:Q$340,Indev_Online_Res_NotinIRPBase!$Y$3:$Y$340,$B452,Indev_Online_Res_NotinIRPBase!$Z$3:$Z$340,$C452,Indev_Online_Res_NotinIRPBase!$AB$3:$AB$340,"1")</f>
        <v>0</v>
      </c>
      <c r="AO452">
        <f>SUMIFS(Indev_Online_Res_NotinIRPBase!R$3:R$340,Indev_Online_Res_NotinIRPBase!$Y$3:$Y$340,$B452,Indev_Online_Res_NotinIRPBase!$Z$3:$Z$340,$C452,Indev_Online_Res_NotinIRPBase!$J$3:$J$340,"Yes",Indev_Online_Res_NotinIRPBase!$I$3:$I$340,"&lt;1/1/2024")+SUMIFS(Indev_Online_Res_NotinIRPBase!R$3:R$340,Indev_Online_Res_NotinIRPBase!$Y$3:$Y$340,$B452,Indev_Online_Res_NotinIRPBase!$Z$3:$Z$340,$C452,Indev_Online_Res_NotinIRPBase!$AB$3:$AB$340,"1")</f>
        <v>0</v>
      </c>
      <c r="AS452">
        <f>SUMIFS(Indev_Online_Res_NotinIRPBase!S$3:S$340,Indev_Online_Res_NotinIRPBase!$Y$3:$Y$340,$B452,Indev_Online_Res_NotinIRPBase!$Z$3:$Z$340,$C452,Indev_Online_Res_NotinIRPBase!$J$3:$J$340,"Yes",Indev_Online_Res_NotinIRPBase!$I$3:$I$340,"&lt;1/1/2024")+SUMIFS(Indev_Online_Res_NotinIRPBase!S$3:S$340,Indev_Online_Res_NotinIRPBase!$Y$3:$Y$340,$B452,Indev_Online_Res_NotinIRPBase!$Z$3:$Z$340,$C452,Indev_Online_Res_NotinIRPBase!$AB$3:$AB$340,"1")</f>
        <v>0</v>
      </c>
      <c r="AT452">
        <f>SUMIFS(Indev_Online_Res_NotinIRPBase!T$3:T$340,Indev_Online_Res_NotinIRPBase!$Y$3:$Y$340,$B452,Indev_Online_Res_NotinIRPBase!$Z$3:$Z$340,$C452,Indev_Online_Res_NotinIRPBase!$J$3:$J$340,"Yes",Indev_Online_Res_NotinIRPBase!$I$3:$I$340,"&lt;1/1/2024")+SUMIFS(Indev_Online_Res_NotinIRPBase!T$3:T$340,Indev_Online_Res_NotinIRPBase!$Y$3:$Y$340,$B452,Indev_Online_Res_NotinIRPBase!$Z$3:$Z$340,$C452,Indev_Online_Res_NotinIRPBase!$AB$3:$AB$340,"1")</f>
        <v>0</v>
      </c>
      <c r="AU452">
        <f>SUMIFS(Indev_Online_Res_NotinIRPBase!U$3:U$340,Indev_Online_Res_NotinIRPBase!$Y$3:$Y$340,$B452,Indev_Online_Res_NotinIRPBase!$Z$3:$Z$340,$C452,Indev_Online_Res_NotinIRPBase!$J$3:$J$340,"Yes",Indev_Online_Res_NotinIRPBase!$I$3:$I$340,"&lt;1/1/2024")+SUMIFS(Indev_Online_Res_NotinIRPBase!U$3:U$340,Indev_Online_Res_NotinIRPBase!$Y$3:$Y$340,$B452,Indev_Online_Res_NotinIRPBase!$Z$3:$Z$340,$C452,Indev_Online_Res_NotinIRPBase!$AB$3:$AB$340,"1")</f>
        <v>0</v>
      </c>
      <c r="AV452">
        <f>SUMIFS(Indev_Online_Res_NotinIRPBase!V$3:V$340,Indev_Online_Res_NotinIRPBase!$Y$3:$Y$340,$B452,Indev_Online_Res_NotinIRPBase!$Z$3:$Z$340,$C452,Indev_Online_Res_NotinIRPBase!$J$3:$J$340,"Yes",Indev_Online_Res_NotinIRPBase!$I$3:$I$340,"&lt;1/1/2024")+SUMIFS(Indev_Online_Res_NotinIRPBase!V$3:V$340,Indev_Online_Res_NotinIRPBase!$Y$3:$Y$340,$B452,Indev_Online_Res_NotinIRPBase!$Z$3:$Z$340,$C452,Indev_Online_Res_NotinIRPBase!$AB$3:$AB$340,"1")</f>
        <v>0</v>
      </c>
      <c r="AW452">
        <f>SUMIFS(Indev_Online_Res_NotinIRPBase!W$3:W$340,Indev_Online_Res_NotinIRPBase!$Y$3:$Y$340,$B452,Indev_Online_Res_NotinIRPBase!$Z$3:$Z$340,$C452,Indev_Online_Res_NotinIRPBase!$J$3:$J$340,"Yes",Indev_Online_Res_NotinIRPBase!$I$3:$I$340,"&lt;1/1/2024")+SUMIFS(Indev_Online_Res_NotinIRPBase!W$3:W$340,Indev_Online_Res_NotinIRPBase!$Y$3:$Y$340,$B452,Indev_Online_Res_NotinIRPBase!$Z$3:$Z$340,$C452,Indev_Online_Res_NotinIRPBase!$AB$3:$AB$340,"1")</f>
        <v>0</v>
      </c>
      <c r="AX452">
        <f>SUMIFS(Indev_Online_Res_NotinIRPBase!X$3:X$340,Indev_Online_Res_NotinIRPBase!$Y$3:$Y$340,$B452,Indev_Online_Res_NotinIRPBase!$Z$3:$Z$340,$C452,Indev_Online_Res_NotinIRPBase!$J$3:$J$340,"Yes",Indev_Online_Res_NotinIRPBase!$I$3:$I$340,"&lt;1/1/2024")+SUMIFS(Indev_Online_Res_NotinIRPBase!X$3:X$340,Indev_Online_Res_NotinIRPBase!$Y$3:$Y$340,$B452,Indev_Online_Res_NotinIRPBase!$Z$3:$Z$340,$C452,Indev_Online_Res_NotinIRPBase!$AB$3:$AB$340,"1")</f>
        <v>0</v>
      </c>
      <c r="AY452">
        <f t="shared" si="93"/>
        <v>0</v>
      </c>
      <c r="BA452">
        <f t="shared" si="94"/>
        <v>0</v>
      </c>
      <c r="BB452">
        <f t="shared" si="95"/>
        <v>0</v>
      </c>
      <c r="BC452">
        <f t="shared" si="96"/>
        <v>0</v>
      </c>
      <c r="BD452">
        <f t="shared" si="97"/>
        <v>0</v>
      </c>
      <c r="BE452">
        <f t="shared" si="98"/>
        <v>0</v>
      </c>
      <c r="BI452">
        <f t="shared" si="99"/>
        <v>0</v>
      </c>
      <c r="BJ452">
        <f t="shared" si="100"/>
        <v>0</v>
      </c>
      <c r="BK452">
        <f t="shared" si="101"/>
        <v>0</v>
      </c>
      <c r="BL452">
        <f t="shared" si="102"/>
        <v>0</v>
      </c>
      <c r="BM452">
        <f t="shared" si="103"/>
        <v>0</v>
      </c>
      <c r="BN452">
        <f t="shared" si="104"/>
        <v>0</v>
      </c>
      <c r="BO452">
        <f t="shared" si="105"/>
        <v>0</v>
      </c>
      <c r="BQ452">
        <f>SUMIFS(IRPBase_Res_NotinEnvScreens!$H$3:$H$33,IRPBase_Res_NotinEnvScreens!$J$3:$J$33,$B452,IRPBase_Res_NotinEnvScreens!$K$3:$K$33,$C452)</f>
        <v>0</v>
      </c>
      <c r="BR452">
        <f>SUMIFS(IRPBase_Res_NotinEnvScreens!$I$3:$I$33,IRPBase_Res_NotinEnvScreens!$J$3:$J$33,$B452,IRPBase_Res_NotinEnvScreens!$K$3:$K$33,$C452)</f>
        <v>0</v>
      </c>
      <c r="BS452">
        <v>0</v>
      </c>
      <c r="BV452">
        <f>SUMIFS(Indev_Online_Res_NotinIRPBase!$P$3:$P$313,Indev_Online_Res_NotinIRPBase!$Y$3:$Y$313,$B452,Indev_Online_Res_NotinIRPBase!$Z$3:$Z$313,$C452,Indev_Online_Res_NotinIRPBase!$I$3:$I$313,"&lt;9/1/2023")+SUMIFS(Indev_Online_Res_NotinIRPBase!$Q$3:$Q$313,Indev_Online_Res_NotinIRPBase!$Y$3:$Y$313,$B452,Indev_Online_Res_NotinIRPBase!$Z$3:$Z$313,$C452,Indev_Online_Res_NotinIRPBase!$I$3:$I$313,"&lt;9/1/2023")</f>
        <v>0</v>
      </c>
      <c r="BW452">
        <f>SUMIFS(Indev_Online_Res_NotinIRPBase!$S$3:$S$313,Indev_Online_Res_NotinIRPBase!$Y$3:$Y$313,$B452,Indev_Online_Res_NotinIRPBase!$Z$3:$Z$313,$C452,Indev_Online_Res_NotinIRPBase!$I$3:$I$313,"&lt;9/1/2023")+SUMIFS(Indev_Online_Res_NotinIRPBase!$T$3:$T$313,Indev_Online_Res_NotinIRPBase!$Y$3:$Y$313,$B452,Indev_Online_Res_NotinIRPBase!$Z$3:$Z$313,$C452,Indev_Online_Res_NotinIRPBase!$I$3:$I$313,"&lt;9/1/2023")+SUMIFS(Indev_Online_Res_NotinIRPBase!$U$3:$U$313,Indev_Online_Res_NotinIRPBase!$Y$3:$Y$313,$B452,Indev_Online_Res_NotinIRPBase!$Z$3:$Z$313,$C452,Indev_Online_Res_NotinIRPBase!$I$3:$I$313,"&lt;9/1/2023")</f>
        <v>0</v>
      </c>
    </row>
    <row r="453" spans="1:75">
      <c r="A453" t="s">
        <v>46</v>
      </c>
      <c r="B453" t="s">
        <v>414</v>
      </c>
      <c r="C453">
        <v>70</v>
      </c>
      <c r="E453">
        <f>SUMIFS(IRPBase_Res_NotinTxBase!N$3:N$65,IRPBase_Res_NotinTxBase!$X$3:$X$65,$B453,IRPBase_Res_NotinTxBase!$Y$3:$Y$65,$C453)</f>
        <v>0</v>
      </c>
      <c r="F453">
        <f>SUMIFS(IRPBase_Res_NotinTxBase!O$3:O$65,IRPBase_Res_NotinTxBase!$X$3:$X$65,$B453,IRPBase_Res_NotinTxBase!$Y$3:$Y$65,$C453)</f>
        <v>0</v>
      </c>
      <c r="G453">
        <f>SUMIFS(IRPBase_Res_NotinTxBase!P$3:P$65,IRPBase_Res_NotinTxBase!$X$3:$X$65,$B453,IRPBase_Res_NotinTxBase!$Y$3:$Y$65,$C453)</f>
        <v>0</v>
      </c>
      <c r="H453">
        <f>SUMIFS(IRPBase_Res_NotinTxBase!Q$3:Q$65,IRPBase_Res_NotinTxBase!$X$3:$X$65,$B453,IRPBase_Res_NotinTxBase!$Y$3:$Y$65,$C453)</f>
        <v>0</v>
      </c>
      <c r="M453">
        <f>SUMIFS(IRPBase_Res_NotinTxBase!R$3:R$65,IRPBase_Res_NotinTxBase!$X$3:$X$65,$B453,IRPBase_Res_NotinTxBase!$Y$3:$Y$65,$C453)</f>
        <v>0</v>
      </c>
      <c r="N453">
        <f>SUMIFS(IRPBase_Res_NotinTxBase!S$3:S$65,IRPBase_Res_NotinTxBase!$X$3:$X$65,$B453,IRPBase_Res_NotinTxBase!$Y$3:$Y$65,$C453)</f>
        <v>0</v>
      </c>
      <c r="O453">
        <f>SUMIFS(IRPBase_Res_NotinTxBase!T$3:T$65,IRPBase_Res_NotinTxBase!$X$3:$X$65,$B453,IRPBase_Res_NotinTxBase!$Y$3:$Y$65,$C453)</f>
        <v>0</v>
      </c>
      <c r="P453">
        <f>SUMIFS(IRPBase_Res_NotinTxBase!U$3:U$65,IRPBase_Res_NotinTxBase!$X$3:$X$65,$B453,IRPBase_Res_NotinTxBase!$Y$3:$Y$65,$C453)</f>
        <v>0</v>
      </c>
      <c r="Q453">
        <f>SUMIFS(IRPBase_Res_NotinTxBase!V$3:V$65,IRPBase_Res_NotinTxBase!$X$3:$X$65,$B453,IRPBase_Res_NotinTxBase!$Y$3:$Y$65,$C453)</f>
        <v>0</v>
      </c>
      <c r="R453">
        <f>SUMIFS(IRPBase_Res_NotinTxBase!W$3:W$65,IRPBase_Res_NotinTxBase!$X$3:$X$65,$B453,IRPBase_Res_NotinTxBase!$Y$3:$Y$65,$C453)</f>
        <v>0</v>
      </c>
      <c r="S453">
        <f t="shared" ref="S453:S516" si="106">IF(SUM(E453:R453)&gt;0,1,0)</f>
        <v>0</v>
      </c>
      <c r="U453">
        <f>SUMIFS(Indev_Online_Res_NotinIRPBase!N$3:N$340,Indev_Online_Res_NotinIRPBase!$Y$3:$Y$340,$B453,Indev_Online_Res_NotinIRPBase!$Z$3:$Z$340,$C453)</f>
        <v>0</v>
      </c>
      <c r="V453">
        <f>SUMIFS(Indev_Online_Res_NotinIRPBase!O$3:O$340,Indev_Online_Res_NotinIRPBase!$Y$3:$Y$340,$B453,Indev_Online_Res_NotinIRPBase!$Z$3:$Z$340,$C453)</f>
        <v>0</v>
      </c>
      <c r="W453">
        <f>SUMIFS(Indev_Online_Res_NotinIRPBase!P$3:P$340,Indev_Online_Res_NotinIRPBase!$Y$3:$Y$340,$B453,Indev_Online_Res_NotinIRPBase!$Z$3:$Z$340,$C453)</f>
        <v>0</v>
      </c>
      <c r="X453">
        <f>SUMIFS(Indev_Online_Res_NotinIRPBase!Q$3:Q$340,Indev_Online_Res_NotinIRPBase!$Y$3:$Y$340,$B453,Indev_Online_Res_NotinIRPBase!$Z$3:$Z$340,$C453)</f>
        <v>0</v>
      </c>
      <c r="Y453">
        <f>SUMIFS(Indev_Online_Res_NotinIRPBase!R$3:R$340,Indev_Online_Res_NotinIRPBase!$Y$3:$Y$340,$B453,Indev_Online_Res_NotinIRPBase!$Z$3:$Z$340,$C453)</f>
        <v>0</v>
      </c>
      <c r="AC453">
        <f>SUMIFS(Indev_Online_Res_NotinIRPBase!S$3:S$340,Indev_Online_Res_NotinIRPBase!$Y$3:$Y$340,$B453,Indev_Online_Res_NotinIRPBase!$Z$3:$Z$340,$C453)</f>
        <v>2.4</v>
      </c>
      <c r="AD453">
        <f>SUMIFS(Indev_Online_Res_NotinIRPBase!T$3:T$340,Indev_Online_Res_NotinIRPBase!$Y$3:$Y$340,$B453,Indev_Online_Res_NotinIRPBase!$Z$3:$Z$340,$C453)</f>
        <v>0</v>
      </c>
      <c r="AE453">
        <f>SUMIFS(Indev_Online_Res_NotinIRPBase!U$3:U$340,Indev_Online_Res_NotinIRPBase!$Y$3:$Y$340,$B453,Indev_Online_Res_NotinIRPBase!$Z$3:$Z$340,$C453)</f>
        <v>0</v>
      </c>
      <c r="AF453">
        <f>SUMIFS(Indev_Online_Res_NotinIRPBase!V$3:V$340,Indev_Online_Res_NotinIRPBase!$Y$3:$Y$340,$B453,Indev_Online_Res_NotinIRPBase!$Z$3:$Z$340,$C453)</f>
        <v>0</v>
      </c>
      <c r="AG453">
        <f>SUMIFS(Indev_Online_Res_NotinIRPBase!W$3:W$340,Indev_Online_Res_NotinIRPBase!$Y$3:$Y$340,$B453,Indev_Online_Res_NotinIRPBase!$Z$3:$Z$340,$C453)</f>
        <v>0</v>
      </c>
      <c r="AH453">
        <f>SUMIFS(Indev_Online_Res_NotinIRPBase!X$3:X$340,Indev_Online_Res_NotinIRPBase!$Y$3:$Y$340,$B453,Indev_Online_Res_NotinIRPBase!$Z$3:$Z$340,$C453)</f>
        <v>0</v>
      </c>
      <c r="AI453">
        <f t="shared" ref="AI453:AI516" si="107">IF(SUM(U453:AH453)&gt;0,1,0)</f>
        <v>1</v>
      </c>
      <c r="AK453">
        <f>SUMIFS(Indev_Online_Res_NotinIRPBase!N$3:N$340,Indev_Online_Res_NotinIRPBase!$Y$3:$Y$340,$B453,Indev_Online_Res_NotinIRPBase!$Z$3:$Z$340,$C453,Indev_Online_Res_NotinIRPBase!$J$3:$J$340,"Yes",Indev_Online_Res_NotinIRPBase!$I$3:$I$340,"&lt;1/1/2024")+SUMIFS(Indev_Online_Res_NotinIRPBase!N$3:N$340,Indev_Online_Res_NotinIRPBase!$Y$3:$Y$340,$B453,Indev_Online_Res_NotinIRPBase!$Z$3:$Z$340,$C453,Indev_Online_Res_NotinIRPBase!$AB$3:$AB$340,"1")</f>
        <v>0</v>
      </c>
      <c r="AL453">
        <f>SUMIFS(Indev_Online_Res_NotinIRPBase!O$3:O$340,Indev_Online_Res_NotinIRPBase!$Y$3:$Y$340,$B453,Indev_Online_Res_NotinIRPBase!$Z$3:$Z$340,$C453,Indev_Online_Res_NotinIRPBase!$J$3:$J$340,"Yes",Indev_Online_Res_NotinIRPBase!$I$3:$I$340,"&lt;1/1/2024")+SUMIFS(Indev_Online_Res_NotinIRPBase!O$3:O$340,Indev_Online_Res_NotinIRPBase!$Y$3:$Y$340,$B453,Indev_Online_Res_NotinIRPBase!$Z$3:$Z$340,$C453,Indev_Online_Res_NotinIRPBase!$AB$3:$AB$340,"1")</f>
        <v>0</v>
      </c>
      <c r="AM453">
        <f>SUMIFS(Indev_Online_Res_NotinIRPBase!P$3:P$340,Indev_Online_Res_NotinIRPBase!$Y$3:$Y$340,$B453,Indev_Online_Res_NotinIRPBase!$Z$3:$Z$340,$C453,Indev_Online_Res_NotinIRPBase!$J$3:$J$340,"Yes",Indev_Online_Res_NotinIRPBase!$I$3:$I$340,"&lt;1/1/2024")+SUMIFS(Indev_Online_Res_NotinIRPBase!P$3:P$340,Indev_Online_Res_NotinIRPBase!$Y$3:$Y$340,$B453,Indev_Online_Res_NotinIRPBase!$Z$3:$Z$340,$C453,Indev_Online_Res_NotinIRPBase!$AB$3:$AB$340,"1")</f>
        <v>0</v>
      </c>
      <c r="AN453">
        <f>SUMIFS(Indev_Online_Res_NotinIRPBase!Q$3:Q$340,Indev_Online_Res_NotinIRPBase!$Y$3:$Y$340,$B453,Indev_Online_Res_NotinIRPBase!$Z$3:$Z$340,$C453,Indev_Online_Res_NotinIRPBase!$J$3:$J$340,"Yes",Indev_Online_Res_NotinIRPBase!$I$3:$I$340,"&lt;1/1/2024")+SUMIFS(Indev_Online_Res_NotinIRPBase!Q$3:Q$340,Indev_Online_Res_NotinIRPBase!$Y$3:$Y$340,$B453,Indev_Online_Res_NotinIRPBase!$Z$3:$Z$340,$C453,Indev_Online_Res_NotinIRPBase!$AB$3:$AB$340,"1")</f>
        <v>0</v>
      </c>
      <c r="AO453">
        <f>SUMIFS(Indev_Online_Res_NotinIRPBase!R$3:R$340,Indev_Online_Res_NotinIRPBase!$Y$3:$Y$340,$B453,Indev_Online_Res_NotinIRPBase!$Z$3:$Z$340,$C453,Indev_Online_Res_NotinIRPBase!$J$3:$J$340,"Yes",Indev_Online_Res_NotinIRPBase!$I$3:$I$340,"&lt;1/1/2024")+SUMIFS(Indev_Online_Res_NotinIRPBase!R$3:R$340,Indev_Online_Res_NotinIRPBase!$Y$3:$Y$340,$B453,Indev_Online_Res_NotinIRPBase!$Z$3:$Z$340,$C453,Indev_Online_Res_NotinIRPBase!$AB$3:$AB$340,"1")</f>
        <v>0</v>
      </c>
      <c r="AS453">
        <f>SUMIFS(Indev_Online_Res_NotinIRPBase!S$3:S$340,Indev_Online_Res_NotinIRPBase!$Y$3:$Y$340,$B453,Indev_Online_Res_NotinIRPBase!$Z$3:$Z$340,$C453,Indev_Online_Res_NotinIRPBase!$J$3:$J$340,"Yes",Indev_Online_Res_NotinIRPBase!$I$3:$I$340,"&lt;1/1/2024")+SUMIFS(Indev_Online_Res_NotinIRPBase!S$3:S$340,Indev_Online_Res_NotinIRPBase!$Y$3:$Y$340,$B453,Indev_Online_Res_NotinIRPBase!$Z$3:$Z$340,$C453,Indev_Online_Res_NotinIRPBase!$AB$3:$AB$340,"1")</f>
        <v>0</v>
      </c>
      <c r="AT453">
        <f>SUMIFS(Indev_Online_Res_NotinIRPBase!T$3:T$340,Indev_Online_Res_NotinIRPBase!$Y$3:$Y$340,$B453,Indev_Online_Res_NotinIRPBase!$Z$3:$Z$340,$C453,Indev_Online_Res_NotinIRPBase!$J$3:$J$340,"Yes",Indev_Online_Res_NotinIRPBase!$I$3:$I$340,"&lt;1/1/2024")+SUMIFS(Indev_Online_Res_NotinIRPBase!T$3:T$340,Indev_Online_Res_NotinIRPBase!$Y$3:$Y$340,$B453,Indev_Online_Res_NotinIRPBase!$Z$3:$Z$340,$C453,Indev_Online_Res_NotinIRPBase!$AB$3:$AB$340,"1")</f>
        <v>0</v>
      </c>
      <c r="AU453">
        <f>SUMIFS(Indev_Online_Res_NotinIRPBase!U$3:U$340,Indev_Online_Res_NotinIRPBase!$Y$3:$Y$340,$B453,Indev_Online_Res_NotinIRPBase!$Z$3:$Z$340,$C453,Indev_Online_Res_NotinIRPBase!$J$3:$J$340,"Yes",Indev_Online_Res_NotinIRPBase!$I$3:$I$340,"&lt;1/1/2024")+SUMIFS(Indev_Online_Res_NotinIRPBase!U$3:U$340,Indev_Online_Res_NotinIRPBase!$Y$3:$Y$340,$B453,Indev_Online_Res_NotinIRPBase!$Z$3:$Z$340,$C453,Indev_Online_Res_NotinIRPBase!$AB$3:$AB$340,"1")</f>
        <v>0</v>
      </c>
      <c r="AV453">
        <f>SUMIFS(Indev_Online_Res_NotinIRPBase!V$3:V$340,Indev_Online_Res_NotinIRPBase!$Y$3:$Y$340,$B453,Indev_Online_Res_NotinIRPBase!$Z$3:$Z$340,$C453,Indev_Online_Res_NotinIRPBase!$J$3:$J$340,"Yes",Indev_Online_Res_NotinIRPBase!$I$3:$I$340,"&lt;1/1/2024")+SUMIFS(Indev_Online_Res_NotinIRPBase!V$3:V$340,Indev_Online_Res_NotinIRPBase!$Y$3:$Y$340,$B453,Indev_Online_Res_NotinIRPBase!$Z$3:$Z$340,$C453,Indev_Online_Res_NotinIRPBase!$AB$3:$AB$340,"1")</f>
        <v>0</v>
      </c>
      <c r="AW453">
        <f>SUMIFS(Indev_Online_Res_NotinIRPBase!W$3:W$340,Indev_Online_Res_NotinIRPBase!$Y$3:$Y$340,$B453,Indev_Online_Res_NotinIRPBase!$Z$3:$Z$340,$C453,Indev_Online_Res_NotinIRPBase!$J$3:$J$340,"Yes",Indev_Online_Res_NotinIRPBase!$I$3:$I$340,"&lt;1/1/2024")+SUMIFS(Indev_Online_Res_NotinIRPBase!W$3:W$340,Indev_Online_Res_NotinIRPBase!$Y$3:$Y$340,$B453,Indev_Online_Res_NotinIRPBase!$Z$3:$Z$340,$C453,Indev_Online_Res_NotinIRPBase!$AB$3:$AB$340,"1")</f>
        <v>0</v>
      </c>
      <c r="AX453">
        <f>SUMIFS(Indev_Online_Res_NotinIRPBase!X$3:X$340,Indev_Online_Res_NotinIRPBase!$Y$3:$Y$340,$B453,Indev_Online_Res_NotinIRPBase!$Z$3:$Z$340,$C453,Indev_Online_Res_NotinIRPBase!$J$3:$J$340,"Yes",Indev_Online_Res_NotinIRPBase!$I$3:$I$340,"&lt;1/1/2024")+SUMIFS(Indev_Online_Res_NotinIRPBase!X$3:X$340,Indev_Online_Res_NotinIRPBase!$Y$3:$Y$340,$B453,Indev_Online_Res_NotinIRPBase!$Z$3:$Z$340,$C453,Indev_Online_Res_NotinIRPBase!$AB$3:$AB$340,"1")</f>
        <v>0</v>
      </c>
      <c r="AY453">
        <f t="shared" ref="AY453:AY516" si="108">IF(SUM(AK453:AX453)&gt;0,1,0)</f>
        <v>0</v>
      </c>
      <c r="BA453">
        <f t="shared" ref="BA453:BA516" si="109">U453-AK453</f>
        <v>0</v>
      </c>
      <c r="BB453">
        <f t="shared" ref="BB453:BB516" si="110">V453-AL453</f>
        <v>0</v>
      </c>
      <c r="BC453">
        <f t="shared" ref="BC453:BC516" si="111">W453-AM453</f>
        <v>0</v>
      </c>
      <c r="BD453">
        <f t="shared" ref="BD453:BD516" si="112">X453-AN453</f>
        <v>0</v>
      </c>
      <c r="BE453">
        <f t="shared" ref="BE453:BE516" si="113">Y453-AO453</f>
        <v>0</v>
      </c>
      <c r="BI453">
        <f t="shared" ref="BI453:BI516" si="114">AC453-AS453</f>
        <v>2.4</v>
      </c>
      <c r="BJ453">
        <f t="shared" ref="BJ453:BJ516" si="115">AD453-AT453</f>
        <v>0</v>
      </c>
      <c r="BK453">
        <f t="shared" ref="BK453:BK516" si="116">AE453-AU453</f>
        <v>0</v>
      </c>
      <c r="BL453">
        <f t="shared" ref="BL453:BL516" si="117">AF453-AV453</f>
        <v>0</v>
      </c>
      <c r="BM453">
        <f t="shared" ref="BM453:BM516" si="118">AG453-AW453</f>
        <v>0</v>
      </c>
      <c r="BN453">
        <f t="shared" ref="BN453:BN516" si="119">AH453-AX453</f>
        <v>0</v>
      </c>
      <c r="BO453">
        <f t="shared" ref="BO453:BO516" si="120">IF(SUM(BA453:BN453)&gt;0,1,0)</f>
        <v>1</v>
      </c>
      <c r="BQ453">
        <f>SUMIFS(IRPBase_Res_NotinEnvScreens!$H$3:$H$33,IRPBase_Res_NotinEnvScreens!$J$3:$J$33,$B453,IRPBase_Res_NotinEnvScreens!$K$3:$K$33,$C453)</f>
        <v>0</v>
      </c>
      <c r="BR453">
        <f>SUMIFS(IRPBase_Res_NotinEnvScreens!$I$3:$I$33,IRPBase_Res_NotinEnvScreens!$J$3:$J$33,$B453,IRPBase_Res_NotinEnvScreens!$K$3:$K$33,$C453)</f>
        <v>0</v>
      </c>
      <c r="BS453">
        <v>0</v>
      </c>
      <c r="BV453">
        <f>SUMIFS(Indev_Online_Res_NotinIRPBase!$P$3:$P$313,Indev_Online_Res_NotinIRPBase!$Y$3:$Y$313,$B453,Indev_Online_Res_NotinIRPBase!$Z$3:$Z$313,$C453,Indev_Online_Res_NotinIRPBase!$I$3:$I$313,"&lt;9/1/2023")+SUMIFS(Indev_Online_Res_NotinIRPBase!$Q$3:$Q$313,Indev_Online_Res_NotinIRPBase!$Y$3:$Y$313,$B453,Indev_Online_Res_NotinIRPBase!$Z$3:$Z$313,$C453,Indev_Online_Res_NotinIRPBase!$I$3:$I$313,"&lt;9/1/2023")</f>
        <v>0</v>
      </c>
      <c r="BW453">
        <f>SUMIFS(Indev_Online_Res_NotinIRPBase!$S$3:$S$313,Indev_Online_Res_NotinIRPBase!$Y$3:$Y$313,$B453,Indev_Online_Res_NotinIRPBase!$Z$3:$Z$313,$C453,Indev_Online_Res_NotinIRPBase!$I$3:$I$313,"&lt;9/1/2023")+SUMIFS(Indev_Online_Res_NotinIRPBase!$T$3:$T$313,Indev_Online_Res_NotinIRPBase!$Y$3:$Y$313,$B453,Indev_Online_Res_NotinIRPBase!$Z$3:$Z$313,$C453,Indev_Online_Res_NotinIRPBase!$I$3:$I$313,"&lt;9/1/2023")+SUMIFS(Indev_Online_Res_NotinIRPBase!$U$3:$U$313,Indev_Online_Res_NotinIRPBase!$Y$3:$Y$313,$B453,Indev_Online_Res_NotinIRPBase!$Z$3:$Z$313,$C453,Indev_Online_Res_NotinIRPBase!$I$3:$I$313,"&lt;9/1/2023")</f>
        <v>0</v>
      </c>
    </row>
    <row r="454" spans="1:75">
      <c r="A454" t="s">
        <v>52</v>
      </c>
      <c r="B454" t="s">
        <v>415</v>
      </c>
      <c r="C454">
        <v>230</v>
      </c>
      <c r="E454">
        <f>SUMIFS(IRPBase_Res_NotinTxBase!N$3:N$65,IRPBase_Res_NotinTxBase!$X$3:$X$65,$B454,IRPBase_Res_NotinTxBase!$Y$3:$Y$65,$C454)</f>
        <v>0</v>
      </c>
      <c r="F454">
        <f>SUMIFS(IRPBase_Res_NotinTxBase!O$3:O$65,IRPBase_Res_NotinTxBase!$X$3:$X$65,$B454,IRPBase_Res_NotinTxBase!$Y$3:$Y$65,$C454)</f>
        <v>0</v>
      </c>
      <c r="G454">
        <f>SUMIFS(IRPBase_Res_NotinTxBase!P$3:P$65,IRPBase_Res_NotinTxBase!$X$3:$X$65,$B454,IRPBase_Res_NotinTxBase!$Y$3:$Y$65,$C454)</f>
        <v>0</v>
      </c>
      <c r="H454">
        <f>SUMIFS(IRPBase_Res_NotinTxBase!Q$3:Q$65,IRPBase_Res_NotinTxBase!$X$3:$X$65,$B454,IRPBase_Res_NotinTxBase!$Y$3:$Y$65,$C454)</f>
        <v>0</v>
      </c>
      <c r="M454">
        <f>SUMIFS(IRPBase_Res_NotinTxBase!R$3:R$65,IRPBase_Res_NotinTxBase!$X$3:$X$65,$B454,IRPBase_Res_NotinTxBase!$Y$3:$Y$65,$C454)</f>
        <v>0</v>
      </c>
      <c r="N454">
        <f>SUMIFS(IRPBase_Res_NotinTxBase!S$3:S$65,IRPBase_Res_NotinTxBase!$X$3:$X$65,$B454,IRPBase_Res_NotinTxBase!$Y$3:$Y$65,$C454)</f>
        <v>0</v>
      </c>
      <c r="O454">
        <f>SUMIFS(IRPBase_Res_NotinTxBase!T$3:T$65,IRPBase_Res_NotinTxBase!$X$3:$X$65,$B454,IRPBase_Res_NotinTxBase!$Y$3:$Y$65,$C454)</f>
        <v>0</v>
      </c>
      <c r="P454">
        <f>SUMIFS(IRPBase_Res_NotinTxBase!U$3:U$65,IRPBase_Res_NotinTxBase!$X$3:$X$65,$B454,IRPBase_Res_NotinTxBase!$Y$3:$Y$65,$C454)</f>
        <v>0</v>
      </c>
      <c r="Q454">
        <f>SUMIFS(IRPBase_Res_NotinTxBase!V$3:V$65,IRPBase_Res_NotinTxBase!$X$3:$X$65,$B454,IRPBase_Res_NotinTxBase!$Y$3:$Y$65,$C454)</f>
        <v>0</v>
      </c>
      <c r="R454">
        <f>SUMIFS(IRPBase_Res_NotinTxBase!W$3:W$65,IRPBase_Res_NotinTxBase!$X$3:$X$65,$B454,IRPBase_Res_NotinTxBase!$Y$3:$Y$65,$C454)</f>
        <v>0</v>
      </c>
      <c r="S454">
        <f t="shared" si="106"/>
        <v>0</v>
      </c>
      <c r="U454">
        <f>SUMIFS(Indev_Online_Res_NotinIRPBase!N$3:N$340,Indev_Online_Res_NotinIRPBase!$Y$3:$Y$340,$B454,Indev_Online_Res_NotinIRPBase!$Z$3:$Z$340,$C454)</f>
        <v>0</v>
      </c>
      <c r="V454">
        <f>SUMIFS(Indev_Online_Res_NotinIRPBase!O$3:O$340,Indev_Online_Res_NotinIRPBase!$Y$3:$Y$340,$B454,Indev_Online_Res_NotinIRPBase!$Z$3:$Z$340,$C454)</f>
        <v>0</v>
      </c>
      <c r="W454">
        <f>SUMIFS(Indev_Online_Res_NotinIRPBase!P$3:P$340,Indev_Online_Res_NotinIRPBase!$Y$3:$Y$340,$B454,Indev_Online_Res_NotinIRPBase!$Z$3:$Z$340,$C454)</f>
        <v>0</v>
      </c>
      <c r="X454">
        <f>SUMIFS(Indev_Online_Res_NotinIRPBase!Q$3:Q$340,Indev_Online_Res_NotinIRPBase!$Y$3:$Y$340,$B454,Indev_Online_Res_NotinIRPBase!$Z$3:$Z$340,$C454)</f>
        <v>0</v>
      </c>
      <c r="Y454">
        <f>SUMIFS(Indev_Online_Res_NotinIRPBase!R$3:R$340,Indev_Online_Res_NotinIRPBase!$Y$3:$Y$340,$B454,Indev_Online_Res_NotinIRPBase!$Z$3:$Z$340,$C454)</f>
        <v>0</v>
      </c>
      <c r="AC454">
        <f>SUMIFS(Indev_Online_Res_NotinIRPBase!S$3:S$340,Indev_Online_Res_NotinIRPBase!$Y$3:$Y$340,$B454,Indev_Online_Res_NotinIRPBase!$Z$3:$Z$340,$C454)</f>
        <v>0</v>
      </c>
      <c r="AD454">
        <f>SUMIFS(Indev_Online_Res_NotinIRPBase!T$3:T$340,Indev_Online_Res_NotinIRPBase!$Y$3:$Y$340,$B454,Indev_Online_Res_NotinIRPBase!$Z$3:$Z$340,$C454)</f>
        <v>0</v>
      </c>
      <c r="AE454">
        <f>SUMIFS(Indev_Online_Res_NotinIRPBase!U$3:U$340,Indev_Online_Res_NotinIRPBase!$Y$3:$Y$340,$B454,Indev_Online_Res_NotinIRPBase!$Z$3:$Z$340,$C454)</f>
        <v>0</v>
      </c>
      <c r="AF454">
        <f>SUMIFS(Indev_Online_Res_NotinIRPBase!V$3:V$340,Indev_Online_Res_NotinIRPBase!$Y$3:$Y$340,$B454,Indev_Online_Res_NotinIRPBase!$Z$3:$Z$340,$C454)</f>
        <v>0</v>
      </c>
      <c r="AG454">
        <f>SUMIFS(Indev_Online_Res_NotinIRPBase!W$3:W$340,Indev_Online_Res_NotinIRPBase!$Y$3:$Y$340,$B454,Indev_Online_Res_NotinIRPBase!$Z$3:$Z$340,$C454)</f>
        <v>0</v>
      </c>
      <c r="AH454">
        <f>SUMIFS(Indev_Online_Res_NotinIRPBase!X$3:X$340,Indev_Online_Res_NotinIRPBase!$Y$3:$Y$340,$B454,Indev_Online_Res_NotinIRPBase!$Z$3:$Z$340,$C454)</f>
        <v>0</v>
      </c>
      <c r="AI454">
        <f t="shared" si="107"/>
        <v>0</v>
      </c>
      <c r="AK454">
        <f>SUMIFS(Indev_Online_Res_NotinIRPBase!N$3:N$340,Indev_Online_Res_NotinIRPBase!$Y$3:$Y$340,$B454,Indev_Online_Res_NotinIRPBase!$Z$3:$Z$340,$C454,Indev_Online_Res_NotinIRPBase!$J$3:$J$340,"Yes",Indev_Online_Res_NotinIRPBase!$I$3:$I$340,"&lt;1/1/2024")+SUMIFS(Indev_Online_Res_NotinIRPBase!N$3:N$340,Indev_Online_Res_NotinIRPBase!$Y$3:$Y$340,$B454,Indev_Online_Res_NotinIRPBase!$Z$3:$Z$340,$C454,Indev_Online_Res_NotinIRPBase!$AB$3:$AB$340,"1")</f>
        <v>0</v>
      </c>
      <c r="AL454">
        <f>SUMIFS(Indev_Online_Res_NotinIRPBase!O$3:O$340,Indev_Online_Res_NotinIRPBase!$Y$3:$Y$340,$B454,Indev_Online_Res_NotinIRPBase!$Z$3:$Z$340,$C454,Indev_Online_Res_NotinIRPBase!$J$3:$J$340,"Yes",Indev_Online_Res_NotinIRPBase!$I$3:$I$340,"&lt;1/1/2024")+SUMIFS(Indev_Online_Res_NotinIRPBase!O$3:O$340,Indev_Online_Res_NotinIRPBase!$Y$3:$Y$340,$B454,Indev_Online_Res_NotinIRPBase!$Z$3:$Z$340,$C454,Indev_Online_Res_NotinIRPBase!$AB$3:$AB$340,"1")</f>
        <v>0</v>
      </c>
      <c r="AM454">
        <f>SUMIFS(Indev_Online_Res_NotinIRPBase!P$3:P$340,Indev_Online_Res_NotinIRPBase!$Y$3:$Y$340,$B454,Indev_Online_Res_NotinIRPBase!$Z$3:$Z$340,$C454,Indev_Online_Res_NotinIRPBase!$J$3:$J$340,"Yes",Indev_Online_Res_NotinIRPBase!$I$3:$I$340,"&lt;1/1/2024")+SUMIFS(Indev_Online_Res_NotinIRPBase!P$3:P$340,Indev_Online_Res_NotinIRPBase!$Y$3:$Y$340,$B454,Indev_Online_Res_NotinIRPBase!$Z$3:$Z$340,$C454,Indev_Online_Res_NotinIRPBase!$AB$3:$AB$340,"1")</f>
        <v>0</v>
      </c>
      <c r="AN454">
        <f>SUMIFS(Indev_Online_Res_NotinIRPBase!Q$3:Q$340,Indev_Online_Res_NotinIRPBase!$Y$3:$Y$340,$B454,Indev_Online_Res_NotinIRPBase!$Z$3:$Z$340,$C454,Indev_Online_Res_NotinIRPBase!$J$3:$J$340,"Yes",Indev_Online_Res_NotinIRPBase!$I$3:$I$340,"&lt;1/1/2024")+SUMIFS(Indev_Online_Res_NotinIRPBase!Q$3:Q$340,Indev_Online_Res_NotinIRPBase!$Y$3:$Y$340,$B454,Indev_Online_Res_NotinIRPBase!$Z$3:$Z$340,$C454,Indev_Online_Res_NotinIRPBase!$AB$3:$AB$340,"1")</f>
        <v>0</v>
      </c>
      <c r="AO454">
        <f>SUMIFS(Indev_Online_Res_NotinIRPBase!R$3:R$340,Indev_Online_Res_NotinIRPBase!$Y$3:$Y$340,$B454,Indev_Online_Res_NotinIRPBase!$Z$3:$Z$340,$C454,Indev_Online_Res_NotinIRPBase!$J$3:$J$340,"Yes",Indev_Online_Res_NotinIRPBase!$I$3:$I$340,"&lt;1/1/2024")+SUMIFS(Indev_Online_Res_NotinIRPBase!R$3:R$340,Indev_Online_Res_NotinIRPBase!$Y$3:$Y$340,$B454,Indev_Online_Res_NotinIRPBase!$Z$3:$Z$340,$C454,Indev_Online_Res_NotinIRPBase!$AB$3:$AB$340,"1")</f>
        <v>0</v>
      </c>
      <c r="AS454">
        <f>SUMIFS(Indev_Online_Res_NotinIRPBase!S$3:S$340,Indev_Online_Res_NotinIRPBase!$Y$3:$Y$340,$B454,Indev_Online_Res_NotinIRPBase!$Z$3:$Z$340,$C454,Indev_Online_Res_NotinIRPBase!$J$3:$J$340,"Yes",Indev_Online_Res_NotinIRPBase!$I$3:$I$340,"&lt;1/1/2024")+SUMIFS(Indev_Online_Res_NotinIRPBase!S$3:S$340,Indev_Online_Res_NotinIRPBase!$Y$3:$Y$340,$B454,Indev_Online_Res_NotinIRPBase!$Z$3:$Z$340,$C454,Indev_Online_Res_NotinIRPBase!$AB$3:$AB$340,"1")</f>
        <v>0</v>
      </c>
      <c r="AT454">
        <f>SUMIFS(Indev_Online_Res_NotinIRPBase!T$3:T$340,Indev_Online_Res_NotinIRPBase!$Y$3:$Y$340,$B454,Indev_Online_Res_NotinIRPBase!$Z$3:$Z$340,$C454,Indev_Online_Res_NotinIRPBase!$J$3:$J$340,"Yes",Indev_Online_Res_NotinIRPBase!$I$3:$I$340,"&lt;1/1/2024")+SUMIFS(Indev_Online_Res_NotinIRPBase!T$3:T$340,Indev_Online_Res_NotinIRPBase!$Y$3:$Y$340,$B454,Indev_Online_Res_NotinIRPBase!$Z$3:$Z$340,$C454,Indev_Online_Res_NotinIRPBase!$AB$3:$AB$340,"1")</f>
        <v>0</v>
      </c>
      <c r="AU454">
        <f>SUMIFS(Indev_Online_Res_NotinIRPBase!U$3:U$340,Indev_Online_Res_NotinIRPBase!$Y$3:$Y$340,$B454,Indev_Online_Res_NotinIRPBase!$Z$3:$Z$340,$C454,Indev_Online_Res_NotinIRPBase!$J$3:$J$340,"Yes",Indev_Online_Res_NotinIRPBase!$I$3:$I$340,"&lt;1/1/2024")+SUMIFS(Indev_Online_Res_NotinIRPBase!U$3:U$340,Indev_Online_Res_NotinIRPBase!$Y$3:$Y$340,$B454,Indev_Online_Res_NotinIRPBase!$Z$3:$Z$340,$C454,Indev_Online_Res_NotinIRPBase!$AB$3:$AB$340,"1")</f>
        <v>0</v>
      </c>
      <c r="AV454">
        <f>SUMIFS(Indev_Online_Res_NotinIRPBase!V$3:V$340,Indev_Online_Res_NotinIRPBase!$Y$3:$Y$340,$B454,Indev_Online_Res_NotinIRPBase!$Z$3:$Z$340,$C454,Indev_Online_Res_NotinIRPBase!$J$3:$J$340,"Yes",Indev_Online_Res_NotinIRPBase!$I$3:$I$340,"&lt;1/1/2024")+SUMIFS(Indev_Online_Res_NotinIRPBase!V$3:V$340,Indev_Online_Res_NotinIRPBase!$Y$3:$Y$340,$B454,Indev_Online_Res_NotinIRPBase!$Z$3:$Z$340,$C454,Indev_Online_Res_NotinIRPBase!$AB$3:$AB$340,"1")</f>
        <v>0</v>
      </c>
      <c r="AW454">
        <f>SUMIFS(Indev_Online_Res_NotinIRPBase!W$3:W$340,Indev_Online_Res_NotinIRPBase!$Y$3:$Y$340,$B454,Indev_Online_Res_NotinIRPBase!$Z$3:$Z$340,$C454,Indev_Online_Res_NotinIRPBase!$J$3:$J$340,"Yes",Indev_Online_Res_NotinIRPBase!$I$3:$I$340,"&lt;1/1/2024")+SUMIFS(Indev_Online_Res_NotinIRPBase!W$3:W$340,Indev_Online_Res_NotinIRPBase!$Y$3:$Y$340,$B454,Indev_Online_Res_NotinIRPBase!$Z$3:$Z$340,$C454,Indev_Online_Res_NotinIRPBase!$AB$3:$AB$340,"1")</f>
        <v>0</v>
      </c>
      <c r="AX454">
        <f>SUMIFS(Indev_Online_Res_NotinIRPBase!X$3:X$340,Indev_Online_Res_NotinIRPBase!$Y$3:$Y$340,$B454,Indev_Online_Res_NotinIRPBase!$Z$3:$Z$340,$C454,Indev_Online_Res_NotinIRPBase!$J$3:$J$340,"Yes",Indev_Online_Res_NotinIRPBase!$I$3:$I$340,"&lt;1/1/2024")+SUMIFS(Indev_Online_Res_NotinIRPBase!X$3:X$340,Indev_Online_Res_NotinIRPBase!$Y$3:$Y$340,$B454,Indev_Online_Res_NotinIRPBase!$Z$3:$Z$340,$C454,Indev_Online_Res_NotinIRPBase!$AB$3:$AB$340,"1")</f>
        <v>0</v>
      </c>
      <c r="AY454">
        <f t="shared" si="108"/>
        <v>0</v>
      </c>
      <c r="BA454">
        <f t="shared" si="109"/>
        <v>0</v>
      </c>
      <c r="BB454">
        <f t="shared" si="110"/>
        <v>0</v>
      </c>
      <c r="BC454">
        <f t="shared" si="111"/>
        <v>0</v>
      </c>
      <c r="BD454">
        <f t="shared" si="112"/>
        <v>0</v>
      </c>
      <c r="BE454">
        <f t="shared" si="113"/>
        <v>0</v>
      </c>
      <c r="BI454">
        <f t="shared" si="114"/>
        <v>0</v>
      </c>
      <c r="BJ454">
        <f t="shared" si="115"/>
        <v>0</v>
      </c>
      <c r="BK454">
        <f t="shared" si="116"/>
        <v>0</v>
      </c>
      <c r="BL454">
        <f t="shared" si="117"/>
        <v>0</v>
      </c>
      <c r="BM454">
        <f t="shared" si="118"/>
        <v>0</v>
      </c>
      <c r="BN454">
        <f t="shared" si="119"/>
        <v>0</v>
      </c>
      <c r="BO454">
        <f t="shared" si="120"/>
        <v>0</v>
      </c>
      <c r="BQ454">
        <f>SUMIFS(IRPBase_Res_NotinEnvScreens!$H$3:$H$33,IRPBase_Res_NotinEnvScreens!$J$3:$J$33,$B454,IRPBase_Res_NotinEnvScreens!$K$3:$K$33,$C454)</f>
        <v>0</v>
      </c>
      <c r="BR454">
        <f>SUMIFS(IRPBase_Res_NotinEnvScreens!$I$3:$I$33,IRPBase_Res_NotinEnvScreens!$J$3:$J$33,$B454,IRPBase_Res_NotinEnvScreens!$K$3:$K$33,$C454)</f>
        <v>0</v>
      </c>
      <c r="BS454">
        <v>0</v>
      </c>
      <c r="BV454">
        <f>SUMIFS(Indev_Online_Res_NotinIRPBase!$P$3:$P$313,Indev_Online_Res_NotinIRPBase!$Y$3:$Y$313,$B454,Indev_Online_Res_NotinIRPBase!$Z$3:$Z$313,$C454,Indev_Online_Res_NotinIRPBase!$I$3:$I$313,"&lt;9/1/2023")+SUMIFS(Indev_Online_Res_NotinIRPBase!$Q$3:$Q$313,Indev_Online_Res_NotinIRPBase!$Y$3:$Y$313,$B454,Indev_Online_Res_NotinIRPBase!$Z$3:$Z$313,$C454,Indev_Online_Res_NotinIRPBase!$I$3:$I$313,"&lt;9/1/2023")</f>
        <v>0</v>
      </c>
      <c r="BW454">
        <f>SUMIFS(Indev_Online_Res_NotinIRPBase!$S$3:$S$313,Indev_Online_Res_NotinIRPBase!$Y$3:$Y$313,$B454,Indev_Online_Res_NotinIRPBase!$Z$3:$Z$313,$C454,Indev_Online_Res_NotinIRPBase!$I$3:$I$313,"&lt;9/1/2023")+SUMIFS(Indev_Online_Res_NotinIRPBase!$T$3:$T$313,Indev_Online_Res_NotinIRPBase!$Y$3:$Y$313,$B454,Indev_Online_Res_NotinIRPBase!$Z$3:$Z$313,$C454,Indev_Online_Res_NotinIRPBase!$I$3:$I$313,"&lt;9/1/2023")+SUMIFS(Indev_Online_Res_NotinIRPBase!$U$3:$U$313,Indev_Online_Res_NotinIRPBase!$Y$3:$Y$313,$B454,Indev_Online_Res_NotinIRPBase!$Z$3:$Z$313,$C454,Indev_Online_Res_NotinIRPBase!$I$3:$I$313,"&lt;9/1/2023")</f>
        <v>0</v>
      </c>
    </row>
    <row r="455" spans="1:75">
      <c r="A455" t="s">
        <v>48</v>
      </c>
      <c r="B455" t="s">
        <v>416</v>
      </c>
      <c r="C455">
        <v>230</v>
      </c>
      <c r="E455">
        <f>SUMIFS(IRPBase_Res_NotinTxBase!N$3:N$65,IRPBase_Res_NotinTxBase!$X$3:$X$65,$B455,IRPBase_Res_NotinTxBase!$Y$3:$Y$65,$C455)</f>
        <v>0</v>
      </c>
      <c r="F455">
        <f>SUMIFS(IRPBase_Res_NotinTxBase!O$3:O$65,IRPBase_Res_NotinTxBase!$X$3:$X$65,$B455,IRPBase_Res_NotinTxBase!$Y$3:$Y$65,$C455)</f>
        <v>0</v>
      </c>
      <c r="G455">
        <f>SUMIFS(IRPBase_Res_NotinTxBase!P$3:P$65,IRPBase_Res_NotinTxBase!$X$3:$X$65,$B455,IRPBase_Res_NotinTxBase!$Y$3:$Y$65,$C455)</f>
        <v>0</v>
      </c>
      <c r="H455">
        <f>SUMIFS(IRPBase_Res_NotinTxBase!Q$3:Q$65,IRPBase_Res_NotinTxBase!$X$3:$X$65,$B455,IRPBase_Res_NotinTxBase!$Y$3:$Y$65,$C455)</f>
        <v>0</v>
      </c>
      <c r="M455">
        <f>SUMIFS(IRPBase_Res_NotinTxBase!R$3:R$65,IRPBase_Res_NotinTxBase!$X$3:$X$65,$B455,IRPBase_Res_NotinTxBase!$Y$3:$Y$65,$C455)</f>
        <v>0</v>
      </c>
      <c r="N455">
        <f>SUMIFS(IRPBase_Res_NotinTxBase!S$3:S$65,IRPBase_Res_NotinTxBase!$X$3:$X$65,$B455,IRPBase_Res_NotinTxBase!$Y$3:$Y$65,$C455)</f>
        <v>0</v>
      </c>
      <c r="O455">
        <f>SUMIFS(IRPBase_Res_NotinTxBase!T$3:T$65,IRPBase_Res_NotinTxBase!$X$3:$X$65,$B455,IRPBase_Res_NotinTxBase!$Y$3:$Y$65,$C455)</f>
        <v>0</v>
      </c>
      <c r="P455">
        <f>SUMIFS(IRPBase_Res_NotinTxBase!U$3:U$65,IRPBase_Res_NotinTxBase!$X$3:$X$65,$B455,IRPBase_Res_NotinTxBase!$Y$3:$Y$65,$C455)</f>
        <v>0</v>
      </c>
      <c r="Q455">
        <f>SUMIFS(IRPBase_Res_NotinTxBase!V$3:V$65,IRPBase_Res_NotinTxBase!$X$3:$X$65,$B455,IRPBase_Res_NotinTxBase!$Y$3:$Y$65,$C455)</f>
        <v>0</v>
      </c>
      <c r="R455">
        <f>SUMIFS(IRPBase_Res_NotinTxBase!W$3:W$65,IRPBase_Res_NotinTxBase!$X$3:$X$65,$B455,IRPBase_Res_NotinTxBase!$Y$3:$Y$65,$C455)</f>
        <v>0</v>
      </c>
      <c r="S455">
        <f t="shared" si="106"/>
        <v>0</v>
      </c>
      <c r="U455">
        <f>SUMIFS(Indev_Online_Res_NotinIRPBase!N$3:N$340,Indev_Online_Res_NotinIRPBase!$Y$3:$Y$340,$B455,Indev_Online_Res_NotinIRPBase!$Z$3:$Z$340,$C455)</f>
        <v>0</v>
      </c>
      <c r="V455">
        <f>SUMIFS(Indev_Online_Res_NotinIRPBase!O$3:O$340,Indev_Online_Res_NotinIRPBase!$Y$3:$Y$340,$B455,Indev_Online_Res_NotinIRPBase!$Z$3:$Z$340,$C455)</f>
        <v>0</v>
      </c>
      <c r="W455">
        <f>SUMIFS(Indev_Online_Res_NotinIRPBase!P$3:P$340,Indev_Online_Res_NotinIRPBase!$Y$3:$Y$340,$B455,Indev_Online_Res_NotinIRPBase!$Z$3:$Z$340,$C455)</f>
        <v>0</v>
      </c>
      <c r="X455">
        <f>SUMIFS(Indev_Online_Res_NotinIRPBase!Q$3:Q$340,Indev_Online_Res_NotinIRPBase!$Y$3:$Y$340,$B455,Indev_Online_Res_NotinIRPBase!$Z$3:$Z$340,$C455)</f>
        <v>0</v>
      </c>
      <c r="Y455">
        <f>SUMIFS(Indev_Online_Res_NotinIRPBase!R$3:R$340,Indev_Online_Res_NotinIRPBase!$Y$3:$Y$340,$B455,Indev_Online_Res_NotinIRPBase!$Z$3:$Z$340,$C455)</f>
        <v>0</v>
      </c>
      <c r="AC455">
        <f>SUMIFS(Indev_Online_Res_NotinIRPBase!S$3:S$340,Indev_Online_Res_NotinIRPBase!$Y$3:$Y$340,$B455,Indev_Online_Res_NotinIRPBase!$Z$3:$Z$340,$C455)</f>
        <v>0</v>
      </c>
      <c r="AD455">
        <f>SUMIFS(Indev_Online_Res_NotinIRPBase!T$3:T$340,Indev_Online_Res_NotinIRPBase!$Y$3:$Y$340,$B455,Indev_Online_Res_NotinIRPBase!$Z$3:$Z$340,$C455)</f>
        <v>0</v>
      </c>
      <c r="AE455">
        <f>SUMIFS(Indev_Online_Res_NotinIRPBase!U$3:U$340,Indev_Online_Res_NotinIRPBase!$Y$3:$Y$340,$B455,Indev_Online_Res_NotinIRPBase!$Z$3:$Z$340,$C455)</f>
        <v>0</v>
      </c>
      <c r="AF455">
        <f>SUMIFS(Indev_Online_Res_NotinIRPBase!V$3:V$340,Indev_Online_Res_NotinIRPBase!$Y$3:$Y$340,$B455,Indev_Online_Res_NotinIRPBase!$Z$3:$Z$340,$C455)</f>
        <v>0</v>
      </c>
      <c r="AG455">
        <f>SUMIFS(Indev_Online_Res_NotinIRPBase!W$3:W$340,Indev_Online_Res_NotinIRPBase!$Y$3:$Y$340,$B455,Indev_Online_Res_NotinIRPBase!$Z$3:$Z$340,$C455)</f>
        <v>0</v>
      </c>
      <c r="AH455">
        <f>SUMIFS(Indev_Online_Res_NotinIRPBase!X$3:X$340,Indev_Online_Res_NotinIRPBase!$Y$3:$Y$340,$B455,Indev_Online_Res_NotinIRPBase!$Z$3:$Z$340,$C455)</f>
        <v>0</v>
      </c>
      <c r="AI455">
        <f t="shared" si="107"/>
        <v>0</v>
      </c>
      <c r="AK455">
        <f>SUMIFS(Indev_Online_Res_NotinIRPBase!N$3:N$340,Indev_Online_Res_NotinIRPBase!$Y$3:$Y$340,$B455,Indev_Online_Res_NotinIRPBase!$Z$3:$Z$340,$C455,Indev_Online_Res_NotinIRPBase!$J$3:$J$340,"Yes",Indev_Online_Res_NotinIRPBase!$I$3:$I$340,"&lt;1/1/2024")+SUMIFS(Indev_Online_Res_NotinIRPBase!N$3:N$340,Indev_Online_Res_NotinIRPBase!$Y$3:$Y$340,$B455,Indev_Online_Res_NotinIRPBase!$Z$3:$Z$340,$C455,Indev_Online_Res_NotinIRPBase!$AB$3:$AB$340,"1")</f>
        <v>0</v>
      </c>
      <c r="AL455">
        <f>SUMIFS(Indev_Online_Res_NotinIRPBase!O$3:O$340,Indev_Online_Res_NotinIRPBase!$Y$3:$Y$340,$B455,Indev_Online_Res_NotinIRPBase!$Z$3:$Z$340,$C455,Indev_Online_Res_NotinIRPBase!$J$3:$J$340,"Yes",Indev_Online_Res_NotinIRPBase!$I$3:$I$340,"&lt;1/1/2024")+SUMIFS(Indev_Online_Res_NotinIRPBase!O$3:O$340,Indev_Online_Res_NotinIRPBase!$Y$3:$Y$340,$B455,Indev_Online_Res_NotinIRPBase!$Z$3:$Z$340,$C455,Indev_Online_Res_NotinIRPBase!$AB$3:$AB$340,"1")</f>
        <v>0</v>
      </c>
      <c r="AM455">
        <f>SUMIFS(Indev_Online_Res_NotinIRPBase!P$3:P$340,Indev_Online_Res_NotinIRPBase!$Y$3:$Y$340,$B455,Indev_Online_Res_NotinIRPBase!$Z$3:$Z$340,$C455,Indev_Online_Res_NotinIRPBase!$J$3:$J$340,"Yes",Indev_Online_Res_NotinIRPBase!$I$3:$I$340,"&lt;1/1/2024")+SUMIFS(Indev_Online_Res_NotinIRPBase!P$3:P$340,Indev_Online_Res_NotinIRPBase!$Y$3:$Y$340,$B455,Indev_Online_Res_NotinIRPBase!$Z$3:$Z$340,$C455,Indev_Online_Res_NotinIRPBase!$AB$3:$AB$340,"1")</f>
        <v>0</v>
      </c>
      <c r="AN455">
        <f>SUMIFS(Indev_Online_Res_NotinIRPBase!Q$3:Q$340,Indev_Online_Res_NotinIRPBase!$Y$3:$Y$340,$B455,Indev_Online_Res_NotinIRPBase!$Z$3:$Z$340,$C455,Indev_Online_Res_NotinIRPBase!$J$3:$J$340,"Yes",Indev_Online_Res_NotinIRPBase!$I$3:$I$340,"&lt;1/1/2024")+SUMIFS(Indev_Online_Res_NotinIRPBase!Q$3:Q$340,Indev_Online_Res_NotinIRPBase!$Y$3:$Y$340,$B455,Indev_Online_Res_NotinIRPBase!$Z$3:$Z$340,$C455,Indev_Online_Res_NotinIRPBase!$AB$3:$AB$340,"1")</f>
        <v>0</v>
      </c>
      <c r="AO455">
        <f>SUMIFS(Indev_Online_Res_NotinIRPBase!R$3:R$340,Indev_Online_Res_NotinIRPBase!$Y$3:$Y$340,$B455,Indev_Online_Res_NotinIRPBase!$Z$3:$Z$340,$C455,Indev_Online_Res_NotinIRPBase!$J$3:$J$340,"Yes",Indev_Online_Res_NotinIRPBase!$I$3:$I$340,"&lt;1/1/2024")+SUMIFS(Indev_Online_Res_NotinIRPBase!R$3:R$340,Indev_Online_Res_NotinIRPBase!$Y$3:$Y$340,$B455,Indev_Online_Res_NotinIRPBase!$Z$3:$Z$340,$C455,Indev_Online_Res_NotinIRPBase!$AB$3:$AB$340,"1")</f>
        <v>0</v>
      </c>
      <c r="AS455">
        <f>SUMIFS(Indev_Online_Res_NotinIRPBase!S$3:S$340,Indev_Online_Res_NotinIRPBase!$Y$3:$Y$340,$B455,Indev_Online_Res_NotinIRPBase!$Z$3:$Z$340,$C455,Indev_Online_Res_NotinIRPBase!$J$3:$J$340,"Yes",Indev_Online_Res_NotinIRPBase!$I$3:$I$340,"&lt;1/1/2024")+SUMIFS(Indev_Online_Res_NotinIRPBase!S$3:S$340,Indev_Online_Res_NotinIRPBase!$Y$3:$Y$340,$B455,Indev_Online_Res_NotinIRPBase!$Z$3:$Z$340,$C455,Indev_Online_Res_NotinIRPBase!$AB$3:$AB$340,"1")</f>
        <v>0</v>
      </c>
      <c r="AT455">
        <f>SUMIFS(Indev_Online_Res_NotinIRPBase!T$3:T$340,Indev_Online_Res_NotinIRPBase!$Y$3:$Y$340,$B455,Indev_Online_Res_NotinIRPBase!$Z$3:$Z$340,$C455,Indev_Online_Res_NotinIRPBase!$J$3:$J$340,"Yes",Indev_Online_Res_NotinIRPBase!$I$3:$I$340,"&lt;1/1/2024")+SUMIFS(Indev_Online_Res_NotinIRPBase!T$3:T$340,Indev_Online_Res_NotinIRPBase!$Y$3:$Y$340,$B455,Indev_Online_Res_NotinIRPBase!$Z$3:$Z$340,$C455,Indev_Online_Res_NotinIRPBase!$AB$3:$AB$340,"1")</f>
        <v>0</v>
      </c>
      <c r="AU455">
        <f>SUMIFS(Indev_Online_Res_NotinIRPBase!U$3:U$340,Indev_Online_Res_NotinIRPBase!$Y$3:$Y$340,$B455,Indev_Online_Res_NotinIRPBase!$Z$3:$Z$340,$C455,Indev_Online_Res_NotinIRPBase!$J$3:$J$340,"Yes",Indev_Online_Res_NotinIRPBase!$I$3:$I$340,"&lt;1/1/2024")+SUMIFS(Indev_Online_Res_NotinIRPBase!U$3:U$340,Indev_Online_Res_NotinIRPBase!$Y$3:$Y$340,$B455,Indev_Online_Res_NotinIRPBase!$Z$3:$Z$340,$C455,Indev_Online_Res_NotinIRPBase!$AB$3:$AB$340,"1")</f>
        <v>0</v>
      </c>
      <c r="AV455">
        <f>SUMIFS(Indev_Online_Res_NotinIRPBase!V$3:V$340,Indev_Online_Res_NotinIRPBase!$Y$3:$Y$340,$B455,Indev_Online_Res_NotinIRPBase!$Z$3:$Z$340,$C455,Indev_Online_Res_NotinIRPBase!$J$3:$J$340,"Yes",Indev_Online_Res_NotinIRPBase!$I$3:$I$340,"&lt;1/1/2024")+SUMIFS(Indev_Online_Res_NotinIRPBase!V$3:V$340,Indev_Online_Res_NotinIRPBase!$Y$3:$Y$340,$B455,Indev_Online_Res_NotinIRPBase!$Z$3:$Z$340,$C455,Indev_Online_Res_NotinIRPBase!$AB$3:$AB$340,"1")</f>
        <v>0</v>
      </c>
      <c r="AW455">
        <f>SUMIFS(Indev_Online_Res_NotinIRPBase!W$3:W$340,Indev_Online_Res_NotinIRPBase!$Y$3:$Y$340,$B455,Indev_Online_Res_NotinIRPBase!$Z$3:$Z$340,$C455,Indev_Online_Res_NotinIRPBase!$J$3:$J$340,"Yes",Indev_Online_Res_NotinIRPBase!$I$3:$I$340,"&lt;1/1/2024")+SUMIFS(Indev_Online_Res_NotinIRPBase!W$3:W$340,Indev_Online_Res_NotinIRPBase!$Y$3:$Y$340,$B455,Indev_Online_Res_NotinIRPBase!$Z$3:$Z$340,$C455,Indev_Online_Res_NotinIRPBase!$AB$3:$AB$340,"1")</f>
        <v>0</v>
      </c>
      <c r="AX455">
        <f>SUMIFS(Indev_Online_Res_NotinIRPBase!X$3:X$340,Indev_Online_Res_NotinIRPBase!$Y$3:$Y$340,$B455,Indev_Online_Res_NotinIRPBase!$Z$3:$Z$340,$C455,Indev_Online_Res_NotinIRPBase!$J$3:$J$340,"Yes",Indev_Online_Res_NotinIRPBase!$I$3:$I$340,"&lt;1/1/2024")+SUMIFS(Indev_Online_Res_NotinIRPBase!X$3:X$340,Indev_Online_Res_NotinIRPBase!$Y$3:$Y$340,$B455,Indev_Online_Res_NotinIRPBase!$Z$3:$Z$340,$C455,Indev_Online_Res_NotinIRPBase!$AB$3:$AB$340,"1")</f>
        <v>0</v>
      </c>
      <c r="AY455">
        <f t="shared" si="108"/>
        <v>0</v>
      </c>
      <c r="BA455">
        <f t="shared" si="109"/>
        <v>0</v>
      </c>
      <c r="BB455">
        <f t="shared" si="110"/>
        <v>0</v>
      </c>
      <c r="BC455">
        <f t="shared" si="111"/>
        <v>0</v>
      </c>
      <c r="BD455">
        <f t="shared" si="112"/>
        <v>0</v>
      </c>
      <c r="BE455">
        <f t="shared" si="113"/>
        <v>0</v>
      </c>
      <c r="BI455">
        <f t="shared" si="114"/>
        <v>0</v>
      </c>
      <c r="BJ455">
        <f t="shared" si="115"/>
        <v>0</v>
      </c>
      <c r="BK455">
        <f t="shared" si="116"/>
        <v>0</v>
      </c>
      <c r="BL455">
        <f t="shared" si="117"/>
        <v>0</v>
      </c>
      <c r="BM455">
        <f t="shared" si="118"/>
        <v>0</v>
      </c>
      <c r="BN455">
        <f t="shared" si="119"/>
        <v>0</v>
      </c>
      <c r="BO455">
        <f t="shared" si="120"/>
        <v>0</v>
      </c>
      <c r="BQ455">
        <f>SUMIFS(IRPBase_Res_NotinEnvScreens!$H$3:$H$33,IRPBase_Res_NotinEnvScreens!$J$3:$J$33,$B455,IRPBase_Res_NotinEnvScreens!$K$3:$K$33,$C455)</f>
        <v>0</v>
      </c>
      <c r="BR455">
        <f>SUMIFS(IRPBase_Res_NotinEnvScreens!$I$3:$I$33,IRPBase_Res_NotinEnvScreens!$J$3:$J$33,$B455,IRPBase_Res_NotinEnvScreens!$K$3:$K$33,$C455)</f>
        <v>0</v>
      </c>
      <c r="BS455">
        <v>0</v>
      </c>
      <c r="BV455">
        <f>SUMIFS(Indev_Online_Res_NotinIRPBase!$P$3:$P$313,Indev_Online_Res_NotinIRPBase!$Y$3:$Y$313,$B455,Indev_Online_Res_NotinIRPBase!$Z$3:$Z$313,$C455,Indev_Online_Res_NotinIRPBase!$I$3:$I$313,"&lt;9/1/2023")+SUMIFS(Indev_Online_Res_NotinIRPBase!$Q$3:$Q$313,Indev_Online_Res_NotinIRPBase!$Y$3:$Y$313,$B455,Indev_Online_Res_NotinIRPBase!$Z$3:$Z$313,$C455,Indev_Online_Res_NotinIRPBase!$I$3:$I$313,"&lt;9/1/2023")</f>
        <v>0</v>
      </c>
      <c r="BW455">
        <f>SUMIFS(Indev_Online_Res_NotinIRPBase!$S$3:$S$313,Indev_Online_Res_NotinIRPBase!$Y$3:$Y$313,$B455,Indev_Online_Res_NotinIRPBase!$Z$3:$Z$313,$C455,Indev_Online_Res_NotinIRPBase!$I$3:$I$313,"&lt;9/1/2023")+SUMIFS(Indev_Online_Res_NotinIRPBase!$T$3:$T$313,Indev_Online_Res_NotinIRPBase!$Y$3:$Y$313,$B455,Indev_Online_Res_NotinIRPBase!$Z$3:$Z$313,$C455,Indev_Online_Res_NotinIRPBase!$I$3:$I$313,"&lt;9/1/2023")+SUMIFS(Indev_Online_Res_NotinIRPBase!$U$3:$U$313,Indev_Online_Res_NotinIRPBase!$Y$3:$Y$313,$B455,Indev_Online_Res_NotinIRPBase!$Z$3:$Z$313,$C455,Indev_Online_Res_NotinIRPBase!$I$3:$I$313,"&lt;9/1/2023")</f>
        <v>0</v>
      </c>
    </row>
    <row r="456" spans="1:75">
      <c r="A456" t="s">
        <v>45</v>
      </c>
      <c r="B456" t="s">
        <v>417</v>
      </c>
      <c r="C456">
        <v>115</v>
      </c>
      <c r="E456">
        <f>SUMIFS(IRPBase_Res_NotinTxBase!N$3:N$65,IRPBase_Res_NotinTxBase!$X$3:$X$65,$B456,IRPBase_Res_NotinTxBase!$Y$3:$Y$65,$C456)</f>
        <v>0</v>
      </c>
      <c r="F456">
        <f>SUMIFS(IRPBase_Res_NotinTxBase!O$3:O$65,IRPBase_Res_NotinTxBase!$X$3:$X$65,$B456,IRPBase_Res_NotinTxBase!$Y$3:$Y$65,$C456)</f>
        <v>0</v>
      </c>
      <c r="G456">
        <f>SUMIFS(IRPBase_Res_NotinTxBase!P$3:P$65,IRPBase_Res_NotinTxBase!$X$3:$X$65,$B456,IRPBase_Res_NotinTxBase!$Y$3:$Y$65,$C456)</f>
        <v>0</v>
      </c>
      <c r="H456">
        <f>SUMIFS(IRPBase_Res_NotinTxBase!Q$3:Q$65,IRPBase_Res_NotinTxBase!$X$3:$X$65,$B456,IRPBase_Res_NotinTxBase!$Y$3:$Y$65,$C456)</f>
        <v>0</v>
      </c>
      <c r="M456">
        <f>SUMIFS(IRPBase_Res_NotinTxBase!R$3:R$65,IRPBase_Res_NotinTxBase!$X$3:$X$65,$B456,IRPBase_Res_NotinTxBase!$Y$3:$Y$65,$C456)</f>
        <v>0</v>
      </c>
      <c r="N456">
        <f>SUMIFS(IRPBase_Res_NotinTxBase!S$3:S$65,IRPBase_Res_NotinTxBase!$X$3:$X$65,$B456,IRPBase_Res_NotinTxBase!$Y$3:$Y$65,$C456)</f>
        <v>0</v>
      </c>
      <c r="O456">
        <f>SUMIFS(IRPBase_Res_NotinTxBase!T$3:T$65,IRPBase_Res_NotinTxBase!$X$3:$X$65,$B456,IRPBase_Res_NotinTxBase!$Y$3:$Y$65,$C456)</f>
        <v>0</v>
      </c>
      <c r="P456">
        <f>SUMIFS(IRPBase_Res_NotinTxBase!U$3:U$65,IRPBase_Res_NotinTxBase!$X$3:$X$65,$B456,IRPBase_Res_NotinTxBase!$Y$3:$Y$65,$C456)</f>
        <v>0</v>
      </c>
      <c r="Q456">
        <f>SUMIFS(IRPBase_Res_NotinTxBase!V$3:V$65,IRPBase_Res_NotinTxBase!$X$3:$X$65,$B456,IRPBase_Res_NotinTxBase!$Y$3:$Y$65,$C456)</f>
        <v>0</v>
      </c>
      <c r="R456">
        <f>SUMIFS(IRPBase_Res_NotinTxBase!W$3:W$65,IRPBase_Res_NotinTxBase!$X$3:$X$65,$B456,IRPBase_Res_NotinTxBase!$Y$3:$Y$65,$C456)</f>
        <v>0</v>
      </c>
      <c r="S456">
        <f t="shared" si="106"/>
        <v>0</v>
      </c>
      <c r="U456">
        <f>SUMIFS(Indev_Online_Res_NotinIRPBase!N$3:N$340,Indev_Online_Res_NotinIRPBase!$Y$3:$Y$340,$B456,Indev_Online_Res_NotinIRPBase!$Z$3:$Z$340,$C456)</f>
        <v>0</v>
      </c>
      <c r="V456">
        <f>SUMIFS(Indev_Online_Res_NotinIRPBase!O$3:O$340,Indev_Online_Res_NotinIRPBase!$Y$3:$Y$340,$B456,Indev_Online_Res_NotinIRPBase!$Z$3:$Z$340,$C456)</f>
        <v>0</v>
      </c>
      <c r="W456">
        <f>SUMIFS(Indev_Online_Res_NotinIRPBase!P$3:P$340,Indev_Online_Res_NotinIRPBase!$Y$3:$Y$340,$B456,Indev_Online_Res_NotinIRPBase!$Z$3:$Z$340,$C456)</f>
        <v>0</v>
      </c>
      <c r="X456">
        <f>SUMIFS(Indev_Online_Res_NotinIRPBase!Q$3:Q$340,Indev_Online_Res_NotinIRPBase!$Y$3:$Y$340,$B456,Indev_Online_Res_NotinIRPBase!$Z$3:$Z$340,$C456)</f>
        <v>0</v>
      </c>
      <c r="Y456">
        <f>SUMIFS(Indev_Online_Res_NotinIRPBase!R$3:R$340,Indev_Online_Res_NotinIRPBase!$Y$3:$Y$340,$B456,Indev_Online_Res_NotinIRPBase!$Z$3:$Z$340,$C456)</f>
        <v>0</v>
      </c>
      <c r="AC456">
        <f>SUMIFS(Indev_Online_Res_NotinIRPBase!S$3:S$340,Indev_Online_Res_NotinIRPBase!$Y$3:$Y$340,$B456,Indev_Online_Res_NotinIRPBase!$Z$3:$Z$340,$C456)</f>
        <v>0</v>
      </c>
      <c r="AD456">
        <f>SUMIFS(Indev_Online_Res_NotinIRPBase!T$3:T$340,Indev_Online_Res_NotinIRPBase!$Y$3:$Y$340,$B456,Indev_Online_Res_NotinIRPBase!$Z$3:$Z$340,$C456)</f>
        <v>40</v>
      </c>
      <c r="AE456">
        <f>SUMIFS(Indev_Online_Res_NotinIRPBase!U$3:U$340,Indev_Online_Res_NotinIRPBase!$Y$3:$Y$340,$B456,Indev_Online_Res_NotinIRPBase!$Z$3:$Z$340,$C456)</f>
        <v>0</v>
      </c>
      <c r="AF456">
        <f>SUMIFS(Indev_Online_Res_NotinIRPBase!V$3:V$340,Indev_Online_Res_NotinIRPBase!$Y$3:$Y$340,$B456,Indev_Online_Res_NotinIRPBase!$Z$3:$Z$340,$C456)</f>
        <v>20</v>
      </c>
      <c r="AG456">
        <f>SUMIFS(Indev_Online_Res_NotinIRPBase!W$3:W$340,Indev_Online_Res_NotinIRPBase!$Y$3:$Y$340,$B456,Indev_Online_Res_NotinIRPBase!$Z$3:$Z$340,$C456)</f>
        <v>0</v>
      </c>
      <c r="AH456">
        <f>SUMIFS(Indev_Online_Res_NotinIRPBase!X$3:X$340,Indev_Online_Res_NotinIRPBase!$Y$3:$Y$340,$B456,Indev_Online_Res_NotinIRPBase!$Z$3:$Z$340,$C456)</f>
        <v>0</v>
      </c>
      <c r="AI456">
        <f t="shared" si="107"/>
        <v>1</v>
      </c>
      <c r="AK456">
        <f>SUMIFS(Indev_Online_Res_NotinIRPBase!N$3:N$340,Indev_Online_Res_NotinIRPBase!$Y$3:$Y$340,$B456,Indev_Online_Res_NotinIRPBase!$Z$3:$Z$340,$C456,Indev_Online_Res_NotinIRPBase!$J$3:$J$340,"Yes",Indev_Online_Res_NotinIRPBase!$I$3:$I$340,"&lt;1/1/2024")+SUMIFS(Indev_Online_Res_NotinIRPBase!N$3:N$340,Indev_Online_Res_NotinIRPBase!$Y$3:$Y$340,$B456,Indev_Online_Res_NotinIRPBase!$Z$3:$Z$340,$C456,Indev_Online_Res_NotinIRPBase!$AB$3:$AB$340,"1")</f>
        <v>0</v>
      </c>
      <c r="AL456">
        <f>SUMIFS(Indev_Online_Res_NotinIRPBase!O$3:O$340,Indev_Online_Res_NotinIRPBase!$Y$3:$Y$340,$B456,Indev_Online_Res_NotinIRPBase!$Z$3:$Z$340,$C456,Indev_Online_Res_NotinIRPBase!$J$3:$J$340,"Yes",Indev_Online_Res_NotinIRPBase!$I$3:$I$340,"&lt;1/1/2024")+SUMIFS(Indev_Online_Res_NotinIRPBase!O$3:O$340,Indev_Online_Res_NotinIRPBase!$Y$3:$Y$340,$B456,Indev_Online_Res_NotinIRPBase!$Z$3:$Z$340,$C456,Indev_Online_Res_NotinIRPBase!$AB$3:$AB$340,"1")</f>
        <v>0</v>
      </c>
      <c r="AM456">
        <f>SUMIFS(Indev_Online_Res_NotinIRPBase!P$3:P$340,Indev_Online_Res_NotinIRPBase!$Y$3:$Y$340,$B456,Indev_Online_Res_NotinIRPBase!$Z$3:$Z$340,$C456,Indev_Online_Res_NotinIRPBase!$J$3:$J$340,"Yes",Indev_Online_Res_NotinIRPBase!$I$3:$I$340,"&lt;1/1/2024")+SUMIFS(Indev_Online_Res_NotinIRPBase!P$3:P$340,Indev_Online_Res_NotinIRPBase!$Y$3:$Y$340,$B456,Indev_Online_Res_NotinIRPBase!$Z$3:$Z$340,$C456,Indev_Online_Res_NotinIRPBase!$AB$3:$AB$340,"1")</f>
        <v>0</v>
      </c>
      <c r="AN456">
        <f>SUMIFS(Indev_Online_Res_NotinIRPBase!Q$3:Q$340,Indev_Online_Res_NotinIRPBase!$Y$3:$Y$340,$B456,Indev_Online_Res_NotinIRPBase!$Z$3:$Z$340,$C456,Indev_Online_Res_NotinIRPBase!$J$3:$J$340,"Yes",Indev_Online_Res_NotinIRPBase!$I$3:$I$340,"&lt;1/1/2024")+SUMIFS(Indev_Online_Res_NotinIRPBase!Q$3:Q$340,Indev_Online_Res_NotinIRPBase!$Y$3:$Y$340,$B456,Indev_Online_Res_NotinIRPBase!$Z$3:$Z$340,$C456,Indev_Online_Res_NotinIRPBase!$AB$3:$AB$340,"1")</f>
        <v>0</v>
      </c>
      <c r="AO456">
        <f>SUMIFS(Indev_Online_Res_NotinIRPBase!R$3:R$340,Indev_Online_Res_NotinIRPBase!$Y$3:$Y$340,$B456,Indev_Online_Res_NotinIRPBase!$Z$3:$Z$340,$C456,Indev_Online_Res_NotinIRPBase!$J$3:$J$340,"Yes",Indev_Online_Res_NotinIRPBase!$I$3:$I$340,"&lt;1/1/2024")+SUMIFS(Indev_Online_Res_NotinIRPBase!R$3:R$340,Indev_Online_Res_NotinIRPBase!$Y$3:$Y$340,$B456,Indev_Online_Res_NotinIRPBase!$Z$3:$Z$340,$C456,Indev_Online_Res_NotinIRPBase!$AB$3:$AB$340,"1")</f>
        <v>0</v>
      </c>
      <c r="AS456">
        <f>SUMIFS(Indev_Online_Res_NotinIRPBase!S$3:S$340,Indev_Online_Res_NotinIRPBase!$Y$3:$Y$340,$B456,Indev_Online_Res_NotinIRPBase!$Z$3:$Z$340,$C456,Indev_Online_Res_NotinIRPBase!$J$3:$J$340,"Yes",Indev_Online_Res_NotinIRPBase!$I$3:$I$340,"&lt;1/1/2024")+SUMIFS(Indev_Online_Res_NotinIRPBase!S$3:S$340,Indev_Online_Res_NotinIRPBase!$Y$3:$Y$340,$B456,Indev_Online_Res_NotinIRPBase!$Z$3:$Z$340,$C456,Indev_Online_Res_NotinIRPBase!$AB$3:$AB$340,"1")</f>
        <v>0</v>
      </c>
      <c r="AT456">
        <f>SUMIFS(Indev_Online_Res_NotinIRPBase!T$3:T$340,Indev_Online_Res_NotinIRPBase!$Y$3:$Y$340,$B456,Indev_Online_Res_NotinIRPBase!$Z$3:$Z$340,$C456,Indev_Online_Res_NotinIRPBase!$J$3:$J$340,"Yes",Indev_Online_Res_NotinIRPBase!$I$3:$I$340,"&lt;1/1/2024")+SUMIFS(Indev_Online_Res_NotinIRPBase!T$3:T$340,Indev_Online_Res_NotinIRPBase!$Y$3:$Y$340,$B456,Indev_Online_Res_NotinIRPBase!$Z$3:$Z$340,$C456,Indev_Online_Res_NotinIRPBase!$AB$3:$AB$340,"1")</f>
        <v>0</v>
      </c>
      <c r="AU456">
        <f>SUMIFS(Indev_Online_Res_NotinIRPBase!U$3:U$340,Indev_Online_Res_NotinIRPBase!$Y$3:$Y$340,$B456,Indev_Online_Res_NotinIRPBase!$Z$3:$Z$340,$C456,Indev_Online_Res_NotinIRPBase!$J$3:$J$340,"Yes",Indev_Online_Res_NotinIRPBase!$I$3:$I$340,"&lt;1/1/2024")+SUMIFS(Indev_Online_Res_NotinIRPBase!U$3:U$340,Indev_Online_Res_NotinIRPBase!$Y$3:$Y$340,$B456,Indev_Online_Res_NotinIRPBase!$Z$3:$Z$340,$C456,Indev_Online_Res_NotinIRPBase!$AB$3:$AB$340,"1")</f>
        <v>0</v>
      </c>
      <c r="AV456">
        <f>SUMIFS(Indev_Online_Res_NotinIRPBase!V$3:V$340,Indev_Online_Res_NotinIRPBase!$Y$3:$Y$340,$B456,Indev_Online_Res_NotinIRPBase!$Z$3:$Z$340,$C456,Indev_Online_Res_NotinIRPBase!$J$3:$J$340,"Yes",Indev_Online_Res_NotinIRPBase!$I$3:$I$340,"&lt;1/1/2024")+SUMIFS(Indev_Online_Res_NotinIRPBase!V$3:V$340,Indev_Online_Res_NotinIRPBase!$Y$3:$Y$340,$B456,Indev_Online_Res_NotinIRPBase!$Z$3:$Z$340,$C456,Indev_Online_Res_NotinIRPBase!$AB$3:$AB$340,"1")</f>
        <v>0</v>
      </c>
      <c r="AW456">
        <f>SUMIFS(Indev_Online_Res_NotinIRPBase!W$3:W$340,Indev_Online_Res_NotinIRPBase!$Y$3:$Y$340,$B456,Indev_Online_Res_NotinIRPBase!$Z$3:$Z$340,$C456,Indev_Online_Res_NotinIRPBase!$J$3:$J$340,"Yes",Indev_Online_Res_NotinIRPBase!$I$3:$I$340,"&lt;1/1/2024")+SUMIFS(Indev_Online_Res_NotinIRPBase!W$3:W$340,Indev_Online_Res_NotinIRPBase!$Y$3:$Y$340,$B456,Indev_Online_Res_NotinIRPBase!$Z$3:$Z$340,$C456,Indev_Online_Res_NotinIRPBase!$AB$3:$AB$340,"1")</f>
        <v>0</v>
      </c>
      <c r="AX456">
        <f>SUMIFS(Indev_Online_Res_NotinIRPBase!X$3:X$340,Indev_Online_Res_NotinIRPBase!$Y$3:$Y$340,$B456,Indev_Online_Res_NotinIRPBase!$Z$3:$Z$340,$C456,Indev_Online_Res_NotinIRPBase!$J$3:$J$340,"Yes",Indev_Online_Res_NotinIRPBase!$I$3:$I$340,"&lt;1/1/2024")+SUMIFS(Indev_Online_Res_NotinIRPBase!X$3:X$340,Indev_Online_Res_NotinIRPBase!$Y$3:$Y$340,$B456,Indev_Online_Res_NotinIRPBase!$Z$3:$Z$340,$C456,Indev_Online_Res_NotinIRPBase!$AB$3:$AB$340,"1")</f>
        <v>0</v>
      </c>
      <c r="AY456">
        <f t="shared" si="108"/>
        <v>0</v>
      </c>
      <c r="BA456">
        <f t="shared" si="109"/>
        <v>0</v>
      </c>
      <c r="BB456">
        <f t="shared" si="110"/>
        <v>0</v>
      </c>
      <c r="BC456">
        <f t="shared" si="111"/>
        <v>0</v>
      </c>
      <c r="BD456">
        <f t="shared" si="112"/>
        <v>0</v>
      </c>
      <c r="BE456">
        <f t="shared" si="113"/>
        <v>0</v>
      </c>
      <c r="BI456">
        <f t="shared" si="114"/>
        <v>0</v>
      </c>
      <c r="BJ456">
        <f t="shared" si="115"/>
        <v>40</v>
      </c>
      <c r="BK456">
        <f t="shared" si="116"/>
        <v>0</v>
      </c>
      <c r="BL456">
        <f t="shared" si="117"/>
        <v>20</v>
      </c>
      <c r="BM456">
        <f t="shared" si="118"/>
        <v>0</v>
      </c>
      <c r="BN456">
        <f t="shared" si="119"/>
        <v>0</v>
      </c>
      <c r="BO456">
        <f t="shared" si="120"/>
        <v>1</v>
      </c>
      <c r="BQ456">
        <f>SUMIFS(IRPBase_Res_NotinEnvScreens!$H$3:$H$33,IRPBase_Res_NotinEnvScreens!$J$3:$J$33,$B456,IRPBase_Res_NotinEnvScreens!$K$3:$K$33,$C456)</f>
        <v>0</v>
      </c>
      <c r="BR456">
        <f>SUMIFS(IRPBase_Res_NotinEnvScreens!$I$3:$I$33,IRPBase_Res_NotinEnvScreens!$J$3:$J$33,$B456,IRPBase_Res_NotinEnvScreens!$K$3:$K$33,$C456)</f>
        <v>0</v>
      </c>
      <c r="BS456">
        <v>0</v>
      </c>
      <c r="BV456">
        <f>SUMIFS(Indev_Online_Res_NotinIRPBase!$P$3:$P$313,Indev_Online_Res_NotinIRPBase!$Y$3:$Y$313,$B456,Indev_Online_Res_NotinIRPBase!$Z$3:$Z$313,$C456,Indev_Online_Res_NotinIRPBase!$I$3:$I$313,"&lt;9/1/2023")+SUMIFS(Indev_Online_Res_NotinIRPBase!$Q$3:$Q$313,Indev_Online_Res_NotinIRPBase!$Y$3:$Y$313,$B456,Indev_Online_Res_NotinIRPBase!$Z$3:$Z$313,$C456,Indev_Online_Res_NotinIRPBase!$I$3:$I$313,"&lt;9/1/2023")</f>
        <v>0</v>
      </c>
      <c r="BW456">
        <f>SUMIFS(Indev_Online_Res_NotinIRPBase!$S$3:$S$313,Indev_Online_Res_NotinIRPBase!$Y$3:$Y$313,$B456,Indev_Online_Res_NotinIRPBase!$Z$3:$Z$313,$C456,Indev_Online_Res_NotinIRPBase!$I$3:$I$313,"&lt;9/1/2023")+SUMIFS(Indev_Online_Res_NotinIRPBase!$T$3:$T$313,Indev_Online_Res_NotinIRPBase!$Y$3:$Y$313,$B456,Indev_Online_Res_NotinIRPBase!$Z$3:$Z$313,$C456,Indev_Online_Res_NotinIRPBase!$I$3:$I$313,"&lt;9/1/2023")+SUMIFS(Indev_Online_Res_NotinIRPBase!$U$3:$U$313,Indev_Online_Res_NotinIRPBase!$Y$3:$Y$313,$B456,Indev_Online_Res_NotinIRPBase!$Z$3:$Z$313,$C456,Indev_Online_Res_NotinIRPBase!$I$3:$I$313,"&lt;9/1/2023")</f>
        <v>0</v>
      </c>
    </row>
    <row r="457" spans="1:75">
      <c r="A457" t="s">
        <v>43</v>
      </c>
      <c r="B457" t="s">
        <v>418</v>
      </c>
      <c r="C457">
        <v>115</v>
      </c>
      <c r="E457">
        <f>SUMIFS(IRPBase_Res_NotinTxBase!N$3:N$65,IRPBase_Res_NotinTxBase!$X$3:$X$65,$B457,IRPBase_Res_NotinTxBase!$Y$3:$Y$65,$C457)</f>
        <v>0</v>
      </c>
      <c r="F457">
        <f>SUMIFS(IRPBase_Res_NotinTxBase!O$3:O$65,IRPBase_Res_NotinTxBase!$X$3:$X$65,$B457,IRPBase_Res_NotinTxBase!$Y$3:$Y$65,$C457)</f>
        <v>0</v>
      </c>
      <c r="G457">
        <f>SUMIFS(IRPBase_Res_NotinTxBase!P$3:P$65,IRPBase_Res_NotinTxBase!$X$3:$X$65,$B457,IRPBase_Res_NotinTxBase!$Y$3:$Y$65,$C457)</f>
        <v>0</v>
      </c>
      <c r="H457">
        <f>SUMIFS(IRPBase_Res_NotinTxBase!Q$3:Q$65,IRPBase_Res_NotinTxBase!$X$3:$X$65,$B457,IRPBase_Res_NotinTxBase!$Y$3:$Y$65,$C457)</f>
        <v>0</v>
      </c>
      <c r="M457">
        <f>SUMIFS(IRPBase_Res_NotinTxBase!R$3:R$65,IRPBase_Res_NotinTxBase!$X$3:$X$65,$B457,IRPBase_Res_NotinTxBase!$Y$3:$Y$65,$C457)</f>
        <v>0</v>
      </c>
      <c r="N457">
        <f>SUMIFS(IRPBase_Res_NotinTxBase!S$3:S$65,IRPBase_Res_NotinTxBase!$X$3:$X$65,$B457,IRPBase_Res_NotinTxBase!$Y$3:$Y$65,$C457)</f>
        <v>0</v>
      </c>
      <c r="O457">
        <f>SUMIFS(IRPBase_Res_NotinTxBase!T$3:T$65,IRPBase_Res_NotinTxBase!$X$3:$X$65,$B457,IRPBase_Res_NotinTxBase!$Y$3:$Y$65,$C457)</f>
        <v>0</v>
      </c>
      <c r="P457">
        <f>SUMIFS(IRPBase_Res_NotinTxBase!U$3:U$65,IRPBase_Res_NotinTxBase!$X$3:$X$65,$B457,IRPBase_Res_NotinTxBase!$Y$3:$Y$65,$C457)</f>
        <v>0</v>
      </c>
      <c r="Q457">
        <f>SUMIFS(IRPBase_Res_NotinTxBase!V$3:V$65,IRPBase_Res_NotinTxBase!$X$3:$X$65,$B457,IRPBase_Res_NotinTxBase!$Y$3:$Y$65,$C457)</f>
        <v>0</v>
      </c>
      <c r="R457">
        <f>SUMIFS(IRPBase_Res_NotinTxBase!W$3:W$65,IRPBase_Res_NotinTxBase!$X$3:$X$65,$B457,IRPBase_Res_NotinTxBase!$Y$3:$Y$65,$C457)</f>
        <v>0</v>
      </c>
      <c r="S457">
        <f t="shared" si="106"/>
        <v>0</v>
      </c>
      <c r="U457">
        <f>SUMIFS(Indev_Online_Res_NotinIRPBase!N$3:N$340,Indev_Online_Res_NotinIRPBase!$Y$3:$Y$340,$B457,Indev_Online_Res_NotinIRPBase!$Z$3:$Z$340,$C457)</f>
        <v>0</v>
      </c>
      <c r="V457">
        <f>SUMIFS(Indev_Online_Res_NotinIRPBase!O$3:O$340,Indev_Online_Res_NotinIRPBase!$Y$3:$Y$340,$B457,Indev_Online_Res_NotinIRPBase!$Z$3:$Z$340,$C457)</f>
        <v>0</v>
      </c>
      <c r="W457">
        <f>SUMIFS(Indev_Online_Res_NotinIRPBase!P$3:P$340,Indev_Online_Res_NotinIRPBase!$Y$3:$Y$340,$B457,Indev_Online_Res_NotinIRPBase!$Z$3:$Z$340,$C457)</f>
        <v>0</v>
      </c>
      <c r="X457">
        <f>SUMIFS(Indev_Online_Res_NotinIRPBase!Q$3:Q$340,Indev_Online_Res_NotinIRPBase!$Y$3:$Y$340,$B457,Indev_Online_Res_NotinIRPBase!$Z$3:$Z$340,$C457)</f>
        <v>0</v>
      </c>
      <c r="Y457">
        <f>SUMIFS(Indev_Online_Res_NotinIRPBase!R$3:R$340,Indev_Online_Res_NotinIRPBase!$Y$3:$Y$340,$B457,Indev_Online_Res_NotinIRPBase!$Z$3:$Z$340,$C457)</f>
        <v>0</v>
      </c>
      <c r="AC457">
        <f>SUMIFS(Indev_Online_Res_NotinIRPBase!S$3:S$340,Indev_Online_Res_NotinIRPBase!$Y$3:$Y$340,$B457,Indev_Online_Res_NotinIRPBase!$Z$3:$Z$340,$C457)</f>
        <v>0</v>
      </c>
      <c r="AD457">
        <f>SUMIFS(Indev_Online_Res_NotinIRPBase!T$3:T$340,Indev_Online_Res_NotinIRPBase!$Y$3:$Y$340,$B457,Indev_Online_Res_NotinIRPBase!$Z$3:$Z$340,$C457)</f>
        <v>0</v>
      </c>
      <c r="AE457">
        <f>SUMIFS(Indev_Online_Res_NotinIRPBase!U$3:U$340,Indev_Online_Res_NotinIRPBase!$Y$3:$Y$340,$B457,Indev_Online_Res_NotinIRPBase!$Z$3:$Z$340,$C457)</f>
        <v>0</v>
      </c>
      <c r="AF457">
        <f>SUMIFS(Indev_Online_Res_NotinIRPBase!V$3:V$340,Indev_Online_Res_NotinIRPBase!$Y$3:$Y$340,$B457,Indev_Online_Res_NotinIRPBase!$Z$3:$Z$340,$C457)</f>
        <v>0</v>
      </c>
      <c r="AG457">
        <f>SUMIFS(Indev_Online_Res_NotinIRPBase!W$3:W$340,Indev_Online_Res_NotinIRPBase!$Y$3:$Y$340,$B457,Indev_Online_Res_NotinIRPBase!$Z$3:$Z$340,$C457)</f>
        <v>0</v>
      </c>
      <c r="AH457">
        <f>SUMIFS(Indev_Online_Res_NotinIRPBase!X$3:X$340,Indev_Online_Res_NotinIRPBase!$Y$3:$Y$340,$B457,Indev_Online_Res_NotinIRPBase!$Z$3:$Z$340,$C457)</f>
        <v>0</v>
      </c>
      <c r="AI457">
        <f t="shared" si="107"/>
        <v>0</v>
      </c>
      <c r="AK457">
        <f>SUMIFS(Indev_Online_Res_NotinIRPBase!N$3:N$340,Indev_Online_Res_NotinIRPBase!$Y$3:$Y$340,$B457,Indev_Online_Res_NotinIRPBase!$Z$3:$Z$340,$C457,Indev_Online_Res_NotinIRPBase!$J$3:$J$340,"Yes",Indev_Online_Res_NotinIRPBase!$I$3:$I$340,"&lt;1/1/2024")+SUMIFS(Indev_Online_Res_NotinIRPBase!N$3:N$340,Indev_Online_Res_NotinIRPBase!$Y$3:$Y$340,$B457,Indev_Online_Res_NotinIRPBase!$Z$3:$Z$340,$C457,Indev_Online_Res_NotinIRPBase!$AB$3:$AB$340,"1")</f>
        <v>0</v>
      </c>
      <c r="AL457">
        <f>SUMIFS(Indev_Online_Res_NotinIRPBase!O$3:O$340,Indev_Online_Res_NotinIRPBase!$Y$3:$Y$340,$B457,Indev_Online_Res_NotinIRPBase!$Z$3:$Z$340,$C457,Indev_Online_Res_NotinIRPBase!$J$3:$J$340,"Yes",Indev_Online_Res_NotinIRPBase!$I$3:$I$340,"&lt;1/1/2024")+SUMIFS(Indev_Online_Res_NotinIRPBase!O$3:O$340,Indev_Online_Res_NotinIRPBase!$Y$3:$Y$340,$B457,Indev_Online_Res_NotinIRPBase!$Z$3:$Z$340,$C457,Indev_Online_Res_NotinIRPBase!$AB$3:$AB$340,"1")</f>
        <v>0</v>
      </c>
      <c r="AM457">
        <f>SUMIFS(Indev_Online_Res_NotinIRPBase!P$3:P$340,Indev_Online_Res_NotinIRPBase!$Y$3:$Y$340,$B457,Indev_Online_Res_NotinIRPBase!$Z$3:$Z$340,$C457,Indev_Online_Res_NotinIRPBase!$J$3:$J$340,"Yes",Indev_Online_Res_NotinIRPBase!$I$3:$I$340,"&lt;1/1/2024")+SUMIFS(Indev_Online_Res_NotinIRPBase!P$3:P$340,Indev_Online_Res_NotinIRPBase!$Y$3:$Y$340,$B457,Indev_Online_Res_NotinIRPBase!$Z$3:$Z$340,$C457,Indev_Online_Res_NotinIRPBase!$AB$3:$AB$340,"1")</f>
        <v>0</v>
      </c>
      <c r="AN457">
        <f>SUMIFS(Indev_Online_Res_NotinIRPBase!Q$3:Q$340,Indev_Online_Res_NotinIRPBase!$Y$3:$Y$340,$B457,Indev_Online_Res_NotinIRPBase!$Z$3:$Z$340,$C457,Indev_Online_Res_NotinIRPBase!$J$3:$J$340,"Yes",Indev_Online_Res_NotinIRPBase!$I$3:$I$340,"&lt;1/1/2024")+SUMIFS(Indev_Online_Res_NotinIRPBase!Q$3:Q$340,Indev_Online_Res_NotinIRPBase!$Y$3:$Y$340,$B457,Indev_Online_Res_NotinIRPBase!$Z$3:$Z$340,$C457,Indev_Online_Res_NotinIRPBase!$AB$3:$AB$340,"1")</f>
        <v>0</v>
      </c>
      <c r="AO457">
        <f>SUMIFS(Indev_Online_Res_NotinIRPBase!R$3:R$340,Indev_Online_Res_NotinIRPBase!$Y$3:$Y$340,$B457,Indev_Online_Res_NotinIRPBase!$Z$3:$Z$340,$C457,Indev_Online_Res_NotinIRPBase!$J$3:$J$340,"Yes",Indev_Online_Res_NotinIRPBase!$I$3:$I$340,"&lt;1/1/2024")+SUMIFS(Indev_Online_Res_NotinIRPBase!R$3:R$340,Indev_Online_Res_NotinIRPBase!$Y$3:$Y$340,$B457,Indev_Online_Res_NotinIRPBase!$Z$3:$Z$340,$C457,Indev_Online_Res_NotinIRPBase!$AB$3:$AB$340,"1")</f>
        <v>0</v>
      </c>
      <c r="AS457">
        <f>SUMIFS(Indev_Online_Res_NotinIRPBase!S$3:S$340,Indev_Online_Res_NotinIRPBase!$Y$3:$Y$340,$B457,Indev_Online_Res_NotinIRPBase!$Z$3:$Z$340,$C457,Indev_Online_Res_NotinIRPBase!$J$3:$J$340,"Yes",Indev_Online_Res_NotinIRPBase!$I$3:$I$340,"&lt;1/1/2024")+SUMIFS(Indev_Online_Res_NotinIRPBase!S$3:S$340,Indev_Online_Res_NotinIRPBase!$Y$3:$Y$340,$B457,Indev_Online_Res_NotinIRPBase!$Z$3:$Z$340,$C457,Indev_Online_Res_NotinIRPBase!$AB$3:$AB$340,"1")</f>
        <v>0</v>
      </c>
      <c r="AT457">
        <f>SUMIFS(Indev_Online_Res_NotinIRPBase!T$3:T$340,Indev_Online_Res_NotinIRPBase!$Y$3:$Y$340,$B457,Indev_Online_Res_NotinIRPBase!$Z$3:$Z$340,$C457,Indev_Online_Res_NotinIRPBase!$J$3:$J$340,"Yes",Indev_Online_Res_NotinIRPBase!$I$3:$I$340,"&lt;1/1/2024")+SUMIFS(Indev_Online_Res_NotinIRPBase!T$3:T$340,Indev_Online_Res_NotinIRPBase!$Y$3:$Y$340,$B457,Indev_Online_Res_NotinIRPBase!$Z$3:$Z$340,$C457,Indev_Online_Res_NotinIRPBase!$AB$3:$AB$340,"1")</f>
        <v>0</v>
      </c>
      <c r="AU457">
        <f>SUMIFS(Indev_Online_Res_NotinIRPBase!U$3:U$340,Indev_Online_Res_NotinIRPBase!$Y$3:$Y$340,$B457,Indev_Online_Res_NotinIRPBase!$Z$3:$Z$340,$C457,Indev_Online_Res_NotinIRPBase!$J$3:$J$340,"Yes",Indev_Online_Res_NotinIRPBase!$I$3:$I$340,"&lt;1/1/2024")+SUMIFS(Indev_Online_Res_NotinIRPBase!U$3:U$340,Indev_Online_Res_NotinIRPBase!$Y$3:$Y$340,$B457,Indev_Online_Res_NotinIRPBase!$Z$3:$Z$340,$C457,Indev_Online_Res_NotinIRPBase!$AB$3:$AB$340,"1")</f>
        <v>0</v>
      </c>
      <c r="AV457">
        <f>SUMIFS(Indev_Online_Res_NotinIRPBase!V$3:V$340,Indev_Online_Res_NotinIRPBase!$Y$3:$Y$340,$B457,Indev_Online_Res_NotinIRPBase!$Z$3:$Z$340,$C457,Indev_Online_Res_NotinIRPBase!$J$3:$J$340,"Yes",Indev_Online_Res_NotinIRPBase!$I$3:$I$340,"&lt;1/1/2024")+SUMIFS(Indev_Online_Res_NotinIRPBase!V$3:V$340,Indev_Online_Res_NotinIRPBase!$Y$3:$Y$340,$B457,Indev_Online_Res_NotinIRPBase!$Z$3:$Z$340,$C457,Indev_Online_Res_NotinIRPBase!$AB$3:$AB$340,"1")</f>
        <v>0</v>
      </c>
      <c r="AW457">
        <f>SUMIFS(Indev_Online_Res_NotinIRPBase!W$3:W$340,Indev_Online_Res_NotinIRPBase!$Y$3:$Y$340,$B457,Indev_Online_Res_NotinIRPBase!$Z$3:$Z$340,$C457,Indev_Online_Res_NotinIRPBase!$J$3:$J$340,"Yes",Indev_Online_Res_NotinIRPBase!$I$3:$I$340,"&lt;1/1/2024")+SUMIFS(Indev_Online_Res_NotinIRPBase!W$3:W$340,Indev_Online_Res_NotinIRPBase!$Y$3:$Y$340,$B457,Indev_Online_Res_NotinIRPBase!$Z$3:$Z$340,$C457,Indev_Online_Res_NotinIRPBase!$AB$3:$AB$340,"1")</f>
        <v>0</v>
      </c>
      <c r="AX457">
        <f>SUMIFS(Indev_Online_Res_NotinIRPBase!X$3:X$340,Indev_Online_Res_NotinIRPBase!$Y$3:$Y$340,$B457,Indev_Online_Res_NotinIRPBase!$Z$3:$Z$340,$C457,Indev_Online_Res_NotinIRPBase!$J$3:$J$340,"Yes",Indev_Online_Res_NotinIRPBase!$I$3:$I$340,"&lt;1/1/2024")+SUMIFS(Indev_Online_Res_NotinIRPBase!X$3:X$340,Indev_Online_Res_NotinIRPBase!$Y$3:$Y$340,$B457,Indev_Online_Res_NotinIRPBase!$Z$3:$Z$340,$C457,Indev_Online_Res_NotinIRPBase!$AB$3:$AB$340,"1")</f>
        <v>0</v>
      </c>
      <c r="AY457">
        <f t="shared" si="108"/>
        <v>0</v>
      </c>
      <c r="BA457">
        <f t="shared" si="109"/>
        <v>0</v>
      </c>
      <c r="BB457">
        <f t="shared" si="110"/>
        <v>0</v>
      </c>
      <c r="BC457">
        <f t="shared" si="111"/>
        <v>0</v>
      </c>
      <c r="BD457">
        <f t="shared" si="112"/>
        <v>0</v>
      </c>
      <c r="BE457">
        <f t="shared" si="113"/>
        <v>0</v>
      </c>
      <c r="BI457">
        <f t="shared" si="114"/>
        <v>0</v>
      </c>
      <c r="BJ457">
        <f t="shared" si="115"/>
        <v>0</v>
      </c>
      <c r="BK457">
        <f t="shared" si="116"/>
        <v>0</v>
      </c>
      <c r="BL457">
        <f t="shared" si="117"/>
        <v>0</v>
      </c>
      <c r="BM457">
        <f t="shared" si="118"/>
        <v>0</v>
      </c>
      <c r="BN457">
        <f t="shared" si="119"/>
        <v>0</v>
      </c>
      <c r="BO457">
        <f t="shared" si="120"/>
        <v>0</v>
      </c>
      <c r="BQ457">
        <f>SUMIFS(IRPBase_Res_NotinEnvScreens!$H$3:$H$33,IRPBase_Res_NotinEnvScreens!$J$3:$J$33,$B457,IRPBase_Res_NotinEnvScreens!$K$3:$K$33,$C457)</f>
        <v>0</v>
      </c>
      <c r="BR457">
        <f>SUMIFS(IRPBase_Res_NotinEnvScreens!$I$3:$I$33,IRPBase_Res_NotinEnvScreens!$J$3:$J$33,$B457,IRPBase_Res_NotinEnvScreens!$K$3:$K$33,$C457)</f>
        <v>0</v>
      </c>
      <c r="BS457">
        <v>0</v>
      </c>
      <c r="BV457">
        <f>SUMIFS(Indev_Online_Res_NotinIRPBase!$P$3:$P$313,Indev_Online_Res_NotinIRPBase!$Y$3:$Y$313,$B457,Indev_Online_Res_NotinIRPBase!$Z$3:$Z$313,$C457,Indev_Online_Res_NotinIRPBase!$I$3:$I$313,"&lt;9/1/2023")+SUMIFS(Indev_Online_Res_NotinIRPBase!$Q$3:$Q$313,Indev_Online_Res_NotinIRPBase!$Y$3:$Y$313,$B457,Indev_Online_Res_NotinIRPBase!$Z$3:$Z$313,$C457,Indev_Online_Res_NotinIRPBase!$I$3:$I$313,"&lt;9/1/2023")</f>
        <v>0</v>
      </c>
      <c r="BW457">
        <f>SUMIFS(Indev_Online_Res_NotinIRPBase!$S$3:$S$313,Indev_Online_Res_NotinIRPBase!$Y$3:$Y$313,$B457,Indev_Online_Res_NotinIRPBase!$Z$3:$Z$313,$C457,Indev_Online_Res_NotinIRPBase!$I$3:$I$313,"&lt;9/1/2023")+SUMIFS(Indev_Online_Res_NotinIRPBase!$T$3:$T$313,Indev_Online_Res_NotinIRPBase!$Y$3:$Y$313,$B457,Indev_Online_Res_NotinIRPBase!$Z$3:$Z$313,$C457,Indev_Online_Res_NotinIRPBase!$I$3:$I$313,"&lt;9/1/2023")+SUMIFS(Indev_Online_Res_NotinIRPBase!$U$3:$U$313,Indev_Online_Res_NotinIRPBase!$Y$3:$Y$313,$B457,Indev_Online_Res_NotinIRPBase!$Z$3:$Z$313,$C457,Indev_Online_Res_NotinIRPBase!$I$3:$I$313,"&lt;9/1/2023")</f>
        <v>0</v>
      </c>
    </row>
    <row r="458" spans="1:75">
      <c r="A458" t="s">
        <v>43</v>
      </c>
      <c r="B458" t="s">
        <v>419</v>
      </c>
      <c r="C458">
        <v>60</v>
      </c>
      <c r="E458">
        <f>SUMIFS(IRPBase_Res_NotinTxBase!N$3:N$65,IRPBase_Res_NotinTxBase!$X$3:$X$65,$B458,IRPBase_Res_NotinTxBase!$Y$3:$Y$65,$C458)</f>
        <v>0</v>
      </c>
      <c r="F458">
        <f>SUMIFS(IRPBase_Res_NotinTxBase!O$3:O$65,IRPBase_Res_NotinTxBase!$X$3:$X$65,$B458,IRPBase_Res_NotinTxBase!$Y$3:$Y$65,$C458)</f>
        <v>0</v>
      </c>
      <c r="G458">
        <f>SUMIFS(IRPBase_Res_NotinTxBase!P$3:P$65,IRPBase_Res_NotinTxBase!$X$3:$X$65,$B458,IRPBase_Res_NotinTxBase!$Y$3:$Y$65,$C458)</f>
        <v>0</v>
      </c>
      <c r="H458">
        <f>SUMIFS(IRPBase_Res_NotinTxBase!Q$3:Q$65,IRPBase_Res_NotinTxBase!$X$3:$X$65,$B458,IRPBase_Res_NotinTxBase!$Y$3:$Y$65,$C458)</f>
        <v>0</v>
      </c>
      <c r="M458">
        <f>SUMIFS(IRPBase_Res_NotinTxBase!R$3:R$65,IRPBase_Res_NotinTxBase!$X$3:$X$65,$B458,IRPBase_Res_NotinTxBase!$Y$3:$Y$65,$C458)</f>
        <v>0</v>
      </c>
      <c r="N458">
        <f>SUMIFS(IRPBase_Res_NotinTxBase!S$3:S$65,IRPBase_Res_NotinTxBase!$X$3:$X$65,$B458,IRPBase_Res_NotinTxBase!$Y$3:$Y$65,$C458)</f>
        <v>0</v>
      </c>
      <c r="O458">
        <f>SUMIFS(IRPBase_Res_NotinTxBase!T$3:T$65,IRPBase_Res_NotinTxBase!$X$3:$X$65,$B458,IRPBase_Res_NotinTxBase!$Y$3:$Y$65,$C458)</f>
        <v>0</v>
      </c>
      <c r="P458">
        <f>SUMIFS(IRPBase_Res_NotinTxBase!U$3:U$65,IRPBase_Res_NotinTxBase!$X$3:$X$65,$B458,IRPBase_Res_NotinTxBase!$Y$3:$Y$65,$C458)</f>
        <v>0</v>
      </c>
      <c r="Q458">
        <f>SUMIFS(IRPBase_Res_NotinTxBase!V$3:V$65,IRPBase_Res_NotinTxBase!$X$3:$X$65,$B458,IRPBase_Res_NotinTxBase!$Y$3:$Y$65,$C458)</f>
        <v>0</v>
      </c>
      <c r="R458">
        <f>SUMIFS(IRPBase_Res_NotinTxBase!W$3:W$65,IRPBase_Res_NotinTxBase!$X$3:$X$65,$B458,IRPBase_Res_NotinTxBase!$Y$3:$Y$65,$C458)</f>
        <v>0</v>
      </c>
      <c r="S458">
        <f t="shared" si="106"/>
        <v>0</v>
      </c>
      <c r="U458">
        <f>SUMIFS(Indev_Online_Res_NotinIRPBase!N$3:N$340,Indev_Online_Res_NotinIRPBase!$Y$3:$Y$340,$B458,Indev_Online_Res_NotinIRPBase!$Z$3:$Z$340,$C458)</f>
        <v>0</v>
      </c>
      <c r="V458">
        <f>SUMIFS(Indev_Online_Res_NotinIRPBase!O$3:O$340,Indev_Online_Res_NotinIRPBase!$Y$3:$Y$340,$B458,Indev_Online_Res_NotinIRPBase!$Z$3:$Z$340,$C458)</f>
        <v>0</v>
      </c>
      <c r="W458">
        <f>SUMIFS(Indev_Online_Res_NotinIRPBase!P$3:P$340,Indev_Online_Res_NotinIRPBase!$Y$3:$Y$340,$B458,Indev_Online_Res_NotinIRPBase!$Z$3:$Z$340,$C458)</f>
        <v>0</v>
      </c>
      <c r="X458">
        <f>SUMIFS(Indev_Online_Res_NotinIRPBase!Q$3:Q$340,Indev_Online_Res_NotinIRPBase!$Y$3:$Y$340,$B458,Indev_Online_Res_NotinIRPBase!$Z$3:$Z$340,$C458)</f>
        <v>0</v>
      </c>
      <c r="Y458">
        <f>SUMIFS(Indev_Online_Res_NotinIRPBase!R$3:R$340,Indev_Online_Res_NotinIRPBase!$Y$3:$Y$340,$B458,Indev_Online_Res_NotinIRPBase!$Z$3:$Z$340,$C458)</f>
        <v>0</v>
      </c>
      <c r="AC458">
        <f>SUMIFS(Indev_Online_Res_NotinIRPBase!S$3:S$340,Indev_Online_Res_NotinIRPBase!$Y$3:$Y$340,$B458,Indev_Online_Res_NotinIRPBase!$Z$3:$Z$340,$C458)</f>
        <v>0</v>
      </c>
      <c r="AD458">
        <f>SUMIFS(Indev_Online_Res_NotinIRPBase!T$3:T$340,Indev_Online_Res_NotinIRPBase!$Y$3:$Y$340,$B458,Indev_Online_Res_NotinIRPBase!$Z$3:$Z$340,$C458)</f>
        <v>0</v>
      </c>
      <c r="AE458">
        <f>SUMIFS(Indev_Online_Res_NotinIRPBase!U$3:U$340,Indev_Online_Res_NotinIRPBase!$Y$3:$Y$340,$B458,Indev_Online_Res_NotinIRPBase!$Z$3:$Z$340,$C458)</f>
        <v>0</v>
      </c>
      <c r="AF458">
        <f>SUMIFS(Indev_Online_Res_NotinIRPBase!V$3:V$340,Indev_Online_Res_NotinIRPBase!$Y$3:$Y$340,$B458,Indev_Online_Res_NotinIRPBase!$Z$3:$Z$340,$C458)</f>
        <v>0</v>
      </c>
      <c r="AG458">
        <f>SUMIFS(Indev_Online_Res_NotinIRPBase!W$3:W$340,Indev_Online_Res_NotinIRPBase!$Y$3:$Y$340,$B458,Indev_Online_Res_NotinIRPBase!$Z$3:$Z$340,$C458)</f>
        <v>0</v>
      </c>
      <c r="AH458">
        <f>SUMIFS(Indev_Online_Res_NotinIRPBase!X$3:X$340,Indev_Online_Res_NotinIRPBase!$Y$3:$Y$340,$B458,Indev_Online_Res_NotinIRPBase!$Z$3:$Z$340,$C458)</f>
        <v>0</v>
      </c>
      <c r="AI458">
        <f t="shared" si="107"/>
        <v>0</v>
      </c>
      <c r="AK458">
        <f>SUMIFS(Indev_Online_Res_NotinIRPBase!N$3:N$340,Indev_Online_Res_NotinIRPBase!$Y$3:$Y$340,$B458,Indev_Online_Res_NotinIRPBase!$Z$3:$Z$340,$C458,Indev_Online_Res_NotinIRPBase!$J$3:$J$340,"Yes",Indev_Online_Res_NotinIRPBase!$I$3:$I$340,"&lt;1/1/2024")+SUMIFS(Indev_Online_Res_NotinIRPBase!N$3:N$340,Indev_Online_Res_NotinIRPBase!$Y$3:$Y$340,$B458,Indev_Online_Res_NotinIRPBase!$Z$3:$Z$340,$C458,Indev_Online_Res_NotinIRPBase!$AB$3:$AB$340,"1")</f>
        <v>0</v>
      </c>
      <c r="AL458">
        <f>SUMIFS(Indev_Online_Res_NotinIRPBase!O$3:O$340,Indev_Online_Res_NotinIRPBase!$Y$3:$Y$340,$B458,Indev_Online_Res_NotinIRPBase!$Z$3:$Z$340,$C458,Indev_Online_Res_NotinIRPBase!$J$3:$J$340,"Yes",Indev_Online_Res_NotinIRPBase!$I$3:$I$340,"&lt;1/1/2024")+SUMIFS(Indev_Online_Res_NotinIRPBase!O$3:O$340,Indev_Online_Res_NotinIRPBase!$Y$3:$Y$340,$B458,Indev_Online_Res_NotinIRPBase!$Z$3:$Z$340,$C458,Indev_Online_Res_NotinIRPBase!$AB$3:$AB$340,"1")</f>
        <v>0</v>
      </c>
      <c r="AM458">
        <f>SUMIFS(Indev_Online_Res_NotinIRPBase!P$3:P$340,Indev_Online_Res_NotinIRPBase!$Y$3:$Y$340,$B458,Indev_Online_Res_NotinIRPBase!$Z$3:$Z$340,$C458,Indev_Online_Res_NotinIRPBase!$J$3:$J$340,"Yes",Indev_Online_Res_NotinIRPBase!$I$3:$I$340,"&lt;1/1/2024")+SUMIFS(Indev_Online_Res_NotinIRPBase!P$3:P$340,Indev_Online_Res_NotinIRPBase!$Y$3:$Y$340,$B458,Indev_Online_Res_NotinIRPBase!$Z$3:$Z$340,$C458,Indev_Online_Res_NotinIRPBase!$AB$3:$AB$340,"1")</f>
        <v>0</v>
      </c>
      <c r="AN458">
        <f>SUMIFS(Indev_Online_Res_NotinIRPBase!Q$3:Q$340,Indev_Online_Res_NotinIRPBase!$Y$3:$Y$340,$B458,Indev_Online_Res_NotinIRPBase!$Z$3:$Z$340,$C458,Indev_Online_Res_NotinIRPBase!$J$3:$J$340,"Yes",Indev_Online_Res_NotinIRPBase!$I$3:$I$340,"&lt;1/1/2024")+SUMIFS(Indev_Online_Res_NotinIRPBase!Q$3:Q$340,Indev_Online_Res_NotinIRPBase!$Y$3:$Y$340,$B458,Indev_Online_Res_NotinIRPBase!$Z$3:$Z$340,$C458,Indev_Online_Res_NotinIRPBase!$AB$3:$AB$340,"1")</f>
        <v>0</v>
      </c>
      <c r="AO458">
        <f>SUMIFS(Indev_Online_Res_NotinIRPBase!R$3:R$340,Indev_Online_Res_NotinIRPBase!$Y$3:$Y$340,$B458,Indev_Online_Res_NotinIRPBase!$Z$3:$Z$340,$C458,Indev_Online_Res_NotinIRPBase!$J$3:$J$340,"Yes",Indev_Online_Res_NotinIRPBase!$I$3:$I$340,"&lt;1/1/2024")+SUMIFS(Indev_Online_Res_NotinIRPBase!R$3:R$340,Indev_Online_Res_NotinIRPBase!$Y$3:$Y$340,$B458,Indev_Online_Res_NotinIRPBase!$Z$3:$Z$340,$C458,Indev_Online_Res_NotinIRPBase!$AB$3:$AB$340,"1")</f>
        <v>0</v>
      </c>
      <c r="AS458">
        <f>SUMIFS(Indev_Online_Res_NotinIRPBase!S$3:S$340,Indev_Online_Res_NotinIRPBase!$Y$3:$Y$340,$B458,Indev_Online_Res_NotinIRPBase!$Z$3:$Z$340,$C458,Indev_Online_Res_NotinIRPBase!$J$3:$J$340,"Yes",Indev_Online_Res_NotinIRPBase!$I$3:$I$340,"&lt;1/1/2024")+SUMIFS(Indev_Online_Res_NotinIRPBase!S$3:S$340,Indev_Online_Res_NotinIRPBase!$Y$3:$Y$340,$B458,Indev_Online_Res_NotinIRPBase!$Z$3:$Z$340,$C458,Indev_Online_Res_NotinIRPBase!$AB$3:$AB$340,"1")</f>
        <v>0</v>
      </c>
      <c r="AT458">
        <f>SUMIFS(Indev_Online_Res_NotinIRPBase!T$3:T$340,Indev_Online_Res_NotinIRPBase!$Y$3:$Y$340,$B458,Indev_Online_Res_NotinIRPBase!$Z$3:$Z$340,$C458,Indev_Online_Res_NotinIRPBase!$J$3:$J$340,"Yes",Indev_Online_Res_NotinIRPBase!$I$3:$I$340,"&lt;1/1/2024")+SUMIFS(Indev_Online_Res_NotinIRPBase!T$3:T$340,Indev_Online_Res_NotinIRPBase!$Y$3:$Y$340,$B458,Indev_Online_Res_NotinIRPBase!$Z$3:$Z$340,$C458,Indev_Online_Res_NotinIRPBase!$AB$3:$AB$340,"1")</f>
        <v>0</v>
      </c>
      <c r="AU458">
        <f>SUMIFS(Indev_Online_Res_NotinIRPBase!U$3:U$340,Indev_Online_Res_NotinIRPBase!$Y$3:$Y$340,$B458,Indev_Online_Res_NotinIRPBase!$Z$3:$Z$340,$C458,Indev_Online_Res_NotinIRPBase!$J$3:$J$340,"Yes",Indev_Online_Res_NotinIRPBase!$I$3:$I$340,"&lt;1/1/2024")+SUMIFS(Indev_Online_Res_NotinIRPBase!U$3:U$340,Indev_Online_Res_NotinIRPBase!$Y$3:$Y$340,$B458,Indev_Online_Res_NotinIRPBase!$Z$3:$Z$340,$C458,Indev_Online_Res_NotinIRPBase!$AB$3:$AB$340,"1")</f>
        <v>0</v>
      </c>
      <c r="AV458">
        <f>SUMIFS(Indev_Online_Res_NotinIRPBase!V$3:V$340,Indev_Online_Res_NotinIRPBase!$Y$3:$Y$340,$B458,Indev_Online_Res_NotinIRPBase!$Z$3:$Z$340,$C458,Indev_Online_Res_NotinIRPBase!$J$3:$J$340,"Yes",Indev_Online_Res_NotinIRPBase!$I$3:$I$340,"&lt;1/1/2024")+SUMIFS(Indev_Online_Res_NotinIRPBase!V$3:V$340,Indev_Online_Res_NotinIRPBase!$Y$3:$Y$340,$B458,Indev_Online_Res_NotinIRPBase!$Z$3:$Z$340,$C458,Indev_Online_Res_NotinIRPBase!$AB$3:$AB$340,"1")</f>
        <v>0</v>
      </c>
      <c r="AW458">
        <f>SUMIFS(Indev_Online_Res_NotinIRPBase!W$3:W$340,Indev_Online_Res_NotinIRPBase!$Y$3:$Y$340,$B458,Indev_Online_Res_NotinIRPBase!$Z$3:$Z$340,$C458,Indev_Online_Res_NotinIRPBase!$J$3:$J$340,"Yes",Indev_Online_Res_NotinIRPBase!$I$3:$I$340,"&lt;1/1/2024")+SUMIFS(Indev_Online_Res_NotinIRPBase!W$3:W$340,Indev_Online_Res_NotinIRPBase!$Y$3:$Y$340,$B458,Indev_Online_Res_NotinIRPBase!$Z$3:$Z$340,$C458,Indev_Online_Res_NotinIRPBase!$AB$3:$AB$340,"1")</f>
        <v>0</v>
      </c>
      <c r="AX458">
        <f>SUMIFS(Indev_Online_Res_NotinIRPBase!X$3:X$340,Indev_Online_Res_NotinIRPBase!$Y$3:$Y$340,$B458,Indev_Online_Res_NotinIRPBase!$Z$3:$Z$340,$C458,Indev_Online_Res_NotinIRPBase!$J$3:$J$340,"Yes",Indev_Online_Res_NotinIRPBase!$I$3:$I$340,"&lt;1/1/2024")+SUMIFS(Indev_Online_Res_NotinIRPBase!X$3:X$340,Indev_Online_Res_NotinIRPBase!$Y$3:$Y$340,$B458,Indev_Online_Res_NotinIRPBase!$Z$3:$Z$340,$C458,Indev_Online_Res_NotinIRPBase!$AB$3:$AB$340,"1")</f>
        <v>0</v>
      </c>
      <c r="AY458">
        <f t="shared" si="108"/>
        <v>0</v>
      </c>
      <c r="BA458">
        <f t="shared" si="109"/>
        <v>0</v>
      </c>
      <c r="BB458">
        <f t="shared" si="110"/>
        <v>0</v>
      </c>
      <c r="BC458">
        <f t="shared" si="111"/>
        <v>0</v>
      </c>
      <c r="BD458">
        <f t="shared" si="112"/>
        <v>0</v>
      </c>
      <c r="BE458">
        <f t="shared" si="113"/>
        <v>0</v>
      </c>
      <c r="BI458">
        <f t="shared" si="114"/>
        <v>0</v>
      </c>
      <c r="BJ458">
        <f t="shared" si="115"/>
        <v>0</v>
      </c>
      <c r="BK458">
        <f t="shared" si="116"/>
        <v>0</v>
      </c>
      <c r="BL458">
        <f t="shared" si="117"/>
        <v>0</v>
      </c>
      <c r="BM458">
        <f t="shared" si="118"/>
        <v>0</v>
      </c>
      <c r="BN458">
        <f t="shared" si="119"/>
        <v>0</v>
      </c>
      <c r="BO458">
        <f t="shared" si="120"/>
        <v>0</v>
      </c>
      <c r="BQ458">
        <f>SUMIFS(IRPBase_Res_NotinEnvScreens!$H$3:$H$33,IRPBase_Res_NotinEnvScreens!$J$3:$J$33,$B458,IRPBase_Res_NotinEnvScreens!$K$3:$K$33,$C458)</f>
        <v>0</v>
      </c>
      <c r="BR458">
        <f>SUMIFS(IRPBase_Res_NotinEnvScreens!$I$3:$I$33,IRPBase_Res_NotinEnvScreens!$J$3:$J$33,$B458,IRPBase_Res_NotinEnvScreens!$K$3:$K$33,$C458)</f>
        <v>0</v>
      </c>
      <c r="BS458">
        <v>0</v>
      </c>
      <c r="BV458">
        <f>SUMIFS(Indev_Online_Res_NotinIRPBase!$P$3:$P$313,Indev_Online_Res_NotinIRPBase!$Y$3:$Y$313,$B458,Indev_Online_Res_NotinIRPBase!$Z$3:$Z$313,$C458,Indev_Online_Res_NotinIRPBase!$I$3:$I$313,"&lt;9/1/2023")+SUMIFS(Indev_Online_Res_NotinIRPBase!$Q$3:$Q$313,Indev_Online_Res_NotinIRPBase!$Y$3:$Y$313,$B458,Indev_Online_Res_NotinIRPBase!$Z$3:$Z$313,$C458,Indev_Online_Res_NotinIRPBase!$I$3:$I$313,"&lt;9/1/2023")</f>
        <v>0</v>
      </c>
      <c r="BW458">
        <f>SUMIFS(Indev_Online_Res_NotinIRPBase!$S$3:$S$313,Indev_Online_Res_NotinIRPBase!$Y$3:$Y$313,$B458,Indev_Online_Res_NotinIRPBase!$Z$3:$Z$313,$C458,Indev_Online_Res_NotinIRPBase!$I$3:$I$313,"&lt;9/1/2023")+SUMIFS(Indev_Online_Res_NotinIRPBase!$T$3:$T$313,Indev_Online_Res_NotinIRPBase!$Y$3:$Y$313,$B458,Indev_Online_Res_NotinIRPBase!$Z$3:$Z$313,$C458,Indev_Online_Res_NotinIRPBase!$I$3:$I$313,"&lt;9/1/2023")+SUMIFS(Indev_Online_Res_NotinIRPBase!$U$3:$U$313,Indev_Online_Res_NotinIRPBase!$Y$3:$Y$313,$B458,Indev_Online_Res_NotinIRPBase!$Z$3:$Z$313,$C458,Indev_Online_Res_NotinIRPBase!$I$3:$I$313,"&lt;9/1/2023")</f>
        <v>0</v>
      </c>
    </row>
    <row r="459" spans="1:75">
      <c r="A459" t="s">
        <v>47</v>
      </c>
      <c r="B459" t="s">
        <v>420</v>
      </c>
      <c r="C459">
        <v>230</v>
      </c>
      <c r="E459">
        <f>SUMIFS(IRPBase_Res_NotinTxBase!N$3:N$65,IRPBase_Res_NotinTxBase!$X$3:$X$65,$B459,IRPBase_Res_NotinTxBase!$Y$3:$Y$65,$C459)</f>
        <v>0</v>
      </c>
      <c r="F459">
        <f>SUMIFS(IRPBase_Res_NotinTxBase!O$3:O$65,IRPBase_Res_NotinTxBase!$X$3:$X$65,$B459,IRPBase_Res_NotinTxBase!$Y$3:$Y$65,$C459)</f>
        <v>0</v>
      </c>
      <c r="G459">
        <f>SUMIFS(IRPBase_Res_NotinTxBase!P$3:P$65,IRPBase_Res_NotinTxBase!$X$3:$X$65,$B459,IRPBase_Res_NotinTxBase!$Y$3:$Y$65,$C459)</f>
        <v>0</v>
      </c>
      <c r="H459">
        <f>SUMIFS(IRPBase_Res_NotinTxBase!Q$3:Q$65,IRPBase_Res_NotinTxBase!$X$3:$X$65,$B459,IRPBase_Res_NotinTxBase!$Y$3:$Y$65,$C459)</f>
        <v>0</v>
      </c>
      <c r="M459">
        <f>SUMIFS(IRPBase_Res_NotinTxBase!R$3:R$65,IRPBase_Res_NotinTxBase!$X$3:$X$65,$B459,IRPBase_Res_NotinTxBase!$Y$3:$Y$65,$C459)</f>
        <v>0</v>
      </c>
      <c r="N459">
        <f>SUMIFS(IRPBase_Res_NotinTxBase!S$3:S$65,IRPBase_Res_NotinTxBase!$X$3:$X$65,$B459,IRPBase_Res_NotinTxBase!$Y$3:$Y$65,$C459)</f>
        <v>0</v>
      </c>
      <c r="O459">
        <f>SUMIFS(IRPBase_Res_NotinTxBase!T$3:T$65,IRPBase_Res_NotinTxBase!$X$3:$X$65,$B459,IRPBase_Res_NotinTxBase!$Y$3:$Y$65,$C459)</f>
        <v>0</v>
      </c>
      <c r="P459">
        <f>SUMIFS(IRPBase_Res_NotinTxBase!U$3:U$65,IRPBase_Res_NotinTxBase!$X$3:$X$65,$B459,IRPBase_Res_NotinTxBase!$Y$3:$Y$65,$C459)</f>
        <v>0</v>
      </c>
      <c r="Q459">
        <f>SUMIFS(IRPBase_Res_NotinTxBase!V$3:V$65,IRPBase_Res_NotinTxBase!$X$3:$X$65,$B459,IRPBase_Res_NotinTxBase!$Y$3:$Y$65,$C459)</f>
        <v>0</v>
      </c>
      <c r="R459">
        <f>SUMIFS(IRPBase_Res_NotinTxBase!W$3:W$65,IRPBase_Res_NotinTxBase!$X$3:$X$65,$B459,IRPBase_Res_NotinTxBase!$Y$3:$Y$65,$C459)</f>
        <v>0</v>
      </c>
      <c r="S459">
        <f t="shared" si="106"/>
        <v>0</v>
      </c>
      <c r="U459">
        <f>SUMIFS(Indev_Online_Res_NotinIRPBase!N$3:N$340,Indev_Online_Res_NotinIRPBase!$Y$3:$Y$340,$B459,Indev_Online_Res_NotinIRPBase!$Z$3:$Z$340,$C459)</f>
        <v>0</v>
      </c>
      <c r="V459">
        <f>SUMIFS(Indev_Online_Res_NotinIRPBase!O$3:O$340,Indev_Online_Res_NotinIRPBase!$Y$3:$Y$340,$B459,Indev_Online_Res_NotinIRPBase!$Z$3:$Z$340,$C459)</f>
        <v>0</v>
      </c>
      <c r="W459">
        <f>SUMIFS(Indev_Online_Res_NotinIRPBase!P$3:P$340,Indev_Online_Res_NotinIRPBase!$Y$3:$Y$340,$B459,Indev_Online_Res_NotinIRPBase!$Z$3:$Z$340,$C459)</f>
        <v>0</v>
      </c>
      <c r="X459">
        <f>SUMIFS(Indev_Online_Res_NotinIRPBase!Q$3:Q$340,Indev_Online_Res_NotinIRPBase!$Y$3:$Y$340,$B459,Indev_Online_Res_NotinIRPBase!$Z$3:$Z$340,$C459)</f>
        <v>0</v>
      </c>
      <c r="Y459">
        <f>SUMIFS(Indev_Online_Res_NotinIRPBase!R$3:R$340,Indev_Online_Res_NotinIRPBase!$Y$3:$Y$340,$B459,Indev_Online_Res_NotinIRPBase!$Z$3:$Z$340,$C459)</f>
        <v>0</v>
      </c>
      <c r="AC459">
        <f>SUMIFS(Indev_Online_Res_NotinIRPBase!S$3:S$340,Indev_Online_Res_NotinIRPBase!$Y$3:$Y$340,$B459,Indev_Online_Res_NotinIRPBase!$Z$3:$Z$340,$C459)</f>
        <v>0</v>
      </c>
      <c r="AD459">
        <f>SUMIFS(Indev_Online_Res_NotinIRPBase!T$3:T$340,Indev_Online_Res_NotinIRPBase!$Y$3:$Y$340,$B459,Indev_Online_Res_NotinIRPBase!$Z$3:$Z$340,$C459)</f>
        <v>0</v>
      </c>
      <c r="AE459">
        <f>SUMIFS(Indev_Online_Res_NotinIRPBase!U$3:U$340,Indev_Online_Res_NotinIRPBase!$Y$3:$Y$340,$B459,Indev_Online_Res_NotinIRPBase!$Z$3:$Z$340,$C459)</f>
        <v>0</v>
      </c>
      <c r="AF459">
        <f>SUMIFS(Indev_Online_Res_NotinIRPBase!V$3:V$340,Indev_Online_Res_NotinIRPBase!$Y$3:$Y$340,$B459,Indev_Online_Res_NotinIRPBase!$Z$3:$Z$340,$C459)</f>
        <v>0</v>
      </c>
      <c r="AG459">
        <f>SUMIFS(Indev_Online_Res_NotinIRPBase!W$3:W$340,Indev_Online_Res_NotinIRPBase!$Y$3:$Y$340,$B459,Indev_Online_Res_NotinIRPBase!$Z$3:$Z$340,$C459)</f>
        <v>0</v>
      </c>
      <c r="AH459">
        <f>SUMIFS(Indev_Online_Res_NotinIRPBase!X$3:X$340,Indev_Online_Res_NotinIRPBase!$Y$3:$Y$340,$B459,Indev_Online_Res_NotinIRPBase!$Z$3:$Z$340,$C459)</f>
        <v>0</v>
      </c>
      <c r="AI459">
        <f t="shared" si="107"/>
        <v>0</v>
      </c>
      <c r="AK459">
        <f>SUMIFS(Indev_Online_Res_NotinIRPBase!N$3:N$340,Indev_Online_Res_NotinIRPBase!$Y$3:$Y$340,$B459,Indev_Online_Res_NotinIRPBase!$Z$3:$Z$340,$C459,Indev_Online_Res_NotinIRPBase!$J$3:$J$340,"Yes",Indev_Online_Res_NotinIRPBase!$I$3:$I$340,"&lt;1/1/2024")+SUMIFS(Indev_Online_Res_NotinIRPBase!N$3:N$340,Indev_Online_Res_NotinIRPBase!$Y$3:$Y$340,$B459,Indev_Online_Res_NotinIRPBase!$Z$3:$Z$340,$C459,Indev_Online_Res_NotinIRPBase!$AB$3:$AB$340,"1")</f>
        <v>0</v>
      </c>
      <c r="AL459">
        <f>SUMIFS(Indev_Online_Res_NotinIRPBase!O$3:O$340,Indev_Online_Res_NotinIRPBase!$Y$3:$Y$340,$B459,Indev_Online_Res_NotinIRPBase!$Z$3:$Z$340,$C459,Indev_Online_Res_NotinIRPBase!$J$3:$J$340,"Yes",Indev_Online_Res_NotinIRPBase!$I$3:$I$340,"&lt;1/1/2024")+SUMIFS(Indev_Online_Res_NotinIRPBase!O$3:O$340,Indev_Online_Res_NotinIRPBase!$Y$3:$Y$340,$B459,Indev_Online_Res_NotinIRPBase!$Z$3:$Z$340,$C459,Indev_Online_Res_NotinIRPBase!$AB$3:$AB$340,"1")</f>
        <v>0</v>
      </c>
      <c r="AM459">
        <f>SUMIFS(Indev_Online_Res_NotinIRPBase!P$3:P$340,Indev_Online_Res_NotinIRPBase!$Y$3:$Y$340,$B459,Indev_Online_Res_NotinIRPBase!$Z$3:$Z$340,$C459,Indev_Online_Res_NotinIRPBase!$J$3:$J$340,"Yes",Indev_Online_Res_NotinIRPBase!$I$3:$I$340,"&lt;1/1/2024")+SUMIFS(Indev_Online_Res_NotinIRPBase!P$3:P$340,Indev_Online_Res_NotinIRPBase!$Y$3:$Y$340,$B459,Indev_Online_Res_NotinIRPBase!$Z$3:$Z$340,$C459,Indev_Online_Res_NotinIRPBase!$AB$3:$AB$340,"1")</f>
        <v>0</v>
      </c>
      <c r="AN459">
        <f>SUMIFS(Indev_Online_Res_NotinIRPBase!Q$3:Q$340,Indev_Online_Res_NotinIRPBase!$Y$3:$Y$340,$B459,Indev_Online_Res_NotinIRPBase!$Z$3:$Z$340,$C459,Indev_Online_Res_NotinIRPBase!$J$3:$J$340,"Yes",Indev_Online_Res_NotinIRPBase!$I$3:$I$340,"&lt;1/1/2024")+SUMIFS(Indev_Online_Res_NotinIRPBase!Q$3:Q$340,Indev_Online_Res_NotinIRPBase!$Y$3:$Y$340,$B459,Indev_Online_Res_NotinIRPBase!$Z$3:$Z$340,$C459,Indev_Online_Res_NotinIRPBase!$AB$3:$AB$340,"1")</f>
        <v>0</v>
      </c>
      <c r="AO459">
        <f>SUMIFS(Indev_Online_Res_NotinIRPBase!R$3:R$340,Indev_Online_Res_NotinIRPBase!$Y$3:$Y$340,$B459,Indev_Online_Res_NotinIRPBase!$Z$3:$Z$340,$C459,Indev_Online_Res_NotinIRPBase!$J$3:$J$340,"Yes",Indev_Online_Res_NotinIRPBase!$I$3:$I$340,"&lt;1/1/2024")+SUMIFS(Indev_Online_Res_NotinIRPBase!R$3:R$340,Indev_Online_Res_NotinIRPBase!$Y$3:$Y$340,$B459,Indev_Online_Res_NotinIRPBase!$Z$3:$Z$340,$C459,Indev_Online_Res_NotinIRPBase!$AB$3:$AB$340,"1")</f>
        <v>0</v>
      </c>
      <c r="AS459">
        <f>SUMIFS(Indev_Online_Res_NotinIRPBase!S$3:S$340,Indev_Online_Res_NotinIRPBase!$Y$3:$Y$340,$B459,Indev_Online_Res_NotinIRPBase!$Z$3:$Z$340,$C459,Indev_Online_Res_NotinIRPBase!$J$3:$J$340,"Yes",Indev_Online_Res_NotinIRPBase!$I$3:$I$340,"&lt;1/1/2024")+SUMIFS(Indev_Online_Res_NotinIRPBase!S$3:S$340,Indev_Online_Res_NotinIRPBase!$Y$3:$Y$340,$B459,Indev_Online_Res_NotinIRPBase!$Z$3:$Z$340,$C459,Indev_Online_Res_NotinIRPBase!$AB$3:$AB$340,"1")</f>
        <v>0</v>
      </c>
      <c r="AT459">
        <f>SUMIFS(Indev_Online_Res_NotinIRPBase!T$3:T$340,Indev_Online_Res_NotinIRPBase!$Y$3:$Y$340,$B459,Indev_Online_Res_NotinIRPBase!$Z$3:$Z$340,$C459,Indev_Online_Res_NotinIRPBase!$J$3:$J$340,"Yes",Indev_Online_Res_NotinIRPBase!$I$3:$I$340,"&lt;1/1/2024")+SUMIFS(Indev_Online_Res_NotinIRPBase!T$3:T$340,Indev_Online_Res_NotinIRPBase!$Y$3:$Y$340,$B459,Indev_Online_Res_NotinIRPBase!$Z$3:$Z$340,$C459,Indev_Online_Res_NotinIRPBase!$AB$3:$AB$340,"1")</f>
        <v>0</v>
      </c>
      <c r="AU459">
        <f>SUMIFS(Indev_Online_Res_NotinIRPBase!U$3:U$340,Indev_Online_Res_NotinIRPBase!$Y$3:$Y$340,$B459,Indev_Online_Res_NotinIRPBase!$Z$3:$Z$340,$C459,Indev_Online_Res_NotinIRPBase!$J$3:$J$340,"Yes",Indev_Online_Res_NotinIRPBase!$I$3:$I$340,"&lt;1/1/2024")+SUMIFS(Indev_Online_Res_NotinIRPBase!U$3:U$340,Indev_Online_Res_NotinIRPBase!$Y$3:$Y$340,$B459,Indev_Online_Res_NotinIRPBase!$Z$3:$Z$340,$C459,Indev_Online_Res_NotinIRPBase!$AB$3:$AB$340,"1")</f>
        <v>0</v>
      </c>
      <c r="AV459">
        <f>SUMIFS(Indev_Online_Res_NotinIRPBase!V$3:V$340,Indev_Online_Res_NotinIRPBase!$Y$3:$Y$340,$B459,Indev_Online_Res_NotinIRPBase!$Z$3:$Z$340,$C459,Indev_Online_Res_NotinIRPBase!$J$3:$J$340,"Yes",Indev_Online_Res_NotinIRPBase!$I$3:$I$340,"&lt;1/1/2024")+SUMIFS(Indev_Online_Res_NotinIRPBase!V$3:V$340,Indev_Online_Res_NotinIRPBase!$Y$3:$Y$340,$B459,Indev_Online_Res_NotinIRPBase!$Z$3:$Z$340,$C459,Indev_Online_Res_NotinIRPBase!$AB$3:$AB$340,"1")</f>
        <v>0</v>
      </c>
      <c r="AW459">
        <f>SUMIFS(Indev_Online_Res_NotinIRPBase!W$3:W$340,Indev_Online_Res_NotinIRPBase!$Y$3:$Y$340,$B459,Indev_Online_Res_NotinIRPBase!$Z$3:$Z$340,$C459,Indev_Online_Res_NotinIRPBase!$J$3:$J$340,"Yes",Indev_Online_Res_NotinIRPBase!$I$3:$I$340,"&lt;1/1/2024")+SUMIFS(Indev_Online_Res_NotinIRPBase!W$3:W$340,Indev_Online_Res_NotinIRPBase!$Y$3:$Y$340,$B459,Indev_Online_Res_NotinIRPBase!$Z$3:$Z$340,$C459,Indev_Online_Res_NotinIRPBase!$AB$3:$AB$340,"1")</f>
        <v>0</v>
      </c>
      <c r="AX459">
        <f>SUMIFS(Indev_Online_Res_NotinIRPBase!X$3:X$340,Indev_Online_Res_NotinIRPBase!$Y$3:$Y$340,$B459,Indev_Online_Res_NotinIRPBase!$Z$3:$Z$340,$C459,Indev_Online_Res_NotinIRPBase!$J$3:$J$340,"Yes",Indev_Online_Res_NotinIRPBase!$I$3:$I$340,"&lt;1/1/2024")+SUMIFS(Indev_Online_Res_NotinIRPBase!X$3:X$340,Indev_Online_Res_NotinIRPBase!$Y$3:$Y$340,$B459,Indev_Online_Res_NotinIRPBase!$Z$3:$Z$340,$C459,Indev_Online_Res_NotinIRPBase!$AB$3:$AB$340,"1")</f>
        <v>0</v>
      </c>
      <c r="AY459">
        <f t="shared" si="108"/>
        <v>0</v>
      </c>
      <c r="BA459">
        <f t="shared" si="109"/>
        <v>0</v>
      </c>
      <c r="BB459">
        <f t="shared" si="110"/>
        <v>0</v>
      </c>
      <c r="BC459">
        <f t="shared" si="111"/>
        <v>0</v>
      </c>
      <c r="BD459">
        <f t="shared" si="112"/>
        <v>0</v>
      </c>
      <c r="BE459">
        <f t="shared" si="113"/>
        <v>0</v>
      </c>
      <c r="BI459">
        <f t="shared" si="114"/>
        <v>0</v>
      </c>
      <c r="BJ459">
        <f t="shared" si="115"/>
        <v>0</v>
      </c>
      <c r="BK459">
        <f t="shared" si="116"/>
        <v>0</v>
      </c>
      <c r="BL459">
        <f t="shared" si="117"/>
        <v>0</v>
      </c>
      <c r="BM459">
        <f t="shared" si="118"/>
        <v>0</v>
      </c>
      <c r="BN459">
        <f t="shared" si="119"/>
        <v>0</v>
      </c>
      <c r="BO459">
        <f t="shared" si="120"/>
        <v>0</v>
      </c>
      <c r="BQ459">
        <f>SUMIFS(IRPBase_Res_NotinEnvScreens!$H$3:$H$33,IRPBase_Res_NotinEnvScreens!$J$3:$J$33,$B459,IRPBase_Res_NotinEnvScreens!$K$3:$K$33,$C459)</f>
        <v>0</v>
      </c>
      <c r="BR459">
        <f>SUMIFS(IRPBase_Res_NotinEnvScreens!$I$3:$I$33,IRPBase_Res_NotinEnvScreens!$J$3:$J$33,$B459,IRPBase_Res_NotinEnvScreens!$K$3:$K$33,$C459)</f>
        <v>0</v>
      </c>
      <c r="BS459">
        <v>0</v>
      </c>
      <c r="BV459">
        <f>SUMIFS(Indev_Online_Res_NotinIRPBase!$P$3:$P$313,Indev_Online_Res_NotinIRPBase!$Y$3:$Y$313,$B459,Indev_Online_Res_NotinIRPBase!$Z$3:$Z$313,$C459,Indev_Online_Res_NotinIRPBase!$I$3:$I$313,"&lt;9/1/2023")+SUMIFS(Indev_Online_Res_NotinIRPBase!$Q$3:$Q$313,Indev_Online_Res_NotinIRPBase!$Y$3:$Y$313,$B459,Indev_Online_Res_NotinIRPBase!$Z$3:$Z$313,$C459,Indev_Online_Res_NotinIRPBase!$I$3:$I$313,"&lt;9/1/2023")</f>
        <v>0</v>
      </c>
      <c r="BW459">
        <f>SUMIFS(Indev_Online_Res_NotinIRPBase!$S$3:$S$313,Indev_Online_Res_NotinIRPBase!$Y$3:$Y$313,$B459,Indev_Online_Res_NotinIRPBase!$Z$3:$Z$313,$C459,Indev_Online_Res_NotinIRPBase!$I$3:$I$313,"&lt;9/1/2023")+SUMIFS(Indev_Online_Res_NotinIRPBase!$T$3:$T$313,Indev_Online_Res_NotinIRPBase!$Y$3:$Y$313,$B459,Indev_Online_Res_NotinIRPBase!$Z$3:$Z$313,$C459,Indev_Online_Res_NotinIRPBase!$I$3:$I$313,"&lt;9/1/2023")+SUMIFS(Indev_Online_Res_NotinIRPBase!$U$3:$U$313,Indev_Online_Res_NotinIRPBase!$Y$3:$Y$313,$B459,Indev_Online_Res_NotinIRPBase!$Z$3:$Z$313,$C459,Indev_Online_Res_NotinIRPBase!$I$3:$I$313,"&lt;9/1/2023")</f>
        <v>0</v>
      </c>
    </row>
    <row r="460" spans="1:75">
      <c r="A460" t="s">
        <v>45</v>
      </c>
      <c r="B460" t="s">
        <v>421</v>
      </c>
      <c r="C460">
        <v>115</v>
      </c>
      <c r="E460">
        <f>SUMIFS(IRPBase_Res_NotinTxBase!N$3:N$65,IRPBase_Res_NotinTxBase!$X$3:$X$65,$B460,IRPBase_Res_NotinTxBase!$Y$3:$Y$65,$C460)</f>
        <v>0</v>
      </c>
      <c r="F460">
        <f>SUMIFS(IRPBase_Res_NotinTxBase!O$3:O$65,IRPBase_Res_NotinTxBase!$X$3:$X$65,$B460,IRPBase_Res_NotinTxBase!$Y$3:$Y$65,$C460)</f>
        <v>0</v>
      </c>
      <c r="G460">
        <f>SUMIFS(IRPBase_Res_NotinTxBase!P$3:P$65,IRPBase_Res_NotinTxBase!$X$3:$X$65,$B460,IRPBase_Res_NotinTxBase!$Y$3:$Y$65,$C460)</f>
        <v>0</v>
      </c>
      <c r="H460">
        <f>SUMIFS(IRPBase_Res_NotinTxBase!Q$3:Q$65,IRPBase_Res_NotinTxBase!$X$3:$X$65,$B460,IRPBase_Res_NotinTxBase!$Y$3:$Y$65,$C460)</f>
        <v>0</v>
      </c>
      <c r="M460">
        <f>SUMIFS(IRPBase_Res_NotinTxBase!R$3:R$65,IRPBase_Res_NotinTxBase!$X$3:$X$65,$B460,IRPBase_Res_NotinTxBase!$Y$3:$Y$65,$C460)</f>
        <v>0</v>
      </c>
      <c r="N460">
        <f>SUMIFS(IRPBase_Res_NotinTxBase!S$3:S$65,IRPBase_Res_NotinTxBase!$X$3:$X$65,$B460,IRPBase_Res_NotinTxBase!$Y$3:$Y$65,$C460)</f>
        <v>0</v>
      </c>
      <c r="O460">
        <f>SUMIFS(IRPBase_Res_NotinTxBase!T$3:T$65,IRPBase_Res_NotinTxBase!$X$3:$X$65,$B460,IRPBase_Res_NotinTxBase!$Y$3:$Y$65,$C460)</f>
        <v>0</v>
      </c>
      <c r="P460">
        <f>SUMIFS(IRPBase_Res_NotinTxBase!U$3:U$65,IRPBase_Res_NotinTxBase!$X$3:$X$65,$B460,IRPBase_Res_NotinTxBase!$Y$3:$Y$65,$C460)</f>
        <v>0</v>
      </c>
      <c r="Q460">
        <f>SUMIFS(IRPBase_Res_NotinTxBase!V$3:V$65,IRPBase_Res_NotinTxBase!$X$3:$X$65,$B460,IRPBase_Res_NotinTxBase!$Y$3:$Y$65,$C460)</f>
        <v>0</v>
      </c>
      <c r="R460">
        <f>SUMIFS(IRPBase_Res_NotinTxBase!W$3:W$65,IRPBase_Res_NotinTxBase!$X$3:$X$65,$B460,IRPBase_Res_NotinTxBase!$Y$3:$Y$65,$C460)</f>
        <v>0</v>
      </c>
      <c r="S460">
        <f t="shared" si="106"/>
        <v>0</v>
      </c>
      <c r="U460">
        <f>SUMIFS(Indev_Online_Res_NotinIRPBase!N$3:N$340,Indev_Online_Res_NotinIRPBase!$Y$3:$Y$340,$B460,Indev_Online_Res_NotinIRPBase!$Z$3:$Z$340,$C460)</f>
        <v>0</v>
      </c>
      <c r="V460">
        <f>SUMIFS(Indev_Online_Res_NotinIRPBase!O$3:O$340,Indev_Online_Res_NotinIRPBase!$Y$3:$Y$340,$B460,Indev_Online_Res_NotinIRPBase!$Z$3:$Z$340,$C460)</f>
        <v>0</v>
      </c>
      <c r="W460">
        <f>SUMIFS(Indev_Online_Res_NotinIRPBase!P$3:P$340,Indev_Online_Res_NotinIRPBase!$Y$3:$Y$340,$B460,Indev_Online_Res_NotinIRPBase!$Z$3:$Z$340,$C460)</f>
        <v>0</v>
      </c>
      <c r="X460">
        <f>SUMIFS(Indev_Online_Res_NotinIRPBase!Q$3:Q$340,Indev_Online_Res_NotinIRPBase!$Y$3:$Y$340,$B460,Indev_Online_Res_NotinIRPBase!$Z$3:$Z$340,$C460)</f>
        <v>0</v>
      </c>
      <c r="Y460">
        <f>SUMIFS(Indev_Online_Res_NotinIRPBase!R$3:R$340,Indev_Online_Res_NotinIRPBase!$Y$3:$Y$340,$B460,Indev_Online_Res_NotinIRPBase!$Z$3:$Z$340,$C460)</f>
        <v>0</v>
      </c>
      <c r="AC460">
        <f>SUMIFS(Indev_Online_Res_NotinIRPBase!S$3:S$340,Indev_Online_Res_NotinIRPBase!$Y$3:$Y$340,$B460,Indev_Online_Res_NotinIRPBase!$Z$3:$Z$340,$C460)</f>
        <v>0</v>
      </c>
      <c r="AD460">
        <f>SUMIFS(Indev_Online_Res_NotinIRPBase!T$3:T$340,Indev_Online_Res_NotinIRPBase!$Y$3:$Y$340,$B460,Indev_Online_Res_NotinIRPBase!$Z$3:$Z$340,$C460)</f>
        <v>0</v>
      </c>
      <c r="AE460">
        <f>SUMIFS(Indev_Online_Res_NotinIRPBase!U$3:U$340,Indev_Online_Res_NotinIRPBase!$Y$3:$Y$340,$B460,Indev_Online_Res_NotinIRPBase!$Z$3:$Z$340,$C460)</f>
        <v>0</v>
      </c>
      <c r="AF460">
        <f>SUMIFS(Indev_Online_Res_NotinIRPBase!V$3:V$340,Indev_Online_Res_NotinIRPBase!$Y$3:$Y$340,$B460,Indev_Online_Res_NotinIRPBase!$Z$3:$Z$340,$C460)</f>
        <v>0</v>
      </c>
      <c r="AG460">
        <f>SUMIFS(Indev_Online_Res_NotinIRPBase!W$3:W$340,Indev_Online_Res_NotinIRPBase!$Y$3:$Y$340,$B460,Indev_Online_Res_NotinIRPBase!$Z$3:$Z$340,$C460)</f>
        <v>0</v>
      </c>
      <c r="AH460">
        <f>SUMIFS(Indev_Online_Res_NotinIRPBase!X$3:X$340,Indev_Online_Res_NotinIRPBase!$Y$3:$Y$340,$B460,Indev_Online_Res_NotinIRPBase!$Z$3:$Z$340,$C460)</f>
        <v>0</v>
      </c>
      <c r="AI460">
        <f t="shared" si="107"/>
        <v>0</v>
      </c>
      <c r="AK460">
        <f>SUMIFS(Indev_Online_Res_NotinIRPBase!N$3:N$340,Indev_Online_Res_NotinIRPBase!$Y$3:$Y$340,$B460,Indev_Online_Res_NotinIRPBase!$Z$3:$Z$340,$C460,Indev_Online_Res_NotinIRPBase!$J$3:$J$340,"Yes",Indev_Online_Res_NotinIRPBase!$I$3:$I$340,"&lt;1/1/2024")+SUMIFS(Indev_Online_Res_NotinIRPBase!N$3:N$340,Indev_Online_Res_NotinIRPBase!$Y$3:$Y$340,$B460,Indev_Online_Res_NotinIRPBase!$Z$3:$Z$340,$C460,Indev_Online_Res_NotinIRPBase!$AB$3:$AB$340,"1")</f>
        <v>0</v>
      </c>
      <c r="AL460">
        <f>SUMIFS(Indev_Online_Res_NotinIRPBase!O$3:O$340,Indev_Online_Res_NotinIRPBase!$Y$3:$Y$340,$B460,Indev_Online_Res_NotinIRPBase!$Z$3:$Z$340,$C460,Indev_Online_Res_NotinIRPBase!$J$3:$J$340,"Yes",Indev_Online_Res_NotinIRPBase!$I$3:$I$340,"&lt;1/1/2024")+SUMIFS(Indev_Online_Res_NotinIRPBase!O$3:O$340,Indev_Online_Res_NotinIRPBase!$Y$3:$Y$340,$B460,Indev_Online_Res_NotinIRPBase!$Z$3:$Z$340,$C460,Indev_Online_Res_NotinIRPBase!$AB$3:$AB$340,"1")</f>
        <v>0</v>
      </c>
      <c r="AM460">
        <f>SUMIFS(Indev_Online_Res_NotinIRPBase!P$3:P$340,Indev_Online_Res_NotinIRPBase!$Y$3:$Y$340,$B460,Indev_Online_Res_NotinIRPBase!$Z$3:$Z$340,$C460,Indev_Online_Res_NotinIRPBase!$J$3:$J$340,"Yes",Indev_Online_Res_NotinIRPBase!$I$3:$I$340,"&lt;1/1/2024")+SUMIFS(Indev_Online_Res_NotinIRPBase!P$3:P$340,Indev_Online_Res_NotinIRPBase!$Y$3:$Y$340,$B460,Indev_Online_Res_NotinIRPBase!$Z$3:$Z$340,$C460,Indev_Online_Res_NotinIRPBase!$AB$3:$AB$340,"1")</f>
        <v>0</v>
      </c>
      <c r="AN460">
        <f>SUMIFS(Indev_Online_Res_NotinIRPBase!Q$3:Q$340,Indev_Online_Res_NotinIRPBase!$Y$3:$Y$340,$B460,Indev_Online_Res_NotinIRPBase!$Z$3:$Z$340,$C460,Indev_Online_Res_NotinIRPBase!$J$3:$J$340,"Yes",Indev_Online_Res_NotinIRPBase!$I$3:$I$340,"&lt;1/1/2024")+SUMIFS(Indev_Online_Res_NotinIRPBase!Q$3:Q$340,Indev_Online_Res_NotinIRPBase!$Y$3:$Y$340,$B460,Indev_Online_Res_NotinIRPBase!$Z$3:$Z$340,$C460,Indev_Online_Res_NotinIRPBase!$AB$3:$AB$340,"1")</f>
        <v>0</v>
      </c>
      <c r="AO460">
        <f>SUMIFS(Indev_Online_Res_NotinIRPBase!R$3:R$340,Indev_Online_Res_NotinIRPBase!$Y$3:$Y$340,$B460,Indev_Online_Res_NotinIRPBase!$Z$3:$Z$340,$C460,Indev_Online_Res_NotinIRPBase!$J$3:$J$340,"Yes",Indev_Online_Res_NotinIRPBase!$I$3:$I$340,"&lt;1/1/2024")+SUMIFS(Indev_Online_Res_NotinIRPBase!R$3:R$340,Indev_Online_Res_NotinIRPBase!$Y$3:$Y$340,$B460,Indev_Online_Res_NotinIRPBase!$Z$3:$Z$340,$C460,Indev_Online_Res_NotinIRPBase!$AB$3:$AB$340,"1")</f>
        <v>0</v>
      </c>
      <c r="AS460">
        <f>SUMIFS(Indev_Online_Res_NotinIRPBase!S$3:S$340,Indev_Online_Res_NotinIRPBase!$Y$3:$Y$340,$B460,Indev_Online_Res_NotinIRPBase!$Z$3:$Z$340,$C460,Indev_Online_Res_NotinIRPBase!$J$3:$J$340,"Yes",Indev_Online_Res_NotinIRPBase!$I$3:$I$340,"&lt;1/1/2024")+SUMIFS(Indev_Online_Res_NotinIRPBase!S$3:S$340,Indev_Online_Res_NotinIRPBase!$Y$3:$Y$340,$B460,Indev_Online_Res_NotinIRPBase!$Z$3:$Z$340,$C460,Indev_Online_Res_NotinIRPBase!$AB$3:$AB$340,"1")</f>
        <v>0</v>
      </c>
      <c r="AT460">
        <f>SUMIFS(Indev_Online_Res_NotinIRPBase!T$3:T$340,Indev_Online_Res_NotinIRPBase!$Y$3:$Y$340,$B460,Indev_Online_Res_NotinIRPBase!$Z$3:$Z$340,$C460,Indev_Online_Res_NotinIRPBase!$J$3:$J$340,"Yes",Indev_Online_Res_NotinIRPBase!$I$3:$I$340,"&lt;1/1/2024")+SUMIFS(Indev_Online_Res_NotinIRPBase!T$3:T$340,Indev_Online_Res_NotinIRPBase!$Y$3:$Y$340,$B460,Indev_Online_Res_NotinIRPBase!$Z$3:$Z$340,$C460,Indev_Online_Res_NotinIRPBase!$AB$3:$AB$340,"1")</f>
        <v>0</v>
      </c>
      <c r="AU460">
        <f>SUMIFS(Indev_Online_Res_NotinIRPBase!U$3:U$340,Indev_Online_Res_NotinIRPBase!$Y$3:$Y$340,$B460,Indev_Online_Res_NotinIRPBase!$Z$3:$Z$340,$C460,Indev_Online_Res_NotinIRPBase!$J$3:$J$340,"Yes",Indev_Online_Res_NotinIRPBase!$I$3:$I$340,"&lt;1/1/2024")+SUMIFS(Indev_Online_Res_NotinIRPBase!U$3:U$340,Indev_Online_Res_NotinIRPBase!$Y$3:$Y$340,$B460,Indev_Online_Res_NotinIRPBase!$Z$3:$Z$340,$C460,Indev_Online_Res_NotinIRPBase!$AB$3:$AB$340,"1")</f>
        <v>0</v>
      </c>
      <c r="AV460">
        <f>SUMIFS(Indev_Online_Res_NotinIRPBase!V$3:V$340,Indev_Online_Res_NotinIRPBase!$Y$3:$Y$340,$B460,Indev_Online_Res_NotinIRPBase!$Z$3:$Z$340,$C460,Indev_Online_Res_NotinIRPBase!$J$3:$J$340,"Yes",Indev_Online_Res_NotinIRPBase!$I$3:$I$340,"&lt;1/1/2024")+SUMIFS(Indev_Online_Res_NotinIRPBase!V$3:V$340,Indev_Online_Res_NotinIRPBase!$Y$3:$Y$340,$B460,Indev_Online_Res_NotinIRPBase!$Z$3:$Z$340,$C460,Indev_Online_Res_NotinIRPBase!$AB$3:$AB$340,"1")</f>
        <v>0</v>
      </c>
      <c r="AW460">
        <f>SUMIFS(Indev_Online_Res_NotinIRPBase!W$3:W$340,Indev_Online_Res_NotinIRPBase!$Y$3:$Y$340,$B460,Indev_Online_Res_NotinIRPBase!$Z$3:$Z$340,$C460,Indev_Online_Res_NotinIRPBase!$J$3:$J$340,"Yes",Indev_Online_Res_NotinIRPBase!$I$3:$I$340,"&lt;1/1/2024")+SUMIFS(Indev_Online_Res_NotinIRPBase!W$3:W$340,Indev_Online_Res_NotinIRPBase!$Y$3:$Y$340,$B460,Indev_Online_Res_NotinIRPBase!$Z$3:$Z$340,$C460,Indev_Online_Res_NotinIRPBase!$AB$3:$AB$340,"1")</f>
        <v>0</v>
      </c>
      <c r="AX460">
        <f>SUMIFS(Indev_Online_Res_NotinIRPBase!X$3:X$340,Indev_Online_Res_NotinIRPBase!$Y$3:$Y$340,$B460,Indev_Online_Res_NotinIRPBase!$Z$3:$Z$340,$C460,Indev_Online_Res_NotinIRPBase!$J$3:$J$340,"Yes",Indev_Online_Res_NotinIRPBase!$I$3:$I$340,"&lt;1/1/2024")+SUMIFS(Indev_Online_Res_NotinIRPBase!X$3:X$340,Indev_Online_Res_NotinIRPBase!$Y$3:$Y$340,$B460,Indev_Online_Res_NotinIRPBase!$Z$3:$Z$340,$C460,Indev_Online_Res_NotinIRPBase!$AB$3:$AB$340,"1")</f>
        <v>0</v>
      </c>
      <c r="AY460">
        <f t="shared" si="108"/>
        <v>0</v>
      </c>
      <c r="BA460">
        <f t="shared" si="109"/>
        <v>0</v>
      </c>
      <c r="BB460">
        <f t="shared" si="110"/>
        <v>0</v>
      </c>
      <c r="BC460">
        <f t="shared" si="111"/>
        <v>0</v>
      </c>
      <c r="BD460">
        <f t="shared" si="112"/>
        <v>0</v>
      </c>
      <c r="BE460">
        <f t="shared" si="113"/>
        <v>0</v>
      </c>
      <c r="BI460">
        <f t="shared" si="114"/>
        <v>0</v>
      </c>
      <c r="BJ460">
        <f t="shared" si="115"/>
        <v>0</v>
      </c>
      <c r="BK460">
        <f t="shared" si="116"/>
        <v>0</v>
      </c>
      <c r="BL460">
        <f t="shared" si="117"/>
        <v>0</v>
      </c>
      <c r="BM460">
        <f t="shared" si="118"/>
        <v>0</v>
      </c>
      <c r="BN460">
        <f t="shared" si="119"/>
        <v>0</v>
      </c>
      <c r="BO460">
        <f t="shared" si="120"/>
        <v>0</v>
      </c>
      <c r="BQ460">
        <f>SUMIFS(IRPBase_Res_NotinEnvScreens!$H$3:$H$33,IRPBase_Res_NotinEnvScreens!$J$3:$J$33,$B460,IRPBase_Res_NotinEnvScreens!$K$3:$K$33,$C460)</f>
        <v>0</v>
      </c>
      <c r="BR460">
        <f>SUMIFS(IRPBase_Res_NotinEnvScreens!$I$3:$I$33,IRPBase_Res_NotinEnvScreens!$J$3:$J$33,$B460,IRPBase_Res_NotinEnvScreens!$K$3:$K$33,$C460)</f>
        <v>0</v>
      </c>
      <c r="BS460">
        <v>0</v>
      </c>
      <c r="BV460">
        <f>SUMIFS(Indev_Online_Res_NotinIRPBase!$P$3:$P$313,Indev_Online_Res_NotinIRPBase!$Y$3:$Y$313,$B460,Indev_Online_Res_NotinIRPBase!$Z$3:$Z$313,$C460,Indev_Online_Res_NotinIRPBase!$I$3:$I$313,"&lt;9/1/2023")+SUMIFS(Indev_Online_Res_NotinIRPBase!$Q$3:$Q$313,Indev_Online_Res_NotinIRPBase!$Y$3:$Y$313,$B460,Indev_Online_Res_NotinIRPBase!$Z$3:$Z$313,$C460,Indev_Online_Res_NotinIRPBase!$I$3:$I$313,"&lt;9/1/2023")</f>
        <v>0</v>
      </c>
      <c r="BW460">
        <f>SUMIFS(Indev_Online_Res_NotinIRPBase!$S$3:$S$313,Indev_Online_Res_NotinIRPBase!$Y$3:$Y$313,$B460,Indev_Online_Res_NotinIRPBase!$Z$3:$Z$313,$C460,Indev_Online_Res_NotinIRPBase!$I$3:$I$313,"&lt;9/1/2023")+SUMIFS(Indev_Online_Res_NotinIRPBase!$T$3:$T$313,Indev_Online_Res_NotinIRPBase!$Y$3:$Y$313,$B460,Indev_Online_Res_NotinIRPBase!$Z$3:$Z$313,$C460,Indev_Online_Res_NotinIRPBase!$I$3:$I$313,"&lt;9/1/2023")+SUMIFS(Indev_Online_Res_NotinIRPBase!$U$3:$U$313,Indev_Online_Res_NotinIRPBase!$Y$3:$Y$313,$B460,Indev_Online_Res_NotinIRPBase!$Z$3:$Z$313,$C460,Indev_Online_Res_NotinIRPBase!$I$3:$I$313,"&lt;9/1/2023")</f>
        <v>0</v>
      </c>
    </row>
    <row r="461" spans="1:75">
      <c r="A461" t="s">
        <v>45</v>
      </c>
      <c r="B461" t="s">
        <v>421</v>
      </c>
      <c r="C461">
        <v>70</v>
      </c>
      <c r="E461">
        <f>SUMIFS(IRPBase_Res_NotinTxBase!N$3:N$65,IRPBase_Res_NotinTxBase!$X$3:$X$65,$B461,IRPBase_Res_NotinTxBase!$Y$3:$Y$65,$C461)</f>
        <v>0</v>
      </c>
      <c r="F461">
        <f>SUMIFS(IRPBase_Res_NotinTxBase!O$3:O$65,IRPBase_Res_NotinTxBase!$X$3:$X$65,$B461,IRPBase_Res_NotinTxBase!$Y$3:$Y$65,$C461)</f>
        <v>0</v>
      </c>
      <c r="G461">
        <f>SUMIFS(IRPBase_Res_NotinTxBase!P$3:P$65,IRPBase_Res_NotinTxBase!$X$3:$X$65,$B461,IRPBase_Res_NotinTxBase!$Y$3:$Y$65,$C461)</f>
        <v>0</v>
      </c>
      <c r="H461">
        <f>SUMIFS(IRPBase_Res_NotinTxBase!Q$3:Q$65,IRPBase_Res_NotinTxBase!$X$3:$X$65,$B461,IRPBase_Res_NotinTxBase!$Y$3:$Y$65,$C461)</f>
        <v>0</v>
      </c>
      <c r="M461">
        <f>SUMIFS(IRPBase_Res_NotinTxBase!R$3:R$65,IRPBase_Res_NotinTxBase!$X$3:$X$65,$B461,IRPBase_Res_NotinTxBase!$Y$3:$Y$65,$C461)</f>
        <v>0</v>
      </c>
      <c r="N461">
        <f>SUMIFS(IRPBase_Res_NotinTxBase!S$3:S$65,IRPBase_Res_NotinTxBase!$X$3:$X$65,$B461,IRPBase_Res_NotinTxBase!$Y$3:$Y$65,$C461)</f>
        <v>0</v>
      </c>
      <c r="O461">
        <f>SUMIFS(IRPBase_Res_NotinTxBase!T$3:T$65,IRPBase_Res_NotinTxBase!$X$3:$X$65,$B461,IRPBase_Res_NotinTxBase!$Y$3:$Y$65,$C461)</f>
        <v>0</v>
      </c>
      <c r="P461">
        <f>SUMIFS(IRPBase_Res_NotinTxBase!U$3:U$65,IRPBase_Res_NotinTxBase!$X$3:$X$65,$B461,IRPBase_Res_NotinTxBase!$Y$3:$Y$65,$C461)</f>
        <v>0</v>
      </c>
      <c r="Q461">
        <f>SUMIFS(IRPBase_Res_NotinTxBase!V$3:V$65,IRPBase_Res_NotinTxBase!$X$3:$X$65,$B461,IRPBase_Res_NotinTxBase!$Y$3:$Y$65,$C461)</f>
        <v>0</v>
      </c>
      <c r="R461">
        <f>SUMIFS(IRPBase_Res_NotinTxBase!W$3:W$65,IRPBase_Res_NotinTxBase!$X$3:$X$65,$B461,IRPBase_Res_NotinTxBase!$Y$3:$Y$65,$C461)</f>
        <v>0</v>
      </c>
      <c r="S461">
        <f t="shared" si="106"/>
        <v>0</v>
      </c>
      <c r="U461">
        <f>SUMIFS(Indev_Online_Res_NotinIRPBase!N$3:N$340,Indev_Online_Res_NotinIRPBase!$Y$3:$Y$340,$B461,Indev_Online_Res_NotinIRPBase!$Z$3:$Z$340,$C461)</f>
        <v>0</v>
      </c>
      <c r="V461">
        <f>SUMIFS(Indev_Online_Res_NotinIRPBase!O$3:O$340,Indev_Online_Res_NotinIRPBase!$Y$3:$Y$340,$B461,Indev_Online_Res_NotinIRPBase!$Z$3:$Z$340,$C461)</f>
        <v>0</v>
      </c>
      <c r="W461">
        <f>SUMIFS(Indev_Online_Res_NotinIRPBase!P$3:P$340,Indev_Online_Res_NotinIRPBase!$Y$3:$Y$340,$B461,Indev_Online_Res_NotinIRPBase!$Z$3:$Z$340,$C461)</f>
        <v>0</v>
      </c>
      <c r="X461">
        <f>SUMIFS(Indev_Online_Res_NotinIRPBase!Q$3:Q$340,Indev_Online_Res_NotinIRPBase!$Y$3:$Y$340,$B461,Indev_Online_Res_NotinIRPBase!$Z$3:$Z$340,$C461)</f>
        <v>0</v>
      </c>
      <c r="Y461">
        <f>SUMIFS(Indev_Online_Res_NotinIRPBase!R$3:R$340,Indev_Online_Res_NotinIRPBase!$Y$3:$Y$340,$B461,Indev_Online_Res_NotinIRPBase!$Z$3:$Z$340,$C461)</f>
        <v>0</v>
      </c>
      <c r="AC461">
        <f>SUMIFS(Indev_Online_Res_NotinIRPBase!S$3:S$340,Indev_Online_Res_NotinIRPBase!$Y$3:$Y$340,$B461,Indev_Online_Res_NotinIRPBase!$Z$3:$Z$340,$C461)</f>
        <v>5</v>
      </c>
      <c r="AD461">
        <f>SUMIFS(Indev_Online_Res_NotinIRPBase!T$3:T$340,Indev_Online_Res_NotinIRPBase!$Y$3:$Y$340,$B461,Indev_Online_Res_NotinIRPBase!$Z$3:$Z$340,$C461)</f>
        <v>0</v>
      </c>
      <c r="AE461">
        <f>SUMIFS(Indev_Online_Res_NotinIRPBase!U$3:U$340,Indev_Online_Res_NotinIRPBase!$Y$3:$Y$340,$B461,Indev_Online_Res_NotinIRPBase!$Z$3:$Z$340,$C461)</f>
        <v>0</v>
      </c>
      <c r="AF461">
        <f>SUMIFS(Indev_Online_Res_NotinIRPBase!V$3:V$340,Indev_Online_Res_NotinIRPBase!$Y$3:$Y$340,$B461,Indev_Online_Res_NotinIRPBase!$Z$3:$Z$340,$C461)</f>
        <v>0</v>
      </c>
      <c r="AG461">
        <f>SUMIFS(Indev_Online_Res_NotinIRPBase!W$3:W$340,Indev_Online_Res_NotinIRPBase!$Y$3:$Y$340,$B461,Indev_Online_Res_NotinIRPBase!$Z$3:$Z$340,$C461)</f>
        <v>0</v>
      </c>
      <c r="AH461">
        <f>SUMIFS(Indev_Online_Res_NotinIRPBase!X$3:X$340,Indev_Online_Res_NotinIRPBase!$Y$3:$Y$340,$B461,Indev_Online_Res_NotinIRPBase!$Z$3:$Z$340,$C461)</f>
        <v>0</v>
      </c>
      <c r="AI461">
        <f t="shared" si="107"/>
        <v>1</v>
      </c>
      <c r="AK461">
        <f>SUMIFS(Indev_Online_Res_NotinIRPBase!N$3:N$340,Indev_Online_Res_NotinIRPBase!$Y$3:$Y$340,$B461,Indev_Online_Res_NotinIRPBase!$Z$3:$Z$340,$C461,Indev_Online_Res_NotinIRPBase!$J$3:$J$340,"Yes",Indev_Online_Res_NotinIRPBase!$I$3:$I$340,"&lt;1/1/2024")+SUMIFS(Indev_Online_Res_NotinIRPBase!N$3:N$340,Indev_Online_Res_NotinIRPBase!$Y$3:$Y$340,$B461,Indev_Online_Res_NotinIRPBase!$Z$3:$Z$340,$C461,Indev_Online_Res_NotinIRPBase!$AB$3:$AB$340,"1")</f>
        <v>0</v>
      </c>
      <c r="AL461">
        <f>SUMIFS(Indev_Online_Res_NotinIRPBase!O$3:O$340,Indev_Online_Res_NotinIRPBase!$Y$3:$Y$340,$B461,Indev_Online_Res_NotinIRPBase!$Z$3:$Z$340,$C461,Indev_Online_Res_NotinIRPBase!$J$3:$J$340,"Yes",Indev_Online_Res_NotinIRPBase!$I$3:$I$340,"&lt;1/1/2024")+SUMIFS(Indev_Online_Res_NotinIRPBase!O$3:O$340,Indev_Online_Res_NotinIRPBase!$Y$3:$Y$340,$B461,Indev_Online_Res_NotinIRPBase!$Z$3:$Z$340,$C461,Indev_Online_Res_NotinIRPBase!$AB$3:$AB$340,"1")</f>
        <v>0</v>
      </c>
      <c r="AM461">
        <f>SUMIFS(Indev_Online_Res_NotinIRPBase!P$3:P$340,Indev_Online_Res_NotinIRPBase!$Y$3:$Y$340,$B461,Indev_Online_Res_NotinIRPBase!$Z$3:$Z$340,$C461,Indev_Online_Res_NotinIRPBase!$J$3:$J$340,"Yes",Indev_Online_Res_NotinIRPBase!$I$3:$I$340,"&lt;1/1/2024")+SUMIFS(Indev_Online_Res_NotinIRPBase!P$3:P$340,Indev_Online_Res_NotinIRPBase!$Y$3:$Y$340,$B461,Indev_Online_Res_NotinIRPBase!$Z$3:$Z$340,$C461,Indev_Online_Res_NotinIRPBase!$AB$3:$AB$340,"1")</f>
        <v>0</v>
      </c>
      <c r="AN461">
        <f>SUMIFS(Indev_Online_Res_NotinIRPBase!Q$3:Q$340,Indev_Online_Res_NotinIRPBase!$Y$3:$Y$340,$B461,Indev_Online_Res_NotinIRPBase!$Z$3:$Z$340,$C461,Indev_Online_Res_NotinIRPBase!$J$3:$J$340,"Yes",Indev_Online_Res_NotinIRPBase!$I$3:$I$340,"&lt;1/1/2024")+SUMIFS(Indev_Online_Res_NotinIRPBase!Q$3:Q$340,Indev_Online_Res_NotinIRPBase!$Y$3:$Y$340,$B461,Indev_Online_Res_NotinIRPBase!$Z$3:$Z$340,$C461,Indev_Online_Res_NotinIRPBase!$AB$3:$AB$340,"1")</f>
        <v>0</v>
      </c>
      <c r="AO461">
        <f>SUMIFS(Indev_Online_Res_NotinIRPBase!R$3:R$340,Indev_Online_Res_NotinIRPBase!$Y$3:$Y$340,$B461,Indev_Online_Res_NotinIRPBase!$Z$3:$Z$340,$C461,Indev_Online_Res_NotinIRPBase!$J$3:$J$340,"Yes",Indev_Online_Res_NotinIRPBase!$I$3:$I$340,"&lt;1/1/2024")+SUMIFS(Indev_Online_Res_NotinIRPBase!R$3:R$340,Indev_Online_Res_NotinIRPBase!$Y$3:$Y$340,$B461,Indev_Online_Res_NotinIRPBase!$Z$3:$Z$340,$C461,Indev_Online_Res_NotinIRPBase!$AB$3:$AB$340,"1")</f>
        <v>0</v>
      </c>
      <c r="AS461">
        <f>SUMIFS(Indev_Online_Res_NotinIRPBase!S$3:S$340,Indev_Online_Res_NotinIRPBase!$Y$3:$Y$340,$B461,Indev_Online_Res_NotinIRPBase!$Z$3:$Z$340,$C461,Indev_Online_Res_NotinIRPBase!$J$3:$J$340,"Yes",Indev_Online_Res_NotinIRPBase!$I$3:$I$340,"&lt;1/1/2024")+SUMIFS(Indev_Online_Res_NotinIRPBase!S$3:S$340,Indev_Online_Res_NotinIRPBase!$Y$3:$Y$340,$B461,Indev_Online_Res_NotinIRPBase!$Z$3:$Z$340,$C461,Indev_Online_Res_NotinIRPBase!$AB$3:$AB$340,"1")</f>
        <v>0</v>
      </c>
      <c r="AT461">
        <f>SUMIFS(Indev_Online_Res_NotinIRPBase!T$3:T$340,Indev_Online_Res_NotinIRPBase!$Y$3:$Y$340,$B461,Indev_Online_Res_NotinIRPBase!$Z$3:$Z$340,$C461,Indev_Online_Res_NotinIRPBase!$J$3:$J$340,"Yes",Indev_Online_Res_NotinIRPBase!$I$3:$I$340,"&lt;1/1/2024")+SUMIFS(Indev_Online_Res_NotinIRPBase!T$3:T$340,Indev_Online_Res_NotinIRPBase!$Y$3:$Y$340,$B461,Indev_Online_Res_NotinIRPBase!$Z$3:$Z$340,$C461,Indev_Online_Res_NotinIRPBase!$AB$3:$AB$340,"1")</f>
        <v>0</v>
      </c>
      <c r="AU461">
        <f>SUMIFS(Indev_Online_Res_NotinIRPBase!U$3:U$340,Indev_Online_Res_NotinIRPBase!$Y$3:$Y$340,$B461,Indev_Online_Res_NotinIRPBase!$Z$3:$Z$340,$C461,Indev_Online_Res_NotinIRPBase!$J$3:$J$340,"Yes",Indev_Online_Res_NotinIRPBase!$I$3:$I$340,"&lt;1/1/2024")+SUMIFS(Indev_Online_Res_NotinIRPBase!U$3:U$340,Indev_Online_Res_NotinIRPBase!$Y$3:$Y$340,$B461,Indev_Online_Res_NotinIRPBase!$Z$3:$Z$340,$C461,Indev_Online_Res_NotinIRPBase!$AB$3:$AB$340,"1")</f>
        <v>0</v>
      </c>
      <c r="AV461">
        <f>SUMIFS(Indev_Online_Res_NotinIRPBase!V$3:V$340,Indev_Online_Res_NotinIRPBase!$Y$3:$Y$340,$B461,Indev_Online_Res_NotinIRPBase!$Z$3:$Z$340,$C461,Indev_Online_Res_NotinIRPBase!$J$3:$J$340,"Yes",Indev_Online_Res_NotinIRPBase!$I$3:$I$340,"&lt;1/1/2024")+SUMIFS(Indev_Online_Res_NotinIRPBase!V$3:V$340,Indev_Online_Res_NotinIRPBase!$Y$3:$Y$340,$B461,Indev_Online_Res_NotinIRPBase!$Z$3:$Z$340,$C461,Indev_Online_Res_NotinIRPBase!$AB$3:$AB$340,"1")</f>
        <v>0</v>
      </c>
      <c r="AW461">
        <f>SUMIFS(Indev_Online_Res_NotinIRPBase!W$3:W$340,Indev_Online_Res_NotinIRPBase!$Y$3:$Y$340,$B461,Indev_Online_Res_NotinIRPBase!$Z$3:$Z$340,$C461,Indev_Online_Res_NotinIRPBase!$J$3:$J$340,"Yes",Indev_Online_Res_NotinIRPBase!$I$3:$I$340,"&lt;1/1/2024")+SUMIFS(Indev_Online_Res_NotinIRPBase!W$3:W$340,Indev_Online_Res_NotinIRPBase!$Y$3:$Y$340,$B461,Indev_Online_Res_NotinIRPBase!$Z$3:$Z$340,$C461,Indev_Online_Res_NotinIRPBase!$AB$3:$AB$340,"1")</f>
        <v>0</v>
      </c>
      <c r="AX461">
        <f>SUMIFS(Indev_Online_Res_NotinIRPBase!X$3:X$340,Indev_Online_Res_NotinIRPBase!$Y$3:$Y$340,$B461,Indev_Online_Res_NotinIRPBase!$Z$3:$Z$340,$C461,Indev_Online_Res_NotinIRPBase!$J$3:$J$340,"Yes",Indev_Online_Res_NotinIRPBase!$I$3:$I$340,"&lt;1/1/2024")+SUMIFS(Indev_Online_Res_NotinIRPBase!X$3:X$340,Indev_Online_Res_NotinIRPBase!$Y$3:$Y$340,$B461,Indev_Online_Res_NotinIRPBase!$Z$3:$Z$340,$C461,Indev_Online_Res_NotinIRPBase!$AB$3:$AB$340,"1")</f>
        <v>0</v>
      </c>
      <c r="AY461">
        <f t="shared" si="108"/>
        <v>0</v>
      </c>
      <c r="BA461">
        <f t="shared" si="109"/>
        <v>0</v>
      </c>
      <c r="BB461">
        <f t="shared" si="110"/>
        <v>0</v>
      </c>
      <c r="BC461">
        <f t="shared" si="111"/>
        <v>0</v>
      </c>
      <c r="BD461">
        <f t="shared" si="112"/>
        <v>0</v>
      </c>
      <c r="BE461">
        <f t="shared" si="113"/>
        <v>0</v>
      </c>
      <c r="BI461">
        <f t="shared" si="114"/>
        <v>5</v>
      </c>
      <c r="BJ461">
        <f t="shared" si="115"/>
        <v>0</v>
      </c>
      <c r="BK461">
        <f t="shared" si="116"/>
        <v>0</v>
      </c>
      <c r="BL461">
        <f t="shared" si="117"/>
        <v>0</v>
      </c>
      <c r="BM461">
        <f t="shared" si="118"/>
        <v>0</v>
      </c>
      <c r="BN461">
        <f t="shared" si="119"/>
        <v>0</v>
      </c>
      <c r="BO461">
        <f t="shared" si="120"/>
        <v>1</v>
      </c>
      <c r="BQ461">
        <f>SUMIFS(IRPBase_Res_NotinEnvScreens!$H$3:$H$33,IRPBase_Res_NotinEnvScreens!$J$3:$J$33,$B461,IRPBase_Res_NotinEnvScreens!$K$3:$K$33,$C461)</f>
        <v>0</v>
      </c>
      <c r="BR461">
        <f>SUMIFS(IRPBase_Res_NotinEnvScreens!$I$3:$I$33,IRPBase_Res_NotinEnvScreens!$J$3:$J$33,$B461,IRPBase_Res_NotinEnvScreens!$K$3:$K$33,$C461)</f>
        <v>0</v>
      </c>
      <c r="BS461">
        <v>0</v>
      </c>
      <c r="BV461">
        <f>SUMIFS(Indev_Online_Res_NotinIRPBase!$P$3:$P$313,Indev_Online_Res_NotinIRPBase!$Y$3:$Y$313,$B461,Indev_Online_Res_NotinIRPBase!$Z$3:$Z$313,$C461,Indev_Online_Res_NotinIRPBase!$I$3:$I$313,"&lt;9/1/2023")+SUMIFS(Indev_Online_Res_NotinIRPBase!$Q$3:$Q$313,Indev_Online_Res_NotinIRPBase!$Y$3:$Y$313,$B461,Indev_Online_Res_NotinIRPBase!$Z$3:$Z$313,$C461,Indev_Online_Res_NotinIRPBase!$I$3:$I$313,"&lt;9/1/2023")</f>
        <v>0</v>
      </c>
      <c r="BW461">
        <f>SUMIFS(Indev_Online_Res_NotinIRPBase!$S$3:$S$313,Indev_Online_Res_NotinIRPBase!$Y$3:$Y$313,$B461,Indev_Online_Res_NotinIRPBase!$Z$3:$Z$313,$C461,Indev_Online_Res_NotinIRPBase!$I$3:$I$313,"&lt;9/1/2023")+SUMIFS(Indev_Online_Res_NotinIRPBase!$T$3:$T$313,Indev_Online_Res_NotinIRPBase!$Y$3:$Y$313,$B461,Indev_Online_Res_NotinIRPBase!$Z$3:$Z$313,$C461,Indev_Online_Res_NotinIRPBase!$I$3:$I$313,"&lt;9/1/2023")+SUMIFS(Indev_Online_Res_NotinIRPBase!$U$3:$U$313,Indev_Online_Res_NotinIRPBase!$Y$3:$Y$313,$B461,Indev_Online_Res_NotinIRPBase!$Z$3:$Z$313,$C461,Indev_Online_Res_NotinIRPBase!$I$3:$I$313,"&lt;9/1/2023")</f>
        <v>0</v>
      </c>
    </row>
    <row r="462" spans="1:75">
      <c r="A462" t="s">
        <v>45</v>
      </c>
      <c r="B462" t="s">
        <v>422</v>
      </c>
      <c r="C462">
        <v>70</v>
      </c>
      <c r="E462">
        <f>SUMIFS(IRPBase_Res_NotinTxBase!N$3:N$65,IRPBase_Res_NotinTxBase!$X$3:$X$65,$B462,IRPBase_Res_NotinTxBase!$Y$3:$Y$65,$C462)</f>
        <v>0</v>
      </c>
      <c r="F462">
        <f>SUMIFS(IRPBase_Res_NotinTxBase!O$3:O$65,IRPBase_Res_NotinTxBase!$X$3:$X$65,$B462,IRPBase_Res_NotinTxBase!$Y$3:$Y$65,$C462)</f>
        <v>0</v>
      </c>
      <c r="G462">
        <f>SUMIFS(IRPBase_Res_NotinTxBase!P$3:P$65,IRPBase_Res_NotinTxBase!$X$3:$X$65,$B462,IRPBase_Res_NotinTxBase!$Y$3:$Y$65,$C462)</f>
        <v>0</v>
      </c>
      <c r="H462">
        <f>SUMIFS(IRPBase_Res_NotinTxBase!Q$3:Q$65,IRPBase_Res_NotinTxBase!$X$3:$X$65,$B462,IRPBase_Res_NotinTxBase!$Y$3:$Y$65,$C462)</f>
        <v>0</v>
      </c>
      <c r="M462">
        <f>SUMIFS(IRPBase_Res_NotinTxBase!R$3:R$65,IRPBase_Res_NotinTxBase!$X$3:$X$65,$B462,IRPBase_Res_NotinTxBase!$Y$3:$Y$65,$C462)</f>
        <v>0</v>
      </c>
      <c r="N462">
        <f>SUMIFS(IRPBase_Res_NotinTxBase!S$3:S$65,IRPBase_Res_NotinTxBase!$X$3:$X$65,$B462,IRPBase_Res_NotinTxBase!$Y$3:$Y$65,$C462)</f>
        <v>0</v>
      </c>
      <c r="O462">
        <f>SUMIFS(IRPBase_Res_NotinTxBase!T$3:T$65,IRPBase_Res_NotinTxBase!$X$3:$X$65,$B462,IRPBase_Res_NotinTxBase!$Y$3:$Y$65,$C462)</f>
        <v>0</v>
      </c>
      <c r="P462">
        <f>SUMIFS(IRPBase_Res_NotinTxBase!U$3:U$65,IRPBase_Res_NotinTxBase!$X$3:$X$65,$B462,IRPBase_Res_NotinTxBase!$Y$3:$Y$65,$C462)</f>
        <v>0</v>
      </c>
      <c r="Q462">
        <f>SUMIFS(IRPBase_Res_NotinTxBase!V$3:V$65,IRPBase_Res_NotinTxBase!$X$3:$X$65,$B462,IRPBase_Res_NotinTxBase!$Y$3:$Y$65,$C462)</f>
        <v>0</v>
      </c>
      <c r="R462">
        <f>SUMIFS(IRPBase_Res_NotinTxBase!W$3:W$65,IRPBase_Res_NotinTxBase!$X$3:$X$65,$B462,IRPBase_Res_NotinTxBase!$Y$3:$Y$65,$C462)</f>
        <v>0</v>
      </c>
      <c r="S462">
        <f t="shared" si="106"/>
        <v>0</v>
      </c>
      <c r="U462">
        <f>SUMIFS(Indev_Online_Res_NotinIRPBase!N$3:N$340,Indev_Online_Res_NotinIRPBase!$Y$3:$Y$340,$B462,Indev_Online_Res_NotinIRPBase!$Z$3:$Z$340,$C462)</f>
        <v>0</v>
      </c>
      <c r="V462">
        <f>SUMIFS(Indev_Online_Res_NotinIRPBase!O$3:O$340,Indev_Online_Res_NotinIRPBase!$Y$3:$Y$340,$B462,Indev_Online_Res_NotinIRPBase!$Z$3:$Z$340,$C462)</f>
        <v>0</v>
      </c>
      <c r="W462">
        <f>SUMIFS(Indev_Online_Res_NotinIRPBase!P$3:P$340,Indev_Online_Res_NotinIRPBase!$Y$3:$Y$340,$B462,Indev_Online_Res_NotinIRPBase!$Z$3:$Z$340,$C462)</f>
        <v>0</v>
      </c>
      <c r="X462">
        <f>SUMIFS(Indev_Online_Res_NotinIRPBase!Q$3:Q$340,Indev_Online_Res_NotinIRPBase!$Y$3:$Y$340,$B462,Indev_Online_Res_NotinIRPBase!$Z$3:$Z$340,$C462)</f>
        <v>0</v>
      </c>
      <c r="Y462">
        <f>SUMIFS(Indev_Online_Res_NotinIRPBase!R$3:R$340,Indev_Online_Res_NotinIRPBase!$Y$3:$Y$340,$B462,Indev_Online_Res_NotinIRPBase!$Z$3:$Z$340,$C462)</f>
        <v>0</v>
      </c>
      <c r="AC462">
        <f>SUMIFS(Indev_Online_Res_NotinIRPBase!S$3:S$340,Indev_Online_Res_NotinIRPBase!$Y$3:$Y$340,$B462,Indev_Online_Res_NotinIRPBase!$Z$3:$Z$340,$C462)</f>
        <v>0</v>
      </c>
      <c r="AD462">
        <f>SUMIFS(Indev_Online_Res_NotinIRPBase!T$3:T$340,Indev_Online_Res_NotinIRPBase!$Y$3:$Y$340,$B462,Indev_Online_Res_NotinIRPBase!$Z$3:$Z$340,$C462)</f>
        <v>0</v>
      </c>
      <c r="AE462">
        <f>SUMIFS(Indev_Online_Res_NotinIRPBase!U$3:U$340,Indev_Online_Res_NotinIRPBase!$Y$3:$Y$340,$B462,Indev_Online_Res_NotinIRPBase!$Z$3:$Z$340,$C462)</f>
        <v>0</v>
      </c>
      <c r="AF462">
        <f>SUMIFS(Indev_Online_Res_NotinIRPBase!V$3:V$340,Indev_Online_Res_NotinIRPBase!$Y$3:$Y$340,$B462,Indev_Online_Res_NotinIRPBase!$Z$3:$Z$340,$C462)</f>
        <v>0</v>
      </c>
      <c r="AG462">
        <f>SUMIFS(Indev_Online_Res_NotinIRPBase!W$3:W$340,Indev_Online_Res_NotinIRPBase!$Y$3:$Y$340,$B462,Indev_Online_Res_NotinIRPBase!$Z$3:$Z$340,$C462)</f>
        <v>0</v>
      </c>
      <c r="AH462">
        <f>SUMIFS(Indev_Online_Res_NotinIRPBase!X$3:X$340,Indev_Online_Res_NotinIRPBase!$Y$3:$Y$340,$B462,Indev_Online_Res_NotinIRPBase!$Z$3:$Z$340,$C462)</f>
        <v>0</v>
      </c>
      <c r="AI462">
        <f t="shared" si="107"/>
        <v>0</v>
      </c>
      <c r="AK462">
        <f>SUMIFS(Indev_Online_Res_NotinIRPBase!N$3:N$340,Indev_Online_Res_NotinIRPBase!$Y$3:$Y$340,$B462,Indev_Online_Res_NotinIRPBase!$Z$3:$Z$340,$C462,Indev_Online_Res_NotinIRPBase!$J$3:$J$340,"Yes",Indev_Online_Res_NotinIRPBase!$I$3:$I$340,"&lt;1/1/2024")+SUMIFS(Indev_Online_Res_NotinIRPBase!N$3:N$340,Indev_Online_Res_NotinIRPBase!$Y$3:$Y$340,$B462,Indev_Online_Res_NotinIRPBase!$Z$3:$Z$340,$C462,Indev_Online_Res_NotinIRPBase!$AB$3:$AB$340,"1")</f>
        <v>0</v>
      </c>
      <c r="AL462">
        <f>SUMIFS(Indev_Online_Res_NotinIRPBase!O$3:O$340,Indev_Online_Res_NotinIRPBase!$Y$3:$Y$340,$B462,Indev_Online_Res_NotinIRPBase!$Z$3:$Z$340,$C462,Indev_Online_Res_NotinIRPBase!$J$3:$J$340,"Yes",Indev_Online_Res_NotinIRPBase!$I$3:$I$340,"&lt;1/1/2024")+SUMIFS(Indev_Online_Res_NotinIRPBase!O$3:O$340,Indev_Online_Res_NotinIRPBase!$Y$3:$Y$340,$B462,Indev_Online_Res_NotinIRPBase!$Z$3:$Z$340,$C462,Indev_Online_Res_NotinIRPBase!$AB$3:$AB$340,"1")</f>
        <v>0</v>
      </c>
      <c r="AM462">
        <f>SUMIFS(Indev_Online_Res_NotinIRPBase!P$3:P$340,Indev_Online_Res_NotinIRPBase!$Y$3:$Y$340,$B462,Indev_Online_Res_NotinIRPBase!$Z$3:$Z$340,$C462,Indev_Online_Res_NotinIRPBase!$J$3:$J$340,"Yes",Indev_Online_Res_NotinIRPBase!$I$3:$I$340,"&lt;1/1/2024")+SUMIFS(Indev_Online_Res_NotinIRPBase!P$3:P$340,Indev_Online_Res_NotinIRPBase!$Y$3:$Y$340,$B462,Indev_Online_Res_NotinIRPBase!$Z$3:$Z$340,$C462,Indev_Online_Res_NotinIRPBase!$AB$3:$AB$340,"1")</f>
        <v>0</v>
      </c>
      <c r="AN462">
        <f>SUMIFS(Indev_Online_Res_NotinIRPBase!Q$3:Q$340,Indev_Online_Res_NotinIRPBase!$Y$3:$Y$340,$B462,Indev_Online_Res_NotinIRPBase!$Z$3:$Z$340,$C462,Indev_Online_Res_NotinIRPBase!$J$3:$J$340,"Yes",Indev_Online_Res_NotinIRPBase!$I$3:$I$340,"&lt;1/1/2024")+SUMIFS(Indev_Online_Res_NotinIRPBase!Q$3:Q$340,Indev_Online_Res_NotinIRPBase!$Y$3:$Y$340,$B462,Indev_Online_Res_NotinIRPBase!$Z$3:$Z$340,$C462,Indev_Online_Res_NotinIRPBase!$AB$3:$AB$340,"1")</f>
        <v>0</v>
      </c>
      <c r="AO462">
        <f>SUMIFS(Indev_Online_Res_NotinIRPBase!R$3:R$340,Indev_Online_Res_NotinIRPBase!$Y$3:$Y$340,$B462,Indev_Online_Res_NotinIRPBase!$Z$3:$Z$340,$C462,Indev_Online_Res_NotinIRPBase!$J$3:$J$340,"Yes",Indev_Online_Res_NotinIRPBase!$I$3:$I$340,"&lt;1/1/2024")+SUMIFS(Indev_Online_Res_NotinIRPBase!R$3:R$340,Indev_Online_Res_NotinIRPBase!$Y$3:$Y$340,$B462,Indev_Online_Res_NotinIRPBase!$Z$3:$Z$340,$C462,Indev_Online_Res_NotinIRPBase!$AB$3:$AB$340,"1")</f>
        <v>0</v>
      </c>
      <c r="AS462">
        <f>SUMIFS(Indev_Online_Res_NotinIRPBase!S$3:S$340,Indev_Online_Res_NotinIRPBase!$Y$3:$Y$340,$B462,Indev_Online_Res_NotinIRPBase!$Z$3:$Z$340,$C462,Indev_Online_Res_NotinIRPBase!$J$3:$J$340,"Yes",Indev_Online_Res_NotinIRPBase!$I$3:$I$340,"&lt;1/1/2024")+SUMIFS(Indev_Online_Res_NotinIRPBase!S$3:S$340,Indev_Online_Res_NotinIRPBase!$Y$3:$Y$340,$B462,Indev_Online_Res_NotinIRPBase!$Z$3:$Z$340,$C462,Indev_Online_Res_NotinIRPBase!$AB$3:$AB$340,"1")</f>
        <v>0</v>
      </c>
      <c r="AT462">
        <f>SUMIFS(Indev_Online_Res_NotinIRPBase!T$3:T$340,Indev_Online_Res_NotinIRPBase!$Y$3:$Y$340,$B462,Indev_Online_Res_NotinIRPBase!$Z$3:$Z$340,$C462,Indev_Online_Res_NotinIRPBase!$J$3:$J$340,"Yes",Indev_Online_Res_NotinIRPBase!$I$3:$I$340,"&lt;1/1/2024")+SUMIFS(Indev_Online_Res_NotinIRPBase!T$3:T$340,Indev_Online_Res_NotinIRPBase!$Y$3:$Y$340,$B462,Indev_Online_Res_NotinIRPBase!$Z$3:$Z$340,$C462,Indev_Online_Res_NotinIRPBase!$AB$3:$AB$340,"1")</f>
        <v>0</v>
      </c>
      <c r="AU462">
        <f>SUMIFS(Indev_Online_Res_NotinIRPBase!U$3:U$340,Indev_Online_Res_NotinIRPBase!$Y$3:$Y$340,$B462,Indev_Online_Res_NotinIRPBase!$Z$3:$Z$340,$C462,Indev_Online_Res_NotinIRPBase!$J$3:$J$340,"Yes",Indev_Online_Res_NotinIRPBase!$I$3:$I$340,"&lt;1/1/2024")+SUMIFS(Indev_Online_Res_NotinIRPBase!U$3:U$340,Indev_Online_Res_NotinIRPBase!$Y$3:$Y$340,$B462,Indev_Online_Res_NotinIRPBase!$Z$3:$Z$340,$C462,Indev_Online_Res_NotinIRPBase!$AB$3:$AB$340,"1")</f>
        <v>0</v>
      </c>
      <c r="AV462">
        <f>SUMIFS(Indev_Online_Res_NotinIRPBase!V$3:V$340,Indev_Online_Res_NotinIRPBase!$Y$3:$Y$340,$B462,Indev_Online_Res_NotinIRPBase!$Z$3:$Z$340,$C462,Indev_Online_Res_NotinIRPBase!$J$3:$J$340,"Yes",Indev_Online_Res_NotinIRPBase!$I$3:$I$340,"&lt;1/1/2024")+SUMIFS(Indev_Online_Res_NotinIRPBase!V$3:V$340,Indev_Online_Res_NotinIRPBase!$Y$3:$Y$340,$B462,Indev_Online_Res_NotinIRPBase!$Z$3:$Z$340,$C462,Indev_Online_Res_NotinIRPBase!$AB$3:$AB$340,"1")</f>
        <v>0</v>
      </c>
      <c r="AW462">
        <f>SUMIFS(Indev_Online_Res_NotinIRPBase!W$3:W$340,Indev_Online_Res_NotinIRPBase!$Y$3:$Y$340,$B462,Indev_Online_Res_NotinIRPBase!$Z$3:$Z$340,$C462,Indev_Online_Res_NotinIRPBase!$J$3:$J$340,"Yes",Indev_Online_Res_NotinIRPBase!$I$3:$I$340,"&lt;1/1/2024")+SUMIFS(Indev_Online_Res_NotinIRPBase!W$3:W$340,Indev_Online_Res_NotinIRPBase!$Y$3:$Y$340,$B462,Indev_Online_Res_NotinIRPBase!$Z$3:$Z$340,$C462,Indev_Online_Res_NotinIRPBase!$AB$3:$AB$340,"1")</f>
        <v>0</v>
      </c>
      <c r="AX462">
        <f>SUMIFS(Indev_Online_Res_NotinIRPBase!X$3:X$340,Indev_Online_Res_NotinIRPBase!$Y$3:$Y$340,$B462,Indev_Online_Res_NotinIRPBase!$Z$3:$Z$340,$C462,Indev_Online_Res_NotinIRPBase!$J$3:$J$340,"Yes",Indev_Online_Res_NotinIRPBase!$I$3:$I$340,"&lt;1/1/2024")+SUMIFS(Indev_Online_Res_NotinIRPBase!X$3:X$340,Indev_Online_Res_NotinIRPBase!$Y$3:$Y$340,$B462,Indev_Online_Res_NotinIRPBase!$Z$3:$Z$340,$C462,Indev_Online_Res_NotinIRPBase!$AB$3:$AB$340,"1")</f>
        <v>0</v>
      </c>
      <c r="AY462">
        <f t="shared" si="108"/>
        <v>0</v>
      </c>
      <c r="BA462">
        <f t="shared" si="109"/>
        <v>0</v>
      </c>
      <c r="BB462">
        <f t="shared" si="110"/>
        <v>0</v>
      </c>
      <c r="BC462">
        <f t="shared" si="111"/>
        <v>0</v>
      </c>
      <c r="BD462">
        <f t="shared" si="112"/>
        <v>0</v>
      </c>
      <c r="BE462">
        <f t="shared" si="113"/>
        <v>0</v>
      </c>
      <c r="BI462">
        <f t="shared" si="114"/>
        <v>0</v>
      </c>
      <c r="BJ462">
        <f t="shared" si="115"/>
        <v>0</v>
      </c>
      <c r="BK462">
        <f t="shared" si="116"/>
        <v>0</v>
      </c>
      <c r="BL462">
        <f t="shared" si="117"/>
        <v>0</v>
      </c>
      <c r="BM462">
        <f t="shared" si="118"/>
        <v>0</v>
      </c>
      <c r="BN462">
        <f t="shared" si="119"/>
        <v>0</v>
      </c>
      <c r="BO462">
        <f t="shared" si="120"/>
        <v>0</v>
      </c>
      <c r="BQ462">
        <f>SUMIFS(IRPBase_Res_NotinEnvScreens!$H$3:$H$33,IRPBase_Res_NotinEnvScreens!$J$3:$J$33,$B462,IRPBase_Res_NotinEnvScreens!$K$3:$K$33,$C462)</f>
        <v>0</v>
      </c>
      <c r="BR462">
        <f>SUMIFS(IRPBase_Res_NotinEnvScreens!$I$3:$I$33,IRPBase_Res_NotinEnvScreens!$J$3:$J$33,$B462,IRPBase_Res_NotinEnvScreens!$K$3:$K$33,$C462)</f>
        <v>0</v>
      </c>
      <c r="BS462">
        <v>0</v>
      </c>
      <c r="BV462">
        <f>SUMIFS(Indev_Online_Res_NotinIRPBase!$P$3:$P$313,Indev_Online_Res_NotinIRPBase!$Y$3:$Y$313,$B462,Indev_Online_Res_NotinIRPBase!$Z$3:$Z$313,$C462,Indev_Online_Res_NotinIRPBase!$I$3:$I$313,"&lt;9/1/2023")+SUMIFS(Indev_Online_Res_NotinIRPBase!$Q$3:$Q$313,Indev_Online_Res_NotinIRPBase!$Y$3:$Y$313,$B462,Indev_Online_Res_NotinIRPBase!$Z$3:$Z$313,$C462,Indev_Online_Res_NotinIRPBase!$I$3:$I$313,"&lt;9/1/2023")</f>
        <v>0</v>
      </c>
      <c r="BW462">
        <f>SUMIFS(Indev_Online_Res_NotinIRPBase!$S$3:$S$313,Indev_Online_Res_NotinIRPBase!$Y$3:$Y$313,$B462,Indev_Online_Res_NotinIRPBase!$Z$3:$Z$313,$C462,Indev_Online_Res_NotinIRPBase!$I$3:$I$313,"&lt;9/1/2023")+SUMIFS(Indev_Online_Res_NotinIRPBase!$T$3:$T$313,Indev_Online_Res_NotinIRPBase!$Y$3:$Y$313,$B462,Indev_Online_Res_NotinIRPBase!$Z$3:$Z$313,$C462,Indev_Online_Res_NotinIRPBase!$I$3:$I$313,"&lt;9/1/2023")+SUMIFS(Indev_Online_Res_NotinIRPBase!$U$3:$U$313,Indev_Online_Res_NotinIRPBase!$Y$3:$Y$313,$B462,Indev_Online_Res_NotinIRPBase!$Z$3:$Z$313,$C462,Indev_Online_Res_NotinIRPBase!$I$3:$I$313,"&lt;9/1/2023")</f>
        <v>0</v>
      </c>
    </row>
    <row r="463" spans="1:75">
      <c r="A463" t="s">
        <v>52</v>
      </c>
      <c r="B463" t="s">
        <v>423</v>
      </c>
      <c r="C463">
        <v>69</v>
      </c>
      <c r="E463">
        <f>SUMIFS(IRPBase_Res_NotinTxBase!N$3:N$65,IRPBase_Res_NotinTxBase!$X$3:$X$65,$B463,IRPBase_Res_NotinTxBase!$Y$3:$Y$65,$C463)</f>
        <v>0</v>
      </c>
      <c r="F463">
        <f>SUMIFS(IRPBase_Res_NotinTxBase!O$3:O$65,IRPBase_Res_NotinTxBase!$X$3:$X$65,$B463,IRPBase_Res_NotinTxBase!$Y$3:$Y$65,$C463)</f>
        <v>0</v>
      </c>
      <c r="G463">
        <f>SUMIFS(IRPBase_Res_NotinTxBase!P$3:P$65,IRPBase_Res_NotinTxBase!$X$3:$X$65,$B463,IRPBase_Res_NotinTxBase!$Y$3:$Y$65,$C463)</f>
        <v>0</v>
      </c>
      <c r="H463">
        <f>SUMIFS(IRPBase_Res_NotinTxBase!Q$3:Q$65,IRPBase_Res_NotinTxBase!$X$3:$X$65,$B463,IRPBase_Res_NotinTxBase!$Y$3:$Y$65,$C463)</f>
        <v>0</v>
      </c>
      <c r="M463">
        <f>SUMIFS(IRPBase_Res_NotinTxBase!R$3:R$65,IRPBase_Res_NotinTxBase!$X$3:$X$65,$B463,IRPBase_Res_NotinTxBase!$Y$3:$Y$65,$C463)</f>
        <v>0</v>
      </c>
      <c r="N463">
        <f>SUMIFS(IRPBase_Res_NotinTxBase!S$3:S$65,IRPBase_Res_NotinTxBase!$X$3:$X$65,$B463,IRPBase_Res_NotinTxBase!$Y$3:$Y$65,$C463)</f>
        <v>0</v>
      </c>
      <c r="O463">
        <f>SUMIFS(IRPBase_Res_NotinTxBase!T$3:T$65,IRPBase_Res_NotinTxBase!$X$3:$X$65,$B463,IRPBase_Res_NotinTxBase!$Y$3:$Y$65,$C463)</f>
        <v>0</v>
      </c>
      <c r="P463">
        <f>SUMIFS(IRPBase_Res_NotinTxBase!U$3:U$65,IRPBase_Res_NotinTxBase!$X$3:$X$65,$B463,IRPBase_Res_NotinTxBase!$Y$3:$Y$65,$C463)</f>
        <v>6</v>
      </c>
      <c r="Q463">
        <f>SUMIFS(IRPBase_Res_NotinTxBase!V$3:V$65,IRPBase_Res_NotinTxBase!$X$3:$X$65,$B463,IRPBase_Res_NotinTxBase!$Y$3:$Y$65,$C463)</f>
        <v>0</v>
      </c>
      <c r="R463">
        <f>SUMIFS(IRPBase_Res_NotinTxBase!W$3:W$65,IRPBase_Res_NotinTxBase!$X$3:$X$65,$B463,IRPBase_Res_NotinTxBase!$Y$3:$Y$65,$C463)</f>
        <v>0</v>
      </c>
      <c r="S463">
        <f t="shared" si="106"/>
        <v>1</v>
      </c>
      <c r="U463">
        <f>SUMIFS(Indev_Online_Res_NotinIRPBase!N$3:N$340,Indev_Online_Res_NotinIRPBase!$Y$3:$Y$340,$B463,Indev_Online_Res_NotinIRPBase!$Z$3:$Z$340,$C463)</f>
        <v>0</v>
      </c>
      <c r="V463">
        <f>SUMIFS(Indev_Online_Res_NotinIRPBase!O$3:O$340,Indev_Online_Res_NotinIRPBase!$Y$3:$Y$340,$B463,Indev_Online_Res_NotinIRPBase!$Z$3:$Z$340,$C463)</f>
        <v>0</v>
      </c>
      <c r="W463">
        <f>SUMIFS(Indev_Online_Res_NotinIRPBase!P$3:P$340,Indev_Online_Res_NotinIRPBase!$Y$3:$Y$340,$B463,Indev_Online_Res_NotinIRPBase!$Z$3:$Z$340,$C463)</f>
        <v>0</v>
      </c>
      <c r="X463">
        <f>SUMIFS(Indev_Online_Res_NotinIRPBase!Q$3:Q$340,Indev_Online_Res_NotinIRPBase!$Y$3:$Y$340,$B463,Indev_Online_Res_NotinIRPBase!$Z$3:$Z$340,$C463)</f>
        <v>0</v>
      </c>
      <c r="Y463">
        <f>SUMIFS(Indev_Online_Res_NotinIRPBase!R$3:R$340,Indev_Online_Res_NotinIRPBase!$Y$3:$Y$340,$B463,Indev_Online_Res_NotinIRPBase!$Z$3:$Z$340,$C463)</f>
        <v>0</v>
      </c>
      <c r="AC463">
        <f>SUMIFS(Indev_Online_Res_NotinIRPBase!S$3:S$340,Indev_Online_Res_NotinIRPBase!$Y$3:$Y$340,$B463,Indev_Online_Res_NotinIRPBase!$Z$3:$Z$340,$C463)</f>
        <v>0</v>
      </c>
      <c r="AD463">
        <f>SUMIFS(Indev_Online_Res_NotinIRPBase!T$3:T$340,Indev_Online_Res_NotinIRPBase!$Y$3:$Y$340,$B463,Indev_Online_Res_NotinIRPBase!$Z$3:$Z$340,$C463)</f>
        <v>0</v>
      </c>
      <c r="AE463">
        <f>SUMIFS(Indev_Online_Res_NotinIRPBase!U$3:U$340,Indev_Online_Res_NotinIRPBase!$Y$3:$Y$340,$B463,Indev_Online_Res_NotinIRPBase!$Z$3:$Z$340,$C463)</f>
        <v>0</v>
      </c>
      <c r="AF463">
        <f>SUMIFS(Indev_Online_Res_NotinIRPBase!V$3:V$340,Indev_Online_Res_NotinIRPBase!$Y$3:$Y$340,$B463,Indev_Online_Res_NotinIRPBase!$Z$3:$Z$340,$C463)</f>
        <v>49.7</v>
      </c>
      <c r="AG463">
        <f>SUMIFS(Indev_Online_Res_NotinIRPBase!W$3:W$340,Indev_Online_Res_NotinIRPBase!$Y$3:$Y$340,$B463,Indev_Online_Res_NotinIRPBase!$Z$3:$Z$340,$C463)</f>
        <v>0</v>
      </c>
      <c r="AH463">
        <f>SUMIFS(Indev_Online_Res_NotinIRPBase!X$3:X$340,Indev_Online_Res_NotinIRPBase!$Y$3:$Y$340,$B463,Indev_Online_Res_NotinIRPBase!$Z$3:$Z$340,$C463)</f>
        <v>0</v>
      </c>
      <c r="AI463">
        <f t="shared" si="107"/>
        <v>1</v>
      </c>
      <c r="AK463">
        <f>SUMIFS(Indev_Online_Res_NotinIRPBase!N$3:N$340,Indev_Online_Res_NotinIRPBase!$Y$3:$Y$340,$B463,Indev_Online_Res_NotinIRPBase!$Z$3:$Z$340,$C463,Indev_Online_Res_NotinIRPBase!$J$3:$J$340,"Yes",Indev_Online_Res_NotinIRPBase!$I$3:$I$340,"&lt;1/1/2024")+SUMIFS(Indev_Online_Res_NotinIRPBase!N$3:N$340,Indev_Online_Res_NotinIRPBase!$Y$3:$Y$340,$B463,Indev_Online_Res_NotinIRPBase!$Z$3:$Z$340,$C463,Indev_Online_Res_NotinIRPBase!$AB$3:$AB$340,"1")</f>
        <v>0</v>
      </c>
      <c r="AL463">
        <f>SUMIFS(Indev_Online_Res_NotinIRPBase!O$3:O$340,Indev_Online_Res_NotinIRPBase!$Y$3:$Y$340,$B463,Indev_Online_Res_NotinIRPBase!$Z$3:$Z$340,$C463,Indev_Online_Res_NotinIRPBase!$J$3:$J$340,"Yes",Indev_Online_Res_NotinIRPBase!$I$3:$I$340,"&lt;1/1/2024")+SUMIFS(Indev_Online_Res_NotinIRPBase!O$3:O$340,Indev_Online_Res_NotinIRPBase!$Y$3:$Y$340,$B463,Indev_Online_Res_NotinIRPBase!$Z$3:$Z$340,$C463,Indev_Online_Res_NotinIRPBase!$AB$3:$AB$340,"1")</f>
        <v>0</v>
      </c>
      <c r="AM463">
        <f>SUMIFS(Indev_Online_Res_NotinIRPBase!P$3:P$340,Indev_Online_Res_NotinIRPBase!$Y$3:$Y$340,$B463,Indev_Online_Res_NotinIRPBase!$Z$3:$Z$340,$C463,Indev_Online_Res_NotinIRPBase!$J$3:$J$340,"Yes",Indev_Online_Res_NotinIRPBase!$I$3:$I$340,"&lt;1/1/2024")+SUMIFS(Indev_Online_Res_NotinIRPBase!P$3:P$340,Indev_Online_Res_NotinIRPBase!$Y$3:$Y$340,$B463,Indev_Online_Res_NotinIRPBase!$Z$3:$Z$340,$C463,Indev_Online_Res_NotinIRPBase!$AB$3:$AB$340,"1")</f>
        <v>0</v>
      </c>
      <c r="AN463">
        <f>SUMIFS(Indev_Online_Res_NotinIRPBase!Q$3:Q$340,Indev_Online_Res_NotinIRPBase!$Y$3:$Y$340,$B463,Indev_Online_Res_NotinIRPBase!$Z$3:$Z$340,$C463,Indev_Online_Res_NotinIRPBase!$J$3:$J$340,"Yes",Indev_Online_Res_NotinIRPBase!$I$3:$I$340,"&lt;1/1/2024")+SUMIFS(Indev_Online_Res_NotinIRPBase!Q$3:Q$340,Indev_Online_Res_NotinIRPBase!$Y$3:$Y$340,$B463,Indev_Online_Res_NotinIRPBase!$Z$3:$Z$340,$C463,Indev_Online_Res_NotinIRPBase!$AB$3:$AB$340,"1")</f>
        <v>0</v>
      </c>
      <c r="AO463">
        <f>SUMIFS(Indev_Online_Res_NotinIRPBase!R$3:R$340,Indev_Online_Res_NotinIRPBase!$Y$3:$Y$340,$B463,Indev_Online_Res_NotinIRPBase!$Z$3:$Z$340,$C463,Indev_Online_Res_NotinIRPBase!$J$3:$J$340,"Yes",Indev_Online_Res_NotinIRPBase!$I$3:$I$340,"&lt;1/1/2024")+SUMIFS(Indev_Online_Res_NotinIRPBase!R$3:R$340,Indev_Online_Res_NotinIRPBase!$Y$3:$Y$340,$B463,Indev_Online_Res_NotinIRPBase!$Z$3:$Z$340,$C463,Indev_Online_Res_NotinIRPBase!$AB$3:$AB$340,"1")</f>
        <v>0</v>
      </c>
      <c r="AS463">
        <f>SUMIFS(Indev_Online_Res_NotinIRPBase!S$3:S$340,Indev_Online_Res_NotinIRPBase!$Y$3:$Y$340,$B463,Indev_Online_Res_NotinIRPBase!$Z$3:$Z$340,$C463,Indev_Online_Res_NotinIRPBase!$J$3:$J$340,"Yes",Indev_Online_Res_NotinIRPBase!$I$3:$I$340,"&lt;1/1/2024")+SUMIFS(Indev_Online_Res_NotinIRPBase!S$3:S$340,Indev_Online_Res_NotinIRPBase!$Y$3:$Y$340,$B463,Indev_Online_Res_NotinIRPBase!$Z$3:$Z$340,$C463,Indev_Online_Res_NotinIRPBase!$AB$3:$AB$340,"1")</f>
        <v>0</v>
      </c>
      <c r="AT463">
        <f>SUMIFS(Indev_Online_Res_NotinIRPBase!T$3:T$340,Indev_Online_Res_NotinIRPBase!$Y$3:$Y$340,$B463,Indev_Online_Res_NotinIRPBase!$Z$3:$Z$340,$C463,Indev_Online_Res_NotinIRPBase!$J$3:$J$340,"Yes",Indev_Online_Res_NotinIRPBase!$I$3:$I$340,"&lt;1/1/2024")+SUMIFS(Indev_Online_Res_NotinIRPBase!T$3:T$340,Indev_Online_Res_NotinIRPBase!$Y$3:$Y$340,$B463,Indev_Online_Res_NotinIRPBase!$Z$3:$Z$340,$C463,Indev_Online_Res_NotinIRPBase!$AB$3:$AB$340,"1")</f>
        <v>0</v>
      </c>
      <c r="AU463">
        <f>SUMIFS(Indev_Online_Res_NotinIRPBase!U$3:U$340,Indev_Online_Res_NotinIRPBase!$Y$3:$Y$340,$B463,Indev_Online_Res_NotinIRPBase!$Z$3:$Z$340,$C463,Indev_Online_Res_NotinIRPBase!$J$3:$J$340,"Yes",Indev_Online_Res_NotinIRPBase!$I$3:$I$340,"&lt;1/1/2024")+SUMIFS(Indev_Online_Res_NotinIRPBase!U$3:U$340,Indev_Online_Res_NotinIRPBase!$Y$3:$Y$340,$B463,Indev_Online_Res_NotinIRPBase!$Z$3:$Z$340,$C463,Indev_Online_Res_NotinIRPBase!$AB$3:$AB$340,"1")</f>
        <v>0</v>
      </c>
      <c r="AV463">
        <f>SUMIFS(Indev_Online_Res_NotinIRPBase!V$3:V$340,Indev_Online_Res_NotinIRPBase!$Y$3:$Y$340,$B463,Indev_Online_Res_NotinIRPBase!$Z$3:$Z$340,$C463,Indev_Online_Res_NotinIRPBase!$J$3:$J$340,"Yes",Indev_Online_Res_NotinIRPBase!$I$3:$I$340,"&lt;1/1/2024")+SUMIFS(Indev_Online_Res_NotinIRPBase!V$3:V$340,Indev_Online_Res_NotinIRPBase!$Y$3:$Y$340,$B463,Indev_Online_Res_NotinIRPBase!$Z$3:$Z$340,$C463,Indev_Online_Res_NotinIRPBase!$AB$3:$AB$340,"1")</f>
        <v>0</v>
      </c>
      <c r="AW463">
        <f>SUMIFS(Indev_Online_Res_NotinIRPBase!W$3:W$340,Indev_Online_Res_NotinIRPBase!$Y$3:$Y$340,$B463,Indev_Online_Res_NotinIRPBase!$Z$3:$Z$340,$C463,Indev_Online_Res_NotinIRPBase!$J$3:$J$340,"Yes",Indev_Online_Res_NotinIRPBase!$I$3:$I$340,"&lt;1/1/2024")+SUMIFS(Indev_Online_Res_NotinIRPBase!W$3:W$340,Indev_Online_Res_NotinIRPBase!$Y$3:$Y$340,$B463,Indev_Online_Res_NotinIRPBase!$Z$3:$Z$340,$C463,Indev_Online_Res_NotinIRPBase!$AB$3:$AB$340,"1")</f>
        <v>0</v>
      </c>
      <c r="AX463">
        <f>SUMIFS(Indev_Online_Res_NotinIRPBase!X$3:X$340,Indev_Online_Res_NotinIRPBase!$Y$3:$Y$340,$B463,Indev_Online_Res_NotinIRPBase!$Z$3:$Z$340,$C463,Indev_Online_Res_NotinIRPBase!$J$3:$J$340,"Yes",Indev_Online_Res_NotinIRPBase!$I$3:$I$340,"&lt;1/1/2024")+SUMIFS(Indev_Online_Res_NotinIRPBase!X$3:X$340,Indev_Online_Res_NotinIRPBase!$Y$3:$Y$340,$B463,Indev_Online_Res_NotinIRPBase!$Z$3:$Z$340,$C463,Indev_Online_Res_NotinIRPBase!$AB$3:$AB$340,"1")</f>
        <v>0</v>
      </c>
      <c r="AY463">
        <f t="shared" si="108"/>
        <v>0</v>
      </c>
      <c r="BA463">
        <f t="shared" si="109"/>
        <v>0</v>
      </c>
      <c r="BB463">
        <f t="shared" si="110"/>
        <v>0</v>
      </c>
      <c r="BC463">
        <f t="shared" si="111"/>
        <v>0</v>
      </c>
      <c r="BD463">
        <f t="shared" si="112"/>
        <v>0</v>
      </c>
      <c r="BE463">
        <f t="shared" si="113"/>
        <v>0</v>
      </c>
      <c r="BI463">
        <f t="shared" si="114"/>
        <v>0</v>
      </c>
      <c r="BJ463">
        <f t="shared" si="115"/>
        <v>0</v>
      </c>
      <c r="BK463">
        <f t="shared" si="116"/>
        <v>0</v>
      </c>
      <c r="BL463">
        <f t="shared" si="117"/>
        <v>49.7</v>
      </c>
      <c r="BM463">
        <f t="shared" si="118"/>
        <v>0</v>
      </c>
      <c r="BN463">
        <f t="shared" si="119"/>
        <v>0</v>
      </c>
      <c r="BO463">
        <f t="shared" si="120"/>
        <v>1</v>
      </c>
      <c r="BQ463">
        <f>SUMIFS(IRPBase_Res_NotinEnvScreens!$H$3:$H$33,IRPBase_Res_NotinEnvScreens!$J$3:$J$33,$B463,IRPBase_Res_NotinEnvScreens!$K$3:$K$33,$C463)</f>
        <v>0</v>
      </c>
      <c r="BR463">
        <f>SUMIFS(IRPBase_Res_NotinEnvScreens!$I$3:$I$33,IRPBase_Res_NotinEnvScreens!$J$3:$J$33,$B463,IRPBase_Res_NotinEnvScreens!$K$3:$K$33,$C463)</f>
        <v>0</v>
      </c>
      <c r="BS463">
        <v>0</v>
      </c>
      <c r="BV463">
        <f>SUMIFS(Indev_Online_Res_NotinIRPBase!$P$3:$P$313,Indev_Online_Res_NotinIRPBase!$Y$3:$Y$313,$B463,Indev_Online_Res_NotinIRPBase!$Z$3:$Z$313,$C463,Indev_Online_Res_NotinIRPBase!$I$3:$I$313,"&lt;9/1/2023")+SUMIFS(Indev_Online_Res_NotinIRPBase!$Q$3:$Q$313,Indev_Online_Res_NotinIRPBase!$Y$3:$Y$313,$B463,Indev_Online_Res_NotinIRPBase!$Z$3:$Z$313,$C463,Indev_Online_Res_NotinIRPBase!$I$3:$I$313,"&lt;9/1/2023")</f>
        <v>0</v>
      </c>
      <c r="BW463">
        <f>SUMIFS(Indev_Online_Res_NotinIRPBase!$S$3:$S$313,Indev_Online_Res_NotinIRPBase!$Y$3:$Y$313,$B463,Indev_Online_Res_NotinIRPBase!$Z$3:$Z$313,$C463,Indev_Online_Res_NotinIRPBase!$I$3:$I$313,"&lt;9/1/2023")+SUMIFS(Indev_Online_Res_NotinIRPBase!$T$3:$T$313,Indev_Online_Res_NotinIRPBase!$Y$3:$Y$313,$B463,Indev_Online_Res_NotinIRPBase!$Z$3:$Z$313,$C463,Indev_Online_Res_NotinIRPBase!$I$3:$I$313,"&lt;9/1/2023")+SUMIFS(Indev_Online_Res_NotinIRPBase!$U$3:$U$313,Indev_Online_Res_NotinIRPBase!$Y$3:$Y$313,$B463,Indev_Online_Res_NotinIRPBase!$Z$3:$Z$313,$C463,Indev_Online_Res_NotinIRPBase!$I$3:$I$313,"&lt;9/1/2023")</f>
        <v>0</v>
      </c>
    </row>
    <row r="464" spans="1:75">
      <c r="A464" t="s">
        <v>52</v>
      </c>
      <c r="B464" t="s">
        <v>424</v>
      </c>
      <c r="C464">
        <v>230</v>
      </c>
      <c r="E464">
        <f>SUMIFS(IRPBase_Res_NotinTxBase!N$3:N$65,IRPBase_Res_NotinTxBase!$X$3:$X$65,$B464,IRPBase_Res_NotinTxBase!$Y$3:$Y$65,$C464)</f>
        <v>0</v>
      </c>
      <c r="F464">
        <f>SUMIFS(IRPBase_Res_NotinTxBase!O$3:O$65,IRPBase_Res_NotinTxBase!$X$3:$X$65,$B464,IRPBase_Res_NotinTxBase!$Y$3:$Y$65,$C464)</f>
        <v>0</v>
      </c>
      <c r="G464">
        <f>SUMIFS(IRPBase_Res_NotinTxBase!P$3:P$65,IRPBase_Res_NotinTxBase!$X$3:$X$65,$B464,IRPBase_Res_NotinTxBase!$Y$3:$Y$65,$C464)</f>
        <v>0</v>
      </c>
      <c r="H464">
        <f>SUMIFS(IRPBase_Res_NotinTxBase!Q$3:Q$65,IRPBase_Res_NotinTxBase!$X$3:$X$65,$B464,IRPBase_Res_NotinTxBase!$Y$3:$Y$65,$C464)</f>
        <v>0</v>
      </c>
      <c r="M464">
        <f>SUMIFS(IRPBase_Res_NotinTxBase!R$3:R$65,IRPBase_Res_NotinTxBase!$X$3:$X$65,$B464,IRPBase_Res_NotinTxBase!$Y$3:$Y$65,$C464)</f>
        <v>0</v>
      </c>
      <c r="N464">
        <f>SUMIFS(IRPBase_Res_NotinTxBase!S$3:S$65,IRPBase_Res_NotinTxBase!$X$3:$X$65,$B464,IRPBase_Res_NotinTxBase!$Y$3:$Y$65,$C464)</f>
        <v>0</v>
      </c>
      <c r="O464">
        <f>SUMIFS(IRPBase_Res_NotinTxBase!T$3:T$65,IRPBase_Res_NotinTxBase!$X$3:$X$65,$B464,IRPBase_Res_NotinTxBase!$Y$3:$Y$65,$C464)</f>
        <v>0</v>
      </c>
      <c r="P464">
        <f>SUMIFS(IRPBase_Res_NotinTxBase!U$3:U$65,IRPBase_Res_NotinTxBase!$X$3:$X$65,$B464,IRPBase_Res_NotinTxBase!$Y$3:$Y$65,$C464)</f>
        <v>0</v>
      </c>
      <c r="Q464">
        <f>SUMIFS(IRPBase_Res_NotinTxBase!V$3:V$65,IRPBase_Res_NotinTxBase!$X$3:$X$65,$B464,IRPBase_Res_NotinTxBase!$Y$3:$Y$65,$C464)</f>
        <v>0</v>
      </c>
      <c r="R464">
        <f>SUMIFS(IRPBase_Res_NotinTxBase!W$3:W$65,IRPBase_Res_NotinTxBase!$X$3:$X$65,$B464,IRPBase_Res_NotinTxBase!$Y$3:$Y$65,$C464)</f>
        <v>0</v>
      </c>
      <c r="S464">
        <f t="shared" si="106"/>
        <v>0</v>
      </c>
      <c r="U464">
        <f>SUMIFS(Indev_Online_Res_NotinIRPBase!N$3:N$340,Indev_Online_Res_NotinIRPBase!$Y$3:$Y$340,$B464,Indev_Online_Res_NotinIRPBase!$Z$3:$Z$340,$C464)</f>
        <v>0</v>
      </c>
      <c r="V464">
        <f>SUMIFS(Indev_Online_Res_NotinIRPBase!O$3:O$340,Indev_Online_Res_NotinIRPBase!$Y$3:$Y$340,$B464,Indev_Online_Res_NotinIRPBase!$Z$3:$Z$340,$C464)</f>
        <v>0</v>
      </c>
      <c r="W464">
        <f>SUMIFS(Indev_Online_Res_NotinIRPBase!P$3:P$340,Indev_Online_Res_NotinIRPBase!$Y$3:$Y$340,$B464,Indev_Online_Res_NotinIRPBase!$Z$3:$Z$340,$C464)</f>
        <v>0</v>
      </c>
      <c r="X464">
        <f>SUMIFS(Indev_Online_Res_NotinIRPBase!Q$3:Q$340,Indev_Online_Res_NotinIRPBase!$Y$3:$Y$340,$B464,Indev_Online_Res_NotinIRPBase!$Z$3:$Z$340,$C464)</f>
        <v>0</v>
      </c>
      <c r="Y464">
        <f>SUMIFS(Indev_Online_Res_NotinIRPBase!R$3:R$340,Indev_Online_Res_NotinIRPBase!$Y$3:$Y$340,$B464,Indev_Online_Res_NotinIRPBase!$Z$3:$Z$340,$C464)</f>
        <v>0</v>
      </c>
      <c r="AC464">
        <f>SUMIFS(Indev_Online_Res_NotinIRPBase!S$3:S$340,Indev_Online_Res_NotinIRPBase!$Y$3:$Y$340,$B464,Indev_Online_Res_NotinIRPBase!$Z$3:$Z$340,$C464)</f>
        <v>0</v>
      </c>
      <c r="AD464">
        <f>SUMIFS(Indev_Online_Res_NotinIRPBase!T$3:T$340,Indev_Online_Res_NotinIRPBase!$Y$3:$Y$340,$B464,Indev_Online_Res_NotinIRPBase!$Z$3:$Z$340,$C464)</f>
        <v>0</v>
      </c>
      <c r="AE464">
        <f>SUMIFS(Indev_Online_Res_NotinIRPBase!U$3:U$340,Indev_Online_Res_NotinIRPBase!$Y$3:$Y$340,$B464,Indev_Online_Res_NotinIRPBase!$Z$3:$Z$340,$C464)</f>
        <v>0</v>
      </c>
      <c r="AF464">
        <f>SUMIFS(Indev_Online_Res_NotinIRPBase!V$3:V$340,Indev_Online_Res_NotinIRPBase!$Y$3:$Y$340,$B464,Indev_Online_Res_NotinIRPBase!$Z$3:$Z$340,$C464)</f>
        <v>65</v>
      </c>
      <c r="AG464">
        <f>SUMIFS(Indev_Online_Res_NotinIRPBase!W$3:W$340,Indev_Online_Res_NotinIRPBase!$Y$3:$Y$340,$B464,Indev_Online_Res_NotinIRPBase!$Z$3:$Z$340,$C464)</f>
        <v>0</v>
      </c>
      <c r="AH464">
        <f>SUMIFS(Indev_Online_Res_NotinIRPBase!X$3:X$340,Indev_Online_Res_NotinIRPBase!$Y$3:$Y$340,$B464,Indev_Online_Res_NotinIRPBase!$Z$3:$Z$340,$C464)</f>
        <v>0</v>
      </c>
      <c r="AI464">
        <f t="shared" si="107"/>
        <v>1</v>
      </c>
      <c r="AK464">
        <f>SUMIFS(Indev_Online_Res_NotinIRPBase!N$3:N$340,Indev_Online_Res_NotinIRPBase!$Y$3:$Y$340,$B464,Indev_Online_Res_NotinIRPBase!$Z$3:$Z$340,$C464,Indev_Online_Res_NotinIRPBase!$J$3:$J$340,"Yes",Indev_Online_Res_NotinIRPBase!$I$3:$I$340,"&lt;1/1/2024")+SUMIFS(Indev_Online_Res_NotinIRPBase!N$3:N$340,Indev_Online_Res_NotinIRPBase!$Y$3:$Y$340,$B464,Indev_Online_Res_NotinIRPBase!$Z$3:$Z$340,$C464,Indev_Online_Res_NotinIRPBase!$AB$3:$AB$340,"1")</f>
        <v>0</v>
      </c>
      <c r="AL464">
        <f>SUMIFS(Indev_Online_Res_NotinIRPBase!O$3:O$340,Indev_Online_Res_NotinIRPBase!$Y$3:$Y$340,$B464,Indev_Online_Res_NotinIRPBase!$Z$3:$Z$340,$C464,Indev_Online_Res_NotinIRPBase!$J$3:$J$340,"Yes",Indev_Online_Res_NotinIRPBase!$I$3:$I$340,"&lt;1/1/2024")+SUMIFS(Indev_Online_Res_NotinIRPBase!O$3:O$340,Indev_Online_Res_NotinIRPBase!$Y$3:$Y$340,$B464,Indev_Online_Res_NotinIRPBase!$Z$3:$Z$340,$C464,Indev_Online_Res_NotinIRPBase!$AB$3:$AB$340,"1")</f>
        <v>0</v>
      </c>
      <c r="AM464">
        <f>SUMIFS(Indev_Online_Res_NotinIRPBase!P$3:P$340,Indev_Online_Res_NotinIRPBase!$Y$3:$Y$340,$B464,Indev_Online_Res_NotinIRPBase!$Z$3:$Z$340,$C464,Indev_Online_Res_NotinIRPBase!$J$3:$J$340,"Yes",Indev_Online_Res_NotinIRPBase!$I$3:$I$340,"&lt;1/1/2024")+SUMIFS(Indev_Online_Res_NotinIRPBase!P$3:P$340,Indev_Online_Res_NotinIRPBase!$Y$3:$Y$340,$B464,Indev_Online_Res_NotinIRPBase!$Z$3:$Z$340,$C464,Indev_Online_Res_NotinIRPBase!$AB$3:$AB$340,"1")</f>
        <v>0</v>
      </c>
      <c r="AN464">
        <f>SUMIFS(Indev_Online_Res_NotinIRPBase!Q$3:Q$340,Indev_Online_Res_NotinIRPBase!$Y$3:$Y$340,$B464,Indev_Online_Res_NotinIRPBase!$Z$3:$Z$340,$C464,Indev_Online_Res_NotinIRPBase!$J$3:$J$340,"Yes",Indev_Online_Res_NotinIRPBase!$I$3:$I$340,"&lt;1/1/2024")+SUMIFS(Indev_Online_Res_NotinIRPBase!Q$3:Q$340,Indev_Online_Res_NotinIRPBase!$Y$3:$Y$340,$B464,Indev_Online_Res_NotinIRPBase!$Z$3:$Z$340,$C464,Indev_Online_Res_NotinIRPBase!$AB$3:$AB$340,"1")</f>
        <v>0</v>
      </c>
      <c r="AO464">
        <f>SUMIFS(Indev_Online_Res_NotinIRPBase!R$3:R$340,Indev_Online_Res_NotinIRPBase!$Y$3:$Y$340,$B464,Indev_Online_Res_NotinIRPBase!$Z$3:$Z$340,$C464,Indev_Online_Res_NotinIRPBase!$J$3:$J$340,"Yes",Indev_Online_Res_NotinIRPBase!$I$3:$I$340,"&lt;1/1/2024")+SUMIFS(Indev_Online_Res_NotinIRPBase!R$3:R$340,Indev_Online_Res_NotinIRPBase!$Y$3:$Y$340,$B464,Indev_Online_Res_NotinIRPBase!$Z$3:$Z$340,$C464,Indev_Online_Res_NotinIRPBase!$AB$3:$AB$340,"1")</f>
        <v>0</v>
      </c>
      <c r="AS464">
        <f>SUMIFS(Indev_Online_Res_NotinIRPBase!S$3:S$340,Indev_Online_Res_NotinIRPBase!$Y$3:$Y$340,$B464,Indev_Online_Res_NotinIRPBase!$Z$3:$Z$340,$C464,Indev_Online_Res_NotinIRPBase!$J$3:$J$340,"Yes",Indev_Online_Res_NotinIRPBase!$I$3:$I$340,"&lt;1/1/2024")+SUMIFS(Indev_Online_Res_NotinIRPBase!S$3:S$340,Indev_Online_Res_NotinIRPBase!$Y$3:$Y$340,$B464,Indev_Online_Res_NotinIRPBase!$Z$3:$Z$340,$C464,Indev_Online_Res_NotinIRPBase!$AB$3:$AB$340,"1")</f>
        <v>0</v>
      </c>
      <c r="AT464">
        <f>SUMIFS(Indev_Online_Res_NotinIRPBase!T$3:T$340,Indev_Online_Res_NotinIRPBase!$Y$3:$Y$340,$B464,Indev_Online_Res_NotinIRPBase!$Z$3:$Z$340,$C464,Indev_Online_Res_NotinIRPBase!$J$3:$J$340,"Yes",Indev_Online_Res_NotinIRPBase!$I$3:$I$340,"&lt;1/1/2024")+SUMIFS(Indev_Online_Res_NotinIRPBase!T$3:T$340,Indev_Online_Res_NotinIRPBase!$Y$3:$Y$340,$B464,Indev_Online_Res_NotinIRPBase!$Z$3:$Z$340,$C464,Indev_Online_Res_NotinIRPBase!$AB$3:$AB$340,"1")</f>
        <v>0</v>
      </c>
      <c r="AU464">
        <f>SUMIFS(Indev_Online_Res_NotinIRPBase!U$3:U$340,Indev_Online_Res_NotinIRPBase!$Y$3:$Y$340,$B464,Indev_Online_Res_NotinIRPBase!$Z$3:$Z$340,$C464,Indev_Online_Res_NotinIRPBase!$J$3:$J$340,"Yes",Indev_Online_Res_NotinIRPBase!$I$3:$I$340,"&lt;1/1/2024")+SUMIFS(Indev_Online_Res_NotinIRPBase!U$3:U$340,Indev_Online_Res_NotinIRPBase!$Y$3:$Y$340,$B464,Indev_Online_Res_NotinIRPBase!$Z$3:$Z$340,$C464,Indev_Online_Res_NotinIRPBase!$AB$3:$AB$340,"1")</f>
        <v>0</v>
      </c>
      <c r="AV464">
        <f>SUMIFS(Indev_Online_Res_NotinIRPBase!V$3:V$340,Indev_Online_Res_NotinIRPBase!$Y$3:$Y$340,$B464,Indev_Online_Res_NotinIRPBase!$Z$3:$Z$340,$C464,Indev_Online_Res_NotinIRPBase!$J$3:$J$340,"Yes",Indev_Online_Res_NotinIRPBase!$I$3:$I$340,"&lt;1/1/2024")+SUMIFS(Indev_Online_Res_NotinIRPBase!V$3:V$340,Indev_Online_Res_NotinIRPBase!$Y$3:$Y$340,$B464,Indev_Online_Res_NotinIRPBase!$Z$3:$Z$340,$C464,Indev_Online_Res_NotinIRPBase!$AB$3:$AB$340,"1")</f>
        <v>65</v>
      </c>
      <c r="AW464">
        <f>SUMIFS(Indev_Online_Res_NotinIRPBase!W$3:W$340,Indev_Online_Res_NotinIRPBase!$Y$3:$Y$340,$B464,Indev_Online_Res_NotinIRPBase!$Z$3:$Z$340,$C464,Indev_Online_Res_NotinIRPBase!$J$3:$J$340,"Yes",Indev_Online_Res_NotinIRPBase!$I$3:$I$340,"&lt;1/1/2024")+SUMIFS(Indev_Online_Res_NotinIRPBase!W$3:W$340,Indev_Online_Res_NotinIRPBase!$Y$3:$Y$340,$B464,Indev_Online_Res_NotinIRPBase!$Z$3:$Z$340,$C464,Indev_Online_Res_NotinIRPBase!$AB$3:$AB$340,"1")</f>
        <v>0</v>
      </c>
      <c r="AX464">
        <f>SUMIFS(Indev_Online_Res_NotinIRPBase!X$3:X$340,Indev_Online_Res_NotinIRPBase!$Y$3:$Y$340,$B464,Indev_Online_Res_NotinIRPBase!$Z$3:$Z$340,$C464,Indev_Online_Res_NotinIRPBase!$J$3:$J$340,"Yes",Indev_Online_Res_NotinIRPBase!$I$3:$I$340,"&lt;1/1/2024")+SUMIFS(Indev_Online_Res_NotinIRPBase!X$3:X$340,Indev_Online_Res_NotinIRPBase!$Y$3:$Y$340,$B464,Indev_Online_Res_NotinIRPBase!$Z$3:$Z$340,$C464,Indev_Online_Res_NotinIRPBase!$AB$3:$AB$340,"1")</f>
        <v>0</v>
      </c>
      <c r="AY464">
        <f t="shared" si="108"/>
        <v>1</v>
      </c>
      <c r="BA464">
        <f t="shared" si="109"/>
        <v>0</v>
      </c>
      <c r="BB464">
        <f t="shared" si="110"/>
        <v>0</v>
      </c>
      <c r="BC464">
        <f t="shared" si="111"/>
        <v>0</v>
      </c>
      <c r="BD464">
        <f t="shared" si="112"/>
        <v>0</v>
      </c>
      <c r="BE464">
        <f t="shared" si="113"/>
        <v>0</v>
      </c>
      <c r="BI464">
        <f t="shared" si="114"/>
        <v>0</v>
      </c>
      <c r="BJ464">
        <f t="shared" si="115"/>
        <v>0</v>
      </c>
      <c r="BK464">
        <f t="shared" si="116"/>
        <v>0</v>
      </c>
      <c r="BL464">
        <f t="shared" si="117"/>
        <v>0</v>
      </c>
      <c r="BM464">
        <f t="shared" si="118"/>
        <v>0</v>
      </c>
      <c r="BN464">
        <f t="shared" si="119"/>
        <v>0</v>
      </c>
      <c r="BO464">
        <f t="shared" si="120"/>
        <v>0</v>
      </c>
      <c r="BQ464">
        <f>SUMIFS(IRPBase_Res_NotinEnvScreens!$H$3:$H$33,IRPBase_Res_NotinEnvScreens!$J$3:$J$33,$B464,IRPBase_Res_NotinEnvScreens!$K$3:$K$33,$C464)</f>
        <v>0</v>
      </c>
      <c r="BR464">
        <f>SUMIFS(IRPBase_Res_NotinEnvScreens!$I$3:$I$33,IRPBase_Res_NotinEnvScreens!$J$3:$J$33,$B464,IRPBase_Res_NotinEnvScreens!$K$3:$K$33,$C464)</f>
        <v>0</v>
      </c>
      <c r="BS464">
        <v>0</v>
      </c>
      <c r="BV464">
        <f>SUMIFS(Indev_Online_Res_NotinIRPBase!$P$3:$P$313,Indev_Online_Res_NotinIRPBase!$Y$3:$Y$313,$B464,Indev_Online_Res_NotinIRPBase!$Z$3:$Z$313,$C464,Indev_Online_Res_NotinIRPBase!$I$3:$I$313,"&lt;9/1/2023")+SUMIFS(Indev_Online_Res_NotinIRPBase!$Q$3:$Q$313,Indev_Online_Res_NotinIRPBase!$Y$3:$Y$313,$B464,Indev_Online_Res_NotinIRPBase!$Z$3:$Z$313,$C464,Indev_Online_Res_NotinIRPBase!$I$3:$I$313,"&lt;9/1/2023")</f>
        <v>0</v>
      </c>
      <c r="BW464">
        <f>SUMIFS(Indev_Online_Res_NotinIRPBase!$S$3:$S$313,Indev_Online_Res_NotinIRPBase!$Y$3:$Y$313,$B464,Indev_Online_Res_NotinIRPBase!$Z$3:$Z$313,$C464,Indev_Online_Res_NotinIRPBase!$I$3:$I$313,"&lt;9/1/2023")+SUMIFS(Indev_Online_Res_NotinIRPBase!$T$3:$T$313,Indev_Online_Res_NotinIRPBase!$Y$3:$Y$313,$B464,Indev_Online_Res_NotinIRPBase!$Z$3:$Z$313,$C464,Indev_Online_Res_NotinIRPBase!$I$3:$I$313,"&lt;9/1/2023")+SUMIFS(Indev_Online_Res_NotinIRPBase!$U$3:$U$313,Indev_Online_Res_NotinIRPBase!$Y$3:$Y$313,$B464,Indev_Online_Res_NotinIRPBase!$Z$3:$Z$313,$C464,Indev_Online_Res_NotinIRPBase!$I$3:$I$313,"&lt;9/1/2023")</f>
        <v>0</v>
      </c>
    </row>
    <row r="465" spans="1:75">
      <c r="A465" t="s">
        <v>45</v>
      </c>
      <c r="B465" t="s">
        <v>425</v>
      </c>
      <c r="C465">
        <v>230</v>
      </c>
      <c r="E465">
        <f>SUMIFS(IRPBase_Res_NotinTxBase!N$3:N$65,IRPBase_Res_NotinTxBase!$X$3:$X$65,$B465,IRPBase_Res_NotinTxBase!$Y$3:$Y$65,$C465)</f>
        <v>0</v>
      </c>
      <c r="F465">
        <f>SUMIFS(IRPBase_Res_NotinTxBase!O$3:O$65,IRPBase_Res_NotinTxBase!$X$3:$X$65,$B465,IRPBase_Res_NotinTxBase!$Y$3:$Y$65,$C465)</f>
        <v>0</v>
      </c>
      <c r="G465">
        <f>SUMIFS(IRPBase_Res_NotinTxBase!P$3:P$65,IRPBase_Res_NotinTxBase!$X$3:$X$65,$B465,IRPBase_Res_NotinTxBase!$Y$3:$Y$65,$C465)</f>
        <v>0</v>
      </c>
      <c r="H465">
        <f>SUMIFS(IRPBase_Res_NotinTxBase!Q$3:Q$65,IRPBase_Res_NotinTxBase!$X$3:$X$65,$B465,IRPBase_Res_NotinTxBase!$Y$3:$Y$65,$C465)</f>
        <v>0</v>
      </c>
      <c r="M465">
        <f>SUMIFS(IRPBase_Res_NotinTxBase!R$3:R$65,IRPBase_Res_NotinTxBase!$X$3:$X$65,$B465,IRPBase_Res_NotinTxBase!$Y$3:$Y$65,$C465)</f>
        <v>0</v>
      </c>
      <c r="N465">
        <f>SUMIFS(IRPBase_Res_NotinTxBase!S$3:S$65,IRPBase_Res_NotinTxBase!$X$3:$X$65,$B465,IRPBase_Res_NotinTxBase!$Y$3:$Y$65,$C465)</f>
        <v>0</v>
      </c>
      <c r="O465">
        <f>SUMIFS(IRPBase_Res_NotinTxBase!T$3:T$65,IRPBase_Res_NotinTxBase!$X$3:$X$65,$B465,IRPBase_Res_NotinTxBase!$Y$3:$Y$65,$C465)</f>
        <v>0</v>
      </c>
      <c r="P465">
        <f>SUMIFS(IRPBase_Res_NotinTxBase!U$3:U$65,IRPBase_Res_NotinTxBase!$X$3:$X$65,$B465,IRPBase_Res_NotinTxBase!$Y$3:$Y$65,$C465)</f>
        <v>0</v>
      </c>
      <c r="Q465">
        <f>SUMIFS(IRPBase_Res_NotinTxBase!V$3:V$65,IRPBase_Res_NotinTxBase!$X$3:$X$65,$B465,IRPBase_Res_NotinTxBase!$Y$3:$Y$65,$C465)</f>
        <v>0</v>
      </c>
      <c r="R465">
        <f>SUMIFS(IRPBase_Res_NotinTxBase!W$3:W$65,IRPBase_Res_NotinTxBase!$X$3:$X$65,$B465,IRPBase_Res_NotinTxBase!$Y$3:$Y$65,$C465)</f>
        <v>0</v>
      </c>
      <c r="S465">
        <f t="shared" si="106"/>
        <v>0</v>
      </c>
      <c r="U465">
        <f>SUMIFS(Indev_Online_Res_NotinIRPBase!N$3:N$340,Indev_Online_Res_NotinIRPBase!$Y$3:$Y$340,$B465,Indev_Online_Res_NotinIRPBase!$Z$3:$Z$340,$C465)</f>
        <v>0</v>
      </c>
      <c r="V465">
        <f>SUMIFS(Indev_Online_Res_NotinIRPBase!O$3:O$340,Indev_Online_Res_NotinIRPBase!$Y$3:$Y$340,$B465,Indev_Online_Res_NotinIRPBase!$Z$3:$Z$340,$C465)</f>
        <v>0</v>
      </c>
      <c r="W465">
        <f>SUMIFS(Indev_Online_Res_NotinIRPBase!P$3:P$340,Indev_Online_Res_NotinIRPBase!$Y$3:$Y$340,$B465,Indev_Online_Res_NotinIRPBase!$Z$3:$Z$340,$C465)</f>
        <v>0</v>
      </c>
      <c r="X465">
        <f>SUMIFS(Indev_Online_Res_NotinIRPBase!Q$3:Q$340,Indev_Online_Res_NotinIRPBase!$Y$3:$Y$340,$B465,Indev_Online_Res_NotinIRPBase!$Z$3:$Z$340,$C465)</f>
        <v>0</v>
      </c>
      <c r="Y465">
        <f>SUMIFS(Indev_Online_Res_NotinIRPBase!R$3:R$340,Indev_Online_Res_NotinIRPBase!$Y$3:$Y$340,$B465,Indev_Online_Res_NotinIRPBase!$Z$3:$Z$340,$C465)</f>
        <v>0</v>
      </c>
      <c r="AC465">
        <f>SUMIFS(Indev_Online_Res_NotinIRPBase!S$3:S$340,Indev_Online_Res_NotinIRPBase!$Y$3:$Y$340,$B465,Indev_Online_Res_NotinIRPBase!$Z$3:$Z$340,$C465)</f>
        <v>0</v>
      </c>
      <c r="AD465">
        <f>SUMIFS(Indev_Online_Res_NotinIRPBase!T$3:T$340,Indev_Online_Res_NotinIRPBase!$Y$3:$Y$340,$B465,Indev_Online_Res_NotinIRPBase!$Z$3:$Z$340,$C465)</f>
        <v>0</v>
      </c>
      <c r="AE465">
        <f>SUMIFS(Indev_Online_Res_NotinIRPBase!U$3:U$340,Indev_Online_Res_NotinIRPBase!$Y$3:$Y$340,$B465,Indev_Online_Res_NotinIRPBase!$Z$3:$Z$340,$C465)</f>
        <v>0</v>
      </c>
      <c r="AF465">
        <f>SUMIFS(Indev_Online_Res_NotinIRPBase!V$3:V$340,Indev_Online_Res_NotinIRPBase!$Y$3:$Y$340,$B465,Indev_Online_Res_NotinIRPBase!$Z$3:$Z$340,$C465)</f>
        <v>0</v>
      </c>
      <c r="AG465">
        <f>SUMIFS(Indev_Online_Res_NotinIRPBase!W$3:W$340,Indev_Online_Res_NotinIRPBase!$Y$3:$Y$340,$B465,Indev_Online_Res_NotinIRPBase!$Z$3:$Z$340,$C465)</f>
        <v>0</v>
      </c>
      <c r="AH465">
        <f>SUMIFS(Indev_Online_Res_NotinIRPBase!X$3:X$340,Indev_Online_Res_NotinIRPBase!$Y$3:$Y$340,$B465,Indev_Online_Res_NotinIRPBase!$Z$3:$Z$340,$C465)</f>
        <v>0</v>
      </c>
      <c r="AI465">
        <f t="shared" si="107"/>
        <v>0</v>
      </c>
      <c r="AK465">
        <f>SUMIFS(Indev_Online_Res_NotinIRPBase!N$3:N$340,Indev_Online_Res_NotinIRPBase!$Y$3:$Y$340,$B465,Indev_Online_Res_NotinIRPBase!$Z$3:$Z$340,$C465,Indev_Online_Res_NotinIRPBase!$J$3:$J$340,"Yes",Indev_Online_Res_NotinIRPBase!$I$3:$I$340,"&lt;1/1/2024")+SUMIFS(Indev_Online_Res_NotinIRPBase!N$3:N$340,Indev_Online_Res_NotinIRPBase!$Y$3:$Y$340,$B465,Indev_Online_Res_NotinIRPBase!$Z$3:$Z$340,$C465,Indev_Online_Res_NotinIRPBase!$AB$3:$AB$340,"1")</f>
        <v>0</v>
      </c>
      <c r="AL465">
        <f>SUMIFS(Indev_Online_Res_NotinIRPBase!O$3:O$340,Indev_Online_Res_NotinIRPBase!$Y$3:$Y$340,$B465,Indev_Online_Res_NotinIRPBase!$Z$3:$Z$340,$C465,Indev_Online_Res_NotinIRPBase!$J$3:$J$340,"Yes",Indev_Online_Res_NotinIRPBase!$I$3:$I$340,"&lt;1/1/2024")+SUMIFS(Indev_Online_Res_NotinIRPBase!O$3:O$340,Indev_Online_Res_NotinIRPBase!$Y$3:$Y$340,$B465,Indev_Online_Res_NotinIRPBase!$Z$3:$Z$340,$C465,Indev_Online_Res_NotinIRPBase!$AB$3:$AB$340,"1")</f>
        <v>0</v>
      </c>
      <c r="AM465">
        <f>SUMIFS(Indev_Online_Res_NotinIRPBase!P$3:P$340,Indev_Online_Res_NotinIRPBase!$Y$3:$Y$340,$B465,Indev_Online_Res_NotinIRPBase!$Z$3:$Z$340,$C465,Indev_Online_Res_NotinIRPBase!$J$3:$J$340,"Yes",Indev_Online_Res_NotinIRPBase!$I$3:$I$340,"&lt;1/1/2024")+SUMIFS(Indev_Online_Res_NotinIRPBase!P$3:P$340,Indev_Online_Res_NotinIRPBase!$Y$3:$Y$340,$B465,Indev_Online_Res_NotinIRPBase!$Z$3:$Z$340,$C465,Indev_Online_Res_NotinIRPBase!$AB$3:$AB$340,"1")</f>
        <v>0</v>
      </c>
      <c r="AN465">
        <f>SUMIFS(Indev_Online_Res_NotinIRPBase!Q$3:Q$340,Indev_Online_Res_NotinIRPBase!$Y$3:$Y$340,$B465,Indev_Online_Res_NotinIRPBase!$Z$3:$Z$340,$C465,Indev_Online_Res_NotinIRPBase!$J$3:$J$340,"Yes",Indev_Online_Res_NotinIRPBase!$I$3:$I$340,"&lt;1/1/2024")+SUMIFS(Indev_Online_Res_NotinIRPBase!Q$3:Q$340,Indev_Online_Res_NotinIRPBase!$Y$3:$Y$340,$B465,Indev_Online_Res_NotinIRPBase!$Z$3:$Z$340,$C465,Indev_Online_Res_NotinIRPBase!$AB$3:$AB$340,"1")</f>
        <v>0</v>
      </c>
      <c r="AO465">
        <f>SUMIFS(Indev_Online_Res_NotinIRPBase!R$3:R$340,Indev_Online_Res_NotinIRPBase!$Y$3:$Y$340,$B465,Indev_Online_Res_NotinIRPBase!$Z$3:$Z$340,$C465,Indev_Online_Res_NotinIRPBase!$J$3:$J$340,"Yes",Indev_Online_Res_NotinIRPBase!$I$3:$I$340,"&lt;1/1/2024")+SUMIFS(Indev_Online_Res_NotinIRPBase!R$3:R$340,Indev_Online_Res_NotinIRPBase!$Y$3:$Y$340,$B465,Indev_Online_Res_NotinIRPBase!$Z$3:$Z$340,$C465,Indev_Online_Res_NotinIRPBase!$AB$3:$AB$340,"1")</f>
        <v>0</v>
      </c>
      <c r="AS465">
        <f>SUMIFS(Indev_Online_Res_NotinIRPBase!S$3:S$340,Indev_Online_Res_NotinIRPBase!$Y$3:$Y$340,$B465,Indev_Online_Res_NotinIRPBase!$Z$3:$Z$340,$C465,Indev_Online_Res_NotinIRPBase!$J$3:$J$340,"Yes",Indev_Online_Res_NotinIRPBase!$I$3:$I$340,"&lt;1/1/2024")+SUMIFS(Indev_Online_Res_NotinIRPBase!S$3:S$340,Indev_Online_Res_NotinIRPBase!$Y$3:$Y$340,$B465,Indev_Online_Res_NotinIRPBase!$Z$3:$Z$340,$C465,Indev_Online_Res_NotinIRPBase!$AB$3:$AB$340,"1")</f>
        <v>0</v>
      </c>
      <c r="AT465">
        <f>SUMIFS(Indev_Online_Res_NotinIRPBase!T$3:T$340,Indev_Online_Res_NotinIRPBase!$Y$3:$Y$340,$B465,Indev_Online_Res_NotinIRPBase!$Z$3:$Z$340,$C465,Indev_Online_Res_NotinIRPBase!$J$3:$J$340,"Yes",Indev_Online_Res_NotinIRPBase!$I$3:$I$340,"&lt;1/1/2024")+SUMIFS(Indev_Online_Res_NotinIRPBase!T$3:T$340,Indev_Online_Res_NotinIRPBase!$Y$3:$Y$340,$B465,Indev_Online_Res_NotinIRPBase!$Z$3:$Z$340,$C465,Indev_Online_Res_NotinIRPBase!$AB$3:$AB$340,"1")</f>
        <v>0</v>
      </c>
      <c r="AU465">
        <f>SUMIFS(Indev_Online_Res_NotinIRPBase!U$3:U$340,Indev_Online_Res_NotinIRPBase!$Y$3:$Y$340,$B465,Indev_Online_Res_NotinIRPBase!$Z$3:$Z$340,$C465,Indev_Online_Res_NotinIRPBase!$J$3:$J$340,"Yes",Indev_Online_Res_NotinIRPBase!$I$3:$I$340,"&lt;1/1/2024")+SUMIFS(Indev_Online_Res_NotinIRPBase!U$3:U$340,Indev_Online_Res_NotinIRPBase!$Y$3:$Y$340,$B465,Indev_Online_Res_NotinIRPBase!$Z$3:$Z$340,$C465,Indev_Online_Res_NotinIRPBase!$AB$3:$AB$340,"1")</f>
        <v>0</v>
      </c>
      <c r="AV465">
        <f>SUMIFS(Indev_Online_Res_NotinIRPBase!V$3:V$340,Indev_Online_Res_NotinIRPBase!$Y$3:$Y$340,$B465,Indev_Online_Res_NotinIRPBase!$Z$3:$Z$340,$C465,Indev_Online_Res_NotinIRPBase!$J$3:$J$340,"Yes",Indev_Online_Res_NotinIRPBase!$I$3:$I$340,"&lt;1/1/2024")+SUMIFS(Indev_Online_Res_NotinIRPBase!V$3:V$340,Indev_Online_Res_NotinIRPBase!$Y$3:$Y$340,$B465,Indev_Online_Res_NotinIRPBase!$Z$3:$Z$340,$C465,Indev_Online_Res_NotinIRPBase!$AB$3:$AB$340,"1")</f>
        <v>0</v>
      </c>
      <c r="AW465">
        <f>SUMIFS(Indev_Online_Res_NotinIRPBase!W$3:W$340,Indev_Online_Res_NotinIRPBase!$Y$3:$Y$340,$B465,Indev_Online_Res_NotinIRPBase!$Z$3:$Z$340,$C465,Indev_Online_Res_NotinIRPBase!$J$3:$J$340,"Yes",Indev_Online_Res_NotinIRPBase!$I$3:$I$340,"&lt;1/1/2024")+SUMIFS(Indev_Online_Res_NotinIRPBase!W$3:W$340,Indev_Online_Res_NotinIRPBase!$Y$3:$Y$340,$B465,Indev_Online_Res_NotinIRPBase!$Z$3:$Z$340,$C465,Indev_Online_Res_NotinIRPBase!$AB$3:$AB$340,"1")</f>
        <v>0</v>
      </c>
      <c r="AX465">
        <f>SUMIFS(Indev_Online_Res_NotinIRPBase!X$3:X$340,Indev_Online_Res_NotinIRPBase!$Y$3:$Y$340,$B465,Indev_Online_Res_NotinIRPBase!$Z$3:$Z$340,$C465,Indev_Online_Res_NotinIRPBase!$J$3:$J$340,"Yes",Indev_Online_Res_NotinIRPBase!$I$3:$I$340,"&lt;1/1/2024")+SUMIFS(Indev_Online_Res_NotinIRPBase!X$3:X$340,Indev_Online_Res_NotinIRPBase!$Y$3:$Y$340,$B465,Indev_Online_Res_NotinIRPBase!$Z$3:$Z$340,$C465,Indev_Online_Res_NotinIRPBase!$AB$3:$AB$340,"1")</f>
        <v>0</v>
      </c>
      <c r="AY465">
        <f t="shared" si="108"/>
        <v>0</v>
      </c>
      <c r="BA465">
        <f t="shared" si="109"/>
        <v>0</v>
      </c>
      <c r="BB465">
        <f t="shared" si="110"/>
        <v>0</v>
      </c>
      <c r="BC465">
        <f t="shared" si="111"/>
        <v>0</v>
      </c>
      <c r="BD465">
        <f t="shared" si="112"/>
        <v>0</v>
      </c>
      <c r="BE465">
        <f t="shared" si="113"/>
        <v>0</v>
      </c>
      <c r="BI465">
        <f t="shared" si="114"/>
        <v>0</v>
      </c>
      <c r="BJ465">
        <f t="shared" si="115"/>
        <v>0</v>
      </c>
      <c r="BK465">
        <f t="shared" si="116"/>
        <v>0</v>
      </c>
      <c r="BL465">
        <f t="shared" si="117"/>
        <v>0</v>
      </c>
      <c r="BM465">
        <f t="shared" si="118"/>
        <v>0</v>
      </c>
      <c r="BN465">
        <f t="shared" si="119"/>
        <v>0</v>
      </c>
      <c r="BO465">
        <f t="shared" si="120"/>
        <v>0</v>
      </c>
      <c r="BQ465">
        <f>SUMIFS(IRPBase_Res_NotinEnvScreens!$H$3:$H$33,IRPBase_Res_NotinEnvScreens!$J$3:$J$33,$B465,IRPBase_Res_NotinEnvScreens!$K$3:$K$33,$C465)</f>
        <v>0</v>
      </c>
      <c r="BR465">
        <f>SUMIFS(IRPBase_Res_NotinEnvScreens!$I$3:$I$33,IRPBase_Res_NotinEnvScreens!$J$3:$J$33,$B465,IRPBase_Res_NotinEnvScreens!$K$3:$K$33,$C465)</f>
        <v>0</v>
      </c>
      <c r="BS465">
        <v>0</v>
      </c>
      <c r="BV465">
        <f>SUMIFS(Indev_Online_Res_NotinIRPBase!$P$3:$P$313,Indev_Online_Res_NotinIRPBase!$Y$3:$Y$313,$B465,Indev_Online_Res_NotinIRPBase!$Z$3:$Z$313,$C465,Indev_Online_Res_NotinIRPBase!$I$3:$I$313,"&lt;9/1/2023")+SUMIFS(Indev_Online_Res_NotinIRPBase!$Q$3:$Q$313,Indev_Online_Res_NotinIRPBase!$Y$3:$Y$313,$B465,Indev_Online_Res_NotinIRPBase!$Z$3:$Z$313,$C465,Indev_Online_Res_NotinIRPBase!$I$3:$I$313,"&lt;9/1/2023")</f>
        <v>0</v>
      </c>
      <c r="BW465">
        <f>SUMIFS(Indev_Online_Res_NotinIRPBase!$S$3:$S$313,Indev_Online_Res_NotinIRPBase!$Y$3:$Y$313,$B465,Indev_Online_Res_NotinIRPBase!$Z$3:$Z$313,$C465,Indev_Online_Res_NotinIRPBase!$I$3:$I$313,"&lt;9/1/2023")+SUMIFS(Indev_Online_Res_NotinIRPBase!$T$3:$T$313,Indev_Online_Res_NotinIRPBase!$Y$3:$Y$313,$B465,Indev_Online_Res_NotinIRPBase!$Z$3:$Z$313,$C465,Indev_Online_Res_NotinIRPBase!$I$3:$I$313,"&lt;9/1/2023")+SUMIFS(Indev_Online_Res_NotinIRPBase!$U$3:$U$313,Indev_Online_Res_NotinIRPBase!$Y$3:$Y$313,$B465,Indev_Online_Res_NotinIRPBase!$Z$3:$Z$313,$C465,Indev_Online_Res_NotinIRPBase!$I$3:$I$313,"&lt;9/1/2023")</f>
        <v>0</v>
      </c>
    </row>
    <row r="466" spans="1:75">
      <c r="A466" t="s">
        <v>50</v>
      </c>
      <c r="B466" t="s">
        <v>426</v>
      </c>
      <c r="C466">
        <v>138</v>
      </c>
      <c r="E466">
        <f>SUMIFS(IRPBase_Res_NotinTxBase!N$3:N$65,IRPBase_Res_NotinTxBase!$X$3:$X$65,$B466,IRPBase_Res_NotinTxBase!$Y$3:$Y$65,$C466)</f>
        <v>0</v>
      </c>
      <c r="F466">
        <f>SUMIFS(IRPBase_Res_NotinTxBase!O$3:O$65,IRPBase_Res_NotinTxBase!$X$3:$X$65,$B466,IRPBase_Res_NotinTxBase!$Y$3:$Y$65,$C466)</f>
        <v>0</v>
      </c>
      <c r="G466">
        <f>SUMIFS(IRPBase_Res_NotinTxBase!P$3:P$65,IRPBase_Res_NotinTxBase!$X$3:$X$65,$B466,IRPBase_Res_NotinTxBase!$Y$3:$Y$65,$C466)</f>
        <v>0</v>
      </c>
      <c r="H466">
        <f>SUMIFS(IRPBase_Res_NotinTxBase!Q$3:Q$65,IRPBase_Res_NotinTxBase!$X$3:$X$65,$B466,IRPBase_Res_NotinTxBase!$Y$3:$Y$65,$C466)</f>
        <v>0</v>
      </c>
      <c r="M466">
        <f>SUMIFS(IRPBase_Res_NotinTxBase!R$3:R$65,IRPBase_Res_NotinTxBase!$X$3:$X$65,$B466,IRPBase_Res_NotinTxBase!$Y$3:$Y$65,$C466)</f>
        <v>0</v>
      </c>
      <c r="N466">
        <f>SUMIFS(IRPBase_Res_NotinTxBase!S$3:S$65,IRPBase_Res_NotinTxBase!$X$3:$X$65,$B466,IRPBase_Res_NotinTxBase!$Y$3:$Y$65,$C466)</f>
        <v>0</v>
      </c>
      <c r="O466">
        <f>SUMIFS(IRPBase_Res_NotinTxBase!T$3:T$65,IRPBase_Res_NotinTxBase!$X$3:$X$65,$B466,IRPBase_Res_NotinTxBase!$Y$3:$Y$65,$C466)</f>
        <v>0</v>
      </c>
      <c r="P466">
        <f>SUMIFS(IRPBase_Res_NotinTxBase!U$3:U$65,IRPBase_Res_NotinTxBase!$X$3:$X$65,$B466,IRPBase_Res_NotinTxBase!$Y$3:$Y$65,$C466)</f>
        <v>0</v>
      </c>
      <c r="Q466">
        <f>SUMIFS(IRPBase_Res_NotinTxBase!V$3:V$65,IRPBase_Res_NotinTxBase!$X$3:$X$65,$B466,IRPBase_Res_NotinTxBase!$Y$3:$Y$65,$C466)</f>
        <v>0</v>
      </c>
      <c r="R466">
        <f>SUMIFS(IRPBase_Res_NotinTxBase!W$3:W$65,IRPBase_Res_NotinTxBase!$X$3:$X$65,$B466,IRPBase_Res_NotinTxBase!$Y$3:$Y$65,$C466)</f>
        <v>0</v>
      </c>
      <c r="S466">
        <f t="shared" si="106"/>
        <v>0</v>
      </c>
      <c r="U466">
        <f>SUMIFS(Indev_Online_Res_NotinIRPBase!N$3:N$340,Indev_Online_Res_NotinIRPBase!$Y$3:$Y$340,$B466,Indev_Online_Res_NotinIRPBase!$Z$3:$Z$340,$C466)</f>
        <v>0</v>
      </c>
      <c r="V466">
        <f>SUMIFS(Indev_Online_Res_NotinIRPBase!O$3:O$340,Indev_Online_Res_NotinIRPBase!$Y$3:$Y$340,$B466,Indev_Online_Res_NotinIRPBase!$Z$3:$Z$340,$C466)</f>
        <v>0</v>
      </c>
      <c r="W466">
        <f>SUMIFS(Indev_Online_Res_NotinIRPBase!P$3:P$340,Indev_Online_Res_NotinIRPBase!$Y$3:$Y$340,$B466,Indev_Online_Res_NotinIRPBase!$Z$3:$Z$340,$C466)</f>
        <v>0</v>
      </c>
      <c r="X466">
        <f>SUMIFS(Indev_Online_Res_NotinIRPBase!Q$3:Q$340,Indev_Online_Res_NotinIRPBase!$Y$3:$Y$340,$B466,Indev_Online_Res_NotinIRPBase!$Z$3:$Z$340,$C466)</f>
        <v>0</v>
      </c>
      <c r="Y466">
        <f>SUMIFS(Indev_Online_Res_NotinIRPBase!R$3:R$340,Indev_Online_Res_NotinIRPBase!$Y$3:$Y$340,$B466,Indev_Online_Res_NotinIRPBase!$Z$3:$Z$340,$C466)</f>
        <v>0</v>
      </c>
      <c r="AC466">
        <f>SUMIFS(Indev_Online_Res_NotinIRPBase!S$3:S$340,Indev_Online_Res_NotinIRPBase!$Y$3:$Y$340,$B466,Indev_Online_Res_NotinIRPBase!$Z$3:$Z$340,$C466)</f>
        <v>0</v>
      </c>
      <c r="AD466">
        <f>SUMIFS(Indev_Online_Res_NotinIRPBase!T$3:T$340,Indev_Online_Res_NotinIRPBase!$Y$3:$Y$340,$B466,Indev_Online_Res_NotinIRPBase!$Z$3:$Z$340,$C466)</f>
        <v>0</v>
      </c>
      <c r="AE466">
        <f>SUMIFS(Indev_Online_Res_NotinIRPBase!U$3:U$340,Indev_Online_Res_NotinIRPBase!$Y$3:$Y$340,$B466,Indev_Online_Res_NotinIRPBase!$Z$3:$Z$340,$C466)</f>
        <v>0</v>
      </c>
      <c r="AF466">
        <f>SUMIFS(Indev_Online_Res_NotinIRPBase!V$3:V$340,Indev_Online_Res_NotinIRPBase!$Y$3:$Y$340,$B466,Indev_Online_Res_NotinIRPBase!$Z$3:$Z$340,$C466)</f>
        <v>0</v>
      </c>
      <c r="AG466">
        <f>SUMIFS(Indev_Online_Res_NotinIRPBase!W$3:W$340,Indev_Online_Res_NotinIRPBase!$Y$3:$Y$340,$B466,Indev_Online_Res_NotinIRPBase!$Z$3:$Z$340,$C466)</f>
        <v>0</v>
      </c>
      <c r="AH466">
        <f>SUMIFS(Indev_Online_Res_NotinIRPBase!X$3:X$340,Indev_Online_Res_NotinIRPBase!$Y$3:$Y$340,$B466,Indev_Online_Res_NotinIRPBase!$Z$3:$Z$340,$C466)</f>
        <v>0</v>
      </c>
      <c r="AI466">
        <f t="shared" si="107"/>
        <v>0</v>
      </c>
      <c r="AK466">
        <f>SUMIFS(Indev_Online_Res_NotinIRPBase!N$3:N$340,Indev_Online_Res_NotinIRPBase!$Y$3:$Y$340,$B466,Indev_Online_Res_NotinIRPBase!$Z$3:$Z$340,$C466,Indev_Online_Res_NotinIRPBase!$J$3:$J$340,"Yes",Indev_Online_Res_NotinIRPBase!$I$3:$I$340,"&lt;1/1/2024")+SUMIFS(Indev_Online_Res_NotinIRPBase!N$3:N$340,Indev_Online_Res_NotinIRPBase!$Y$3:$Y$340,$B466,Indev_Online_Res_NotinIRPBase!$Z$3:$Z$340,$C466,Indev_Online_Res_NotinIRPBase!$AB$3:$AB$340,"1")</f>
        <v>0</v>
      </c>
      <c r="AL466">
        <f>SUMIFS(Indev_Online_Res_NotinIRPBase!O$3:O$340,Indev_Online_Res_NotinIRPBase!$Y$3:$Y$340,$B466,Indev_Online_Res_NotinIRPBase!$Z$3:$Z$340,$C466,Indev_Online_Res_NotinIRPBase!$J$3:$J$340,"Yes",Indev_Online_Res_NotinIRPBase!$I$3:$I$340,"&lt;1/1/2024")+SUMIFS(Indev_Online_Res_NotinIRPBase!O$3:O$340,Indev_Online_Res_NotinIRPBase!$Y$3:$Y$340,$B466,Indev_Online_Res_NotinIRPBase!$Z$3:$Z$340,$C466,Indev_Online_Res_NotinIRPBase!$AB$3:$AB$340,"1")</f>
        <v>0</v>
      </c>
      <c r="AM466">
        <f>SUMIFS(Indev_Online_Res_NotinIRPBase!P$3:P$340,Indev_Online_Res_NotinIRPBase!$Y$3:$Y$340,$B466,Indev_Online_Res_NotinIRPBase!$Z$3:$Z$340,$C466,Indev_Online_Res_NotinIRPBase!$J$3:$J$340,"Yes",Indev_Online_Res_NotinIRPBase!$I$3:$I$340,"&lt;1/1/2024")+SUMIFS(Indev_Online_Res_NotinIRPBase!P$3:P$340,Indev_Online_Res_NotinIRPBase!$Y$3:$Y$340,$B466,Indev_Online_Res_NotinIRPBase!$Z$3:$Z$340,$C466,Indev_Online_Res_NotinIRPBase!$AB$3:$AB$340,"1")</f>
        <v>0</v>
      </c>
      <c r="AN466">
        <f>SUMIFS(Indev_Online_Res_NotinIRPBase!Q$3:Q$340,Indev_Online_Res_NotinIRPBase!$Y$3:$Y$340,$B466,Indev_Online_Res_NotinIRPBase!$Z$3:$Z$340,$C466,Indev_Online_Res_NotinIRPBase!$J$3:$J$340,"Yes",Indev_Online_Res_NotinIRPBase!$I$3:$I$340,"&lt;1/1/2024")+SUMIFS(Indev_Online_Res_NotinIRPBase!Q$3:Q$340,Indev_Online_Res_NotinIRPBase!$Y$3:$Y$340,$B466,Indev_Online_Res_NotinIRPBase!$Z$3:$Z$340,$C466,Indev_Online_Res_NotinIRPBase!$AB$3:$AB$340,"1")</f>
        <v>0</v>
      </c>
      <c r="AO466">
        <f>SUMIFS(Indev_Online_Res_NotinIRPBase!R$3:R$340,Indev_Online_Res_NotinIRPBase!$Y$3:$Y$340,$B466,Indev_Online_Res_NotinIRPBase!$Z$3:$Z$340,$C466,Indev_Online_Res_NotinIRPBase!$J$3:$J$340,"Yes",Indev_Online_Res_NotinIRPBase!$I$3:$I$340,"&lt;1/1/2024")+SUMIFS(Indev_Online_Res_NotinIRPBase!R$3:R$340,Indev_Online_Res_NotinIRPBase!$Y$3:$Y$340,$B466,Indev_Online_Res_NotinIRPBase!$Z$3:$Z$340,$C466,Indev_Online_Res_NotinIRPBase!$AB$3:$AB$340,"1")</f>
        <v>0</v>
      </c>
      <c r="AS466">
        <f>SUMIFS(Indev_Online_Res_NotinIRPBase!S$3:S$340,Indev_Online_Res_NotinIRPBase!$Y$3:$Y$340,$B466,Indev_Online_Res_NotinIRPBase!$Z$3:$Z$340,$C466,Indev_Online_Res_NotinIRPBase!$J$3:$J$340,"Yes",Indev_Online_Res_NotinIRPBase!$I$3:$I$340,"&lt;1/1/2024")+SUMIFS(Indev_Online_Res_NotinIRPBase!S$3:S$340,Indev_Online_Res_NotinIRPBase!$Y$3:$Y$340,$B466,Indev_Online_Res_NotinIRPBase!$Z$3:$Z$340,$C466,Indev_Online_Res_NotinIRPBase!$AB$3:$AB$340,"1")</f>
        <v>0</v>
      </c>
      <c r="AT466">
        <f>SUMIFS(Indev_Online_Res_NotinIRPBase!T$3:T$340,Indev_Online_Res_NotinIRPBase!$Y$3:$Y$340,$B466,Indev_Online_Res_NotinIRPBase!$Z$3:$Z$340,$C466,Indev_Online_Res_NotinIRPBase!$J$3:$J$340,"Yes",Indev_Online_Res_NotinIRPBase!$I$3:$I$340,"&lt;1/1/2024")+SUMIFS(Indev_Online_Res_NotinIRPBase!T$3:T$340,Indev_Online_Res_NotinIRPBase!$Y$3:$Y$340,$B466,Indev_Online_Res_NotinIRPBase!$Z$3:$Z$340,$C466,Indev_Online_Res_NotinIRPBase!$AB$3:$AB$340,"1")</f>
        <v>0</v>
      </c>
      <c r="AU466">
        <f>SUMIFS(Indev_Online_Res_NotinIRPBase!U$3:U$340,Indev_Online_Res_NotinIRPBase!$Y$3:$Y$340,$B466,Indev_Online_Res_NotinIRPBase!$Z$3:$Z$340,$C466,Indev_Online_Res_NotinIRPBase!$J$3:$J$340,"Yes",Indev_Online_Res_NotinIRPBase!$I$3:$I$340,"&lt;1/1/2024")+SUMIFS(Indev_Online_Res_NotinIRPBase!U$3:U$340,Indev_Online_Res_NotinIRPBase!$Y$3:$Y$340,$B466,Indev_Online_Res_NotinIRPBase!$Z$3:$Z$340,$C466,Indev_Online_Res_NotinIRPBase!$AB$3:$AB$340,"1")</f>
        <v>0</v>
      </c>
      <c r="AV466">
        <f>SUMIFS(Indev_Online_Res_NotinIRPBase!V$3:V$340,Indev_Online_Res_NotinIRPBase!$Y$3:$Y$340,$B466,Indev_Online_Res_NotinIRPBase!$Z$3:$Z$340,$C466,Indev_Online_Res_NotinIRPBase!$J$3:$J$340,"Yes",Indev_Online_Res_NotinIRPBase!$I$3:$I$340,"&lt;1/1/2024")+SUMIFS(Indev_Online_Res_NotinIRPBase!V$3:V$340,Indev_Online_Res_NotinIRPBase!$Y$3:$Y$340,$B466,Indev_Online_Res_NotinIRPBase!$Z$3:$Z$340,$C466,Indev_Online_Res_NotinIRPBase!$AB$3:$AB$340,"1")</f>
        <v>0</v>
      </c>
      <c r="AW466">
        <f>SUMIFS(Indev_Online_Res_NotinIRPBase!W$3:W$340,Indev_Online_Res_NotinIRPBase!$Y$3:$Y$340,$B466,Indev_Online_Res_NotinIRPBase!$Z$3:$Z$340,$C466,Indev_Online_Res_NotinIRPBase!$J$3:$J$340,"Yes",Indev_Online_Res_NotinIRPBase!$I$3:$I$340,"&lt;1/1/2024")+SUMIFS(Indev_Online_Res_NotinIRPBase!W$3:W$340,Indev_Online_Res_NotinIRPBase!$Y$3:$Y$340,$B466,Indev_Online_Res_NotinIRPBase!$Z$3:$Z$340,$C466,Indev_Online_Res_NotinIRPBase!$AB$3:$AB$340,"1")</f>
        <v>0</v>
      </c>
      <c r="AX466">
        <f>SUMIFS(Indev_Online_Res_NotinIRPBase!X$3:X$340,Indev_Online_Res_NotinIRPBase!$Y$3:$Y$340,$B466,Indev_Online_Res_NotinIRPBase!$Z$3:$Z$340,$C466,Indev_Online_Res_NotinIRPBase!$J$3:$J$340,"Yes",Indev_Online_Res_NotinIRPBase!$I$3:$I$340,"&lt;1/1/2024")+SUMIFS(Indev_Online_Res_NotinIRPBase!X$3:X$340,Indev_Online_Res_NotinIRPBase!$Y$3:$Y$340,$B466,Indev_Online_Res_NotinIRPBase!$Z$3:$Z$340,$C466,Indev_Online_Res_NotinIRPBase!$AB$3:$AB$340,"1")</f>
        <v>0</v>
      </c>
      <c r="AY466">
        <f t="shared" si="108"/>
        <v>0</v>
      </c>
      <c r="BA466">
        <f t="shared" si="109"/>
        <v>0</v>
      </c>
      <c r="BB466">
        <f t="shared" si="110"/>
        <v>0</v>
      </c>
      <c r="BC466">
        <f t="shared" si="111"/>
        <v>0</v>
      </c>
      <c r="BD466">
        <f t="shared" si="112"/>
        <v>0</v>
      </c>
      <c r="BE466">
        <f t="shared" si="113"/>
        <v>0</v>
      </c>
      <c r="BI466">
        <f t="shared" si="114"/>
        <v>0</v>
      </c>
      <c r="BJ466">
        <f t="shared" si="115"/>
        <v>0</v>
      </c>
      <c r="BK466">
        <f t="shared" si="116"/>
        <v>0</v>
      </c>
      <c r="BL466">
        <f t="shared" si="117"/>
        <v>0</v>
      </c>
      <c r="BM466">
        <f t="shared" si="118"/>
        <v>0</v>
      </c>
      <c r="BN466">
        <f t="shared" si="119"/>
        <v>0</v>
      </c>
      <c r="BO466">
        <f t="shared" si="120"/>
        <v>0</v>
      </c>
      <c r="BQ466">
        <f>SUMIFS(IRPBase_Res_NotinEnvScreens!$H$3:$H$33,IRPBase_Res_NotinEnvScreens!$J$3:$J$33,$B466,IRPBase_Res_NotinEnvScreens!$K$3:$K$33,$C466)</f>
        <v>0</v>
      </c>
      <c r="BR466">
        <f>SUMIFS(IRPBase_Res_NotinEnvScreens!$I$3:$I$33,IRPBase_Res_NotinEnvScreens!$J$3:$J$33,$B466,IRPBase_Res_NotinEnvScreens!$K$3:$K$33,$C466)</f>
        <v>0</v>
      </c>
      <c r="BS466">
        <v>0</v>
      </c>
      <c r="BV466">
        <f>SUMIFS(Indev_Online_Res_NotinIRPBase!$P$3:$P$313,Indev_Online_Res_NotinIRPBase!$Y$3:$Y$313,$B466,Indev_Online_Res_NotinIRPBase!$Z$3:$Z$313,$C466,Indev_Online_Res_NotinIRPBase!$I$3:$I$313,"&lt;9/1/2023")+SUMIFS(Indev_Online_Res_NotinIRPBase!$Q$3:$Q$313,Indev_Online_Res_NotinIRPBase!$Y$3:$Y$313,$B466,Indev_Online_Res_NotinIRPBase!$Z$3:$Z$313,$C466,Indev_Online_Res_NotinIRPBase!$I$3:$I$313,"&lt;9/1/2023")</f>
        <v>0</v>
      </c>
      <c r="BW466">
        <f>SUMIFS(Indev_Online_Res_NotinIRPBase!$S$3:$S$313,Indev_Online_Res_NotinIRPBase!$Y$3:$Y$313,$B466,Indev_Online_Res_NotinIRPBase!$Z$3:$Z$313,$C466,Indev_Online_Res_NotinIRPBase!$I$3:$I$313,"&lt;9/1/2023")+SUMIFS(Indev_Online_Res_NotinIRPBase!$T$3:$T$313,Indev_Online_Res_NotinIRPBase!$Y$3:$Y$313,$B466,Indev_Online_Res_NotinIRPBase!$Z$3:$Z$313,$C466,Indev_Online_Res_NotinIRPBase!$I$3:$I$313,"&lt;9/1/2023")+SUMIFS(Indev_Online_Res_NotinIRPBase!$U$3:$U$313,Indev_Online_Res_NotinIRPBase!$Y$3:$Y$313,$B466,Indev_Online_Res_NotinIRPBase!$Z$3:$Z$313,$C466,Indev_Online_Res_NotinIRPBase!$I$3:$I$313,"&lt;9/1/2023")</f>
        <v>0</v>
      </c>
    </row>
    <row r="467" spans="1:75">
      <c r="A467" t="s">
        <v>50</v>
      </c>
      <c r="B467" t="s">
        <v>426</v>
      </c>
      <c r="C467">
        <v>230</v>
      </c>
      <c r="E467">
        <f>SUMIFS(IRPBase_Res_NotinTxBase!N$3:N$65,IRPBase_Res_NotinTxBase!$X$3:$X$65,$B467,IRPBase_Res_NotinTxBase!$Y$3:$Y$65,$C467)</f>
        <v>0</v>
      </c>
      <c r="F467">
        <f>SUMIFS(IRPBase_Res_NotinTxBase!O$3:O$65,IRPBase_Res_NotinTxBase!$X$3:$X$65,$B467,IRPBase_Res_NotinTxBase!$Y$3:$Y$65,$C467)</f>
        <v>0</v>
      </c>
      <c r="G467">
        <f>SUMIFS(IRPBase_Res_NotinTxBase!P$3:P$65,IRPBase_Res_NotinTxBase!$X$3:$X$65,$B467,IRPBase_Res_NotinTxBase!$Y$3:$Y$65,$C467)</f>
        <v>0</v>
      </c>
      <c r="H467">
        <f>SUMIFS(IRPBase_Res_NotinTxBase!Q$3:Q$65,IRPBase_Res_NotinTxBase!$X$3:$X$65,$B467,IRPBase_Res_NotinTxBase!$Y$3:$Y$65,$C467)</f>
        <v>0</v>
      </c>
      <c r="M467">
        <f>SUMIFS(IRPBase_Res_NotinTxBase!R$3:R$65,IRPBase_Res_NotinTxBase!$X$3:$X$65,$B467,IRPBase_Res_NotinTxBase!$Y$3:$Y$65,$C467)</f>
        <v>0</v>
      </c>
      <c r="N467">
        <f>SUMIFS(IRPBase_Res_NotinTxBase!S$3:S$65,IRPBase_Res_NotinTxBase!$X$3:$X$65,$B467,IRPBase_Res_NotinTxBase!$Y$3:$Y$65,$C467)</f>
        <v>0</v>
      </c>
      <c r="O467">
        <f>SUMIFS(IRPBase_Res_NotinTxBase!T$3:T$65,IRPBase_Res_NotinTxBase!$X$3:$X$65,$B467,IRPBase_Res_NotinTxBase!$Y$3:$Y$65,$C467)</f>
        <v>0</v>
      </c>
      <c r="P467">
        <f>SUMIFS(IRPBase_Res_NotinTxBase!U$3:U$65,IRPBase_Res_NotinTxBase!$X$3:$X$65,$B467,IRPBase_Res_NotinTxBase!$Y$3:$Y$65,$C467)</f>
        <v>0</v>
      </c>
      <c r="Q467">
        <f>SUMIFS(IRPBase_Res_NotinTxBase!V$3:V$65,IRPBase_Res_NotinTxBase!$X$3:$X$65,$B467,IRPBase_Res_NotinTxBase!$Y$3:$Y$65,$C467)</f>
        <v>0</v>
      </c>
      <c r="R467">
        <f>SUMIFS(IRPBase_Res_NotinTxBase!W$3:W$65,IRPBase_Res_NotinTxBase!$X$3:$X$65,$B467,IRPBase_Res_NotinTxBase!$Y$3:$Y$65,$C467)</f>
        <v>0</v>
      </c>
      <c r="S467">
        <f t="shared" si="106"/>
        <v>0</v>
      </c>
      <c r="U467">
        <f>SUMIFS(Indev_Online_Res_NotinIRPBase!N$3:N$340,Indev_Online_Res_NotinIRPBase!$Y$3:$Y$340,$B467,Indev_Online_Res_NotinIRPBase!$Z$3:$Z$340,$C467)</f>
        <v>0</v>
      </c>
      <c r="V467">
        <f>SUMIFS(Indev_Online_Res_NotinIRPBase!O$3:O$340,Indev_Online_Res_NotinIRPBase!$Y$3:$Y$340,$B467,Indev_Online_Res_NotinIRPBase!$Z$3:$Z$340,$C467)</f>
        <v>0</v>
      </c>
      <c r="W467">
        <f>SUMIFS(Indev_Online_Res_NotinIRPBase!P$3:P$340,Indev_Online_Res_NotinIRPBase!$Y$3:$Y$340,$B467,Indev_Online_Res_NotinIRPBase!$Z$3:$Z$340,$C467)</f>
        <v>0</v>
      </c>
      <c r="X467">
        <f>SUMIFS(Indev_Online_Res_NotinIRPBase!Q$3:Q$340,Indev_Online_Res_NotinIRPBase!$Y$3:$Y$340,$B467,Indev_Online_Res_NotinIRPBase!$Z$3:$Z$340,$C467)</f>
        <v>0</v>
      </c>
      <c r="Y467">
        <f>SUMIFS(Indev_Online_Res_NotinIRPBase!R$3:R$340,Indev_Online_Res_NotinIRPBase!$Y$3:$Y$340,$B467,Indev_Online_Res_NotinIRPBase!$Z$3:$Z$340,$C467)</f>
        <v>0</v>
      </c>
      <c r="AC467">
        <f>SUMIFS(Indev_Online_Res_NotinIRPBase!S$3:S$340,Indev_Online_Res_NotinIRPBase!$Y$3:$Y$340,$B467,Indev_Online_Res_NotinIRPBase!$Z$3:$Z$340,$C467)</f>
        <v>0</v>
      </c>
      <c r="AD467">
        <f>SUMIFS(Indev_Online_Res_NotinIRPBase!T$3:T$340,Indev_Online_Res_NotinIRPBase!$Y$3:$Y$340,$B467,Indev_Online_Res_NotinIRPBase!$Z$3:$Z$340,$C467)</f>
        <v>0</v>
      </c>
      <c r="AE467">
        <f>SUMIFS(Indev_Online_Res_NotinIRPBase!U$3:U$340,Indev_Online_Res_NotinIRPBase!$Y$3:$Y$340,$B467,Indev_Online_Res_NotinIRPBase!$Z$3:$Z$340,$C467)</f>
        <v>0</v>
      </c>
      <c r="AF467">
        <f>SUMIFS(Indev_Online_Res_NotinIRPBase!V$3:V$340,Indev_Online_Res_NotinIRPBase!$Y$3:$Y$340,$B467,Indev_Online_Res_NotinIRPBase!$Z$3:$Z$340,$C467)</f>
        <v>0</v>
      </c>
      <c r="AG467">
        <f>SUMIFS(Indev_Online_Res_NotinIRPBase!W$3:W$340,Indev_Online_Res_NotinIRPBase!$Y$3:$Y$340,$B467,Indev_Online_Res_NotinIRPBase!$Z$3:$Z$340,$C467)</f>
        <v>0</v>
      </c>
      <c r="AH467">
        <f>SUMIFS(Indev_Online_Res_NotinIRPBase!X$3:X$340,Indev_Online_Res_NotinIRPBase!$Y$3:$Y$340,$B467,Indev_Online_Res_NotinIRPBase!$Z$3:$Z$340,$C467)</f>
        <v>0</v>
      </c>
      <c r="AI467">
        <f t="shared" si="107"/>
        <v>0</v>
      </c>
      <c r="AK467">
        <f>SUMIFS(Indev_Online_Res_NotinIRPBase!N$3:N$340,Indev_Online_Res_NotinIRPBase!$Y$3:$Y$340,$B467,Indev_Online_Res_NotinIRPBase!$Z$3:$Z$340,$C467,Indev_Online_Res_NotinIRPBase!$J$3:$J$340,"Yes",Indev_Online_Res_NotinIRPBase!$I$3:$I$340,"&lt;1/1/2024")+SUMIFS(Indev_Online_Res_NotinIRPBase!N$3:N$340,Indev_Online_Res_NotinIRPBase!$Y$3:$Y$340,$B467,Indev_Online_Res_NotinIRPBase!$Z$3:$Z$340,$C467,Indev_Online_Res_NotinIRPBase!$AB$3:$AB$340,"1")</f>
        <v>0</v>
      </c>
      <c r="AL467">
        <f>SUMIFS(Indev_Online_Res_NotinIRPBase!O$3:O$340,Indev_Online_Res_NotinIRPBase!$Y$3:$Y$340,$B467,Indev_Online_Res_NotinIRPBase!$Z$3:$Z$340,$C467,Indev_Online_Res_NotinIRPBase!$J$3:$J$340,"Yes",Indev_Online_Res_NotinIRPBase!$I$3:$I$340,"&lt;1/1/2024")+SUMIFS(Indev_Online_Res_NotinIRPBase!O$3:O$340,Indev_Online_Res_NotinIRPBase!$Y$3:$Y$340,$B467,Indev_Online_Res_NotinIRPBase!$Z$3:$Z$340,$C467,Indev_Online_Res_NotinIRPBase!$AB$3:$AB$340,"1")</f>
        <v>0</v>
      </c>
      <c r="AM467">
        <f>SUMIFS(Indev_Online_Res_NotinIRPBase!P$3:P$340,Indev_Online_Res_NotinIRPBase!$Y$3:$Y$340,$B467,Indev_Online_Res_NotinIRPBase!$Z$3:$Z$340,$C467,Indev_Online_Res_NotinIRPBase!$J$3:$J$340,"Yes",Indev_Online_Res_NotinIRPBase!$I$3:$I$340,"&lt;1/1/2024")+SUMIFS(Indev_Online_Res_NotinIRPBase!P$3:P$340,Indev_Online_Res_NotinIRPBase!$Y$3:$Y$340,$B467,Indev_Online_Res_NotinIRPBase!$Z$3:$Z$340,$C467,Indev_Online_Res_NotinIRPBase!$AB$3:$AB$340,"1")</f>
        <v>0</v>
      </c>
      <c r="AN467">
        <f>SUMIFS(Indev_Online_Res_NotinIRPBase!Q$3:Q$340,Indev_Online_Res_NotinIRPBase!$Y$3:$Y$340,$B467,Indev_Online_Res_NotinIRPBase!$Z$3:$Z$340,$C467,Indev_Online_Res_NotinIRPBase!$J$3:$J$340,"Yes",Indev_Online_Res_NotinIRPBase!$I$3:$I$340,"&lt;1/1/2024")+SUMIFS(Indev_Online_Res_NotinIRPBase!Q$3:Q$340,Indev_Online_Res_NotinIRPBase!$Y$3:$Y$340,$B467,Indev_Online_Res_NotinIRPBase!$Z$3:$Z$340,$C467,Indev_Online_Res_NotinIRPBase!$AB$3:$AB$340,"1")</f>
        <v>0</v>
      </c>
      <c r="AO467">
        <f>SUMIFS(Indev_Online_Res_NotinIRPBase!R$3:R$340,Indev_Online_Res_NotinIRPBase!$Y$3:$Y$340,$B467,Indev_Online_Res_NotinIRPBase!$Z$3:$Z$340,$C467,Indev_Online_Res_NotinIRPBase!$J$3:$J$340,"Yes",Indev_Online_Res_NotinIRPBase!$I$3:$I$340,"&lt;1/1/2024")+SUMIFS(Indev_Online_Res_NotinIRPBase!R$3:R$340,Indev_Online_Res_NotinIRPBase!$Y$3:$Y$340,$B467,Indev_Online_Res_NotinIRPBase!$Z$3:$Z$340,$C467,Indev_Online_Res_NotinIRPBase!$AB$3:$AB$340,"1")</f>
        <v>0</v>
      </c>
      <c r="AS467">
        <f>SUMIFS(Indev_Online_Res_NotinIRPBase!S$3:S$340,Indev_Online_Res_NotinIRPBase!$Y$3:$Y$340,$B467,Indev_Online_Res_NotinIRPBase!$Z$3:$Z$340,$C467,Indev_Online_Res_NotinIRPBase!$J$3:$J$340,"Yes",Indev_Online_Res_NotinIRPBase!$I$3:$I$340,"&lt;1/1/2024")+SUMIFS(Indev_Online_Res_NotinIRPBase!S$3:S$340,Indev_Online_Res_NotinIRPBase!$Y$3:$Y$340,$B467,Indev_Online_Res_NotinIRPBase!$Z$3:$Z$340,$C467,Indev_Online_Res_NotinIRPBase!$AB$3:$AB$340,"1")</f>
        <v>0</v>
      </c>
      <c r="AT467">
        <f>SUMIFS(Indev_Online_Res_NotinIRPBase!T$3:T$340,Indev_Online_Res_NotinIRPBase!$Y$3:$Y$340,$B467,Indev_Online_Res_NotinIRPBase!$Z$3:$Z$340,$C467,Indev_Online_Res_NotinIRPBase!$J$3:$J$340,"Yes",Indev_Online_Res_NotinIRPBase!$I$3:$I$340,"&lt;1/1/2024")+SUMIFS(Indev_Online_Res_NotinIRPBase!T$3:T$340,Indev_Online_Res_NotinIRPBase!$Y$3:$Y$340,$B467,Indev_Online_Res_NotinIRPBase!$Z$3:$Z$340,$C467,Indev_Online_Res_NotinIRPBase!$AB$3:$AB$340,"1")</f>
        <v>0</v>
      </c>
      <c r="AU467">
        <f>SUMIFS(Indev_Online_Res_NotinIRPBase!U$3:U$340,Indev_Online_Res_NotinIRPBase!$Y$3:$Y$340,$B467,Indev_Online_Res_NotinIRPBase!$Z$3:$Z$340,$C467,Indev_Online_Res_NotinIRPBase!$J$3:$J$340,"Yes",Indev_Online_Res_NotinIRPBase!$I$3:$I$340,"&lt;1/1/2024")+SUMIFS(Indev_Online_Res_NotinIRPBase!U$3:U$340,Indev_Online_Res_NotinIRPBase!$Y$3:$Y$340,$B467,Indev_Online_Res_NotinIRPBase!$Z$3:$Z$340,$C467,Indev_Online_Res_NotinIRPBase!$AB$3:$AB$340,"1")</f>
        <v>0</v>
      </c>
      <c r="AV467">
        <f>SUMIFS(Indev_Online_Res_NotinIRPBase!V$3:V$340,Indev_Online_Res_NotinIRPBase!$Y$3:$Y$340,$B467,Indev_Online_Res_NotinIRPBase!$Z$3:$Z$340,$C467,Indev_Online_Res_NotinIRPBase!$J$3:$J$340,"Yes",Indev_Online_Res_NotinIRPBase!$I$3:$I$340,"&lt;1/1/2024")+SUMIFS(Indev_Online_Res_NotinIRPBase!V$3:V$340,Indev_Online_Res_NotinIRPBase!$Y$3:$Y$340,$B467,Indev_Online_Res_NotinIRPBase!$Z$3:$Z$340,$C467,Indev_Online_Res_NotinIRPBase!$AB$3:$AB$340,"1")</f>
        <v>0</v>
      </c>
      <c r="AW467">
        <f>SUMIFS(Indev_Online_Res_NotinIRPBase!W$3:W$340,Indev_Online_Res_NotinIRPBase!$Y$3:$Y$340,$B467,Indev_Online_Res_NotinIRPBase!$Z$3:$Z$340,$C467,Indev_Online_Res_NotinIRPBase!$J$3:$J$340,"Yes",Indev_Online_Res_NotinIRPBase!$I$3:$I$340,"&lt;1/1/2024")+SUMIFS(Indev_Online_Res_NotinIRPBase!W$3:W$340,Indev_Online_Res_NotinIRPBase!$Y$3:$Y$340,$B467,Indev_Online_Res_NotinIRPBase!$Z$3:$Z$340,$C467,Indev_Online_Res_NotinIRPBase!$AB$3:$AB$340,"1")</f>
        <v>0</v>
      </c>
      <c r="AX467">
        <f>SUMIFS(Indev_Online_Res_NotinIRPBase!X$3:X$340,Indev_Online_Res_NotinIRPBase!$Y$3:$Y$340,$B467,Indev_Online_Res_NotinIRPBase!$Z$3:$Z$340,$C467,Indev_Online_Res_NotinIRPBase!$J$3:$J$340,"Yes",Indev_Online_Res_NotinIRPBase!$I$3:$I$340,"&lt;1/1/2024")+SUMIFS(Indev_Online_Res_NotinIRPBase!X$3:X$340,Indev_Online_Res_NotinIRPBase!$Y$3:$Y$340,$B467,Indev_Online_Res_NotinIRPBase!$Z$3:$Z$340,$C467,Indev_Online_Res_NotinIRPBase!$AB$3:$AB$340,"1")</f>
        <v>0</v>
      </c>
      <c r="AY467">
        <f t="shared" si="108"/>
        <v>0</v>
      </c>
      <c r="BA467">
        <f t="shared" si="109"/>
        <v>0</v>
      </c>
      <c r="BB467">
        <f t="shared" si="110"/>
        <v>0</v>
      </c>
      <c r="BC467">
        <f t="shared" si="111"/>
        <v>0</v>
      </c>
      <c r="BD467">
        <f t="shared" si="112"/>
        <v>0</v>
      </c>
      <c r="BE467">
        <f t="shared" si="113"/>
        <v>0</v>
      </c>
      <c r="BI467">
        <f t="shared" si="114"/>
        <v>0</v>
      </c>
      <c r="BJ467">
        <f t="shared" si="115"/>
        <v>0</v>
      </c>
      <c r="BK467">
        <f t="shared" si="116"/>
        <v>0</v>
      </c>
      <c r="BL467">
        <f t="shared" si="117"/>
        <v>0</v>
      </c>
      <c r="BM467">
        <f t="shared" si="118"/>
        <v>0</v>
      </c>
      <c r="BN467">
        <f t="shared" si="119"/>
        <v>0</v>
      </c>
      <c r="BO467">
        <f t="shared" si="120"/>
        <v>0</v>
      </c>
      <c r="BQ467">
        <f>SUMIFS(IRPBase_Res_NotinEnvScreens!$H$3:$H$33,IRPBase_Res_NotinEnvScreens!$J$3:$J$33,$B467,IRPBase_Res_NotinEnvScreens!$K$3:$K$33,$C467)</f>
        <v>0</v>
      </c>
      <c r="BR467">
        <f>SUMIFS(IRPBase_Res_NotinEnvScreens!$I$3:$I$33,IRPBase_Res_NotinEnvScreens!$J$3:$J$33,$B467,IRPBase_Res_NotinEnvScreens!$K$3:$K$33,$C467)</f>
        <v>0</v>
      </c>
      <c r="BS467">
        <v>0</v>
      </c>
      <c r="BV467">
        <f>SUMIFS(Indev_Online_Res_NotinIRPBase!$P$3:$P$313,Indev_Online_Res_NotinIRPBase!$Y$3:$Y$313,$B467,Indev_Online_Res_NotinIRPBase!$Z$3:$Z$313,$C467,Indev_Online_Res_NotinIRPBase!$I$3:$I$313,"&lt;9/1/2023")+SUMIFS(Indev_Online_Res_NotinIRPBase!$Q$3:$Q$313,Indev_Online_Res_NotinIRPBase!$Y$3:$Y$313,$B467,Indev_Online_Res_NotinIRPBase!$Z$3:$Z$313,$C467,Indev_Online_Res_NotinIRPBase!$I$3:$I$313,"&lt;9/1/2023")</f>
        <v>0</v>
      </c>
      <c r="BW467">
        <f>SUMIFS(Indev_Online_Res_NotinIRPBase!$S$3:$S$313,Indev_Online_Res_NotinIRPBase!$Y$3:$Y$313,$B467,Indev_Online_Res_NotinIRPBase!$Z$3:$Z$313,$C467,Indev_Online_Res_NotinIRPBase!$I$3:$I$313,"&lt;9/1/2023")+SUMIFS(Indev_Online_Res_NotinIRPBase!$T$3:$T$313,Indev_Online_Res_NotinIRPBase!$Y$3:$Y$313,$B467,Indev_Online_Res_NotinIRPBase!$Z$3:$Z$313,$C467,Indev_Online_Res_NotinIRPBase!$I$3:$I$313,"&lt;9/1/2023")+SUMIFS(Indev_Online_Res_NotinIRPBase!$U$3:$U$313,Indev_Online_Res_NotinIRPBase!$Y$3:$Y$313,$B467,Indev_Online_Res_NotinIRPBase!$Z$3:$Z$313,$C467,Indev_Online_Res_NotinIRPBase!$I$3:$I$313,"&lt;9/1/2023")</f>
        <v>0</v>
      </c>
    </row>
    <row r="468" spans="1:75">
      <c r="A468" t="s">
        <v>52</v>
      </c>
      <c r="B468" t="s">
        <v>427</v>
      </c>
      <c r="C468">
        <v>69</v>
      </c>
      <c r="E468">
        <f>SUMIFS(IRPBase_Res_NotinTxBase!N$3:N$65,IRPBase_Res_NotinTxBase!$X$3:$X$65,$B468,IRPBase_Res_NotinTxBase!$Y$3:$Y$65,$C468)</f>
        <v>0</v>
      </c>
      <c r="F468">
        <f>SUMIFS(IRPBase_Res_NotinTxBase!O$3:O$65,IRPBase_Res_NotinTxBase!$X$3:$X$65,$B468,IRPBase_Res_NotinTxBase!$Y$3:$Y$65,$C468)</f>
        <v>0</v>
      </c>
      <c r="G468">
        <f>SUMIFS(IRPBase_Res_NotinTxBase!P$3:P$65,IRPBase_Res_NotinTxBase!$X$3:$X$65,$B468,IRPBase_Res_NotinTxBase!$Y$3:$Y$65,$C468)</f>
        <v>0</v>
      </c>
      <c r="H468">
        <f>SUMIFS(IRPBase_Res_NotinTxBase!Q$3:Q$65,IRPBase_Res_NotinTxBase!$X$3:$X$65,$B468,IRPBase_Res_NotinTxBase!$Y$3:$Y$65,$C468)</f>
        <v>0</v>
      </c>
      <c r="M468">
        <f>SUMIFS(IRPBase_Res_NotinTxBase!R$3:R$65,IRPBase_Res_NotinTxBase!$X$3:$X$65,$B468,IRPBase_Res_NotinTxBase!$Y$3:$Y$65,$C468)</f>
        <v>0</v>
      </c>
      <c r="N468">
        <f>SUMIFS(IRPBase_Res_NotinTxBase!S$3:S$65,IRPBase_Res_NotinTxBase!$X$3:$X$65,$B468,IRPBase_Res_NotinTxBase!$Y$3:$Y$65,$C468)</f>
        <v>0</v>
      </c>
      <c r="O468">
        <f>SUMIFS(IRPBase_Res_NotinTxBase!T$3:T$65,IRPBase_Res_NotinTxBase!$X$3:$X$65,$B468,IRPBase_Res_NotinTxBase!$Y$3:$Y$65,$C468)</f>
        <v>0</v>
      </c>
      <c r="P468">
        <f>SUMIFS(IRPBase_Res_NotinTxBase!U$3:U$65,IRPBase_Res_NotinTxBase!$X$3:$X$65,$B468,IRPBase_Res_NotinTxBase!$Y$3:$Y$65,$C468)</f>
        <v>0</v>
      </c>
      <c r="Q468">
        <f>SUMIFS(IRPBase_Res_NotinTxBase!V$3:V$65,IRPBase_Res_NotinTxBase!$X$3:$X$65,$B468,IRPBase_Res_NotinTxBase!$Y$3:$Y$65,$C468)</f>
        <v>0</v>
      </c>
      <c r="R468">
        <f>SUMIFS(IRPBase_Res_NotinTxBase!W$3:W$65,IRPBase_Res_NotinTxBase!$X$3:$X$65,$B468,IRPBase_Res_NotinTxBase!$Y$3:$Y$65,$C468)</f>
        <v>0</v>
      </c>
      <c r="S468">
        <f t="shared" si="106"/>
        <v>0</v>
      </c>
      <c r="U468">
        <f>SUMIFS(Indev_Online_Res_NotinIRPBase!N$3:N$340,Indev_Online_Res_NotinIRPBase!$Y$3:$Y$340,$B468,Indev_Online_Res_NotinIRPBase!$Z$3:$Z$340,$C468)</f>
        <v>0</v>
      </c>
      <c r="V468">
        <f>SUMIFS(Indev_Online_Res_NotinIRPBase!O$3:O$340,Indev_Online_Res_NotinIRPBase!$Y$3:$Y$340,$B468,Indev_Online_Res_NotinIRPBase!$Z$3:$Z$340,$C468)</f>
        <v>0</v>
      </c>
      <c r="W468">
        <f>SUMIFS(Indev_Online_Res_NotinIRPBase!P$3:P$340,Indev_Online_Res_NotinIRPBase!$Y$3:$Y$340,$B468,Indev_Online_Res_NotinIRPBase!$Z$3:$Z$340,$C468)</f>
        <v>0</v>
      </c>
      <c r="X468">
        <f>SUMIFS(Indev_Online_Res_NotinIRPBase!Q$3:Q$340,Indev_Online_Res_NotinIRPBase!$Y$3:$Y$340,$B468,Indev_Online_Res_NotinIRPBase!$Z$3:$Z$340,$C468)</f>
        <v>0</v>
      </c>
      <c r="Y468">
        <f>SUMIFS(Indev_Online_Res_NotinIRPBase!R$3:R$340,Indev_Online_Res_NotinIRPBase!$Y$3:$Y$340,$B468,Indev_Online_Res_NotinIRPBase!$Z$3:$Z$340,$C468)</f>
        <v>0</v>
      </c>
      <c r="AC468">
        <f>SUMIFS(Indev_Online_Res_NotinIRPBase!S$3:S$340,Indev_Online_Res_NotinIRPBase!$Y$3:$Y$340,$B468,Indev_Online_Res_NotinIRPBase!$Z$3:$Z$340,$C468)</f>
        <v>0</v>
      </c>
      <c r="AD468">
        <f>SUMIFS(Indev_Online_Res_NotinIRPBase!T$3:T$340,Indev_Online_Res_NotinIRPBase!$Y$3:$Y$340,$B468,Indev_Online_Res_NotinIRPBase!$Z$3:$Z$340,$C468)</f>
        <v>0</v>
      </c>
      <c r="AE468">
        <f>SUMIFS(Indev_Online_Res_NotinIRPBase!U$3:U$340,Indev_Online_Res_NotinIRPBase!$Y$3:$Y$340,$B468,Indev_Online_Res_NotinIRPBase!$Z$3:$Z$340,$C468)</f>
        <v>0</v>
      </c>
      <c r="AF468">
        <f>SUMIFS(Indev_Online_Res_NotinIRPBase!V$3:V$340,Indev_Online_Res_NotinIRPBase!$Y$3:$Y$340,$B468,Indev_Online_Res_NotinIRPBase!$Z$3:$Z$340,$C468)</f>
        <v>10</v>
      </c>
      <c r="AG468">
        <f>SUMIFS(Indev_Online_Res_NotinIRPBase!W$3:W$340,Indev_Online_Res_NotinIRPBase!$Y$3:$Y$340,$B468,Indev_Online_Res_NotinIRPBase!$Z$3:$Z$340,$C468)</f>
        <v>0</v>
      </c>
      <c r="AH468">
        <f>SUMIFS(Indev_Online_Res_NotinIRPBase!X$3:X$340,Indev_Online_Res_NotinIRPBase!$Y$3:$Y$340,$B468,Indev_Online_Res_NotinIRPBase!$Z$3:$Z$340,$C468)</f>
        <v>0</v>
      </c>
      <c r="AI468">
        <f t="shared" si="107"/>
        <v>1</v>
      </c>
      <c r="AK468">
        <f>SUMIFS(Indev_Online_Res_NotinIRPBase!N$3:N$340,Indev_Online_Res_NotinIRPBase!$Y$3:$Y$340,$B468,Indev_Online_Res_NotinIRPBase!$Z$3:$Z$340,$C468,Indev_Online_Res_NotinIRPBase!$J$3:$J$340,"Yes",Indev_Online_Res_NotinIRPBase!$I$3:$I$340,"&lt;1/1/2024")+SUMIFS(Indev_Online_Res_NotinIRPBase!N$3:N$340,Indev_Online_Res_NotinIRPBase!$Y$3:$Y$340,$B468,Indev_Online_Res_NotinIRPBase!$Z$3:$Z$340,$C468,Indev_Online_Res_NotinIRPBase!$AB$3:$AB$340,"1")</f>
        <v>0</v>
      </c>
      <c r="AL468">
        <f>SUMIFS(Indev_Online_Res_NotinIRPBase!O$3:O$340,Indev_Online_Res_NotinIRPBase!$Y$3:$Y$340,$B468,Indev_Online_Res_NotinIRPBase!$Z$3:$Z$340,$C468,Indev_Online_Res_NotinIRPBase!$J$3:$J$340,"Yes",Indev_Online_Res_NotinIRPBase!$I$3:$I$340,"&lt;1/1/2024")+SUMIFS(Indev_Online_Res_NotinIRPBase!O$3:O$340,Indev_Online_Res_NotinIRPBase!$Y$3:$Y$340,$B468,Indev_Online_Res_NotinIRPBase!$Z$3:$Z$340,$C468,Indev_Online_Res_NotinIRPBase!$AB$3:$AB$340,"1")</f>
        <v>0</v>
      </c>
      <c r="AM468">
        <f>SUMIFS(Indev_Online_Res_NotinIRPBase!P$3:P$340,Indev_Online_Res_NotinIRPBase!$Y$3:$Y$340,$B468,Indev_Online_Res_NotinIRPBase!$Z$3:$Z$340,$C468,Indev_Online_Res_NotinIRPBase!$J$3:$J$340,"Yes",Indev_Online_Res_NotinIRPBase!$I$3:$I$340,"&lt;1/1/2024")+SUMIFS(Indev_Online_Res_NotinIRPBase!P$3:P$340,Indev_Online_Res_NotinIRPBase!$Y$3:$Y$340,$B468,Indev_Online_Res_NotinIRPBase!$Z$3:$Z$340,$C468,Indev_Online_Res_NotinIRPBase!$AB$3:$AB$340,"1")</f>
        <v>0</v>
      </c>
      <c r="AN468">
        <f>SUMIFS(Indev_Online_Res_NotinIRPBase!Q$3:Q$340,Indev_Online_Res_NotinIRPBase!$Y$3:$Y$340,$B468,Indev_Online_Res_NotinIRPBase!$Z$3:$Z$340,$C468,Indev_Online_Res_NotinIRPBase!$J$3:$J$340,"Yes",Indev_Online_Res_NotinIRPBase!$I$3:$I$340,"&lt;1/1/2024")+SUMIFS(Indev_Online_Res_NotinIRPBase!Q$3:Q$340,Indev_Online_Res_NotinIRPBase!$Y$3:$Y$340,$B468,Indev_Online_Res_NotinIRPBase!$Z$3:$Z$340,$C468,Indev_Online_Res_NotinIRPBase!$AB$3:$AB$340,"1")</f>
        <v>0</v>
      </c>
      <c r="AO468">
        <f>SUMIFS(Indev_Online_Res_NotinIRPBase!R$3:R$340,Indev_Online_Res_NotinIRPBase!$Y$3:$Y$340,$B468,Indev_Online_Res_NotinIRPBase!$Z$3:$Z$340,$C468,Indev_Online_Res_NotinIRPBase!$J$3:$J$340,"Yes",Indev_Online_Res_NotinIRPBase!$I$3:$I$340,"&lt;1/1/2024")+SUMIFS(Indev_Online_Res_NotinIRPBase!R$3:R$340,Indev_Online_Res_NotinIRPBase!$Y$3:$Y$340,$B468,Indev_Online_Res_NotinIRPBase!$Z$3:$Z$340,$C468,Indev_Online_Res_NotinIRPBase!$AB$3:$AB$340,"1")</f>
        <v>0</v>
      </c>
      <c r="AS468">
        <f>SUMIFS(Indev_Online_Res_NotinIRPBase!S$3:S$340,Indev_Online_Res_NotinIRPBase!$Y$3:$Y$340,$B468,Indev_Online_Res_NotinIRPBase!$Z$3:$Z$340,$C468,Indev_Online_Res_NotinIRPBase!$J$3:$J$340,"Yes",Indev_Online_Res_NotinIRPBase!$I$3:$I$340,"&lt;1/1/2024")+SUMIFS(Indev_Online_Res_NotinIRPBase!S$3:S$340,Indev_Online_Res_NotinIRPBase!$Y$3:$Y$340,$B468,Indev_Online_Res_NotinIRPBase!$Z$3:$Z$340,$C468,Indev_Online_Res_NotinIRPBase!$AB$3:$AB$340,"1")</f>
        <v>0</v>
      </c>
      <c r="AT468">
        <f>SUMIFS(Indev_Online_Res_NotinIRPBase!T$3:T$340,Indev_Online_Res_NotinIRPBase!$Y$3:$Y$340,$B468,Indev_Online_Res_NotinIRPBase!$Z$3:$Z$340,$C468,Indev_Online_Res_NotinIRPBase!$J$3:$J$340,"Yes",Indev_Online_Res_NotinIRPBase!$I$3:$I$340,"&lt;1/1/2024")+SUMIFS(Indev_Online_Res_NotinIRPBase!T$3:T$340,Indev_Online_Res_NotinIRPBase!$Y$3:$Y$340,$B468,Indev_Online_Res_NotinIRPBase!$Z$3:$Z$340,$C468,Indev_Online_Res_NotinIRPBase!$AB$3:$AB$340,"1")</f>
        <v>0</v>
      </c>
      <c r="AU468">
        <f>SUMIFS(Indev_Online_Res_NotinIRPBase!U$3:U$340,Indev_Online_Res_NotinIRPBase!$Y$3:$Y$340,$B468,Indev_Online_Res_NotinIRPBase!$Z$3:$Z$340,$C468,Indev_Online_Res_NotinIRPBase!$J$3:$J$340,"Yes",Indev_Online_Res_NotinIRPBase!$I$3:$I$340,"&lt;1/1/2024")+SUMIFS(Indev_Online_Res_NotinIRPBase!U$3:U$340,Indev_Online_Res_NotinIRPBase!$Y$3:$Y$340,$B468,Indev_Online_Res_NotinIRPBase!$Z$3:$Z$340,$C468,Indev_Online_Res_NotinIRPBase!$AB$3:$AB$340,"1")</f>
        <v>0</v>
      </c>
      <c r="AV468">
        <f>SUMIFS(Indev_Online_Res_NotinIRPBase!V$3:V$340,Indev_Online_Res_NotinIRPBase!$Y$3:$Y$340,$B468,Indev_Online_Res_NotinIRPBase!$Z$3:$Z$340,$C468,Indev_Online_Res_NotinIRPBase!$J$3:$J$340,"Yes",Indev_Online_Res_NotinIRPBase!$I$3:$I$340,"&lt;1/1/2024")+SUMIFS(Indev_Online_Res_NotinIRPBase!V$3:V$340,Indev_Online_Res_NotinIRPBase!$Y$3:$Y$340,$B468,Indev_Online_Res_NotinIRPBase!$Z$3:$Z$340,$C468,Indev_Online_Res_NotinIRPBase!$AB$3:$AB$340,"1")</f>
        <v>0</v>
      </c>
      <c r="AW468">
        <f>SUMIFS(Indev_Online_Res_NotinIRPBase!W$3:W$340,Indev_Online_Res_NotinIRPBase!$Y$3:$Y$340,$B468,Indev_Online_Res_NotinIRPBase!$Z$3:$Z$340,$C468,Indev_Online_Res_NotinIRPBase!$J$3:$J$340,"Yes",Indev_Online_Res_NotinIRPBase!$I$3:$I$340,"&lt;1/1/2024")+SUMIFS(Indev_Online_Res_NotinIRPBase!W$3:W$340,Indev_Online_Res_NotinIRPBase!$Y$3:$Y$340,$B468,Indev_Online_Res_NotinIRPBase!$Z$3:$Z$340,$C468,Indev_Online_Res_NotinIRPBase!$AB$3:$AB$340,"1")</f>
        <v>0</v>
      </c>
      <c r="AX468">
        <f>SUMIFS(Indev_Online_Res_NotinIRPBase!X$3:X$340,Indev_Online_Res_NotinIRPBase!$Y$3:$Y$340,$B468,Indev_Online_Res_NotinIRPBase!$Z$3:$Z$340,$C468,Indev_Online_Res_NotinIRPBase!$J$3:$J$340,"Yes",Indev_Online_Res_NotinIRPBase!$I$3:$I$340,"&lt;1/1/2024")+SUMIFS(Indev_Online_Res_NotinIRPBase!X$3:X$340,Indev_Online_Res_NotinIRPBase!$Y$3:$Y$340,$B468,Indev_Online_Res_NotinIRPBase!$Z$3:$Z$340,$C468,Indev_Online_Res_NotinIRPBase!$AB$3:$AB$340,"1")</f>
        <v>0</v>
      </c>
      <c r="AY468">
        <f t="shared" si="108"/>
        <v>0</v>
      </c>
      <c r="BA468">
        <f t="shared" si="109"/>
        <v>0</v>
      </c>
      <c r="BB468">
        <f t="shared" si="110"/>
        <v>0</v>
      </c>
      <c r="BC468">
        <f t="shared" si="111"/>
        <v>0</v>
      </c>
      <c r="BD468">
        <f t="shared" si="112"/>
        <v>0</v>
      </c>
      <c r="BE468">
        <f t="shared" si="113"/>
        <v>0</v>
      </c>
      <c r="BI468">
        <f t="shared" si="114"/>
        <v>0</v>
      </c>
      <c r="BJ468">
        <f t="shared" si="115"/>
        <v>0</v>
      </c>
      <c r="BK468">
        <f t="shared" si="116"/>
        <v>0</v>
      </c>
      <c r="BL468">
        <f t="shared" si="117"/>
        <v>10</v>
      </c>
      <c r="BM468">
        <f t="shared" si="118"/>
        <v>0</v>
      </c>
      <c r="BN468">
        <f t="shared" si="119"/>
        <v>0</v>
      </c>
      <c r="BO468">
        <f t="shared" si="120"/>
        <v>1</v>
      </c>
      <c r="BQ468">
        <f>SUMIFS(IRPBase_Res_NotinEnvScreens!$H$3:$H$33,IRPBase_Res_NotinEnvScreens!$J$3:$J$33,$B468,IRPBase_Res_NotinEnvScreens!$K$3:$K$33,$C468)</f>
        <v>0</v>
      </c>
      <c r="BR468">
        <f>SUMIFS(IRPBase_Res_NotinEnvScreens!$I$3:$I$33,IRPBase_Res_NotinEnvScreens!$J$3:$J$33,$B468,IRPBase_Res_NotinEnvScreens!$K$3:$K$33,$C468)</f>
        <v>0</v>
      </c>
      <c r="BS468">
        <v>0</v>
      </c>
      <c r="BV468">
        <f>SUMIFS(Indev_Online_Res_NotinIRPBase!$P$3:$P$313,Indev_Online_Res_NotinIRPBase!$Y$3:$Y$313,$B468,Indev_Online_Res_NotinIRPBase!$Z$3:$Z$313,$C468,Indev_Online_Res_NotinIRPBase!$I$3:$I$313,"&lt;9/1/2023")+SUMIFS(Indev_Online_Res_NotinIRPBase!$Q$3:$Q$313,Indev_Online_Res_NotinIRPBase!$Y$3:$Y$313,$B468,Indev_Online_Res_NotinIRPBase!$Z$3:$Z$313,$C468,Indev_Online_Res_NotinIRPBase!$I$3:$I$313,"&lt;9/1/2023")</f>
        <v>0</v>
      </c>
      <c r="BW468">
        <f>SUMIFS(Indev_Online_Res_NotinIRPBase!$S$3:$S$313,Indev_Online_Res_NotinIRPBase!$Y$3:$Y$313,$B468,Indev_Online_Res_NotinIRPBase!$Z$3:$Z$313,$C468,Indev_Online_Res_NotinIRPBase!$I$3:$I$313,"&lt;9/1/2023")+SUMIFS(Indev_Online_Res_NotinIRPBase!$T$3:$T$313,Indev_Online_Res_NotinIRPBase!$Y$3:$Y$313,$B468,Indev_Online_Res_NotinIRPBase!$Z$3:$Z$313,$C468,Indev_Online_Res_NotinIRPBase!$I$3:$I$313,"&lt;9/1/2023")+SUMIFS(Indev_Online_Res_NotinIRPBase!$U$3:$U$313,Indev_Online_Res_NotinIRPBase!$Y$3:$Y$313,$B468,Indev_Online_Res_NotinIRPBase!$Z$3:$Z$313,$C468,Indev_Online_Res_NotinIRPBase!$I$3:$I$313,"&lt;9/1/2023")</f>
        <v>0</v>
      </c>
    </row>
    <row r="469" spans="1:75">
      <c r="A469" t="s">
        <v>43</v>
      </c>
      <c r="B469" t="s">
        <v>428</v>
      </c>
      <c r="C469">
        <v>115</v>
      </c>
      <c r="E469">
        <f>SUMIFS(IRPBase_Res_NotinTxBase!N$3:N$65,IRPBase_Res_NotinTxBase!$X$3:$X$65,$B469,IRPBase_Res_NotinTxBase!$Y$3:$Y$65,$C469)</f>
        <v>0</v>
      </c>
      <c r="F469">
        <f>SUMIFS(IRPBase_Res_NotinTxBase!O$3:O$65,IRPBase_Res_NotinTxBase!$X$3:$X$65,$B469,IRPBase_Res_NotinTxBase!$Y$3:$Y$65,$C469)</f>
        <v>0</v>
      </c>
      <c r="G469">
        <f>SUMIFS(IRPBase_Res_NotinTxBase!P$3:P$65,IRPBase_Res_NotinTxBase!$X$3:$X$65,$B469,IRPBase_Res_NotinTxBase!$Y$3:$Y$65,$C469)</f>
        <v>0</v>
      </c>
      <c r="H469">
        <f>SUMIFS(IRPBase_Res_NotinTxBase!Q$3:Q$65,IRPBase_Res_NotinTxBase!$X$3:$X$65,$B469,IRPBase_Res_NotinTxBase!$Y$3:$Y$65,$C469)</f>
        <v>0</v>
      </c>
      <c r="M469">
        <f>SUMIFS(IRPBase_Res_NotinTxBase!R$3:R$65,IRPBase_Res_NotinTxBase!$X$3:$X$65,$B469,IRPBase_Res_NotinTxBase!$Y$3:$Y$65,$C469)</f>
        <v>0</v>
      </c>
      <c r="N469">
        <f>SUMIFS(IRPBase_Res_NotinTxBase!S$3:S$65,IRPBase_Res_NotinTxBase!$X$3:$X$65,$B469,IRPBase_Res_NotinTxBase!$Y$3:$Y$65,$C469)</f>
        <v>0</v>
      </c>
      <c r="O469">
        <f>SUMIFS(IRPBase_Res_NotinTxBase!T$3:T$65,IRPBase_Res_NotinTxBase!$X$3:$X$65,$B469,IRPBase_Res_NotinTxBase!$Y$3:$Y$65,$C469)</f>
        <v>0</v>
      </c>
      <c r="P469">
        <f>SUMIFS(IRPBase_Res_NotinTxBase!U$3:U$65,IRPBase_Res_NotinTxBase!$X$3:$X$65,$B469,IRPBase_Res_NotinTxBase!$Y$3:$Y$65,$C469)</f>
        <v>0</v>
      </c>
      <c r="Q469">
        <f>SUMIFS(IRPBase_Res_NotinTxBase!V$3:V$65,IRPBase_Res_NotinTxBase!$X$3:$X$65,$B469,IRPBase_Res_NotinTxBase!$Y$3:$Y$65,$C469)</f>
        <v>0</v>
      </c>
      <c r="R469">
        <f>SUMIFS(IRPBase_Res_NotinTxBase!W$3:W$65,IRPBase_Res_NotinTxBase!$X$3:$X$65,$B469,IRPBase_Res_NotinTxBase!$Y$3:$Y$65,$C469)</f>
        <v>0</v>
      </c>
      <c r="S469">
        <f t="shared" si="106"/>
        <v>0</v>
      </c>
      <c r="U469">
        <f>SUMIFS(Indev_Online_Res_NotinIRPBase!N$3:N$340,Indev_Online_Res_NotinIRPBase!$Y$3:$Y$340,$B469,Indev_Online_Res_NotinIRPBase!$Z$3:$Z$340,$C469)</f>
        <v>0</v>
      </c>
      <c r="V469">
        <f>SUMIFS(Indev_Online_Res_NotinIRPBase!O$3:O$340,Indev_Online_Res_NotinIRPBase!$Y$3:$Y$340,$B469,Indev_Online_Res_NotinIRPBase!$Z$3:$Z$340,$C469)</f>
        <v>0</v>
      </c>
      <c r="W469">
        <f>SUMIFS(Indev_Online_Res_NotinIRPBase!P$3:P$340,Indev_Online_Res_NotinIRPBase!$Y$3:$Y$340,$B469,Indev_Online_Res_NotinIRPBase!$Z$3:$Z$340,$C469)</f>
        <v>0</v>
      </c>
      <c r="X469">
        <f>SUMIFS(Indev_Online_Res_NotinIRPBase!Q$3:Q$340,Indev_Online_Res_NotinIRPBase!$Y$3:$Y$340,$B469,Indev_Online_Res_NotinIRPBase!$Z$3:$Z$340,$C469)</f>
        <v>0</v>
      </c>
      <c r="Y469">
        <f>SUMIFS(Indev_Online_Res_NotinIRPBase!R$3:R$340,Indev_Online_Res_NotinIRPBase!$Y$3:$Y$340,$B469,Indev_Online_Res_NotinIRPBase!$Z$3:$Z$340,$C469)</f>
        <v>0</v>
      </c>
      <c r="AC469">
        <f>SUMIFS(Indev_Online_Res_NotinIRPBase!S$3:S$340,Indev_Online_Res_NotinIRPBase!$Y$3:$Y$340,$B469,Indev_Online_Res_NotinIRPBase!$Z$3:$Z$340,$C469)</f>
        <v>0</v>
      </c>
      <c r="AD469">
        <f>SUMIFS(Indev_Online_Res_NotinIRPBase!T$3:T$340,Indev_Online_Res_NotinIRPBase!$Y$3:$Y$340,$B469,Indev_Online_Res_NotinIRPBase!$Z$3:$Z$340,$C469)</f>
        <v>0</v>
      </c>
      <c r="AE469">
        <f>SUMIFS(Indev_Online_Res_NotinIRPBase!U$3:U$340,Indev_Online_Res_NotinIRPBase!$Y$3:$Y$340,$B469,Indev_Online_Res_NotinIRPBase!$Z$3:$Z$340,$C469)</f>
        <v>0</v>
      </c>
      <c r="AF469">
        <f>SUMIFS(Indev_Online_Res_NotinIRPBase!V$3:V$340,Indev_Online_Res_NotinIRPBase!$Y$3:$Y$340,$B469,Indev_Online_Res_NotinIRPBase!$Z$3:$Z$340,$C469)</f>
        <v>0</v>
      </c>
      <c r="AG469">
        <f>SUMIFS(Indev_Online_Res_NotinIRPBase!W$3:W$340,Indev_Online_Res_NotinIRPBase!$Y$3:$Y$340,$B469,Indev_Online_Res_NotinIRPBase!$Z$3:$Z$340,$C469)</f>
        <v>0</v>
      </c>
      <c r="AH469">
        <f>SUMIFS(Indev_Online_Res_NotinIRPBase!X$3:X$340,Indev_Online_Res_NotinIRPBase!$Y$3:$Y$340,$B469,Indev_Online_Res_NotinIRPBase!$Z$3:$Z$340,$C469)</f>
        <v>0</v>
      </c>
      <c r="AI469">
        <f t="shared" si="107"/>
        <v>0</v>
      </c>
      <c r="AK469">
        <f>SUMIFS(Indev_Online_Res_NotinIRPBase!N$3:N$340,Indev_Online_Res_NotinIRPBase!$Y$3:$Y$340,$B469,Indev_Online_Res_NotinIRPBase!$Z$3:$Z$340,$C469,Indev_Online_Res_NotinIRPBase!$J$3:$J$340,"Yes",Indev_Online_Res_NotinIRPBase!$I$3:$I$340,"&lt;1/1/2024")+SUMIFS(Indev_Online_Res_NotinIRPBase!N$3:N$340,Indev_Online_Res_NotinIRPBase!$Y$3:$Y$340,$B469,Indev_Online_Res_NotinIRPBase!$Z$3:$Z$340,$C469,Indev_Online_Res_NotinIRPBase!$AB$3:$AB$340,"1")</f>
        <v>0</v>
      </c>
      <c r="AL469">
        <f>SUMIFS(Indev_Online_Res_NotinIRPBase!O$3:O$340,Indev_Online_Res_NotinIRPBase!$Y$3:$Y$340,$B469,Indev_Online_Res_NotinIRPBase!$Z$3:$Z$340,$C469,Indev_Online_Res_NotinIRPBase!$J$3:$J$340,"Yes",Indev_Online_Res_NotinIRPBase!$I$3:$I$340,"&lt;1/1/2024")+SUMIFS(Indev_Online_Res_NotinIRPBase!O$3:O$340,Indev_Online_Res_NotinIRPBase!$Y$3:$Y$340,$B469,Indev_Online_Res_NotinIRPBase!$Z$3:$Z$340,$C469,Indev_Online_Res_NotinIRPBase!$AB$3:$AB$340,"1")</f>
        <v>0</v>
      </c>
      <c r="AM469">
        <f>SUMIFS(Indev_Online_Res_NotinIRPBase!P$3:P$340,Indev_Online_Res_NotinIRPBase!$Y$3:$Y$340,$B469,Indev_Online_Res_NotinIRPBase!$Z$3:$Z$340,$C469,Indev_Online_Res_NotinIRPBase!$J$3:$J$340,"Yes",Indev_Online_Res_NotinIRPBase!$I$3:$I$340,"&lt;1/1/2024")+SUMIFS(Indev_Online_Res_NotinIRPBase!P$3:P$340,Indev_Online_Res_NotinIRPBase!$Y$3:$Y$340,$B469,Indev_Online_Res_NotinIRPBase!$Z$3:$Z$340,$C469,Indev_Online_Res_NotinIRPBase!$AB$3:$AB$340,"1")</f>
        <v>0</v>
      </c>
      <c r="AN469">
        <f>SUMIFS(Indev_Online_Res_NotinIRPBase!Q$3:Q$340,Indev_Online_Res_NotinIRPBase!$Y$3:$Y$340,$B469,Indev_Online_Res_NotinIRPBase!$Z$3:$Z$340,$C469,Indev_Online_Res_NotinIRPBase!$J$3:$J$340,"Yes",Indev_Online_Res_NotinIRPBase!$I$3:$I$340,"&lt;1/1/2024")+SUMIFS(Indev_Online_Res_NotinIRPBase!Q$3:Q$340,Indev_Online_Res_NotinIRPBase!$Y$3:$Y$340,$B469,Indev_Online_Res_NotinIRPBase!$Z$3:$Z$340,$C469,Indev_Online_Res_NotinIRPBase!$AB$3:$AB$340,"1")</f>
        <v>0</v>
      </c>
      <c r="AO469">
        <f>SUMIFS(Indev_Online_Res_NotinIRPBase!R$3:R$340,Indev_Online_Res_NotinIRPBase!$Y$3:$Y$340,$B469,Indev_Online_Res_NotinIRPBase!$Z$3:$Z$340,$C469,Indev_Online_Res_NotinIRPBase!$J$3:$J$340,"Yes",Indev_Online_Res_NotinIRPBase!$I$3:$I$340,"&lt;1/1/2024")+SUMIFS(Indev_Online_Res_NotinIRPBase!R$3:R$340,Indev_Online_Res_NotinIRPBase!$Y$3:$Y$340,$B469,Indev_Online_Res_NotinIRPBase!$Z$3:$Z$340,$C469,Indev_Online_Res_NotinIRPBase!$AB$3:$AB$340,"1")</f>
        <v>0</v>
      </c>
      <c r="AS469">
        <f>SUMIFS(Indev_Online_Res_NotinIRPBase!S$3:S$340,Indev_Online_Res_NotinIRPBase!$Y$3:$Y$340,$B469,Indev_Online_Res_NotinIRPBase!$Z$3:$Z$340,$C469,Indev_Online_Res_NotinIRPBase!$J$3:$J$340,"Yes",Indev_Online_Res_NotinIRPBase!$I$3:$I$340,"&lt;1/1/2024")+SUMIFS(Indev_Online_Res_NotinIRPBase!S$3:S$340,Indev_Online_Res_NotinIRPBase!$Y$3:$Y$340,$B469,Indev_Online_Res_NotinIRPBase!$Z$3:$Z$340,$C469,Indev_Online_Res_NotinIRPBase!$AB$3:$AB$340,"1")</f>
        <v>0</v>
      </c>
      <c r="AT469">
        <f>SUMIFS(Indev_Online_Res_NotinIRPBase!T$3:T$340,Indev_Online_Res_NotinIRPBase!$Y$3:$Y$340,$B469,Indev_Online_Res_NotinIRPBase!$Z$3:$Z$340,$C469,Indev_Online_Res_NotinIRPBase!$J$3:$J$340,"Yes",Indev_Online_Res_NotinIRPBase!$I$3:$I$340,"&lt;1/1/2024")+SUMIFS(Indev_Online_Res_NotinIRPBase!T$3:T$340,Indev_Online_Res_NotinIRPBase!$Y$3:$Y$340,$B469,Indev_Online_Res_NotinIRPBase!$Z$3:$Z$340,$C469,Indev_Online_Res_NotinIRPBase!$AB$3:$AB$340,"1")</f>
        <v>0</v>
      </c>
      <c r="AU469">
        <f>SUMIFS(Indev_Online_Res_NotinIRPBase!U$3:U$340,Indev_Online_Res_NotinIRPBase!$Y$3:$Y$340,$B469,Indev_Online_Res_NotinIRPBase!$Z$3:$Z$340,$C469,Indev_Online_Res_NotinIRPBase!$J$3:$J$340,"Yes",Indev_Online_Res_NotinIRPBase!$I$3:$I$340,"&lt;1/1/2024")+SUMIFS(Indev_Online_Res_NotinIRPBase!U$3:U$340,Indev_Online_Res_NotinIRPBase!$Y$3:$Y$340,$B469,Indev_Online_Res_NotinIRPBase!$Z$3:$Z$340,$C469,Indev_Online_Res_NotinIRPBase!$AB$3:$AB$340,"1")</f>
        <v>0</v>
      </c>
      <c r="AV469">
        <f>SUMIFS(Indev_Online_Res_NotinIRPBase!V$3:V$340,Indev_Online_Res_NotinIRPBase!$Y$3:$Y$340,$B469,Indev_Online_Res_NotinIRPBase!$Z$3:$Z$340,$C469,Indev_Online_Res_NotinIRPBase!$J$3:$J$340,"Yes",Indev_Online_Res_NotinIRPBase!$I$3:$I$340,"&lt;1/1/2024")+SUMIFS(Indev_Online_Res_NotinIRPBase!V$3:V$340,Indev_Online_Res_NotinIRPBase!$Y$3:$Y$340,$B469,Indev_Online_Res_NotinIRPBase!$Z$3:$Z$340,$C469,Indev_Online_Res_NotinIRPBase!$AB$3:$AB$340,"1")</f>
        <v>0</v>
      </c>
      <c r="AW469">
        <f>SUMIFS(Indev_Online_Res_NotinIRPBase!W$3:W$340,Indev_Online_Res_NotinIRPBase!$Y$3:$Y$340,$B469,Indev_Online_Res_NotinIRPBase!$Z$3:$Z$340,$C469,Indev_Online_Res_NotinIRPBase!$J$3:$J$340,"Yes",Indev_Online_Res_NotinIRPBase!$I$3:$I$340,"&lt;1/1/2024")+SUMIFS(Indev_Online_Res_NotinIRPBase!W$3:W$340,Indev_Online_Res_NotinIRPBase!$Y$3:$Y$340,$B469,Indev_Online_Res_NotinIRPBase!$Z$3:$Z$340,$C469,Indev_Online_Res_NotinIRPBase!$AB$3:$AB$340,"1")</f>
        <v>0</v>
      </c>
      <c r="AX469">
        <f>SUMIFS(Indev_Online_Res_NotinIRPBase!X$3:X$340,Indev_Online_Res_NotinIRPBase!$Y$3:$Y$340,$B469,Indev_Online_Res_NotinIRPBase!$Z$3:$Z$340,$C469,Indev_Online_Res_NotinIRPBase!$J$3:$J$340,"Yes",Indev_Online_Res_NotinIRPBase!$I$3:$I$340,"&lt;1/1/2024")+SUMIFS(Indev_Online_Res_NotinIRPBase!X$3:X$340,Indev_Online_Res_NotinIRPBase!$Y$3:$Y$340,$B469,Indev_Online_Res_NotinIRPBase!$Z$3:$Z$340,$C469,Indev_Online_Res_NotinIRPBase!$AB$3:$AB$340,"1")</f>
        <v>0</v>
      </c>
      <c r="AY469">
        <f t="shared" si="108"/>
        <v>0</v>
      </c>
      <c r="BA469">
        <f t="shared" si="109"/>
        <v>0</v>
      </c>
      <c r="BB469">
        <f t="shared" si="110"/>
        <v>0</v>
      </c>
      <c r="BC469">
        <f t="shared" si="111"/>
        <v>0</v>
      </c>
      <c r="BD469">
        <f t="shared" si="112"/>
        <v>0</v>
      </c>
      <c r="BE469">
        <f t="shared" si="113"/>
        <v>0</v>
      </c>
      <c r="BI469">
        <f t="shared" si="114"/>
        <v>0</v>
      </c>
      <c r="BJ469">
        <f t="shared" si="115"/>
        <v>0</v>
      </c>
      <c r="BK469">
        <f t="shared" si="116"/>
        <v>0</v>
      </c>
      <c r="BL469">
        <f t="shared" si="117"/>
        <v>0</v>
      </c>
      <c r="BM469">
        <f t="shared" si="118"/>
        <v>0</v>
      </c>
      <c r="BN469">
        <f t="shared" si="119"/>
        <v>0</v>
      </c>
      <c r="BO469">
        <f t="shared" si="120"/>
        <v>0</v>
      </c>
      <c r="BQ469">
        <f>SUMIFS(IRPBase_Res_NotinEnvScreens!$H$3:$H$33,IRPBase_Res_NotinEnvScreens!$J$3:$J$33,$B469,IRPBase_Res_NotinEnvScreens!$K$3:$K$33,$C469)</f>
        <v>0</v>
      </c>
      <c r="BR469">
        <f>SUMIFS(IRPBase_Res_NotinEnvScreens!$I$3:$I$33,IRPBase_Res_NotinEnvScreens!$J$3:$J$33,$B469,IRPBase_Res_NotinEnvScreens!$K$3:$K$33,$C469)</f>
        <v>0</v>
      </c>
      <c r="BS469">
        <v>0</v>
      </c>
      <c r="BV469">
        <f>SUMIFS(Indev_Online_Res_NotinIRPBase!$P$3:$P$313,Indev_Online_Res_NotinIRPBase!$Y$3:$Y$313,$B469,Indev_Online_Res_NotinIRPBase!$Z$3:$Z$313,$C469,Indev_Online_Res_NotinIRPBase!$I$3:$I$313,"&lt;9/1/2023")+SUMIFS(Indev_Online_Res_NotinIRPBase!$Q$3:$Q$313,Indev_Online_Res_NotinIRPBase!$Y$3:$Y$313,$B469,Indev_Online_Res_NotinIRPBase!$Z$3:$Z$313,$C469,Indev_Online_Res_NotinIRPBase!$I$3:$I$313,"&lt;9/1/2023")</f>
        <v>0</v>
      </c>
      <c r="BW469">
        <f>SUMIFS(Indev_Online_Res_NotinIRPBase!$S$3:$S$313,Indev_Online_Res_NotinIRPBase!$Y$3:$Y$313,$B469,Indev_Online_Res_NotinIRPBase!$Z$3:$Z$313,$C469,Indev_Online_Res_NotinIRPBase!$I$3:$I$313,"&lt;9/1/2023")+SUMIFS(Indev_Online_Res_NotinIRPBase!$T$3:$T$313,Indev_Online_Res_NotinIRPBase!$Y$3:$Y$313,$B469,Indev_Online_Res_NotinIRPBase!$Z$3:$Z$313,$C469,Indev_Online_Res_NotinIRPBase!$I$3:$I$313,"&lt;9/1/2023")+SUMIFS(Indev_Online_Res_NotinIRPBase!$U$3:$U$313,Indev_Online_Res_NotinIRPBase!$Y$3:$Y$313,$B469,Indev_Online_Res_NotinIRPBase!$Z$3:$Z$313,$C469,Indev_Online_Res_NotinIRPBase!$I$3:$I$313,"&lt;9/1/2023")</f>
        <v>0</v>
      </c>
    </row>
    <row r="470" spans="1:75">
      <c r="A470" t="s">
        <v>43</v>
      </c>
      <c r="B470" t="s">
        <v>428</v>
      </c>
      <c r="C470">
        <v>230</v>
      </c>
      <c r="E470">
        <f>SUMIFS(IRPBase_Res_NotinTxBase!N$3:N$65,IRPBase_Res_NotinTxBase!$X$3:$X$65,$B470,IRPBase_Res_NotinTxBase!$Y$3:$Y$65,$C470)</f>
        <v>0</v>
      </c>
      <c r="F470">
        <f>SUMIFS(IRPBase_Res_NotinTxBase!O$3:O$65,IRPBase_Res_NotinTxBase!$X$3:$X$65,$B470,IRPBase_Res_NotinTxBase!$Y$3:$Y$65,$C470)</f>
        <v>0</v>
      </c>
      <c r="G470">
        <f>SUMIFS(IRPBase_Res_NotinTxBase!P$3:P$65,IRPBase_Res_NotinTxBase!$X$3:$X$65,$B470,IRPBase_Res_NotinTxBase!$Y$3:$Y$65,$C470)</f>
        <v>0</v>
      </c>
      <c r="H470">
        <f>SUMIFS(IRPBase_Res_NotinTxBase!Q$3:Q$65,IRPBase_Res_NotinTxBase!$X$3:$X$65,$B470,IRPBase_Res_NotinTxBase!$Y$3:$Y$65,$C470)</f>
        <v>0</v>
      </c>
      <c r="M470">
        <f>SUMIFS(IRPBase_Res_NotinTxBase!R$3:R$65,IRPBase_Res_NotinTxBase!$X$3:$X$65,$B470,IRPBase_Res_NotinTxBase!$Y$3:$Y$65,$C470)</f>
        <v>0</v>
      </c>
      <c r="N470">
        <f>SUMIFS(IRPBase_Res_NotinTxBase!S$3:S$65,IRPBase_Res_NotinTxBase!$X$3:$X$65,$B470,IRPBase_Res_NotinTxBase!$Y$3:$Y$65,$C470)</f>
        <v>0</v>
      </c>
      <c r="O470">
        <f>SUMIFS(IRPBase_Res_NotinTxBase!T$3:T$65,IRPBase_Res_NotinTxBase!$X$3:$X$65,$B470,IRPBase_Res_NotinTxBase!$Y$3:$Y$65,$C470)</f>
        <v>0</v>
      </c>
      <c r="P470">
        <f>SUMIFS(IRPBase_Res_NotinTxBase!U$3:U$65,IRPBase_Res_NotinTxBase!$X$3:$X$65,$B470,IRPBase_Res_NotinTxBase!$Y$3:$Y$65,$C470)</f>
        <v>0</v>
      </c>
      <c r="Q470">
        <f>SUMIFS(IRPBase_Res_NotinTxBase!V$3:V$65,IRPBase_Res_NotinTxBase!$X$3:$X$65,$B470,IRPBase_Res_NotinTxBase!$Y$3:$Y$65,$C470)</f>
        <v>0</v>
      </c>
      <c r="R470">
        <f>SUMIFS(IRPBase_Res_NotinTxBase!W$3:W$65,IRPBase_Res_NotinTxBase!$X$3:$X$65,$B470,IRPBase_Res_NotinTxBase!$Y$3:$Y$65,$C470)</f>
        <v>0</v>
      </c>
      <c r="S470">
        <f t="shared" si="106"/>
        <v>0</v>
      </c>
      <c r="U470">
        <f>SUMIFS(Indev_Online_Res_NotinIRPBase!N$3:N$340,Indev_Online_Res_NotinIRPBase!$Y$3:$Y$340,$B470,Indev_Online_Res_NotinIRPBase!$Z$3:$Z$340,$C470)</f>
        <v>0</v>
      </c>
      <c r="V470">
        <f>SUMIFS(Indev_Online_Res_NotinIRPBase!O$3:O$340,Indev_Online_Res_NotinIRPBase!$Y$3:$Y$340,$B470,Indev_Online_Res_NotinIRPBase!$Z$3:$Z$340,$C470)</f>
        <v>0</v>
      </c>
      <c r="W470">
        <f>SUMIFS(Indev_Online_Res_NotinIRPBase!P$3:P$340,Indev_Online_Res_NotinIRPBase!$Y$3:$Y$340,$B470,Indev_Online_Res_NotinIRPBase!$Z$3:$Z$340,$C470)</f>
        <v>0</v>
      </c>
      <c r="X470">
        <f>SUMIFS(Indev_Online_Res_NotinIRPBase!Q$3:Q$340,Indev_Online_Res_NotinIRPBase!$Y$3:$Y$340,$B470,Indev_Online_Res_NotinIRPBase!$Z$3:$Z$340,$C470)</f>
        <v>0</v>
      </c>
      <c r="Y470">
        <f>SUMIFS(Indev_Online_Res_NotinIRPBase!R$3:R$340,Indev_Online_Res_NotinIRPBase!$Y$3:$Y$340,$B470,Indev_Online_Res_NotinIRPBase!$Z$3:$Z$340,$C470)</f>
        <v>0</v>
      </c>
      <c r="AC470">
        <f>SUMIFS(Indev_Online_Res_NotinIRPBase!S$3:S$340,Indev_Online_Res_NotinIRPBase!$Y$3:$Y$340,$B470,Indev_Online_Res_NotinIRPBase!$Z$3:$Z$340,$C470)</f>
        <v>0</v>
      </c>
      <c r="AD470">
        <f>SUMIFS(Indev_Online_Res_NotinIRPBase!T$3:T$340,Indev_Online_Res_NotinIRPBase!$Y$3:$Y$340,$B470,Indev_Online_Res_NotinIRPBase!$Z$3:$Z$340,$C470)</f>
        <v>0</v>
      </c>
      <c r="AE470">
        <f>SUMIFS(Indev_Online_Res_NotinIRPBase!U$3:U$340,Indev_Online_Res_NotinIRPBase!$Y$3:$Y$340,$B470,Indev_Online_Res_NotinIRPBase!$Z$3:$Z$340,$C470)</f>
        <v>0</v>
      </c>
      <c r="AF470">
        <f>SUMIFS(Indev_Online_Res_NotinIRPBase!V$3:V$340,Indev_Online_Res_NotinIRPBase!$Y$3:$Y$340,$B470,Indev_Online_Res_NotinIRPBase!$Z$3:$Z$340,$C470)</f>
        <v>0</v>
      </c>
      <c r="AG470">
        <f>SUMIFS(Indev_Online_Res_NotinIRPBase!W$3:W$340,Indev_Online_Res_NotinIRPBase!$Y$3:$Y$340,$B470,Indev_Online_Res_NotinIRPBase!$Z$3:$Z$340,$C470)</f>
        <v>0</v>
      </c>
      <c r="AH470">
        <f>SUMIFS(Indev_Online_Res_NotinIRPBase!X$3:X$340,Indev_Online_Res_NotinIRPBase!$Y$3:$Y$340,$B470,Indev_Online_Res_NotinIRPBase!$Z$3:$Z$340,$C470)</f>
        <v>0</v>
      </c>
      <c r="AI470">
        <f t="shared" si="107"/>
        <v>0</v>
      </c>
      <c r="AK470">
        <f>SUMIFS(Indev_Online_Res_NotinIRPBase!N$3:N$340,Indev_Online_Res_NotinIRPBase!$Y$3:$Y$340,$B470,Indev_Online_Res_NotinIRPBase!$Z$3:$Z$340,$C470,Indev_Online_Res_NotinIRPBase!$J$3:$J$340,"Yes",Indev_Online_Res_NotinIRPBase!$I$3:$I$340,"&lt;1/1/2024")+SUMIFS(Indev_Online_Res_NotinIRPBase!N$3:N$340,Indev_Online_Res_NotinIRPBase!$Y$3:$Y$340,$B470,Indev_Online_Res_NotinIRPBase!$Z$3:$Z$340,$C470,Indev_Online_Res_NotinIRPBase!$AB$3:$AB$340,"1")</f>
        <v>0</v>
      </c>
      <c r="AL470">
        <f>SUMIFS(Indev_Online_Res_NotinIRPBase!O$3:O$340,Indev_Online_Res_NotinIRPBase!$Y$3:$Y$340,$B470,Indev_Online_Res_NotinIRPBase!$Z$3:$Z$340,$C470,Indev_Online_Res_NotinIRPBase!$J$3:$J$340,"Yes",Indev_Online_Res_NotinIRPBase!$I$3:$I$340,"&lt;1/1/2024")+SUMIFS(Indev_Online_Res_NotinIRPBase!O$3:O$340,Indev_Online_Res_NotinIRPBase!$Y$3:$Y$340,$B470,Indev_Online_Res_NotinIRPBase!$Z$3:$Z$340,$C470,Indev_Online_Res_NotinIRPBase!$AB$3:$AB$340,"1")</f>
        <v>0</v>
      </c>
      <c r="AM470">
        <f>SUMIFS(Indev_Online_Res_NotinIRPBase!P$3:P$340,Indev_Online_Res_NotinIRPBase!$Y$3:$Y$340,$B470,Indev_Online_Res_NotinIRPBase!$Z$3:$Z$340,$C470,Indev_Online_Res_NotinIRPBase!$J$3:$J$340,"Yes",Indev_Online_Res_NotinIRPBase!$I$3:$I$340,"&lt;1/1/2024")+SUMIFS(Indev_Online_Res_NotinIRPBase!P$3:P$340,Indev_Online_Res_NotinIRPBase!$Y$3:$Y$340,$B470,Indev_Online_Res_NotinIRPBase!$Z$3:$Z$340,$C470,Indev_Online_Res_NotinIRPBase!$AB$3:$AB$340,"1")</f>
        <v>0</v>
      </c>
      <c r="AN470">
        <f>SUMIFS(Indev_Online_Res_NotinIRPBase!Q$3:Q$340,Indev_Online_Res_NotinIRPBase!$Y$3:$Y$340,$B470,Indev_Online_Res_NotinIRPBase!$Z$3:$Z$340,$C470,Indev_Online_Res_NotinIRPBase!$J$3:$J$340,"Yes",Indev_Online_Res_NotinIRPBase!$I$3:$I$340,"&lt;1/1/2024")+SUMIFS(Indev_Online_Res_NotinIRPBase!Q$3:Q$340,Indev_Online_Res_NotinIRPBase!$Y$3:$Y$340,$B470,Indev_Online_Res_NotinIRPBase!$Z$3:$Z$340,$C470,Indev_Online_Res_NotinIRPBase!$AB$3:$AB$340,"1")</f>
        <v>0</v>
      </c>
      <c r="AO470">
        <f>SUMIFS(Indev_Online_Res_NotinIRPBase!R$3:R$340,Indev_Online_Res_NotinIRPBase!$Y$3:$Y$340,$B470,Indev_Online_Res_NotinIRPBase!$Z$3:$Z$340,$C470,Indev_Online_Res_NotinIRPBase!$J$3:$J$340,"Yes",Indev_Online_Res_NotinIRPBase!$I$3:$I$340,"&lt;1/1/2024")+SUMIFS(Indev_Online_Res_NotinIRPBase!R$3:R$340,Indev_Online_Res_NotinIRPBase!$Y$3:$Y$340,$B470,Indev_Online_Res_NotinIRPBase!$Z$3:$Z$340,$C470,Indev_Online_Res_NotinIRPBase!$AB$3:$AB$340,"1")</f>
        <v>0</v>
      </c>
      <c r="AS470">
        <f>SUMIFS(Indev_Online_Res_NotinIRPBase!S$3:S$340,Indev_Online_Res_NotinIRPBase!$Y$3:$Y$340,$B470,Indev_Online_Res_NotinIRPBase!$Z$3:$Z$340,$C470,Indev_Online_Res_NotinIRPBase!$J$3:$J$340,"Yes",Indev_Online_Res_NotinIRPBase!$I$3:$I$340,"&lt;1/1/2024")+SUMIFS(Indev_Online_Res_NotinIRPBase!S$3:S$340,Indev_Online_Res_NotinIRPBase!$Y$3:$Y$340,$B470,Indev_Online_Res_NotinIRPBase!$Z$3:$Z$340,$C470,Indev_Online_Res_NotinIRPBase!$AB$3:$AB$340,"1")</f>
        <v>0</v>
      </c>
      <c r="AT470">
        <f>SUMIFS(Indev_Online_Res_NotinIRPBase!T$3:T$340,Indev_Online_Res_NotinIRPBase!$Y$3:$Y$340,$B470,Indev_Online_Res_NotinIRPBase!$Z$3:$Z$340,$C470,Indev_Online_Res_NotinIRPBase!$J$3:$J$340,"Yes",Indev_Online_Res_NotinIRPBase!$I$3:$I$340,"&lt;1/1/2024")+SUMIFS(Indev_Online_Res_NotinIRPBase!T$3:T$340,Indev_Online_Res_NotinIRPBase!$Y$3:$Y$340,$B470,Indev_Online_Res_NotinIRPBase!$Z$3:$Z$340,$C470,Indev_Online_Res_NotinIRPBase!$AB$3:$AB$340,"1")</f>
        <v>0</v>
      </c>
      <c r="AU470">
        <f>SUMIFS(Indev_Online_Res_NotinIRPBase!U$3:U$340,Indev_Online_Res_NotinIRPBase!$Y$3:$Y$340,$B470,Indev_Online_Res_NotinIRPBase!$Z$3:$Z$340,$C470,Indev_Online_Res_NotinIRPBase!$J$3:$J$340,"Yes",Indev_Online_Res_NotinIRPBase!$I$3:$I$340,"&lt;1/1/2024")+SUMIFS(Indev_Online_Res_NotinIRPBase!U$3:U$340,Indev_Online_Res_NotinIRPBase!$Y$3:$Y$340,$B470,Indev_Online_Res_NotinIRPBase!$Z$3:$Z$340,$C470,Indev_Online_Res_NotinIRPBase!$AB$3:$AB$340,"1")</f>
        <v>0</v>
      </c>
      <c r="AV470">
        <f>SUMIFS(Indev_Online_Res_NotinIRPBase!V$3:V$340,Indev_Online_Res_NotinIRPBase!$Y$3:$Y$340,$B470,Indev_Online_Res_NotinIRPBase!$Z$3:$Z$340,$C470,Indev_Online_Res_NotinIRPBase!$J$3:$J$340,"Yes",Indev_Online_Res_NotinIRPBase!$I$3:$I$340,"&lt;1/1/2024")+SUMIFS(Indev_Online_Res_NotinIRPBase!V$3:V$340,Indev_Online_Res_NotinIRPBase!$Y$3:$Y$340,$B470,Indev_Online_Res_NotinIRPBase!$Z$3:$Z$340,$C470,Indev_Online_Res_NotinIRPBase!$AB$3:$AB$340,"1")</f>
        <v>0</v>
      </c>
      <c r="AW470">
        <f>SUMIFS(Indev_Online_Res_NotinIRPBase!W$3:W$340,Indev_Online_Res_NotinIRPBase!$Y$3:$Y$340,$B470,Indev_Online_Res_NotinIRPBase!$Z$3:$Z$340,$C470,Indev_Online_Res_NotinIRPBase!$J$3:$J$340,"Yes",Indev_Online_Res_NotinIRPBase!$I$3:$I$340,"&lt;1/1/2024")+SUMIFS(Indev_Online_Res_NotinIRPBase!W$3:W$340,Indev_Online_Res_NotinIRPBase!$Y$3:$Y$340,$B470,Indev_Online_Res_NotinIRPBase!$Z$3:$Z$340,$C470,Indev_Online_Res_NotinIRPBase!$AB$3:$AB$340,"1")</f>
        <v>0</v>
      </c>
      <c r="AX470">
        <f>SUMIFS(Indev_Online_Res_NotinIRPBase!X$3:X$340,Indev_Online_Res_NotinIRPBase!$Y$3:$Y$340,$B470,Indev_Online_Res_NotinIRPBase!$Z$3:$Z$340,$C470,Indev_Online_Res_NotinIRPBase!$J$3:$J$340,"Yes",Indev_Online_Res_NotinIRPBase!$I$3:$I$340,"&lt;1/1/2024")+SUMIFS(Indev_Online_Res_NotinIRPBase!X$3:X$340,Indev_Online_Res_NotinIRPBase!$Y$3:$Y$340,$B470,Indev_Online_Res_NotinIRPBase!$Z$3:$Z$340,$C470,Indev_Online_Res_NotinIRPBase!$AB$3:$AB$340,"1")</f>
        <v>0</v>
      </c>
      <c r="AY470">
        <f t="shared" si="108"/>
        <v>0</v>
      </c>
      <c r="BA470">
        <f t="shared" si="109"/>
        <v>0</v>
      </c>
      <c r="BB470">
        <f t="shared" si="110"/>
        <v>0</v>
      </c>
      <c r="BC470">
        <f t="shared" si="111"/>
        <v>0</v>
      </c>
      <c r="BD470">
        <f t="shared" si="112"/>
        <v>0</v>
      </c>
      <c r="BE470">
        <f t="shared" si="113"/>
        <v>0</v>
      </c>
      <c r="BI470">
        <f t="shared" si="114"/>
        <v>0</v>
      </c>
      <c r="BJ470">
        <f t="shared" si="115"/>
        <v>0</v>
      </c>
      <c r="BK470">
        <f t="shared" si="116"/>
        <v>0</v>
      </c>
      <c r="BL470">
        <f t="shared" si="117"/>
        <v>0</v>
      </c>
      <c r="BM470">
        <f t="shared" si="118"/>
        <v>0</v>
      </c>
      <c r="BN470">
        <f t="shared" si="119"/>
        <v>0</v>
      </c>
      <c r="BO470">
        <f t="shared" si="120"/>
        <v>0</v>
      </c>
      <c r="BQ470">
        <f>SUMIFS(IRPBase_Res_NotinEnvScreens!$H$3:$H$33,IRPBase_Res_NotinEnvScreens!$J$3:$J$33,$B470,IRPBase_Res_NotinEnvScreens!$K$3:$K$33,$C470)</f>
        <v>0</v>
      </c>
      <c r="BR470">
        <f>SUMIFS(IRPBase_Res_NotinEnvScreens!$I$3:$I$33,IRPBase_Res_NotinEnvScreens!$J$3:$J$33,$B470,IRPBase_Res_NotinEnvScreens!$K$3:$K$33,$C470)</f>
        <v>0</v>
      </c>
      <c r="BS470">
        <v>0</v>
      </c>
      <c r="BV470">
        <f>SUMIFS(Indev_Online_Res_NotinIRPBase!$P$3:$P$313,Indev_Online_Res_NotinIRPBase!$Y$3:$Y$313,$B470,Indev_Online_Res_NotinIRPBase!$Z$3:$Z$313,$C470,Indev_Online_Res_NotinIRPBase!$I$3:$I$313,"&lt;9/1/2023")+SUMIFS(Indev_Online_Res_NotinIRPBase!$Q$3:$Q$313,Indev_Online_Res_NotinIRPBase!$Y$3:$Y$313,$B470,Indev_Online_Res_NotinIRPBase!$Z$3:$Z$313,$C470,Indev_Online_Res_NotinIRPBase!$I$3:$I$313,"&lt;9/1/2023")</f>
        <v>0</v>
      </c>
      <c r="BW470">
        <f>SUMIFS(Indev_Online_Res_NotinIRPBase!$S$3:$S$313,Indev_Online_Res_NotinIRPBase!$Y$3:$Y$313,$B470,Indev_Online_Res_NotinIRPBase!$Z$3:$Z$313,$C470,Indev_Online_Res_NotinIRPBase!$I$3:$I$313,"&lt;9/1/2023")+SUMIFS(Indev_Online_Res_NotinIRPBase!$T$3:$T$313,Indev_Online_Res_NotinIRPBase!$Y$3:$Y$313,$B470,Indev_Online_Res_NotinIRPBase!$Z$3:$Z$313,$C470,Indev_Online_Res_NotinIRPBase!$I$3:$I$313,"&lt;9/1/2023")+SUMIFS(Indev_Online_Res_NotinIRPBase!$U$3:$U$313,Indev_Online_Res_NotinIRPBase!$Y$3:$Y$313,$B470,Indev_Online_Res_NotinIRPBase!$Z$3:$Z$313,$C470,Indev_Online_Res_NotinIRPBase!$I$3:$I$313,"&lt;9/1/2023")</f>
        <v>0</v>
      </c>
    </row>
    <row r="471" spans="1:75">
      <c r="A471" t="s">
        <v>51</v>
      </c>
      <c r="B471" t="s">
        <v>429</v>
      </c>
      <c r="C471">
        <v>500</v>
      </c>
      <c r="E471">
        <f>SUMIFS(IRPBase_Res_NotinTxBase!N$3:N$65,IRPBase_Res_NotinTxBase!$X$3:$X$65,$B471,IRPBase_Res_NotinTxBase!$Y$3:$Y$65,$C471)</f>
        <v>0</v>
      </c>
      <c r="F471">
        <f>SUMIFS(IRPBase_Res_NotinTxBase!O$3:O$65,IRPBase_Res_NotinTxBase!$X$3:$X$65,$B471,IRPBase_Res_NotinTxBase!$Y$3:$Y$65,$C471)</f>
        <v>0</v>
      </c>
      <c r="G471">
        <f>SUMIFS(IRPBase_Res_NotinTxBase!P$3:P$65,IRPBase_Res_NotinTxBase!$X$3:$X$65,$B471,IRPBase_Res_NotinTxBase!$Y$3:$Y$65,$C471)</f>
        <v>0</v>
      </c>
      <c r="H471">
        <f>SUMIFS(IRPBase_Res_NotinTxBase!Q$3:Q$65,IRPBase_Res_NotinTxBase!$X$3:$X$65,$B471,IRPBase_Res_NotinTxBase!$Y$3:$Y$65,$C471)</f>
        <v>0</v>
      </c>
      <c r="M471">
        <f>SUMIFS(IRPBase_Res_NotinTxBase!R$3:R$65,IRPBase_Res_NotinTxBase!$X$3:$X$65,$B471,IRPBase_Res_NotinTxBase!$Y$3:$Y$65,$C471)</f>
        <v>0</v>
      </c>
      <c r="N471">
        <f>SUMIFS(IRPBase_Res_NotinTxBase!S$3:S$65,IRPBase_Res_NotinTxBase!$X$3:$X$65,$B471,IRPBase_Res_NotinTxBase!$Y$3:$Y$65,$C471)</f>
        <v>0</v>
      </c>
      <c r="O471">
        <f>SUMIFS(IRPBase_Res_NotinTxBase!T$3:T$65,IRPBase_Res_NotinTxBase!$X$3:$X$65,$B471,IRPBase_Res_NotinTxBase!$Y$3:$Y$65,$C471)</f>
        <v>0</v>
      </c>
      <c r="P471">
        <f>SUMIFS(IRPBase_Res_NotinTxBase!U$3:U$65,IRPBase_Res_NotinTxBase!$X$3:$X$65,$B471,IRPBase_Res_NotinTxBase!$Y$3:$Y$65,$C471)</f>
        <v>0</v>
      </c>
      <c r="Q471">
        <f>SUMIFS(IRPBase_Res_NotinTxBase!V$3:V$65,IRPBase_Res_NotinTxBase!$X$3:$X$65,$B471,IRPBase_Res_NotinTxBase!$Y$3:$Y$65,$C471)</f>
        <v>0</v>
      </c>
      <c r="R471">
        <f>SUMIFS(IRPBase_Res_NotinTxBase!W$3:W$65,IRPBase_Res_NotinTxBase!$X$3:$X$65,$B471,IRPBase_Res_NotinTxBase!$Y$3:$Y$65,$C471)</f>
        <v>0</v>
      </c>
      <c r="S471">
        <f t="shared" si="106"/>
        <v>0</v>
      </c>
      <c r="U471">
        <f>SUMIFS(Indev_Online_Res_NotinIRPBase!N$3:N$340,Indev_Online_Res_NotinIRPBase!$Y$3:$Y$340,$B471,Indev_Online_Res_NotinIRPBase!$Z$3:$Z$340,$C471)</f>
        <v>0</v>
      </c>
      <c r="V471">
        <f>SUMIFS(Indev_Online_Res_NotinIRPBase!O$3:O$340,Indev_Online_Res_NotinIRPBase!$Y$3:$Y$340,$B471,Indev_Online_Res_NotinIRPBase!$Z$3:$Z$340,$C471)</f>
        <v>0</v>
      </c>
      <c r="W471">
        <f>SUMIFS(Indev_Online_Res_NotinIRPBase!P$3:P$340,Indev_Online_Res_NotinIRPBase!$Y$3:$Y$340,$B471,Indev_Online_Res_NotinIRPBase!$Z$3:$Z$340,$C471)</f>
        <v>0</v>
      </c>
      <c r="X471">
        <f>SUMIFS(Indev_Online_Res_NotinIRPBase!Q$3:Q$340,Indev_Online_Res_NotinIRPBase!$Y$3:$Y$340,$B471,Indev_Online_Res_NotinIRPBase!$Z$3:$Z$340,$C471)</f>
        <v>0</v>
      </c>
      <c r="Y471">
        <f>SUMIFS(Indev_Online_Res_NotinIRPBase!R$3:R$340,Indev_Online_Res_NotinIRPBase!$Y$3:$Y$340,$B471,Indev_Online_Res_NotinIRPBase!$Z$3:$Z$340,$C471)</f>
        <v>1685</v>
      </c>
      <c r="AC471">
        <f>SUMIFS(Indev_Online_Res_NotinIRPBase!S$3:S$340,Indev_Online_Res_NotinIRPBase!$Y$3:$Y$340,$B471,Indev_Online_Res_NotinIRPBase!$Z$3:$Z$340,$C471)</f>
        <v>0</v>
      </c>
      <c r="AD471">
        <f>SUMIFS(Indev_Online_Res_NotinIRPBase!T$3:T$340,Indev_Online_Res_NotinIRPBase!$Y$3:$Y$340,$B471,Indev_Online_Res_NotinIRPBase!$Z$3:$Z$340,$C471)</f>
        <v>0</v>
      </c>
      <c r="AE471">
        <f>SUMIFS(Indev_Online_Res_NotinIRPBase!U$3:U$340,Indev_Online_Res_NotinIRPBase!$Y$3:$Y$340,$B471,Indev_Online_Res_NotinIRPBase!$Z$3:$Z$340,$C471)</f>
        <v>0</v>
      </c>
      <c r="AF471">
        <f>SUMIFS(Indev_Online_Res_NotinIRPBase!V$3:V$340,Indev_Online_Res_NotinIRPBase!$Y$3:$Y$340,$B471,Indev_Online_Res_NotinIRPBase!$Z$3:$Z$340,$C471)</f>
        <v>0</v>
      </c>
      <c r="AG471">
        <f>SUMIFS(Indev_Online_Res_NotinIRPBase!W$3:W$340,Indev_Online_Res_NotinIRPBase!$Y$3:$Y$340,$B471,Indev_Online_Res_NotinIRPBase!$Z$3:$Z$340,$C471)</f>
        <v>0</v>
      </c>
      <c r="AH471">
        <f>SUMIFS(Indev_Online_Res_NotinIRPBase!X$3:X$340,Indev_Online_Res_NotinIRPBase!$Y$3:$Y$340,$B471,Indev_Online_Res_NotinIRPBase!$Z$3:$Z$340,$C471)</f>
        <v>0</v>
      </c>
      <c r="AI471">
        <f t="shared" si="107"/>
        <v>1</v>
      </c>
      <c r="AK471">
        <f>SUMIFS(Indev_Online_Res_NotinIRPBase!N$3:N$340,Indev_Online_Res_NotinIRPBase!$Y$3:$Y$340,$B471,Indev_Online_Res_NotinIRPBase!$Z$3:$Z$340,$C471,Indev_Online_Res_NotinIRPBase!$J$3:$J$340,"Yes",Indev_Online_Res_NotinIRPBase!$I$3:$I$340,"&lt;1/1/2024")+SUMIFS(Indev_Online_Res_NotinIRPBase!N$3:N$340,Indev_Online_Res_NotinIRPBase!$Y$3:$Y$340,$B471,Indev_Online_Res_NotinIRPBase!$Z$3:$Z$340,$C471,Indev_Online_Res_NotinIRPBase!$AB$3:$AB$340,"1")</f>
        <v>0</v>
      </c>
      <c r="AL471">
        <f>SUMIFS(Indev_Online_Res_NotinIRPBase!O$3:O$340,Indev_Online_Res_NotinIRPBase!$Y$3:$Y$340,$B471,Indev_Online_Res_NotinIRPBase!$Z$3:$Z$340,$C471,Indev_Online_Res_NotinIRPBase!$J$3:$J$340,"Yes",Indev_Online_Res_NotinIRPBase!$I$3:$I$340,"&lt;1/1/2024")+SUMIFS(Indev_Online_Res_NotinIRPBase!O$3:O$340,Indev_Online_Res_NotinIRPBase!$Y$3:$Y$340,$B471,Indev_Online_Res_NotinIRPBase!$Z$3:$Z$340,$C471,Indev_Online_Res_NotinIRPBase!$AB$3:$AB$340,"1")</f>
        <v>0</v>
      </c>
      <c r="AM471">
        <f>SUMIFS(Indev_Online_Res_NotinIRPBase!P$3:P$340,Indev_Online_Res_NotinIRPBase!$Y$3:$Y$340,$B471,Indev_Online_Res_NotinIRPBase!$Z$3:$Z$340,$C471,Indev_Online_Res_NotinIRPBase!$J$3:$J$340,"Yes",Indev_Online_Res_NotinIRPBase!$I$3:$I$340,"&lt;1/1/2024")+SUMIFS(Indev_Online_Res_NotinIRPBase!P$3:P$340,Indev_Online_Res_NotinIRPBase!$Y$3:$Y$340,$B471,Indev_Online_Res_NotinIRPBase!$Z$3:$Z$340,$C471,Indev_Online_Res_NotinIRPBase!$AB$3:$AB$340,"1")</f>
        <v>0</v>
      </c>
      <c r="AN471">
        <f>SUMIFS(Indev_Online_Res_NotinIRPBase!Q$3:Q$340,Indev_Online_Res_NotinIRPBase!$Y$3:$Y$340,$B471,Indev_Online_Res_NotinIRPBase!$Z$3:$Z$340,$C471,Indev_Online_Res_NotinIRPBase!$J$3:$J$340,"Yes",Indev_Online_Res_NotinIRPBase!$I$3:$I$340,"&lt;1/1/2024")+SUMIFS(Indev_Online_Res_NotinIRPBase!Q$3:Q$340,Indev_Online_Res_NotinIRPBase!$Y$3:$Y$340,$B471,Indev_Online_Res_NotinIRPBase!$Z$3:$Z$340,$C471,Indev_Online_Res_NotinIRPBase!$AB$3:$AB$340,"1")</f>
        <v>0</v>
      </c>
      <c r="AO471">
        <f>SUMIFS(Indev_Online_Res_NotinIRPBase!R$3:R$340,Indev_Online_Res_NotinIRPBase!$Y$3:$Y$340,$B471,Indev_Online_Res_NotinIRPBase!$Z$3:$Z$340,$C471,Indev_Online_Res_NotinIRPBase!$J$3:$J$340,"Yes",Indev_Online_Res_NotinIRPBase!$I$3:$I$340,"&lt;1/1/2024")+SUMIFS(Indev_Online_Res_NotinIRPBase!R$3:R$340,Indev_Online_Res_NotinIRPBase!$Y$3:$Y$340,$B471,Indev_Online_Res_NotinIRPBase!$Z$3:$Z$340,$C471,Indev_Online_Res_NotinIRPBase!$AB$3:$AB$340,"1")</f>
        <v>0</v>
      </c>
      <c r="AS471">
        <f>SUMIFS(Indev_Online_Res_NotinIRPBase!S$3:S$340,Indev_Online_Res_NotinIRPBase!$Y$3:$Y$340,$B471,Indev_Online_Res_NotinIRPBase!$Z$3:$Z$340,$C471,Indev_Online_Res_NotinIRPBase!$J$3:$J$340,"Yes",Indev_Online_Res_NotinIRPBase!$I$3:$I$340,"&lt;1/1/2024")+SUMIFS(Indev_Online_Res_NotinIRPBase!S$3:S$340,Indev_Online_Res_NotinIRPBase!$Y$3:$Y$340,$B471,Indev_Online_Res_NotinIRPBase!$Z$3:$Z$340,$C471,Indev_Online_Res_NotinIRPBase!$AB$3:$AB$340,"1")</f>
        <v>0</v>
      </c>
      <c r="AT471">
        <f>SUMIFS(Indev_Online_Res_NotinIRPBase!T$3:T$340,Indev_Online_Res_NotinIRPBase!$Y$3:$Y$340,$B471,Indev_Online_Res_NotinIRPBase!$Z$3:$Z$340,$C471,Indev_Online_Res_NotinIRPBase!$J$3:$J$340,"Yes",Indev_Online_Res_NotinIRPBase!$I$3:$I$340,"&lt;1/1/2024")+SUMIFS(Indev_Online_Res_NotinIRPBase!T$3:T$340,Indev_Online_Res_NotinIRPBase!$Y$3:$Y$340,$B471,Indev_Online_Res_NotinIRPBase!$Z$3:$Z$340,$C471,Indev_Online_Res_NotinIRPBase!$AB$3:$AB$340,"1")</f>
        <v>0</v>
      </c>
      <c r="AU471">
        <f>SUMIFS(Indev_Online_Res_NotinIRPBase!U$3:U$340,Indev_Online_Res_NotinIRPBase!$Y$3:$Y$340,$B471,Indev_Online_Res_NotinIRPBase!$Z$3:$Z$340,$C471,Indev_Online_Res_NotinIRPBase!$J$3:$J$340,"Yes",Indev_Online_Res_NotinIRPBase!$I$3:$I$340,"&lt;1/1/2024")+SUMIFS(Indev_Online_Res_NotinIRPBase!U$3:U$340,Indev_Online_Res_NotinIRPBase!$Y$3:$Y$340,$B471,Indev_Online_Res_NotinIRPBase!$Z$3:$Z$340,$C471,Indev_Online_Res_NotinIRPBase!$AB$3:$AB$340,"1")</f>
        <v>0</v>
      </c>
      <c r="AV471">
        <f>SUMIFS(Indev_Online_Res_NotinIRPBase!V$3:V$340,Indev_Online_Res_NotinIRPBase!$Y$3:$Y$340,$B471,Indev_Online_Res_NotinIRPBase!$Z$3:$Z$340,$C471,Indev_Online_Res_NotinIRPBase!$J$3:$J$340,"Yes",Indev_Online_Res_NotinIRPBase!$I$3:$I$340,"&lt;1/1/2024")+SUMIFS(Indev_Online_Res_NotinIRPBase!V$3:V$340,Indev_Online_Res_NotinIRPBase!$Y$3:$Y$340,$B471,Indev_Online_Res_NotinIRPBase!$Z$3:$Z$340,$C471,Indev_Online_Res_NotinIRPBase!$AB$3:$AB$340,"1")</f>
        <v>0</v>
      </c>
      <c r="AW471">
        <f>SUMIFS(Indev_Online_Res_NotinIRPBase!W$3:W$340,Indev_Online_Res_NotinIRPBase!$Y$3:$Y$340,$B471,Indev_Online_Res_NotinIRPBase!$Z$3:$Z$340,$C471,Indev_Online_Res_NotinIRPBase!$J$3:$J$340,"Yes",Indev_Online_Res_NotinIRPBase!$I$3:$I$340,"&lt;1/1/2024")+SUMIFS(Indev_Online_Res_NotinIRPBase!W$3:W$340,Indev_Online_Res_NotinIRPBase!$Y$3:$Y$340,$B471,Indev_Online_Res_NotinIRPBase!$Z$3:$Z$340,$C471,Indev_Online_Res_NotinIRPBase!$AB$3:$AB$340,"1")</f>
        <v>0</v>
      </c>
      <c r="AX471">
        <f>SUMIFS(Indev_Online_Res_NotinIRPBase!X$3:X$340,Indev_Online_Res_NotinIRPBase!$Y$3:$Y$340,$B471,Indev_Online_Res_NotinIRPBase!$Z$3:$Z$340,$C471,Indev_Online_Res_NotinIRPBase!$J$3:$J$340,"Yes",Indev_Online_Res_NotinIRPBase!$I$3:$I$340,"&lt;1/1/2024")+SUMIFS(Indev_Online_Res_NotinIRPBase!X$3:X$340,Indev_Online_Res_NotinIRPBase!$Y$3:$Y$340,$B471,Indev_Online_Res_NotinIRPBase!$Z$3:$Z$340,$C471,Indev_Online_Res_NotinIRPBase!$AB$3:$AB$340,"1")</f>
        <v>0</v>
      </c>
      <c r="AY471">
        <f t="shared" si="108"/>
        <v>0</v>
      </c>
      <c r="BA471">
        <f t="shared" si="109"/>
        <v>0</v>
      </c>
      <c r="BB471">
        <f t="shared" si="110"/>
        <v>0</v>
      </c>
      <c r="BC471">
        <f t="shared" si="111"/>
        <v>0</v>
      </c>
      <c r="BD471">
        <f t="shared" si="112"/>
        <v>0</v>
      </c>
      <c r="BE471">
        <f t="shared" si="113"/>
        <v>1685</v>
      </c>
      <c r="BI471">
        <f t="shared" si="114"/>
        <v>0</v>
      </c>
      <c r="BJ471">
        <f t="shared" si="115"/>
        <v>0</v>
      </c>
      <c r="BK471">
        <f t="shared" si="116"/>
        <v>0</v>
      </c>
      <c r="BL471">
        <f t="shared" si="117"/>
        <v>0</v>
      </c>
      <c r="BM471">
        <f t="shared" si="118"/>
        <v>0</v>
      </c>
      <c r="BN471">
        <f t="shared" si="119"/>
        <v>0</v>
      </c>
      <c r="BO471">
        <f t="shared" si="120"/>
        <v>1</v>
      </c>
      <c r="BQ471">
        <f>SUMIFS(IRPBase_Res_NotinEnvScreens!$H$3:$H$33,IRPBase_Res_NotinEnvScreens!$J$3:$J$33,$B471,IRPBase_Res_NotinEnvScreens!$K$3:$K$33,$C471)</f>
        <v>0</v>
      </c>
      <c r="BR471">
        <f>SUMIFS(IRPBase_Res_NotinEnvScreens!$I$3:$I$33,IRPBase_Res_NotinEnvScreens!$J$3:$J$33,$B471,IRPBase_Res_NotinEnvScreens!$K$3:$K$33,$C471)</f>
        <v>0</v>
      </c>
      <c r="BS471">
        <v>0</v>
      </c>
      <c r="BV471">
        <f>SUMIFS(Indev_Online_Res_NotinIRPBase!$P$3:$P$313,Indev_Online_Res_NotinIRPBase!$Y$3:$Y$313,$B471,Indev_Online_Res_NotinIRPBase!$Z$3:$Z$313,$C471,Indev_Online_Res_NotinIRPBase!$I$3:$I$313,"&lt;9/1/2023")+SUMIFS(Indev_Online_Res_NotinIRPBase!$Q$3:$Q$313,Indev_Online_Res_NotinIRPBase!$Y$3:$Y$313,$B471,Indev_Online_Res_NotinIRPBase!$Z$3:$Z$313,$C471,Indev_Online_Res_NotinIRPBase!$I$3:$I$313,"&lt;9/1/2023")</f>
        <v>0</v>
      </c>
      <c r="BW471">
        <f>SUMIFS(Indev_Online_Res_NotinIRPBase!$S$3:$S$313,Indev_Online_Res_NotinIRPBase!$Y$3:$Y$313,$B471,Indev_Online_Res_NotinIRPBase!$Z$3:$Z$313,$C471,Indev_Online_Res_NotinIRPBase!$I$3:$I$313,"&lt;9/1/2023")+SUMIFS(Indev_Online_Res_NotinIRPBase!$T$3:$T$313,Indev_Online_Res_NotinIRPBase!$Y$3:$Y$313,$B471,Indev_Online_Res_NotinIRPBase!$Z$3:$Z$313,$C471,Indev_Online_Res_NotinIRPBase!$I$3:$I$313,"&lt;9/1/2023")+SUMIFS(Indev_Online_Res_NotinIRPBase!$U$3:$U$313,Indev_Online_Res_NotinIRPBase!$Y$3:$Y$313,$B471,Indev_Online_Res_NotinIRPBase!$Z$3:$Z$313,$C471,Indev_Online_Res_NotinIRPBase!$I$3:$I$313,"&lt;9/1/2023")</f>
        <v>0</v>
      </c>
    </row>
    <row r="472" spans="1:75">
      <c r="A472" t="s">
        <v>52</v>
      </c>
      <c r="B472" t="s">
        <v>430</v>
      </c>
      <c r="C472">
        <v>230</v>
      </c>
      <c r="E472">
        <f>SUMIFS(IRPBase_Res_NotinTxBase!N$3:N$65,IRPBase_Res_NotinTxBase!$X$3:$X$65,$B472,IRPBase_Res_NotinTxBase!$Y$3:$Y$65,$C472)</f>
        <v>0</v>
      </c>
      <c r="F472">
        <f>SUMIFS(IRPBase_Res_NotinTxBase!O$3:O$65,IRPBase_Res_NotinTxBase!$X$3:$X$65,$B472,IRPBase_Res_NotinTxBase!$Y$3:$Y$65,$C472)</f>
        <v>0</v>
      </c>
      <c r="G472">
        <f>SUMIFS(IRPBase_Res_NotinTxBase!P$3:P$65,IRPBase_Res_NotinTxBase!$X$3:$X$65,$B472,IRPBase_Res_NotinTxBase!$Y$3:$Y$65,$C472)</f>
        <v>0</v>
      </c>
      <c r="H472">
        <f>SUMIFS(IRPBase_Res_NotinTxBase!Q$3:Q$65,IRPBase_Res_NotinTxBase!$X$3:$X$65,$B472,IRPBase_Res_NotinTxBase!$Y$3:$Y$65,$C472)</f>
        <v>0</v>
      </c>
      <c r="M472">
        <f>SUMIFS(IRPBase_Res_NotinTxBase!R$3:R$65,IRPBase_Res_NotinTxBase!$X$3:$X$65,$B472,IRPBase_Res_NotinTxBase!$Y$3:$Y$65,$C472)</f>
        <v>0</v>
      </c>
      <c r="N472">
        <f>SUMIFS(IRPBase_Res_NotinTxBase!S$3:S$65,IRPBase_Res_NotinTxBase!$X$3:$X$65,$B472,IRPBase_Res_NotinTxBase!$Y$3:$Y$65,$C472)</f>
        <v>0</v>
      </c>
      <c r="O472">
        <f>SUMIFS(IRPBase_Res_NotinTxBase!T$3:T$65,IRPBase_Res_NotinTxBase!$X$3:$X$65,$B472,IRPBase_Res_NotinTxBase!$Y$3:$Y$65,$C472)</f>
        <v>0</v>
      </c>
      <c r="P472">
        <f>SUMIFS(IRPBase_Res_NotinTxBase!U$3:U$65,IRPBase_Res_NotinTxBase!$X$3:$X$65,$B472,IRPBase_Res_NotinTxBase!$Y$3:$Y$65,$C472)</f>
        <v>0</v>
      </c>
      <c r="Q472">
        <f>SUMIFS(IRPBase_Res_NotinTxBase!V$3:V$65,IRPBase_Res_NotinTxBase!$X$3:$X$65,$B472,IRPBase_Res_NotinTxBase!$Y$3:$Y$65,$C472)</f>
        <v>0</v>
      </c>
      <c r="R472">
        <f>SUMIFS(IRPBase_Res_NotinTxBase!W$3:W$65,IRPBase_Res_NotinTxBase!$X$3:$X$65,$B472,IRPBase_Res_NotinTxBase!$Y$3:$Y$65,$C472)</f>
        <v>0</v>
      </c>
      <c r="S472">
        <f t="shared" si="106"/>
        <v>0</v>
      </c>
      <c r="U472">
        <f>SUMIFS(Indev_Online_Res_NotinIRPBase!N$3:N$340,Indev_Online_Res_NotinIRPBase!$Y$3:$Y$340,$B472,Indev_Online_Res_NotinIRPBase!$Z$3:$Z$340,$C472)</f>
        <v>0</v>
      </c>
      <c r="V472">
        <f>SUMIFS(Indev_Online_Res_NotinIRPBase!O$3:O$340,Indev_Online_Res_NotinIRPBase!$Y$3:$Y$340,$B472,Indev_Online_Res_NotinIRPBase!$Z$3:$Z$340,$C472)</f>
        <v>0</v>
      </c>
      <c r="W472">
        <f>SUMIFS(Indev_Online_Res_NotinIRPBase!P$3:P$340,Indev_Online_Res_NotinIRPBase!$Y$3:$Y$340,$B472,Indev_Online_Res_NotinIRPBase!$Z$3:$Z$340,$C472)</f>
        <v>0</v>
      </c>
      <c r="X472">
        <f>SUMIFS(Indev_Online_Res_NotinIRPBase!Q$3:Q$340,Indev_Online_Res_NotinIRPBase!$Y$3:$Y$340,$B472,Indev_Online_Res_NotinIRPBase!$Z$3:$Z$340,$C472)</f>
        <v>0</v>
      </c>
      <c r="Y472">
        <f>SUMIFS(Indev_Online_Res_NotinIRPBase!R$3:R$340,Indev_Online_Res_NotinIRPBase!$Y$3:$Y$340,$B472,Indev_Online_Res_NotinIRPBase!$Z$3:$Z$340,$C472)</f>
        <v>0</v>
      </c>
      <c r="AC472">
        <f>SUMIFS(Indev_Online_Res_NotinIRPBase!S$3:S$340,Indev_Online_Res_NotinIRPBase!$Y$3:$Y$340,$B472,Indev_Online_Res_NotinIRPBase!$Z$3:$Z$340,$C472)</f>
        <v>0</v>
      </c>
      <c r="AD472">
        <f>SUMIFS(Indev_Online_Res_NotinIRPBase!T$3:T$340,Indev_Online_Res_NotinIRPBase!$Y$3:$Y$340,$B472,Indev_Online_Res_NotinIRPBase!$Z$3:$Z$340,$C472)</f>
        <v>0</v>
      </c>
      <c r="AE472">
        <f>SUMIFS(Indev_Online_Res_NotinIRPBase!U$3:U$340,Indev_Online_Res_NotinIRPBase!$Y$3:$Y$340,$B472,Indev_Online_Res_NotinIRPBase!$Z$3:$Z$340,$C472)</f>
        <v>0</v>
      </c>
      <c r="AF472">
        <f>SUMIFS(Indev_Online_Res_NotinIRPBase!V$3:V$340,Indev_Online_Res_NotinIRPBase!$Y$3:$Y$340,$B472,Indev_Online_Res_NotinIRPBase!$Z$3:$Z$340,$C472)</f>
        <v>0</v>
      </c>
      <c r="AG472">
        <f>SUMIFS(Indev_Online_Res_NotinIRPBase!W$3:W$340,Indev_Online_Res_NotinIRPBase!$Y$3:$Y$340,$B472,Indev_Online_Res_NotinIRPBase!$Z$3:$Z$340,$C472)</f>
        <v>0</v>
      </c>
      <c r="AH472">
        <f>SUMIFS(Indev_Online_Res_NotinIRPBase!X$3:X$340,Indev_Online_Res_NotinIRPBase!$Y$3:$Y$340,$B472,Indev_Online_Res_NotinIRPBase!$Z$3:$Z$340,$C472)</f>
        <v>0</v>
      </c>
      <c r="AI472">
        <f t="shared" si="107"/>
        <v>0</v>
      </c>
      <c r="AK472">
        <f>SUMIFS(Indev_Online_Res_NotinIRPBase!N$3:N$340,Indev_Online_Res_NotinIRPBase!$Y$3:$Y$340,$B472,Indev_Online_Res_NotinIRPBase!$Z$3:$Z$340,$C472,Indev_Online_Res_NotinIRPBase!$J$3:$J$340,"Yes",Indev_Online_Res_NotinIRPBase!$I$3:$I$340,"&lt;1/1/2024")+SUMIFS(Indev_Online_Res_NotinIRPBase!N$3:N$340,Indev_Online_Res_NotinIRPBase!$Y$3:$Y$340,$B472,Indev_Online_Res_NotinIRPBase!$Z$3:$Z$340,$C472,Indev_Online_Res_NotinIRPBase!$AB$3:$AB$340,"1")</f>
        <v>0</v>
      </c>
      <c r="AL472">
        <f>SUMIFS(Indev_Online_Res_NotinIRPBase!O$3:O$340,Indev_Online_Res_NotinIRPBase!$Y$3:$Y$340,$B472,Indev_Online_Res_NotinIRPBase!$Z$3:$Z$340,$C472,Indev_Online_Res_NotinIRPBase!$J$3:$J$340,"Yes",Indev_Online_Res_NotinIRPBase!$I$3:$I$340,"&lt;1/1/2024")+SUMIFS(Indev_Online_Res_NotinIRPBase!O$3:O$340,Indev_Online_Res_NotinIRPBase!$Y$3:$Y$340,$B472,Indev_Online_Res_NotinIRPBase!$Z$3:$Z$340,$C472,Indev_Online_Res_NotinIRPBase!$AB$3:$AB$340,"1")</f>
        <v>0</v>
      </c>
      <c r="AM472">
        <f>SUMIFS(Indev_Online_Res_NotinIRPBase!P$3:P$340,Indev_Online_Res_NotinIRPBase!$Y$3:$Y$340,$B472,Indev_Online_Res_NotinIRPBase!$Z$3:$Z$340,$C472,Indev_Online_Res_NotinIRPBase!$J$3:$J$340,"Yes",Indev_Online_Res_NotinIRPBase!$I$3:$I$340,"&lt;1/1/2024")+SUMIFS(Indev_Online_Res_NotinIRPBase!P$3:P$340,Indev_Online_Res_NotinIRPBase!$Y$3:$Y$340,$B472,Indev_Online_Res_NotinIRPBase!$Z$3:$Z$340,$C472,Indev_Online_Res_NotinIRPBase!$AB$3:$AB$340,"1")</f>
        <v>0</v>
      </c>
      <c r="AN472">
        <f>SUMIFS(Indev_Online_Res_NotinIRPBase!Q$3:Q$340,Indev_Online_Res_NotinIRPBase!$Y$3:$Y$340,$B472,Indev_Online_Res_NotinIRPBase!$Z$3:$Z$340,$C472,Indev_Online_Res_NotinIRPBase!$J$3:$J$340,"Yes",Indev_Online_Res_NotinIRPBase!$I$3:$I$340,"&lt;1/1/2024")+SUMIFS(Indev_Online_Res_NotinIRPBase!Q$3:Q$340,Indev_Online_Res_NotinIRPBase!$Y$3:$Y$340,$B472,Indev_Online_Res_NotinIRPBase!$Z$3:$Z$340,$C472,Indev_Online_Res_NotinIRPBase!$AB$3:$AB$340,"1")</f>
        <v>0</v>
      </c>
      <c r="AO472">
        <f>SUMIFS(Indev_Online_Res_NotinIRPBase!R$3:R$340,Indev_Online_Res_NotinIRPBase!$Y$3:$Y$340,$B472,Indev_Online_Res_NotinIRPBase!$Z$3:$Z$340,$C472,Indev_Online_Res_NotinIRPBase!$J$3:$J$340,"Yes",Indev_Online_Res_NotinIRPBase!$I$3:$I$340,"&lt;1/1/2024")+SUMIFS(Indev_Online_Res_NotinIRPBase!R$3:R$340,Indev_Online_Res_NotinIRPBase!$Y$3:$Y$340,$B472,Indev_Online_Res_NotinIRPBase!$Z$3:$Z$340,$C472,Indev_Online_Res_NotinIRPBase!$AB$3:$AB$340,"1")</f>
        <v>0</v>
      </c>
      <c r="AS472">
        <f>SUMIFS(Indev_Online_Res_NotinIRPBase!S$3:S$340,Indev_Online_Res_NotinIRPBase!$Y$3:$Y$340,$B472,Indev_Online_Res_NotinIRPBase!$Z$3:$Z$340,$C472,Indev_Online_Res_NotinIRPBase!$J$3:$J$340,"Yes",Indev_Online_Res_NotinIRPBase!$I$3:$I$340,"&lt;1/1/2024")+SUMIFS(Indev_Online_Res_NotinIRPBase!S$3:S$340,Indev_Online_Res_NotinIRPBase!$Y$3:$Y$340,$B472,Indev_Online_Res_NotinIRPBase!$Z$3:$Z$340,$C472,Indev_Online_Res_NotinIRPBase!$AB$3:$AB$340,"1")</f>
        <v>0</v>
      </c>
      <c r="AT472">
        <f>SUMIFS(Indev_Online_Res_NotinIRPBase!T$3:T$340,Indev_Online_Res_NotinIRPBase!$Y$3:$Y$340,$B472,Indev_Online_Res_NotinIRPBase!$Z$3:$Z$340,$C472,Indev_Online_Res_NotinIRPBase!$J$3:$J$340,"Yes",Indev_Online_Res_NotinIRPBase!$I$3:$I$340,"&lt;1/1/2024")+SUMIFS(Indev_Online_Res_NotinIRPBase!T$3:T$340,Indev_Online_Res_NotinIRPBase!$Y$3:$Y$340,$B472,Indev_Online_Res_NotinIRPBase!$Z$3:$Z$340,$C472,Indev_Online_Res_NotinIRPBase!$AB$3:$AB$340,"1")</f>
        <v>0</v>
      </c>
      <c r="AU472">
        <f>SUMIFS(Indev_Online_Res_NotinIRPBase!U$3:U$340,Indev_Online_Res_NotinIRPBase!$Y$3:$Y$340,$B472,Indev_Online_Res_NotinIRPBase!$Z$3:$Z$340,$C472,Indev_Online_Res_NotinIRPBase!$J$3:$J$340,"Yes",Indev_Online_Res_NotinIRPBase!$I$3:$I$340,"&lt;1/1/2024")+SUMIFS(Indev_Online_Res_NotinIRPBase!U$3:U$340,Indev_Online_Res_NotinIRPBase!$Y$3:$Y$340,$B472,Indev_Online_Res_NotinIRPBase!$Z$3:$Z$340,$C472,Indev_Online_Res_NotinIRPBase!$AB$3:$AB$340,"1")</f>
        <v>0</v>
      </c>
      <c r="AV472">
        <f>SUMIFS(Indev_Online_Res_NotinIRPBase!V$3:V$340,Indev_Online_Res_NotinIRPBase!$Y$3:$Y$340,$B472,Indev_Online_Res_NotinIRPBase!$Z$3:$Z$340,$C472,Indev_Online_Res_NotinIRPBase!$J$3:$J$340,"Yes",Indev_Online_Res_NotinIRPBase!$I$3:$I$340,"&lt;1/1/2024")+SUMIFS(Indev_Online_Res_NotinIRPBase!V$3:V$340,Indev_Online_Res_NotinIRPBase!$Y$3:$Y$340,$B472,Indev_Online_Res_NotinIRPBase!$Z$3:$Z$340,$C472,Indev_Online_Res_NotinIRPBase!$AB$3:$AB$340,"1")</f>
        <v>0</v>
      </c>
      <c r="AW472">
        <f>SUMIFS(Indev_Online_Res_NotinIRPBase!W$3:W$340,Indev_Online_Res_NotinIRPBase!$Y$3:$Y$340,$B472,Indev_Online_Res_NotinIRPBase!$Z$3:$Z$340,$C472,Indev_Online_Res_NotinIRPBase!$J$3:$J$340,"Yes",Indev_Online_Res_NotinIRPBase!$I$3:$I$340,"&lt;1/1/2024")+SUMIFS(Indev_Online_Res_NotinIRPBase!W$3:W$340,Indev_Online_Res_NotinIRPBase!$Y$3:$Y$340,$B472,Indev_Online_Res_NotinIRPBase!$Z$3:$Z$340,$C472,Indev_Online_Res_NotinIRPBase!$AB$3:$AB$340,"1")</f>
        <v>0</v>
      </c>
      <c r="AX472">
        <f>SUMIFS(Indev_Online_Res_NotinIRPBase!X$3:X$340,Indev_Online_Res_NotinIRPBase!$Y$3:$Y$340,$B472,Indev_Online_Res_NotinIRPBase!$Z$3:$Z$340,$C472,Indev_Online_Res_NotinIRPBase!$J$3:$J$340,"Yes",Indev_Online_Res_NotinIRPBase!$I$3:$I$340,"&lt;1/1/2024")+SUMIFS(Indev_Online_Res_NotinIRPBase!X$3:X$340,Indev_Online_Res_NotinIRPBase!$Y$3:$Y$340,$B472,Indev_Online_Res_NotinIRPBase!$Z$3:$Z$340,$C472,Indev_Online_Res_NotinIRPBase!$AB$3:$AB$340,"1")</f>
        <v>0</v>
      </c>
      <c r="AY472">
        <f t="shared" si="108"/>
        <v>0</v>
      </c>
      <c r="BA472">
        <f t="shared" si="109"/>
        <v>0</v>
      </c>
      <c r="BB472">
        <f t="shared" si="110"/>
        <v>0</v>
      </c>
      <c r="BC472">
        <f t="shared" si="111"/>
        <v>0</v>
      </c>
      <c r="BD472">
        <f t="shared" si="112"/>
        <v>0</v>
      </c>
      <c r="BE472">
        <f t="shared" si="113"/>
        <v>0</v>
      </c>
      <c r="BI472">
        <f t="shared" si="114"/>
        <v>0</v>
      </c>
      <c r="BJ472">
        <f t="shared" si="115"/>
        <v>0</v>
      </c>
      <c r="BK472">
        <f t="shared" si="116"/>
        <v>0</v>
      </c>
      <c r="BL472">
        <f t="shared" si="117"/>
        <v>0</v>
      </c>
      <c r="BM472">
        <f t="shared" si="118"/>
        <v>0</v>
      </c>
      <c r="BN472">
        <f t="shared" si="119"/>
        <v>0</v>
      </c>
      <c r="BO472">
        <f t="shared" si="120"/>
        <v>0</v>
      </c>
      <c r="BQ472">
        <f>SUMIFS(IRPBase_Res_NotinEnvScreens!$H$3:$H$33,IRPBase_Res_NotinEnvScreens!$J$3:$J$33,$B472,IRPBase_Res_NotinEnvScreens!$K$3:$K$33,$C472)</f>
        <v>0</v>
      </c>
      <c r="BR472">
        <f>SUMIFS(IRPBase_Res_NotinEnvScreens!$I$3:$I$33,IRPBase_Res_NotinEnvScreens!$J$3:$J$33,$B472,IRPBase_Res_NotinEnvScreens!$K$3:$K$33,$C472)</f>
        <v>0</v>
      </c>
      <c r="BS472">
        <v>0</v>
      </c>
      <c r="BV472">
        <f>SUMIFS(Indev_Online_Res_NotinIRPBase!$P$3:$P$313,Indev_Online_Res_NotinIRPBase!$Y$3:$Y$313,$B472,Indev_Online_Res_NotinIRPBase!$Z$3:$Z$313,$C472,Indev_Online_Res_NotinIRPBase!$I$3:$I$313,"&lt;9/1/2023")+SUMIFS(Indev_Online_Res_NotinIRPBase!$Q$3:$Q$313,Indev_Online_Res_NotinIRPBase!$Y$3:$Y$313,$B472,Indev_Online_Res_NotinIRPBase!$Z$3:$Z$313,$C472,Indev_Online_Res_NotinIRPBase!$I$3:$I$313,"&lt;9/1/2023")</f>
        <v>0</v>
      </c>
      <c r="BW472">
        <f>SUMIFS(Indev_Online_Res_NotinIRPBase!$S$3:$S$313,Indev_Online_Res_NotinIRPBase!$Y$3:$Y$313,$B472,Indev_Online_Res_NotinIRPBase!$Z$3:$Z$313,$C472,Indev_Online_Res_NotinIRPBase!$I$3:$I$313,"&lt;9/1/2023")+SUMIFS(Indev_Online_Res_NotinIRPBase!$T$3:$T$313,Indev_Online_Res_NotinIRPBase!$Y$3:$Y$313,$B472,Indev_Online_Res_NotinIRPBase!$Z$3:$Z$313,$C472,Indev_Online_Res_NotinIRPBase!$I$3:$I$313,"&lt;9/1/2023")+SUMIFS(Indev_Online_Res_NotinIRPBase!$U$3:$U$313,Indev_Online_Res_NotinIRPBase!$Y$3:$Y$313,$B472,Indev_Online_Res_NotinIRPBase!$Z$3:$Z$313,$C472,Indev_Online_Res_NotinIRPBase!$I$3:$I$313,"&lt;9/1/2023")</f>
        <v>0</v>
      </c>
    </row>
    <row r="473" spans="1:75">
      <c r="A473" t="s">
        <v>46</v>
      </c>
      <c r="B473" t="s">
        <v>431</v>
      </c>
      <c r="C473">
        <v>70</v>
      </c>
      <c r="E473">
        <f>SUMIFS(IRPBase_Res_NotinTxBase!N$3:N$65,IRPBase_Res_NotinTxBase!$X$3:$X$65,$B473,IRPBase_Res_NotinTxBase!$Y$3:$Y$65,$C473)</f>
        <v>0</v>
      </c>
      <c r="F473">
        <f>SUMIFS(IRPBase_Res_NotinTxBase!O$3:O$65,IRPBase_Res_NotinTxBase!$X$3:$X$65,$B473,IRPBase_Res_NotinTxBase!$Y$3:$Y$65,$C473)</f>
        <v>0</v>
      </c>
      <c r="G473">
        <f>SUMIFS(IRPBase_Res_NotinTxBase!P$3:P$65,IRPBase_Res_NotinTxBase!$X$3:$X$65,$B473,IRPBase_Res_NotinTxBase!$Y$3:$Y$65,$C473)</f>
        <v>0</v>
      </c>
      <c r="H473">
        <f>SUMIFS(IRPBase_Res_NotinTxBase!Q$3:Q$65,IRPBase_Res_NotinTxBase!$X$3:$X$65,$B473,IRPBase_Res_NotinTxBase!$Y$3:$Y$65,$C473)</f>
        <v>0</v>
      </c>
      <c r="M473">
        <f>SUMIFS(IRPBase_Res_NotinTxBase!R$3:R$65,IRPBase_Res_NotinTxBase!$X$3:$X$65,$B473,IRPBase_Res_NotinTxBase!$Y$3:$Y$65,$C473)</f>
        <v>0</v>
      </c>
      <c r="N473">
        <f>SUMIFS(IRPBase_Res_NotinTxBase!S$3:S$65,IRPBase_Res_NotinTxBase!$X$3:$X$65,$B473,IRPBase_Res_NotinTxBase!$Y$3:$Y$65,$C473)</f>
        <v>0</v>
      </c>
      <c r="O473">
        <f>SUMIFS(IRPBase_Res_NotinTxBase!T$3:T$65,IRPBase_Res_NotinTxBase!$X$3:$X$65,$B473,IRPBase_Res_NotinTxBase!$Y$3:$Y$65,$C473)</f>
        <v>0</v>
      </c>
      <c r="P473">
        <f>SUMIFS(IRPBase_Res_NotinTxBase!U$3:U$65,IRPBase_Res_NotinTxBase!$X$3:$X$65,$B473,IRPBase_Res_NotinTxBase!$Y$3:$Y$65,$C473)</f>
        <v>0</v>
      </c>
      <c r="Q473">
        <f>SUMIFS(IRPBase_Res_NotinTxBase!V$3:V$65,IRPBase_Res_NotinTxBase!$X$3:$X$65,$B473,IRPBase_Res_NotinTxBase!$Y$3:$Y$65,$C473)</f>
        <v>0</v>
      </c>
      <c r="R473">
        <f>SUMIFS(IRPBase_Res_NotinTxBase!W$3:W$65,IRPBase_Res_NotinTxBase!$X$3:$X$65,$B473,IRPBase_Res_NotinTxBase!$Y$3:$Y$65,$C473)</f>
        <v>0</v>
      </c>
      <c r="S473">
        <f t="shared" si="106"/>
        <v>0</v>
      </c>
      <c r="U473">
        <f>SUMIFS(Indev_Online_Res_NotinIRPBase!N$3:N$340,Indev_Online_Res_NotinIRPBase!$Y$3:$Y$340,$B473,Indev_Online_Res_NotinIRPBase!$Z$3:$Z$340,$C473)</f>
        <v>0</v>
      </c>
      <c r="V473">
        <f>SUMIFS(Indev_Online_Res_NotinIRPBase!O$3:O$340,Indev_Online_Res_NotinIRPBase!$Y$3:$Y$340,$B473,Indev_Online_Res_NotinIRPBase!$Z$3:$Z$340,$C473)</f>
        <v>0</v>
      </c>
      <c r="W473">
        <f>SUMIFS(Indev_Online_Res_NotinIRPBase!P$3:P$340,Indev_Online_Res_NotinIRPBase!$Y$3:$Y$340,$B473,Indev_Online_Res_NotinIRPBase!$Z$3:$Z$340,$C473)</f>
        <v>0</v>
      </c>
      <c r="X473">
        <f>SUMIFS(Indev_Online_Res_NotinIRPBase!Q$3:Q$340,Indev_Online_Res_NotinIRPBase!$Y$3:$Y$340,$B473,Indev_Online_Res_NotinIRPBase!$Z$3:$Z$340,$C473)</f>
        <v>0</v>
      </c>
      <c r="Y473">
        <f>SUMIFS(Indev_Online_Res_NotinIRPBase!R$3:R$340,Indev_Online_Res_NotinIRPBase!$Y$3:$Y$340,$B473,Indev_Online_Res_NotinIRPBase!$Z$3:$Z$340,$C473)</f>
        <v>0</v>
      </c>
      <c r="AC473">
        <f>SUMIFS(Indev_Online_Res_NotinIRPBase!S$3:S$340,Indev_Online_Res_NotinIRPBase!$Y$3:$Y$340,$B473,Indev_Online_Res_NotinIRPBase!$Z$3:$Z$340,$C473)</f>
        <v>0</v>
      </c>
      <c r="AD473">
        <f>SUMIFS(Indev_Online_Res_NotinIRPBase!T$3:T$340,Indev_Online_Res_NotinIRPBase!$Y$3:$Y$340,$B473,Indev_Online_Res_NotinIRPBase!$Z$3:$Z$340,$C473)</f>
        <v>0</v>
      </c>
      <c r="AE473">
        <f>SUMIFS(Indev_Online_Res_NotinIRPBase!U$3:U$340,Indev_Online_Res_NotinIRPBase!$Y$3:$Y$340,$B473,Indev_Online_Res_NotinIRPBase!$Z$3:$Z$340,$C473)</f>
        <v>0</v>
      </c>
      <c r="AF473">
        <f>SUMIFS(Indev_Online_Res_NotinIRPBase!V$3:V$340,Indev_Online_Res_NotinIRPBase!$Y$3:$Y$340,$B473,Indev_Online_Res_NotinIRPBase!$Z$3:$Z$340,$C473)</f>
        <v>0</v>
      </c>
      <c r="AG473">
        <f>SUMIFS(Indev_Online_Res_NotinIRPBase!W$3:W$340,Indev_Online_Res_NotinIRPBase!$Y$3:$Y$340,$B473,Indev_Online_Res_NotinIRPBase!$Z$3:$Z$340,$C473)</f>
        <v>0</v>
      </c>
      <c r="AH473">
        <f>SUMIFS(Indev_Online_Res_NotinIRPBase!X$3:X$340,Indev_Online_Res_NotinIRPBase!$Y$3:$Y$340,$B473,Indev_Online_Res_NotinIRPBase!$Z$3:$Z$340,$C473)</f>
        <v>0</v>
      </c>
      <c r="AI473">
        <f t="shared" si="107"/>
        <v>0</v>
      </c>
      <c r="AK473">
        <f>SUMIFS(Indev_Online_Res_NotinIRPBase!N$3:N$340,Indev_Online_Res_NotinIRPBase!$Y$3:$Y$340,$B473,Indev_Online_Res_NotinIRPBase!$Z$3:$Z$340,$C473,Indev_Online_Res_NotinIRPBase!$J$3:$J$340,"Yes",Indev_Online_Res_NotinIRPBase!$I$3:$I$340,"&lt;1/1/2024")+SUMIFS(Indev_Online_Res_NotinIRPBase!N$3:N$340,Indev_Online_Res_NotinIRPBase!$Y$3:$Y$340,$B473,Indev_Online_Res_NotinIRPBase!$Z$3:$Z$340,$C473,Indev_Online_Res_NotinIRPBase!$AB$3:$AB$340,"1")</f>
        <v>0</v>
      </c>
      <c r="AL473">
        <f>SUMIFS(Indev_Online_Res_NotinIRPBase!O$3:O$340,Indev_Online_Res_NotinIRPBase!$Y$3:$Y$340,$B473,Indev_Online_Res_NotinIRPBase!$Z$3:$Z$340,$C473,Indev_Online_Res_NotinIRPBase!$J$3:$J$340,"Yes",Indev_Online_Res_NotinIRPBase!$I$3:$I$340,"&lt;1/1/2024")+SUMIFS(Indev_Online_Res_NotinIRPBase!O$3:O$340,Indev_Online_Res_NotinIRPBase!$Y$3:$Y$340,$B473,Indev_Online_Res_NotinIRPBase!$Z$3:$Z$340,$C473,Indev_Online_Res_NotinIRPBase!$AB$3:$AB$340,"1")</f>
        <v>0</v>
      </c>
      <c r="AM473">
        <f>SUMIFS(Indev_Online_Res_NotinIRPBase!P$3:P$340,Indev_Online_Res_NotinIRPBase!$Y$3:$Y$340,$B473,Indev_Online_Res_NotinIRPBase!$Z$3:$Z$340,$C473,Indev_Online_Res_NotinIRPBase!$J$3:$J$340,"Yes",Indev_Online_Res_NotinIRPBase!$I$3:$I$340,"&lt;1/1/2024")+SUMIFS(Indev_Online_Res_NotinIRPBase!P$3:P$340,Indev_Online_Res_NotinIRPBase!$Y$3:$Y$340,$B473,Indev_Online_Res_NotinIRPBase!$Z$3:$Z$340,$C473,Indev_Online_Res_NotinIRPBase!$AB$3:$AB$340,"1")</f>
        <v>0</v>
      </c>
      <c r="AN473">
        <f>SUMIFS(Indev_Online_Res_NotinIRPBase!Q$3:Q$340,Indev_Online_Res_NotinIRPBase!$Y$3:$Y$340,$B473,Indev_Online_Res_NotinIRPBase!$Z$3:$Z$340,$C473,Indev_Online_Res_NotinIRPBase!$J$3:$J$340,"Yes",Indev_Online_Res_NotinIRPBase!$I$3:$I$340,"&lt;1/1/2024")+SUMIFS(Indev_Online_Res_NotinIRPBase!Q$3:Q$340,Indev_Online_Res_NotinIRPBase!$Y$3:$Y$340,$B473,Indev_Online_Res_NotinIRPBase!$Z$3:$Z$340,$C473,Indev_Online_Res_NotinIRPBase!$AB$3:$AB$340,"1")</f>
        <v>0</v>
      </c>
      <c r="AO473">
        <f>SUMIFS(Indev_Online_Res_NotinIRPBase!R$3:R$340,Indev_Online_Res_NotinIRPBase!$Y$3:$Y$340,$B473,Indev_Online_Res_NotinIRPBase!$Z$3:$Z$340,$C473,Indev_Online_Res_NotinIRPBase!$J$3:$J$340,"Yes",Indev_Online_Res_NotinIRPBase!$I$3:$I$340,"&lt;1/1/2024")+SUMIFS(Indev_Online_Res_NotinIRPBase!R$3:R$340,Indev_Online_Res_NotinIRPBase!$Y$3:$Y$340,$B473,Indev_Online_Res_NotinIRPBase!$Z$3:$Z$340,$C473,Indev_Online_Res_NotinIRPBase!$AB$3:$AB$340,"1")</f>
        <v>0</v>
      </c>
      <c r="AS473">
        <f>SUMIFS(Indev_Online_Res_NotinIRPBase!S$3:S$340,Indev_Online_Res_NotinIRPBase!$Y$3:$Y$340,$B473,Indev_Online_Res_NotinIRPBase!$Z$3:$Z$340,$C473,Indev_Online_Res_NotinIRPBase!$J$3:$J$340,"Yes",Indev_Online_Res_NotinIRPBase!$I$3:$I$340,"&lt;1/1/2024")+SUMIFS(Indev_Online_Res_NotinIRPBase!S$3:S$340,Indev_Online_Res_NotinIRPBase!$Y$3:$Y$340,$B473,Indev_Online_Res_NotinIRPBase!$Z$3:$Z$340,$C473,Indev_Online_Res_NotinIRPBase!$AB$3:$AB$340,"1")</f>
        <v>0</v>
      </c>
      <c r="AT473">
        <f>SUMIFS(Indev_Online_Res_NotinIRPBase!T$3:T$340,Indev_Online_Res_NotinIRPBase!$Y$3:$Y$340,$B473,Indev_Online_Res_NotinIRPBase!$Z$3:$Z$340,$C473,Indev_Online_Res_NotinIRPBase!$J$3:$J$340,"Yes",Indev_Online_Res_NotinIRPBase!$I$3:$I$340,"&lt;1/1/2024")+SUMIFS(Indev_Online_Res_NotinIRPBase!T$3:T$340,Indev_Online_Res_NotinIRPBase!$Y$3:$Y$340,$B473,Indev_Online_Res_NotinIRPBase!$Z$3:$Z$340,$C473,Indev_Online_Res_NotinIRPBase!$AB$3:$AB$340,"1")</f>
        <v>0</v>
      </c>
      <c r="AU473">
        <f>SUMIFS(Indev_Online_Res_NotinIRPBase!U$3:U$340,Indev_Online_Res_NotinIRPBase!$Y$3:$Y$340,$B473,Indev_Online_Res_NotinIRPBase!$Z$3:$Z$340,$C473,Indev_Online_Res_NotinIRPBase!$J$3:$J$340,"Yes",Indev_Online_Res_NotinIRPBase!$I$3:$I$340,"&lt;1/1/2024")+SUMIFS(Indev_Online_Res_NotinIRPBase!U$3:U$340,Indev_Online_Res_NotinIRPBase!$Y$3:$Y$340,$B473,Indev_Online_Res_NotinIRPBase!$Z$3:$Z$340,$C473,Indev_Online_Res_NotinIRPBase!$AB$3:$AB$340,"1")</f>
        <v>0</v>
      </c>
      <c r="AV473">
        <f>SUMIFS(Indev_Online_Res_NotinIRPBase!V$3:V$340,Indev_Online_Res_NotinIRPBase!$Y$3:$Y$340,$B473,Indev_Online_Res_NotinIRPBase!$Z$3:$Z$340,$C473,Indev_Online_Res_NotinIRPBase!$J$3:$J$340,"Yes",Indev_Online_Res_NotinIRPBase!$I$3:$I$340,"&lt;1/1/2024")+SUMIFS(Indev_Online_Res_NotinIRPBase!V$3:V$340,Indev_Online_Res_NotinIRPBase!$Y$3:$Y$340,$B473,Indev_Online_Res_NotinIRPBase!$Z$3:$Z$340,$C473,Indev_Online_Res_NotinIRPBase!$AB$3:$AB$340,"1")</f>
        <v>0</v>
      </c>
      <c r="AW473">
        <f>SUMIFS(Indev_Online_Res_NotinIRPBase!W$3:W$340,Indev_Online_Res_NotinIRPBase!$Y$3:$Y$340,$B473,Indev_Online_Res_NotinIRPBase!$Z$3:$Z$340,$C473,Indev_Online_Res_NotinIRPBase!$J$3:$J$340,"Yes",Indev_Online_Res_NotinIRPBase!$I$3:$I$340,"&lt;1/1/2024")+SUMIFS(Indev_Online_Res_NotinIRPBase!W$3:W$340,Indev_Online_Res_NotinIRPBase!$Y$3:$Y$340,$B473,Indev_Online_Res_NotinIRPBase!$Z$3:$Z$340,$C473,Indev_Online_Res_NotinIRPBase!$AB$3:$AB$340,"1")</f>
        <v>0</v>
      </c>
      <c r="AX473">
        <f>SUMIFS(Indev_Online_Res_NotinIRPBase!X$3:X$340,Indev_Online_Res_NotinIRPBase!$Y$3:$Y$340,$B473,Indev_Online_Res_NotinIRPBase!$Z$3:$Z$340,$C473,Indev_Online_Res_NotinIRPBase!$J$3:$J$340,"Yes",Indev_Online_Res_NotinIRPBase!$I$3:$I$340,"&lt;1/1/2024")+SUMIFS(Indev_Online_Res_NotinIRPBase!X$3:X$340,Indev_Online_Res_NotinIRPBase!$Y$3:$Y$340,$B473,Indev_Online_Res_NotinIRPBase!$Z$3:$Z$340,$C473,Indev_Online_Res_NotinIRPBase!$AB$3:$AB$340,"1")</f>
        <v>0</v>
      </c>
      <c r="AY473">
        <f t="shared" si="108"/>
        <v>0</v>
      </c>
      <c r="BA473">
        <f t="shared" si="109"/>
        <v>0</v>
      </c>
      <c r="BB473">
        <f t="shared" si="110"/>
        <v>0</v>
      </c>
      <c r="BC473">
        <f t="shared" si="111"/>
        <v>0</v>
      </c>
      <c r="BD473">
        <f t="shared" si="112"/>
        <v>0</v>
      </c>
      <c r="BE473">
        <f t="shared" si="113"/>
        <v>0</v>
      </c>
      <c r="BI473">
        <f t="shared" si="114"/>
        <v>0</v>
      </c>
      <c r="BJ473">
        <f t="shared" si="115"/>
        <v>0</v>
      </c>
      <c r="BK473">
        <f t="shared" si="116"/>
        <v>0</v>
      </c>
      <c r="BL473">
        <f t="shared" si="117"/>
        <v>0</v>
      </c>
      <c r="BM473">
        <f t="shared" si="118"/>
        <v>0</v>
      </c>
      <c r="BN473">
        <f t="shared" si="119"/>
        <v>0</v>
      </c>
      <c r="BO473">
        <f t="shared" si="120"/>
        <v>0</v>
      </c>
      <c r="BQ473">
        <f>SUMIFS(IRPBase_Res_NotinEnvScreens!$H$3:$H$33,IRPBase_Res_NotinEnvScreens!$J$3:$J$33,$B473,IRPBase_Res_NotinEnvScreens!$K$3:$K$33,$C473)</f>
        <v>0</v>
      </c>
      <c r="BR473">
        <f>SUMIFS(IRPBase_Res_NotinEnvScreens!$I$3:$I$33,IRPBase_Res_NotinEnvScreens!$J$3:$J$33,$B473,IRPBase_Res_NotinEnvScreens!$K$3:$K$33,$C473)</f>
        <v>0</v>
      </c>
      <c r="BS473">
        <v>0</v>
      </c>
      <c r="BV473">
        <f>SUMIFS(Indev_Online_Res_NotinIRPBase!$P$3:$P$313,Indev_Online_Res_NotinIRPBase!$Y$3:$Y$313,$B473,Indev_Online_Res_NotinIRPBase!$Z$3:$Z$313,$C473,Indev_Online_Res_NotinIRPBase!$I$3:$I$313,"&lt;9/1/2023")+SUMIFS(Indev_Online_Res_NotinIRPBase!$Q$3:$Q$313,Indev_Online_Res_NotinIRPBase!$Y$3:$Y$313,$B473,Indev_Online_Res_NotinIRPBase!$Z$3:$Z$313,$C473,Indev_Online_Res_NotinIRPBase!$I$3:$I$313,"&lt;9/1/2023")</f>
        <v>0</v>
      </c>
      <c r="BW473">
        <f>SUMIFS(Indev_Online_Res_NotinIRPBase!$S$3:$S$313,Indev_Online_Res_NotinIRPBase!$Y$3:$Y$313,$B473,Indev_Online_Res_NotinIRPBase!$Z$3:$Z$313,$C473,Indev_Online_Res_NotinIRPBase!$I$3:$I$313,"&lt;9/1/2023")+SUMIFS(Indev_Online_Res_NotinIRPBase!$T$3:$T$313,Indev_Online_Res_NotinIRPBase!$Y$3:$Y$313,$B473,Indev_Online_Res_NotinIRPBase!$Z$3:$Z$313,$C473,Indev_Online_Res_NotinIRPBase!$I$3:$I$313,"&lt;9/1/2023")+SUMIFS(Indev_Online_Res_NotinIRPBase!$U$3:$U$313,Indev_Online_Res_NotinIRPBase!$Y$3:$Y$313,$B473,Indev_Online_Res_NotinIRPBase!$Z$3:$Z$313,$C473,Indev_Online_Res_NotinIRPBase!$I$3:$I$313,"&lt;9/1/2023")</f>
        <v>0</v>
      </c>
    </row>
    <row r="474" spans="1:75">
      <c r="A474" t="s">
        <v>45</v>
      </c>
      <c r="B474" t="s">
        <v>432</v>
      </c>
      <c r="C474">
        <v>115</v>
      </c>
      <c r="E474">
        <f>SUMIFS(IRPBase_Res_NotinTxBase!N$3:N$65,IRPBase_Res_NotinTxBase!$X$3:$X$65,$B474,IRPBase_Res_NotinTxBase!$Y$3:$Y$65,$C474)</f>
        <v>0</v>
      </c>
      <c r="F474">
        <f>SUMIFS(IRPBase_Res_NotinTxBase!O$3:O$65,IRPBase_Res_NotinTxBase!$X$3:$X$65,$B474,IRPBase_Res_NotinTxBase!$Y$3:$Y$65,$C474)</f>
        <v>0</v>
      </c>
      <c r="G474">
        <f>SUMIFS(IRPBase_Res_NotinTxBase!P$3:P$65,IRPBase_Res_NotinTxBase!$X$3:$X$65,$B474,IRPBase_Res_NotinTxBase!$Y$3:$Y$65,$C474)</f>
        <v>0</v>
      </c>
      <c r="H474">
        <f>SUMIFS(IRPBase_Res_NotinTxBase!Q$3:Q$65,IRPBase_Res_NotinTxBase!$X$3:$X$65,$B474,IRPBase_Res_NotinTxBase!$Y$3:$Y$65,$C474)</f>
        <v>0</v>
      </c>
      <c r="M474">
        <f>SUMIFS(IRPBase_Res_NotinTxBase!R$3:R$65,IRPBase_Res_NotinTxBase!$X$3:$X$65,$B474,IRPBase_Res_NotinTxBase!$Y$3:$Y$65,$C474)</f>
        <v>0</v>
      </c>
      <c r="N474">
        <f>SUMIFS(IRPBase_Res_NotinTxBase!S$3:S$65,IRPBase_Res_NotinTxBase!$X$3:$X$65,$B474,IRPBase_Res_NotinTxBase!$Y$3:$Y$65,$C474)</f>
        <v>0</v>
      </c>
      <c r="O474">
        <f>SUMIFS(IRPBase_Res_NotinTxBase!T$3:T$65,IRPBase_Res_NotinTxBase!$X$3:$X$65,$B474,IRPBase_Res_NotinTxBase!$Y$3:$Y$65,$C474)</f>
        <v>0</v>
      </c>
      <c r="P474">
        <f>SUMIFS(IRPBase_Res_NotinTxBase!U$3:U$65,IRPBase_Res_NotinTxBase!$X$3:$X$65,$B474,IRPBase_Res_NotinTxBase!$Y$3:$Y$65,$C474)</f>
        <v>0</v>
      </c>
      <c r="Q474">
        <f>SUMIFS(IRPBase_Res_NotinTxBase!V$3:V$65,IRPBase_Res_NotinTxBase!$X$3:$X$65,$B474,IRPBase_Res_NotinTxBase!$Y$3:$Y$65,$C474)</f>
        <v>0</v>
      </c>
      <c r="R474">
        <f>SUMIFS(IRPBase_Res_NotinTxBase!W$3:W$65,IRPBase_Res_NotinTxBase!$X$3:$X$65,$B474,IRPBase_Res_NotinTxBase!$Y$3:$Y$65,$C474)</f>
        <v>0</v>
      </c>
      <c r="S474">
        <f t="shared" si="106"/>
        <v>0</v>
      </c>
      <c r="U474">
        <f>SUMIFS(Indev_Online_Res_NotinIRPBase!N$3:N$340,Indev_Online_Res_NotinIRPBase!$Y$3:$Y$340,$B474,Indev_Online_Res_NotinIRPBase!$Z$3:$Z$340,$C474)</f>
        <v>0</v>
      </c>
      <c r="V474">
        <f>SUMIFS(Indev_Online_Res_NotinIRPBase!O$3:O$340,Indev_Online_Res_NotinIRPBase!$Y$3:$Y$340,$B474,Indev_Online_Res_NotinIRPBase!$Z$3:$Z$340,$C474)</f>
        <v>0</v>
      </c>
      <c r="W474">
        <f>SUMIFS(Indev_Online_Res_NotinIRPBase!P$3:P$340,Indev_Online_Res_NotinIRPBase!$Y$3:$Y$340,$B474,Indev_Online_Res_NotinIRPBase!$Z$3:$Z$340,$C474)</f>
        <v>0</v>
      </c>
      <c r="X474">
        <f>SUMIFS(Indev_Online_Res_NotinIRPBase!Q$3:Q$340,Indev_Online_Res_NotinIRPBase!$Y$3:$Y$340,$B474,Indev_Online_Res_NotinIRPBase!$Z$3:$Z$340,$C474)</f>
        <v>0</v>
      </c>
      <c r="Y474">
        <f>SUMIFS(Indev_Online_Res_NotinIRPBase!R$3:R$340,Indev_Online_Res_NotinIRPBase!$Y$3:$Y$340,$B474,Indev_Online_Res_NotinIRPBase!$Z$3:$Z$340,$C474)</f>
        <v>0</v>
      </c>
      <c r="AC474">
        <f>SUMIFS(Indev_Online_Res_NotinIRPBase!S$3:S$340,Indev_Online_Res_NotinIRPBase!$Y$3:$Y$340,$B474,Indev_Online_Res_NotinIRPBase!$Z$3:$Z$340,$C474)</f>
        <v>4.4000000000000004</v>
      </c>
      <c r="AD474">
        <f>SUMIFS(Indev_Online_Res_NotinIRPBase!T$3:T$340,Indev_Online_Res_NotinIRPBase!$Y$3:$Y$340,$B474,Indev_Online_Res_NotinIRPBase!$Z$3:$Z$340,$C474)</f>
        <v>0</v>
      </c>
      <c r="AE474">
        <f>SUMIFS(Indev_Online_Res_NotinIRPBase!U$3:U$340,Indev_Online_Res_NotinIRPBase!$Y$3:$Y$340,$B474,Indev_Online_Res_NotinIRPBase!$Z$3:$Z$340,$C474)</f>
        <v>0</v>
      </c>
      <c r="AF474">
        <f>SUMIFS(Indev_Online_Res_NotinIRPBase!V$3:V$340,Indev_Online_Res_NotinIRPBase!$Y$3:$Y$340,$B474,Indev_Online_Res_NotinIRPBase!$Z$3:$Z$340,$C474)</f>
        <v>0</v>
      </c>
      <c r="AG474">
        <f>SUMIFS(Indev_Online_Res_NotinIRPBase!W$3:W$340,Indev_Online_Res_NotinIRPBase!$Y$3:$Y$340,$B474,Indev_Online_Res_NotinIRPBase!$Z$3:$Z$340,$C474)</f>
        <v>0</v>
      </c>
      <c r="AH474">
        <f>SUMIFS(Indev_Online_Res_NotinIRPBase!X$3:X$340,Indev_Online_Res_NotinIRPBase!$Y$3:$Y$340,$B474,Indev_Online_Res_NotinIRPBase!$Z$3:$Z$340,$C474)</f>
        <v>0</v>
      </c>
      <c r="AI474">
        <f t="shared" si="107"/>
        <v>1</v>
      </c>
      <c r="AK474">
        <f>SUMIFS(Indev_Online_Res_NotinIRPBase!N$3:N$340,Indev_Online_Res_NotinIRPBase!$Y$3:$Y$340,$B474,Indev_Online_Res_NotinIRPBase!$Z$3:$Z$340,$C474,Indev_Online_Res_NotinIRPBase!$J$3:$J$340,"Yes",Indev_Online_Res_NotinIRPBase!$I$3:$I$340,"&lt;1/1/2024")+SUMIFS(Indev_Online_Res_NotinIRPBase!N$3:N$340,Indev_Online_Res_NotinIRPBase!$Y$3:$Y$340,$B474,Indev_Online_Res_NotinIRPBase!$Z$3:$Z$340,$C474,Indev_Online_Res_NotinIRPBase!$AB$3:$AB$340,"1")</f>
        <v>0</v>
      </c>
      <c r="AL474">
        <f>SUMIFS(Indev_Online_Res_NotinIRPBase!O$3:O$340,Indev_Online_Res_NotinIRPBase!$Y$3:$Y$340,$B474,Indev_Online_Res_NotinIRPBase!$Z$3:$Z$340,$C474,Indev_Online_Res_NotinIRPBase!$J$3:$J$340,"Yes",Indev_Online_Res_NotinIRPBase!$I$3:$I$340,"&lt;1/1/2024")+SUMIFS(Indev_Online_Res_NotinIRPBase!O$3:O$340,Indev_Online_Res_NotinIRPBase!$Y$3:$Y$340,$B474,Indev_Online_Res_NotinIRPBase!$Z$3:$Z$340,$C474,Indev_Online_Res_NotinIRPBase!$AB$3:$AB$340,"1")</f>
        <v>0</v>
      </c>
      <c r="AM474">
        <f>SUMIFS(Indev_Online_Res_NotinIRPBase!P$3:P$340,Indev_Online_Res_NotinIRPBase!$Y$3:$Y$340,$B474,Indev_Online_Res_NotinIRPBase!$Z$3:$Z$340,$C474,Indev_Online_Res_NotinIRPBase!$J$3:$J$340,"Yes",Indev_Online_Res_NotinIRPBase!$I$3:$I$340,"&lt;1/1/2024")+SUMIFS(Indev_Online_Res_NotinIRPBase!P$3:P$340,Indev_Online_Res_NotinIRPBase!$Y$3:$Y$340,$B474,Indev_Online_Res_NotinIRPBase!$Z$3:$Z$340,$C474,Indev_Online_Res_NotinIRPBase!$AB$3:$AB$340,"1")</f>
        <v>0</v>
      </c>
      <c r="AN474">
        <f>SUMIFS(Indev_Online_Res_NotinIRPBase!Q$3:Q$340,Indev_Online_Res_NotinIRPBase!$Y$3:$Y$340,$B474,Indev_Online_Res_NotinIRPBase!$Z$3:$Z$340,$C474,Indev_Online_Res_NotinIRPBase!$J$3:$J$340,"Yes",Indev_Online_Res_NotinIRPBase!$I$3:$I$340,"&lt;1/1/2024")+SUMIFS(Indev_Online_Res_NotinIRPBase!Q$3:Q$340,Indev_Online_Res_NotinIRPBase!$Y$3:$Y$340,$B474,Indev_Online_Res_NotinIRPBase!$Z$3:$Z$340,$C474,Indev_Online_Res_NotinIRPBase!$AB$3:$AB$340,"1")</f>
        <v>0</v>
      </c>
      <c r="AO474">
        <f>SUMIFS(Indev_Online_Res_NotinIRPBase!R$3:R$340,Indev_Online_Res_NotinIRPBase!$Y$3:$Y$340,$B474,Indev_Online_Res_NotinIRPBase!$Z$3:$Z$340,$C474,Indev_Online_Res_NotinIRPBase!$J$3:$J$340,"Yes",Indev_Online_Res_NotinIRPBase!$I$3:$I$340,"&lt;1/1/2024")+SUMIFS(Indev_Online_Res_NotinIRPBase!R$3:R$340,Indev_Online_Res_NotinIRPBase!$Y$3:$Y$340,$B474,Indev_Online_Res_NotinIRPBase!$Z$3:$Z$340,$C474,Indev_Online_Res_NotinIRPBase!$AB$3:$AB$340,"1")</f>
        <v>0</v>
      </c>
      <c r="AS474">
        <f>SUMIFS(Indev_Online_Res_NotinIRPBase!S$3:S$340,Indev_Online_Res_NotinIRPBase!$Y$3:$Y$340,$B474,Indev_Online_Res_NotinIRPBase!$Z$3:$Z$340,$C474,Indev_Online_Res_NotinIRPBase!$J$3:$J$340,"Yes",Indev_Online_Res_NotinIRPBase!$I$3:$I$340,"&lt;1/1/2024")+SUMIFS(Indev_Online_Res_NotinIRPBase!S$3:S$340,Indev_Online_Res_NotinIRPBase!$Y$3:$Y$340,$B474,Indev_Online_Res_NotinIRPBase!$Z$3:$Z$340,$C474,Indev_Online_Res_NotinIRPBase!$AB$3:$AB$340,"1")</f>
        <v>0</v>
      </c>
      <c r="AT474">
        <f>SUMIFS(Indev_Online_Res_NotinIRPBase!T$3:T$340,Indev_Online_Res_NotinIRPBase!$Y$3:$Y$340,$B474,Indev_Online_Res_NotinIRPBase!$Z$3:$Z$340,$C474,Indev_Online_Res_NotinIRPBase!$J$3:$J$340,"Yes",Indev_Online_Res_NotinIRPBase!$I$3:$I$340,"&lt;1/1/2024")+SUMIFS(Indev_Online_Res_NotinIRPBase!T$3:T$340,Indev_Online_Res_NotinIRPBase!$Y$3:$Y$340,$B474,Indev_Online_Res_NotinIRPBase!$Z$3:$Z$340,$C474,Indev_Online_Res_NotinIRPBase!$AB$3:$AB$340,"1")</f>
        <v>0</v>
      </c>
      <c r="AU474">
        <f>SUMIFS(Indev_Online_Res_NotinIRPBase!U$3:U$340,Indev_Online_Res_NotinIRPBase!$Y$3:$Y$340,$B474,Indev_Online_Res_NotinIRPBase!$Z$3:$Z$340,$C474,Indev_Online_Res_NotinIRPBase!$J$3:$J$340,"Yes",Indev_Online_Res_NotinIRPBase!$I$3:$I$340,"&lt;1/1/2024")+SUMIFS(Indev_Online_Res_NotinIRPBase!U$3:U$340,Indev_Online_Res_NotinIRPBase!$Y$3:$Y$340,$B474,Indev_Online_Res_NotinIRPBase!$Z$3:$Z$340,$C474,Indev_Online_Res_NotinIRPBase!$AB$3:$AB$340,"1")</f>
        <v>0</v>
      </c>
      <c r="AV474">
        <f>SUMIFS(Indev_Online_Res_NotinIRPBase!V$3:V$340,Indev_Online_Res_NotinIRPBase!$Y$3:$Y$340,$B474,Indev_Online_Res_NotinIRPBase!$Z$3:$Z$340,$C474,Indev_Online_Res_NotinIRPBase!$J$3:$J$340,"Yes",Indev_Online_Res_NotinIRPBase!$I$3:$I$340,"&lt;1/1/2024")+SUMIFS(Indev_Online_Res_NotinIRPBase!V$3:V$340,Indev_Online_Res_NotinIRPBase!$Y$3:$Y$340,$B474,Indev_Online_Res_NotinIRPBase!$Z$3:$Z$340,$C474,Indev_Online_Res_NotinIRPBase!$AB$3:$AB$340,"1")</f>
        <v>0</v>
      </c>
      <c r="AW474">
        <f>SUMIFS(Indev_Online_Res_NotinIRPBase!W$3:W$340,Indev_Online_Res_NotinIRPBase!$Y$3:$Y$340,$B474,Indev_Online_Res_NotinIRPBase!$Z$3:$Z$340,$C474,Indev_Online_Res_NotinIRPBase!$J$3:$J$340,"Yes",Indev_Online_Res_NotinIRPBase!$I$3:$I$340,"&lt;1/1/2024")+SUMIFS(Indev_Online_Res_NotinIRPBase!W$3:W$340,Indev_Online_Res_NotinIRPBase!$Y$3:$Y$340,$B474,Indev_Online_Res_NotinIRPBase!$Z$3:$Z$340,$C474,Indev_Online_Res_NotinIRPBase!$AB$3:$AB$340,"1")</f>
        <v>0</v>
      </c>
      <c r="AX474">
        <f>SUMIFS(Indev_Online_Res_NotinIRPBase!X$3:X$340,Indev_Online_Res_NotinIRPBase!$Y$3:$Y$340,$B474,Indev_Online_Res_NotinIRPBase!$Z$3:$Z$340,$C474,Indev_Online_Res_NotinIRPBase!$J$3:$J$340,"Yes",Indev_Online_Res_NotinIRPBase!$I$3:$I$340,"&lt;1/1/2024")+SUMIFS(Indev_Online_Res_NotinIRPBase!X$3:X$340,Indev_Online_Res_NotinIRPBase!$Y$3:$Y$340,$B474,Indev_Online_Res_NotinIRPBase!$Z$3:$Z$340,$C474,Indev_Online_Res_NotinIRPBase!$AB$3:$AB$340,"1")</f>
        <v>0</v>
      </c>
      <c r="AY474">
        <f t="shared" si="108"/>
        <v>0</v>
      </c>
      <c r="BA474">
        <f t="shared" si="109"/>
        <v>0</v>
      </c>
      <c r="BB474">
        <f t="shared" si="110"/>
        <v>0</v>
      </c>
      <c r="BC474">
        <f t="shared" si="111"/>
        <v>0</v>
      </c>
      <c r="BD474">
        <f t="shared" si="112"/>
        <v>0</v>
      </c>
      <c r="BE474">
        <f t="shared" si="113"/>
        <v>0</v>
      </c>
      <c r="BI474">
        <f t="shared" si="114"/>
        <v>4.4000000000000004</v>
      </c>
      <c r="BJ474">
        <f t="shared" si="115"/>
        <v>0</v>
      </c>
      <c r="BK474">
        <f t="shared" si="116"/>
        <v>0</v>
      </c>
      <c r="BL474">
        <f t="shared" si="117"/>
        <v>0</v>
      </c>
      <c r="BM474">
        <f t="shared" si="118"/>
        <v>0</v>
      </c>
      <c r="BN474">
        <f t="shared" si="119"/>
        <v>0</v>
      </c>
      <c r="BO474">
        <f t="shared" si="120"/>
        <v>1</v>
      </c>
      <c r="BQ474">
        <f>SUMIFS(IRPBase_Res_NotinEnvScreens!$H$3:$H$33,IRPBase_Res_NotinEnvScreens!$J$3:$J$33,$B474,IRPBase_Res_NotinEnvScreens!$K$3:$K$33,$C474)</f>
        <v>0</v>
      </c>
      <c r="BR474">
        <f>SUMIFS(IRPBase_Res_NotinEnvScreens!$I$3:$I$33,IRPBase_Res_NotinEnvScreens!$J$3:$J$33,$B474,IRPBase_Res_NotinEnvScreens!$K$3:$K$33,$C474)</f>
        <v>0</v>
      </c>
      <c r="BS474">
        <v>0</v>
      </c>
      <c r="BV474">
        <f>SUMIFS(Indev_Online_Res_NotinIRPBase!$P$3:$P$313,Indev_Online_Res_NotinIRPBase!$Y$3:$Y$313,$B474,Indev_Online_Res_NotinIRPBase!$Z$3:$Z$313,$C474,Indev_Online_Res_NotinIRPBase!$I$3:$I$313,"&lt;9/1/2023")+SUMIFS(Indev_Online_Res_NotinIRPBase!$Q$3:$Q$313,Indev_Online_Res_NotinIRPBase!$Y$3:$Y$313,$B474,Indev_Online_Res_NotinIRPBase!$Z$3:$Z$313,$C474,Indev_Online_Res_NotinIRPBase!$I$3:$I$313,"&lt;9/1/2023")</f>
        <v>0</v>
      </c>
      <c r="BW474">
        <f>SUMIFS(Indev_Online_Res_NotinIRPBase!$S$3:$S$313,Indev_Online_Res_NotinIRPBase!$Y$3:$Y$313,$B474,Indev_Online_Res_NotinIRPBase!$Z$3:$Z$313,$C474,Indev_Online_Res_NotinIRPBase!$I$3:$I$313,"&lt;9/1/2023")+SUMIFS(Indev_Online_Res_NotinIRPBase!$T$3:$T$313,Indev_Online_Res_NotinIRPBase!$Y$3:$Y$313,$B474,Indev_Online_Res_NotinIRPBase!$Z$3:$Z$313,$C474,Indev_Online_Res_NotinIRPBase!$I$3:$I$313,"&lt;9/1/2023")+SUMIFS(Indev_Online_Res_NotinIRPBase!$U$3:$U$313,Indev_Online_Res_NotinIRPBase!$Y$3:$Y$313,$B474,Indev_Online_Res_NotinIRPBase!$Z$3:$Z$313,$C474,Indev_Online_Res_NotinIRPBase!$I$3:$I$313,"&lt;9/1/2023")</f>
        <v>0</v>
      </c>
    </row>
    <row r="475" spans="1:75">
      <c r="A475" t="s">
        <v>45</v>
      </c>
      <c r="B475" t="s">
        <v>432</v>
      </c>
      <c r="C475">
        <v>230</v>
      </c>
      <c r="E475">
        <f>SUMIFS(IRPBase_Res_NotinTxBase!N$3:N$65,IRPBase_Res_NotinTxBase!$X$3:$X$65,$B475,IRPBase_Res_NotinTxBase!$Y$3:$Y$65,$C475)</f>
        <v>0</v>
      </c>
      <c r="F475">
        <f>SUMIFS(IRPBase_Res_NotinTxBase!O$3:O$65,IRPBase_Res_NotinTxBase!$X$3:$X$65,$B475,IRPBase_Res_NotinTxBase!$Y$3:$Y$65,$C475)</f>
        <v>0</v>
      </c>
      <c r="G475">
        <f>SUMIFS(IRPBase_Res_NotinTxBase!P$3:P$65,IRPBase_Res_NotinTxBase!$X$3:$X$65,$B475,IRPBase_Res_NotinTxBase!$Y$3:$Y$65,$C475)</f>
        <v>0</v>
      </c>
      <c r="H475">
        <f>SUMIFS(IRPBase_Res_NotinTxBase!Q$3:Q$65,IRPBase_Res_NotinTxBase!$X$3:$X$65,$B475,IRPBase_Res_NotinTxBase!$Y$3:$Y$65,$C475)</f>
        <v>0</v>
      </c>
      <c r="M475">
        <f>SUMIFS(IRPBase_Res_NotinTxBase!R$3:R$65,IRPBase_Res_NotinTxBase!$X$3:$X$65,$B475,IRPBase_Res_NotinTxBase!$Y$3:$Y$65,$C475)</f>
        <v>0</v>
      </c>
      <c r="N475">
        <f>SUMIFS(IRPBase_Res_NotinTxBase!S$3:S$65,IRPBase_Res_NotinTxBase!$X$3:$X$65,$B475,IRPBase_Res_NotinTxBase!$Y$3:$Y$65,$C475)</f>
        <v>0</v>
      </c>
      <c r="O475">
        <f>SUMIFS(IRPBase_Res_NotinTxBase!T$3:T$65,IRPBase_Res_NotinTxBase!$X$3:$X$65,$B475,IRPBase_Res_NotinTxBase!$Y$3:$Y$65,$C475)</f>
        <v>0</v>
      </c>
      <c r="P475">
        <f>SUMIFS(IRPBase_Res_NotinTxBase!U$3:U$65,IRPBase_Res_NotinTxBase!$X$3:$X$65,$B475,IRPBase_Res_NotinTxBase!$Y$3:$Y$65,$C475)</f>
        <v>0</v>
      </c>
      <c r="Q475">
        <f>SUMIFS(IRPBase_Res_NotinTxBase!V$3:V$65,IRPBase_Res_NotinTxBase!$X$3:$X$65,$B475,IRPBase_Res_NotinTxBase!$Y$3:$Y$65,$C475)</f>
        <v>0</v>
      </c>
      <c r="R475">
        <f>SUMIFS(IRPBase_Res_NotinTxBase!W$3:W$65,IRPBase_Res_NotinTxBase!$X$3:$X$65,$B475,IRPBase_Res_NotinTxBase!$Y$3:$Y$65,$C475)</f>
        <v>0</v>
      </c>
      <c r="S475">
        <f t="shared" si="106"/>
        <v>0</v>
      </c>
      <c r="U475">
        <f>SUMIFS(Indev_Online_Res_NotinIRPBase!N$3:N$340,Indev_Online_Res_NotinIRPBase!$Y$3:$Y$340,$B475,Indev_Online_Res_NotinIRPBase!$Z$3:$Z$340,$C475)</f>
        <v>0</v>
      </c>
      <c r="V475">
        <f>SUMIFS(Indev_Online_Res_NotinIRPBase!O$3:O$340,Indev_Online_Res_NotinIRPBase!$Y$3:$Y$340,$B475,Indev_Online_Res_NotinIRPBase!$Z$3:$Z$340,$C475)</f>
        <v>0</v>
      </c>
      <c r="W475">
        <f>SUMIFS(Indev_Online_Res_NotinIRPBase!P$3:P$340,Indev_Online_Res_NotinIRPBase!$Y$3:$Y$340,$B475,Indev_Online_Res_NotinIRPBase!$Z$3:$Z$340,$C475)</f>
        <v>0</v>
      </c>
      <c r="X475">
        <f>SUMIFS(Indev_Online_Res_NotinIRPBase!Q$3:Q$340,Indev_Online_Res_NotinIRPBase!$Y$3:$Y$340,$B475,Indev_Online_Res_NotinIRPBase!$Z$3:$Z$340,$C475)</f>
        <v>0</v>
      </c>
      <c r="Y475">
        <f>SUMIFS(Indev_Online_Res_NotinIRPBase!R$3:R$340,Indev_Online_Res_NotinIRPBase!$Y$3:$Y$340,$B475,Indev_Online_Res_NotinIRPBase!$Z$3:$Z$340,$C475)</f>
        <v>0</v>
      </c>
      <c r="AC475">
        <f>SUMIFS(Indev_Online_Res_NotinIRPBase!S$3:S$340,Indev_Online_Res_NotinIRPBase!$Y$3:$Y$340,$B475,Indev_Online_Res_NotinIRPBase!$Z$3:$Z$340,$C475)</f>
        <v>0</v>
      </c>
      <c r="AD475">
        <f>SUMIFS(Indev_Online_Res_NotinIRPBase!T$3:T$340,Indev_Online_Res_NotinIRPBase!$Y$3:$Y$340,$B475,Indev_Online_Res_NotinIRPBase!$Z$3:$Z$340,$C475)</f>
        <v>0</v>
      </c>
      <c r="AE475">
        <f>SUMIFS(Indev_Online_Res_NotinIRPBase!U$3:U$340,Indev_Online_Res_NotinIRPBase!$Y$3:$Y$340,$B475,Indev_Online_Res_NotinIRPBase!$Z$3:$Z$340,$C475)</f>
        <v>0</v>
      </c>
      <c r="AF475">
        <f>SUMIFS(Indev_Online_Res_NotinIRPBase!V$3:V$340,Indev_Online_Res_NotinIRPBase!$Y$3:$Y$340,$B475,Indev_Online_Res_NotinIRPBase!$Z$3:$Z$340,$C475)</f>
        <v>0</v>
      </c>
      <c r="AG475">
        <f>SUMIFS(Indev_Online_Res_NotinIRPBase!W$3:W$340,Indev_Online_Res_NotinIRPBase!$Y$3:$Y$340,$B475,Indev_Online_Res_NotinIRPBase!$Z$3:$Z$340,$C475)</f>
        <v>0</v>
      </c>
      <c r="AH475">
        <f>SUMIFS(Indev_Online_Res_NotinIRPBase!X$3:X$340,Indev_Online_Res_NotinIRPBase!$Y$3:$Y$340,$B475,Indev_Online_Res_NotinIRPBase!$Z$3:$Z$340,$C475)</f>
        <v>0</v>
      </c>
      <c r="AI475">
        <f t="shared" si="107"/>
        <v>0</v>
      </c>
      <c r="AK475">
        <f>SUMIFS(Indev_Online_Res_NotinIRPBase!N$3:N$340,Indev_Online_Res_NotinIRPBase!$Y$3:$Y$340,$B475,Indev_Online_Res_NotinIRPBase!$Z$3:$Z$340,$C475,Indev_Online_Res_NotinIRPBase!$J$3:$J$340,"Yes",Indev_Online_Res_NotinIRPBase!$I$3:$I$340,"&lt;1/1/2024")+SUMIFS(Indev_Online_Res_NotinIRPBase!N$3:N$340,Indev_Online_Res_NotinIRPBase!$Y$3:$Y$340,$B475,Indev_Online_Res_NotinIRPBase!$Z$3:$Z$340,$C475,Indev_Online_Res_NotinIRPBase!$AB$3:$AB$340,"1")</f>
        <v>0</v>
      </c>
      <c r="AL475">
        <f>SUMIFS(Indev_Online_Res_NotinIRPBase!O$3:O$340,Indev_Online_Res_NotinIRPBase!$Y$3:$Y$340,$B475,Indev_Online_Res_NotinIRPBase!$Z$3:$Z$340,$C475,Indev_Online_Res_NotinIRPBase!$J$3:$J$340,"Yes",Indev_Online_Res_NotinIRPBase!$I$3:$I$340,"&lt;1/1/2024")+SUMIFS(Indev_Online_Res_NotinIRPBase!O$3:O$340,Indev_Online_Res_NotinIRPBase!$Y$3:$Y$340,$B475,Indev_Online_Res_NotinIRPBase!$Z$3:$Z$340,$C475,Indev_Online_Res_NotinIRPBase!$AB$3:$AB$340,"1")</f>
        <v>0</v>
      </c>
      <c r="AM475">
        <f>SUMIFS(Indev_Online_Res_NotinIRPBase!P$3:P$340,Indev_Online_Res_NotinIRPBase!$Y$3:$Y$340,$B475,Indev_Online_Res_NotinIRPBase!$Z$3:$Z$340,$C475,Indev_Online_Res_NotinIRPBase!$J$3:$J$340,"Yes",Indev_Online_Res_NotinIRPBase!$I$3:$I$340,"&lt;1/1/2024")+SUMIFS(Indev_Online_Res_NotinIRPBase!P$3:P$340,Indev_Online_Res_NotinIRPBase!$Y$3:$Y$340,$B475,Indev_Online_Res_NotinIRPBase!$Z$3:$Z$340,$C475,Indev_Online_Res_NotinIRPBase!$AB$3:$AB$340,"1")</f>
        <v>0</v>
      </c>
      <c r="AN475">
        <f>SUMIFS(Indev_Online_Res_NotinIRPBase!Q$3:Q$340,Indev_Online_Res_NotinIRPBase!$Y$3:$Y$340,$B475,Indev_Online_Res_NotinIRPBase!$Z$3:$Z$340,$C475,Indev_Online_Res_NotinIRPBase!$J$3:$J$340,"Yes",Indev_Online_Res_NotinIRPBase!$I$3:$I$340,"&lt;1/1/2024")+SUMIFS(Indev_Online_Res_NotinIRPBase!Q$3:Q$340,Indev_Online_Res_NotinIRPBase!$Y$3:$Y$340,$B475,Indev_Online_Res_NotinIRPBase!$Z$3:$Z$340,$C475,Indev_Online_Res_NotinIRPBase!$AB$3:$AB$340,"1")</f>
        <v>0</v>
      </c>
      <c r="AO475">
        <f>SUMIFS(Indev_Online_Res_NotinIRPBase!R$3:R$340,Indev_Online_Res_NotinIRPBase!$Y$3:$Y$340,$B475,Indev_Online_Res_NotinIRPBase!$Z$3:$Z$340,$C475,Indev_Online_Res_NotinIRPBase!$J$3:$J$340,"Yes",Indev_Online_Res_NotinIRPBase!$I$3:$I$340,"&lt;1/1/2024")+SUMIFS(Indev_Online_Res_NotinIRPBase!R$3:R$340,Indev_Online_Res_NotinIRPBase!$Y$3:$Y$340,$B475,Indev_Online_Res_NotinIRPBase!$Z$3:$Z$340,$C475,Indev_Online_Res_NotinIRPBase!$AB$3:$AB$340,"1")</f>
        <v>0</v>
      </c>
      <c r="AS475">
        <f>SUMIFS(Indev_Online_Res_NotinIRPBase!S$3:S$340,Indev_Online_Res_NotinIRPBase!$Y$3:$Y$340,$B475,Indev_Online_Res_NotinIRPBase!$Z$3:$Z$340,$C475,Indev_Online_Res_NotinIRPBase!$J$3:$J$340,"Yes",Indev_Online_Res_NotinIRPBase!$I$3:$I$340,"&lt;1/1/2024")+SUMIFS(Indev_Online_Res_NotinIRPBase!S$3:S$340,Indev_Online_Res_NotinIRPBase!$Y$3:$Y$340,$B475,Indev_Online_Res_NotinIRPBase!$Z$3:$Z$340,$C475,Indev_Online_Res_NotinIRPBase!$AB$3:$AB$340,"1")</f>
        <v>0</v>
      </c>
      <c r="AT475">
        <f>SUMIFS(Indev_Online_Res_NotinIRPBase!T$3:T$340,Indev_Online_Res_NotinIRPBase!$Y$3:$Y$340,$B475,Indev_Online_Res_NotinIRPBase!$Z$3:$Z$340,$C475,Indev_Online_Res_NotinIRPBase!$J$3:$J$340,"Yes",Indev_Online_Res_NotinIRPBase!$I$3:$I$340,"&lt;1/1/2024")+SUMIFS(Indev_Online_Res_NotinIRPBase!T$3:T$340,Indev_Online_Res_NotinIRPBase!$Y$3:$Y$340,$B475,Indev_Online_Res_NotinIRPBase!$Z$3:$Z$340,$C475,Indev_Online_Res_NotinIRPBase!$AB$3:$AB$340,"1")</f>
        <v>0</v>
      </c>
      <c r="AU475">
        <f>SUMIFS(Indev_Online_Res_NotinIRPBase!U$3:U$340,Indev_Online_Res_NotinIRPBase!$Y$3:$Y$340,$B475,Indev_Online_Res_NotinIRPBase!$Z$3:$Z$340,$C475,Indev_Online_Res_NotinIRPBase!$J$3:$J$340,"Yes",Indev_Online_Res_NotinIRPBase!$I$3:$I$340,"&lt;1/1/2024")+SUMIFS(Indev_Online_Res_NotinIRPBase!U$3:U$340,Indev_Online_Res_NotinIRPBase!$Y$3:$Y$340,$B475,Indev_Online_Res_NotinIRPBase!$Z$3:$Z$340,$C475,Indev_Online_Res_NotinIRPBase!$AB$3:$AB$340,"1")</f>
        <v>0</v>
      </c>
      <c r="AV475">
        <f>SUMIFS(Indev_Online_Res_NotinIRPBase!V$3:V$340,Indev_Online_Res_NotinIRPBase!$Y$3:$Y$340,$B475,Indev_Online_Res_NotinIRPBase!$Z$3:$Z$340,$C475,Indev_Online_Res_NotinIRPBase!$J$3:$J$340,"Yes",Indev_Online_Res_NotinIRPBase!$I$3:$I$340,"&lt;1/1/2024")+SUMIFS(Indev_Online_Res_NotinIRPBase!V$3:V$340,Indev_Online_Res_NotinIRPBase!$Y$3:$Y$340,$B475,Indev_Online_Res_NotinIRPBase!$Z$3:$Z$340,$C475,Indev_Online_Res_NotinIRPBase!$AB$3:$AB$340,"1")</f>
        <v>0</v>
      </c>
      <c r="AW475">
        <f>SUMIFS(Indev_Online_Res_NotinIRPBase!W$3:W$340,Indev_Online_Res_NotinIRPBase!$Y$3:$Y$340,$B475,Indev_Online_Res_NotinIRPBase!$Z$3:$Z$340,$C475,Indev_Online_Res_NotinIRPBase!$J$3:$J$340,"Yes",Indev_Online_Res_NotinIRPBase!$I$3:$I$340,"&lt;1/1/2024")+SUMIFS(Indev_Online_Res_NotinIRPBase!W$3:W$340,Indev_Online_Res_NotinIRPBase!$Y$3:$Y$340,$B475,Indev_Online_Res_NotinIRPBase!$Z$3:$Z$340,$C475,Indev_Online_Res_NotinIRPBase!$AB$3:$AB$340,"1")</f>
        <v>0</v>
      </c>
      <c r="AX475">
        <f>SUMIFS(Indev_Online_Res_NotinIRPBase!X$3:X$340,Indev_Online_Res_NotinIRPBase!$Y$3:$Y$340,$B475,Indev_Online_Res_NotinIRPBase!$Z$3:$Z$340,$C475,Indev_Online_Res_NotinIRPBase!$J$3:$J$340,"Yes",Indev_Online_Res_NotinIRPBase!$I$3:$I$340,"&lt;1/1/2024")+SUMIFS(Indev_Online_Res_NotinIRPBase!X$3:X$340,Indev_Online_Res_NotinIRPBase!$Y$3:$Y$340,$B475,Indev_Online_Res_NotinIRPBase!$Z$3:$Z$340,$C475,Indev_Online_Res_NotinIRPBase!$AB$3:$AB$340,"1")</f>
        <v>0</v>
      </c>
      <c r="AY475">
        <f t="shared" si="108"/>
        <v>0</v>
      </c>
      <c r="BA475">
        <f t="shared" si="109"/>
        <v>0</v>
      </c>
      <c r="BB475">
        <f t="shared" si="110"/>
        <v>0</v>
      </c>
      <c r="BC475">
        <f t="shared" si="111"/>
        <v>0</v>
      </c>
      <c r="BD475">
        <f t="shared" si="112"/>
        <v>0</v>
      </c>
      <c r="BE475">
        <f t="shared" si="113"/>
        <v>0</v>
      </c>
      <c r="BI475">
        <f t="shared" si="114"/>
        <v>0</v>
      </c>
      <c r="BJ475">
        <f t="shared" si="115"/>
        <v>0</v>
      </c>
      <c r="BK475">
        <f t="shared" si="116"/>
        <v>0</v>
      </c>
      <c r="BL475">
        <f t="shared" si="117"/>
        <v>0</v>
      </c>
      <c r="BM475">
        <f t="shared" si="118"/>
        <v>0</v>
      </c>
      <c r="BN475">
        <f t="shared" si="119"/>
        <v>0</v>
      </c>
      <c r="BO475">
        <f t="shared" si="120"/>
        <v>0</v>
      </c>
      <c r="BQ475">
        <f>SUMIFS(IRPBase_Res_NotinEnvScreens!$H$3:$H$33,IRPBase_Res_NotinEnvScreens!$J$3:$J$33,$B475,IRPBase_Res_NotinEnvScreens!$K$3:$K$33,$C475)</f>
        <v>0</v>
      </c>
      <c r="BR475">
        <f>SUMIFS(IRPBase_Res_NotinEnvScreens!$I$3:$I$33,IRPBase_Res_NotinEnvScreens!$J$3:$J$33,$B475,IRPBase_Res_NotinEnvScreens!$K$3:$K$33,$C475)</f>
        <v>0</v>
      </c>
      <c r="BS475">
        <v>0</v>
      </c>
      <c r="BV475">
        <f>SUMIFS(Indev_Online_Res_NotinIRPBase!$P$3:$P$313,Indev_Online_Res_NotinIRPBase!$Y$3:$Y$313,$B475,Indev_Online_Res_NotinIRPBase!$Z$3:$Z$313,$C475,Indev_Online_Res_NotinIRPBase!$I$3:$I$313,"&lt;9/1/2023")+SUMIFS(Indev_Online_Res_NotinIRPBase!$Q$3:$Q$313,Indev_Online_Res_NotinIRPBase!$Y$3:$Y$313,$B475,Indev_Online_Res_NotinIRPBase!$Z$3:$Z$313,$C475,Indev_Online_Res_NotinIRPBase!$I$3:$I$313,"&lt;9/1/2023")</f>
        <v>0</v>
      </c>
      <c r="BW475">
        <f>SUMIFS(Indev_Online_Res_NotinIRPBase!$S$3:$S$313,Indev_Online_Res_NotinIRPBase!$Y$3:$Y$313,$B475,Indev_Online_Res_NotinIRPBase!$Z$3:$Z$313,$C475,Indev_Online_Res_NotinIRPBase!$I$3:$I$313,"&lt;9/1/2023")+SUMIFS(Indev_Online_Res_NotinIRPBase!$T$3:$T$313,Indev_Online_Res_NotinIRPBase!$Y$3:$Y$313,$B475,Indev_Online_Res_NotinIRPBase!$Z$3:$Z$313,$C475,Indev_Online_Res_NotinIRPBase!$I$3:$I$313,"&lt;9/1/2023")+SUMIFS(Indev_Online_Res_NotinIRPBase!$U$3:$U$313,Indev_Online_Res_NotinIRPBase!$Y$3:$Y$313,$B475,Indev_Online_Res_NotinIRPBase!$Z$3:$Z$313,$C475,Indev_Online_Res_NotinIRPBase!$I$3:$I$313,"&lt;9/1/2023")</f>
        <v>0</v>
      </c>
    </row>
    <row r="476" spans="1:75">
      <c r="A476" t="s">
        <v>47</v>
      </c>
      <c r="B476" t="s">
        <v>433</v>
      </c>
      <c r="C476">
        <v>230</v>
      </c>
      <c r="E476">
        <f>SUMIFS(IRPBase_Res_NotinTxBase!N$3:N$65,IRPBase_Res_NotinTxBase!$X$3:$X$65,$B476,IRPBase_Res_NotinTxBase!$Y$3:$Y$65,$C476)</f>
        <v>0</v>
      </c>
      <c r="F476">
        <f>SUMIFS(IRPBase_Res_NotinTxBase!O$3:O$65,IRPBase_Res_NotinTxBase!$X$3:$X$65,$B476,IRPBase_Res_NotinTxBase!$Y$3:$Y$65,$C476)</f>
        <v>0</v>
      </c>
      <c r="G476">
        <f>SUMIFS(IRPBase_Res_NotinTxBase!P$3:P$65,IRPBase_Res_NotinTxBase!$X$3:$X$65,$B476,IRPBase_Res_NotinTxBase!$Y$3:$Y$65,$C476)</f>
        <v>0</v>
      </c>
      <c r="H476">
        <f>SUMIFS(IRPBase_Res_NotinTxBase!Q$3:Q$65,IRPBase_Res_NotinTxBase!$X$3:$X$65,$B476,IRPBase_Res_NotinTxBase!$Y$3:$Y$65,$C476)</f>
        <v>0</v>
      </c>
      <c r="M476">
        <f>SUMIFS(IRPBase_Res_NotinTxBase!R$3:R$65,IRPBase_Res_NotinTxBase!$X$3:$X$65,$B476,IRPBase_Res_NotinTxBase!$Y$3:$Y$65,$C476)</f>
        <v>0</v>
      </c>
      <c r="N476">
        <f>SUMIFS(IRPBase_Res_NotinTxBase!S$3:S$65,IRPBase_Res_NotinTxBase!$X$3:$X$65,$B476,IRPBase_Res_NotinTxBase!$Y$3:$Y$65,$C476)</f>
        <v>0</v>
      </c>
      <c r="O476">
        <f>SUMIFS(IRPBase_Res_NotinTxBase!T$3:T$65,IRPBase_Res_NotinTxBase!$X$3:$X$65,$B476,IRPBase_Res_NotinTxBase!$Y$3:$Y$65,$C476)</f>
        <v>0</v>
      </c>
      <c r="P476">
        <f>SUMIFS(IRPBase_Res_NotinTxBase!U$3:U$65,IRPBase_Res_NotinTxBase!$X$3:$X$65,$B476,IRPBase_Res_NotinTxBase!$Y$3:$Y$65,$C476)</f>
        <v>80</v>
      </c>
      <c r="Q476">
        <f>SUMIFS(IRPBase_Res_NotinTxBase!V$3:V$65,IRPBase_Res_NotinTxBase!$X$3:$X$65,$B476,IRPBase_Res_NotinTxBase!$Y$3:$Y$65,$C476)</f>
        <v>0</v>
      </c>
      <c r="R476">
        <f>SUMIFS(IRPBase_Res_NotinTxBase!W$3:W$65,IRPBase_Res_NotinTxBase!$X$3:$X$65,$B476,IRPBase_Res_NotinTxBase!$Y$3:$Y$65,$C476)</f>
        <v>0</v>
      </c>
      <c r="S476">
        <f t="shared" si="106"/>
        <v>1</v>
      </c>
      <c r="U476">
        <f>SUMIFS(Indev_Online_Res_NotinIRPBase!N$3:N$340,Indev_Online_Res_NotinIRPBase!$Y$3:$Y$340,$B476,Indev_Online_Res_NotinIRPBase!$Z$3:$Z$340,$C476)</f>
        <v>0</v>
      </c>
      <c r="V476">
        <f>SUMIFS(Indev_Online_Res_NotinIRPBase!O$3:O$340,Indev_Online_Res_NotinIRPBase!$Y$3:$Y$340,$B476,Indev_Online_Res_NotinIRPBase!$Z$3:$Z$340,$C476)</f>
        <v>0</v>
      </c>
      <c r="W476">
        <f>SUMIFS(Indev_Online_Res_NotinIRPBase!P$3:P$340,Indev_Online_Res_NotinIRPBase!$Y$3:$Y$340,$B476,Indev_Online_Res_NotinIRPBase!$Z$3:$Z$340,$C476)</f>
        <v>0</v>
      </c>
      <c r="X476">
        <f>SUMIFS(Indev_Online_Res_NotinIRPBase!Q$3:Q$340,Indev_Online_Res_NotinIRPBase!$Y$3:$Y$340,$B476,Indev_Online_Res_NotinIRPBase!$Z$3:$Z$340,$C476)</f>
        <v>0</v>
      </c>
      <c r="Y476">
        <f>SUMIFS(Indev_Online_Res_NotinIRPBase!R$3:R$340,Indev_Online_Res_NotinIRPBase!$Y$3:$Y$340,$B476,Indev_Online_Res_NotinIRPBase!$Z$3:$Z$340,$C476)</f>
        <v>0</v>
      </c>
      <c r="AC476">
        <f>SUMIFS(Indev_Online_Res_NotinIRPBase!S$3:S$340,Indev_Online_Res_NotinIRPBase!$Y$3:$Y$340,$B476,Indev_Online_Res_NotinIRPBase!$Z$3:$Z$340,$C476)</f>
        <v>0</v>
      </c>
      <c r="AD476">
        <f>SUMIFS(Indev_Online_Res_NotinIRPBase!T$3:T$340,Indev_Online_Res_NotinIRPBase!$Y$3:$Y$340,$B476,Indev_Online_Res_NotinIRPBase!$Z$3:$Z$340,$C476)</f>
        <v>0</v>
      </c>
      <c r="AE476">
        <f>SUMIFS(Indev_Online_Res_NotinIRPBase!U$3:U$340,Indev_Online_Res_NotinIRPBase!$Y$3:$Y$340,$B476,Indev_Online_Res_NotinIRPBase!$Z$3:$Z$340,$C476)</f>
        <v>0</v>
      </c>
      <c r="AF476">
        <f>SUMIFS(Indev_Online_Res_NotinIRPBase!V$3:V$340,Indev_Online_Res_NotinIRPBase!$Y$3:$Y$340,$B476,Indev_Online_Res_NotinIRPBase!$Z$3:$Z$340,$C476)</f>
        <v>15</v>
      </c>
      <c r="AG476">
        <f>SUMIFS(Indev_Online_Res_NotinIRPBase!W$3:W$340,Indev_Online_Res_NotinIRPBase!$Y$3:$Y$340,$B476,Indev_Online_Res_NotinIRPBase!$Z$3:$Z$340,$C476)</f>
        <v>0</v>
      </c>
      <c r="AH476">
        <f>SUMIFS(Indev_Online_Res_NotinIRPBase!X$3:X$340,Indev_Online_Res_NotinIRPBase!$Y$3:$Y$340,$B476,Indev_Online_Res_NotinIRPBase!$Z$3:$Z$340,$C476)</f>
        <v>0</v>
      </c>
      <c r="AI476">
        <f t="shared" si="107"/>
        <v>1</v>
      </c>
      <c r="AK476">
        <f>SUMIFS(Indev_Online_Res_NotinIRPBase!N$3:N$340,Indev_Online_Res_NotinIRPBase!$Y$3:$Y$340,$B476,Indev_Online_Res_NotinIRPBase!$Z$3:$Z$340,$C476,Indev_Online_Res_NotinIRPBase!$J$3:$J$340,"Yes",Indev_Online_Res_NotinIRPBase!$I$3:$I$340,"&lt;1/1/2024")+SUMIFS(Indev_Online_Res_NotinIRPBase!N$3:N$340,Indev_Online_Res_NotinIRPBase!$Y$3:$Y$340,$B476,Indev_Online_Res_NotinIRPBase!$Z$3:$Z$340,$C476,Indev_Online_Res_NotinIRPBase!$AB$3:$AB$340,"1")</f>
        <v>0</v>
      </c>
      <c r="AL476">
        <f>SUMIFS(Indev_Online_Res_NotinIRPBase!O$3:O$340,Indev_Online_Res_NotinIRPBase!$Y$3:$Y$340,$B476,Indev_Online_Res_NotinIRPBase!$Z$3:$Z$340,$C476,Indev_Online_Res_NotinIRPBase!$J$3:$J$340,"Yes",Indev_Online_Res_NotinIRPBase!$I$3:$I$340,"&lt;1/1/2024")+SUMIFS(Indev_Online_Res_NotinIRPBase!O$3:O$340,Indev_Online_Res_NotinIRPBase!$Y$3:$Y$340,$B476,Indev_Online_Res_NotinIRPBase!$Z$3:$Z$340,$C476,Indev_Online_Res_NotinIRPBase!$AB$3:$AB$340,"1")</f>
        <v>0</v>
      </c>
      <c r="AM476">
        <f>SUMIFS(Indev_Online_Res_NotinIRPBase!P$3:P$340,Indev_Online_Res_NotinIRPBase!$Y$3:$Y$340,$B476,Indev_Online_Res_NotinIRPBase!$Z$3:$Z$340,$C476,Indev_Online_Res_NotinIRPBase!$J$3:$J$340,"Yes",Indev_Online_Res_NotinIRPBase!$I$3:$I$340,"&lt;1/1/2024")+SUMIFS(Indev_Online_Res_NotinIRPBase!P$3:P$340,Indev_Online_Res_NotinIRPBase!$Y$3:$Y$340,$B476,Indev_Online_Res_NotinIRPBase!$Z$3:$Z$340,$C476,Indev_Online_Res_NotinIRPBase!$AB$3:$AB$340,"1")</f>
        <v>0</v>
      </c>
      <c r="AN476">
        <f>SUMIFS(Indev_Online_Res_NotinIRPBase!Q$3:Q$340,Indev_Online_Res_NotinIRPBase!$Y$3:$Y$340,$B476,Indev_Online_Res_NotinIRPBase!$Z$3:$Z$340,$C476,Indev_Online_Res_NotinIRPBase!$J$3:$J$340,"Yes",Indev_Online_Res_NotinIRPBase!$I$3:$I$340,"&lt;1/1/2024")+SUMIFS(Indev_Online_Res_NotinIRPBase!Q$3:Q$340,Indev_Online_Res_NotinIRPBase!$Y$3:$Y$340,$B476,Indev_Online_Res_NotinIRPBase!$Z$3:$Z$340,$C476,Indev_Online_Res_NotinIRPBase!$AB$3:$AB$340,"1")</f>
        <v>0</v>
      </c>
      <c r="AO476">
        <f>SUMIFS(Indev_Online_Res_NotinIRPBase!R$3:R$340,Indev_Online_Res_NotinIRPBase!$Y$3:$Y$340,$B476,Indev_Online_Res_NotinIRPBase!$Z$3:$Z$340,$C476,Indev_Online_Res_NotinIRPBase!$J$3:$J$340,"Yes",Indev_Online_Res_NotinIRPBase!$I$3:$I$340,"&lt;1/1/2024")+SUMIFS(Indev_Online_Res_NotinIRPBase!R$3:R$340,Indev_Online_Res_NotinIRPBase!$Y$3:$Y$340,$B476,Indev_Online_Res_NotinIRPBase!$Z$3:$Z$340,$C476,Indev_Online_Res_NotinIRPBase!$AB$3:$AB$340,"1")</f>
        <v>0</v>
      </c>
      <c r="AS476">
        <f>SUMIFS(Indev_Online_Res_NotinIRPBase!S$3:S$340,Indev_Online_Res_NotinIRPBase!$Y$3:$Y$340,$B476,Indev_Online_Res_NotinIRPBase!$Z$3:$Z$340,$C476,Indev_Online_Res_NotinIRPBase!$J$3:$J$340,"Yes",Indev_Online_Res_NotinIRPBase!$I$3:$I$340,"&lt;1/1/2024")+SUMIFS(Indev_Online_Res_NotinIRPBase!S$3:S$340,Indev_Online_Res_NotinIRPBase!$Y$3:$Y$340,$B476,Indev_Online_Res_NotinIRPBase!$Z$3:$Z$340,$C476,Indev_Online_Res_NotinIRPBase!$AB$3:$AB$340,"1")</f>
        <v>0</v>
      </c>
      <c r="AT476">
        <f>SUMIFS(Indev_Online_Res_NotinIRPBase!T$3:T$340,Indev_Online_Res_NotinIRPBase!$Y$3:$Y$340,$B476,Indev_Online_Res_NotinIRPBase!$Z$3:$Z$340,$C476,Indev_Online_Res_NotinIRPBase!$J$3:$J$340,"Yes",Indev_Online_Res_NotinIRPBase!$I$3:$I$340,"&lt;1/1/2024")+SUMIFS(Indev_Online_Res_NotinIRPBase!T$3:T$340,Indev_Online_Res_NotinIRPBase!$Y$3:$Y$340,$B476,Indev_Online_Res_NotinIRPBase!$Z$3:$Z$340,$C476,Indev_Online_Res_NotinIRPBase!$AB$3:$AB$340,"1")</f>
        <v>0</v>
      </c>
      <c r="AU476">
        <f>SUMIFS(Indev_Online_Res_NotinIRPBase!U$3:U$340,Indev_Online_Res_NotinIRPBase!$Y$3:$Y$340,$B476,Indev_Online_Res_NotinIRPBase!$Z$3:$Z$340,$C476,Indev_Online_Res_NotinIRPBase!$J$3:$J$340,"Yes",Indev_Online_Res_NotinIRPBase!$I$3:$I$340,"&lt;1/1/2024")+SUMIFS(Indev_Online_Res_NotinIRPBase!U$3:U$340,Indev_Online_Res_NotinIRPBase!$Y$3:$Y$340,$B476,Indev_Online_Res_NotinIRPBase!$Z$3:$Z$340,$C476,Indev_Online_Res_NotinIRPBase!$AB$3:$AB$340,"1")</f>
        <v>0</v>
      </c>
      <c r="AV476">
        <f>SUMIFS(Indev_Online_Res_NotinIRPBase!V$3:V$340,Indev_Online_Res_NotinIRPBase!$Y$3:$Y$340,$B476,Indev_Online_Res_NotinIRPBase!$Z$3:$Z$340,$C476,Indev_Online_Res_NotinIRPBase!$J$3:$J$340,"Yes",Indev_Online_Res_NotinIRPBase!$I$3:$I$340,"&lt;1/1/2024")+SUMIFS(Indev_Online_Res_NotinIRPBase!V$3:V$340,Indev_Online_Res_NotinIRPBase!$Y$3:$Y$340,$B476,Indev_Online_Res_NotinIRPBase!$Z$3:$Z$340,$C476,Indev_Online_Res_NotinIRPBase!$AB$3:$AB$340,"1")</f>
        <v>0</v>
      </c>
      <c r="AW476">
        <f>SUMIFS(Indev_Online_Res_NotinIRPBase!W$3:W$340,Indev_Online_Res_NotinIRPBase!$Y$3:$Y$340,$B476,Indev_Online_Res_NotinIRPBase!$Z$3:$Z$340,$C476,Indev_Online_Res_NotinIRPBase!$J$3:$J$340,"Yes",Indev_Online_Res_NotinIRPBase!$I$3:$I$340,"&lt;1/1/2024")+SUMIFS(Indev_Online_Res_NotinIRPBase!W$3:W$340,Indev_Online_Res_NotinIRPBase!$Y$3:$Y$340,$B476,Indev_Online_Res_NotinIRPBase!$Z$3:$Z$340,$C476,Indev_Online_Res_NotinIRPBase!$AB$3:$AB$340,"1")</f>
        <v>0</v>
      </c>
      <c r="AX476">
        <f>SUMIFS(Indev_Online_Res_NotinIRPBase!X$3:X$340,Indev_Online_Res_NotinIRPBase!$Y$3:$Y$340,$B476,Indev_Online_Res_NotinIRPBase!$Z$3:$Z$340,$C476,Indev_Online_Res_NotinIRPBase!$J$3:$J$340,"Yes",Indev_Online_Res_NotinIRPBase!$I$3:$I$340,"&lt;1/1/2024")+SUMIFS(Indev_Online_Res_NotinIRPBase!X$3:X$340,Indev_Online_Res_NotinIRPBase!$Y$3:$Y$340,$B476,Indev_Online_Res_NotinIRPBase!$Z$3:$Z$340,$C476,Indev_Online_Res_NotinIRPBase!$AB$3:$AB$340,"1")</f>
        <v>0</v>
      </c>
      <c r="AY476">
        <f t="shared" si="108"/>
        <v>0</v>
      </c>
      <c r="BA476">
        <f t="shared" si="109"/>
        <v>0</v>
      </c>
      <c r="BB476">
        <f t="shared" si="110"/>
        <v>0</v>
      </c>
      <c r="BC476">
        <f t="shared" si="111"/>
        <v>0</v>
      </c>
      <c r="BD476">
        <f t="shared" si="112"/>
        <v>0</v>
      </c>
      <c r="BE476">
        <f t="shared" si="113"/>
        <v>0</v>
      </c>
      <c r="BI476">
        <f t="shared" si="114"/>
        <v>0</v>
      </c>
      <c r="BJ476">
        <f t="shared" si="115"/>
        <v>0</v>
      </c>
      <c r="BK476">
        <f t="shared" si="116"/>
        <v>0</v>
      </c>
      <c r="BL476">
        <f t="shared" si="117"/>
        <v>15</v>
      </c>
      <c r="BM476">
        <f t="shared" si="118"/>
        <v>0</v>
      </c>
      <c r="BN476">
        <f t="shared" si="119"/>
        <v>0</v>
      </c>
      <c r="BO476">
        <f t="shared" si="120"/>
        <v>1</v>
      </c>
      <c r="BQ476">
        <f>SUMIFS(IRPBase_Res_NotinEnvScreens!$H$3:$H$33,IRPBase_Res_NotinEnvScreens!$J$3:$J$33,$B476,IRPBase_Res_NotinEnvScreens!$K$3:$K$33,$C476)</f>
        <v>0</v>
      </c>
      <c r="BR476">
        <f>SUMIFS(IRPBase_Res_NotinEnvScreens!$I$3:$I$33,IRPBase_Res_NotinEnvScreens!$J$3:$J$33,$B476,IRPBase_Res_NotinEnvScreens!$K$3:$K$33,$C476)</f>
        <v>0</v>
      </c>
      <c r="BS476">
        <v>0</v>
      </c>
      <c r="BV476">
        <f>SUMIFS(Indev_Online_Res_NotinIRPBase!$P$3:$P$313,Indev_Online_Res_NotinIRPBase!$Y$3:$Y$313,$B476,Indev_Online_Res_NotinIRPBase!$Z$3:$Z$313,$C476,Indev_Online_Res_NotinIRPBase!$I$3:$I$313,"&lt;9/1/2023")+SUMIFS(Indev_Online_Res_NotinIRPBase!$Q$3:$Q$313,Indev_Online_Res_NotinIRPBase!$Y$3:$Y$313,$B476,Indev_Online_Res_NotinIRPBase!$Z$3:$Z$313,$C476,Indev_Online_Res_NotinIRPBase!$I$3:$I$313,"&lt;9/1/2023")</f>
        <v>0</v>
      </c>
      <c r="BW476">
        <f>SUMIFS(Indev_Online_Res_NotinIRPBase!$S$3:$S$313,Indev_Online_Res_NotinIRPBase!$Y$3:$Y$313,$B476,Indev_Online_Res_NotinIRPBase!$Z$3:$Z$313,$C476,Indev_Online_Res_NotinIRPBase!$I$3:$I$313,"&lt;9/1/2023")+SUMIFS(Indev_Online_Res_NotinIRPBase!$T$3:$T$313,Indev_Online_Res_NotinIRPBase!$Y$3:$Y$313,$B476,Indev_Online_Res_NotinIRPBase!$Z$3:$Z$313,$C476,Indev_Online_Res_NotinIRPBase!$I$3:$I$313,"&lt;9/1/2023")+SUMIFS(Indev_Online_Res_NotinIRPBase!$U$3:$U$313,Indev_Online_Res_NotinIRPBase!$Y$3:$Y$313,$B476,Indev_Online_Res_NotinIRPBase!$Z$3:$Z$313,$C476,Indev_Online_Res_NotinIRPBase!$I$3:$I$313,"&lt;9/1/2023")</f>
        <v>0</v>
      </c>
    </row>
    <row r="477" spans="1:75">
      <c r="A477" t="s">
        <v>43</v>
      </c>
      <c r="B477" t="s">
        <v>434</v>
      </c>
      <c r="C477">
        <v>230</v>
      </c>
      <c r="E477">
        <f>SUMIFS(IRPBase_Res_NotinTxBase!N$3:N$65,IRPBase_Res_NotinTxBase!$X$3:$X$65,$B477,IRPBase_Res_NotinTxBase!$Y$3:$Y$65,$C477)</f>
        <v>0</v>
      </c>
      <c r="F477">
        <f>SUMIFS(IRPBase_Res_NotinTxBase!O$3:O$65,IRPBase_Res_NotinTxBase!$X$3:$X$65,$B477,IRPBase_Res_NotinTxBase!$Y$3:$Y$65,$C477)</f>
        <v>0</v>
      </c>
      <c r="G477">
        <f>SUMIFS(IRPBase_Res_NotinTxBase!P$3:P$65,IRPBase_Res_NotinTxBase!$X$3:$X$65,$B477,IRPBase_Res_NotinTxBase!$Y$3:$Y$65,$C477)</f>
        <v>0</v>
      </c>
      <c r="H477">
        <f>SUMIFS(IRPBase_Res_NotinTxBase!Q$3:Q$65,IRPBase_Res_NotinTxBase!$X$3:$X$65,$B477,IRPBase_Res_NotinTxBase!$Y$3:$Y$65,$C477)</f>
        <v>0</v>
      </c>
      <c r="M477">
        <f>SUMIFS(IRPBase_Res_NotinTxBase!R$3:R$65,IRPBase_Res_NotinTxBase!$X$3:$X$65,$B477,IRPBase_Res_NotinTxBase!$Y$3:$Y$65,$C477)</f>
        <v>0</v>
      </c>
      <c r="N477">
        <f>SUMIFS(IRPBase_Res_NotinTxBase!S$3:S$65,IRPBase_Res_NotinTxBase!$X$3:$X$65,$B477,IRPBase_Res_NotinTxBase!$Y$3:$Y$65,$C477)</f>
        <v>0</v>
      </c>
      <c r="O477">
        <f>SUMIFS(IRPBase_Res_NotinTxBase!T$3:T$65,IRPBase_Res_NotinTxBase!$X$3:$X$65,$B477,IRPBase_Res_NotinTxBase!$Y$3:$Y$65,$C477)</f>
        <v>0</v>
      </c>
      <c r="P477">
        <f>SUMIFS(IRPBase_Res_NotinTxBase!U$3:U$65,IRPBase_Res_NotinTxBase!$X$3:$X$65,$B477,IRPBase_Res_NotinTxBase!$Y$3:$Y$65,$C477)</f>
        <v>0</v>
      </c>
      <c r="Q477">
        <f>SUMIFS(IRPBase_Res_NotinTxBase!V$3:V$65,IRPBase_Res_NotinTxBase!$X$3:$X$65,$B477,IRPBase_Res_NotinTxBase!$Y$3:$Y$65,$C477)</f>
        <v>0</v>
      </c>
      <c r="R477">
        <f>SUMIFS(IRPBase_Res_NotinTxBase!W$3:W$65,IRPBase_Res_NotinTxBase!$X$3:$X$65,$B477,IRPBase_Res_NotinTxBase!$Y$3:$Y$65,$C477)</f>
        <v>0</v>
      </c>
      <c r="S477">
        <f t="shared" si="106"/>
        <v>0</v>
      </c>
      <c r="U477">
        <f>SUMIFS(Indev_Online_Res_NotinIRPBase!N$3:N$340,Indev_Online_Res_NotinIRPBase!$Y$3:$Y$340,$B477,Indev_Online_Res_NotinIRPBase!$Z$3:$Z$340,$C477)</f>
        <v>0</v>
      </c>
      <c r="V477">
        <f>SUMIFS(Indev_Online_Res_NotinIRPBase!O$3:O$340,Indev_Online_Res_NotinIRPBase!$Y$3:$Y$340,$B477,Indev_Online_Res_NotinIRPBase!$Z$3:$Z$340,$C477)</f>
        <v>0</v>
      </c>
      <c r="W477">
        <f>SUMIFS(Indev_Online_Res_NotinIRPBase!P$3:P$340,Indev_Online_Res_NotinIRPBase!$Y$3:$Y$340,$B477,Indev_Online_Res_NotinIRPBase!$Z$3:$Z$340,$C477)</f>
        <v>0</v>
      </c>
      <c r="X477">
        <f>SUMIFS(Indev_Online_Res_NotinIRPBase!Q$3:Q$340,Indev_Online_Res_NotinIRPBase!$Y$3:$Y$340,$B477,Indev_Online_Res_NotinIRPBase!$Z$3:$Z$340,$C477)</f>
        <v>0</v>
      </c>
      <c r="Y477">
        <f>SUMIFS(Indev_Online_Res_NotinIRPBase!R$3:R$340,Indev_Online_Res_NotinIRPBase!$Y$3:$Y$340,$B477,Indev_Online_Res_NotinIRPBase!$Z$3:$Z$340,$C477)</f>
        <v>0</v>
      </c>
      <c r="AC477">
        <f>SUMIFS(Indev_Online_Res_NotinIRPBase!S$3:S$340,Indev_Online_Res_NotinIRPBase!$Y$3:$Y$340,$B477,Indev_Online_Res_NotinIRPBase!$Z$3:$Z$340,$C477)</f>
        <v>0</v>
      </c>
      <c r="AD477">
        <f>SUMIFS(Indev_Online_Res_NotinIRPBase!T$3:T$340,Indev_Online_Res_NotinIRPBase!$Y$3:$Y$340,$B477,Indev_Online_Res_NotinIRPBase!$Z$3:$Z$340,$C477)</f>
        <v>0</v>
      </c>
      <c r="AE477">
        <f>SUMIFS(Indev_Online_Res_NotinIRPBase!U$3:U$340,Indev_Online_Res_NotinIRPBase!$Y$3:$Y$340,$B477,Indev_Online_Res_NotinIRPBase!$Z$3:$Z$340,$C477)</f>
        <v>0</v>
      </c>
      <c r="AF477">
        <f>SUMIFS(Indev_Online_Res_NotinIRPBase!V$3:V$340,Indev_Online_Res_NotinIRPBase!$Y$3:$Y$340,$B477,Indev_Online_Res_NotinIRPBase!$Z$3:$Z$340,$C477)</f>
        <v>0</v>
      </c>
      <c r="AG477">
        <f>SUMIFS(Indev_Online_Res_NotinIRPBase!W$3:W$340,Indev_Online_Res_NotinIRPBase!$Y$3:$Y$340,$B477,Indev_Online_Res_NotinIRPBase!$Z$3:$Z$340,$C477)</f>
        <v>0</v>
      </c>
      <c r="AH477">
        <f>SUMIFS(Indev_Online_Res_NotinIRPBase!X$3:X$340,Indev_Online_Res_NotinIRPBase!$Y$3:$Y$340,$B477,Indev_Online_Res_NotinIRPBase!$Z$3:$Z$340,$C477)</f>
        <v>0</v>
      </c>
      <c r="AI477">
        <f t="shared" si="107"/>
        <v>0</v>
      </c>
      <c r="AK477">
        <f>SUMIFS(Indev_Online_Res_NotinIRPBase!N$3:N$340,Indev_Online_Res_NotinIRPBase!$Y$3:$Y$340,$B477,Indev_Online_Res_NotinIRPBase!$Z$3:$Z$340,$C477,Indev_Online_Res_NotinIRPBase!$J$3:$J$340,"Yes",Indev_Online_Res_NotinIRPBase!$I$3:$I$340,"&lt;1/1/2024")+SUMIFS(Indev_Online_Res_NotinIRPBase!N$3:N$340,Indev_Online_Res_NotinIRPBase!$Y$3:$Y$340,$B477,Indev_Online_Res_NotinIRPBase!$Z$3:$Z$340,$C477,Indev_Online_Res_NotinIRPBase!$AB$3:$AB$340,"1")</f>
        <v>0</v>
      </c>
      <c r="AL477">
        <f>SUMIFS(Indev_Online_Res_NotinIRPBase!O$3:O$340,Indev_Online_Res_NotinIRPBase!$Y$3:$Y$340,$B477,Indev_Online_Res_NotinIRPBase!$Z$3:$Z$340,$C477,Indev_Online_Res_NotinIRPBase!$J$3:$J$340,"Yes",Indev_Online_Res_NotinIRPBase!$I$3:$I$340,"&lt;1/1/2024")+SUMIFS(Indev_Online_Res_NotinIRPBase!O$3:O$340,Indev_Online_Res_NotinIRPBase!$Y$3:$Y$340,$B477,Indev_Online_Res_NotinIRPBase!$Z$3:$Z$340,$C477,Indev_Online_Res_NotinIRPBase!$AB$3:$AB$340,"1")</f>
        <v>0</v>
      </c>
      <c r="AM477">
        <f>SUMIFS(Indev_Online_Res_NotinIRPBase!P$3:P$340,Indev_Online_Res_NotinIRPBase!$Y$3:$Y$340,$B477,Indev_Online_Res_NotinIRPBase!$Z$3:$Z$340,$C477,Indev_Online_Res_NotinIRPBase!$J$3:$J$340,"Yes",Indev_Online_Res_NotinIRPBase!$I$3:$I$340,"&lt;1/1/2024")+SUMIFS(Indev_Online_Res_NotinIRPBase!P$3:P$340,Indev_Online_Res_NotinIRPBase!$Y$3:$Y$340,$B477,Indev_Online_Res_NotinIRPBase!$Z$3:$Z$340,$C477,Indev_Online_Res_NotinIRPBase!$AB$3:$AB$340,"1")</f>
        <v>0</v>
      </c>
      <c r="AN477">
        <f>SUMIFS(Indev_Online_Res_NotinIRPBase!Q$3:Q$340,Indev_Online_Res_NotinIRPBase!$Y$3:$Y$340,$B477,Indev_Online_Res_NotinIRPBase!$Z$3:$Z$340,$C477,Indev_Online_Res_NotinIRPBase!$J$3:$J$340,"Yes",Indev_Online_Res_NotinIRPBase!$I$3:$I$340,"&lt;1/1/2024")+SUMIFS(Indev_Online_Res_NotinIRPBase!Q$3:Q$340,Indev_Online_Res_NotinIRPBase!$Y$3:$Y$340,$B477,Indev_Online_Res_NotinIRPBase!$Z$3:$Z$340,$C477,Indev_Online_Res_NotinIRPBase!$AB$3:$AB$340,"1")</f>
        <v>0</v>
      </c>
      <c r="AO477">
        <f>SUMIFS(Indev_Online_Res_NotinIRPBase!R$3:R$340,Indev_Online_Res_NotinIRPBase!$Y$3:$Y$340,$B477,Indev_Online_Res_NotinIRPBase!$Z$3:$Z$340,$C477,Indev_Online_Res_NotinIRPBase!$J$3:$J$340,"Yes",Indev_Online_Res_NotinIRPBase!$I$3:$I$340,"&lt;1/1/2024")+SUMIFS(Indev_Online_Res_NotinIRPBase!R$3:R$340,Indev_Online_Res_NotinIRPBase!$Y$3:$Y$340,$B477,Indev_Online_Res_NotinIRPBase!$Z$3:$Z$340,$C477,Indev_Online_Res_NotinIRPBase!$AB$3:$AB$340,"1")</f>
        <v>0</v>
      </c>
      <c r="AS477">
        <f>SUMIFS(Indev_Online_Res_NotinIRPBase!S$3:S$340,Indev_Online_Res_NotinIRPBase!$Y$3:$Y$340,$B477,Indev_Online_Res_NotinIRPBase!$Z$3:$Z$340,$C477,Indev_Online_Res_NotinIRPBase!$J$3:$J$340,"Yes",Indev_Online_Res_NotinIRPBase!$I$3:$I$340,"&lt;1/1/2024")+SUMIFS(Indev_Online_Res_NotinIRPBase!S$3:S$340,Indev_Online_Res_NotinIRPBase!$Y$3:$Y$340,$B477,Indev_Online_Res_NotinIRPBase!$Z$3:$Z$340,$C477,Indev_Online_Res_NotinIRPBase!$AB$3:$AB$340,"1")</f>
        <v>0</v>
      </c>
      <c r="AT477">
        <f>SUMIFS(Indev_Online_Res_NotinIRPBase!T$3:T$340,Indev_Online_Res_NotinIRPBase!$Y$3:$Y$340,$B477,Indev_Online_Res_NotinIRPBase!$Z$3:$Z$340,$C477,Indev_Online_Res_NotinIRPBase!$J$3:$J$340,"Yes",Indev_Online_Res_NotinIRPBase!$I$3:$I$340,"&lt;1/1/2024")+SUMIFS(Indev_Online_Res_NotinIRPBase!T$3:T$340,Indev_Online_Res_NotinIRPBase!$Y$3:$Y$340,$B477,Indev_Online_Res_NotinIRPBase!$Z$3:$Z$340,$C477,Indev_Online_Res_NotinIRPBase!$AB$3:$AB$340,"1")</f>
        <v>0</v>
      </c>
      <c r="AU477">
        <f>SUMIFS(Indev_Online_Res_NotinIRPBase!U$3:U$340,Indev_Online_Res_NotinIRPBase!$Y$3:$Y$340,$B477,Indev_Online_Res_NotinIRPBase!$Z$3:$Z$340,$C477,Indev_Online_Res_NotinIRPBase!$J$3:$J$340,"Yes",Indev_Online_Res_NotinIRPBase!$I$3:$I$340,"&lt;1/1/2024")+SUMIFS(Indev_Online_Res_NotinIRPBase!U$3:U$340,Indev_Online_Res_NotinIRPBase!$Y$3:$Y$340,$B477,Indev_Online_Res_NotinIRPBase!$Z$3:$Z$340,$C477,Indev_Online_Res_NotinIRPBase!$AB$3:$AB$340,"1")</f>
        <v>0</v>
      </c>
      <c r="AV477">
        <f>SUMIFS(Indev_Online_Res_NotinIRPBase!V$3:V$340,Indev_Online_Res_NotinIRPBase!$Y$3:$Y$340,$B477,Indev_Online_Res_NotinIRPBase!$Z$3:$Z$340,$C477,Indev_Online_Res_NotinIRPBase!$J$3:$J$340,"Yes",Indev_Online_Res_NotinIRPBase!$I$3:$I$340,"&lt;1/1/2024")+SUMIFS(Indev_Online_Res_NotinIRPBase!V$3:V$340,Indev_Online_Res_NotinIRPBase!$Y$3:$Y$340,$B477,Indev_Online_Res_NotinIRPBase!$Z$3:$Z$340,$C477,Indev_Online_Res_NotinIRPBase!$AB$3:$AB$340,"1")</f>
        <v>0</v>
      </c>
      <c r="AW477">
        <f>SUMIFS(Indev_Online_Res_NotinIRPBase!W$3:W$340,Indev_Online_Res_NotinIRPBase!$Y$3:$Y$340,$B477,Indev_Online_Res_NotinIRPBase!$Z$3:$Z$340,$C477,Indev_Online_Res_NotinIRPBase!$J$3:$J$340,"Yes",Indev_Online_Res_NotinIRPBase!$I$3:$I$340,"&lt;1/1/2024")+SUMIFS(Indev_Online_Res_NotinIRPBase!W$3:W$340,Indev_Online_Res_NotinIRPBase!$Y$3:$Y$340,$B477,Indev_Online_Res_NotinIRPBase!$Z$3:$Z$340,$C477,Indev_Online_Res_NotinIRPBase!$AB$3:$AB$340,"1")</f>
        <v>0</v>
      </c>
      <c r="AX477">
        <f>SUMIFS(Indev_Online_Res_NotinIRPBase!X$3:X$340,Indev_Online_Res_NotinIRPBase!$Y$3:$Y$340,$B477,Indev_Online_Res_NotinIRPBase!$Z$3:$Z$340,$C477,Indev_Online_Res_NotinIRPBase!$J$3:$J$340,"Yes",Indev_Online_Res_NotinIRPBase!$I$3:$I$340,"&lt;1/1/2024")+SUMIFS(Indev_Online_Res_NotinIRPBase!X$3:X$340,Indev_Online_Res_NotinIRPBase!$Y$3:$Y$340,$B477,Indev_Online_Res_NotinIRPBase!$Z$3:$Z$340,$C477,Indev_Online_Res_NotinIRPBase!$AB$3:$AB$340,"1")</f>
        <v>0</v>
      </c>
      <c r="AY477">
        <f t="shared" si="108"/>
        <v>0</v>
      </c>
      <c r="BA477">
        <f t="shared" si="109"/>
        <v>0</v>
      </c>
      <c r="BB477">
        <f t="shared" si="110"/>
        <v>0</v>
      </c>
      <c r="BC477">
        <f t="shared" si="111"/>
        <v>0</v>
      </c>
      <c r="BD477">
        <f t="shared" si="112"/>
        <v>0</v>
      </c>
      <c r="BE477">
        <f t="shared" si="113"/>
        <v>0</v>
      </c>
      <c r="BI477">
        <f t="shared" si="114"/>
        <v>0</v>
      </c>
      <c r="BJ477">
        <f t="shared" si="115"/>
        <v>0</v>
      </c>
      <c r="BK477">
        <f t="shared" si="116"/>
        <v>0</v>
      </c>
      <c r="BL477">
        <f t="shared" si="117"/>
        <v>0</v>
      </c>
      <c r="BM477">
        <f t="shared" si="118"/>
        <v>0</v>
      </c>
      <c r="BN477">
        <f t="shared" si="119"/>
        <v>0</v>
      </c>
      <c r="BO477">
        <f t="shared" si="120"/>
        <v>0</v>
      </c>
      <c r="BQ477">
        <f>SUMIFS(IRPBase_Res_NotinEnvScreens!$H$3:$H$33,IRPBase_Res_NotinEnvScreens!$J$3:$J$33,$B477,IRPBase_Res_NotinEnvScreens!$K$3:$K$33,$C477)</f>
        <v>0</v>
      </c>
      <c r="BR477">
        <f>SUMIFS(IRPBase_Res_NotinEnvScreens!$I$3:$I$33,IRPBase_Res_NotinEnvScreens!$J$3:$J$33,$B477,IRPBase_Res_NotinEnvScreens!$K$3:$K$33,$C477)</f>
        <v>0</v>
      </c>
      <c r="BS477">
        <v>0</v>
      </c>
      <c r="BV477">
        <f>SUMIFS(Indev_Online_Res_NotinIRPBase!$P$3:$P$313,Indev_Online_Res_NotinIRPBase!$Y$3:$Y$313,$B477,Indev_Online_Res_NotinIRPBase!$Z$3:$Z$313,$C477,Indev_Online_Res_NotinIRPBase!$I$3:$I$313,"&lt;9/1/2023")+SUMIFS(Indev_Online_Res_NotinIRPBase!$Q$3:$Q$313,Indev_Online_Res_NotinIRPBase!$Y$3:$Y$313,$B477,Indev_Online_Res_NotinIRPBase!$Z$3:$Z$313,$C477,Indev_Online_Res_NotinIRPBase!$I$3:$I$313,"&lt;9/1/2023")</f>
        <v>0</v>
      </c>
      <c r="BW477">
        <f>SUMIFS(Indev_Online_Res_NotinIRPBase!$S$3:$S$313,Indev_Online_Res_NotinIRPBase!$Y$3:$Y$313,$B477,Indev_Online_Res_NotinIRPBase!$Z$3:$Z$313,$C477,Indev_Online_Res_NotinIRPBase!$I$3:$I$313,"&lt;9/1/2023")+SUMIFS(Indev_Online_Res_NotinIRPBase!$T$3:$T$313,Indev_Online_Res_NotinIRPBase!$Y$3:$Y$313,$B477,Indev_Online_Res_NotinIRPBase!$Z$3:$Z$313,$C477,Indev_Online_Res_NotinIRPBase!$I$3:$I$313,"&lt;9/1/2023")+SUMIFS(Indev_Online_Res_NotinIRPBase!$U$3:$U$313,Indev_Online_Res_NotinIRPBase!$Y$3:$Y$313,$B477,Indev_Online_Res_NotinIRPBase!$Z$3:$Z$313,$C477,Indev_Online_Res_NotinIRPBase!$I$3:$I$313,"&lt;9/1/2023")</f>
        <v>0</v>
      </c>
    </row>
    <row r="478" spans="1:75">
      <c r="A478" t="s">
        <v>47</v>
      </c>
      <c r="B478" t="s">
        <v>435</v>
      </c>
      <c r="C478">
        <v>230</v>
      </c>
      <c r="E478">
        <f>SUMIFS(IRPBase_Res_NotinTxBase!N$3:N$65,IRPBase_Res_NotinTxBase!$X$3:$X$65,$B478,IRPBase_Res_NotinTxBase!$Y$3:$Y$65,$C478)</f>
        <v>0</v>
      </c>
      <c r="F478">
        <f>SUMIFS(IRPBase_Res_NotinTxBase!O$3:O$65,IRPBase_Res_NotinTxBase!$X$3:$X$65,$B478,IRPBase_Res_NotinTxBase!$Y$3:$Y$65,$C478)</f>
        <v>0</v>
      </c>
      <c r="G478">
        <f>SUMIFS(IRPBase_Res_NotinTxBase!P$3:P$65,IRPBase_Res_NotinTxBase!$X$3:$X$65,$B478,IRPBase_Res_NotinTxBase!$Y$3:$Y$65,$C478)</f>
        <v>0</v>
      </c>
      <c r="H478">
        <f>SUMIFS(IRPBase_Res_NotinTxBase!Q$3:Q$65,IRPBase_Res_NotinTxBase!$X$3:$X$65,$B478,IRPBase_Res_NotinTxBase!$Y$3:$Y$65,$C478)</f>
        <v>0</v>
      </c>
      <c r="M478">
        <f>SUMIFS(IRPBase_Res_NotinTxBase!R$3:R$65,IRPBase_Res_NotinTxBase!$X$3:$X$65,$B478,IRPBase_Res_NotinTxBase!$Y$3:$Y$65,$C478)</f>
        <v>0</v>
      </c>
      <c r="N478">
        <f>SUMIFS(IRPBase_Res_NotinTxBase!S$3:S$65,IRPBase_Res_NotinTxBase!$X$3:$X$65,$B478,IRPBase_Res_NotinTxBase!$Y$3:$Y$65,$C478)</f>
        <v>0</v>
      </c>
      <c r="O478">
        <f>SUMIFS(IRPBase_Res_NotinTxBase!T$3:T$65,IRPBase_Res_NotinTxBase!$X$3:$X$65,$B478,IRPBase_Res_NotinTxBase!$Y$3:$Y$65,$C478)</f>
        <v>0</v>
      </c>
      <c r="P478">
        <f>SUMIFS(IRPBase_Res_NotinTxBase!U$3:U$65,IRPBase_Res_NotinTxBase!$X$3:$X$65,$B478,IRPBase_Res_NotinTxBase!$Y$3:$Y$65,$C478)</f>
        <v>0</v>
      </c>
      <c r="Q478">
        <f>SUMIFS(IRPBase_Res_NotinTxBase!V$3:V$65,IRPBase_Res_NotinTxBase!$X$3:$X$65,$B478,IRPBase_Res_NotinTxBase!$Y$3:$Y$65,$C478)</f>
        <v>0</v>
      </c>
      <c r="R478">
        <f>SUMIFS(IRPBase_Res_NotinTxBase!W$3:W$65,IRPBase_Res_NotinTxBase!$X$3:$X$65,$B478,IRPBase_Res_NotinTxBase!$Y$3:$Y$65,$C478)</f>
        <v>0</v>
      </c>
      <c r="S478">
        <f t="shared" si="106"/>
        <v>0</v>
      </c>
      <c r="U478">
        <f>SUMIFS(Indev_Online_Res_NotinIRPBase!N$3:N$340,Indev_Online_Res_NotinIRPBase!$Y$3:$Y$340,$B478,Indev_Online_Res_NotinIRPBase!$Z$3:$Z$340,$C478)</f>
        <v>0</v>
      </c>
      <c r="V478">
        <f>SUMIFS(Indev_Online_Res_NotinIRPBase!O$3:O$340,Indev_Online_Res_NotinIRPBase!$Y$3:$Y$340,$B478,Indev_Online_Res_NotinIRPBase!$Z$3:$Z$340,$C478)</f>
        <v>0</v>
      </c>
      <c r="W478">
        <f>SUMIFS(Indev_Online_Res_NotinIRPBase!P$3:P$340,Indev_Online_Res_NotinIRPBase!$Y$3:$Y$340,$B478,Indev_Online_Res_NotinIRPBase!$Z$3:$Z$340,$C478)</f>
        <v>0</v>
      </c>
      <c r="X478">
        <f>SUMIFS(Indev_Online_Res_NotinIRPBase!Q$3:Q$340,Indev_Online_Res_NotinIRPBase!$Y$3:$Y$340,$B478,Indev_Online_Res_NotinIRPBase!$Z$3:$Z$340,$C478)</f>
        <v>0</v>
      </c>
      <c r="Y478">
        <f>SUMIFS(Indev_Online_Res_NotinIRPBase!R$3:R$340,Indev_Online_Res_NotinIRPBase!$Y$3:$Y$340,$B478,Indev_Online_Res_NotinIRPBase!$Z$3:$Z$340,$C478)</f>
        <v>0</v>
      </c>
      <c r="AC478">
        <f>SUMIFS(Indev_Online_Res_NotinIRPBase!S$3:S$340,Indev_Online_Res_NotinIRPBase!$Y$3:$Y$340,$B478,Indev_Online_Res_NotinIRPBase!$Z$3:$Z$340,$C478)</f>
        <v>0</v>
      </c>
      <c r="AD478">
        <f>SUMIFS(Indev_Online_Res_NotinIRPBase!T$3:T$340,Indev_Online_Res_NotinIRPBase!$Y$3:$Y$340,$B478,Indev_Online_Res_NotinIRPBase!$Z$3:$Z$340,$C478)</f>
        <v>0</v>
      </c>
      <c r="AE478">
        <f>SUMIFS(Indev_Online_Res_NotinIRPBase!U$3:U$340,Indev_Online_Res_NotinIRPBase!$Y$3:$Y$340,$B478,Indev_Online_Res_NotinIRPBase!$Z$3:$Z$340,$C478)</f>
        <v>105</v>
      </c>
      <c r="AF478">
        <f>SUMIFS(Indev_Online_Res_NotinIRPBase!V$3:V$340,Indev_Online_Res_NotinIRPBase!$Y$3:$Y$340,$B478,Indev_Online_Res_NotinIRPBase!$Z$3:$Z$340,$C478)</f>
        <v>80</v>
      </c>
      <c r="AG478">
        <f>SUMIFS(Indev_Online_Res_NotinIRPBase!W$3:W$340,Indev_Online_Res_NotinIRPBase!$Y$3:$Y$340,$B478,Indev_Online_Res_NotinIRPBase!$Z$3:$Z$340,$C478)</f>
        <v>0</v>
      </c>
      <c r="AH478">
        <f>SUMIFS(Indev_Online_Res_NotinIRPBase!X$3:X$340,Indev_Online_Res_NotinIRPBase!$Y$3:$Y$340,$B478,Indev_Online_Res_NotinIRPBase!$Z$3:$Z$340,$C478)</f>
        <v>0</v>
      </c>
      <c r="AI478">
        <f t="shared" si="107"/>
        <v>1</v>
      </c>
      <c r="AK478">
        <f>SUMIFS(Indev_Online_Res_NotinIRPBase!N$3:N$340,Indev_Online_Res_NotinIRPBase!$Y$3:$Y$340,$B478,Indev_Online_Res_NotinIRPBase!$Z$3:$Z$340,$C478,Indev_Online_Res_NotinIRPBase!$J$3:$J$340,"Yes",Indev_Online_Res_NotinIRPBase!$I$3:$I$340,"&lt;1/1/2024")+SUMIFS(Indev_Online_Res_NotinIRPBase!N$3:N$340,Indev_Online_Res_NotinIRPBase!$Y$3:$Y$340,$B478,Indev_Online_Res_NotinIRPBase!$Z$3:$Z$340,$C478,Indev_Online_Res_NotinIRPBase!$AB$3:$AB$340,"1")</f>
        <v>0</v>
      </c>
      <c r="AL478">
        <f>SUMIFS(Indev_Online_Res_NotinIRPBase!O$3:O$340,Indev_Online_Res_NotinIRPBase!$Y$3:$Y$340,$B478,Indev_Online_Res_NotinIRPBase!$Z$3:$Z$340,$C478,Indev_Online_Res_NotinIRPBase!$J$3:$J$340,"Yes",Indev_Online_Res_NotinIRPBase!$I$3:$I$340,"&lt;1/1/2024")+SUMIFS(Indev_Online_Res_NotinIRPBase!O$3:O$340,Indev_Online_Res_NotinIRPBase!$Y$3:$Y$340,$B478,Indev_Online_Res_NotinIRPBase!$Z$3:$Z$340,$C478,Indev_Online_Res_NotinIRPBase!$AB$3:$AB$340,"1")</f>
        <v>0</v>
      </c>
      <c r="AM478">
        <f>SUMIFS(Indev_Online_Res_NotinIRPBase!P$3:P$340,Indev_Online_Res_NotinIRPBase!$Y$3:$Y$340,$B478,Indev_Online_Res_NotinIRPBase!$Z$3:$Z$340,$C478,Indev_Online_Res_NotinIRPBase!$J$3:$J$340,"Yes",Indev_Online_Res_NotinIRPBase!$I$3:$I$340,"&lt;1/1/2024")+SUMIFS(Indev_Online_Res_NotinIRPBase!P$3:P$340,Indev_Online_Res_NotinIRPBase!$Y$3:$Y$340,$B478,Indev_Online_Res_NotinIRPBase!$Z$3:$Z$340,$C478,Indev_Online_Res_NotinIRPBase!$AB$3:$AB$340,"1")</f>
        <v>0</v>
      </c>
      <c r="AN478">
        <f>SUMIFS(Indev_Online_Res_NotinIRPBase!Q$3:Q$340,Indev_Online_Res_NotinIRPBase!$Y$3:$Y$340,$B478,Indev_Online_Res_NotinIRPBase!$Z$3:$Z$340,$C478,Indev_Online_Res_NotinIRPBase!$J$3:$J$340,"Yes",Indev_Online_Res_NotinIRPBase!$I$3:$I$340,"&lt;1/1/2024")+SUMIFS(Indev_Online_Res_NotinIRPBase!Q$3:Q$340,Indev_Online_Res_NotinIRPBase!$Y$3:$Y$340,$B478,Indev_Online_Res_NotinIRPBase!$Z$3:$Z$340,$C478,Indev_Online_Res_NotinIRPBase!$AB$3:$AB$340,"1")</f>
        <v>0</v>
      </c>
      <c r="AO478">
        <f>SUMIFS(Indev_Online_Res_NotinIRPBase!R$3:R$340,Indev_Online_Res_NotinIRPBase!$Y$3:$Y$340,$B478,Indev_Online_Res_NotinIRPBase!$Z$3:$Z$340,$C478,Indev_Online_Res_NotinIRPBase!$J$3:$J$340,"Yes",Indev_Online_Res_NotinIRPBase!$I$3:$I$340,"&lt;1/1/2024")+SUMIFS(Indev_Online_Res_NotinIRPBase!R$3:R$340,Indev_Online_Res_NotinIRPBase!$Y$3:$Y$340,$B478,Indev_Online_Res_NotinIRPBase!$Z$3:$Z$340,$C478,Indev_Online_Res_NotinIRPBase!$AB$3:$AB$340,"1")</f>
        <v>0</v>
      </c>
      <c r="AS478">
        <f>SUMIFS(Indev_Online_Res_NotinIRPBase!S$3:S$340,Indev_Online_Res_NotinIRPBase!$Y$3:$Y$340,$B478,Indev_Online_Res_NotinIRPBase!$Z$3:$Z$340,$C478,Indev_Online_Res_NotinIRPBase!$J$3:$J$340,"Yes",Indev_Online_Res_NotinIRPBase!$I$3:$I$340,"&lt;1/1/2024")+SUMIFS(Indev_Online_Res_NotinIRPBase!S$3:S$340,Indev_Online_Res_NotinIRPBase!$Y$3:$Y$340,$B478,Indev_Online_Res_NotinIRPBase!$Z$3:$Z$340,$C478,Indev_Online_Res_NotinIRPBase!$AB$3:$AB$340,"1")</f>
        <v>0</v>
      </c>
      <c r="AT478">
        <f>SUMIFS(Indev_Online_Res_NotinIRPBase!T$3:T$340,Indev_Online_Res_NotinIRPBase!$Y$3:$Y$340,$B478,Indev_Online_Res_NotinIRPBase!$Z$3:$Z$340,$C478,Indev_Online_Res_NotinIRPBase!$J$3:$J$340,"Yes",Indev_Online_Res_NotinIRPBase!$I$3:$I$340,"&lt;1/1/2024")+SUMIFS(Indev_Online_Res_NotinIRPBase!T$3:T$340,Indev_Online_Res_NotinIRPBase!$Y$3:$Y$340,$B478,Indev_Online_Res_NotinIRPBase!$Z$3:$Z$340,$C478,Indev_Online_Res_NotinIRPBase!$AB$3:$AB$340,"1")</f>
        <v>0</v>
      </c>
      <c r="AU478">
        <f>SUMIFS(Indev_Online_Res_NotinIRPBase!U$3:U$340,Indev_Online_Res_NotinIRPBase!$Y$3:$Y$340,$B478,Indev_Online_Res_NotinIRPBase!$Z$3:$Z$340,$C478,Indev_Online_Res_NotinIRPBase!$J$3:$J$340,"Yes",Indev_Online_Res_NotinIRPBase!$I$3:$I$340,"&lt;1/1/2024")+SUMIFS(Indev_Online_Res_NotinIRPBase!U$3:U$340,Indev_Online_Res_NotinIRPBase!$Y$3:$Y$340,$B478,Indev_Online_Res_NotinIRPBase!$Z$3:$Z$340,$C478,Indev_Online_Res_NotinIRPBase!$AB$3:$AB$340,"1")</f>
        <v>0</v>
      </c>
      <c r="AV478">
        <f>SUMIFS(Indev_Online_Res_NotinIRPBase!V$3:V$340,Indev_Online_Res_NotinIRPBase!$Y$3:$Y$340,$B478,Indev_Online_Res_NotinIRPBase!$Z$3:$Z$340,$C478,Indev_Online_Res_NotinIRPBase!$J$3:$J$340,"Yes",Indev_Online_Res_NotinIRPBase!$I$3:$I$340,"&lt;1/1/2024")+SUMIFS(Indev_Online_Res_NotinIRPBase!V$3:V$340,Indev_Online_Res_NotinIRPBase!$Y$3:$Y$340,$B478,Indev_Online_Res_NotinIRPBase!$Z$3:$Z$340,$C478,Indev_Online_Res_NotinIRPBase!$AB$3:$AB$340,"1")</f>
        <v>0</v>
      </c>
      <c r="AW478">
        <f>SUMIFS(Indev_Online_Res_NotinIRPBase!W$3:W$340,Indev_Online_Res_NotinIRPBase!$Y$3:$Y$340,$B478,Indev_Online_Res_NotinIRPBase!$Z$3:$Z$340,$C478,Indev_Online_Res_NotinIRPBase!$J$3:$J$340,"Yes",Indev_Online_Res_NotinIRPBase!$I$3:$I$340,"&lt;1/1/2024")+SUMIFS(Indev_Online_Res_NotinIRPBase!W$3:W$340,Indev_Online_Res_NotinIRPBase!$Y$3:$Y$340,$B478,Indev_Online_Res_NotinIRPBase!$Z$3:$Z$340,$C478,Indev_Online_Res_NotinIRPBase!$AB$3:$AB$340,"1")</f>
        <v>0</v>
      </c>
      <c r="AX478">
        <f>SUMIFS(Indev_Online_Res_NotinIRPBase!X$3:X$340,Indev_Online_Res_NotinIRPBase!$Y$3:$Y$340,$B478,Indev_Online_Res_NotinIRPBase!$Z$3:$Z$340,$C478,Indev_Online_Res_NotinIRPBase!$J$3:$J$340,"Yes",Indev_Online_Res_NotinIRPBase!$I$3:$I$340,"&lt;1/1/2024")+SUMIFS(Indev_Online_Res_NotinIRPBase!X$3:X$340,Indev_Online_Res_NotinIRPBase!$Y$3:$Y$340,$B478,Indev_Online_Res_NotinIRPBase!$Z$3:$Z$340,$C478,Indev_Online_Res_NotinIRPBase!$AB$3:$AB$340,"1")</f>
        <v>0</v>
      </c>
      <c r="AY478">
        <f t="shared" si="108"/>
        <v>0</v>
      </c>
      <c r="BA478">
        <f t="shared" si="109"/>
        <v>0</v>
      </c>
      <c r="BB478">
        <f t="shared" si="110"/>
        <v>0</v>
      </c>
      <c r="BC478">
        <f t="shared" si="111"/>
        <v>0</v>
      </c>
      <c r="BD478">
        <f t="shared" si="112"/>
        <v>0</v>
      </c>
      <c r="BE478">
        <f t="shared" si="113"/>
        <v>0</v>
      </c>
      <c r="BI478">
        <f t="shared" si="114"/>
        <v>0</v>
      </c>
      <c r="BJ478">
        <f t="shared" si="115"/>
        <v>0</v>
      </c>
      <c r="BK478">
        <f t="shared" si="116"/>
        <v>105</v>
      </c>
      <c r="BL478">
        <f t="shared" si="117"/>
        <v>80</v>
      </c>
      <c r="BM478">
        <f t="shared" si="118"/>
        <v>0</v>
      </c>
      <c r="BN478">
        <f t="shared" si="119"/>
        <v>0</v>
      </c>
      <c r="BO478">
        <f t="shared" si="120"/>
        <v>1</v>
      </c>
      <c r="BQ478">
        <f>SUMIFS(IRPBase_Res_NotinEnvScreens!$H$3:$H$33,IRPBase_Res_NotinEnvScreens!$J$3:$J$33,$B478,IRPBase_Res_NotinEnvScreens!$K$3:$K$33,$C478)</f>
        <v>0</v>
      </c>
      <c r="BR478">
        <f>SUMIFS(IRPBase_Res_NotinEnvScreens!$I$3:$I$33,IRPBase_Res_NotinEnvScreens!$J$3:$J$33,$B478,IRPBase_Res_NotinEnvScreens!$K$3:$K$33,$C478)</f>
        <v>0</v>
      </c>
      <c r="BS478">
        <v>0</v>
      </c>
      <c r="BV478">
        <f>SUMIFS(Indev_Online_Res_NotinIRPBase!$P$3:$P$313,Indev_Online_Res_NotinIRPBase!$Y$3:$Y$313,$B478,Indev_Online_Res_NotinIRPBase!$Z$3:$Z$313,$C478,Indev_Online_Res_NotinIRPBase!$I$3:$I$313,"&lt;9/1/2023")+SUMIFS(Indev_Online_Res_NotinIRPBase!$Q$3:$Q$313,Indev_Online_Res_NotinIRPBase!$Y$3:$Y$313,$B478,Indev_Online_Res_NotinIRPBase!$Z$3:$Z$313,$C478,Indev_Online_Res_NotinIRPBase!$I$3:$I$313,"&lt;9/1/2023")</f>
        <v>0</v>
      </c>
      <c r="BW478">
        <f>SUMIFS(Indev_Online_Res_NotinIRPBase!$S$3:$S$313,Indev_Online_Res_NotinIRPBase!$Y$3:$Y$313,$B478,Indev_Online_Res_NotinIRPBase!$Z$3:$Z$313,$C478,Indev_Online_Res_NotinIRPBase!$I$3:$I$313,"&lt;9/1/2023")+SUMIFS(Indev_Online_Res_NotinIRPBase!$T$3:$T$313,Indev_Online_Res_NotinIRPBase!$Y$3:$Y$313,$B478,Indev_Online_Res_NotinIRPBase!$Z$3:$Z$313,$C478,Indev_Online_Res_NotinIRPBase!$I$3:$I$313,"&lt;9/1/2023")+SUMIFS(Indev_Online_Res_NotinIRPBase!$U$3:$U$313,Indev_Online_Res_NotinIRPBase!$Y$3:$Y$313,$B478,Indev_Online_Res_NotinIRPBase!$Z$3:$Z$313,$C478,Indev_Online_Res_NotinIRPBase!$I$3:$I$313,"&lt;9/1/2023")</f>
        <v>0</v>
      </c>
    </row>
    <row r="479" spans="1:75">
      <c r="A479" t="s">
        <v>48</v>
      </c>
      <c r="B479" t="s">
        <v>436</v>
      </c>
      <c r="C479">
        <v>230</v>
      </c>
      <c r="E479">
        <f>SUMIFS(IRPBase_Res_NotinTxBase!N$3:N$65,IRPBase_Res_NotinTxBase!$X$3:$X$65,$B479,IRPBase_Res_NotinTxBase!$Y$3:$Y$65,$C479)</f>
        <v>0</v>
      </c>
      <c r="F479">
        <f>SUMIFS(IRPBase_Res_NotinTxBase!O$3:O$65,IRPBase_Res_NotinTxBase!$X$3:$X$65,$B479,IRPBase_Res_NotinTxBase!$Y$3:$Y$65,$C479)</f>
        <v>0</v>
      </c>
      <c r="G479">
        <f>SUMIFS(IRPBase_Res_NotinTxBase!P$3:P$65,IRPBase_Res_NotinTxBase!$X$3:$X$65,$B479,IRPBase_Res_NotinTxBase!$Y$3:$Y$65,$C479)</f>
        <v>0</v>
      </c>
      <c r="H479">
        <f>SUMIFS(IRPBase_Res_NotinTxBase!Q$3:Q$65,IRPBase_Res_NotinTxBase!$X$3:$X$65,$B479,IRPBase_Res_NotinTxBase!$Y$3:$Y$65,$C479)</f>
        <v>0</v>
      </c>
      <c r="M479">
        <f>SUMIFS(IRPBase_Res_NotinTxBase!R$3:R$65,IRPBase_Res_NotinTxBase!$X$3:$X$65,$B479,IRPBase_Res_NotinTxBase!$Y$3:$Y$65,$C479)</f>
        <v>0</v>
      </c>
      <c r="N479">
        <f>SUMIFS(IRPBase_Res_NotinTxBase!S$3:S$65,IRPBase_Res_NotinTxBase!$X$3:$X$65,$B479,IRPBase_Res_NotinTxBase!$Y$3:$Y$65,$C479)</f>
        <v>0</v>
      </c>
      <c r="O479">
        <f>SUMIFS(IRPBase_Res_NotinTxBase!T$3:T$65,IRPBase_Res_NotinTxBase!$X$3:$X$65,$B479,IRPBase_Res_NotinTxBase!$Y$3:$Y$65,$C479)</f>
        <v>0</v>
      </c>
      <c r="P479">
        <f>SUMIFS(IRPBase_Res_NotinTxBase!U$3:U$65,IRPBase_Res_NotinTxBase!$X$3:$X$65,$B479,IRPBase_Res_NotinTxBase!$Y$3:$Y$65,$C479)</f>
        <v>0</v>
      </c>
      <c r="Q479">
        <f>SUMIFS(IRPBase_Res_NotinTxBase!V$3:V$65,IRPBase_Res_NotinTxBase!$X$3:$X$65,$B479,IRPBase_Res_NotinTxBase!$Y$3:$Y$65,$C479)</f>
        <v>0</v>
      </c>
      <c r="R479">
        <f>SUMIFS(IRPBase_Res_NotinTxBase!W$3:W$65,IRPBase_Res_NotinTxBase!$X$3:$X$65,$B479,IRPBase_Res_NotinTxBase!$Y$3:$Y$65,$C479)</f>
        <v>0</v>
      </c>
      <c r="S479">
        <f t="shared" si="106"/>
        <v>0</v>
      </c>
      <c r="U479">
        <f>SUMIFS(Indev_Online_Res_NotinIRPBase!N$3:N$340,Indev_Online_Res_NotinIRPBase!$Y$3:$Y$340,$B479,Indev_Online_Res_NotinIRPBase!$Z$3:$Z$340,$C479)</f>
        <v>0</v>
      </c>
      <c r="V479">
        <f>SUMIFS(Indev_Online_Res_NotinIRPBase!O$3:O$340,Indev_Online_Res_NotinIRPBase!$Y$3:$Y$340,$B479,Indev_Online_Res_NotinIRPBase!$Z$3:$Z$340,$C479)</f>
        <v>0</v>
      </c>
      <c r="W479">
        <f>SUMIFS(Indev_Online_Res_NotinIRPBase!P$3:P$340,Indev_Online_Res_NotinIRPBase!$Y$3:$Y$340,$B479,Indev_Online_Res_NotinIRPBase!$Z$3:$Z$340,$C479)</f>
        <v>0</v>
      </c>
      <c r="X479">
        <f>SUMIFS(Indev_Online_Res_NotinIRPBase!Q$3:Q$340,Indev_Online_Res_NotinIRPBase!$Y$3:$Y$340,$B479,Indev_Online_Res_NotinIRPBase!$Z$3:$Z$340,$C479)</f>
        <v>0</v>
      </c>
      <c r="Y479">
        <f>SUMIFS(Indev_Online_Res_NotinIRPBase!R$3:R$340,Indev_Online_Res_NotinIRPBase!$Y$3:$Y$340,$B479,Indev_Online_Res_NotinIRPBase!$Z$3:$Z$340,$C479)</f>
        <v>0</v>
      </c>
      <c r="AC479">
        <f>SUMIFS(Indev_Online_Res_NotinIRPBase!S$3:S$340,Indev_Online_Res_NotinIRPBase!$Y$3:$Y$340,$B479,Indev_Online_Res_NotinIRPBase!$Z$3:$Z$340,$C479)</f>
        <v>0</v>
      </c>
      <c r="AD479">
        <f>SUMIFS(Indev_Online_Res_NotinIRPBase!T$3:T$340,Indev_Online_Res_NotinIRPBase!$Y$3:$Y$340,$B479,Indev_Online_Res_NotinIRPBase!$Z$3:$Z$340,$C479)</f>
        <v>0</v>
      </c>
      <c r="AE479">
        <f>SUMIFS(Indev_Online_Res_NotinIRPBase!U$3:U$340,Indev_Online_Res_NotinIRPBase!$Y$3:$Y$340,$B479,Indev_Online_Res_NotinIRPBase!$Z$3:$Z$340,$C479)</f>
        <v>0</v>
      </c>
      <c r="AF479">
        <f>SUMIFS(Indev_Online_Res_NotinIRPBase!V$3:V$340,Indev_Online_Res_NotinIRPBase!$Y$3:$Y$340,$B479,Indev_Online_Res_NotinIRPBase!$Z$3:$Z$340,$C479)</f>
        <v>120</v>
      </c>
      <c r="AG479">
        <f>SUMIFS(Indev_Online_Res_NotinIRPBase!W$3:W$340,Indev_Online_Res_NotinIRPBase!$Y$3:$Y$340,$B479,Indev_Online_Res_NotinIRPBase!$Z$3:$Z$340,$C479)</f>
        <v>0</v>
      </c>
      <c r="AH479">
        <f>SUMIFS(Indev_Online_Res_NotinIRPBase!X$3:X$340,Indev_Online_Res_NotinIRPBase!$Y$3:$Y$340,$B479,Indev_Online_Res_NotinIRPBase!$Z$3:$Z$340,$C479)</f>
        <v>0</v>
      </c>
      <c r="AI479">
        <f t="shared" si="107"/>
        <v>1</v>
      </c>
      <c r="AK479">
        <f>SUMIFS(Indev_Online_Res_NotinIRPBase!N$3:N$340,Indev_Online_Res_NotinIRPBase!$Y$3:$Y$340,$B479,Indev_Online_Res_NotinIRPBase!$Z$3:$Z$340,$C479,Indev_Online_Res_NotinIRPBase!$J$3:$J$340,"Yes",Indev_Online_Res_NotinIRPBase!$I$3:$I$340,"&lt;1/1/2024")+SUMIFS(Indev_Online_Res_NotinIRPBase!N$3:N$340,Indev_Online_Res_NotinIRPBase!$Y$3:$Y$340,$B479,Indev_Online_Res_NotinIRPBase!$Z$3:$Z$340,$C479,Indev_Online_Res_NotinIRPBase!$AB$3:$AB$340,"1")</f>
        <v>0</v>
      </c>
      <c r="AL479">
        <f>SUMIFS(Indev_Online_Res_NotinIRPBase!O$3:O$340,Indev_Online_Res_NotinIRPBase!$Y$3:$Y$340,$B479,Indev_Online_Res_NotinIRPBase!$Z$3:$Z$340,$C479,Indev_Online_Res_NotinIRPBase!$J$3:$J$340,"Yes",Indev_Online_Res_NotinIRPBase!$I$3:$I$340,"&lt;1/1/2024")+SUMIFS(Indev_Online_Res_NotinIRPBase!O$3:O$340,Indev_Online_Res_NotinIRPBase!$Y$3:$Y$340,$B479,Indev_Online_Res_NotinIRPBase!$Z$3:$Z$340,$C479,Indev_Online_Res_NotinIRPBase!$AB$3:$AB$340,"1")</f>
        <v>0</v>
      </c>
      <c r="AM479">
        <f>SUMIFS(Indev_Online_Res_NotinIRPBase!P$3:P$340,Indev_Online_Res_NotinIRPBase!$Y$3:$Y$340,$B479,Indev_Online_Res_NotinIRPBase!$Z$3:$Z$340,$C479,Indev_Online_Res_NotinIRPBase!$J$3:$J$340,"Yes",Indev_Online_Res_NotinIRPBase!$I$3:$I$340,"&lt;1/1/2024")+SUMIFS(Indev_Online_Res_NotinIRPBase!P$3:P$340,Indev_Online_Res_NotinIRPBase!$Y$3:$Y$340,$B479,Indev_Online_Res_NotinIRPBase!$Z$3:$Z$340,$C479,Indev_Online_Res_NotinIRPBase!$AB$3:$AB$340,"1")</f>
        <v>0</v>
      </c>
      <c r="AN479">
        <f>SUMIFS(Indev_Online_Res_NotinIRPBase!Q$3:Q$340,Indev_Online_Res_NotinIRPBase!$Y$3:$Y$340,$B479,Indev_Online_Res_NotinIRPBase!$Z$3:$Z$340,$C479,Indev_Online_Res_NotinIRPBase!$J$3:$J$340,"Yes",Indev_Online_Res_NotinIRPBase!$I$3:$I$340,"&lt;1/1/2024")+SUMIFS(Indev_Online_Res_NotinIRPBase!Q$3:Q$340,Indev_Online_Res_NotinIRPBase!$Y$3:$Y$340,$B479,Indev_Online_Res_NotinIRPBase!$Z$3:$Z$340,$C479,Indev_Online_Res_NotinIRPBase!$AB$3:$AB$340,"1")</f>
        <v>0</v>
      </c>
      <c r="AO479">
        <f>SUMIFS(Indev_Online_Res_NotinIRPBase!R$3:R$340,Indev_Online_Res_NotinIRPBase!$Y$3:$Y$340,$B479,Indev_Online_Res_NotinIRPBase!$Z$3:$Z$340,$C479,Indev_Online_Res_NotinIRPBase!$J$3:$J$340,"Yes",Indev_Online_Res_NotinIRPBase!$I$3:$I$340,"&lt;1/1/2024")+SUMIFS(Indev_Online_Res_NotinIRPBase!R$3:R$340,Indev_Online_Res_NotinIRPBase!$Y$3:$Y$340,$B479,Indev_Online_Res_NotinIRPBase!$Z$3:$Z$340,$C479,Indev_Online_Res_NotinIRPBase!$AB$3:$AB$340,"1")</f>
        <v>0</v>
      </c>
      <c r="AS479">
        <f>SUMIFS(Indev_Online_Res_NotinIRPBase!S$3:S$340,Indev_Online_Res_NotinIRPBase!$Y$3:$Y$340,$B479,Indev_Online_Res_NotinIRPBase!$Z$3:$Z$340,$C479,Indev_Online_Res_NotinIRPBase!$J$3:$J$340,"Yes",Indev_Online_Res_NotinIRPBase!$I$3:$I$340,"&lt;1/1/2024")+SUMIFS(Indev_Online_Res_NotinIRPBase!S$3:S$340,Indev_Online_Res_NotinIRPBase!$Y$3:$Y$340,$B479,Indev_Online_Res_NotinIRPBase!$Z$3:$Z$340,$C479,Indev_Online_Res_NotinIRPBase!$AB$3:$AB$340,"1")</f>
        <v>0</v>
      </c>
      <c r="AT479">
        <f>SUMIFS(Indev_Online_Res_NotinIRPBase!T$3:T$340,Indev_Online_Res_NotinIRPBase!$Y$3:$Y$340,$B479,Indev_Online_Res_NotinIRPBase!$Z$3:$Z$340,$C479,Indev_Online_Res_NotinIRPBase!$J$3:$J$340,"Yes",Indev_Online_Res_NotinIRPBase!$I$3:$I$340,"&lt;1/1/2024")+SUMIFS(Indev_Online_Res_NotinIRPBase!T$3:T$340,Indev_Online_Res_NotinIRPBase!$Y$3:$Y$340,$B479,Indev_Online_Res_NotinIRPBase!$Z$3:$Z$340,$C479,Indev_Online_Res_NotinIRPBase!$AB$3:$AB$340,"1")</f>
        <v>0</v>
      </c>
      <c r="AU479">
        <f>SUMIFS(Indev_Online_Res_NotinIRPBase!U$3:U$340,Indev_Online_Res_NotinIRPBase!$Y$3:$Y$340,$B479,Indev_Online_Res_NotinIRPBase!$Z$3:$Z$340,$C479,Indev_Online_Res_NotinIRPBase!$J$3:$J$340,"Yes",Indev_Online_Res_NotinIRPBase!$I$3:$I$340,"&lt;1/1/2024")+SUMIFS(Indev_Online_Res_NotinIRPBase!U$3:U$340,Indev_Online_Res_NotinIRPBase!$Y$3:$Y$340,$B479,Indev_Online_Res_NotinIRPBase!$Z$3:$Z$340,$C479,Indev_Online_Res_NotinIRPBase!$AB$3:$AB$340,"1")</f>
        <v>0</v>
      </c>
      <c r="AV479">
        <f>SUMIFS(Indev_Online_Res_NotinIRPBase!V$3:V$340,Indev_Online_Res_NotinIRPBase!$Y$3:$Y$340,$B479,Indev_Online_Res_NotinIRPBase!$Z$3:$Z$340,$C479,Indev_Online_Res_NotinIRPBase!$J$3:$J$340,"Yes",Indev_Online_Res_NotinIRPBase!$I$3:$I$340,"&lt;1/1/2024")+SUMIFS(Indev_Online_Res_NotinIRPBase!V$3:V$340,Indev_Online_Res_NotinIRPBase!$Y$3:$Y$340,$B479,Indev_Online_Res_NotinIRPBase!$Z$3:$Z$340,$C479,Indev_Online_Res_NotinIRPBase!$AB$3:$AB$340,"1")</f>
        <v>0</v>
      </c>
      <c r="AW479">
        <f>SUMIFS(Indev_Online_Res_NotinIRPBase!W$3:W$340,Indev_Online_Res_NotinIRPBase!$Y$3:$Y$340,$B479,Indev_Online_Res_NotinIRPBase!$Z$3:$Z$340,$C479,Indev_Online_Res_NotinIRPBase!$J$3:$J$340,"Yes",Indev_Online_Res_NotinIRPBase!$I$3:$I$340,"&lt;1/1/2024")+SUMIFS(Indev_Online_Res_NotinIRPBase!W$3:W$340,Indev_Online_Res_NotinIRPBase!$Y$3:$Y$340,$B479,Indev_Online_Res_NotinIRPBase!$Z$3:$Z$340,$C479,Indev_Online_Res_NotinIRPBase!$AB$3:$AB$340,"1")</f>
        <v>0</v>
      </c>
      <c r="AX479">
        <f>SUMIFS(Indev_Online_Res_NotinIRPBase!X$3:X$340,Indev_Online_Res_NotinIRPBase!$Y$3:$Y$340,$B479,Indev_Online_Res_NotinIRPBase!$Z$3:$Z$340,$C479,Indev_Online_Res_NotinIRPBase!$J$3:$J$340,"Yes",Indev_Online_Res_NotinIRPBase!$I$3:$I$340,"&lt;1/1/2024")+SUMIFS(Indev_Online_Res_NotinIRPBase!X$3:X$340,Indev_Online_Res_NotinIRPBase!$Y$3:$Y$340,$B479,Indev_Online_Res_NotinIRPBase!$Z$3:$Z$340,$C479,Indev_Online_Res_NotinIRPBase!$AB$3:$AB$340,"1")</f>
        <v>0</v>
      </c>
      <c r="AY479">
        <f t="shared" si="108"/>
        <v>0</v>
      </c>
      <c r="BA479">
        <f t="shared" si="109"/>
        <v>0</v>
      </c>
      <c r="BB479">
        <f t="shared" si="110"/>
        <v>0</v>
      </c>
      <c r="BC479">
        <f t="shared" si="111"/>
        <v>0</v>
      </c>
      <c r="BD479">
        <f t="shared" si="112"/>
        <v>0</v>
      </c>
      <c r="BE479">
        <f t="shared" si="113"/>
        <v>0</v>
      </c>
      <c r="BI479">
        <f t="shared" si="114"/>
        <v>0</v>
      </c>
      <c r="BJ479">
        <f t="shared" si="115"/>
        <v>0</v>
      </c>
      <c r="BK479">
        <f t="shared" si="116"/>
        <v>0</v>
      </c>
      <c r="BL479">
        <f t="shared" si="117"/>
        <v>120</v>
      </c>
      <c r="BM479">
        <f t="shared" si="118"/>
        <v>0</v>
      </c>
      <c r="BN479">
        <f t="shared" si="119"/>
        <v>0</v>
      </c>
      <c r="BO479">
        <f t="shared" si="120"/>
        <v>1</v>
      </c>
      <c r="BQ479">
        <f>SUMIFS(IRPBase_Res_NotinEnvScreens!$H$3:$H$33,IRPBase_Res_NotinEnvScreens!$J$3:$J$33,$B479,IRPBase_Res_NotinEnvScreens!$K$3:$K$33,$C479)</f>
        <v>0</v>
      </c>
      <c r="BR479">
        <f>SUMIFS(IRPBase_Res_NotinEnvScreens!$I$3:$I$33,IRPBase_Res_NotinEnvScreens!$J$3:$J$33,$B479,IRPBase_Res_NotinEnvScreens!$K$3:$K$33,$C479)</f>
        <v>0</v>
      </c>
      <c r="BS479">
        <v>0</v>
      </c>
      <c r="BV479">
        <f>SUMIFS(Indev_Online_Res_NotinIRPBase!$P$3:$P$313,Indev_Online_Res_NotinIRPBase!$Y$3:$Y$313,$B479,Indev_Online_Res_NotinIRPBase!$Z$3:$Z$313,$C479,Indev_Online_Res_NotinIRPBase!$I$3:$I$313,"&lt;9/1/2023")+SUMIFS(Indev_Online_Res_NotinIRPBase!$Q$3:$Q$313,Indev_Online_Res_NotinIRPBase!$Y$3:$Y$313,$B479,Indev_Online_Res_NotinIRPBase!$Z$3:$Z$313,$C479,Indev_Online_Res_NotinIRPBase!$I$3:$I$313,"&lt;9/1/2023")</f>
        <v>0</v>
      </c>
      <c r="BW479">
        <f>SUMIFS(Indev_Online_Res_NotinIRPBase!$S$3:$S$313,Indev_Online_Res_NotinIRPBase!$Y$3:$Y$313,$B479,Indev_Online_Res_NotinIRPBase!$Z$3:$Z$313,$C479,Indev_Online_Res_NotinIRPBase!$I$3:$I$313,"&lt;9/1/2023")+SUMIFS(Indev_Online_Res_NotinIRPBase!$T$3:$T$313,Indev_Online_Res_NotinIRPBase!$Y$3:$Y$313,$B479,Indev_Online_Res_NotinIRPBase!$Z$3:$Z$313,$C479,Indev_Online_Res_NotinIRPBase!$I$3:$I$313,"&lt;9/1/2023")+SUMIFS(Indev_Online_Res_NotinIRPBase!$U$3:$U$313,Indev_Online_Res_NotinIRPBase!$Y$3:$Y$313,$B479,Indev_Online_Res_NotinIRPBase!$Z$3:$Z$313,$C479,Indev_Online_Res_NotinIRPBase!$I$3:$I$313,"&lt;9/1/2023")</f>
        <v>0</v>
      </c>
    </row>
    <row r="480" spans="1:75">
      <c r="A480" t="s">
        <v>44</v>
      </c>
      <c r="B480" t="s">
        <v>437</v>
      </c>
      <c r="C480">
        <v>115</v>
      </c>
      <c r="E480">
        <f>SUMIFS(IRPBase_Res_NotinTxBase!N$3:N$65,IRPBase_Res_NotinTxBase!$X$3:$X$65,$B480,IRPBase_Res_NotinTxBase!$Y$3:$Y$65,$C480)</f>
        <v>0</v>
      </c>
      <c r="F480">
        <f>SUMIFS(IRPBase_Res_NotinTxBase!O$3:O$65,IRPBase_Res_NotinTxBase!$X$3:$X$65,$B480,IRPBase_Res_NotinTxBase!$Y$3:$Y$65,$C480)</f>
        <v>0</v>
      </c>
      <c r="G480">
        <f>SUMIFS(IRPBase_Res_NotinTxBase!P$3:P$65,IRPBase_Res_NotinTxBase!$X$3:$X$65,$B480,IRPBase_Res_NotinTxBase!$Y$3:$Y$65,$C480)</f>
        <v>0</v>
      </c>
      <c r="H480">
        <f>SUMIFS(IRPBase_Res_NotinTxBase!Q$3:Q$65,IRPBase_Res_NotinTxBase!$X$3:$X$65,$B480,IRPBase_Res_NotinTxBase!$Y$3:$Y$65,$C480)</f>
        <v>0</v>
      </c>
      <c r="M480">
        <f>SUMIFS(IRPBase_Res_NotinTxBase!R$3:R$65,IRPBase_Res_NotinTxBase!$X$3:$X$65,$B480,IRPBase_Res_NotinTxBase!$Y$3:$Y$65,$C480)</f>
        <v>0</v>
      </c>
      <c r="N480">
        <f>SUMIFS(IRPBase_Res_NotinTxBase!S$3:S$65,IRPBase_Res_NotinTxBase!$X$3:$X$65,$B480,IRPBase_Res_NotinTxBase!$Y$3:$Y$65,$C480)</f>
        <v>0</v>
      </c>
      <c r="O480">
        <f>SUMIFS(IRPBase_Res_NotinTxBase!T$3:T$65,IRPBase_Res_NotinTxBase!$X$3:$X$65,$B480,IRPBase_Res_NotinTxBase!$Y$3:$Y$65,$C480)</f>
        <v>0</v>
      </c>
      <c r="P480">
        <f>SUMIFS(IRPBase_Res_NotinTxBase!U$3:U$65,IRPBase_Res_NotinTxBase!$X$3:$X$65,$B480,IRPBase_Res_NotinTxBase!$Y$3:$Y$65,$C480)</f>
        <v>0</v>
      </c>
      <c r="Q480">
        <f>SUMIFS(IRPBase_Res_NotinTxBase!V$3:V$65,IRPBase_Res_NotinTxBase!$X$3:$X$65,$B480,IRPBase_Res_NotinTxBase!$Y$3:$Y$65,$C480)</f>
        <v>0</v>
      </c>
      <c r="R480">
        <f>SUMIFS(IRPBase_Res_NotinTxBase!W$3:W$65,IRPBase_Res_NotinTxBase!$X$3:$X$65,$B480,IRPBase_Res_NotinTxBase!$Y$3:$Y$65,$C480)</f>
        <v>0</v>
      </c>
      <c r="S480">
        <f t="shared" si="106"/>
        <v>0</v>
      </c>
      <c r="U480">
        <f>SUMIFS(Indev_Online_Res_NotinIRPBase!N$3:N$340,Indev_Online_Res_NotinIRPBase!$Y$3:$Y$340,$B480,Indev_Online_Res_NotinIRPBase!$Z$3:$Z$340,$C480)</f>
        <v>0</v>
      </c>
      <c r="V480">
        <f>SUMIFS(Indev_Online_Res_NotinIRPBase!O$3:O$340,Indev_Online_Res_NotinIRPBase!$Y$3:$Y$340,$B480,Indev_Online_Res_NotinIRPBase!$Z$3:$Z$340,$C480)</f>
        <v>0</v>
      </c>
      <c r="W480">
        <f>SUMIFS(Indev_Online_Res_NotinIRPBase!P$3:P$340,Indev_Online_Res_NotinIRPBase!$Y$3:$Y$340,$B480,Indev_Online_Res_NotinIRPBase!$Z$3:$Z$340,$C480)</f>
        <v>0</v>
      </c>
      <c r="X480">
        <f>SUMIFS(Indev_Online_Res_NotinIRPBase!Q$3:Q$340,Indev_Online_Res_NotinIRPBase!$Y$3:$Y$340,$B480,Indev_Online_Res_NotinIRPBase!$Z$3:$Z$340,$C480)</f>
        <v>0</v>
      </c>
      <c r="Y480">
        <f>SUMIFS(Indev_Online_Res_NotinIRPBase!R$3:R$340,Indev_Online_Res_NotinIRPBase!$Y$3:$Y$340,$B480,Indev_Online_Res_NotinIRPBase!$Z$3:$Z$340,$C480)</f>
        <v>0</v>
      </c>
      <c r="AC480">
        <f>SUMIFS(Indev_Online_Res_NotinIRPBase!S$3:S$340,Indev_Online_Res_NotinIRPBase!$Y$3:$Y$340,$B480,Indev_Online_Res_NotinIRPBase!$Z$3:$Z$340,$C480)</f>
        <v>0</v>
      </c>
      <c r="AD480">
        <f>SUMIFS(Indev_Online_Res_NotinIRPBase!T$3:T$340,Indev_Online_Res_NotinIRPBase!$Y$3:$Y$340,$B480,Indev_Online_Res_NotinIRPBase!$Z$3:$Z$340,$C480)</f>
        <v>0</v>
      </c>
      <c r="AE480">
        <f>SUMIFS(Indev_Online_Res_NotinIRPBase!U$3:U$340,Indev_Online_Res_NotinIRPBase!$Y$3:$Y$340,$B480,Indev_Online_Res_NotinIRPBase!$Z$3:$Z$340,$C480)</f>
        <v>0</v>
      </c>
      <c r="AF480">
        <f>SUMIFS(Indev_Online_Res_NotinIRPBase!V$3:V$340,Indev_Online_Res_NotinIRPBase!$Y$3:$Y$340,$B480,Indev_Online_Res_NotinIRPBase!$Z$3:$Z$340,$C480)</f>
        <v>0</v>
      </c>
      <c r="AG480">
        <f>SUMIFS(Indev_Online_Res_NotinIRPBase!W$3:W$340,Indev_Online_Res_NotinIRPBase!$Y$3:$Y$340,$B480,Indev_Online_Res_NotinIRPBase!$Z$3:$Z$340,$C480)</f>
        <v>0</v>
      </c>
      <c r="AH480">
        <f>SUMIFS(Indev_Online_Res_NotinIRPBase!X$3:X$340,Indev_Online_Res_NotinIRPBase!$Y$3:$Y$340,$B480,Indev_Online_Res_NotinIRPBase!$Z$3:$Z$340,$C480)</f>
        <v>0</v>
      </c>
      <c r="AI480">
        <f t="shared" si="107"/>
        <v>0</v>
      </c>
      <c r="AK480">
        <f>SUMIFS(Indev_Online_Res_NotinIRPBase!N$3:N$340,Indev_Online_Res_NotinIRPBase!$Y$3:$Y$340,$B480,Indev_Online_Res_NotinIRPBase!$Z$3:$Z$340,$C480,Indev_Online_Res_NotinIRPBase!$J$3:$J$340,"Yes",Indev_Online_Res_NotinIRPBase!$I$3:$I$340,"&lt;1/1/2024")+SUMIFS(Indev_Online_Res_NotinIRPBase!N$3:N$340,Indev_Online_Res_NotinIRPBase!$Y$3:$Y$340,$B480,Indev_Online_Res_NotinIRPBase!$Z$3:$Z$340,$C480,Indev_Online_Res_NotinIRPBase!$AB$3:$AB$340,"1")</f>
        <v>0</v>
      </c>
      <c r="AL480">
        <f>SUMIFS(Indev_Online_Res_NotinIRPBase!O$3:O$340,Indev_Online_Res_NotinIRPBase!$Y$3:$Y$340,$B480,Indev_Online_Res_NotinIRPBase!$Z$3:$Z$340,$C480,Indev_Online_Res_NotinIRPBase!$J$3:$J$340,"Yes",Indev_Online_Res_NotinIRPBase!$I$3:$I$340,"&lt;1/1/2024")+SUMIFS(Indev_Online_Res_NotinIRPBase!O$3:O$340,Indev_Online_Res_NotinIRPBase!$Y$3:$Y$340,$B480,Indev_Online_Res_NotinIRPBase!$Z$3:$Z$340,$C480,Indev_Online_Res_NotinIRPBase!$AB$3:$AB$340,"1")</f>
        <v>0</v>
      </c>
      <c r="AM480">
        <f>SUMIFS(Indev_Online_Res_NotinIRPBase!P$3:P$340,Indev_Online_Res_NotinIRPBase!$Y$3:$Y$340,$B480,Indev_Online_Res_NotinIRPBase!$Z$3:$Z$340,$C480,Indev_Online_Res_NotinIRPBase!$J$3:$J$340,"Yes",Indev_Online_Res_NotinIRPBase!$I$3:$I$340,"&lt;1/1/2024")+SUMIFS(Indev_Online_Res_NotinIRPBase!P$3:P$340,Indev_Online_Res_NotinIRPBase!$Y$3:$Y$340,$B480,Indev_Online_Res_NotinIRPBase!$Z$3:$Z$340,$C480,Indev_Online_Res_NotinIRPBase!$AB$3:$AB$340,"1")</f>
        <v>0</v>
      </c>
      <c r="AN480">
        <f>SUMIFS(Indev_Online_Res_NotinIRPBase!Q$3:Q$340,Indev_Online_Res_NotinIRPBase!$Y$3:$Y$340,$B480,Indev_Online_Res_NotinIRPBase!$Z$3:$Z$340,$C480,Indev_Online_Res_NotinIRPBase!$J$3:$J$340,"Yes",Indev_Online_Res_NotinIRPBase!$I$3:$I$340,"&lt;1/1/2024")+SUMIFS(Indev_Online_Res_NotinIRPBase!Q$3:Q$340,Indev_Online_Res_NotinIRPBase!$Y$3:$Y$340,$B480,Indev_Online_Res_NotinIRPBase!$Z$3:$Z$340,$C480,Indev_Online_Res_NotinIRPBase!$AB$3:$AB$340,"1")</f>
        <v>0</v>
      </c>
      <c r="AO480">
        <f>SUMIFS(Indev_Online_Res_NotinIRPBase!R$3:R$340,Indev_Online_Res_NotinIRPBase!$Y$3:$Y$340,$B480,Indev_Online_Res_NotinIRPBase!$Z$3:$Z$340,$C480,Indev_Online_Res_NotinIRPBase!$J$3:$J$340,"Yes",Indev_Online_Res_NotinIRPBase!$I$3:$I$340,"&lt;1/1/2024")+SUMIFS(Indev_Online_Res_NotinIRPBase!R$3:R$340,Indev_Online_Res_NotinIRPBase!$Y$3:$Y$340,$B480,Indev_Online_Res_NotinIRPBase!$Z$3:$Z$340,$C480,Indev_Online_Res_NotinIRPBase!$AB$3:$AB$340,"1")</f>
        <v>0</v>
      </c>
      <c r="AS480">
        <f>SUMIFS(Indev_Online_Res_NotinIRPBase!S$3:S$340,Indev_Online_Res_NotinIRPBase!$Y$3:$Y$340,$B480,Indev_Online_Res_NotinIRPBase!$Z$3:$Z$340,$C480,Indev_Online_Res_NotinIRPBase!$J$3:$J$340,"Yes",Indev_Online_Res_NotinIRPBase!$I$3:$I$340,"&lt;1/1/2024")+SUMIFS(Indev_Online_Res_NotinIRPBase!S$3:S$340,Indev_Online_Res_NotinIRPBase!$Y$3:$Y$340,$B480,Indev_Online_Res_NotinIRPBase!$Z$3:$Z$340,$C480,Indev_Online_Res_NotinIRPBase!$AB$3:$AB$340,"1")</f>
        <v>0</v>
      </c>
      <c r="AT480">
        <f>SUMIFS(Indev_Online_Res_NotinIRPBase!T$3:T$340,Indev_Online_Res_NotinIRPBase!$Y$3:$Y$340,$B480,Indev_Online_Res_NotinIRPBase!$Z$3:$Z$340,$C480,Indev_Online_Res_NotinIRPBase!$J$3:$J$340,"Yes",Indev_Online_Res_NotinIRPBase!$I$3:$I$340,"&lt;1/1/2024")+SUMIFS(Indev_Online_Res_NotinIRPBase!T$3:T$340,Indev_Online_Res_NotinIRPBase!$Y$3:$Y$340,$B480,Indev_Online_Res_NotinIRPBase!$Z$3:$Z$340,$C480,Indev_Online_Res_NotinIRPBase!$AB$3:$AB$340,"1")</f>
        <v>0</v>
      </c>
      <c r="AU480">
        <f>SUMIFS(Indev_Online_Res_NotinIRPBase!U$3:U$340,Indev_Online_Res_NotinIRPBase!$Y$3:$Y$340,$B480,Indev_Online_Res_NotinIRPBase!$Z$3:$Z$340,$C480,Indev_Online_Res_NotinIRPBase!$J$3:$J$340,"Yes",Indev_Online_Res_NotinIRPBase!$I$3:$I$340,"&lt;1/1/2024")+SUMIFS(Indev_Online_Res_NotinIRPBase!U$3:U$340,Indev_Online_Res_NotinIRPBase!$Y$3:$Y$340,$B480,Indev_Online_Res_NotinIRPBase!$Z$3:$Z$340,$C480,Indev_Online_Res_NotinIRPBase!$AB$3:$AB$340,"1")</f>
        <v>0</v>
      </c>
      <c r="AV480">
        <f>SUMIFS(Indev_Online_Res_NotinIRPBase!V$3:V$340,Indev_Online_Res_NotinIRPBase!$Y$3:$Y$340,$B480,Indev_Online_Res_NotinIRPBase!$Z$3:$Z$340,$C480,Indev_Online_Res_NotinIRPBase!$J$3:$J$340,"Yes",Indev_Online_Res_NotinIRPBase!$I$3:$I$340,"&lt;1/1/2024")+SUMIFS(Indev_Online_Res_NotinIRPBase!V$3:V$340,Indev_Online_Res_NotinIRPBase!$Y$3:$Y$340,$B480,Indev_Online_Res_NotinIRPBase!$Z$3:$Z$340,$C480,Indev_Online_Res_NotinIRPBase!$AB$3:$AB$340,"1")</f>
        <v>0</v>
      </c>
      <c r="AW480">
        <f>SUMIFS(Indev_Online_Res_NotinIRPBase!W$3:W$340,Indev_Online_Res_NotinIRPBase!$Y$3:$Y$340,$B480,Indev_Online_Res_NotinIRPBase!$Z$3:$Z$340,$C480,Indev_Online_Res_NotinIRPBase!$J$3:$J$340,"Yes",Indev_Online_Res_NotinIRPBase!$I$3:$I$340,"&lt;1/1/2024")+SUMIFS(Indev_Online_Res_NotinIRPBase!W$3:W$340,Indev_Online_Res_NotinIRPBase!$Y$3:$Y$340,$B480,Indev_Online_Res_NotinIRPBase!$Z$3:$Z$340,$C480,Indev_Online_Res_NotinIRPBase!$AB$3:$AB$340,"1")</f>
        <v>0</v>
      </c>
      <c r="AX480">
        <f>SUMIFS(Indev_Online_Res_NotinIRPBase!X$3:X$340,Indev_Online_Res_NotinIRPBase!$Y$3:$Y$340,$B480,Indev_Online_Res_NotinIRPBase!$Z$3:$Z$340,$C480,Indev_Online_Res_NotinIRPBase!$J$3:$J$340,"Yes",Indev_Online_Res_NotinIRPBase!$I$3:$I$340,"&lt;1/1/2024")+SUMIFS(Indev_Online_Res_NotinIRPBase!X$3:X$340,Indev_Online_Res_NotinIRPBase!$Y$3:$Y$340,$B480,Indev_Online_Res_NotinIRPBase!$Z$3:$Z$340,$C480,Indev_Online_Res_NotinIRPBase!$AB$3:$AB$340,"1")</f>
        <v>0</v>
      </c>
      <c r="AY480">
        <f t="shared" si="108"/>
        <v>0</v>
      </c>
      <c r="BA480">
        <f t="shared" si="109"/>
        <v>0</v>
      </c>
      <c r="BB480">
        <f t="shared" si="110"/>
        <v>0</v>
      </c>
      <c r="BC480">
        <f t="shared" si="111"/>
        <v>0</v>
      </c>
      <c r="BD480">
        <f t="shared" si="112"/>
        <v>0</v>
      </c>
      <c r="BE480">
        <f t="shared" si="113"/>
        <v>0</v>
      </c>
      <c r="BI480">
        <f t="shared" si="114"/>
        <v>0</v>
      </c>
      <c r="BJ480">
        <f t="shared" si="115"/>
        <v>0</v>
      </c>
      <c r="BK480">
        <f t="shared" si="116"/>
        <v>0</v>
      </c>
      <c r="BL480">
        <f t="shared" si="117"/>
        <v>0</v>
      </c>
      <c r="BM480">
        <f t="shared" si="118"/>
        <v>0</v>
      </c>
      <c r="BN480">
        <f t="shared" si="119"/>
        <v>0</v>
      </c>
      <c r="BO480">
        <f t="shared" si="120"/>
        <v>0</v>
      </c>
      <c r="BQ480">
        <f>SUMIFS(IRPBase_Res_NotinEnvScreens!$H$3:$H$33,IRPBase_Res_NotinEnvScreens!$J$3:$J$33,$B480,IRPBase_Res_NotinEnvScreens!$K$3:$K$33,$C480)</f>
        <v>0</v>
      </c>
      <c r="BR480">
        <f>SUMIFS(IRPBase_Res_NotinEnvScreens!$I$3:$I$33,IRPBase_Res_NotinEnvScreens!$J$3:$J$33,$B480,IRPBase_Res_NotinEnvScreens!$K$3:$K$33,$C480)</f>
        <v>0</v>
      </c>
      <c r="BS480">
        <v>0</v>
      </c>
      <c r="BV480">
        <f>SUMIFS(Indev_Online_Res_NotinIRPBase!$P$3:$P$313,Indev_Online_Res_NotinIRPBase!$Y$3:$Y$313,$B480,Indev_Online_Res_NotinIRPBase!$Z$3:$Z$313,$C480,Indev_Online_Res_NotinIRPBase!$I$3:$I$313,"&lt;9/1/2023")+SUMIFS(Indev_Online_Res_NotinIRPBase!$Q$3:$Q$313,Indev_Online_Res_NotinIRPBase!$Y$3:$Y$313,$B480,Indev_Online_Res_NotinIRPBase!$Z$3:$Z$313,$C480,Indev_Online_Res_NotinIRPBase!$I$3:$I$313,"&lt;9/1/2023")</f>
        <v>0</v>
      </c>
      <c r="BW480">
        <f>SUMIFS(Indev_Online_Res_NotinIRPBase!$S$3:$S$313,Indev_Online_Res_NotinIRPBase!$Y$3:$Y$313,$B480,Indev_Online_Res_NotinIRPBase!$Z$3:$Z$313,$C480,Indev_Online_Res_NotinIRPBase!$I$3:$I$313,"&lt;9/1/2023")+SUMIFS(Indev_Online_Res_NotinIRPBase!$T$3:$T$313,Indev_Online_Res_NotinIRPBase!$Y$3:$Y$313,$B480,Indev_Online_Res_NotinIRPBase!$Z$3:$Z$313,$C480,Indev_Online_Res_NotinIRPBase!$I$3:$I$313,"&lt;9/1/2023")+SUMIFS(Indev_Online_Res_NotinIRPBase!$U$3:$U$313,Indev_Online_Res_NotinIRPBase!$Y$3:$Y$313,$B480,Indev_Online_Res_NotinIRPBase!$Z$3:$Z$313,$C480,Indev_Online_Res_NotinIRPBase!$I$3:$I$313,"&lt;9/1/2023")</f>
        <v>0</v>
      </c>
    </row>
    <row r="481" spans="1:75">
      <c r="A481" t="s">
        <v>43</v>
      </c>
      <c r="B481" t="s">
        <v>438</v>
      </c>
      <c r="C481">
        <v>230</v>
      </c>
      <c r="E481">
        <f>SUMIFS(IRPBase_Res_NotinTxBase!N$3:N$65,IRPBase_Res_NotinTxBase!$X$3:$X$65,$B481,IRPBase_Res_NotinTxBase!$Y$3:$Y$65,$C481)</f>
        <v>0</v>
      </c>
      <c r="F481">
        <f>SUMIFS(IRPBase_Res_NotinTxBase!O$3:O$65,IRPBase_Res_NotinTxBase!$X$3:$X$65,$B481,IRPBase_Res_NotinTxBase!$Y$3:$Y$65,$C481)</f>
        <v>0</v>
      </c>
      <c r="G481">
        <f>SUMIFS(IRPBase_Res_NotinTxBase!P$3:P$65,IRPBase_Res_NotinTxBase!$X$3:$X$65,$B481,IRPBase_Res_NotinTxBase!$Y$3:$Y$65,$C481)</f>
        <v>0</v>
      </c>
      <c r="H481">
        <f>SUMIFS(IRPBase_Res_NotinTxBase!Q$3:Q$65,IRPBase_Res_NotinTxBase!$X$3:$X$65,$B481,IRPBase_Res_NotinTxBase!$Y$3:$Y$65,$C481)</f>
        <v>0</v>
      </c>
      <c r="M481">
        <f>SUMIFS(IRPBase_Res_NotinTxBase!R$3:R$65,IRPBase_Res_NotinTxBase!$X$3:$X$65,$B481,IRPBase_Res_NotinTxBase!$Y$3:$Y$65,$C481)</f>
        <v>0</v>
      </c>
      <c r="N481">
        <f>SUMIFS(IRPBase_Res_NotinTxBase!S$3:S$65,IRPBase_Res_NotinTxBase!$X$3:$X$65,$B481,IRPBase_Res_NotinTxBase!$Y$3:$Y$65,$C481)</f>
        <v>0</v>
      </c>
      <c r="O481">
        <f>SUMIFS(IRPBase_Res_NotinTxBase!T$3:T$65,IRPBase_Res_NotinTxBase!$X$3:$X$65,$B481,IRPBase_Res_NotinTxBase!$Y$3:$Y$65,$C481)</f>
        <v>0</v>
      </c>
      <c r="P481">
        <f>SUMIFS(IRPBase_Res_NotinTxBase!U$3:U$65,IRPBase_Res_NotinTxBase!$X$3:$X$65,$B481,IRPBase_Res_NotinTxBase!$Y$3:$Y$65,$C481)</f>
        <v>0</v>
      </c>
      <c r="Q481">
        <f>SUMIFS(IRPBase_Res_NotinTxBase!V$3:V$65,IRPBase_Res_NotinTxBase!$X$3:$X$65,$B481,IRPBase_Res_NotinTxBase!$Y$3:$Y$65,$C481)</f>
        <v>0</v>
      </c>
      <c r="R481">
        <f>SUMIFS(IRPBase_Res_NotinTxBase!W$3:W$65,IRPBase_Res_NotinTxBase!$X$3:$X$65,$B481,IRPBase_Res_NotinTxBase!$Y$3:$Y$65,$C481)</f>
        <v>0</v>
      </c>
      <c r="S481">
        <f t="shared" si="106"/>
        <v>0</v>
      </c>
      <c r="U481">
        <f>SUMIFS(Indev_Online_Res_NotinIRPBase!N$3:N$340,Indev_Online_Res_NotinIRPBase!$Y$3:$Y$340,$B481,Indev_Online_Res_NotinIRPBase!$Z$3:$Z$340,$C481)</f>
        <v>0</v>
      </c>
      <c r="V481">
        <f>SUMIFS(Indev_Online_Res_NotinIRPBase!O$3:O$340,Indev_Online_Res_NotinIRPBase!$Y$3:$Y$340,$B481,Indev_Online_Res_NotinIRPBase!$Z$3:$Z$340,$C481)</f>
        <v>0</v>
      </c>
      <c r="W481">
        <f>SUMIFS(Indev_Online_Res_NotinIRPBase!P$3:P$340,Indev_Online_Res_NotinIRPBase!$Y$3:$Y$340,$B481,Indev_Online_Res_NotinIRPBase!$Z$3:$Z$340,$C481)</f>
        <v>0</v>
      </c>
      <c r="X481">
        <f>SUMIFS(Indev_Online_Res_NotinIRPBase!Q$3:Q$340,Indev_Online_Res_NotinIRPBase!$Y$3:$Y$340,$B481,Indev_Online_Res_NotinIRPBase!$Z$3:$Z$340,$C481)</f>
        <v>0</v>
      </c>
      <c r="Y481">
        <f>SUMIFS(Indev_Online_Res_NotinIRPBase!R$3:R$340,Indev_Online_Res_NotinIRPBase!$Y$3:$Y$340,$B481,Indev_Online_Res_NotinIRPBase!$Z$3:$Z$340,$C481)</f>
        <v>0</v>
      </c>
      <c r="AC481">
        <f>SUMIFS(Indev_Online_Res_NotinIRPBase!S$3:S$340,Indev_Online_Res_NotinIRPBase!$Y$3:$Y$340,$B481,Indev_Online_Res_NotinIRPBase!$Z$3:$Z$340,$C481)</f>
        <v>0</v>
      </c>
      <c r="AD481">
        <f>SUMIFS(Indev_Online_Res_NotinIRPBase!T$3:T$340,Indev_Online_Res_NotinIRPBase!$Y$3:$Y$340,$B481,Indev_Online_Res_NotinIRPBase!$Z$3:$Z$340,$C481)</f>
        <v>0</v>
      </c>
      <c r="AE481">
        <f>SUMIFS(Indev_Online_Res_NotinIRPBase!U$3:U$340,Indev_Online_Res_NotinIRPBase!$Y$3:$Y$340,$B481,Indev_Online_Res_NotinIRPBase!$Z$3:$Z$340,$C481)</f>
        <v>0</v>
      </c>
      <c r="AF481">
        <f>SUMIFS(Indev_Online_Res_NotinIRPBase!V$3:V$340,Indev_Online_Res_NotinIRPBase!$Y$3:$Y$340,$B481,Indev_Online_Res_NotinIRPBase!$Z$3:$Z$340,$C481)</f>
        <v>0</v>
      </c>
      <c r="AG481">
        <f>SUMIFS(Indev_Online_Res_NotinIRPBase!W$3:W$340,Indev_Online_Res_NotinIRPBase!$Y$3:$Y$340,$B481,Indev_Online_Res_NotinIRPBase!$Z$3:$Z$340,$C481)</f>
        <v>0</v>
      </c>
      <c r="AH481">
        <f>SUMIFS(Indev_Online_Res_NotinIRPBase!X$3:X$340,Indev_Online_Res_NotinIRPBase!$Y$3:$Y$340,$B481,Indev_Online_Res_NotinIRPBase!$Z$3:$Z$340,$C481)</f>
        <v>0</v>
      </c>
      <c r="AI481">
        <f t="shared" si="107"/>
        <v>0</v>
      </c>
      <c r="AK481">
        <f>SUMIFS(Indev_Online_Res_NotinIRPBase!N$3:N$340,Indev_Online_Res_NotinIRPBase!$Y$3:$Y$340,$B481,Indev_Online_Res_NotinIRPBase!$Z$3:$Z$340,$C481,Indev_Online_Res_NotinIRPBase!$J$3:$J$340,"Yes",Indev_Online_Res_NotinIRPBase!$I$3:$I$340,"&lt;1/1/2024")+SUMIFS(Indev_Online_Res_NotinIRPBase!N$3:N$340,Indev_Online_Res_NotinIRPBase!$Y$3:$Y$340,$B481,Indev_Online_Res_NotinIRPBase!$Z$3:$Z$340,$C481,Indev_Online_Res_NotinIRPBase!$AB$3:$AB$340,"1")</f>
        <v>0</v>
      </c>
      <c r="AL481">
        <f>SUMIFS(Indev_Online_Res_NotinIRPBase!O$3:O$340,Indev_Online_Res_NotinIRPBase!$Y$3:$Y$340,$B481,Indev_Online_Res_NotinIRPBase!$Z$3:$Z$340,$C481,Indev_Online_Res_NotinIRPBase!$J$3:$J$340,"Yes",Indev_Online_Res_NotinIRPBase!$I$3:$I$340,"&lt;1/1/2024")+SUMIFS(Indev_Online_Res_NotinIRPBase!O$3:O$340,Indev_Online_Res_NotinIRPBase!$Y$3:$Y$340,$B481,Indev_Online_Res_NotinIRPBase!$Z$3:$Z$340,$C481,Indev_Online_Res_NotinIRPBase!$AB$3:$AB$340,"1")</f>
        <v>0</v>
      </c>
      <c r="AM481">
        <f>SUMIFS(Indev_Online_Res_NotinIRPBase!P$3:P$340,Indev_Online_Res_NotinIRPBase!$Y$3:$Y$340,$B481,Indev_Online_Res_NotinIRPBase!$Z$3:$Z$340,$C481,Indev_Online_Res_NotinIRPBase!$J$3:$J$340,"Yes",Indev_Online_Res_NotinIRPBase!$I$3:$I$340,"&lt;1/1/2024")+SUMIFS(Indev_Online_Res_NotinIRPBase!P$3:P$340,Indev_Online_Res_NotinIRPBase!$Y$3:$Y$340,$B481,Indev_Online_Res_NotinIRPBase!$Z$3:$Z$340,$C481,Indev_Online_Res_NotinIRPBase!$AB$3:$AB$340,"1")</f>
        <v>0</v>
      </c>
      <c r="AN481">
        <f>SUMIFS(Indev_Online_Res_NotinIRPBase!Q$3:Q$340,Indev_Online_Res_NotinIRPBase!$Y$3:$Y$340,$B481,Indev_Online_Res_NotinIRPBase!$Z$3:$Z$340,$C481,Indev_Online_Res_NotinIRPBase!$J$3:$J$340,"Yes",Indev_Online_Res_NotinIRPBase!$I$3:$I$340,"&lt;1/1/2024")+SUMIFS(Indev_Online_Res_NotinIRPBase!Q$3:Q$340,Indev_Online_Res_NotinIRPBase!$Y$3:$Y$340,$B481,Indev_Online_Res_NotinIRPBase!$Z$3:$Z$340,$C481,Indev_Online_Res_NotinIRPBase!$AB$3:$AB$340,"1")</f>
        <v>0</v>
      </c>
      <c r="AO481">
        <f>SUMIFS(Indev_Online_Res_NotinIRPBase!R$3:R$340,Indev_Online_Res_NotinIRPBase!$Y$3:$Y$340,$B481,Indev_Online_Res_NotinIRPBase!$Z$3:$Z$340,$C481,Indev_Online_Res_NotinIRPBase!$J$3:$J$340,"Yes",Indev_Online_Res_NotinIRPBase!$I$3:$I$340,"&lt;1/1/2024")+SUMIFS(Indev_Online_Res_NotinIRPBase!R$3:R$340,Indev_Online_Res_NotinIRPBase!$Y$3:$Y$340,$B481,Indev_Online_Res_NotinIRPBase!$Z$3:$Z$340,$C481,Indev_Online_Res_NotinIRPBase!$AB$3:$AB$340,"1")</f>
        <v>0</v>
      </c>
      <c r="AS481">
        <f>SUMIFS(Indev_Online_Res_NotinIRPBase!S$3:S$340,Indev_Online_Res_NotinIRPBase!$Y$3:$Y$340,$B481,Indev_Online_Res_NotinIRPBase!$Z$3:$Z$340,$C481,Indev_Online_Res_NotinIRPBase!$J$3:$J$340,"Yes",Indev_Online_Res_NotinIRPBase!$I$3:$I$340,"&lt;1/1/2024")+SUMIFS(Indev_Online_Res_NotinIRPBase!S$3:S$340,Indev_Online_Res_NotinIRPBase!$Y$3:$Y$340,$B481,Indev_Online_Res_NotinIRPBase!$Z$3:$Z$340,$C481,Indev_Online_Res_NotinIRPBase!$AB$3:$AB$340,"1")</f>
        <v>0</v>
      </c>
      <c r="AT481">
        <f>SUMIFS(Indev_Online_Res_NotinIRPBase!T$3:T$340,Indev_Online_Res_NotinIRPBase!$Y$3:$Y$340,$B481,Indev_Online_Res_NotinIRPBase!$Z$3:$Z$340,$C481,Indev_Online_Res_NotinIRPBase!$J$3:$J$340,"Yes",Indev_Online_Res_NotinIRPBase!$I$3:$I$340,"&lt;1/1/2024")+SUMIFS(Indev_Online_Res_NotinIRPBase!T$3:T$340,Indev_Online_Res_NotinIRPBase!$Y$3:$Y$340,$B481,Indev_Online_Res_NotinIRPBase!$Z$3:$Z$340,$C481,Indev_Online_Res_NotinIRPBase!$AB$3:$AB$340,"1")</f>
        <v>0</v>
      </c>
      <c r="AU481">
        <f>SUMIFS(Indev_Online_Res_NotinIRPBase!U$3:U$340,Indev_Online_Res_NotinIRPBase!$Y$3:$Y$340,$B481,Indev_Online_Res_NotinIRPBase!$Z$3:$Z$340,$C481,Indev_Online_Res_NotinIRPBase!$J$3:$J$340,"Yes",Indev_Online_Res_NotinIRPBase!$I$3:$I$340,"&lt;1/1/2024")+SUMIFS(Indev_Online_Res_NotinIRPBase!U$3:U$340,Indev_Online_Res_NotinIRPBase!$Y$3:$Y$340,$B481,Indev_Online_Res_NotinIRPBase!$Z$3:$Z$340,$C481,Indev_Online_Res_NotinIRPBase!$AB$3:$AB$340,"1")</f>
        <v>0</v>
      </c>
      <c r="AV481">
        <f>SUMIFS(Indev_Online_Res_NotinIRPBase!V$3:V$340,Indev_Online_Res_NotinIRPBase!$Y$3:$Y$340,$B481,Indev_Online_Res_NotinIRPBase!$Z$3:$Z$340,$C481,Indev_Online_Res_NotinIRPBase!$J$3:$J$340,"Yes",Indev_Online_Res_NotinIRPBase!$I$3:$I$340,"&lt;1/1/2024")+SUMIFS(Indev_Online_Res_NotinIRPBase!V$3:V$340,Indev_Online_Res_NotinIRPBase!$Y$3:$Y$340,$B481,Indev_Online_Res_NotinIRPBase!$Z$3:$Z$340,$C481,Indev_Online_Res_NotinIRPBase!$AB$3:$AB$340,"1")</f>
        <v>0</v>
      </c>
      <c r="AW481">
        <f>SUMIFS(Indev_Online_Res_NotinIRPBase!W$3:W$340,Indev_Online_Res_NotinIRPBase!$Y$3:$Y$340,$B481,Indev_Online_Res_NotinIRPBase!$Z$3:$Z$340,$C481,Indev_Online_Res_NotinIRPBase!$J$3:$J$340,"Yes",Indev_Online_Res_NotinIRPBase!$I$3:$I$340,"&lt;1/1/2024")+SUMIFS(Indev_Online_Res_NotinIRPBase!W$3:W$340,Indev_Online_Res_NotinIRPBase!$Y$3:$Y$340,$B481,Indev_Online_Res_NotinIRPBase!$Z$3:$Z$340,$C481,Indev_Online_Res_NotinIRPBase!$AB$3:$AB$340,"1")</f>
        <v>0</v>
      </c>
      <c r="AX481">
        <f>SUMIFS(Indev_Online_Res_NotinIRPBase!X$3:X$340,Indev_Online_Res_NotinIRPBase!$Y$3:$Y$340,$B481,Indev_Online_Res_NotinIRPBase!$Z$3:$Z$340,$C481,Indev_Online_Res_NotinIRPBase!$J$3:$J$340,"Yes",Indev_Online_Res_NotinIRPBase!$I$3:$I$340,"&lt;1/1/2024")+SUMIFS(Indev_Online_Res_NotinIRPBase!X$3:X$340,Indev_Online_Res_NotinIRPBase!$Y$3:$Y$340,$B481,Indev_Online_Res_NotinIRPBase!$Z$3:$Z$340,$C481,Indev_Online_Res_NotinIRPBase!$AB$3:$AB$340,"1")</f>
        <v>0</v>
      </c>
      <c r="AY481">
        <f t="shared" si="108"/>
        <v>0</v>
      </c>
      <c r="BA481">
        <f t="shared" si="109"/>
        <v>0</v>
      </c>
      <c r="BB481">
        <f t="shared" si="110"/>
        <v>0</v>
      </c>
      <c r="BC481">
        <f t="shared" si="111"/>
        <v>0</v>
      </c>
      <c r="BD481">
        <f t="shared" si="112"/>
        <v>0</v>
      </c>
      <c r="BE481">
        <f t="shared" si="113"/>
        <v>0</v>
      </c>
      <c r="BI481">
        <f t="shared" si="114"/>
        <v>0</v>
      </c>
      <c r="BJ481">
        <f t="shared" si="115"/>
        <v>0</v>
      </c>
      <c r="BK481">
        <f t="shared" si="116"/>
        <v>0</v>
      </c>
      <c r="BL481">
        <f t="shared" si="117"/>
        <v>0</v>
      </c>
      <c r="BM481">
        <f t="shared" si="118"/>
        <v>0</v>
      </c>
      <c r="BN481">
        <f t="shared" si="119"/>
        <v>0</v>
      </c>
      <c r="BO481">
        <f t="shared" si="120"/>
        <v>0</v>
      </c>
      <c r="BQ481">
        <f>SUMIFS(IRPBase_Res_NotinEnvScreens!$H$3:$H$33,IRPBase_Res_NotinEnvScreens!$J$3:$J$33,$B481,IRPBase_Res_NotinEnvScreens!$K$3:$K$33,$C481)</f>
        <v>0</v>
      </c>
      <c r="BR481">
        <f>SUMIFS(IRPBase_Res_NotinEnvScreens!$I$3:$I$33,IRPBase_Res_NotinEnvScreens!$J$3:$J$33,$B481,IRPBase_Res_NotinEnvScreens!$K$3:$K$33,$C481)</f>
        <v>0</v>
      </c>
      <c r="BS481">
        <v>0</v>
      </c>
      <c r="BV481">
        <f>SUMIFS(Indev_Online_Res_NotinIRPBase!$P$3:$P$313,Indev_Online_Res_NotinIRPBase!$Y$3:$Y$313,$B481,Indev_Online_Res_NotinIRPBase!$Z$3:$Z$313,$C481,Indev_Online_Res_NotinIRPBase!$I$3:$I$313,"&lt;9/1/2023")+SUMIFS(Indev_Online_Res_NotinIRPBase!$Q$3:$Q$313,Indev_Online_Res_NotinIRPBase!$Y$3:$Y$313,$B481,Indev_Online_Res_NotinIRPBase!$Z$3:$Z$313,$C481,Indev_Online_Res_NotinIRPBase!$I$3:$I$313,"&lt;9/1/2023")</f>
        <v>0</v>
      </c>
      <c r="BW481">
        <f>SUMIFS(Indev_Online_Res_NotinIRPBase!$S$3:$S$313,Indev_Online_Res_NotinIRPBase!$Y$3:$Y$313,$B481,Indev_Online_Res_NotinIRPBase!$Z$3:$Z$313,$C481,Indev_Online_Res_NotinIRPBase!$I$3:$I$313,"&lt;9/1/2023")+SUMIFS(Indev_Online_Res_NotinIRPBase!$T$3:$T$313,Indev_Online_Res_NotinIRPBase!$Y$3:$Y$313,$B481,Indev_Online_Res_NotinIRPBase!$Z$3:$Z$313,$C481,Indev_Online_Res_NotinIRPBase!$I$3:$I$313,"&lt;9/1/2023")+SUMIFS(Indev_Online_Res_NotinIRPBase!$U$3:$U$313,Indev_Online_Res_NotinIRPBase!$Y$3:$Y$313,$B481,Indev_Online_Res_NotinIRPBase!$Z$3:$Z$313,$C481,Indev_Online_Res_NotinIRPBase!$I$3:$I$313,"&lt;9/1/2023")</f>
        <v>0</v>
      </c>
    </row>
    <row r="482" spans="1:75">
      <c r="A482" t="s">
        <v>43</v>
      </c>
      <c r="B482" t="s">
        <v>439</v>
      </c>
      <c r="C482">
        <v>115</v>
      </c>
      <c r="E482">
        <f>SUMIFS(IRPBase_Res_NotinTxBase!N$3:N$65,IRPBase_Res_NotinTxBase!$X$3:$X$65,$B482,IRPBase_Res_NotinTxBase!$Y$3:$Y$65,$C482)</f>
        <v>0</v>
      </c>
      <c r="F482">
        <f>SUMIFS(IRPBase_Res_NotinTxBase!O$3:O$65,IRPBase_Res_NotinTxBase!$X$3:$X$65,$B482,IRPBase_Res_NotinTxBase!$Y$3:$Y$65,$C482)</f>
        <v>0</v>
      </c>
      <c r="G482">
        <f>SUMIFS(IRPBase_Res_NotinTxBase!P$3:P$65,IRPBase_Res_NotinTxBase!$X$3:$X$65,$B482,IRPBase_Res_NotinTxBase!$Y$3:$Y$65,$C482)</f>
        <v>0</v>
      </c>
      <c r="H482">
        <f>SUMIFS(IRPBase_Res_NotinTxBase!Q$3:Q$65,IRPBase_Res_NotinTxBase!$X$3:$X$65,$B482,IRPBase_Res_NotinTxBase!$Y$3:$Y$65,$C482)</f>
        <v>0</v>
      </c>
      <c r="M482">
        <f>SUMIFS(IRPBase_Res_NotinTxBase!R$3:R$65,IRPBase_Res_NotinTxBase!$X$3:$X$65,$B482,IRPBase_Res_NotinTxBase!$Y$3:$Y$65,$C482)</f>
        <v>0</v>
      </c>
      <c r="N482">
        <f>SUMIFS(IRPBase_Res_NotinTxBase!S$3:S$65,IRPBase_Res_NotinTxBase!$X$3:$X$65,$B482,IRPBase_Res_NotinTxBase!$Y$3:$Y$65,$C482)</f>
        <v>0</v>
      </c>
      <c r="O482">
        <f>SUMIFS(IRPBase_Res_NotinTxBase!T$3:T$65,IRPBase_Res_NotinTxBase!$X$3:$X$65,$B482,IRPBase_Res_NotinTxBase!$Y$3:$Y$65,$C482)</f>
        <v>0</v>
      </c>
      <c r="P482">
        <f>SUMIFS(IRPBase_Res_NotinTxBase!U$3:U$65,IRPBase_Res_NotinTxBase!$X$3:$X$65,$B482,IRPBase_Res_NotinTxBase!$Y$3:$Y$65,$C482)</f>
        <v>0</v>
      </c>
      <c r="Q482">
        <f>SUMIFS(IRPBase_Res_NotinTxBase!V$3:V$65,IRPBase_Res_NotinTxBase!$X$3:$X$65,$B482,IRPBase_Res_NotinTxBase!$Y$3:$Y$65,$C482)</f>
        <v>0</v>
      </c>
      <c r="R482">
        <f>SUMIFS(IRPBase_Res_NotinTxBase!W$3:W$65,IRPBase_Res_NotinTxBase!$X$3:$X$65,$B482,IRPBase_Res_NotinTxBase!$Y$3:$Y$65,$C482)</f>
        <v>0</v>
      </c>
      <c r="S482">
        <f t="shared" si="106"/>
        <v>0</v>
      </c>
      <c r="U482">
        <f>SUMIFS(Indev_Online_Res_NotinIRPBase!N$3:N$340,Indev_Online_Res_NotinIRPBase!$Y$3:$Y$340,$B482,Indev_Online_Res_NotinIRPBase!$Z$3:$Z$340,$C482)</f>
        <v>0</v>
      </c>
      <c r="V482">
        <f>SUMIFS(Indev_Online_Res_NotinIRPBase!O$3:O$340,Indev_Online_Res_NotinIRPBase!$Y$3:$Y$340,$B482,Indev_Online_Res_NotinIRPBase!$Z$3:$Z$340,$C482)</f>
        <v>0</v>
      </c>
      <c r="W482">
        <f>SUMIFS(Indev_Online_Res_NotinIRPBase!P$3:P$340,Indev_Online_Res_NotinIRPBase!$Y$3:$Y$340,$B482,Indev_Online_Res_NotinIRPBase!$Z$3:$Z$340,$C482)</f>
        <v>0</v>
      </c>
      <c r="X482">
        <f>SUMIFS(Indev_Online_Res_NotinIRPBase!Q$3:Q$340,Indev_Online_Res_NotinIRPBase!$Y$3:$Y$340,$B482,Indev_Online_Res_NotinIRPBase!$Z$3:$Z$340,$C482)</f>
        <v>0</v>
      </c>
      <c r="Y482">
        <f>SUMIFS(Indev_Online_Res_NotinIRPBase!R$3:R$340,Indev_Online_Res_NotinIRPBase!$Y$3:$Y$340,$B482,Indev_Online_Res_NotinIRPBase!$Z$3:$Z$340,$C482)</f>
        <v>0</v>
      </c>
      <c r="AC482">
        <f>SUMIFS(Indev_Online_Res_NotinIRPBase!S$3:S$340,Indev_Online_Res_NotinIRPBase!$Y$3:$Y$340,$B482,Indev_Online_Res_NotinIRPBase!$Z$3:$Z$340,$C482)</f>
        <v>0</v>
      </c>
      <c r="AD482">
        <f>SUMIFS(Indev_Online_Res_NotinIRPBase!T$3:T$340,Indev_Online_Res_NotinIRPBase!$Y$3:$Y$340,$B482,Indev_Online_Res_NotinIRPBase!$Z$3:$Z$340,$C482)</f>
        <v>0</v>
      </c>
      <c r="AE482">
        <f>SUMIFS(Indev_Online_Res_NotinIRPBase!U$3:U$340,Indev_Online_Res_NotinIRPBase!$Y$3:$Y$340,$B482,Indev_Online_Res_NotinIRPBase!$Z$3:$Z$340,$C482)</f>
        <v>0</v>
      </c>
      <c r="AF482">
        <f>SUMIFS(Indev_Online_Res_NotinIRPBase!V$3:V$340,Indev_Online_Res_NotinIRPBase!$Y$3:$Y$340,$B482,Indev_Online_Res_NotinIRPBase!$Z$3:$Z$340,$C482)</f>
        <v>0</v>
      </c>
      <c r="AG482">
        <f>SUMIFS(Indev_Online_Res_NotinIRPBase!W$3:W$340,Indev_Online_Res_NotinIRPBase!$Y$3:$Y$340,$B482,Indev_Online_Res_NotinIRPBase!$Z$3:$Z$340,$C482)</f>
        <v>0</v>
      </c>
      <c r="AH482">
        <f>SUMIFS(Indev_Online_Res_NotinIRPBase!X$3:X$340,Indev_Online_Res_NotinIRPBase!$Y$3:$Y$340,$B482,Indev_Online_Res_NotinIRPBase!$Z$3:$Z$340,$C482)</f>
        <v>0</v>
      </c>
      <c r="AI482">
        <f t="shared" si="107"/>
        <v>0</v>
      </c>
      <c r="AK482">
        <f>SUMIFS(Indev_Online_Res_NotinIRPBase!N$3:N$340,Indev_Online_Res_NotinIRPBase!$Y$3:$Y$340,$B482,Indev_Online_Res_NotinIRPBase!$Z$3:$Z$340,$C482,Indev_Online_Res_NotinIRPBase!$J$3:$J$340,"Yes",Indev_Online_Res_NotinIRPBase!$I$3:$I$340,"&lt;1/1/2024")+SUMIFS(Indev_Online_Res_NotinIRPBase!N$3:N$340,Indev_Online_Res_NotinIRPBase!$Y$3:$Y$340,$B482,Indev_Online_Res_NotinIRPBase!$Z$3:$Z$340,$C482,Indev_Online_Res_NotinIRPBase!$AB$3:$AB$340,"1")</f>
        <v>0</v>
      </c>
      <c r="AL482">
        <f>SUMIFS(Indev_Online_Res_NotinIRPBase!O$3:O$340,Indev_Online_Res_NotinIRPBase!$Y$3:$Y$340,$B482,Indev_Online_Res_NotinIRPBase!$Z$3:$Z$340,$C482,Indev_Online_Res_NotinIRPBase!$J$3:$J$340,"Yes",Indev_Online_Res_NotinIRPBase!$I$3:$I$340,"&lt;1/1/2024")+SUMIFS(Indev_Online_Res_NotinIRPBase!O$3:O$340,Indev_Online_Res_NotinIRPBase!$Y$3:$Y$340,$B482,Indev_Online_Res_NotinIRPBase!$Z$3:$Z$340,$C482,Indev_Online_Res_NotinIRPBase!$AB$3:$AB$340,"1")</f>
        <v>0</v>
      </c>
      <c r="AM482">
        <f>SUMIFS(Indev_Online_Res_NotinIRPBase!P$3:P$340,Indev_Online_Res_NotinIRPBase!$Y$3:$Y$340,$B482,Indev_Online_Res_NotinIRPBase!$Z$3:$Z$340,$C482,Indev_Online_Res_NotinIRPBase!$J$3:$J$340,"Yes",Indev_Online_Res_NotinIRPBase!$I$3:$I$340,"&lt;1/1/2024")+SUMIFS(Indev_Online_Res_NotinIRPBase!P$3:P$340,Indev_Online_Res_NotinIRPBase!$Y$3:$Y$340,$B482,Indev_Online_Res_NotinIRPBase!$Z$3:$Z$340,$C482,Indev_Online_Res_NotinIRPBase!$AB$3:$AB$340,"1")</f>
        <v>0</v>
      </c>
      <c r="AN482">
        <f>SUMIFS(Indev_Online_Res_NotinIRPBase!Q$3:Q$340,Indev_Online_Res_NotinIRPBase!$Y$3:$Y$340,$B482,Indev_Online_Res_NotinIRPBase!$Z$3:$Z$340,$C482,Indev_Online_Res_NotinIRPBase!$J$3:$J$340,"Yes",Indev_Online_Res_NotinIRPBase!$I$3:$I$340,"&lt;1/1/2024")+SUMIFS(Indev_Online_Res_NotinIRPBase!Q$3:Q$340,Indev_Online_Res_NotinIRPBase!$Y$3:$Y$340,$B482,Indev_Online_Res_NotinIRPBase!$Z$3:$Z$340,$C482,Indev_Online_Res_NotinIRPBase!$AB$3:$AB$340,"1")</f>
        <v>0</v>
      </c>
      <c r="AO482">
        <f>SUMIFS(Indev_Online_Res_NotinIRPBase!R$3:R$340,Indev_Online_Res_NotinIRPBase!$Y$3:$Y$340,$B482,Indev_Online_Res_NotinIRPBase!$Z$3:$Z$340,$C482,Indev_Online_Res_NotinIRPBase!$J$3:$J$340,"Yes",Indev_Online_Res_NotinIRPBase!$I$3:$I$340,"&lt;1/1/2024")+SUMIFS(Indev_Online_Res_NotinIRPBase!R$3:R$340,Indev_Online_Res_NotinIRPBase!$Y$3:$Y$340,$B482,Indev_Online_Res_NotinIRPBase!$Z$3:$Z$340,$C482,Indev_Online_Res_NotinIRPBase!$AB$3:$AB$340,"1")</f>
        <v>0</v>
      </c>
      <c r="AS482">
        <f>SUMIFS(Indev_Online_Res_NotinIRPBase!S$3:S$340,Indev_Online_Res_NotinIRPBase!$Y$3:$Y$340,$B482,Indev_Online_Res_NotinIRPBase!$Z$3:$Z$340,$C482,Indev_Online_Res_NotinIRPBase!$J$3:$J$340,"Yes",Indev_Online_Res_NotinIRPBase!$I$3:$I$340,"&lt;1/1/2024")+SUMIFS(Indev_Online_Res_NotinIRPBase!S$3:S$340,Indev_Online_Res_NotinIRPBase!$Y$3:$Y$340,$B482,Indev_Online_Res_NotinIRPBase!$Z$3:$Z$340,$C482,Indev_Online_Res_NotinIRPBase!$AB$3:$AB$340,"1")</f>
        <v>0</v>
      </c>
      <c r="AT482">
        <f>SUMIFS(Indev_Online_Res_NotinIRPBase!T$3:T$340,Indev_Online_Res_NotinIRPBase!$Y$3:$Y$340,$B482,Indev_Online_Res_NotinIRPBase!$Z$3:$Z$340,$C482,Indev_Online_Res_NotinIRPBase!$J$3:$J$340,"Yes",Indev_Online_Res_NotinIRPBase!$I$3:$I$340,"&lt;1/1/2024")+SUMIFS(Indev_Online_Res_NotinIRPBase!T$3:T$340,Indev_Online_Res_NotinIRPBase!$Y$3:$Y$340,$B482,Indev_Online_Res_NotinIRPBase!$Z$3:$Z$340,$C482,Indev_Online_Res_NotinIRPBase!$AB$3:$AB$340,"1")</f>
        <v>0</v>
      </c>
      <c r="AU482">
        <f>SUMIFS(Indev_Online_Res_NotinIRPBase!U$3:U$340,Indev_Online_Res_NotinIRPBase!$Y$3:$Y$340,$B482,Indev_Online_Res_NotinIRPBase!$Z$3:$Z$340,$C482,Indev_Online_Res_NotinIRPBase!$J$3:$J$340,"Yes",Indev_Online_Res_NotinIRPBase!$I$3:$I$340,"&lt;1/1/2024")+SUMIFS(Indev_Online_Res_NotinIRPBase!U$3:U$340,Indev_Online_Res_NotinIRPBase!$Y$3:$Y$340,$B482,Indev_Online_Res_NotinIRPBase!$Z$3:$Z$340,$C482,Indev_Online_Res_NotinIRPBase!$AB$3:$AB$340,"1")</f>
        <v>0</v>
      </c>
      <c r="AV482">
        <f>SUMIFS(Indev_Online_Res_NotinIRPBase!V$3:V$340,Indev_Online_Res_NotinIRPBase!$Y$3:$Y$340,$B482,Indev_Online_Res_NotinIRPBase!$Z$3:$Z$340,$C482,Indev_Online_Res_NotinIRPBase!$J$3:$J$340,"Yes",Indev_Online_Res_NotinIRPBase!$I$3:$I$340,"&lt;1/1/2024")+SUMIFS(Indev_Online_Res_NotinIRPBase!V$3:V$340,Indev_Online_Res_NotinIRPBase!$Y$3:$Y$340,$B482,Indev_Online_Res_NotinIRPBase!$Z$3:$Z$340,$C482,Indev_Online_Res_NotinIRPBase!$AB$3:$AB$340,"1")</f>
        <v>0</v>
      </c>
      <c r="AW482">
        <f>SUMIFS(Indev_Online_Res_NotinIRPBase!W$3:W$340,Indev_Online_Res_NotinIRPBase!$Y$3:$Y$340,$B482,Indev_Online_Res_NotinIRPBase!$Z$3:$Z$340,$C482,Indev_Online_Res_NotinIRPBase!$J$3:$J$340,"Yes",Indev_Online_Res_NotinIRPBase!$I$3:$I$340,"&lt;1/1/2024")+SUMIFS(Indev_Online_Res_NotinIRPBase!W$3:W$340,Indev_Online_Res_NotinIRPBase!$Y$3:$Y$340,$B482,Indev_Online_Res_NotinIRPBase!$Z$3:$Z$340,$C482,Indev_Online_Res_NotinIRPBase!$AB$3:$AB$340,"1")</f>
        <v>0</v>
      </c>
      <c r="AX482">
        <f>SUMIFS(Indev_Online_Res_NotinIRPBase!X$3:X$340,Indev_Online_Res_NotinIRPBase!$Y$3:$Y$340,$B482,Indev_Online_Res_NotinIRPBase!$Z$3:$Z$340,$C482,Indev_Online_Res_NotinIRPBase!$J$3:$J$340,"Yes",Indev_Online_Res_NotinIRPBase!$I$3:$I$340,"&lt;1/1/2024")+SUMIFS(Indev_Online_Res_NotinIRPBase!X$3:X$340,Indev_Online_Res_NotinIRPBase!$Y$3:$Y$340,$B482,Indev_Online_Res_NotinIRPBase!$Z$3:$Z$340,$C482,Indev_Online_Res_NotinIRPBase!$AB$3:$AB$340,"1")</f>
        <v>0</v>
      </c>
      <c r="AY482">
        <f t="shared" si="108"/>
        <v>0</v>
      </c>
      <c r="BA482">
        <f t="shared" si="109"/>
        <v>0</v>
      </c>
      <c r="BB482">
        <f t="shared" si="110"/>
        <v>0</v>
      </c>
      <c r="BC482">
        <f t="shared" si="111"/>
        <v>0</v>
      </c>
      <c r="BD482">
        <f t="shared" si="112"/>
        <v>0</v>
      </c>
      <c r="BE482">
        <f t="shared" si="113"/>
        <v>0</v>
      </c>
      <c r="BI482">
        <f t="shared" si="114"/>
        <v>0</v>
      </c>
      <c r="BJ482">
        <f t="shared" si="115"/>
        <v>0</v>
      </c>
      <c r="BK482">
        <f t="shared" si="116"/>
        <v>0</v>
      </c>
      <c r="BL482">
        <f t="shared" si="117"/>
        <v>0</v>
      </c>
      <c r="BM482">
        <f t="shared" si="118"/>
        <v>0</v>
      </c>
      <c r="BN482">
        <f t="shared" si="119"/>
        <v>0</v>
      </c>
      <c r="BO482">
        <f t="shared" si="120"/>
        <v>0</v>
      </c>
      <c r="BQ482">
        <f>SUMIFS(IRPBase_Res_NotinEnvScreens!$H$3:$H$33,IRPBase_Res_NotinEnvScreens!$J$3:$J$33,$B482,IRPBase_Res_NotinEnvScreens!$K$3:$K$33,$C482)</f>
        <v>0</v>
      </c>
      <c r="BR482">
        <f>SUMIFS(IRPBase_Res_NotinEnvScreens!$I$3:$I$33,IRPBase_Res_NotinEnvScreens!$J$3:$J$33,$B482,IRPBase_Res_NotinEnvScreens!$K$3:$K$33,$C482)</f>
        <v>0</v>
      </c>
      <c r="BS482">
        <v>0</v>
      </c>
      <c r="BV482">
        <f>SUMIFS(Indev_Online_Res_NotinIRPBase!$P$3:$P$313,Indev_Online_Res_NotinIRPBase!$Y$3:$Y$313,$B482,Indev_Online_Res_NotinIRPBase!$Z$3:$Z$313,$C482,Indev_Online_Res_NotinIRPBase!$I$3:$I$313,"&lt;9/1/2023")+SUMIFS(Indev_Online_Res_NotinIRPBase!$Q$3:$Q$313,Indev_Online_Res_NotinIRPBase!$Y$3:$Y$313,$B482,Indev_Online_Res_NotinIRPBase!$Z$3:$Z$313,$C482,Indev_Online_Res_NotinIRPBase!$I$3:$I$313,"&lt;9/1/2023")</f>
        <v>0</v>
      </c>
      <c r="BW482">
        <f>SUMIFS(Indev_Online_Res_NotinIRPBase!$S$3:$S$313,Indev_Online_Res_NotinIRPBase!$Y$3:$Y$313,$B482,Indev_Online_Res_NotinIRPBase!$Z$3:$Z$313,$C482,Indev_Online_Res_NotinIRPBase!$I$3:$I$313,"&lt;9/1/2023")+SUMIFS(Indev_Online_Res_NotinIRPBase!$T$3:$T$313,Indev_Online_Res_NotinIRPBase!$Y$3:$Y$313,$B482,Indev_Online_Res_NotinIRPBase!$Z$3:$Z$313,$C482,Indev_Online_Res_NotinIRPBase!$I$3:$I$313,"&lt;9/1/2023")+SUMIFS(Indev_Online_Res_NotinIRPBase!$U$3:$U$313,Indev_Online_Res_NotinIRPBase!$Y$3:$Y$313,$B482,Indev_Online_Res_NotinIRPBase!$Z$3:$Z$313,$C482,Indev_Online_Res_NotinIRPBase!$I$3:$I$313,"&lt;9/1/2023")</f>
        <v>0</v>
      </c>
    </row>
    <row r="483" spans="1:75">
      <c r="A483" t="s">
        <v>43</v>
      </c>
      <c r="B483" t="s">
        <v>439</v>
      </c>
      <c r="C483">
        <v>60</v>
      </c>
      <c r="E483">
        <f>SUMIFS(IRPBase_Res_NotinTxBase!N$3:N$65,IRPBase_Res_NotinTxBase!$X$3:$X$65,$B483,IRPBase_Res_NotinTxBase!$Y$3:$Y$65,$C483)</f>
        <v>0</v>
      </c>
      <c r="F483">
        <f>SUMIFS(IRPBase_Res_NotinTxBase!O$3:O$65,IRPBase_Res_NotinTxBase!$X$3:$X$65,$B483,IRPBase_Res_NotinTxBase!$Y$3:$Y$65,$C483)</f>
        <v>0</v>
      </c>
      <c r="G483">
        <f>SUMIFS(IRPBase_Res_NotinTxBase!P$3:P$65,IRPBase_Res_NotinTxBase!$X$3:$X$65,$B483,IRPBase_Res_NotinTxBase!$Y$3:$Y$65,$C483)</f>
        <v>0</v>
      </c>
      <c r="H483">
        <f>SUMIFS(IRPBase_Res_NotinTxBase!Q$3:Q$65,IRPBase_Res_NotinTxBase!$X$3:$X$65,$B483,IRPBase_Res_NotinTxBase!$Y$3:$Y$65,$C483)</f>
        <v>0</v>
      </c>
      <c r="M483">
        <f>SUMIFS(IRPBase_Res_NotinTxBase!R$3:R$65,IRPBase_Res_NotinTxBase!$X$3:$X$65,$B483,IRPBase_Res_NotinTxBase!$Y$3:$Y$65,$C483)</f>
        <v>0</v>
      </c>
      <c r="N483">
        <f>SUMIFS(IRPBase_Res_NotinTxBase!S$3:S$65,IRPBase_Res_NotinTxBase!$X$3:$X$65,$B483,IRPBase_Res_NotinTxBase!$Y$3:$Y$65,$C483)</f>
        <v>0</v>
      </c>
      <c r="O483">
        <f>SUMIFS(IRPBase_Res_NotinTxBase!T$3:T$65,IRPBase_Res_NotinTxBase!$X$3:$X$65,$B483,IRPBase_Res_NotinTxBase!$Y$3:$Y$65,$C483)</f>
        <v>0</v>
      </c>
      <c r="P483">
        <f>SUMIFS(IRPBase_Res_NotinTxBase!U$3:U$65,IRPBase_Res_NotinTxBase!$X$3:$X$65,$B483,IRPBase_Res_NotinTxBase!$Y$3:$Y$65,$C483)</f>
        <v>0</v>
      </c>
      <c r="Q483">
        <f>SUMIFS(IRPBase_Res_NotinTxBase!V$3:V$65,IRPBase_Res_NotinTxBase!$X$3:$X$65,$B483,IRPBase_Res_NotinTxBase!$Y$3:$Y$65,$C483)</f>
        <v>0</v>
      </c>
      <c r="R483">
        <f>SUMIFS(IRPBase_Res_NotinTxBase!W$3:W$65,IRPBase_Res_NotinTxBase!$X$3:$X$65,$B483,IRPBase_Res_NotinTxBase!$Y$3:$Y$65,$C483)</f>
        <v>0</v>
      </c>
      <c r="S483">
        <f t="shared" si="106"/>
        <v>0</v>
      </c>
      <c r="U483">
        <f>SUMIFS(Indev_Online_Res_NotinIRPBase!N$3:N$340,Indev_Online_Res_NotinIRPBase!$Y$3:$Y$340,$B483,Indev_Online_Res_NotinIRPBase!$Z$3:$Z$340,$C483)</f>
        <v>0</v>
      </c>
      <c r="V483">
        <f>SUMIFS(Indev_Online_Res_NotinIRPBase!O$3:O$340,Indev_Online_Res_NotinIRPBase!$Y$3:$Y$340,$B483,Indev_Online_Res_NotinIRPBase!$Z$3:$Z$340,$C483)</f>
        <v>0</v>
      </c>
      <c r="W483">
        <f>SUMIFS(Indev_Online_Res_NotinIRPBase!P$3:P$340,Indev_Online_Res_NotinIRPBase!$Y$3:$Y$340,$B483,Indev_Online_Res_NotinIRPBase!$Z$3:$Z$340,$C483)</f>
        <v>0</v>
      </c>
      <c r="X483">
        <f>SUMIFS(Indev_Online_Res_NotinIRPBase!Q$3:Q$340,Indev_Online_Res_NotinIRPBase!$Y$3:$Y$340,$B483,Indev_Online_Res_NotinIRPBase!$Z$3:$Z$340,$C483)</f>
        <v>0</v>
      </c>
      <c r="Y483">
        <f>SUMIFS(Indev_Online_Res_NotinIRPBase!R$3:R$340,Indev_Online_Res_NotinIRPBase!$Y$3:$Y$340,$B483,Indev_Online_Res_NotinIRPBase!$Z$3:$Z$340,$C483)</f>
        <v>0</v>
      </c>
      <c r="AC483">
        <f>SUMIFS(Indev_Online_Res_NotinIRPBase!S$3:S$340,Indev_Online_Res_NotinIRPBase!$Y$3:$Y$340,$B483,Indev_Online_Res_NotinIRPBase!$Z$3:$Z$340,$C483)</f>
        <v>0</v>
      </c>
      <c r="AD483">
        <f>SUMIFS(Indev_Online_Res_NotinIRPBase!T$3:T$340,Indev_Online_Res_NotinIRPBase!$Y$3:$Y$340,$B483,Indev_Online_Res_NotinIRPBase!$Z$3:$Z$340,$C483)</f>
        <v>0</v>
      </c>
      <c r="AE483">
        <f>SUMIFS(Indev_Online_Res_NotinIRPBase!U$3:U$340,Indev_Online_Res_NotinIRPBase!$Y$3:$Y$340,$B483,Indev_Online_Res_NotinIRPBase!$Z$3:$Z$340,$C483)</f>
        <v>0</v>
      </c>
      <c r="AF483">
        <f>SUMIFS(Indev_Online_Res_NotinIRPBase!V$3:V$340,Indev_Online_Res_NotinIRPBase!$Y$3:$Y$340,$B483,Indev_Online_Res_NotinIRPBase!$Z$3:$Z$340,$C483)</f>
        <v>0</v>
      </c>
      <c r="AG483">
        <f>SUMIFS(Indev_Online_Res_NotinIRPBase!W$3:W$340,Indev_Online_Res_NotinIRPBase!$Y$3:$Y$340,$B483,Indev_Online_Res_NotinIRPBase!$Z$3:$Z$340,$C483)</f>
        <v>0</v>
      </c>
      <c r="AH483">
        <f>SUMIFS(Indev_Online_Res_NotinIRPBase!X$3:X$340,Indev_Online_Res_NotinIRPBase!$Y$3:$Y$340,$B483,Indev_Online_Res_NotinIRPBase!$Z$3:$Z$340,$C483)</f>
        <v>0</v>
      </c>
      <c r="AI483">
        <f t="shared" si="107"/>
        <v>0</v>
      </c>
      <c r="AK483">
        <f>SUMIFS(Indev_Online_Res_NotinIRPBase!N$3:N$340,Indev_Online_Res_NotinIRPBase!$Y$3:$Y$340,$B483,Indev_Online_Res_NotinIRPBase!$Z$3:$Z$340,$C483,Indev_Online_Res_NotinIRPBase!$J$3:$J$340,"Yes",Indev_Online_Res_NotinIRPBase!$I$3:$I$340,"&lt;1/1/2024")+SUMIFS(Indev_Online_Res_NotinIRPBase!N$3:N$340,Indev_Online_Res_NotinIRPBase!$Y$3:$Y$340,$B483,Indev_Online_Res_NotinIRPBase!$Z$3:$Z$340,$C483,Indev_Online_Res_NotinIRPBase!$AB$3:$AB$340,"1")</f>
        <v>0</v>
      </c>
      <c r="AL483">
        <f>SUMIFS(Indev_Online_Res_NotinIRPBase!O$3:O$340,Indev_Online_Res_NotinIRPBase!$Y$3:$Y$340,$B483,Indev_Online_Res_NotinIRPBase!$Z$3:$Z$340,$C483,Indev_Online_Res_NotinIRPBase!$J$3:$J$340,"Yes",Indev_Online_Res_NotinIRPBase!$I$3:$I$340,"&lt;1/1/2024")+SUMIFS(Indev_Online_Res_NotinIRPBase!O$3:O$340,Indev_Online_Res_NotinIRPBase!$Y$3:$Y$340,$B483,Indev_Online_Res_NotinIRPBase!$Z$3:$Z$340,$C483,Indev_Online_Res_NotinIRPBase!$AB$3:$AB$340,"1")</f>
        <v>0</v>
      </c>
      <c r="AM483">
        <f>SUMIFS(Indev_Online_Res_NotinIRPBase!P$3:P$340,Indev_Online_Res_NotinIRPBase!$Y$3:$Y$340,$B483,Indev_Online_Res_NotinIRPBase!$Z$3:$Z$340,$C483,Indev_Online_Res_NotinIRPBase!$J$3:$J$340,"Yes",Indev_Online_Res_NotinIRPBase!$I$3:$I$340,"&lt;1/1/2024")+SUMIFS(Indev_Online_Res_NotinIRPBase!P$3:P$340,Indev_Online_Res_NotinIRPBase!$Y$3:$Y$340,$B483,Indev_Online_Res_NotinIRPBase!$Z$3:$Z$340,$C483,Indev_Online_Res_NotinIRPBase!$AB$3:$AB$340,"1")</f>
        <v>0</v>
      </c>
      <c r="AN483">
        <f>SUMIFS(Indev_Online_Res_NotinIRPBase!Q$3:Q$340,Indev_Online_Res_NotinIRPBase!$Y$3:$Y$340,$B483,Indev_Online_Res_NotinIRPBase!$Z$3:$Z$340,$C483,Indev_Online_Res_NotinIRPBase!$J$3:$J$340,"Yes",Indev_Online_Res_NotinIRPBase!$I$3:$I$340,"&lt;1/1/2024")+SUMIFS(Indev_Online_Res_NotinIRPBase!Q$3:Q$340,Indev_Online_Res_NotinIRPBase!$Y$3:$Y$340,$B483,Indev_Online_Res_NotinIRPBase!$Z$3:$Z$340,$C483,Indev_Online_Res_NotinIRPBase!$AB$3:$AB$340,"1")</f>
        <v>0</v>
      </c>
      <c r="AO483">
        <f>SUMIFS(Indev_Online_Res_NotinIRPBase!R$3:R$340,Indev_Online_Res_NotinIRPBase!$Y$3:$Y$340,$B483,Indev_Online_Res_NotinIRPBase!$Z$3:$Z$340,$C483,Indev_Online_Res_NotinIRPBase!$J$3:$J$340,"Yes",Indev_Online_Res_NotinIRPBase!$I$3:$I$340,"&lt;1/1/2024")+SUMIFS(Indev_Online_Res_NotinIRPBase!R$3:R$340,Indev_Online_Res_NotinIRPBase!$Y$3:$Y$340,$B483,Indev_Online_Res_NotinIRPBase!$Z$3:$Z$340,$C483,Indev_Online_Res_NotinIRPBase!$AB$3:$AB$340,"1")</f>
        <v>0</v>
      </c>
      <c r="AS483">
        <f>SUMIFS(Indev_Online_Res_NotinIRPBase!S$3:S$340,Indev_Online_Res_NotinIRPBase!$Y$3:$Y$340,$B483,Indev_Online_Res_NotinIRPBase!$Z$3:$Z$340,$C483,Indev_Online_Res_NotinIRPBase!$J$3:$J$340,"Yes",Indev_Online_Res_NotinIRPBase!$I$3:$I$340,"&lt;1/1/2024")+SUMIFS(Indev_Online_Res_NotinIRPBase!S$3:S$340,Indev_Online_Res_NotinIRPBase!$Y$3:$Y$340,$B483,Indev_Online_Res_NotinIRPBase!$Z$3:$Z$340,$C483,Indev_Online_Res_NotinIRPBase!$AB$3:$AB$340,"1")</f>
        <v>0</v>
      </c>
      <c r="AT483">
        <f>SUMIFS(Indev_Online_Res_NotinIRPBase!T$3:T$340,Indev_Online_Res_NotinIRPBase!$Y$3:$Y$340,$B483,Indev_Online_Res_NotinIRPBase!$Z$3:$Z$340,$C483,Indev_Online_Res_NotinIRPBase!$J$3:$J$340,"Yes",Indev_Online_Res_NotinIRPBase!$I$3:$I$340,"&lt;1/1/2024")+SUMIFS(Indev_Online_Res_NotinIRPBase!T$3:T$340,Indev_Online_Res_NotinIRPBase!$Y$3:$Y$340,$B483,Indev_Online_Res_NotinIRPBase!$Z$3:$Z$340,$C483,Indev_Online_Res_NotinIRPBase!$AB$3:$AB$340,"1")</f>
        <v>0</v>
      </c>
      <c r="AU483">
        <f>SUMIFS(Indev_Online_Res_NotinIRPBase!U$3:U$340,Indev_Online_Res_NotinIRPBase!$Y$3:$Y$340,$B483,Indev_Online_Res_NotinIRPBase!$Z$3:$Z$340,$C483,Indev_Online_Res_NotinIRPBase!$J$3:$J$340,"Yes",Indev_Online_Res_NotinIRPBase!$I$3:$I$340,"&lt;1/1/2024")+SUMIFS(Indev_Online_Res_NotinIRPBase!U$3:U$340,Indev_Online_Res_NotinIRPBase!$Y$3:$Y$340,$B483,Indev_Online_Res_NotinIRPBase!$Z$3:$Z$340,$C483,Indev_Online_Res_NotinIRPBase!$AB$3:$AB$340,"1")</f>
        <v>0</v>
      </c>
      <c r="AV483">
        <f>SUMIFS(Indev_Online_Res_NotinIRPBase!V$3:V$340,Indev_Online_Res_NotinIRPBase!$Y$3:$Y$340,$B483,Indev_Online_Res_NotinIRPBase!$Z$3:$Z$340,$C483,Indev_Online_Res_NotinIRPBase!$J$3:$J$340,"Yes",Indev_Online_Res_NotinIRPBase!$I$3:$I$340,"&lt;1/1/2024")+SUMIFS(Indev_Online_Res_NotinIRPBase!V$3:V$340,Indev_Online_Res_NotinIRPBase!$Y$3:$Y$340,$B483,Indev_Online_Res_NotinIRPBase!$Z$3:$Z$340,$C483,Indev_Online_Res_NotinIRPBase!$AB$3:$AB$340,"1")</f>
        <v>0</v>
      </c>
      <c r="AW483">
        <f>SUMIFS(Indev_Online_Res_NotinIRPBase!W$3:W$340,Indev_Online_Res_NotinIRPBase!$Y$3:$Y$340,$B483,Indev_Online_Res_NotinIRPBase!$Z$3:$Z$340,$C483,Indev_Online_Res_NotinIRPBase!$J$3:$J$340,"Yes",Indev_Online_Res_NotinIRPBase!$I$3:$I$340,"&lt;1/1/2024")+SUMIFS(Indev_Online_Res_NotinIRPBase!W$3:W$340,Indev_Online_Res_NotinIRPBase!$Y$3:$Y$340,$B483,Indev_Online_Res_NotinIRPBase!$Z$3:$Z$340,$C483,Indev_Online_Res_NotinIRPBase!$AB$3:$AB$340,"1")</f>
        <v>0</v>
      </c>
      <c r="AX483">
        <f>SUMIFS(Indev_Online_Res_NotinIRPBase!X$3:X$340,Indev_Online_Res_NotinIRPBase!$Y$3:$Y$340,$B483,Indev_Online_Res_NotinIRPBase!$Z$3:$Z$340,$C483,Indev_Online_Res_NotinIRPBase!$J$3:$J$340,"Yes",Indev_Online_Res_NotinIRPBase!$I$3:$I$340,"&lt;1/1/2024")+SUMIFS(Indev_Online_Res_NotinIRPBase!X$3:X$340,Indev_Online_Res_NotinIRPBase!$Y$3:$Y$340,$B483,Indev_Online_Res_NotinIRPBase!$Z$3:$Z$340,$C483,Indev_Online_Res_NotinIRPBase!$AB$3:$AB$340,"1")</f>
        <v>0</v>
      </c>
      <c r="AY483">
        <f t="shared" si="108"/>
        <v>0</v>
      </c>
      <c r="BA483">
        <f t="shared" si="109"/>
        <v>0</v>
      </c>
      <c r="BB483">
        <f t="shared" si="110"/>
        <v>0</v>
      </c>
      <c r="BC483">
        <f t="shared" si="111"/>
        <v>0</v>
      </c>
      <c r="BD483">
        <f t="shared" si="112"/>
        <v>0</v>
      </c>
      <c r="BE483">
        <f t="shared" si="113"/>
        <v>0</v>
      </c>
      <c r="BI483">
        <f t="shared" si="114"/>
        <v>0</v>
      </c>
      <c r="BJ483">
        <f t="shared" si="115"/>
        <v>0</v>
      </c>
      <c r="BK483">
        <f t="shared" si="116"/>
        <v>0</v>
      </c>
      <c r="BL483">
        <f t="shared" si="117"/>
        <v>0</v>
      </c>
      <c r="BM483">
        <f t="shared" si="118"/>
        <v>0</v>
      </c>
      <c r="BN483">
        <f t="shared" si="119"/>
        <v>0</v>
      </c>
      <c r="BO483">
        <f t="shared" si="120"/>
        <v>0</v>
      </c>
      <c r="BQ483">
        <f>SUMIFS(IRPBase_Res_NotinEnvScreens!$H$3:$H$33,IRPBase_Res_NotinEnvScreens!$J$3:$J$33,$B483,IRPBase_Res_NotinEnvScreens!$K$3:$K$33,$C483)</f>
        <v>0</v>
      </c>
      <c r="BR483">
        <f>SUMIFS(IRPBase_Res_NotinEnvScreens!$I$3:$I$33,IRPBase_Res_NotinEnvScreens!$J$3:$J$33,$B483,IRPBase_Res_NotinEnvScreens!$K$3:$K$33,$C483)</f>
        <v>0</v>
      </c>
      <c r="BS483">
        <v>0</v>
      </c>
      <c r="BV483">
        <f>SUMIFS(Indev_Online_Res_NotinIRPBase!$P$3:$P$313,Indev_Online_Res_NotinIRPBase!$Y$3:$Y$313,$B483,Indev_Online_Res_NotinIRPBase!$Z$3:$Z$313,$C483,Indev_Online_Res_NotinIRPBase!$I$3:$I$313,"&lt;9/1/2023")+SUMIFS(Indev_Online_Res_NotinIRPBase!$Q$3:$Q$313,Indev_Online_Res_NotinIRPBase!$Y$3:$Y$313,$B483,Indev_Online_Res_NotinIRPBase!$Z$3:$Z$313,$C483,Indev_Online_Res_NotinIRPBase!$I$3:$I$313,"&lt;9/1/2023")</f>
        <v>0</v>
      </c>
      <c r="BW483">
        <f>SUMIFS(Indev_Online_Res_NotinIRPBase!$S$3:$S$313,Indev_Online_Res_NotinIRPBase!$Y$3:$Y$313,$B483,Indev_Online_Res_NotinIRPBase!$Z$3:$Z$313,$C483,Indev_Online_Res_NotinIRPBase!$I$3:$I$313,"&lt;9/1/2023")+SUMIFS(Indev_Online_Res_NotinIRPBase!$T$3:$T$313,Indev_Online_Res_NotinIRPBase!$Y$3:$Y$313,$B483,Indev_Online_Res_NotinIRPBase!$Z$3:$Z$313,$C483,Indev_Online_Res_NotinIRPBase!$I$3:$I$313,"&lt;9/1/2023")+SUMIFS(Indev_Online_Res_NotinIRPBase!$U$3:$U$313,Indev_Online_Res_NotinIRPBase!$Y$3:$Y$313,$B483,Indev_Online_Res_NotinIRPBase!$Z$3:$Z$313,$C483,Indev_Online_Res_NotinIRPBase!$I$3:$I$313,"&lt;9/1/2023")</f>
        <v>0</v>
      </c>
    </row>
    <row r="484" spans="1:75">
      <c r="A484" t="s">
        <v>52</v>
      </c>
      <c r="B484" t="s">
        <v>440</v>
      </c>
      <c r="C484">
        <v>138</v>
      </c>
      <c r="E484">
        <f>SUMIFS(IRPBase_Res_NotinTxBase!N$3:N$65,IRPBase_Res_NotinTxBase!$X$3:$X$65,$B484,IRPBase_Res_NotinTxBase!$Y$3:$Y$65,$C484)</f>
        <v>0</v>
      </c>
      <c r="F484">
        <f>SUMIFS(IRPBase_Res_NotinTxBase!O$3:O$65,IRPBase_Res_NotinTxBase!$X$3:$X$65,$B484,IRPBase_Res_NotinTxBase!$Y$3:$Y$65,$C484)</f>
        <v>0</v>
      </c>
      <c r="G484">
        <f>SUMIFS(IRPBase_Res_NotinTxBase!P$3:P$65,IRPBase_Res_NotinTxBase!$X$3:$X$65,$B484,IRPBase_Res_NotinTxBase!$Y$3:$Y$65,$C484)</f>
        <v>0</v>
      </c>
      <c r="H484">
        <f>SUMIFS(IRPBase_Res_NotinTxBase!Q$3:Q$65,IRPBase_Res_NotinTxBase!$X$3:$X$65,$B484,IRPBase_Res_NotinTxBase!$Y$3:$Y$65,$C484)</f>
        <v>0</v>
      </c>
      <c r="M484">
        <f>SUMIFS(IRPBase_Res_NotinTxBase!R$3:R$65,IRPBase_Res_NotinTxBase!$X$3:$X$65,$B484,IRPBase_Res_NotinTxBase!$Y$3:$Y$65,$C484)</f>
        <v>0</v>
      </c>
      <c r="N484">
        <f>SUMIFS(IRPBase_Res_NotinTxBase!S$3:S$65,IRPBase_Res_NotinTxBase!$X$3:$X$65,$B484,IRPBase_Res_NotinTxBase!$Y$3:$Y$65,$C484)</f>
        <v>0</v>
      </c>
      <c r="O484">
        <f>SUMIFS(IRPBase_Res_NotinTxBase!T$3:T$65,IRPBase_Res_NotinTxBase!$X$3:$X$65,$B484,IRPBase_Res_NotinTxBase!$Y$3:$Y$65,$C484)</f>
        <v>0</v>
      </c>
      <c r="P484">
        <f>SUMIFS(IRPBase_Res_NotinTxBase!U$3:U$65,IRPBase_Res_NotinTxBase!$X$3:$X$65,$B484,IRPBase_Res_NotinTxBase!$Y$3:$Y$65,$C484)</f>
        <v>0</v>
      </c>
      <c r="Q484">
        <f>SUMIFS(IRPBase_Res_NotinTxBase!V$3:V$65,IRPBase_Res_NotinTxBase!$X$3:$X$65,$B484,IRPBase_Res_NotinTxBase!$Y$3:$Y$65,$C484)</f>
        <v>0</v>
      </c>
      <c r="R484">
        <f>SUMIFS(IRPBase_Res_NotinTxBase!W$3:W$65,IRPBase_Res_NotinTxBase!$X$3:$X$65,$B484,IRPBase_Res_NotinTxBase!$Y$3:$Y$65,$C484)</f>
        <v>0</v>
      </c>
      <c r="S484">
        <f t="shared" si="106"/>
        <v>0</v>
      </c>
      <c r="U484">
        <f>SUMIFS(Indev_Online_Res_NotinIRPBase!N$3:N$340,Indev_Online_Res_NotinIRPBase!$Y$3:$Y$340,$B484,Indev_Online_Res_NotinIRPBase!$Z$3:$Z$340,$C484)</f>
        <v>0</v>
      </c>
      <c r="V484">
        <f>SUMIFS(Indev_Online_Res_NotinIRPBase!O$3:O$340,Indev_Online_Res_NotinIRPBase!$Y$3:$Y$340,$B484,Indev_Online_Res_NotinIRPBase!$Z$3:$Z$340,$C484)</f>
        <v>0</v>
      </c>
      <c r="W484">
        <f>SUMIFS(Indev_Online_Res_NotinIRPBase!P$3:P$340,Indev_Online_Res_NotinIRPBase!$Y$3:$Y$340,$B484,Indev_Online_Res_NotinIRPBase!$Z$3:$Z$340,$C484)</f>
        <v>0</v>
      </c>
      <c r="X484">
        <f>SUMIFS(Indev_Online_Res_NotinIRPBase!Q$3:Q$340,Indev_Online_Res_NotinIRPBase!$Y$3:$Y$340,$B484,Indev_Online_Res_NotinIRPBase!$Z$3:$Z$340,$C484)</f>
        <v>0</v>
      </c>
      <c r="Y484">
        <f>SUMIFS(Indev_Online_Res_NotinIRPBase!R$3:R$340,Indev_Online_Res_NotinIRPBase!$Y$3:$Y$340,$B484,Indev_Online_Res_NotinIRPBase!$Z$3:$Z$340,$C484)</f>
        <v>0</v>
      </c>
      <c r="AC484">
        <f>SUMIFS(Indev_Online_Res_NotinIRPBase!S$3:S$340,Indev_Online_Res_NotinIRPBase!$Y$3:$Y$340,$B484,Indev_Online_Res_NotinIRPBase!$Z$3:$Z$340,$C484)</f>
        <v>0</v>
      </c>
      <c r="AD484">
        <f>SUMIFS(Indev_Online_Res_NotinIRPBase!T$3:T$340,Indev_Online_Res_NotinIRPBase!$Y$3:$Y$340,$B484,Indev_Online_Res_NotinIRPBase!$Z$3:$Z$340,$C484)</f>
        <v>0</v>
      </c>
      <c r="AE484">
        <f>SUMIFS(Indev_Online_Res_NotinIRPBase!U$3:U$340,Indev_Online_Res_NotinIRPBase!$Y$3:$Y$340,$B484,Indev_Online_Res_NotinIRPBase!$Z$3:$Z$340,$C484)</f>
        <v>0</v>
      </c>
      <c r="AF484">
        <f>SUMIFS(Indev_Online_Res_NotinIRPBase!V$3:V$340,Indev_Online_Res_NotinIRPBase!$Y$3:$Y$340,$B484,Indev_Online_Res_NotinIRPBase!$Z$3:$Z$340,$C484)</f>
        <v>0</v>
      </c>
      <c r="AG484">
        <f>SUMIFS(Indev_Online_Res_NotinIRPBase!W$3:W$340,Indev_Online_Res_NotinIRPBase!$Y$3:$Y$340,$B484,Indev_Online_Res_NotinIRPBase!$Z$3:$Z$340,$C484)</f>
        <v>0</v>
      </c>
      <c r="AH484">
        <f>SUMIFS(Indev_Online_Res_NotinIRPBase!X$3:X$340,Indev_Online_Res_NotinIRPBase!$Y$3:$Y$340,$B484,Indev_Online_Res_NotinIRPBase!$Z$3:$Z$340,$C484)</f>
        <v>0</v>
      </c>
      <c r="AI484">
        <f t="shared" si="107"/>
        <v>0</v>
      </c>
      <c r="AK484">
        <f>SUMIFS(Indev_Online_Res_NotinIRPBase!N$3:N$340,Indev_Online_Res_NotinIRPBase!$Y$3:$Y$340,$B484,Indev_Online_Res_NotinIRPBase!$Z$3:$Z$340,$C484,Indev_Online_Res_NotinIRPBase!$J$3:$J$340,"Yes",Indev_Online_Res_NotinIRPBase!$I$3:$I$340,"&lt;1/1/2024")+SUMIFS(Indev_Online_Res_NotinIRPBase!N$3:N$340,Indev_Online_Res_NotinIRPBase!$Y$3:$Y$340,$B484,Indev_Online_Res_NotinIRPBase!$Z$3:$Z$340,$C484,Indev_Online_Res_NotinIRPBase!$AB$3:$AB$340,"1")</f>
        <v>0</v>
      </c>
      <c r="AL484">
        <f>SUMIFS(Indev_Online_Res_NotinIRPBase!O$3:O$340,Indev_Online_Res_NotinIRPBase!$Y$3:$Y$340,$B484,Indev_Online_Res_NotinIRPBase!$Z$3:$Z$340,$C484,Indev_Online_Res_NotinIRPBase!$J$3:$J$340,"Yes",Indev_Online_Res_NotinIRPBase!$I$3:$I$340,"&lt;1/1/2024")+SUMIFS(Indev_Online_Res_NotinIRPBase!O$3:O$340,Indev_Online_Res_NotinIRPBase!$Y$3:$Y$340,$B484,Indev_Online_Res_NotinIRPBase!$Z$3:$Z$340,$C484,Indev_Online_Res_NotinIRPBase!$AB$3:$AB$340,"1")</f>
        <v>0</v>
      </c>
      <c r="AM484">
        <f>SUMIFS(Indev_Online_Res_NotinIRPBase!P$3:P$340,Indev_Online_Res_NotinIRPBase!$Y$3:$Y$340,$B484,Indev_Online_Res_NotinIRPBase!$Z$3:$Z$340,$C484,Indev_Online_Res_NotinIRPBase!$J$3:$J$340,"Yes",Indev_Online_Res_NotinIRPBase!$I$3:$I$340,"&lt;1/1/2024")+SUMIFS(Indev_Online_Res_NotinIRPBase!P$3:P$340,Indev_Online_Res_NotinIRPBase!$Y$3:$Y$340,$B484,Indev_Online_Res_NotinIRPBase!$Z$3:$Z$340,$C484,Indev_Online_Res_NotinIRPBase!$AB$3:$AB$340,"1")</f>
        <v>0</v>
      </c>
      <c r="AN484">
        <f>SUMIFS(Indev_Online_Res_NotinIRPBase!Q$3:Q$340,Indev_Online_Res_NotinIRPBase!$Y$3:$Y$340,$B484,Indev_Online_Res_NotinIRPBase!$Z$3:$Z$340,$C484,Indev_Online_Res_NotinIRPBase!$J$3:$J$340,"Yes",Indev_Online_Res_NotinIRPBase!$I$3:$I$340,"&lt;1/1/2024")+SUMIFS(Indev_Online_Res_NotinIRPBase!Q$3:Q$340,Indev_Online_Res_NotinIRPBase!$Y$3:$Y$340,$B484,Indev_Online_Res_NotinIRPBase!$Z$3:$Z$340,$C484,Indev_Online_Res_NotinIRPBase!$AB$3:$AB$340,"1")</f>
        <v>0</v>
      </c>
      <c r="AO484">
        <f>SUMIFS(Indev_Online_Res_NotinIRPBase!R$3:R$340,Indev_Online_Res_NotinIRPBase!$Y$3:$Y$340,$B484,Indev_Online_Res_NotinIRPBase!$Z$3:$Z$340,$C484,Indev_Online_Res_NotinIRPBase!$J$3:$J$340,"Yes",Indev_Online_Res_NotinIRPBase!$I$3:$I$340,"&lt;1/1/2024")+SUMIFS(Indev_Online_Res_NotinIRPBase!R$3:R$340,Indev_Online_Res_NotinIRPBase!$Y$3:$Y$340,$B484,Indev_Online_Res_NotinIRPBase!$Z$3:$Z$340,$C484,Indev_Online_Res_NotinIRPBase!$AB$3:$AB$340,"1")</f>
        <v>0</v>
      </c>
      <c r="AS484">
        <f>SUMIFS(Indev_Online_Res_NotinIRPBase!S$3:S$340,Indev_Online_Res_NotinIRPBase!$Y$3:$Y$340,$B484,Indev_Online_Res_NotinIRPBase!$Z$3:$Z$340,$C484,Indev_Online_Res_NotinIRPBase!$J$3:$J$340,"Yes",Indev_Online_Res_NotinIRPBase!$I$3:$I$340,"&lt;1/1/2024")+SUMIFS(Indev_Online_Res_NotinIRPBase!S$3:S$340,Indev_Online_Res_NotinIRPBase!$Y$3:$Y$340,$B484,Indev_Online_Res_NotinIRPBase!$Z$3:$Z$340,$C484,Indev_Online_Res_NotinIRPBase!$AB$3:$AB$340,"1")</f>
        <v>0</v>
      </c>
      <c r="AT484">
        <f>SUMIFS(Indev_Online_Res_NotinIRPBase!T$3:T$340,Indev_Online_Res_NotinIRPBase!$Y$3:$Y$340,$B484,Indev_Online_Res_NotinIRPBase!$Z$3:$Z$340,$C484,Indev_Online_Res_NotinIRPBase!$J$3:$J$340,"Yes",Indev_Online_Res_NotinIRPBase!$I$3:$I$340,"&lt;1/1/2024")+SUMIFS(Indev_Online_Res_NotinIRPBase!T$3:T$340,Indev_Online_Res_NotinIRPBase!$Y$3:$Y$340,$B484,Indev_Online_Res_NotinIRPBase!$Z$3:$Z$340,$C484,Indev_Online_Res_NotinIRPBase!$AB$3:$AB$340,"1")</f>
        <v>0</v>
      </c>
      <c r="AU484">
        <f>SUMIFS(Indev_Online_Res_NotinIRPBase!U$3:U$340,Indev_Online_Res_NotinIRPBase!$Y$3:$Y$340,$B484,Indev_Online_Res_NotinIRPBase!$Z$3:$Z$340,$C484,Indev_Online_Res_NotinIRPBase!$J$3:$J$340,"Yes",Indev_Online_Res_NotinIRPBase!$I$3:$I$340,"&lt;1/1/2024")+SUMIFS(Indev_Online_Res_NotinIRPBase!U$3:U$340,Indev_Online_Res_NotinIRPBase!$Y$3:$Y$340,$B484,Indev_Online_Res_NotinIRPBase!$Z$3:$Z$340,$C484,Indev_Online_Res_NotinIRPBase!$AB$3:$AB$340,"1")</f>
        <v>0</v>
      </c>
      <c r="AV484">
        <f>SUMIFS(Indev_Online_Res_NotinIRPBase!V$3:V$340,Indev_Online_Res_NotinIRPBase!$Y$3:$Y$340,$B484,Indev_Online_Res_NotinIRPBase!$Z$3:$Z$340,$C484,Indev_Online_Res_NotinIRPBase!$J$3:$J$340,"Yes",Indev_Online_Res_NotinIRPBase!$I$3:$I$340,"&lt;1/1/2024")+SUMIFS(Indev_Online_Res_NotinIRPBase!V$3:V$340,Indev_Online_Res_NotinIRPBase!$Y$3:$Y$340,$B484,Indev_Online_Res_NotinIRPBase!$Z$3:$Z$340,$C484,Indev_Online_Res_NotinIRPBase!$AB$3:$AB$340,"1")</f>
        <v>0</v>
      </c>
      <c r="AW484">
        <f>SUMIFS(Indev_Online_Res_NotinIRPBase!W$3:W$340,Indev_Online_Res_NotinIRPBase!$Y$3:$Y$340,$B484,Indev_Online_Res_NotinIRPBase!$Z$3:$Z$340,$C484,Indev_Online_Res_NotinIRPBase!$J$3:$J$340,"Yes",Indev_Online_Res_NotinIRPBase!$I$3:$I$340,"&lt;1/1/2024")+SUMIFS(Indev_Online_Res_NotinIRPBase!W$3:W$340,Indev_Online_Res_NotinIRPBase!$Y$3:$Y$340,$B484,Indev_Online_Res_NotinIRPBase!$Z$3:$Z$340,$C484,Indev_Online_Res_NotinIRPBase!$AB$3:$AB$340,"1")</f>
        <v>0</v>
      </c>
      <c r="AX484">
        <f>SUMIFS(Indev_Online_Res_NotinIRPBase!X$3:X$340,Indev_Online_Res_NotinIRPBase!$Y$3:$Y$340,$B484,Indev_Online_Res_NotinIRPBase!$Z$3:$Z$340,$C484,Indev_Online_Res_NotinIRPBase!$J$3:$J$340,"Yes",Indev_Online_Res_NotinIRPBase!$I$3:$I$340,"&lt;1/1/2024")+SUMIFS(Indev_Online_Res_NotinIRPBase!X$3:X$340,Indev_Online_Res_NotinIRPBase!$Y$3:$Y$340,$B484,Indev_Online_Res_NotinIRPBase!$Z$3:$Z$340,$C484,Indev_Online_Res_NotinIRPBase!$AB$3:$AB$340,"1")</f>
        <v>0</v>
      </c>
      <c r="AY484">
        <f t="shared" si="108"/>
        <v>0</v>
      </c>
      <c r="BA484">
        <f t="shared" si="109"/>
        <v>0</v>
      </c>
      <c r="BB484">
        <f t="shared" si="110"/>
        <v>0</v>
      </c>
      <c r="BC484">
        <f t="shared" si="111"/>
        <v>0</v>
      </c>
      <c r="BD484">
        <f t="shared" si="112"/>
        <v>0</v>
      </c>
      <c r="BE484">
        <f t="shared" si="113"/>
        <v>0</v>
      </c>
      <c r="BI484">
        <f t="shared" si="114"/>
        <v>0</v>
      </c>
      <c r="BJ484">
        <f t="shared" si="115"/>
        <v>0</v>
      </c>
      <c r="BK484">
        <f t="shared" si="116"/>
        <v>0</v>
      </c>
      <c r="BL484">
        <f t="shared" si="117"/>
        <v>0</v>
      </c>
      <c r="BM484">
        <f t="shared" si="118"/>
        <v>0</v>
      </c>
      <c r="BN484">
        <f t="shared" si="119"/>
        <v>0</v>
      </c>
      <c r="BO484">
        <f t="shared" si="120"/>
        <v>0</v>
      </c>
      <c r="BQ484">
        <f>SUMIFS(IRPBase_Res_NotinEnvScreens!$H$3:$H$33,IRPBase_Res_NotinEnvScreens!$J$3:$J$33,$B484,IRPBase_Res_NotinEnvScreens!$K$3:$K$33,$C484)</f>
        <v>0</v>
      </c>
      <c r="BR484">
        <f>SUMIFS(IRPBase_Res_NotinEnvScreens!$I$3:$I$33,IRPBase_Res_NotinEnvScreens!$J$3:$J$33,$B484,IRPBase_Res_NotinEnvScreens!$K$3:$K$33,$C484)</f>
        <v>0</v>
      </c>
      <c r="BS484">
        <v>0</v>
      </c>
      <c r="BV484">
        <f>SUMIFS(Indev_Online_Res_NotinIRPBase!$P$3:$P$313,Indev_Online_Res_NotinIRPBase!$Y$3:$Y$313,$B484,Indev_Online_Res_NotinIRPBase!$Z$3:$Z$313,$C484,Indev_Online_Res_NotinIRPBase!$I$3:$I$313,"&lt;9/1/2023")+SUMIFS(Indev_Online_Res_NotinIRPBase!$Q$3:$Q$313,Indev_Online_Res_NotinIRPBase!$Y$3:$Y$313,$B484,Indev_Online_Res_NotinIRPBase!$Z$3:$Z$313,$C484,Indev_Online_Res_NotinIRPBase!$I$3:$I$313,"&lt;9/1/2023")</f>
        <v>0</v>
      </c>
      <c r="BW484">
        <f>SUMIFS(Indev_Online_Res_NotinIRPBase!$S$3:$S$313,Indev_Online_Res_NotinIRPBase!$Y$3:$Y$313,$B484,Indev_Online_Res_NotinIRPBase!$Z$3:$Z$313,$C484,Indev_Online_Res_NotinIRPBase!$I$3:$I$313,"&lt;9/1/2023")+SUMIFS(Indev_Online_Res_NotinIRPBase!$T$3:$T$313,Indev_Online_Res_NotinIRPBase!$Y$3:$Y$313,$B484,Indev_Online_Res_NotinIRPBase!$Z$3:$Z$313,$C484,Indev_Online_Res_NotinIRPBase!$I$3:$I$313,"&lt;9/1/2023")+SUMIFS(Indev_Online_Res_NotinIRPBase!$U$3:$U$313,Indev_Online_Res_NotinIRPBase!$Y$3:$Y$313,$B484,Indev_Online_Res_NotinIRPBase!$Z$3:$Z$313,$C484,Indev_Online_Res_NotinIRPBase!$I$3:$I$313,"&lt;9/1/2023")</f>
        <v>0</v>
      </c>
    </row>
    <row r="485" spans="1:75">
      <c r="A485" t="s">
        <v>52</v>
      </c>
      <c r="B485" t="s">
        <v>440</v>
      </c>
      <c r="C485">
        <v>230</v>
      </c>
      <c r="E485">
        <f>SUMIFS(IRPBase_Res_NotinTxBase!N$3:N$65,IRPBase_Res_NotinTxBase!$X$3:$X$65,$B485,IRPBase_Res_NotinTxBase!$Y$3:$Y$65,$C485)</f>
        <v>0</v>
      </c>
      <c r="F485">
        <f>SUMIFS(IRPBase_Res_NotinTxBase!O$3:O$65,IRPBase_Res_NotinTxBase!$X$3:$X$65,$B485,IRPBase_Res_NotinTxBase!$Y$3:$Y$65,$C485)</f>
        <v>0</v>
      </c>
      <c r="G485">
        <f>SUMIFS(IRPBase_Res_NotinTxBase!P$3:P$65,IRPBase_Res_NotinTxBase!$X$3:$X$65,$B485,IRPBase_Res_NotinTxBase!$Y$3:$Y$65,$C485)</f>
        <v>0</v>
      </c>
      <c r="H485">
        <f>SUMIFS(IRPBase_Res_NotinTxBase!Q$3:Q$65,IRPBase_Res_NotinTxBase!$X$3:$X$65,$B485,IRPBase_Res_NotinTxBase!$Y$3:$Y$65,$C485)</f>
        <v>0</v>
      </c>
      <c r="M485">
        <f>SUMIFS(IRPBase_Res_NotinTxBase!R$3:R$65,IRPBase_Res_NotinTxBase!$X$3:$X$65,$B485,IRPBase_Res_NotinTxBase!$Y$3:$Y$65,$C485)</f>
        <v>0</v>
      </c>
      <c r="N485">
        <f>SUMIFS(IRPBase_Res_NotinTxBase!S$3:S$65,IRPBase_Res_NotinTxBase!$X$3:$X$65,$B485,IRPBase_Res_NotinTxBase!$Y$3:$Y$65,$C485)</f>
        <v>0</v>
      </c>
      <c r="O485">
        <f>SUMIFS(IRPBase_Res_NotinTxBase!T$3:T$65,IRPBase_Res_NotinTxBase!$X$3:$X$65,$B485,IRPBase_Res_NotinTxBase!$Y$3:$Y$65,$C485)</f>
        <v>0</v>
      </c>
      <c r="P485">
        <f>SUMIFS(IRPBase_Res_NotinTxBase!U$3:U$65,IRPBase_Res_NotinTxBase!$X$3:$X$65,$B485,IRPBase_Res_NotinTxBase!$Y$3:$Y$65,$C485)</f>
        <v>0</v>
      </c>
      <c r="Q485">
        <f>SUMIFS(IRPBase_Res_NotinTxBase!V$3:V$65,IRPBase_Res_NotinTxBase!$X$3:$X$65,$B485,IRPBase_Res_NotinTxBase!$Y$3:$Y$65,$C485)</f>
        <v>0</v>
      </c>
      <c r="R485">
        <f>SUMIFS(IRPBase_Res_NotinTxBase!W$3:W$65,IRPBase_Res_NotinTxBase!$X$3:$X$65,$B485,IRPBase_Res_NotinTxBase!$Y$3:$Y$65,$C485)</f>
        <v>0</v>
      </c>
      <c r="S485">
        <f t="shared" si="106"/>
        <v>0</v>
      </c>
      <c r="U485">
        <f>SUMIFS(Indev_Online_Res_NotinIRPBase!N$3:N$340,Indev_Online_Res_NotinIRPBase!$Y$3:$Y$340,$B485,Indev_Online_Res_NotinIRPBase!$Z$3:$Z$340,$C485)</f>
        <v>0</v>
      </c>
      <c r="V485">
        <f>SUMIFS(Indev_Online_Res_NotinIRPBase!O$3:O$340,Indev_Online_Res_NotinIRPBase!$Y$3:$Y$340,$B485,Indev_Online_Res_NotinIRPBase!$Z$3:$Z$340,$C485)</f>
        <v>0</v>
      </c>
      <c r="W485">
        <f>SUMIFS(Indev_Online_Res_NotinIRPBase!P$3:P$340,Indev_Online_Res_NotinIRPBase!$Y$3:$Y$340,$B485,Indev_Online_Res_NotinIRPBase!$Z$3:$Z$340,$C485)</f>
        <v>0</v>
      </c>
      <c r="X485">
        <f>SUMIFS(Indev_Online_Res_NotinIRPBase!Q$3:Q$340,Indev_Online_Res_NotinIRPBase!$Y$3:$Y$340,$B485,Indev_Online_Res_NotinIRPBase!$Z$3:$Z$340,$C485)</f>
        <v>0</v>
      </c>
      <c r="Y485">
        <f>SUMIFS(Indev_Online_Res_NotinIRPBase!R$3:R$340,Indev_Online_Res_NotinIRPBase!$Y$3:$Y$340,$B485,Indev_Online_Res_NotinIRPBase!$Z$3:$Z$340,$C485)</f>
        <v>0</v>
      </c>
      <c r="AC485">
        <f>SUMIFS(Indev_Online_Res_NotinIRPBase!S$3:S$340,Indev_Online_Res_NotinIRPBase!$Y$3:$Y$340,$B485,Indev_Online_Res_NotinIRPBase!$Z$3:$Z$340,$C485)</f>
        <v>0</v>
      </c>
      <c r="AD485">
        <f>SUMIFS(Indev_Online_Res_NotinIRPBase!T$3:T$340,Indev_Online_Res_NotinIRPBase!$Y$3:$Y$340,$B485,Indev_Online_Res_NotinIRPBase!$Z$3:$Z$340,$C485)</f>
        <v>0</v>
      </c>
      <c r="AE485">
        <f>SUMIFS(Indev_Online_Res_NotinIRPBase!U$3:U$340,Indev_Online_Res_NotinIRPBase!$Y$3:$Y$340,$B485,Indev_Online_Res_NotinIRPBase!$Z$3:$Z$340,$C485)</f>
        <v>0</v>
      </c>
      <c r="AF485">
        <f>SUMIFS(Indev_Online_Res_NotinIRPBase!V$3:V$340,Indev_Online_Res_NotinIRPBase!$Y$3:$Y$340,$B485,Indev_Online_Res_NotinIRPBase!$Z$3:$Z$340,$C485)</f>
        <v>0</v>
      </c>
      <c r="AG485">
        <f>SUMIFS(Indev_Online_Res_NotinIRPBase!W$3:W$340,Indev_Online_Res_NotinIRPBase!$Y$3:$Y$340,$B485,Indev_Online_Res_NotinIRPBase!$Z$3:$Z$340,$C485)</f>
        <v>0</v>
      </c>
      <c r="AH485">
        <f>SUMIFS(Indev_Online_Res_NotinIRPBase!X$3:X$340,Indev_Online_Res_NotinIRPBase!$Y$3:$Y$340,$B485,Indev_Online_Res_NotinIRPBase!$Z$3:$Z$340,$C485)</f>
        <v>0</v>
      </c>
      <c r="AI485">
        <f t="shared" si="107"/>
        <v>0</v>
      </c>
      <c r="AK485">
        <f>SUMIFS(Indev_Online_Res_NotinIRPBase!N$3:N$340,Indev_Online_Res_NotinIRPBase!$Y$3:$Y$340,$B485,Indev_Online_Res_NotinIRPBase!$Z$3:$Z$340,$C485,Indev_Online_Res_NotinIRPBase!$J$3:$J$340,"Yes",Indev_Online_Res_NotinIRPBase!$I$3:$I$340,"&lt;1/1/2024")+SUMIFS(Indev_Online_Res_NotinIRPBase!N$3:N$340,Indev_Online_Res_NotinIRPBase!$Y$3:$Y$340,$B485,Indev_Online_Res_NotinIRPBase!$Z$3:$Z$340,$C485,Indev_Online_Res_NotinIRPBase!$AB$3:$AB$340,"1")</f>
        <v>0</v>
      </c>
      <c r="AL485">
        <f>SUMIFS(Indev_Online_Res_NotinIRPBase!O$3:O$340,Indev_Online_Res_NotinIRPBase!$Y$3:$Y$340,$B485,Indev_Online_Res_NotinIRPBase!$Z$3:$Z$340,$C485,Indev_Online_Res_NotinIRPBase!$J$3:$J$340,"Yes",Indev_Online_Res_NotinIRPBase!$I$3:$I$340,"&lt;1/1/2024")+SUMIFS(Indev_Online_Res_NotinIRPBase!O$3:O$340,Indev_Online_Res_NotinIRPBase!$Y$3:$Y$340,$B485,Indev_Online_Res_NotinIRPBase!$Z$3:$Z$340,$C485,Indev_Online_Res_NotinIRPBase!$AB$3:$AB$340,"1")</f>
        <v>0</v>
      </c>
      <c r="AM485">
        <f>SUMIFS(Indev_Online_Res_NotinIRPBase!P$3:P$340,Indev_Online_Res_NotinIRPBase!$Y$3:$Y$340,$B485,Indev_Online_Res_NotinIRPBase!$Z$3:$Z$340,$C485,Indev_Online_Res_NotinIRPBase!$J$3:$J$340,"Yes",Indev_Online_Res_NotinIRPBase!$I$3:$I$340,"&lt;1/1/2024")+SUMIFS(Indev_Online_Res_NotinIRPBase!P$3:P$340,Indev_Online_Res_NotinIRPBase!$Y$3:$Y$340,$B485,Indev_Online_Res_NotinIRPBase!$Z$3:$Z$340,$C485,Indev_Online_Res_NotinIRPBase!$AB$3:$AB$340,"1")</f>
        <v>0</v>
      </c>
      <c r="AN485">
        <f>SUMIFS(Indev_Online_Res_NotinIRPBase!Q$3:Q$340,Indev_Online_Res_NotinIRPBase!$Y$3:$Y$340,$B485,Indev_Online_Res_NotinIRPBase!$Z$3:$Z$340,$C485,Indev_Online_Res_NotinIRPBase!$J$3:$J$340,"Yes",Indev_Online_Res_NotinIRPBase!$I$3:$I$340,"&lt;1/1/2024")+SUMIFS(Indev_Online_Res_NotinIRPBase!Q$3:Q$340,Indev_Online_Res_NotinIRPBase!$Y$3:$Y$340,$B485,Indev_Online_Res_NotinIRPBase!$Z$3:$Z$340,$C485,Indev_Online_Res_NotinIRPBase!$AB$3:$AB$340,"1")</f>
        <v>0</v>
      </c>
      <c r="AO485">
        <f>SUMIFS(Indev_Online_Res_NotinIRPBase!R$3:R$340,Indev_Online_Res_NotinIRPBase!$Y$3:$Y$340,$B485,Indev_Online_Res_NotinIRPBase!$Z$3:$Z$340,$C485,Indev_Online_Res_NotinIRPBase!$J$3:$J$340,"Yes",Indev_Online_Res_NotinIRPBase!$I$3:$I$340,"&lt;1/1/2024")+SUMIFS(Indev_Online_Res_NotinIRPBase!R$3:R$340,Indev_Online_Res_NotinIRPBase!$Y$3:$Y$340,$B485,Indev_Online_Res_NotinIRPBase!$Z$3:$Z$340,$C485,Indev_Online_Res_NotinIRPBase!$AB$3:$AB$340,"1")</f>
        <v>0</v>
      </c>
      <c r="AS485">
        <f>SUMIFS(Indev_Online_Res_NotinIRPBase!S$3:S$340,Indev_Online_Res_NotinIRPBase!$Y$3:$Y$340,$B485,Indev_Online_Res_NotinIRPBase!$Z$3:$Z$340,$C485,Indev_Online_Res_NotinIRPBase!$J$3:$J$340,"Yes",Indev_Online_Res_NotinIRPBase!$I$3:$I$340,"&lt;1/1/2024")+SUMIFS(Indev_Online_Res_NotinIRPBase!S$3:S$340,Indev_Online_Res_NotinIRPBase!$Y$3:$Y$340,$B485,Indev_Online_Res_NotinIRPBase!$Z$3:$Z$340,$C485,Indev_Online_Res_NotinIRPBase!$AB$3:$AB$340,"1")</f>
        <v>0</v>
      </c>
      <c r="AT485">
        <f>SUMIFS(Indev_Online_Res_NotinIRPBase!T$3:T$340,Indev_Online_Res_NotinIRPBase!$Y$3:$Y$340,$B485,Indev_Online_Res_NotinIRPBase!$Z$3:$Z$340,$C485,Indev_Online_Res_NotinIRPBase!$J$3:$J$340,"Yes",Indev_Online_Res_NotinIRPBase!$I$3:$I$340,"&lt;1/1/2024")+SUMIFS(Indev_Online_Res_NotinIRPBase!T$3:T$340,Indev_Online_Res_NotinIRPBase!$Y$3:$Y$340,$B485,Indev_Online_Res_NotinIRPBase!$Z$3:$Z$340,$C485,Indev_Online_Res_NotinIRPBase!$AB$3:$AB$340,"1")</f>
        <v>0</v>
      </c>
      <c r="AU485">
        <f>SUMIFS(Indev_Online_Res_NotinIRPBase!U$3:U$340,Indev_Online_Res_NotinIRPBase!$Y$3:$Y$340,$B485,Indev_Online_Res_NotinIRPBase!$Z$3:$Z$340,$C485,Indev_Online_Res_NotinIRPBase!$J$3:$J$340,"Yes",Indev_Online_Res_NotinIRPBase!$I$3:$I$340,"&lt;1/1/2024")+SUMIFS(Indev_Online_Res_NotinIRPBase!U$3:U$340,Indev_Online_Res_NotinIRPBase!$Y$3:$Y$340,$B485,Indev_Online_Res_NotinIRPBase!$Z$3:$Z$340,$C485,Indev_Online_Res_NotinIRPBase!$AB$3:$AB$340,"1")</f>
        <v>0</v>
      </c>
      <c r="AV485">
        <f>SUMIFS(Indev_Online_Res_NotinIRPBase!V$3:V$340,Indev_Online_Res_NotinIRPBase!$Y$3:$Y$340,$B485,Indev_Online_Res_NotinIRPBase!$Z$3:$Z$340,$C485,Indev_Online_Res_NotinIRPBase!$J$3:$J$340,"Yes",Indev_Online_Res_NotinIRPBase!$I$3:$I$340,"&lt;1/1/2024")+SUMIFS(Indev_Online_Res_NotinIRPBase!V$3:V$340,Indev_Online_Res_NotinIRPBase!$Y$3:$Y$340,$B485,Indev_Online_Res_NotinIRPBase!$Z$3:$Z$340,$C485,Indev_Online_Res_NotinIRPBase!$AB$3:$AB$340,"1")</f>
        <v>0</v>
      </c>
      <c r="AW485">
        <f>SUMIFS(Indev_Online_Res_NotinIRPBase!W$3:W$340,Indev_Online_Res_NotinIRPBase!$Y$3:$Y$340,$B485,Indev_Online_Res_NotinIRPBase!$Z$3:$Z$340,$C485,Indev_Online_Res_NotinIRPBase!$J$3:$J$340,"Yes",Indev_Online_Res_NotinIRPBase!$I$3:$I$340,"&lt;1/1/2024")+SUMIFS(Indev_Online_Res_NotinIRPBase!W$3:W$340,Indev_Online_Res_NotinIRPBase!$Y$3:$Y$340,$B485,Indev_Online_Res_NotinIRPBase!$Z$3:$Z$340,$C485,Indev_Online_Res_NotinIRPBase!$AB$3:$AB$340,"1")</f>
        <v>0</v>
      </c>
      <c r="AX485">
        <f>SUMIFS(Indev_Online_Res_NotinIRPBase!X$3:X$340,Indev_Online_Res_NotinIRPBase!$Y$3:$Y$340,$B485,Indev_Online_Res_NotinIRPBase!$Z$3:$Z$340,$C485,Indev_Online_Res_NotinIRPBase!$J$3:$J$340,"Yes",Indev_Online_Res_NotinIRPBase!$I$3:$I$340,"&lt;1/1/2024")+SUMIFS(Indev_Online_Res_NotinIRPBase!X$3:X$340,Indev_Online_Res_NotinIRPBase!$Y$3:$Y$340,$B485,Indev_Online_Res_NotinIRPBase!$Z$3:$Z$340,$C485,Indev_Online_Res_NotinIRPBase!$AB$3:$AB$340,"1")</f>
        <v>0</v>
      </c>
      <c r="AY485">
        <f t="shared" si="108"/>
        <v>0</v>
      </c>
      <c r="BA485">
        <f t="shared" si="109"/>
        <v>0</v>
      </c>
      <c r="BB485">
        <f t="shared" si="110"/>
        <v>0</v>
      </c>
      <c r="BC485">
        <f t="shared" si="111"/>
        <v>0</v>
      </c>
      <c r="BD485">
        <f t="shared" si="112"/>
        <v>0</v>
      </c>
      <c r="BE485">
        <f t="shared" si="113"/>
        <v>0</v>
      </c>
      <c r="BI485">
        <f t="shared" si="114"/>
        <v>0</v>
      </c>
      <c r="BJ485">
        <f t="shared" si="115"/>
        <v>0</v>
      </c>
      <c r="BK485">
        <f t="shared" si="116"/>
        <v>0</v>
      </c>
      <c r="BL485">
        <f t="shared" si="117"/>
        <v>0</v>
      </c>
      <c r="BM485">
        <f t="shared" si="118"/>
        <v>0</v>
      </c>
      <c r="BN485">
        <f t="shared" si="119"/>
        <v>0</v>
      </c>
      <c r="BO485">
        <f t="shared" si="120"/>
        <v>0</v>
      </c>
      <c r="BQ485">
        <f>SUMIFS(IRPBase_Res_NotinEnvScreens!$H$3:$H$33,IRPBase_Res_NotinEnvScreens!$J$3:$J$33,$B485,IRPBase_Res_NotinEnvScreens!$K$3:$K$33,$C485)</f>
        <v>0</v>
      </c>
      <c r="BR485">
        <f>SUMIFS(IRPBase_Res_NotinEnvScreens!$I$3:$I$33,IRPBase_Res_NotinEnvScreens!$J$3:$J$33,$B485,IRPBase_Res_NotinEnvScreens!$K$3:$K$33,$C485)</f>
        <v>0</v>
      </c>
      <c r="BS485">
        <v>0</v>
      </c>
      <c r="BV485">
        <f>SUMIFS(Indev_Online_Res_NotinIRPBase!$P$3:$P$313,Indev_Online_Res_NotinIRPBase!$Y$3:$Y$313,$B485,Indev_Online_Res_NotinIRPBase!$Z$3:$Z$313,$C485,Indev_Online_Res_NotinIRPBase!$I$3:$I$313,"&lt;9/1/2023")+SUMIFS(Indev_Online_Res_NotinIRPBase!$Q$3:$Q$313,Indev_Online_Res_NotinIRPBase!$Y$3:$Y$313,$B485,Indev_Online_Res_NotinIRPBase!$Z$3:$Z$313,$C485,Indev_Online_Res_NotinIRPBase!$I$3:$I$313,"&lt;9/1/2023")</f>
        <v>0</v>
      </c>
      <c r="BW485">
        <f>SUMIFS(Indev_Online_Res_NotinIRPBase!$S$3:$S$313,Indev_Online_Res_NotinIRPBase!$Y$3:$Y$313,$B485,Indev_Online_Res_NotinIRPBase!$Z$3:$Z$313,$C485,Indev_Online_Res_NotinIRPBase!$I$3:$I$313,"&lt;9/1/2023")+SUMIFS(Indev_Online_Res_NotinIRPBase!$T$3:$T$313,Indev_Online_Res_NotinIRPBase!$Y$3:$Y$313,$B485,Indev_Online_Res_NotinIRPBase!$Z$3:$Z$313,$C485,Indev_Online_Res_NotinIRPBase!$I$3:$I$313,"&lt;9/1/2023")+SUMIFS(Indev_Online_Res_NotinIRPBase!$U$3:$U$313,Indev_Online_Res_NotinIRPBase!$Y$3:$Y$313,$B485,Indev_Online_Res_NotinIRPBase!$Z$3:$Z$313,$C485,Indev_Online_Res_NotinIRPBase!$I$3:$I$313,"&lt;9/1/2023")</f>
        <v>0</v>
      </c>
    </row>
    <row r="486" spans="1:75">
      <c r="A486" t="s">
        <v>52</v>
      </c>
      <c r="B486" t="s">
        <v>440</v>
      </c>
      <c r="C486">
        <v>69</v>
      </c>
      <c r="E486">
        <f>SUMIFS(IRPBase_Res_NotinTxBase!N$3:N$65,IRPBase_Res_NotinTxBase!$X$3:$X$65,$B486,IRPBase_Res_NotinTxBase!$Y$3:$Y$65,$C486)</f>
        <v>0</v>
      </c>
      <c r="F486">
        <f>SUMIFS(IRPBase_Res_NotinTxBase!O$3:O$65,IRPBase_Res_NotinTxBase!$X$3:$X$65,$B486,IRPBase_Res_NotinTxBase!$Y$3:$Y$65,$C486)</f>
        <v>0</v>
      </c>
      <c r="G486">
        <f>SUMIFS(IRPBase_Res_NotinTxBase!P$3:P$65,IRPBase_Res_NotinTxBase!$X$3:$X$65,$B486,IRPBase_Res_NotinTxBase!$Y$3:$Y$65,$C486)</f>
        <v>0</v>
      </c>
      <c r="H486">
        <f>SUMIFS(IRPBase_Res_NotinTxBase!Q$3:Q$65,IRPBase_Res_NotinTxBase!$X$3:$X$65,$B486,IRPBase_Res_NotinTxBase!$Y$3:$Y$65,$C486)</f>
        <v>0</v>
      </c>
      <c r="M486">
        <f>SUMIFS(IRPBase_Res_NotinTxBase!R$3:R$65,IRPBase_Res_NotinTxBase!$X$3:$X$65,$B486,IRPBase_Res_NotinTxBase!$Y$3:$Y$65,$C486)</f>
        <v>0</v>
      </c>
      <c r="N486">
        <f>SUMIFS(IRPBase_Res_NotinTxBase!S$3:S$65,IRPBase_Res_NotinTxBase!$X$3:$X$65,$B486,IRPBase_Res_NotinTxBase!$Y$3:$Y$65,$C486)</f>
        <v>0</v>
      </c>
      <c r="O486">
        <f>SUMIFS(IRPBase_Res_NotinTxBase!T$3:T$65,IRPBase_Res_NotinTxBase!$X$3:$X$65,$B486,IRPBase_Res_NotinTxBase!$Y$3:$Y$65,$C486)</f>
        <v>0</v>
      </c>
      <c r="P486">
        <f>SUMIFS(IRPBase_Res_NotinTxBase!U$3:U$65,IRPBase_Res_NotinTxBase!$X$3:$X$65,$B486,IRPBase_Res_NotinTxBase!$Y$3:$Y$65,$C486)</f>
        <v>0</v>
      </c>
      <c r="Q486">
        <f>SUMIFS(IRPBase_Res_NotinTxBase!V$3:V$65,IRPBase_Res_NotinTxBase!$X$3:$X$65,$B486,IRPBase_Res_NotinTxBase!$Y$3:$Y$65,$C486)</f>
        <v>0</v>
      </c>
      <c r="R486">
        <f>SUMIFS(IRPBase_Res_NotinTxBase!W$3:W$65,IRPBase_Res_NotinTxBase!$X$3:$X$65,$B486,IRPBase_Res_NotinTxBase!$Y$3:$Y$65,$C486)</f>
        <v>0</v>
      </c>
      <c r="S486">
        <f t="shared" si="106"/>
        <v>0</v>
      </c>
      <c r="U486">
        <f>SUMIFS(Indev_Online_Res_NotinIRPBase!N$3:N$340,Indev_Online_Res_NotinIRPBase!$Y$3:$Y$340,$B486,Indev_Online_Res_NotinIRPBase!$Z$3:$Z$340,$C486)</f>
        <v>0</v>
      </c>
      <c r="V486">
        <f>SUMIFS(Indev_Online_Res_NotinIRPBase!O$3:O$340,Indev_Online_Res_NotinIRPBase!$Y$3:$Y$340,$B486,Indev_Online_Res_NotinIRPBase!$Z$3:$Z$340,$C486)</f>
        <v>0</v>
      </c>
      <c r="W486">
        <f>SUMIFS(Indev_Online_Res_NotinIRPBase!P$3:P$340,Indev_Online_Res_NotinIRPBase!$Y$3:$Y$340,$B486,Indev_Online_Res_NotinIRPBase!$Z$3:$Z$340,$C486)</f>
        <v>0</v>
      </c>
      <c r="X486">
        <f>SUMIFS(Indev_Online_Res_NotinIRPBase!Q$3:Q$340,Indev_Online_Res_NotinIRPBase!$Y$3:$Y$340,$B486,Indev_Online_Res_NotinIRPBase!$Z$3:$Z$340,$C486)</f>
        <v>0</v>
      </c>
      <c r="Y486">
        <f>SUMIFS(Indev_Online_Res_NotinIRPBase!R$3:R$340,Indev_Online_Res_NotinIRPBase!$Y$3:$Y$340,$B486,Indev_Online_Res_NotinIRPBase!$Z$3:$Z$340,$C486)</f>
        <v>0</v>
      </c>
      <c r="AC486">
        <f>SUMIFS(Indev_Online_Res_NotinIRPBase!S$3:S$340,Indev_Online_Res_NotinIRPBase!$Y$3:$Y$340,$B486,Indev_Online_Res_NotinIRPBase!$Z$3:$Z$340,$C486)</f>
        <v>0</v>
      </c>
      <c r="AD486">
        <f>SUMIFS(Indev_Online_Res_NotinIRPBase!T$3:T$340,Indev_Online_Res_NotinIRPBase!$Y$3:$Y$340,$B486,Indev_Online_Res_NotinIRPBase!$Z$3:$Z$340,$C486)</f>
        <v>0</v>
      </c>
      <c r="AE486">
        <f>SUMIFS(Indev_Online_Res_NotinIRPBase!U$3:U$340,Indev_Online_Res_NotinIRPBase!$Y$3:$Y$340,$B486,Indev_Online_Res_NotinIRPBase!$Z$3:$Z$340,$C486)</f>
        <v>0</v>
      </c>
      <c r="AF486">
        <f>SUMIFS(Indev_Online_Res_NotinIRPBase!V$3:V$340,Indev_Online_Res_NotinIRPBase!$Y$3:$Y$340,$B486,Indev_Online_Res_NotinIRPBase!$Z$3:$Z$340,$C486)</f>
        <v>0</v>
      </c>
      <c r="AG486">
        <f>SUMIFS(Indev_Online_Res_NotinIRPBase!W$3:W$340,Indev_Online_Res_NotinIRPBase!$Y$3:$Y$340,$B486,Indev_Online_Res_NotinIRPBase!$Z$3:$Z$340,$C486)</f>
        <v>0</v>
      </c>
      <c r="AH486">
        <f>SUMIFS(Indev_Online_Res_NotinIRPBase!X$3:X$340,Indev_Online_Res_NotinIRPBase!$Y$3:$Y$340,$B486,Indev_Online_Res_NotinIRPBase!$Z$3:$Z$340,$C486)</f>
        <v>0</v>
      </c>
      <c r="AI486">
        <f t="shared" si="107"/>
        <v>0</v>
      </c>
      <c r="AK486">
        <f>SUMIFS(Indev_Online_Res_NotinIRPBase!N$3:N$340,Indev_Online_Res_NotinIRPBase!$Y$3:$Y$340,$B486,Indev_Online_Res_NotinIRPBase!$Z$3:$Z$340,$C486,Indev_Online_Res_NotinIRPBase!$J$3:$J$340,"Yes",Indev_Online_Res_NotinIRPBase!$I$3:$I$340,"&lt;1/1/2024")+SUMIFS(Indev_Online_Res_NotinIRPBase!N$3:N$340,Indev_Online_Res_NotinIRPBase!$Y$3:$Y$340,$B486,Indev_Online_Res_NotinIRPBase!$Z$3:$Z$340,$C486,Indev_Online_Res_NotinIRPBase!$AB$3:$AB$340,"1")</f>
        <v>0</v>
      </c>
      <c r="AL486">
        <f>SUMIFS(Indev_Online_Res_NotinIRPBase!O$3:O$340,Indev_Online_Res_NotinIRPBase!$Y$3:$Y$340,$B486,Indev_Online_Res_NotinIRPBase!$Z$3:$Z$340,$C486,Indev_Online_Res_NotinIRPBase!$J$3:$J$340,"Yes",Indev_Online_Res_NotinIRPBase!$I$3:$I$340,"&lt;1/1/2024")+SUMIFS(Indev_Online_Res_NotinIRPBase!O$3:O$340,Indev_Online_Res_NotinIRPBase!$Y$3:$Y$340,$B486,Indev_Online_Res_NotinIRPBase!$Z$3:$Z$340,$C486,Indev_Online_Res_NotinIRPBase!$AB$3:$AB$340,"1")</f>
        <v>0</v>
      </c>
      <c r="AM486">
        <f>SUMIFS(Indev_Online_Res_NotinIRPBase!P$3:P$340,Indev_Online_Res_NotinIRPBase!$Y$3:$Y$340,$B486,Indev_Online_Res_NotinIRPBase!$Z$3:$Z$340,$C486,Indev_Online_Res_NotinIRPBase!$J$3:$J$340,"Yes",Indev_Online_Res_NotinIRPBase!$I$3:$I$340,"&lt;1/1/2024")+SUMIFS(Indev_Online_Res_NotinIRPBase!P$3:P$340,Indev_Online_Res_NotinIRPBase!$Y$3:$Y$340,$B486,Indev_Online_Res_NotinIRPBase!$Z$3:$Z$340,$C486,Indev_Online_Res_NotinIRPBase!$AB$3:$AB$340,"1")</f>
        <v>0</v>
      </c>
      <c r="AN486">
        <f>SUMIFS(Indev_Online_Res_NotinIRPBase!Q$3:Q$340,Indev_Online_Res_NotinIRPBase!$Y$3:$Y$340,$B486,Indev_Online_Res_NotinIRPBase!$Z$3:$Z$340,$C486,Indev_Online_Res_NotinIRPBase!$J$3:$J$340,"Yes",Indev_Online_Res_NotinIRPBase!$I$3:$I$340,"&lt;1/1/2024")+SUMIFS(Indev_Online_Res_NotinIRPBase!Q$3:Q$340,Indev_Online_Res_NotinIRPBase!$Y$3:$Y$340,$B486,Indev_Online_Res_NotinIRPBase!$Z$3:$Z$340,$C486,Indev_Online_Res_NotinIRPBase!$AB$3:$AB$340,"1")</f>
        <v>0</v>
      </c>
      <c r="AO486">
        <f>SUMIFS(Indev_Online_Res_NotinIRPBase!R$3:R$340,Indev_Online_Res_NotinIRPBase!$Y$3:$Y$340,$B486,Indev_Online_Res_NotinIRPBase!$Z$3:$Z$340,$C486,Indev_Online_Res_NotinIRPBase!$J$3:$J$340,"Yes",Indev_Online_Res_NotinIRPBase!$I$3:$I$340,"&lt;1/1/2024")+SUMIFS(Indev_Online_Res_NotinIRPBase!R$3:R$340,Indev_Online_Res_NotinIRPBase!$Y$3:$Y$340,$B486,Indev_Online_Res_NotinIRPBase!$Z$3:$Z$340,$C486,Indev_Online_Res_NotinIRPBase!$AB$3:$AB$340,"1")</f>
        <v>0</v>
      </c>
      <c r="AS486">
        <f>SUMIFS(Indev_Online_Res_NotinIRPBase!S$3:S$340,Indev_Online_Res_NotinIRPBase!$Y$3:$Y$340,$B486,Indev_Online_Res_NotinIRPBase!$Z$3:$Z$340,$C486,Indev_Online_Res_NotinIRPBase!$J$3:$J$340,"Yes",Indev_Online_Res_NotinIRPBase!$I$3:$I$340,"&lt;1/1/2024")+SUMIFS(Indev_Online_Res_NotinIRPBase!S$3:S$340,Indev_Online_Res_NotinIRPBase!$Y$3:$Y$340,$B486,Indev_Online_Res_NotinIRPBase!$Z$3:$Z$340,$C486,Indev_Online_Res_NotinIRPBase!$AB$3:$AB$340,"1")</f>
        <v>0</v>
      </c>
      <c r="AT486">
        <f>SUMIFS(Indev_Online_Res_NotinIRPBase!T$3:T$340,Indev_Online_Res_NotinIRPBase!$Y$3:$Y$340,$B486,Indev_Online_Res_NotinIRPBase!$Z$3:$Z$340,$C486,Indev_Online_Res_NotinIRPBase!$J$3:$J$340,"Yes",Indev_Online_Res_NotinIRPBase!$I$3:$I$340,"&lt;1/1/2024")+SUMIFS(Indev_Online_Res_NotinIRPBase!T$3:T$340,Indev_Online_Res_NotinIRPBase!$Y$3:$Y$340,$B486,Indev_Online_Res_NotinIRPBase!$Z$3:$Z$340,$C486,Indev_Online_Res_NotinIRPBase!$AB$3:$AB$340,"1")</f>
        <v>0</v>
      </c>
      <c r="AU486">
        <f>SUMIFS(Indev_Online_Res_NotinIRPBase!U$3:U$340,Indev_Online_Res_NotinIRPBase!$Y$3:$Y$340,$B486,Indev_Online_Res_NotinIRPBase!$Z$3:$Z$340,$C486,Indev_Online_Res_NotinIRPBase!$J$3:$J$340,"Yes",Indev_Online_Res_NotinIRPBase!$I$3:$I$340,"&lt;1/1/2024")+SUMIFS(Indev_Online_Res_NotinIRPBase!U$3:U$340,Indev_Online_Res_NotinIRPBase!$Y$3:$Y$340,$B486,Indev_Online_Res_NotinIRPBase!$Z$3:$Z$340,$C486,Indev_Online_Res_NotinIRPBase!$AB$3:$AB$340,"1")</f>
        <v>0</v>
      </c>
      <c r="AV486">
        <f>SUMIFS(Indev_Online_Res_NotinIRPBase!V$3:V$340,Indev_Online_Res_NotinIRPBase!$Y$3:$Y$340,$B486,Indev_Online_Res_NotinIRPBase!$Z$3:$Z$340,$C486,Indev_Online_Res_NotinIRPBase!$J$3:$J$340,"Yes",Indev_Online_Res_NotinIRPBase!$I$3:$I$340,"&lt;1/1/2024")+SUMIFS(Indev_Online_Res_NotinIRPBase!V$3:V$340,Indev_Online_Res_NotinIRPBase!$Y$3:$Y$340,$B486,Indev_Online_Res_NotinIRPBase!$Z$3:$Z$340,$C486,Indev_Online_Res_NotinIRPBase!$AB$3:$AB$340,"1")</f>
        <v>0</v>
      </c>
      <c r="AW486">
        <f>SUMIFS(Indev_Online_Res_NotinIRPBase!W$3:W$340,Indev_Online_Res_NotinIRPBase!$Y$3:$Y$340,$B486,Indev_Online_Res_NotinIRPBase!$Z$3:$Z$340,$C486,Indev_Online_Res_NotinIRPBase!$J$3:$J$340,"Yes",Indev_Online_Res_NotinIRPBase!$I$3:$I$340,"&lt;1/1/2024")+SUMIFS(Indev_Online_Res_NotinIRPBase!W$3:W$340,Indev_Online_Res_NotinIRPBase!$Y$3:$Y$340,$B486,Indev_Online_Res_NotinIRPBase!$Z$3:$Z$340,$C486,Indev_Online_Res_NotinIRPBase!$AB$3:$AB$340,"1")</f>
        <v>0</v>
      </c>
      <c r="AX486">
        <f>SUMIFS(Indev_Online_Res_NotinIRPBase!X$3:X$340,Indev_Online_Res_NotinIRPBase!$Y$3:$Y$340,$B486,Indev_Online_Res_NotinIRPBase!$Z$3:$Z$340,$C486,Indev_Online_Res_NotinIRPBase!$J$3:$J$340,"Yes",Indev_Online_Res_NotinIRPBase!$I$3:$I$340,"&lt;1/1/2024")+SUMIFS(Indev_Online_Res_NotinIRPBase!X$3:X$340,Indev_Online_Res_NotinIRPBase!$Y$3:$Y$340,$B486,Indev_Online_Res_NotinIRPBase!$Z$3:$Z$340,$C486,Indev_Online_Res_NotinIRPBase!$AB$3:$AB$340,"1")</f>
        <v>0</v>
      </c>
      <c r="AY486">
        <f t="shared" si="108"/>
        <v>0</v>
      </c>
      <c r="BA486">
        <f t="shared" si="109"/>
        <v>0</v>
      </c>
      <c r="BB486">
        <f t="shared" si="110"/>
        <v>0</v>
      </c>
      <c r="BC486">
        <f t="shared" si="111"/>
        <v>0</v>
      </c>
      <c r="BD486">
        <f t="shared" si="112"/>
        <v>0</v>
      </c>
      <c r="BE486">
        <f t="shared" si="113"/>
        <v>0</v>
      </c>
      <c r="BI486">
        <f t="shared" si="114"/>
        <v>0</v>
      </c>
      <c r="BJ486">
        <f t="shared" si="115"/>
        <v>0</v>
      </c>
      <c r="BK486">
        <f t="shared" si="116"/>
        <v>0</v>
      </c>
      <c r="BL486">
        <f t="shared" si="117"/>
        <v>0</v>
      </c>
      <c r="BM486">
        <f t="shared" si="118"/>
        <v>0</v>
      </c>
      <c r="BN486">
        <f t="shared" si="119"/>
        <v>0</v>
      </c>
      <c r="BO486">
        <f t="shared" si="120"/>
        <v>0</v>
      </c>
      <c r="BQ486">
        <f>SUMIFS(IRPBase_Res_NotinEnvScreens!$H$3:$H$33,IRPBase_Res_NotinEnvScreens!$J$3:$J$33,$B486,IRPBase_Res_NotinEnvScreens!$K$3:$K$33,$C486)</f>
        <v>0</v>
      </c>
      <c r="BR486">
        <f>SUMIFS(IRPBase_Res_NotinEnvScreens!$I$3:$I$33,IRPBase_Res_NotinEnvScreens!$J$3:$J$33,$B486,IRPBase_Res_NotinEnvScreens!$K$3:$K$33,$C486)</f>
        <v>0</v>
      </c>
      <c r="BS486">
        <v>0</v>
      </c>
      <c r="BV486">
        <f>SUMIFS(Indev_Online_Res_NotinIRPBase!$P$3:$P$313,Indev_Online_Res_NotinIRPBase!$Y$3:$Y$313,$B486,Indev_Online_Res_NotinIRPBase!$Z$3:$Z$313,$C486,Indev_Online_Res_NotinIRPBase!$I$3:$I$313,"&lt;9/1/2023")+SUMIFS(Indev_Online_Res_NotinIRPBase!$Q$3:$Q$313,Indev_Online_Res_NotinIRPBase!$Y$3:$Y$313,$B486,Indev_Online_Res_NotinIRPBase!$Z$3:$Z$313,$C486,Indev_Online_Res_NotinIRPBase!$I$3:$I$313,"&lt;9/1/2023")</f>
        <v>0</v>
      </c>
      <c r="BW486">
        <f>SUMIFS(Indev_Online_Res_NotinIRPBase!$S$3:$S$313,Indev_Online_Res_NotinIRPBase!$Y$3:$Y$313,$B486,Indev_Online_Res_NotinIRPBase!$Z$3:$Z$313,$C486,Indev_Online_Res_NotinIRPBase!$I$3:$I$313,"&lt;9/1/2023")+SUMIFS(Indev_Online_Res_NotinIRPBase!$T$3:$T$313,Indev_Online_Res_NotinIRPBase!$Y$3:$Y$313,$B486,Indev_Online_Res_NotinIRPBase!$Z$3:$Z$313,$C486,Indev_Online_Res_NotinIRPBase!$I$3:$I$313,"&lt;9/1/2023")+SUMIFS(Indev_Online_Res_NotinIRPBase!$U$3:$U$313,Indev_Online_Res_NotinIRPBase!$Y$3:$Y$313,$B486,Indev_Online_Res_NotinIRPBase!$Z$3:$Z$313,$C486,Indev_Online_Res_NotinIRPBase!$I$3:$I$313,"&lt;9/1/2023")</f>
        <v>0</v>
      </c>
    </row>
    <row r="487" spans="1:75">
      <c r="A487" t="s">
        <v>52</v>
      </c>
      <c r="B487" t="s">
        <v>441</v>
      </c>
      <c r="C487">
        <v>69</v>
      </c>
      <c r="E487">
        <f>SUMIFS(IRPBase_Res_NotinTxBase!N$3:N$65,IRPBase_Res_NotinTxBase!$X$3:$X$65,$B487,IRPBase_Res_NotinTxBase!$Y$3:$Y$65,$C487)</f>
        <v>0</v>
      </c>
      <c r="F487">
        <f>SUMIFS(IRPBase_Res_NotinTxBase!O$3:O$65,IRPBase_Res_NotinTxBase!$X$3:$X$65,$B487,IRPBase_Res_NotinTxBase!$Y$3:$Y$65,$C487)</f>
        <v>0</v>
      </c>
      <c r="G487">
        <f>SUMIFS(IRPBase_Res_NotinTxBase!P$3:P$65,IRPBase_Res_NotinTxBase!$X$3:$X$65,$B487,IRPBase_Res_NotinTxBase!$Y$3:$Y$65,$C487)</f>
        <v>0</v>
      </c>
      <c r="H487">
        <f>SUMIFS(IRPBase_Res_NotinTxBase!Q$3:Q$65,IRPBase_Res_NotinTxBase!$X$3:$X$65,$B487,IRPBase_Res_NotinTxBase!$Y$3:$Y$65,$C487)</f>
        <v>0</v>
      </c>
      <c r="M487">
        <f>SUMIFS(IRPBase_Res_NotinTxBase!R$3:R$65,IRPBase_Res_NotinTxBase!$X$3:$X$65,$B487,IRPBase_Res_NotinTxBase!$Y$3:$Y$65,$C487)</f>
        <v>0</v>
      </c>
      <c r="N487">
        <f>SUMIFS(IRPBase_Res_NotinTxBase!S$3:S$65,IRPBase_Res_NotinTxBase!$X$3:$X$65,$B487,IRPBase_Res_NotinTxBase!$Y$3:$Y$65,$C487)</f>
        <v>0</v>
      </c>
      <c r="O487">
        <f>SUMIFS(IRPBase_Res_NotinTxBase!T$3:T$65,IRPBase_Res_NotinTxBase!$X$3:$X$65,$B487,IRPBase_Res_NotinTxBase!$Y$3:$Y$65,$C487)</f>
        <v>0</v>
      </c>
      <c r="P487">
        <f>SUMIFS(IRPBase_Res_NotinTxBase!U$3:U$65,IRPBase_Res_NotinTxBase!$X$3:$X$65,$B487,IRPBase_Res_NotinTxBase!$Y$3:$Y$65,$C487)</f>
        <v>0</v>
      </c>
      <c r="Q487">
        <f>SUMIFS(IRPBase_Res_NotinTxBase!V$3:V$65,IRPBase_Res_NotinTxBase!$X$3:$X$65,$B487,IRPBase_Res_NotinTxBase!$Y$3:$Y$65,$C487)</f>
        <v>0</v>
      </c>
      <c r="R487">
        <f>SUMIFS(IRPBase_Res_NotinTxBase!W$3:W$65,IRPBase_Res_NotinTxBase!$X$3:$X$65,$B487,IRPBase_Res_NotinTxBase!$Y$3:$Y$65,$C487)</f>
        <v>0</v>
      </c>
      <c r="S487">
        <f t="shared" si="106"/>
        <v>0</v>
      </c>
      <c r="U487">
        <f>SUMIFS(Indev_Online_Res_NotinIRPBase!N$3:N$340,Indev_Online_Res_NotinIRPBase!$Y$3:$Y$340,$B487,Indev_Online_Res_NotinIRPBase!$Z$3:$Z$340,$C487)</f>
        <v>0</v>
      </c>
      <c r="V487">
        <f>SUMIFS(Indev_Online_Res_NotinIRPBase!O$3:O$340,Indev_Online_Res_NotinIRPBase!$Y$3:$Y$340,$B487,Indev_Online_Res_NotinIRPBase!$Z$3:$Z$340,$C487)</f>
        <v>0</v>
      </c>
      <c r="W487">
        <f>SUMIFS(Indev_Online_Res_NotinIRPBase!P$3:P$340,Indev_Online_Res_NotinIRPBase!$Y$3:$Y$340,$B487,Indev_Online_Res_NotinIRPBase!$Z$3:$Z$340,$C487)</f>
        <v>0</v>
      </c>
      <c r="X487">
        <f>SUMIFS(Indev_Online_Res_NotinIRPBase!Q$3:Q$340,Indev_Online_Res_NotinIRPBase!$Y$3:$Y$340,$B487,Indev_Online_Res_NotinIRPBase!$Z$3:$Z$340,$C487)</f>
        <v>0</v>
      </c>
      <c r="Y487">
        <f>SUMIFS(Indev_Online_Res_NotinIRPBase!R$3:R$340,Indev_Online_Res_NotinIRPBase!$Y$3:$Y$340,$B487,Indev_Online_Res_NotinIRPBase!$Z$3:$Z$340,$C487)</f>
        <v>0</v>
      </c>
      <c r="AC487">
        <f>SUMIFS(Indev_Online_Res_NotinIRPBase!S$3:S$340,Indev_Online_Res_NotinIRPBase!$Y$3:$Y$340,$B487,Indev_Online_Res_NotinIRPBase!$Z$3:$Z$340,$C487)</f>
        <v>0</v>
      </c>
      <c r="AD487">
        <f>SUMIFS(Indev_Online_Res_NotinIRPBase!T$3:T$340,Indev_Online_Res_NotinIRPBase!$Y$3:$Y$340,$B487,Indev_Online_Res_NotinIRPBase!$Z$3:$Z$340,$C487)</f>
        <v>0</v>
      </c>
      <c r="AE487">
        <f>SUMIFS(Indev_Online_Res_NotinIRPBase!U$3:U$340,Indev_Online_Res_NotinIRPBase!$Y$3:$Y$340,$B487,Indev_Online_Res_NotinIRPBase!$Z$3:$Z$340,$C487)</f>
        <v>0</v>
      </c>
      <c r="AF487">
        <f>SUMIFS(Indev_Online_Res_NotinIRPBase!V$3:V$340,Indev_Online_Res_NotinIRPBase!$Y$3:$Y$340,$B487,Indev_Online_Res_NotinIRPBase!$Z$3:$Z$340,$C487)</f>
        <v>0</v>
      </c>
      <c r="AG487">
        <f>SUMIFS(Indev_Online_Res_NotinIRPBase!W$3:W$340,Indev_Online_Res_NotinIRPBase!$Y$3:$Y$340,$B487,Indev_Online_Res_NotinIRPBase!$Z$3:$Z$340,$C487)</f>
        <v>50</v>
      </c>
      <c r="AH487">
        <f>SUMIFS(Indev_Online_Res_NotinIRPBase!X$3:X$340,Indev_Online_Res_NotinIRPBase!$Y$3:$Y$340,$B487,Indev_Online_Res_NotinIRPBase!$Z$3:$Z$340,$C487)</f>
        <v>0</v>
      </c>
      <c r="AI487">
        <f t="shared" si="107"/>
        <v>1</v>
      </c>
      <c r="AK487">
        <f>SUMIFS(Indev_Online_Res_NotinIRPBase!N$3:N$340,Indev_Online_Res_NotinIRPBase!$Y$3:$Y$340,$B487,Indev_Online_Res_NotinIRPBase!$Z$3:$Z$340,$C487,Indev_Online_Res_NotinIRPBase!$J$3:$J$340,"Yes",Indev_Online_Res_NotinIRPBase!$I$3:$I$340,"&lt;1/1/2024")+SUMIFS(Indev_Online_Res_NotinIRPBase!N$3:N$340,Indev_Online_Res_NotinIRPBase!$Y$3:$Y$340,$B487,Indev_Online_Res_NotinIRPBase!$Z$3:$Z$340,$C487,Indev_Online_Res_NotinIRPBase!$AB$3:$AB$340,"1")</f>
        <v>0</v>
      </c>
      <c r="AL487">
        <f>SUMIFS(Indev_Online_Res_NotinIRPBase!O$3:O$340,Indev_Online_Res_NotinIRPBase!$Y$3:$Y$340,$B487,Indev_Online_Res_NotinIRPBase!$Z$3:$Z$340,$C487,Indev_Online_Res_NotinIRPBase!$J$3:$J$340,"Yes",Indev_Online_Res_NotinIRPBase!$I$3:$I$340,"&lt;1/1/2024")+SUMIFS(Indev_Online_Res_NotinIRPBase!O$3:O$340,Indev_Online_Res_NotinIRPBase!$Y$3:$Y$340,$B487,Indev_Online_Res_NotinIRPBase!$Z$3:$Z$340,$C487,Indev_Online_Res_NotinIRPBase!$AB$3:$AB$340,"1")</f>
        <v>0</v>
      </c>
      <c r="AM487">
        <f>SUMIFS(Indev_Online_Res_NotinIRPBase!P$3:P$340,Indev_Online_Res_NotinIRPBase!$Y$3:$Y$340,$B487,Indev_Online_Res_NotinIRPBase!$Z$3:$Z$340,$C487,Indev_Online_Res_NotinIRPBase!$J$3:$J$340,"Yes",Indev_Online_Res_NotinIRPBase!$I$3:$I$340,"&lt;1/1/2024")+SUMIFS(Indev_Online_Res_NotinIRPBase!P$3:P$340,Indev_Online_Res_NotinIRPBase!$Y$3:$Y$340,$B487,Indev_Online_Res_NotinIRPBase!$Z$3:$Z$340,$C487,Indev_Online_Res_NotinIRPBase!$AB$3:$AB$340,"1")</f>
        <v>0</v>
      </c>
      <c r="AN487">
        <f>SUMIFS(Indev_Online_Res_NotinIRPBase!Q$3:Q$340,Indev_Online_Res_NotinIRPBase!$Y$3:$Y$340,$B487,Indev_Online_Res_NotinIRPBase!$Z$3:$Z$340,$C487,Indev_Online_Res_NotinIRPBase!$J$3:$J$340,"Yes",Indev_Online_Res_NotinIRPBase!$I$3:$I$340,"&lt;1/1/2024")+SUMIFS(Indev_Online_Res_NotinIRPBase!Q$3:Q$340,Indev_Online_Res_NotinIRPBase!$Y$3:$Y$340,$B487,Indev_Online_Res_NotinIRPBase!$Z$3:$Z$340,$C487,Indev_Online_Res_NotinIRPBase!$AB$3:$AB$340,"1")</f>
        <v>0</v>
      </c>
      <c r="AO487">
        <f>SUMIFS(Indev_Online_Res_NotinIRPBase!R$3:R$340,Indev_Online_Res_NotinIRPBase!$Y$3:$Y$340,$B487,Indev_Online_Res_NotinIRPBase!$Z$3:$Z$340,$C487,Indev_Online_Res_NotinIRPBase!$J$3:$J$340,"Yes",Indev_Online_Res_NotinIRPBase!$I$3:$I$340,"&lt;1/1/2024")+SUMIFS(Indev_Online_Res_NotinIRPBase!R$3:R$340,Indev_Online_Res_NotinIRPBase!$Y$3:$Y$340,$B487,Indev_Online_Res_NotinIRPBase!$Z$3:$Z$340,$C487,Indev_Online_Res_NotinIRPBase!$AB$3:$AB$340,"1")</f>
        <v>0</v>
      </c>
      <c r="AS487">
        <f>SUMIFS(Indev_Online_Res_NotinIRPBase!S$3:S$340,Indev_Online_Res_NotinIRPBase!$Y$3:$Y$340,$B487,Indev_Online_Res_NotinIRPBase!$Z$3:$Z$340,$C487,Indev_Online_Res_NotinIRPBase!$J$3:$J$340,"Yes",Indev_Online_Res_NotinIRPBase!$I$3:$I$340,"&lt;1/1/2024")+SUMIFS(Indev_Online_Res_NotinIRPBase!S$3:S$340,Indev_Online_Res_NotinIRPBase!$Y$3:$Y$340,$B487,Indev_Online_Res_NotinIRPBase!$Z$3:$Z$340,$C487,Indev_Online_Res_NotinIRPBase!$AB$3:$AB$340,"1")</f>
        <v>0</v>
      </c>
      <c r="AT487">
        <f>SUMIFS(Indev_Online_Res_NotinIRPBase!T$3:T$340,Indev_Online_Res_NotinIRPBase!$Y$3:$Y$340,$B487,Indev_Online_Res_NotinIRPBase!$Z$3:$Z$340,$C487,Indev_Online_Res_NotinIRPBase!$J$3:$J$340,"Yes",Indev_Online_Res_NotinIRPBase!$I$3:$I$340,"&lt;1/1/2024")+SUMIFS(Indev_Online_Res_NotinIRPBase!T$3:T$340,Indev_Online_Res_NotinIRPBase!$Y$3:$Y$340,$B487,Indev_Online_Res_NotinIRPBase!$Z$3:$Z$340,$C487,Indev_Online_Res_NotinIRPBase!$AB$3:$AB$340,"1")</f>
        <v>0</v>
      </c>
      <c r="AU487">
        <f>SUMIFS(Indev_Online_Res_NotinIRPBase!U$3:U$340,Indev_Online_Res_NotinIRPBase!$Y$3:$Y$340,$B487,Indev_Online_Res_NotinIRPBase!$Z$3:$Z$340,$C487,Indev_Online_Res_NotinIRPBase!$J$3:$J$340,"Yes",Indev_Online_Res_NotinIRPBase!$I$3:$I$340,"&lt;1/1/2024")+SUMIFS(Indev_Online_Res_NotinIRPBase!U$3:U$340,Indev_Online_Res_NotinIRPBase!$Y$3:$Y$340,$B487,Indev_Online_Res_NotinIRPBase!$Z$3:$Z$340,$C487,Indev_Online_Res_NotinIRPBase!$AB$3:$AB$340,"1")</f>
        <v>0</v>
      </c>
      <c r="AV487">
        <f>SUMIFS(Indev_Online_Res_NotinIRPBase!V$3:V$340,Indev_Online_Res_NotinIRPBase!$Y$3:$Y$340,$B487,Indev_Online_Res_NotinIRPBase!$Z$3:$Z$340,$C487,Indev_Online_Res_NotinIRPBase!$J$3:$J$340,"Yes",Indev_Online_Res_NotinIRPBase!$I$3:$I$340,"&lt;1/1/2024")+SUMIFS(Indev_Online_Res_NotinIRPBase!V$3:V$340,Indev_Online_Res_NotinIRPBase!$Y$3:$Y$340,$B487,Indev_Online_Res_NotinIRPBase!$Z$3:$Z$340,$C487,Indev_Online_Res_NotinIRPBase!$AB$3:$AB$340,"1")</f>
        <v>0</v>
      </c>
      <c r="AW487">
        <f>SUMIFS(Indev_Online_Res_NotinIRPBase!W$3:W$340,Indev_Online_Res_NotinIRPBase!$Y$3:$Y$340,$B487,Indev_Online_Res_NotinIRPBase!$Z$3:$Z$340,$C487,Indev_Online_Res_NotinIRPBase!$J$3:$J$340,"Yes",Indev_Online_Res_NotinIRPBase!$I$3:$I$340,"&lt;1/1/2024")+SUMIFS(Indev_Online_Res_NotinIRPBase!W$3:W$340,Indev_Online_Res_NotinIRPBase!$Y$3:$Y$340,$B487,Indev_Online_Res_NotinIRPBase!$Z$3:$Z$340,$C487,Indev_Online_Res_NotinIRPBase!$AB$3:$AB$340,"1")</f>
        <v>0</v>
      </c>
      <c r="AX487">
        <f>SUMIFS(Indev_Online_Res_NotinIRPBase!X$3:X$340,Indev_Online_Res_NotinIRPBase!$Y$3:$Y$340,$B487,Indev_Online_Res_NotinIRPBase!$Z$3:$Z$340,$C487,Indev_Online_Res_NotinIRPBase!$J$3:$J$340,"Yes",Indev_Online_Res_NotinIRPBase!$I$3:$I$340,"&lt;1/1/2024")+SUMIFS(Indev_Online_Res_NotinIRPBase!X$3:X$340,Indev_Online_Res_NotinIRPBase!$Y$3:$Y$340,$B487,Indev_Online_Res_NotinIRPBase!$Z$3:$Z$340,$C487,Indev_Online_Res_NotinIRPBase!$AB$3:$AB$340,"1")</f>
        <v>0</v>
      </c>
      <c r="AY487">
        <f t="shared" si="108"/>
        <v>0</v>
      </c>
      <c r="BA487">
        <f t="shared" si="109"/>
        <v>0</v>
      </c>
      <c r="BB487">
        <f t="shared" si="110"/>
        <v>0</v>
      </c>
      <c r="BC487">
        <f t="shared" si="111"/>
        <v>0</v>
      </c>
      <c r="BD487">
        <f t="shared" si="112"/>
        <v>0</v>
      </c>
      <c r="BE487">
        <f t="shared" si="113"/>
        <v>0</v>
      </c>
      <c r="BI487">
        <f t="shared" si="114"/>
        <v>0</v>
      </c>
      <c r="BJ487">
        <f t="shared" si="115"/>
        <v>0</v>
      </c>
      <c r="BK487">
        <f t="shared" si="116"/>
        <v>0</v>
      </c>
      <c r="BL487">
        <f t="shared" si="117"/>
        <v>0</v>
      </c>
      <c r="BM487">
        <f t="shared" si="118"/>
        <v>50</v>
      </c>
      <c r="BN487">
        <f t="shared" si="119"/>
        <v>0</v>
      </c>
      <c r="BO487">
        <f t="shared" si="120"/>
        <v>1</v>
      </c>
      <c r="BQ487">
        <f>SUMIFS(IRPBase_Res_NotinEnvScreens!$H$3:$H$33,IRPBase_Res_NotinEnvScreens!$J$3:$J$33,$B487,IRPBase_Res_NotinEnvScreens!$K$3:$K$33,$C487)</f>
        <v>0</v>
      </c>
      <c r="BR487">
        <f>SUMIFS(IRPBase_Res_NotinEnvScreens!$I$3:$I$33,IRPBase_Res_NotinEnvScreens!$J$3:$J$33,$B487,IRPBase_Res_NotinEnvScreens!$K$3:$K$33,$C487)</f>
        <v>0</v>
      </c>
      <c r="BS487">
        <v>0</v>
      </c>
      <c r="BV487">
        <f>SUMIFS(Indev_Online_Res_NotinIRPBase!$P$3:$P$313,Indev_Online_Res_NotinIRPBase!$Y$3:$Y$313,$B487,Indev_Online_Res_NotinIRPBase!$Z$3:$Z$313,$C487,Indev_Online_Res_NotinIRPBase!$I$3:$I$313,"&lt;9/1/2023")+SUMIFS(Indev_Online_Res_NotinIRPBase!$Q$3:$Q$313,Indev_Online_Res_NotinIRPBase!$Y$3:$Y$313,$B487,Indev_Online_Res_NotinIRPBase!$Z$3:$Z$313,$C487,Indev_Online_Res_NotinIRPBase!$I$3:$I$313,"&lt;9/1/2023")</f>
        <v>0</v>
      </c>
      <c r="BW487">
        <f>SUMIFS(Indev_Online_Res_NotinIRPBase!$S$3:$S$313,Indev_Online_Res_NotinIRPBase!$Y$3:$Y$313,$B487,Indev_Online_Res_NotinIRPBase!$Z$3:$Z$313,$C487,Indev_Online_Res_NotinIRPBase!$I$3:$I$313,"&lt;9/1/2023")+SUMIFS(Indev_Online_Res_NotinIRPBase!$T$3:$T$313,Indev_Online_Res_NotinIRPBase!$Y$3:$Y$313,$B487,Indev_Online_Res_NotinIRPBase!$Z$3:$Z$313,$C487,Indev_Online_Res_NotinIRPBase!$I$3:$I$313,"&lt;9/1/2023")+SUMIFS(Indev_Online_Res_NotinIRPBase!$U$3:$U$313,Indev_Online_Res_NotinIRPBase!$Y$3:$Y$313,$B487,Indev_Online_Res_NotinIRPBase!$Z$3:$Z$313,$C487,Indev_Online_Res_NotinIRPBase!$I$3:$I$313,"&lt;9/1/2023")</f>
        <v>0</v>
      </c>
    </row>
    <row r="488" spans="1:75">
      <c r="A488" t="s">
        <v>43</v>
      </c>
      <c r="B488" t="s">
        <v>442</v>
      </c>
      <c r="C488">
        <v>115</v>
      </c>
      <c r="E488">
        <f>SUMIFS(IRPBase_Res_NotinTxBase!N$3:N$65,IRPBase_Res_NotinTxBase!$X$3:$X$65,$B488,IRPBase_Res_NotinTxBase!$Y$3:$Y$65,$C488)</f>
        <v>0</v>
      </c>
      <c r="F488">
        <f>SUMIFS(IRPBase_Res_NotinTxBase!O$3:O$65,IRPBase_Res_NotinTxBase!$X$3:$X$65,$B488,IRPBase_Res_NotinTxBase!$Y$3:$Y$65,$C488)</f>
        <v>0</v>
      </c>
      <c r="G488">
        <f>SUMIFS(IRPBase_Res_NotinTxBase!P$3:P$65,IRPBase_Res_NotinTxBase!$X$3:$X$65,$B488,IRPBase_Res_NotinTxBase!$Y$3:$Y$65,$C488)</f>
        <v>0</v>
      </c>
      <c r="H488">
        <f>SUMIFS(IRPBase_Res_NotinTxBase!Q$3:Q$65,IRPBase_Res_NotinTxBase!$X$3:$X$65,$B488,IRPBase_Res_NotinTxBase!$Y$3:$Y$65,$C488)</f>
        <v>0</v>
      </c>
      <c r="M488">
        <f>SUMIFS(IRPBase_Res_NotinTxBase!R$3:R$65,IRPBase_Res_NotinTxBase!$X$3:$X$65,$B488,IRPBase_Res_NotinTxBase!$Y$3:$Y$65,$C488)</f>
        <v>0</v>
      </c>
      <c r="N488">
        <f>SUMIFS(IRPBase_Res_NotinTxBase!S$3:S$65,IRPBase_Res_NotinTxBase!$X$3:$X$65,$B488,IRPBase_Res_NotinTxBase!$Y$3:$Y$65,$C488)</f>
        <v>0</v>
      </c>
      <c r="O488">
        <f>SUMIFS(IRPBase_Res_NotinTxBase!T$3:T$65,IRPBase_Res_NotinTxBase!$X$3:$X$65,$B488,IRPBase_Res_NotinTxBase!$Y$3:$Y$65,$C488)</f>
        <v>0</v>
      </c>
      <c r="P488">
        <f>SUMIFS(IRPBase_Res_NotinTxBase!U$3:U$65,IRPBase_Res_NotinTxBase!$X$3:$X$65,$B488,IRPBase_Res_NotinTxBase!$Y$3:$Y$65,$C488)</f>
        <v>0</v>
      </c>
      <c r="Q488">
        <f>SUMIFS(IRPBase_Res_NotinTxBase!V$3:V$65,IRPBase_Res_NotinTxBase!$X$3:$X$65,$B488,IRPBase_Res_NotinTxBase!$Y$3:$Y$65,$C488)</f>
        <v>0</v>
      </c>
      <c r="R488">
        <f>SUMIFS(IRPBase_Res_NotinTxBase!W$3:W$65,IRPBase_Res_NotinTxBase!$X$3:$X$65,$B488,IRPBase_Res_NotinTxBase!$Y$3:$Y$65,$C488)</f>
        <v>0</v>
      </c>
      <c r="S488">
        <f t="shared" si="106"/>
        <v>0</v>
      </c>
      <c r="U488">
        <f>SUMIFS(Indev_Online_Res_NotinIRPBase!N$3:N$340,Indev_Online_Res_NotinIRPBase!$Y$3:$Y$340,$B488,Indev_Online_Res_NotinIRPBase!$Z$3:$Z$340,$C488)</f>
        <v>0</v>
      </c>
      <c r="V488">
        <f>SUMIFS(Indev_Online_Res_NotinIRPBase!O$3:O$340,Indev_Online_Res_NotinIRPBase!$Y$3:$Y$340,$B488,Indev_Online_Res_NotinIRPBase!$Z$3:$Z$340,$C488)</f>
        <v>0</v>
      </c>
      <c r="W488">
        <f>SUMIFS(Indev_Online_Res_NotinIRPBase!P$3:P$340,Indev_Online_Res_NotinIRPBase!$Y$3:$Y$340,$B488,Indev_Online_Res_NotinIRPBase!$Z$3:$Z$340,$C488)</f>
        <v>0</v>
      </c>
      <c r="X488">
        <f>SUMIFS(Indev_Online_Res_NotinIRPBase!Q$3:Q$340,Indev_Online_Res_NotinIRPBase!$Y$3:$Y$340,$B488,Indev_Online_Res_NotinIRPBase!$Z$3:$Z$340,$C488)</f>
        <v>0</v>
      </c>
      <c r="Y488">
        <f>SUMIFS(Indev_Online_Res_NotinIRPBase!R$3:R$340,Indev_Online_Res_NotinIRPBase!$Y$3:$Y$340,$B488,Indev_Online_Res_NotinIRPBase!$Z$3:$Z$340,$C488)</f>
        <v>0</v>
      </c>
      <c r="AC488">
        <f>SUMIFS(Indev_Online_Res_NotinIRPBase!S$3:S$340,Indev_Online_Res_NotinIRPBase!$Y$3:$Y$340,$B488,Indev_Online_Res_NotinIRPBase!$Z$3:$Z$340,$C488)</f>
        <v>0</v>
      </c>
      <c r="AD488">
        <f>SUMIFS(Indev_Online_Res_NotinIRPBase!T$3:T$340,Indev_Online_Res_NotinIRPBase!$Y$3:$Y$340,$B488,Indev_Online_Res_NotinIRPBase!$Z$3:$Z$340,$C488)</f>
        <v>0</v>
      </c>
      <c r="AE488">
        <f>SUMIFS(Indev_Online_Res_NotinIRPBase!U$3:U$340,Indev_Online_Res_NotinIRPBase!$Y$3:$Y$340,$B488,Indev_Online_Res_NotinIRPBase!$Z$3:$Z$340,$C488)</f>
        <v>0</v>
      </c>
      <c r="AF488">
        <f>SUMIFS(Indev_Online_Res_NotinIRPBase!V$3:V$340,Indev_Online_Res_NotinIRPBase!$Y$3:$Y$340,$B488,Indev_Online_Res_NotinIRPBase!$Z$3:$Z$340,$C488)</f>
        <v>0</v>
      </c>
      <c r="AG488">
        <f>SUMIFS(Indev_Online_Res_NotinIRPBase!W$3:W$340,Indev_Online_Res_NotinIRPBase!$Y$3:$Y$340,$B488,Indev_Online_Res_NotinIRPBase!$Z$3:$Z$340,$C488)</f>
        <v>0</v>
      </c>
      <c r="AH488">
        <f>SUMIFS(Indev_Online_Res_NotinIRPBase!X$3:X$340,Indev_Online_Res_NotinIRPBase!$Y$3:$Y$340,$B488,Indev_Online_Res_NotinIRPBase!$Z$3:$Z$340,$C488)</f>
        <v>0</v>
      </c>
      <c r="AI488">
        <f t="shared" si="107"/>
        <v>0</v>
      </c>
      <c r="AK488">
        <f>SUMIFS(Indev_Online_Res_NotinIRPBase!N$3:N$340,Indev_Online_Res_NotinIRPBase!$Y$3:$Y$340,$B488,Indev_Online_Res_NotinIRPBase!$Z$3:$Z$340,$C488,Indev_Online_Res_NotinIRPBase!$J$3:$J$340,"Yes",Indev_Online_Res_NotinIRPBase!$I$3:$I$340,"&lt;1/1/2024")+SUMIFS(Indev_Online_Res_NotinIRPBase!N$3:N$340,Indev_Online_Res_NotinIRPBase!$Y$3:$Y$340,$B488,Indev_Online_Res_NotinIRPBase!$Z$3:$Z$340,$C488,Indev_Online_Res_NotinIRPBase!$AB$3:$AB$340,"1")</f>
        <v>0</v>
      </c>
      <c r="AL488">
        <f>SUMIFS(Indev_Online_Res_NotinIRPBase!O$3:O$340,Indev_Online_Res_NotinIRPBase!$Y$3:$Y$340,$B488,Indev_Online_Res_NotinIRPBase!$Z$3:$Z$340,$C488,Indev_Online_Res_NotinIRPBase!$J$3:$J$340,"Yes",Indev_Online_Res_NotinIRPBase!$I$3:$I$340,"&lt;1/1/2024")+SUMIFS(Indev_Online_Res_NotinIRPBase!O$3:O$340,Indev_Online_Res_NotinIRPBase!$Y$3:$Y$340,$B488,Indev_Online_Res_NotinIRPBase!$Z$3:$Z$340,$C488,Indev_Online_Res_NotinIRPBase!$AB$3:$AB$340,"1")</f>
        <v>0</v>
      </c>
      <c r="AM488">
        <f>SUMIFS(Indev_Online_Res_NotinIRPBase!P$3:P$340,Indev_Online_Res_NotinIRPBase!$Y$3:$Y$340,$B488,Indev_Online_Res_NotinIRPBase!$Z$3:$Z$340,$C488,Indev_Online_Res_NotinIRPBase!$J$3:$J$340,"Yes",Indev_Online_Res_NotinIRPBase!$I$3:$I$340,"&lt;1/1/2024")+SUMIFS(Indev_Online_Res_NotinIRPBase!P$3:P$340,Indev_Online_Res_NotinIRPBase!$Y$3:$Y$340,$B488,Indev_Online_Res_NotinIRPBase!$Z$3:$Z$340,$C488,Indev_Online_Res_NotinIRPBase!$AB$3:$AB$340,"1")</f>
        <v>0</v>
      </c>
      <c r="AN488">
        <f>SUMIFS(Indev_Online_Res_NotinIRPBase!Q$3:Q$340,Indev_Online_Res_NotinIRPBase!$Y$3:$Y$340,$B488,Indev_Online_Res_NotinIRPBase!$Z$3:$Z$340,$C488,Indev_Online_Res_NotinIRPBase!$J$3:$J$340,"Yes",Indev_Online_Res_NotinIRPBase!$I$3:$I$340,"&lt;1/1/2024")+SUMIFS(Indev_Online_Res_NotinIRPBase!Q$3:Q$340,Indev_Online_Res_NotinIRPBase!$Y$3:$Y$340,$B488,Indev_Online_Res_NotinIRPBase!$Z$3:$Z$340,$C488,Indev_Online_Res_NotinIRPBase!$AB$3:$AB$340,"1")</f>
        <v>0</v>
      </c>
      <c r="AO488">
        <f>SUMIFS(Indev_Online_Res_NotinIRPBase!R$3:R$340,Indev_Online_Res_NotinIRPBase!$Y$3:$Y$340,$B488,Indev_Online_Res_NotinIRPBase!$Z$3:$Z$340,$C488,Indev_Online_Res_NotinIRPBase!$J$3:$J$340,"Yes",Indev_Online_Res_NotinIRPBase!$I$3:$I$340,"&lt;1/1/2024")+SUMIFS(Indev_Online_Res_NotinIRPBase!R$3:R$340,Indev_Online_Res_NotinIRPBase!$Y$3:$Y$340,$B488,Indev_Online_Res_NotinIRPBase!$Z$3:$Z$340,$C488,Indev_Online_Res_NotinIRPBase!$AB$3:$AB$340,"1")</f>
        <v>0</v>
      </c>
      <c r="AS488">
        <f>SUMIFS(Indev_Online_Res_NotinIRPBase!S$3:S$340,Indev_Online_Res_NotinIRPBase!$Y$3:$Y$340,$B488,Indev_Online_Res_NotinIRPBase!$Z$3:$Z$340,$C488,Indev_Online_Res_NotinIRPBase!$J$3:$J$340,"Yes",Indev_Online_Res_NotinIRPBase!$I$3:$I$340,"&lt;1/1/2024")+SUMIFS(Indev_Online_Res_NotinIRPBase!S$3:S$340,Indev_Online_Res_NotinIRPBase!$Y$3:$Y$340,$B488,Indev_Online_Res_NotinIRPBase!$Z$3:$Z$340,$C488,Indev_Online_Res_NotinIRPBase!$AB$3:$AB$340,"1")</f>
        <v>0</v>
      </c>
      <c r="AT488">
        <f>SUMIFS(Indev_Online_Res_NotinIRPBase!T$3:T$340,Indev_Online_Res_NotinIRPBase!$Y$3:$Y$340,$B488,Indev_Online_Res_NotinIRPBase!$Z$3:$Z$340,$C488,Indev_Online_Res_NotinIRPBase!$J$3:$J$340,"Yes",Indev_Online_Res_NotinIRPBase!$I$3:$I$340,"&lt;1/1/2024")+SUMIFS(Indev_Online_Res_NotinIRPBase!T$3:T$340,Indev_Online_Res_NotinIRPBase!$Y$3:$Y$340,$B488,Indev_Online_Res_NotinIRPBase!$Z$3:$Z$340,$C488,Indev_Online_Res_NotinIRPBase!$AB$3:$AB$340,"1")</f>
        <v>0</v>
      </c>
      <c r="AU488">
        <f>SUMIFS(Indev_Online_Res_NotinIRPBase!U$3:U$340,Indev_Online_Res_NotinIRPBase!$Y$3:$Y$340,$B488,Indev_Online_Res_NotinIRPBase!$Z$3:$Z$340,$C488,Indev_Online_Res_NotinIRPBase!$J$3:$J$340,"Yes",Indev_Online_Res_NotinIRPBase!$I$3:$I$340,"&lt;1/1/2024")+SUMIFS(Indev_Online_Res_NotinIRPBase!U$3:U$340,Indev_Online_Res_NotinIRPBase!$Y$3:$Y$340,$B488,Indev_Online_Res_NotinIRPBase!$Z$3:$Z$340,$C488,Indev_Online_Res_NotinIRPBase!$AB$3:$AB$340,"1")</f>
        <v>0</v>
      </c>
      <c r="AV488">
        <f>SUMIFS(Indev_Online_Res_NotinIRPBase!V$3:V$340,Indev_Online_Res_NotinIRPBase!$Y$3:$Y$340,$B488,Indev_Online_Res_NotinIRPBase!$Z$3:$Z$340,$C488,Indev_Online_Res_NotinIRPBase!$J$3:$J$340,"Yes",Indev_Online_Res_NotinIRPBase!$I$3:$I$340,"&lt;1/1/2024")+SUMIFS(Indev_Online_Res_NotinIRPBase!V$3:V$340,Indev_Online_Res_NotinIRPBase!$Y$3:$Y$340,$B488,Indev_Online_Res_NotinIRPBase!$Z$3:$Z$340,$C488,Indev_Online_Res_NotinIRPBase!$AB$3:$AB$340,"1")</f>
        <v>0</v>
      </c>
      <c r="AW488">
        <f>SUMIFS(Indev_Online_Res_NotinIRPBase!W$3:W$340,Indev_Online_Res_NotinIRPBase!$Y$3:$Y$340,$B488,Indev_Online_Res_NotinIRPBase!$Z$3:$Z$340,$C488,Indev_Online_Res_NotinIRPBase!$J$3:$J$340,"Yes",Indev_Online_Res_NotinIRPBase!$I$3:$I$340,"&lt;1/1/2024")+SUMIFS(Indev_Online_Res_NotinIRPBase!W$3:W$340,Indev_Online_Res_NotinIRPBase!$Y$3:$Y$340,$B488,Indev_Online_Res_NotinIRPBase!$Z$3:$Z$340,$C488,Indev_Online_Res_NotinIRPBase!$AB$3:$AB$340,"1")</f>
        <v>0</v>
      </c>
      <c r="AX488">
        <f>SUMIFS(Indev_Online_Res_NotinIRPBase!X$3:X$340,Indev_Online_Res_NotinIRPBase!$Y$3:$Y$340,$B488,Indev_Online_Res_NotinIRPBase!$Z$3:$Z$340,$C488,Indev_Online_Res_NotinIRPBase!$J$3:$J$340,"Yes",Indev_Online_Res_NotinIRPBase!$I$3:$I$340,"&lt;1/1/2024")+SUMIFS(Indev_Online_Res_NotinIRPBase!X$3:X$340,Indev_Online_Res_NotinIRPBase!$Y$3:$Y$340,$B488,Indev_Online_Res_NotinIRPBase!$Z$3:$Z$340,$C488,Indev_Online_Res_NotinIRPBase!$AB$3:$AB$340,"1")</f>
        <v>0</v>
      </c>
      <c r="AY488">
        <f t="shared" si="108"/>
        <v>0</v>
      </c>
      <c r="BA488">
        <f t="shared" si="109"/>
        <v>0</v>
      </c>
      <c r="BB488">
        <f t="shared" si="110"/>
        <v>0</v>
      </c>
      <c r="BC488">
        <f t="shared" si="111"/>
        <v>0</v>
      </c>
      <c r="BD488">
        <f t="shared" si="112"/>
        <v>0</v>
      </c>
      <c r="BE488">
        <f t="shared" si="113"/>
        <v>0</v>
      </c>
      <c r="BI488">
        <f t="shared" si="114"/>
        <v>0</v>
      </c>
      <c r="BJ488">
        <f t="shared" si="115"/>
        <v>0</v>
      </c>
      <c r="BK488">
        <f t="shared" si="116"/>
        <v>0</v>
      </c>
      <c r="BL488">
        <f t="shared" si="117"/>
        <v>0</v>
      </c>
      <c r="BM488">
        <f t="shared" si="118"/>
        <v>0</v>
      </c>
      <c r="BN488">
        <f t="shared" si="119"/>
        <v>0</v>
      </c>
      <c r="BO488">
        <f t="shared" si="120"/>
        <v>0</v>
      </c>
      <c r="BQ488">
        <f>SUMIFS(IRPBase_Res_NotinEnvScreens!$H$3:$H$33,IRPBase_Res_NotinEnvScreens!$J$3:$J$33,$B488,IRPBase_Res_NotinEnvScreens!$K$3:$K$33,$C488)</f>
        <v>0</v>
      </c>
      <c r="BR488">
        <f>SUMIFS(IRPBase_Res_NotinEnvScreens!$I$3:$I$33,IRPBase_Res_NotinEnvScreens!$J$3:$J$33,$B488,IRPBase_Res_NotinEnvScreens!$K$3:$K$33,$C488)</f>
        <v>0</v>
      </c>
      <c r="BS488">
        <v>0</v>
      </c>
      <c r="BV488">
        <f>SUMIFS(Indev_Online_Res_NotinIRPBase!$P$3:$P$313,Indev_Online_Res_NotinIRPBase!$Y$3:$Y$313,$B488,Indev_Online_Res_NotinIRPBase!$Z$3:$Z$313,$C488,Indev_Online_Res_NotinIRPBase!$I$3:$I$313,"&lt;9/1/2023")+SUMIFS(Indev_Online_Res_NotinIRPBase!$Q$3:$Q$313,Indev_Online_Res_NotinIRPBase!$Y$3:$Y$313,$B488,Indev_Online_Res_NotinIRPBase!$Z$3:$Z$313,$C488,Indev_Online_Res_NotinIRPBase!$I$3:$I$313,"&lt;9/1/2023")</f>
        <v>0</v>
      </c>
      <c r="BW488">
        <f>SUMIFS(Indev_Online_Res_NotinIRPBase!$S$3:$S$313,Indev_Online_Res_NotinIRPBase!$Y$3:$Y$313,$B488,Indev_Online_Res_NotinIRPBase!$Z$3:$Z$313,$C488,Indev_Online_Res_NotinIRPBase!$I$3:$I$313,"&lt;9/1/2023")+SUMIFS(Indev_Online_Res_NotinIRPBase!$T$3:$T$313,Indev_Online_Res_NotinIRPBase!$Y$3:$Y$313,$B488,Indev_Online_Res_NotinIRPBase!$Z$3:$Z$313,$C488,Indev_Online_Res_NotinIRPBase!$I$3:$I$313,"&lt;9/1/2023")+SUMIFS(Indev_Online_Res_NotinIRPBase!$U$3:$U$313,Indev_Online_Res_NotinIRPBase!$Y$3:$Y$313,$B488,Indev_Online_Res_NotinIRPBase!$Z$3:$Z$313,$C488,Indev_Online_Res_NotinIRPBase!$I$3:$I$313,"&lt;9/1/2023")</f>
        <v>0</v>
      </c>
    </row>
    <row r="489" spans="1:75">
      <c r="A489" t="s">
        <v>44</v>
      </c>
      <c r="B489" t="s">
        <v>443</v>
      </c>
      <c r="C489">
        <v>115</v>
      </c>
      <c r="E489">
        <f>SUMIFS(IRPBase_Res_NotinTxBase!N$3:N$65,IRPBase_Res_NotinTxBase!$X$3:$X$65,$B489,IRPBase_Res_NotinTxBase!$Y$3:$Y$65,$C489)</f>
        <v>0</v>
      </c>
      <c r="F489">
        <f>SUMIFS(IRPBase_Res_NotinTxBase!O$3:O$65,IRPBase_Res_NotinTxBase!$X$3:$X$65,$B489,IRPBase_Res_NotinTxBase!$Y$3:$Y$65,$C489)</f>
        <v>0</v>
      </c>
      <c r="G489">
        <f>SUMIFS(IRPBase_Res_NotinTxBase!P$3:P$65,IRPBase_Res_NotinTxBase!$X$3:$X$65,$B489,IRPBase_Res_NotinTxBase!$Y$3:$Y$65,$C489)</f>
        <v>0</v>
      </c>
      <c r="H489">
        <f>SUMIFS(IRPBase_Res_NotinTxBase!Q$3:Q$65,IRPBase_Res_NotinTxBase!$X$3:$X$65,$B489,IRPBase_Res_NotinTxBase!$Y$3:$Y$65,$C489)</f>
        <v>0</v>
      </c>
      <c r="M489">
        <f>SUMIFS(IRPBase_Res_NotinTxBase!R$3:R$65,IRPBase_Res_NotinTxBase!$X$3:$X$65,$B489,IRPBase_Res_NotinTxBase!$Y$3:$Y$65,$C489)</f>
        <v>0</v>
      </c>
      <c r="N489">
        <f>SUMIFS(IRPBase_Res_NotinTxBase!S$3:S$65,IRPBase_Res_NotinTxBase!$X$3:$X$65,$B489,IRPBase_Res_NotinTxBase!$Y$3:$Y$65,$C489)</f>
        <v>0</v>
      </c>
      <c r="O489">
        <f>SUMIFS(IRPBase_Res_NotinTxBase!T$3:T$65,IRPBase_Res_NotinTxBase!$X$3:$X$65,$B489,IRPBase_Res_NotinTxBase!$Y$3:$Y$65,$C489)</f>
        <v>0</v>
      </c>
      <c r="P489">
        <f>SUMIFS(IRPBase_Res_NotinTxBase!U$3:U$65,IRPBase_Res_NotinTxBase!$X$3:$X$65,$B489,IRPBase_Res_NotinTxBase!$Y$3:$Y$65,$C489)</f>
        <v>10</v>
      </c>
      <c r="Q489">
        <f>SUMIFS(IRPBase_Res_NotinTxBase!V$3:V$65,IRPBase_Res_NotinTxBase!$X$3:$X$65,$B489,IRPBase_Res_NotinTxBase!$Y$3:$Y$65,$C489)</f>
        <v>0</v>
      </c>
      <c r="R489">
        <f>SUMIFS(IRPBase_Res_NotinTxBase!W$3:W$65,IRPBase_Res_NotinTxBase!$X$3:$X$65,$B489,IRPBase_Res_NotinTxBase!$Y$3:$Y$65,$C489)</f>
        <v>0</v>
      </c>
      <c r="S489">
        <f t="shared" si="106"/>
        <v>1</v>
      </c>
      <c r="U489">
        <f>SUMIFS(Indev_Online_Res_NotinIRPBase!N$3:N$340,Indev_Online_Res_NotinIRPBase!$Y$3:$Y$340,$B489,Indev_Online_Res_NotinIRPBase!$Z$3:$Z$340,$C489)</f>
        <v>0</v>
      </c>
      <c r="V489">
        <f>SUMIFS(Indev_Online_Res_NotinIRPBase!O$3:O$340,Indev_Online_Res_NotinIRPBase!$Y$3:$Y$340,$B489,Indev_Online_Res_NotinIRPBase!$Z$3:$Z$340,$C489)</f>
        <v>0</v>
      </c>
      <c r="W489">
        <f>SUMIFS(Indev_Online_Res_NotinIRPBase!P$3:P$340,Indev_Online_Res_NotinIRPBase!$Y$3:$Y$340,$B489,Indev_Online_Res_NotinIRPBase!$Z$3:$Z$340,$C489)</f>
        <v>0</v>
      </c>
      <c r="X489">
        <f>SUMIFS(Indev_Online_Res_NotinIRPBase!Q$3:Q$340,Indev_Online_Res_NotinIRPBase!$Y$3:$Y$340,$B489,Indev_Online_Res_NotinIRPBase!$Z$3:$Z$340,$C489)</f>
        <v>0</v>
      </c>
      <c r="Y489">
        <f>SUMIFS(Indev_Online_Res_NotinIRPBase!R$3:R$340,Indev_Online_Res_NotinIRPBase!$Y$3:$Y$340,$B489,Indev_Online_Res_NotinIRPBase!$Z$3:$Z$340,$C489)</f>
        <v>0</v>
      </c>
      <c r="AC489">
        <f>SUMIFS(Indev_Online_Res_NotinIRPBase!S$3:S$340,Indev_Online_Res_NotinIRPBase!$Y$3:$Y$340,$B489,Indev_Online_Res_NotinIRPBase!$Z$3:$Z$340,$C489)</f>
        <v>0</v>
      </c>
      <c r="AD489">
        <f>SUMIFS(Indev_Online_Res_NotinIRPBase!T$3:T$340,Indev_Online_Res_NotinIRPBase!$Y$3:$Y$340,$B489,Indev_Online_Res_NotinIRPBase!$Z$3:$Z$340,$C489)</f>
        <v>0</v>
      </c>
      <c r="AE489">
        <f>SUMIFS(Indev_Online_Res_NotinIRPBase!U$3:U$340,Indev_Online_Res_NotinIRPBase!$Y$3:$Y$340,$B489,Indev_Online_Res_NotinIRPBase!$Z$3:$Z$340,$C489)</f>
        <v>0</v>
      </c>
      <c r="AF489">
        <f>SUMIFS(Indev_Online_Res_NotinIRPBase!V$3:V$340,Indev_Online_Res_NotinIRPBase!$Y$3:$Y$340,$B489,Indev_Online_Res_NotinIRPBase!$Z$3:$Z$340,$C489)</f>
        <v>0</v>
      </c>
      <c r="AG489">
        <f>SUMIFS(Indev_Online_Res_NotinIRPBase!W$3:W$340,Indev_Online_Res_NotinIRPBase!$Y$3:$Y$340,$B489,Indev_Online_Res_NotinIRPBase!$Z$3:$Z$340,$C489)</f>
        <v>0</v>
      </c>
      <c r="AH489">
        <f>SUMIFS(Indev_Online_Res_NotinIRPBase!X$3:X$340,Indev_Online_Res_NotinIRPBase!$Y$3:$Y$340,$B489,Indev_Online_Res_NotinIRPBase!$Z$3:$Z$340,$C489)</f>
        <v>0</v>
      </c>
      <c r="AI489">
        <f t="shared" si="107"/>
        <v>0</v>
      </c>
      <c r="AK489">
        <f>SUMIFS(Indev_Online_Res_NotinIRPBase!N$3:N$340,Indev_Online_Res_NotinIRPBase!$Y$3:$Y$340,$B489,Indev_Online_Res_NotinIRPBase!$Z$3:$Z$340,$C489,Indev_Online_Res_NotinIRPBase!$J$3:$J$340,"Yes",Indev_Online_Res_NotinIRPBase!$I$3:$I$340,"&lt;1/1/2024")+SUMIFS(Indev_Online_Res_NotinIRPBase!N$3:N$340,Indev_Online_Res_NotinIRPBase!$Y$3:$Y$340,$B489,Indev_Online_Res_NotinIRPBase!$Z$3:$Z$340,$C489,Indev_Online_Res_NotinIRPBase!$AB$3:$AB$340,"1")</f>
        <v>0</v>
      </c>
      <c r="AL489">
        <f>SUMIFS(Indev_Online_Res_NotinIRPBase!O$3:O$340,Indev_Online_Res_NotinIRPBase!$Y$3:$Y$340,$B489,Indev_Online_Res_NotinIRPBase!$Z$3:$Z$340,$C489,Indev_Online_Res_NotinIRPBase!$J$3:$J$340,"Yes",Indev_Online_Res_NotinIRPBase!$I$3:$I$340,"&lt;1/1/2024")+SUMIFS(Indev_Online_Res_NotinIRPBase!O$3:O$340,Indev_Online_Res_NotinIRPBase!$Y$3:$Y$340,$B489,Indev_Online_Res_NotinIRPBase!$Z$3:$Z$340,$C489,Indev_Online_Res_NotinIRPBase!$AB$3:$AB$340,"1")</f>
        <v>0</v>
      </c>
      <c r="AM489">
        <f>SUMIFS(Indev_Online_Res_NotinIRPBase!P$3:P$340,Indev_Online_Res_NotinIRPBase!$Y$3:$Y$340,$B489,Indev_Online_Res_NotinIRPBase!$Z$3:$Z$340,$C489,Indev_Online_Res_NotinIRPBase!$J$3:$J$340,"Yes",Indev_Online_Res_NotinIRPBase!$I$3:$I$340,"&lt;1/1/2024")+SUMIFS(Indev_Online_Res_NotinIRPBase!P$3:P$340,Indev_Online_Res_NotinIRPBase!$Y$3:$Y$340,$B489,Indev_Online_Res_NotinIRPBase!$Z$3:$Z$340,$C489,Indev_Online_Res_NotinIRPBase!$AB$3:$AB$340,"1")</f>
        <v>0</v>
      </c>
      <c r="AN489">
        <f>SUMIFS(Indev_Online_Res_NotinIRPBase!Q$3:Q$340,Indev_Online_Res_NotinIRPBase!$Y$3:$Y$340,$B489,Indev_Online_Res_NotinIRPBase!$Z$3:$Z$340,$C489,Indev_Online_Res_NotinIRPBase!$J$3:$J$340,"Yes",Indev_Online_Res_NotinIRPBase!$I$3:$I$340,"&lt;1/1/2024")+SUMIFS(Indev_Online_Res_NotinIRPBase!Q$3:Q$340,Indev_Online_Res_NotinIRPBase!$Y$3:$Y$340,$B489,Indev_Online_Res_NotinIRPBase!$Z$3:$Z$340,$C489,Indev_Online_Res_NotinIRPBase!$AB$3:$AB$340,"1")</f>
        <v>0</v>
      </c>
      <c r="AO489">
        <f>SUMIFS(Indev_Online_Res_NotinIRPBase!R$3:R$340,Indev_Online_Res_NotinIRPBase!$Y$3:$Y$340,$B489,Indev_Online_Res_NotinIRPBase!$Z$3:$Z$340,$C489,Indev_Online_Res_NotinIRPBase!$J$3:$J$340,"Yes",Indev_Online_Res_NotinIRPBase!$I$3:$I$340,"&lt;1/1/2024")+SUMIFS(Indev_Online_Res_NotinIRPBase!R$3:R$340,Indev_Online_Res_NotinIRPBase!$Y$3:$Y$340,$B489,Indev_Online_Res_NotinIRPBase!$Z$3:$Z$340,$C489,Indev_Online_Res_NotinIRPBase!$AB$3:$AB$340,"1")</f>
        <v>0</v>
      </c>
      <c r="AS489">
        <f>SUMIFS(Indev_Online_Res_NotinIRPBase!S$3:S$340,Indev_Online_Res_NotinIRPBase!$Y$3:$Y$340,$B489,Indev_Online_Res_NotinIRPBase!$Z$3:$Z$340,$C489,Indev_Online_Res_NotinIRPBase!$J$3:$J$340,"Yes",Indev_Online_Res_NotinIRPBase!$I$3:$I$340,"&lt;1/1/2024")+SUMIFS(Indev_Online_Res_NotinIRPBase!S$3:S$340,Indev_Online_Res_NotinIRPBase!$Y$3:$Y$340,$B489,Indev_Online_Res_NotinIRPBase!$Z$3:$Z$340,$C489,Indev_Online_Res_NotinIRPBase!$AB$3:$AB$340,"1")</f>
        <v>0</v>
      </c>
      <c r="AT489">
        <f>SUMIFS(Indev_Online_Res_NotinIRPBase!T$3:T$340,Indev_Online_Res_NotinIRPBase!$Y$3:$Y$340,$B489,Indev_Online_Res_NotinIRPBase!$Z$3:$Z$340,$C489,Indev_Online_Res_NotinIRPBase!$J$3:$J$340,"Yes",Indev_Online_Res_NotinIRPBase!$I$3:$I$340,"&lt;1/1/2024")+SUMIFS(Indev_Online_Res_NotinIRPBase!T$3:T$340,Indev_Online_Res_NotinIRPBase!$Y$3:$Y$340,$B489,Indev_Online_Res_NotinIRPBase!$Z$3:$Z$340,$C489,Indev_Online_Res_NotinIRPBase!$AB$3:$AB$340,"1")</f>
        <v>0</v>
      </c>
      <c r="AU489">
        <f>SUMIFS(Indev_Online_Res_NotinIRPBase!U$3:U$340,Indev_Online_Res_NotinIRPBase!$Y$3:$Y$340,$B489,Indev_Online_Res_NotinIRPBase!$Z$3:$Z$340,$C489,Indev_Online_Res_NotinIRPBase!$J$3:$J$340,"Yes",Indev_Online_Res_NotinIRPBase!$I$3:$I$340,"&lt;1/1/2024")+SUMIFS(Indev_Online_Res_NotinIRPBase!U$3:U$340,Indev_Online_Res_NotinIRPBase!$Y$3:$Y$340,$B489,Indev_Online_Res_NotinIRPBase!$Z$3:$Z$340,$C489,Indev_Online_Res_NotinIRPBase!$AB$3:$AB$340,"1")</f>
        <v>0</v>
      </c>
      <c r="AV489">
        <f>SUMIFS(Indev_Online_Res_NotinIRPBase!V$3:V$340,Indev_Online_Res_NotinIRPBase!$Y$3:$Y$340,$B489,Indev_Online_Res_NotinIRPBase!$Z$3:$Z$340,$C489,Indev_Online_Res_NotinIRPBase!$J$3:$J$340,"Yes",Indev_Online_Res_NotinIRPBase!$I$3:$I$340,"&lt;1/1/2024")+SUMIFS(Indev_Online_Res_NotinIRPBase!V$3:V$340,Indev_Online_Res_NotinIRPBase!$Y$3:$Y$340,$B489,Indev_Online_Res_NotinIRPBase!$Z$3:$Z$340,$C489,Indev_Online_Res_NotinIRPBase!$AB$3:$AB$340,"1")</f>
        <v>0</v>
      </c>
      <c r="AW489">
        <f>SUMIFS(Indev_Online_Res_NotinIRPBase!W$3:W$340,Indev_Online_Res_NotinIRPBase!$Y$3:$Y$340,$B489,Indev_Online_Res_NotinIRPBase!$Z$3:$Z$340,$C489,Indev_Online_Res_NotinIRPBase!$J$3:$J$340,"Yes",Indev_Online_Res_NotinIRPBase!$I$3:$I$340,"&lt;1/1/2024")+SUMIFS(Indev_Online_Res_NotinIRPBase!W$3:W$340,Indev_Online_Res_NotinIRPBase!$Y$3:$Y$340,$B489,Indev_Online_Res_NotinIRPBase!$Z$3:$Z$340,$C489,Indev_Online_Res_NotinIRPBase!$AB$3:$AB$340,"1")</f>
        <v>0</v>
      </c>
      <c r="AX489">
        <f>SUMIFS(Indev_Online_Res_NotinIRPBase!X$3:X$340,Indev_Online_Res_NotinIRPBase!$Y$3:$Y$340,$B489,Indev_Online_Res_NotinIRPBase!$Z$3:$Z$340,$C489,Indev_Online_Res_NotinIRPBase!$J$3:$J$340,"Yes",Indev_Online_Res_NotinIRPBase!$I$3:$I$340,"&lt;1/1/2024")+SUMIFS(Indev_Online_Res_NotinIRPBase!X$3:X$340,Indev_Online_Res_NotinIRPBase!$Y$3:$Y$340,$B489,Indev_Online_Res_NotinIRPBase!$Z$3:$Z$340,$C489,Indev_Online_Res_NotinIRPBase!$AB$3:$AB$340,"1")</f>
        <v>0</v>
      </c>
      <c r="AY489">
        <f t="shared" si="108"/>
        <v>0</v>
      </c>
      <c r="BA489">
        <f t="shared" si="109"/>
        <v>0</v>
      </c>
      <c r="BB489">
        <f t="shared" si="110"/>
        <v>0</v>
      </c>
      <c r="BC489">
        <f t="shared" si="111"/>
        <v>0</v>
      </c>
      <c r="BD489">
        <f t="shared" si="112"/>
        <v>0</v>
      </c>
      <c r="BE489">
        <f t="shared" si="113"/>
        <v>0</v>
      </c>
      <c r="BI489">
        <f t="shared" si="114"/>
        <v>0</v>
      </c>
      <c r="BJ489">
        <f t="shared" si="115"/>
        <v>0</v>
      </c>
      <c r="BK489">
        <f t="shared" si="116"/>
        <v>0</v>
      </c>
      <c r="BL489">
        <f t="shared" si="117"/>
        <v>0</v>
      </c>
      <c r="BM489">
        <f t="shared" si="118"/>
        <v>0</v>
      </c>
      <c r="BN489">
        <f t="shared" si="119"/>
        <v>0</v>
      </c>
      <c r="BO489">
        <f t="shared" si="120"/>
        <v>0</v>
      </c>
      <c r="BQ489">
        <f>SUMIFS(IRPBase_Res_NotinEnvScreens!$H$3:$H$33,IRPBase_Res_NotinEnvScreens!$J$3:$J$33,$B489,IRPBase_Res_NotinEnvScreens!$K$3:$K$33,$C489)</f>
        <v>0</v>
      </c>
      <c r="BR489">
        <f>SUMIFS(IRPBase_Res_NotinEnvScreens!$I$3:$I$33,IRPBase_Res_NotinEnvScreens!$J$3:$J$33,$B489,IRPBase_Res_NotinEnvScreens!$K$3:$K$33,$C489)</f>
        <v>0</v>
      </c>
      <c r="BS489">
        <v>0</v>
      </c>
      <c r="BV489">
        <f>SUMIFS(Indev_Online_Res_NotinIRPBase!$P$3:$P$313,Indev_Online_Res_NotinIRPBase!$Y$3:$Y$313,$B489,Indev_Online_Res_NotinIRPBase!$Z$3:$Z$313,$C489,Indev_Online_Res_NotinIRPBase!$I$3:$I$313,"&lt;9/1/2023")+SUMIFS(Indev_Online_Res_NotinIRPBase!$Q$3:$Q$313,Indev_Online_Res_NotinIRPBase!$Y$3:$Y$313,$B489,Indev_Online_Res_NotinIRPBase!$Z$3:$Z$313,$C489,Indev_Online_Res_NotinIRPBase!$I$3:$I$313,"&lt;9/1/2023")</f>
        <v>0</v>
      </c>
      <c r="BW489">
        <f>SUMIFS(Indev_Online_Res_NotinIRPBase!$S$3:$S$313,Indev_Online_Res_NotinIRPBase!$Y$3:$Y$313,$B489,Indev_Online_Res_NotinIRPBase!$Z$3:$Z$313,$C489,Indev_Online_Res_NotinIRPBase!$I$3:$I$313,"&lt;9/1/2023")+SUMIFS(Indev_Online_Res_NotinIRPBase!$T$3:$T$313,Indev_Online_Res_NotinIRPBase!$Y$3:$Y$313,$B489,Indev_Online_Res_NotinIRPBase!$Z$3:$Z$313,$C489,Indev_Online_Res_NotinIRPBase!$I$3:$I$313,"&lt;9/1/2023")+SUMIFS(Indev_Online_Res_NotinIRPBase!$U$3:$U$313,Indev_Online_Res_NotinIRPBase!$Y$3:$Y$313,$B489,Indev_Online_Res_NotinIRPBase!$Z$3:$Z$313,$C489,Indev_Online_Res_NotinIRPBase!$I$3:$I$313,"&lt;9/1/2023")</f>
        <v>0</v>
      </c>
    </row>
    <row r="490" spans="1:75">
      <c r="A490" t="s">
        <v>44</v>
      </c>
      <c r="B490" t="s">
        <v>444</v>
      </c>
      <c r="C490">
        <v>115</v>
      </c>
      <c r="E490">
        <f>SUMIFS(IRPBase_Res_NotinTxBase!N$3:N$65,IRPBase_Res_NotinTxBase!$X$3:$X$65,$B490,IRPBase_Res_NotinTxBase!$Y$3:$Y$65,$C490)</f>
        <v>0</v>
      </c>
      <c r="F490">
        <f>SUMIFS(IRPBase_Res_NotinTxBase!O$3:O$65,IRPBase_Res_NotinTxBase!$X$3:$X$65,$B490,IRPBase_Res_NotinTxBase!$Y$3:$Y$65,$C490)</f>
        <v>0</v>
      </c>
      <c r="G490">
        <f>SUMIFS(IRPBase_Res_NotinTxBase!P$3:P$65,IRPBase_Res_NotinTxBase!$X$3:$X$65,$B490,IRPBase_Res_NotinTxBase!$Y$3:$Y$65,$C490)</f>
        <v>0</v>
      </c>
      <c r="H490">
        <f>SUMIFS(IRPBase_Res_NotinTxBase!Q$3:Q$65,IRPBase_Res_NotinTxBase!$X$3:$X$65,$B490,IRPBase_Res_NotinTxBase!$Y$3:$Y$65,$C490)</f>
        <v>0</v>
      </c>
      <c r="M490">
        <f>SUMIFS(IRPBase_Res_NotinTxBase!R$3:R$65,IRPBase_Res_NotinTxBase!$X$3:$X$65,$B490,IRPBase_Res_NotinTxBase!$Y$3:$Y$65,$C490)</f>
        <v>0</v>
      </c>
      <c r="N490">
        <f>SUMIFS(IRPBase_Res_NotinTxBase!S$3:S$65,IRPBase_Res_NotinTxBase!$X$3:$X$65,$B490,IRPBase_Res_NotinTxBase!$Y$3:$Y$65,$C490)</f>
        <v>0</v>
      </c>
      <c r="O490">
        <f>SUMIFS(IRPBase_Res_NotinTxBase!T$3:T$65,IRPBase_Res_NotinTxBase!$X$3:$X$65,$B490,IRPBase_Res_NotinTxBase!$Y$3:$Y$65,$C490)</f>
        <v>0</v>
      </c>
      <c r="P490">
        <f>SUMIFS(IRPBase_Res_NotinTxBase!U$3:U$65,IRPBase_Res_NotinTxBase!$X$3:$X$65,$B490,IRPBase_Res_NotinTxBase!$Y$3:$Y$65,$C490)</f>
        <v>0</v>
      </c>
      <c r="Q490">
        <f>SUMIFS(IRPBase_Res_NotinTxBase!V$3:V$65,IRPBase_Res_NotinTxBase!$X$3:$X$65,$B490,IRPBase_Res_NotinTxBase!$Y$3:$Y$65,$C490)</f>
        <v>0</v>
      </c>
      <c r="R490">
        <f>SUMIFS(IRPBase_Res_NotinTxBase!W$3:W$65,IRPBase_Res_NotinTxBase!$X$3:$X$65,$B490,IRPBase_Res_NotinTxBase!$Y$3:$Y$65,$C490)</f>
        <v>0</v>
      </c>
      <c r="S490">
        <f t="shared" si="106"/>
        <v>0</v>
      </c>
      <c r="U490">
        <f>SUMIFS(Indev_Online_Res_NotinIRPBase!N$3:N$340,Indev_Online_Res_NotinIRPBase!$Y$3:$Y$340,$B490,Indev_Online_Res_NotinIRPBase!$Z$3:$Z$340,$C490)</f>
        <v>0</v>
      </c>
      <c r="V490">
        <f>SUMIFS(Indev_Online_Res_NotinIRPBase!O$3:O$340,Indev_Online_Res_NotinIRPBase!$Y$3:$Y$340,$B490,Indev_Online_Res_NotinIRPBase!$Z$3:$Z$340,$C490)</f>
        <v>0</v>
      </c>
      <c r="W490">
        <f>SUMIFS(Indev_Online_Res_NotinIRPBase!P$3:P$340,Indev_Online_Res_NotinIRPBase!$Y$3:$Y$340,$B490,Indev_Online_Res_NotinIRPBase!$Z$3:$Z$340,$C490)</f>
        <v>0</v>
      </c>
      <c r="X490">
        <f>SUMIFS(Indev_Online_Res_NotinIRPBase!Q$3:Q$340,Indev_Online_Res_NotinIRPBase!$Y$3:$Y$340,$B490,Indev_Online_Res_NotinIRPBase!$Z$3:$Z$340,$C490)</f>
        <v>0</v>
      </c>
      <c r="Y490">
        <f>SUMIFS(Indev_Online_Res_NotinIRPBase!R$3:R$340,Indev_Online_Res_NotinIRPBase!$Y$3:$Y$340,$B490,Indev_Online_Res_NotinIRPBase!$Z$3:$Z$340,$C490)</f>
        <v>0</v>
      </c>
      <c r="AC490">
        <f>SUMIFS(Indev_Online_Res_NotinIRPBase!S$3:S$340,Indev_Online_Res_NotinIRPBase!$Y$3:$Y$340,$B490,Indev_Online_Res_NotinIRPBase!$Z$3:$Z$340,$C490)</f>
        <v>0</v>
      </c>
      <c r="AD490">
        <f>SUMIFS(Indev_Online_Res_NotinIRPBase!T$3:T$340,Indev_Online_Res_NotinIRPBase!$Y$3:$Y$340,$B490,Indev_Online_Res_NotinIRPBase!$Z$3:$Z$340,$C490)</f>
        <v>0</v>
      </c>
      <c r="AE490">
        <f>SUMIFS(Indev_Online_Res_NotinIRPBase!U$3:U$340,Indev_Online_Res_NotinIRPBase!$Y$3:$Y$340,$B490,Indev_Online_Res_NotinIRPBase!$Z$3:$Z$340,$C490)</f>
        <v>0</v>
      </c>
      <c r="AF490">
        <f>SUMIFS(Indev_Online_Res_NotinIRPBase!V$3:V$340,Indev_Online_Res_NotinIRPBase!$Y$3:$Y$340,$B490,Indev_Online_Res_NotinIRPBase!$Z$3:$Z$340,$C490)</f>
        <v>0</v>
      </c>
      <c r="AG490">
        <f>SUMIFS(Indev_Online_Res_NotinIRPBase!W$3:W$340,Indev_Online_Res_NotinIRPBase!$Y$3:$Y$340,$B490,Indev_Online_Res_NotinIRPBase!$Z$3:$Z$340,$C490)</f>
        <v>0</v>
      </c>
      <c r="AH490">
        <f>SUMIFS(Indev_Online_Res_NotinIRPBase!X$3:X$340,Indev_Online_Res_NotinIRPBase!$Y$3:$Y$340,$B490,Indev_Online_Res_NotinIRPBase!$Z$3:$Z$340,$C490)</f>
        <v>0</v>
      </c>
      <c r="AI490">
        <f t="shared" si="107"/>
        <v>0</v>
      </c>
      <c r="AK490">
        <f>SUMIFS(Indev_Online_Res_NotinIRPBase!N$3:N$340,Indev_Online_Res_NotinIRPBase!$Y$3:$Y$340,$B490,Indev_Online_Res_NotinIRPBase!$Z$3:$Z$340,$C490,Indev_Online_Res_NotinIRPBase!$J$3:$J$340,"Yes",Indev_Online_Res_NotinIRPBase!$I$3:$I$340,"&lt;1/1/2024")+SUMIFS(Indev_Online_Res_NotinIRPBase!N$3:N$340,Indev_Online_Res_NotinIRPBase!$Y$3:$Y$340,$B490,Indev_Online_Res_NotinIRPBase!$Z$3:$Z$340,$C490,Indev_Online_Res_NotinIRPBase!$AB$3:$AB$340,"1")</f>
        <v>0</v>
      </c>
      <c r="AL490">
        <f>SUMIFS(Indev_Online_Res_NotinIRPBase!O$3:O$340,Indev_Online_Res_NotinIRPBase!$Y$3:$Y$340,$B490,Indev_Online_Res_NotinIRPBase!$Z$3:$Z$340,$C490,Indev_Online_Res_NotinIRPBase!$J$3:$J$340,"Yes",Indev_Online_Res_NotinIRPBase!$I$3:$I$340,"&lt;1/1/2024")+SUMIFS(Indev_Online_Res_NotinIRPBase!O$3:O$340,Indev_Online_Res_NotinIRPBase!$Y$3:$Y$340,$B490,Indev_Online_Res_NotinIRPBase!$Z$3:$Z$340,$C490,Indev_Online_Res_NotinIRPBase!$AB$3:$AB$340,"1")</f>
        <v>0</v>
      </c>
      <c r="AM490">
        <f>SUMIFS(Indev_Online_Res_NotinIRPBase!P$3:P$340,Indev_Online_Res_NotinIRPBase!$Y$3:$Y$340,$B490,Indev_Online_Res_NotinIRPBase!$Z$3:$Z$340,$C490,Indev_Online_Res_NotinIRPBase!$J$3:$J$340,"Yes",Indev_Online_Res_NotinIRPBase!$I$3:$I$340,"&lt;1/1/2024")+SUMIFS(Indev_Online_Res_NotinIRPBase!P$3:P$340,Indev_Online_Res_NotinIRPBase!$Y$3:$Y$340,$B490,Indev_Online_Res_NotinIRPBase!$Z$3:$Z$340,$C490,Indev_Online_Res_NotinIRPBase!$AB$3:$AB$340,"1")</f>
        <v>0</v>
      </c>
      <c r="AN490">
        <f>SUMIFS(Indev_Online_Res_NotinIRPBase!Q$3:Q$340,Indev_Online_Res_NotinIRPBase!$Y$3:$Y$340,$B490,Indev_Online_Res_NotinIRPBase!$Z$3:$Z$340,$C490,Indev_Online_Res_NotinIRPBase!$J$3:$J$340,"Yes",Indev_Online_Res_NotinIRPBase!$I$3:$I$340,"&lt;1/1/2024")+SUMIFS(Indev_Online_Res_NotinIRPBase!Q$3:Q$340,Indev_Online_Res_NotinIRPBase!$Y$3:$Y$340,$B490,Indev_Online_Res_NotinIRPBase!$Z$3:$Z$340,$C490,Indev_Online_Res_NotinIRPBase!$AB$3:$AB$340,"1")</f>
        <v>0</v>
      </c>
      <c r="AO490">
        <f>SUMIFS(Indev_Online_Res_NotinIRPBase!R$3:R$340,Indev_Online_Res_NotinIRPBase!$Y$3:$Y$340,$B490,Indev_Online_Res_NotinIRPBase!$Z$3:$Z$340,$C490,Indev_Online_Res_NotinIRPBase!$J$3:$J$340,"Yes",Indev_Online_Res_NotinIRPBase!$I$3:$I$340,"&lt;1/1/2024")+SUMIFS(Indev_Online_Res_NotinIRPBase!R$3:R$340,Indev_Online_Res_NotinIRPBase!$Y$3:$Y$340,$B490,Indev_Online_Res_NotinIRPBase!$Z$3:$Z$340,$C490,Indev_Online_Res_NotinIRPBase!$AB$3:$AB$340,"1")</f>
        <v>0</v>
      </c>
      <c r="AS490">
        <f>SUMIFS(Indev_Online_Res_NotinIRPBase!S$3:S$340,Indev_Online_Res_NotinIRPBase!$Y$3:$Y$340,$B490,Indev_Online_Res_NotinIRPBase!$Z$3:$Z$340,$C490,Indev_Online_Res_NotinIRPBase!$J$3:$J$340,"Yes",Indev_Online_Res_NotinIRPBase!$I$3:$I$340,"&lt;1/1/2024")+SUMIFS(Indev_Online_Res_NotinIRPBase!S$3:S$340,Indev_Online_Res_NotinIRPBase!$Y$3:$Y$340,$B490,Indev_Online_Res_NotinIRPBase!$Z$3:$Z$340,$C490,Indev_Online_Res_NotinIRPBase!$AB$3:$AB$340,"1")</f>
        <v>0</v>
      </c>
      <c r="AT490">
        <f>SUMIFS(Indev_Online_Res_NotinIRPBase!T$3:T$340,Indev_Online_Res_NotinIRPBase!$Y$3:$Y$340,$B490,Indev_Online_Res_NotinIRPBase!$Z$3:$Z$340,$C490,Indev_Online_Res_NotinIRPBase!$J$3:$J$340,"Yes",Indev_Online_Res_NotinIRPBase!$I$3:$I$340,"&lt;1/1/2024")+SUMIFS(Indev_Online_Res_NotinIRPBase!T$3:T$340,Indev_Online_Res_NotinIRPBase!$Y$3:$Y$340,$B490,Indev_Online_Res_NotinIRPBase!$Z$3:$Z$340,$C490,Indev_Online_Res_NotinIRPBase!$AB$3:$AB$340,"1")</f>
        <v>0</v>
      </c>
      <c r="AU490">
        <f>SUMIFS(Indev_Online_Res_NotinIRPBase!U$3:U$340,Indev_Online_Res_NotinIRPBase!$Y$3:$Y$340,$B490,Indev_Online_Res_NotinIRPBase!$Z$3:$Z$340,$C490,Indev_Online_Res_NotinIRPBase!$J$3:$J$340,"Yes",Indev_Online_Res_NotinIRPBase!$I$3:$I$340,"&lt;1/1/2024")+SUMIFS(Indev_Online_Res_NotinIRPBase!U$3:U$340,Indev_Online_Res_NotinIRPBase!$Y$3:$Y$340,$B490,Indev_Online_Res_NotinIRPBase!$Z$3:$Z$340,$C490,Indev_Online_Res_NotinIRPBase!$AB$3:$AB$340,"1")</f>
        <v>0</v>
      </c>
      <c r="AV490">
        <f>SUMIFS(Indev_Online_Res_NotinIRPBase!V$3:V$340,Indev_Online_Res_NotinIRPBase!$Y$3:$Y$340,$B490,Indev_Online_Res_NotinIRPBase!$Z$3:$Z$340,$C490,Indev_Online_Res_NotinIRPBase!$J$3:$J$340,"Yes",Indev_Online_Res_NotinIRPBase!$I$3:$I$340,"&lt;1/1/2024")+SUMIFS(Indev_Online_Res_NotinIRPBase!V$3:V$340,Indev_Online_Res_NotinIRPBase!$Y$3:$Y$340,$B490,Indev_Online_Res_NotinIRPBase!$Z$3:$Z$340,$C490,Indev_Online_Res_NotinIRPBase!$AB$3:$AB$340,"1")</f>
        <v>0</v>
      </c>
      <c r="AW490">
        <f>SUMIFS(Indev_Online_Res_NotinIRPBase!W$3:W$340,Indev_Online_Res_NotinIRPBase!$Y$3:$Y$340,$B490,Indev_Online_Res_NotinIRPBase!$Z$3:$Z$340,$C490,Indev_Online_Res_NotinIRPBase!$J$3:$J$340,"Yes",Indev_Online_Res_NotinIRPBase!$I$3:$I$340,"&lt;1/1/2024")+SUMIFS(Indev_Online_Res_NotinIRPBase!W$3:W$340,Indev_Online_Res_NotinIRPBase!$Y$3:$Y$340,$B490,Indev_Online_Res_NotinIRPBase!$Z$3:$Z$340,$C490,Indev_Online_Res_NotinIRPBase!$AB$3:$AB$340,"1")</f>
        <v>0</v>
      </c>
      <c r="AX490">
        <f>SUMIFS(Indev_Online_Res_NotinIRPBase!X$3:X$340,Indev_Online_Res_NotinIRPBase!$Y$3:$Y$340,$B490,Indev_Online_Res_NotinIRPBase!$Z$3:$Z$340,$C490,Indev_Online_Res_NotinIRPBase!$J$3:$J$340,"Yes",Indev_Online_Res_NotinIRPBase!$I$3:$I$340,"&lt;1/1/2024")+SUMIFS(Indev_Online_Res_NotinIRPBase!X$3:X$340,Indev_Online_Res_NotinIRPBase!$Y$3:$Y$340,$B490,Indev_Online_Res_NotinIRPBase!$Z$3:$Z$340,$C490,Indev_Online_Res_NotinIRPBase!$AB$3:$AB$340,"1")</f>
        <v>0</v>
      </c>
      <c r="AY490">
        <f t="shared" si="108"/>
        <v>0</v>
      </c>
      <c r="BA490">
        <f t="shared" si="109"/>
        <v>0</v>
      </c>
      <c r="BB490">
        <f t="shared" si="110"/>
        <v>0</v>
      </c>
      <c r="BC490">
        <f t="shared" si="111"/>
        <v>0</v>
      </c>
      <c r="BD490">
        <f t="shared" si="112"/>
        <v>0</v>
      </c>
      <c r="BE490">
        <f t="shared" si="113"/>
        <v>0</v>
      </c>
      <c r="BI490">
        <f t="shared" si="114"/>
        <v>0</v>
      </c>
      <c r="BJ490">
        <f t="shared" si="115"/>
        <v>0</v>
      </c>
      <c r="BK490">
        <f t="shared" si="116"/>
        <v>0</v>
      </c>
      <c r="BL490">
        <f t="shared" si="117"/>
        <v>0</v>
      </c>
      <c r="BM490">
        <f t="shared" si="118"/>
        <v>0</v>
      </c>
      <c r="BN490">
        <f t="shared" si="119"/>
        <v>0</v>
      </c>
      <c r="BO490">
        <f t="shared" si="120"/>
        <v>0</v>
      </c>
      <c r="BQ490">
        <f>SUMIFS(IRPBase_Res_NotinEnvScreens!$H$3:$H$33,IRPBase_Res_NotinEnvScreens!$J$3:$J$33,$B490,IRPBase_Res_NotinEnvScreens!$K$3:$K$33,$C490)</f>
        <v>0</v>
      </c>
      <c r="BR490">
        <f>SUMIFS(IRPBase_Res_NotinEnvScreens!$I$3:$I$33,IRPBase_Res_NotinEnvScreens!$J$3:$J$33,$B490,IRPBase_Res_NotinEnvScreens!$K$3:$K$33,$C490)</f>
        <v>0</v>
      </c>
      <c r="BS490">
        <v>0</v>
      </c>
      <c r="BV490">
        <f>SUMIFS(Indev_Online_Res_NotinIRPBase!$P$3:$P$313,Indev_Online_Res_NotinIRPBase!$Y$3:$Y$313,$B490,Indev_Online_Res_NotinIRPBase!$Z$3:$Z$313,$C490,Indev_Online_Res_NotinIRPBase!$I$3:$I$313,"&lt;9/1/2023")+SUMIFS(Indev_Online_Res_NotinIRPBase!$Q$3:$Q$313,Indev_Online_Res_NotinIRPBase!$Y$3:$Y$313,$B490,Indev_Online_Res_NotinIRPBase!$Z$3:$Z$313,$C490,Indev_Online_Res_NotinIRPBase!$I$3:$I$313,"&lt;9/1/2023")</f>
        <v>0</v>
      </c>
      <c r="BW490">
        <f>SUMIFS(Indev_Online_Res_NotinIRPBase!$S$3:$S$313,Indev_Online_Res_NotinIRPBase!$Y$3:$Y$313,$B490,Indev_Online_Res_NotinIRPBase!$Z$3:$Z$313,$C490,Indev_Online_Res_NotinIRPBase!$I$3:$I$313,"&lt;9/1/2023")+SUMIFS(Indev_Online_Res_NotinIRPBase!$T$3:$T$313,Indev_Online_Res_NotinIRPBase!$Y$3:$Y$313,$B490,Indev_Online_Res_NotinIRPBase!$Z$3:$Z$313,$C490,Indev_Online_Res_NotinIRPBase!$I$3:$I$313,"&lt;9/1/2023")+SUMIFS(Indev_Online_Res_NotinIRPBase!$U$3:$U$313,Indev_Online_Res_NotinIRPBase!$Y$3:$Y$313,$B490,Indev_Online_Res_NotinIRPBase!$Z$3:$Z$313,$C490,Indev_Online_Res_NotinIRPBase!$I$3:$I$313,"&lt;9/1/2023")</f>
        <v>0</v>
      </c>
    </row>
    <row r="491" spans="1:75">
      <c r="A491" t="s">
        <v>45</v>
      </c>
      <c r="B491" t="s">
        <v>445</v>
      </c>
      <c r="C491">
        <v>230</v>
      </c>
      <c r="E491">
        <f>SUMIFS(IRPBase_Res_NotinTxBase!N$3:N$65,IRPBase_Res_NotinTxBase!$X$3:$X$65,$B491,IRPBase_Res_NotinTxBase!$Y$3:$Y$65,$C491)</f>
        <v>0</v>
      </c>
      <c r="F491">
        <f>SUMIFS(IRPBase_Res_NotinTxBase!O$3:O$65,IRPBase_Res_NotinTxBase!$X$3:$X$65,$B491,IRPBase_Res_NotinTxBase!$Y$3:$Y$65,$C491)</f>
        <v>0</v>
      </c>
      <c r="G491">
        <f>SUMIFS(IRPBase_Res_NotinTxBase!P$3:P$65,IRPBase_Res_NotinTxBase!$X$3:$X$65,$B491,IRPBase_Res_NotinTxBase!$Y$3:$Y$65,$C491)</f>
        <v>0</v>
      </c>
      <c r="H491">
        <f>SUMIFS(IRPBase_Res_NotinTxBase!Q$3:Q$65,IRPBase_Res_NotinTxBase!$X$3:$X$65,$B491,IRPBase_Res_NotinTxBase!$Y$3:$Y$65,$C491)</f>
        <v>0</v>
      </c>
      <c r="M491">
        <f>SUMIFS(IRPBase_Res_NotinTxBase!R$3:R$65,IRPBase_Res_NotinTxBase!$X$3:$X$65,$B491,IRPBase_Res_NotinTxBase!$Y$3:$Y$65,$C491)</f>
        <v>0</v>
      </c>
      <c r="N491">
        <f>SUMIFS(IRPBase_Res_NotinTxBase!S$3:S$65,IRPBase_Res_NotinTxBase!$X$3:$X$65,$B491,IRPBase_Res_NotinTxBase!$Y$3:$Y$65,$C491)</f>
        <v>0</v>
      </c>
      <c r="O491">
        <f>SUMIFS(IRPBase_Res_NotinTxBase!T$3:T$65,IRPBase_Res_NotinTxBase!$X$3:$X$65,$B491,IRPBase_Res_NotinTxBase!$Y$3:$Y$65,$C491)</f>
        <v>0</v>
      </c>
      <c r="P491">
        <f>SUMIFS(IRPBase_Res_NotinTxBase!U$3:U$65,IRPBase_Res_NotinTxBase!$X$3:$X$65,$B491,IRPBase_Res_NotinTxBase!$Y$3:$Y$65,$C491)</f>
        <v>0</v>
      </c>
      <c r="Q491">
        <f>SUMIFS(IRPBase_Res_NotinTxBase!V$3:V$65,IRPBase_Res_NotinTxBase!$X$3:$X$65,$B491,IRPBase_Res_NotinTxBase!$Y$3:$Y$65,$C491)</f>
        <v>0</v>
      </c>
      <c r="R491">
        <f>SUMIFS(IRPBase_Res_NotinTxBase!W$3:W$65,IRPBase_Res_NotinTxBase!$X$3:$X$65,$B491,IRPBase_Res_NotinTxBase!$Y$3:$Y$65,$C491)</f>
        <v>0</v>
      </c>
      <c r="S491">
        <f t="shared" si="106"/>
        <v>0</v>
      </c>
      <c r="U491">
        <f>SUMIFS(Indev_Online_Res_NotinIRPBase!N$3:N$340,Indev_Online_Res_NotinIRPBase!$Y$3:$Y$340,$B491,Indev_Online_Res_NotinIRPBase!$Z$3:$Z$340,$C491)</f>
        <v>0</v>
      </c>
      <c r="V491">
        <f>SUMIFS(Indev_Online_Res_NotinIRPBase!O$3:O$340,Indev_Online_Res_NotinIRPBase!$Y$3:$Y$340,$B491,Indev_Online_Res_NotinIRPBase!$Z$3:$Z$340,$C491)</f>
        <v>0</v>
      </c>
      <c r="W491">
        <f>SUMIFS(Indev_Online_Res_NotinIRPBase!P$3:P$340,Indev_Online_Res_NotinIRPBase!$Y$3:$Y$340,$B491,Indev_Online_Res_NotinIRPBase!$Z$3:$Z$340,$C491)</f>
        <v>0</v>
      </c>
      <c r="X491">
        <f>SUMIFS(Indev_Online_Res_NotinIRPBase!Q$3:Q$340,Indev_Online_Res_NotinIRPBase!$Y$3:$Y$340,$B491,Indev_Online_Res_NotinIRPBase!$Z$3:$Z$340,$C491)</f>
        <v>0</v>
      </c>
      <c r="Y491">
        <f>SUMIFS(Indev_Online_Res_NotinIRPBase!R$3:R$340,Indev_Online_Res_NotinIRPBase!$Y$3:$Y$340,$B491,Indev_Online_Res_NotinIRPBase!$Z$3:$Z$340,$C491)</f>
        <v>0</v>
      </c>
      <c r="AC491">
        <f>SUMIFS(Indev_Online_Res_NotinIRPBase!S$3:S$340,Indev_Online_Res_NotinIRPBase!$Y$3:$Y$340,$B491,Indev_Online_Res_NotinIRPBase!$Z$3:$Z$340,$C491)</f>
        <v>0</v>
      </c>
      <c r="AD491">
        <f>SUMIFS(Indev_Online_Res_NotinIRPBase!T$3:T$340,Indev_Online_Res_NotinIRPBase!$Y$3:$Y$340,$B491,Indev_Online_Res_NotinIRPBase!$Z$3:$Z$340,$C491)</f>
        <v>0</v>
      </c>
      <c r="AE491">
        <f>SUMIFS(Indev_Online_Res_NotinIRPBase!U$3:U$340,Indev_Online_Res_NotinIRPBase!$Y$3:$Y$340,$B491,Indev_Online_Res_NotinIRPBase!$Z$3:$Z$340,$C491)</f>
        <v>0</v>
      </c>
      <c r="AF491">
        <f>SUMIFS(Indev_Online_Res_NotinIRPBase!V$3:V$340,Indev_Online_Res_NotinIRPBase!$Y$3:$Y$340,$B491,Indev_Online_Res_NotinIRPBase!$Z$3:$Z$340,$C491)</f>
        <v>0</v>
      </c>
      <c r="AG491">
        <f>SUMIFS(Indev_Online_Res_NotinIRPBase!W$3:W$340,Indev_Online_Res_NotinIRPBase!$Y$3:$Y$340,$B491,Indev_Online_Res_NotinIRPBase!$Z$3:$Z$340,$C491)</f>
        <v>0</v>
      </c>
      <c r="AH491">
        <f>SUMIFS(Indev_Online_Res_NotinIRPBase!X$3:X$340,Indev_Online_Res_NotinIRPBase!$Y$3:$Y$340,$B491,Indev_Online_Res_NotinIRPBase!$Z$3:$Z$340,$C491)</f>
        <v>0</v>
      </c>
      <c r="AI491">
        <f t="shared" si="107"/>
        <v>0</v>
      </c>
      <c r="AK491">
        <f>SUMIFS(Indev_Online_Res_NotinIRPBase!N$3:N$340,Indev_Online_Res_NotinIRPBase!$Y$3:$Y$340,$B491,Indev_Online_Res_NotinIRPBase!$Z$3:$Z$340,$C491,Indev_Online_Res_NotinIRPBase!$J$3:$J$340,"Yes",Indev_Online_Res_NotinIRPBase!$I$3:$I$340,"&lt;1/1/2024")+SUMIFS(Indev_Online_Res_NotinIRPBase!N$3:N$340,Indev_Online_Res_NotinIRPBase!$Y$3:$Y$340,$B491,Indev_Online_Res_NotinIRPBase!$Z$3:$Z$340,$C491,Indev_Online_Res_NotinIRPBase!$AB$3:$AB$340,"1")</f>
        <v>0</v>
      </c>
      <c r="AL491">
        <f>SUMIFS(Indev_Online_Res_NotinIRPBase!O$3:O$340,Indev_Online_Res_NotinIRPBase!$Y$3:$Y$340,$B491,Indev_Online_Res_NotinIRPBase!$Z$3:$Z$340,$C491,Indev_Online_Res_NotinIRPBase!$J$3:$J$340,"Yes",Indev_Online_Res_NotinIRPBase!$I$3:$I$340,"&lt;1/1/2024")+SUMIFS(Indev_Online_Res_NotinIRPBase!O$3:O$340,Indev_Online_Res_NotinIRPBase!$Y$3:$Y$340,$B491,Indev_Online_Res_NotinIRPBase!$Z$3:$Z$340,$C491,Indev_Online_Res_NotinIRPBase!$AB$3:$AB$340,"1")</f>
        <v>0</v>
      </c>
      <c r="AM491">
        <f>SUMIFS(Indev_Online_Res_NotinIRPBase!P$3:P$340,Indev_Online_Res_NotinIRPBase!$Y$3:$Y$340,$B491,Indev_Online_Res_NotinIRPBase!$Z$3:$Z$340,$C491,Indev_Online_Res_NotinIRPBase!$J$3:$J$340,"Yes",Indev_Online_Res_NotinIRPBase!$I$3:$I$340,"&lt;1/1/2024")+SUMIFS(Indev_Online_Res_NotinIRPBase!P$3:P$340,Indev_Online_Res_NotinIRPBase!$Y$3:$Y$340,$B491,Indev_Online_Res_NotinIRPBase!$Z$3:$Z$340,$C491,Indev_Online_Res_NotinIRPBase!$AB$3:$AB$340,"1")</f>
        <v>0</v>
      </c>
      <c r="AN491">
        <f>SUMIFS(Indev_Online_Res_NotinIRPBase!Q$3:Q$340,Indev_Online_Res_NotinIRPBase!$Y$3:$Y$340,$B491,Indev_Online_Res_NotinIRPBase!$Z$3:$Z$340,$C491,Indev_Online_Res_NotinIRPBase!$J$3:$J$340,"Yes",Indev_Online_Res_NotinIRPBase!$I$3:$I$340,"&lt;1/1/2024")+SUMIFS(Indev_Online_Res_NotinIRPBase!Q$3:Q$340,Indev_Online_Res_NotinIRPBase!$Y$3:$Y$340,$B491,Indev_Online_Res_NotinIRPBase!$Z$3:$Z$340,$C491,Indev_Online_Res_NotinIRPBase!$AB$3:$AB$340,"1")</f>
        <v>0</v>
      </c>
      <c r="AO491">
        <f>SUMIFS(Indev_Online_Res_NotinIRPBase!R$3:R$340,Indev_Online_Res_NotinIRPBase!$Y$3:$Y$340,$B491,Indev_Online_Res_NotinIRPBase!$Z$3:$Z$340,$C491,Indev_Online_Res_NotinIRPBase!$J$3:$J$340,"Yes",Indev_Online_Res_NotinIRPBase!$I$3:$I$340,"&lt;1/1/2024")+SUMIFS(Indev_Online_Res_NotinIRPBase!R$3:R$340,Indev_Online_Res_NotinIRPBase!$Y$3:$Y$340,$B491,Indev_Online_Res_NotinIRPBase!$Z$3:$Z$340,$C491,Indev_Online_Res_NotinIRPBase!$AB$3:$AB$340,"1")</f>
        <v>0</v>
      </c>
      <c r="AS491">
        <f>SUMIFS(Indev_Online_Res_NotinIRPBase!S$3:S$340,Indev_Online_Res_NotinIRPBase!$Y$3:$Y$340,$B491,Indev_Online_Res_NotinIRPBase!$Z$3:$Z$340,$C491,Indev_Online_Res_NotinIRPBase!$J$3:$J$340,"Yes",Indev_Online_Res_NotinIRPBase!$I$3:$I$340,"&lt;1/1/2024")+SUMIFS(Indev_Online_Res_NotinIRPBase!S$3:S$340,Indev_Online_Res_NotinIRPBase!$Y$3:$Y$340,$B491,Indev_Online_Res_NotinIRPBase!$Z$3:$Z$340,$C491,Indev_Online_Res_NotinIRPBase!$AB$3:$AB$340,"1")</f>
        <v>0</v>
      </c>
      <c r="AT491">
        <f>SUMIFS(Indev_Online_Res_NotinIRPBase!T$3:T$340,Indev_Online_Res_NotinIRPBase!$Y$3:$Y$340,$B491,Indev_Online_Res_NotinIRPBase!$Z$3:$Z$340,$C491,Indev_Online_Res_NotinIRPBase!$J$3:$J$340,"Yes",Indev_Online_Res_NotinIRPBase!$I$3:$I$340,"&lt;1/1/2024")+SUMIFS(Indev_Online_Res_NotinIRPBase!T$3:T$340,Indev_Online_Res_NotinIRPBase!$Y$3:$Y$340,$B491,Indev_Online_Res_NotinIRPBase!$Z$3:$Z$340,$C491,Indev_Online_Res_NotinIRPBase!$AB$3:$AB$340,"1")</f>
        <v>0</v>
      </c>
      <c r="AU491">
        <f>SUMIFS(Indev_Online_Res_NotinIRPBase!U$3:U$340,Indev_Online_Res_NotinIRPBase!$Y$3:$Y$340,$B491,Indev_Online_Res_NotinIRPBase!$Z$3:$Z$340,$C491,Indev_Online_Res_NotinIRPBase!$J$3:$J$340,"Yes",Indev_Online_Res_NotinIRPBase!$I$3:$I$340,"&lt;1/1/2024")+SUMIFS(Indev_Online_Res_NotinIRPBase!U$3:U$340,Indev_Online_Res_NotinIRPBase!$Y$3:$Y$340,$B491,Indev_Online_Res_NotinIRPBase!$Z$3:$Z$340,$C491,Indev_Online_Res_NotinIRPBase!$AB$3:$AB$340,"1")</f>
        <v>0</v>
      </c>
      <c r="AV491">
        <f>SUMIFS(Indev_Online_Res_NotinIRPBase!V$3:V$340,Indev_Online_Res_NotinIRPBase!$Y$3:$Y$340,$B491,Indev_Online_Res_NotinIRPBase!$Z$3:$Z$340,$C491,Indev_Online_Res_NotinIRPBase!$J$3:$J$340,"Yes",Indev_Online_Res_NotinIRPBase!$I$3:$I$340,"&lt;1/1/2024")+SUMIFS(Indev_Online_Res_NotinIRPBase!V$3:V$340,Indev_Online_Res_NotinIRPBase!$Y$3:$Y$340,$B491,Indev_Online_Res_NotinIRPBase!$Z$3:$Z$340,$C491,Indev_Online_Res_NotinIRPBase!$AB$3:$AB$340,"1")</f>
        <v>0</v>
      </c>
      <c r="AW491">
        <f>SUMIFS(Indev_Online_Res_NotinIRPBase!W$3:W$340,Indev_Online_Res_NotinIRPBase!$Y$3:$Y$340,$B491,Indev_Online_Res_NotinIRPBase!$Z$3:$Z$340,$C491,Indev_Online_Res_NotinIRPBase!$J$3:$J$340,"Yes",Indev_Online_Res_NotinIRPBase!$I$3:$I$340,"&lt;1/1/2024")+SUMIFS(Indev_Online_Res_NotinIRPBase!W$3:W$340,Indev_Online_Res_NotinIRPBase!$Y$3:$Y$340,$B491,Indev_Online_Res_NotinIRPBase!$Z$3:$Z$340,$C491,Indev_Online_Res_NotinIRPBase!$AB$3:$AB$340,"1")</f>
        <v>0</v>
      </c>
      <c r="AX491">
        <f>SUMIFS(Indev_Online_Res_NotinIRPBase!X$3:X$340,Indev_Online_Res_NotinIRPBase!$Y$3:$Y$340,$B491,Indev_Online_Res_NotinIRPBase!$Z$3:$Z$340,$C491,Indev_Online_Res_NotinIRPBase!$J$3:$J$340,"Yes",Indev_Online_Res_NotinIRPBase!$I$3:$I$340,"&lt;1/1/2024")+SUMIFS(Indev_Online_Res_NotinIRPBase!X$3:X$340,Indev_Online_Res_NotinIRPBase!$Y$3:$Y$340,$B491,Indev_Online_Res_NotinIRPBase!$Z$3:$Z$340,$C491,Indev_Online_Res_NotinIRPBase!$AB$3:$AB$340,"1")</f>
        <v>0</v>
      </c>
      <c r="AY491">
        <f t="shared" si="108"/>
        <v>0</v>
      </c>
      <c r="BA491">
        <f t="shared" si="109"/>
        <v>0</v>
      </c>
      <c r="BB491">
        <f t="shared" si="110"/>
        <v>0</v>
      </c>
      <c r="BC491">
        <f t="shared" si="111"/>
        <v>0</v>
      </c>
      <c r="BD491">
        <f t="shared" si="112"/>
        <v>0</v>
      </c>
      <c r="BE491">
        <f t="shared" si="113"/>
        <v>0</v>
      </c>
      <c r="BI491">
        <f t="shared" si="114"/>
        <v>0</v>
      </c>
      <c r="BJ491">
        <f t="shared" si="115"/>
        <v>0</v>
      </c>
      <c r="BK491">
        <f t="shared" si="116"/>
        <v>0</v>
      </c>
      <c r="BL491">
        <f t="shared" si="117"/>
        <v>0</v>
      </c>
      <c r="BM491">
        <f t="shared" si="118"/>
        <v>0</v>
      </c>
      <c r="BN491">
        <f t="shared" si="119"/>
        <v>0</v>
      </c>
      <c r="BO491">
        <f t="shared" si="120"/>
        <v>0</v>
      </c>
      <c r="BQ491">
        <f>SUMIFS(IRPBase_Res_NotinEnvScreens!$H$3:$H$33,IRPBase_Res_NotinEnvScreens!$J$3:$J$33,$B491,IRPBase_Res_NotinEnvScreens!$K$3:$K$33,$C491)</f>
        <v>0</v>
      </c>
      <c r="BR491">
        <f>SUMIFS(IRPBase_Res_NotinEnvScreens!$I$3:$I$33,IRPBase_Res_NotinEnvScreens!$J$3:$J$33,$B491,IRPBase_Res_NotinEnvScreens!$K$3:$K$33,$C491)</f>
        <v>0</v>
      </c>
      <c r="BS491">
        <v>0</v>
      </c>
      <c r="BV491">
        <f>SUMIFS(Indev_Online_Res_NotinIRPBase!$P$3:$P$313,Indev_Online_Res_NotinIRPBase!$Y$3:$Y$313,$B491,Indev_Online_Res_NotinIRPBase!$Z$3:$Z$313,$C491,Indev_Online_Res_NotinIRPBase!$I$3:$I$313,"&lt;9/1/2023")+SUMIFS(Indev_Online_Res_NotinIRPBase!$Q$3:$Q$313,Indev_Online_Res_NotinIRPBase!$Y$3:$Y$313,$B491,Indev_Online_Res_NotinIRPBase!$Z$3:$Z$313,$C491,Indev_Online_Res_NotinIRPBase!$I$3:$I$313,"&lt;9/1/2023")</f>
        <v>0</v>
      </c>
      <c r="BW491">
        <f>SUMIFS(Indev_Online_Res_NotinIRPBase!$S$3:$S$313,Indev_Online_Res_NotinIRPBase!$Y$3:$Y$313,$B491,Indev_Online_Res_NotinIRPBase!$Z$3:$Z$313,$C491,Indev_Online_Res_NotinIRPBase!$I$3:$I$313,"&lt;9/1/2023")+SUMIFS(Indev_Online_Res_NotinIRPBase!$T$3:$T$313,Indev_Online_Res_NotinIRPBase!$Y$3:$Y$313,$B491,Indev_Online_Res_NotinIRPBase!$Z$3:$Z$313,$C491,Indev_Online_Res_NotinIRPBase!$I$3:$I$313,"&lt;9/1/2023")+SUMIFS(Indev_Online_Res_NotinIRPBase!$U$3:$U$313,Indev_Online_Res_NotinIRPBase!$Y$3:$Y$313,$B491,Indev_Online_Res_NotinIRPBase!$Z$3:$Z$313,$C491,Indev_Online_Res_NotinIRPBase!$I$3:$I$313,"&lt;9/1/2023")</f>
        <v>0</v>
      </c>
    </row>
    <row r="492" spans="1:75">
      <c r="A492" t="s">
        <v>49</v>
      </c>
      <c r="B492" t="s">
        <v>446</v>
      </c>
      <c r="C492">
        <v>230</v>
      </c>
      <c r="E492">
        <f>SUMIFS(IRPBase_Res_NotinTxBase!N$3:N$65,IRPBase_Res_NotinTxBase!$X$3:$X$65,$B492,IRPBase_Res_NotinTxBase!$Y$3:$Y$65,$C492)</f>
        <v>0</v>
      </c>
      <c r="F492">
        <f>SUMIFS(IRPBase_Res_NotinTxBase!O$3:O$65,IRPBase_Res_NotinTxBase!$X$3:$X$65,$B492,IRPBase_Res_NotinTxBase!$Y$3:$Y$65,$C492)</f>
        <v>0</v>
      </c>
      <c r="G492">
        <f>SUMIFS(IRPBase_Res_NotinTxBase!P$3:P$65,IRPBase_Res_NotinTxBase!$X$3:$X$65,$B492,IRPBase_Res_NotinTxBase!$Y$3:$Y$65,$C492)</f>
        <v>0</v>
      </c>
      <c r="H492">
        <f>SUMIFS(IRPBase_Res_NotinTxBase!Q$3:Q$65,IRPBase_Res_NotinTxBase!$X$3:$X$65,$B492,IRPBase_Res_NotinTxBase!$Y$3:$Y$65,$C492)</f>
        <v>0</v>
      </c>
      <c r="M492">
        <f>SUMIFS(IRPBase_Res_NotinTxBase!R$3:R$65,IRPBase_Res_NotinTxBase!$X$3:$X$65,$B492,IRPBase_Res_NotinTxBase!$Y$3:$Y$65,$C492)</f>
        <v>0</v>
      </c>
      <c r="N492">
        <f>SUMIFS(IRPBase_Res_NotinTxBase!S$3:S$65,IRPBase_Res_NotinTxBase!$X$3:$X$65,$B492,IRPBase_Res_NotinTxBase!$Y$3:$Y$65,$C492)</f>
        <v>0</v>
      </c>
      <c r="O492">
        <f>SUMIFS(IRPBase_Res_NotinTxBase!T$3:T$65,IRPBase_Res_NotinTxBase!$X$3:$X$65,$B492,IRPBase_Res_NotinTxBase!$Y$3:$Y$65,$C492)</f>
        <v>0</v>
      </c>
      <c r="P492">
        <f>SUMIFS(IRPBase_Res_NotinTxBase!U$3:U$65,IRPBase_Res_NotinTxBase!$X$3:$X$65,$B492,IRPBase_Res_NotinTxBase!$Y$3:$Y$65,$C492)</f>
        <v>0</v>
      </c>
      <c r="Q492">
        <f>SUMIFS(IRPBase_Res_NotinTxBase!V$3:V$65,IRPBase_Res_NotinTxBase!$X$3:$X$65,$B492,IRPBase_Res_NotinTxBase!$Y$3:$Y$65,$C492)</f>
        <v>0</v>
      </c>
      <c r="R492">
        <f>SUMIFS(IRPBase_Res_NotinTxBase!W$3:W$65,IRPBase_Res_NotinTxBase!$X$3:$X$65,$B492,IRPBase_Res_NotinTxBase!$Y$3:$Y$65,$C492)</f>
        <v>0</v>
      </c>
      <c r="S492">
        <f t="shared" si="106"/>
        <v>0</v>
      </c>
      <c r="U492">
        <f>SUMIFS(Indev_Online_Res_NotinIRPBase!N$3:N$340,Indev_Online_Res_NotinIRPBase!$Y$3:$Y$340,$B492,Indev_Online_Res_NotinIRPBase!$Z$3:$Z$340,$C492)</f>
        <v>0</v>
      </c>
      <c r="V492">
        <f>SUMIFS(Indev_Online_Res_NotinIRPBase!O$3:O$340,Indev_Online_Res_NotinIRPBase!$Y$3:$Y$340,$B492,Indev_Online_Res_NotinIRPBase!$Z$3:$Z$340,$C492)</f>
        <v>0</v>
      </c>
      <c r="W492">
        <f>SUMIFS(Indev_Online_Res_NotinIRPBase!P$3:P$340,Indev_Online_Res_NotinIRPBase!$Y$3:$Y$340,$B492,Indev_Online_Res_NotinIRPBase!$Z$3:$Z$340,$C492)</f>
        <v>0</v>
      </c>
      <c r="X492">
        <f>SUMIFS(Indev_Online_Res_NotinIRPBase!Q$3:Q$340,Indev_Online_Res_NotinIRPBase!$Y$3:$Y$340,$B492,Indev_Online_Res_NotinIRPBase!$Z$3:$Z$340,$C492)</f>
        <v>0</v>
      </c>
      <c r="Y492">
        <f>SUMIFS(Indev_Online_Res_NotinIRPBase!R$3:R$340,Indev_Online_Res_NotinIRPBase!$Y$3:$Y$340,$B492,Indev_Online_Res_NotinIRPBase!$Z$3:$Z$340,$C492)</f>
        <v>0</v>
      </c>
      <c r="AC492">
        <f>SUMIFS(Indev_Online_Res_NotinIRPBase!S$3:S$340,Indev_Online_Res_NotinIRPBase!$Y$3:$Y$340,$B492,Indev_Online_Res_NotinIRPBase!$Z$3:$Z$340,$C492)</f>
        <v>0</v>
      </c>
      <c r="AD492">
        <f>SUMIFS(Indev_Online_Res_NotinIRPBase!T$3:T$340,Indev_Online_Res_NotinIRPBase!$Y$3:$Y$340,$B492,Indev_Online_Res_NotinIRPBase!$Z$3:$Z$340,$C492)</f>
        <v>0</v>
      </c>
      <c r="AE492">
        <f>SUMIFS(Indev_Online_Res_NotinIRPBase!U$3:U$340,Indev_Online_Res_NotinIRPBase!$Y$3:$Y$340,$B492,Indev_Online_Res_NotinIRPBase!$Z$3:$Z$340,$C492)</f>
        <v>0</v>
      </c>
      <c r="AF492">
        <f>SUMIFS(Indev_Online_Res_NotinIRPBase!V$3:V$340,Indev_Online_Res_NotinIRPBase!$Y$3:$Y$340,$B492,Indev_Online_Res_NotinIRPBase!$Z$3:$Z$340,$C492)</f>
        <v>0</v>
      </c>
      <c r="AG492">
        <f>SUMIFS(Indev_Online_Res_NotinIRPBase!W$3:W$340,Indev_Online_Res_NotinIRPBase!$Y$3:$Y$340,$B492,Indev_Online_Res_NotinIRPBase!$Z$3:$Z$340,$C492)</f>
        <v>0</v>
      </c>
      <c r="AH492">
        <f>SUMIFS(Indev_Online_Res_NotinIRPBase!X$3:X$340,Indev_Online_Res_NotinIRPBase!$Y$3:$Y$340,$B492,Indev_Online_Res_NotinIRPBase!$Z$3:$Z$340,$C492)</f>
        <v>0</v>
      </c>
      <c r="AI492">
        <f t="shared" si="107"/>
        <v>0</v>
      </c>
      <c r="AK492">
        <f>SUMIFS(Indev_Online_Res_NotinIRPBase!N$3:N$340,Indev_Online_Res_NotinIRPBase!$Y$3:$Y$340,$B492,Indev_Online_Res_NotinIRPBase!$Z$3:$Z$340,$C492,Indev_Online_Res_NotinIRPBase!$J$3:$J$340,"Yes",Indev_Online_Res_NotinIRPBase!$I$3:$I$340,"&lt;1/1/2024")+SUMIFS(Indev_Online_Res_NotinIRPBase!N$3:N$340,Indev_Online_Res_NotinIRPBase!$Y$3:$Y$340,$B492,Indev_Online_Res_NotinIRPBase!$Z$3:$Z$340,$C492,Indev_Online_Res_NotinIRPBase!$AB$3:$AB$340,"1")</f>
        <v>0</v>
      </c>
      <c r="AL492">
        <f>SUMIFS(Indev_Online_Res_NotinIRPBase!O$3:O$340,Indev_Online_Res_NotinIRPBase!$Y$3:$Y$340,$B492,Indev_Online_Res_NotinIRPBase!$Z$3:$Z$340,$C492,Indev_Online_Res_NotinIRPBase!$J$3:$J$340,"Yes",Indev_Online_Res_NotinIRPBase!$I$3:$I$340,"&lt;1/1/2024")+SUMIFS(Indev_Online_Res_NotinIRPBase!O$3:O$340,Indev_Online_Res_NotinIRPBase!$Y$3:$Y$340,$B492,Indev_Online_Res_NotinIRPBase!$Z$3:$Z$340,$C492,Indev_Online_Res_NotinIRPBase!$AB$3:$AB$340,"1")</f>
        <v>0</v>
      </c>
      <c r="AM492">
        <f>SUMIFS(Indev_Online_Res_NotinIRPBase!P$3:P$340,Indev_Online_Res_NotinIRPBase!$Y$3:$Y$340,$B492,Indev_Online_Res_NotinIRPBase!$Z$3:$Z$340,$C492,Indev_Online_Res_NotinIRPBase!$J$3:$J$340,"Yes",Indev_Online_Res_NotinIRPBase!$I$3:$I$340,"&lt;1/1/2024")+SUMIFS(Indev_Online_Res_NotinIRPBase!P$3:P$340,Indev_Online_Res_NotinIRPBase!$Y$3:$Y$340,$B492,Indev_Online_Res_NotinIRPBase!$Z$3:$Z$340,$C492,Indev_Online_Res_NotinIRPBase!$AB$3:$AB$340,"1")</f>
        <v>0</v>
      </c>
      <c r="AN492">
        <f>SUMIFS(Indev_Online_Res_NotinIRPBase!Q$3:Q$340,Indev_Online_Res_NotinIRPBase!$Y$3:$Y$340,$B492,Indev_Online_Res_NotinIRPBase!$Z$3:$Z$340,$C492,Indev_Online_Res_NotinIRPBase!$J$3:$J$340,"Yes",Indev_Online_Res_NotinIRPBase!$I$3:$I$340,"&lt;1/1/2024")+SUMIFS(Indev_Online_Res_NotinIRPBase!Q$3:Q$340,Indev_Online_Res_NotinIRPBase!$Y$3:$Y$340,$B492,Indev_Online_Res_NotinIRPBase!$Z$3:$Z$340,$C492,Indev_Online_Res_NotinIRPBase!$AB$3:$AB$340,"1")</f>
        <v>0</v>
      </c>
      <c r="AO492">
        <f>SUMIFS(Indev_Online_Res_NotinIRPBase!R$3:R$340,Indev_Online_Res_NotinIRPBase!$Y$3:$Y$340,$B492,Indev_Online_Res_NotinIRPBase!$Z$3:$Z$340,$C492,Indev_Online_Res_NotinIRPBase!$J$3:$J$340,"Yes",Indev_Online_Res_NotinIRPBase!$I$3:$I$340,"&lt;1/1/2024")+SUMIFS(Indev_Online_Res_NotinIRPBase!R$3:R$340,Indev_Online_Res_NotinIRPBase!$Y$3:$Y$340,$B492,Indev_Online_Res_NotinIRPBase!$Z$3:$Z$340,$C492,Indev_Online_Res_NotinIRPBase!$AB$3:$AB$340,"1")</f>
        <v>0</v>
      </c>
      <c r="AS492">
        <f>SUMIFS(Indev_Online_Res_NotinIRPBase!S$3:S$340,Indev_Online_Res_NotinIRPBase!$Y$3:$Y$340,$B492,Indev_Online_Res_NotinIRPBase!$Z$3:$Z$340,$C492,Indev_Online_Res_NotinIRPBase!$J$3:$J$340,"Yes",Indev_Online_Res_NotinIRPBase!$I$3:$I$340,"&lt;1/1/2024")+SUMIFS(Indev_Online_Res_NotinIRPBase!S$3:S$340,Indev_Online_Res_NotinIRPBase!$Y$3:$Y$340,$B492,Indev_Online_Res_NotinIRPBase!$Z$3:$Z$340,$C492,Indev_Online_Res_NotinIRPBase!$AB$3:$AB$340,"1")</f>
        <v>0</v>
      </c>
      <c r="AT492">
        <f>SUMIFS(Indev_Online_Res_NotinIRPBase!T$3:T$340,Indev_Online_Res_NotinIRPBase!$Y$3:$Y$340,$B492,Indev_Online_Res_NotinIRPBase!$Z$3:$Z$340,$C492,Indev_Online_Res_NotinIRPBase!$J$3:$J$340,"Yes",Indev_Online_Res_NotinIRPBase!$I$3:$I$340,"&lt;1/1/2024")+SUMIFS(Indev_Online_Res_NotinIRPBase!T$3:T$340,Indev_Online_Res_NotinIRPBase!$Y$3:$Y$340,$B492,Indev_Online_Res_NotinIRPBase!$Z$3:$Z$340,$C492,Indev_Online_Res_NotinIRPBase!$AB$3:$AB$340,"1")</f>
        <v>0</v>
      </c>
      <c r="AU492">
        <f>SUMIFS(Indev_Online_Res_NotinIRPBase!U$3:U$340,Indev_Online_Res_NotinIRPBase!$Y$3:$Y$340,$B492,Indev_Online_Res_NotinIRPBase!$Z$3:$Z$340,$C492,Indev_Online_Res_NotinIRPBase!$J$3:$J$340,"Yes",Indev_Online_Res_NotinIRPBase!$I$3:$I$340,"&lt;1/1/2024")+SUMIFS(Indev_Online_Res_NotinIRPBase!U$3:U$340,Indev_Online_Res_NotinIRPBase!$Y$3:$Y$340,$B492,Indev_Online_Res_NotinIRPBase!$Z$3:$Z$340,$C492,Indev_Online_Res_NotinIRPBase!$AB$3:$AB$340,"1")</f>
        <v>0</v>
      </c>
      <c r="AV492">
        <f>SUMIFS(Indev_Online_Res_NotinIRPBase!V$3:V$340,Indev_Online_Res_NotinIRPBase!$Y$3:$Y$340,$B492,Indev_Online_Res_NotinIRPBase!$Z$3:$Z$340,$C492,Indev_Online_Res_NotinIRPBase!$J$3:$J$340,"Yes",Indev_Online_Res_NotinIRPBase!$I$3:$I$340,"&lt;1/1/2024")+SUMIFS(Indev_Online_Res_NotinIRPBase!V$3:V$340,Indev_Online_Res_NotinIRPBase!$Y$3:$Y$340,$B492,Indev_Online_Res_NotinIRPBase!$Z$3:$Z$340,$C492,Indev_Online_Res_NotinIRPBase!$AB$3:$AB$340,"1")</f>
        <v>0</v>
      </c>
      <c r="AW492">
        <f>SUMIFS(Indev_Online_Res_NotinIRPBase!W$3:W$340,Indev_Online_Res_NotinIRPBase!$Y$3:$Y$340,$B492,Indev_Online_Res_NotinIRPBase!$Z$3:$Z$340,$C492,Indev_Online_Res_NotinIRPBase!$J$3:$J$340,"Yes",Indev_Online_Res_NotinIRPBase!$I$3:$I$340,"&lt;1/1/2024")+SUMIFS(Indev_Online_Res_NotinIRPBase!W$3:W$340,Indev_Online_Res_NotinIRPBase!$Y$3:$Y$340,$B492,Indev_Online_Res_NotinIRPBase!$Z$3:$Z$340,$C492,Indev_Online_Res_NotinIRPBase!$AB$3:$AB$340,"1")</f>
        <v>0</v>
      </c>
      <c r="AX492">
        <f>SUMIFS(Indev_Online_Res_NotinIRPBase!X$3:X$340,Indev_Online_Res_NotinIRPBase!$Y$3:$Y$340,$B492,Indev_Online_Res_NotinIRPBase!$Z$3:$Z$340,$C492,Indev_Online_Res_NotinIRPBase!$J$3:$J$340,"Yes",Indev_Online_Res_NotinIRPBase!$I$3:$I$340,"&lt;1/1/2024")+SUMIFS(Indev_Online_Res_NotinIRPBase!X$3:X$340,Indev_Online_Res_NotinIRPBase!$Y$3:$Y$340,$B492,Indev_Online_Res_NotinIRPBase!$Z$3:$Z$340,$C492,Indev_Online_Res_NotinIRPBase!$AB$3:$AB$340,"1")</f>
        <v>0</v>
      </c>
      <c r="AY492">
        <f t="shared" si="108"/>
        <v>0</v>
      </c>
      <c r="BA492">
        <f t="shared" si="109"/>
        <v>0</v>
      </c>
      <c r="BB492">
        <f t="shared" si="110"/>
        <v>0</v>
      </c>
      <c r="BC492">
        <f t="shared" si="111"/>
        <v>0</v>
      </c>
      <c r="BD492">
        <f t="shared" si="112"/>
        <v>0</v>
      </c>
      <c r="BE492">
        <f t="shared" si="113"/>
        <v>0</v>
      </c>
      <c r="BI492">
        <f t="shared" si="114"/>
        <v>0</v>
      </c>
      <c r="BJ492">
        <f t="shared" si="115"/>
        <v>0</v>
      </c>
      <c r="BK492">
        <f t="shared" si="116"/>
        <v>0</v>
      </c>
      <c r="BL492">
        <f t="shared" si="117"/>
        <v>0</v>
      </c>
      <c r="BM492">
        <f t="shared" si="118"/>
        <v>0</v>
      </c>
      <c r="BN492">
        <f t="shared" si="119"/>
        <v>0</v>
      </c>
      <c r="BO492">
        <f t="shared" si="120"/>
        <v>0</v>
      </c>
      <c r="BQ492">
        <f>SUMIFS(IRPBase_Res_NotinEnvScreens!$H$3:$H$33,IRPBase_Res_NotinEnvScreens!$J$3:$J$33,$B492,IRPBase_Res_NotinEnvScreens!$K$3:$K$33,$C492)</f>
        <v>0</v>
      </c>
      <c r="BR492">
        <f>SUMIFS(IRPBase_Res_NotinEnvScreens!$I$3:$I$33,IRPBase_Res_NotinEnvScreens!$J$3:$J$33,$B492,IRPBase_Res_NotinEnvScreens!$K$3:$K$33,$C492)</f>
        <v>0</v>
      </c>
      <c r="BS492">
        <v>0</v>
      </c>
      <c r="BV492">
        <f>SUMIFS(Indev_Online_Res_NotinIRPBase!$P$3:$P$313,Indev_Online_Res_NotinIRPBase!$Y$3:$Y$313,$B492,Indev_Online_Res_NotinIRPBase!$Z$3:$Z$313,$C492,Indev_Online_Res_NotinIRPBase!$I$3:$I$313,"&lt;9/1/2023")+SUMIFS(Indev_Online_Res_NotinIRPBase!$Q$3:$Q$313,Indev_Online_Res_NotinIRPBase!$Y$3:$Y$313,$B492,Indev_Online_Res_NotinIRPBase!$Z$3:$Z$313,$C492,Indev_Online_Res_NotinIRPBase!$I$3:$I$313,"&lt;9/1/2023")</f>
        <v>0</v>
      </c>
      <c r="BW492">
        <f>SUMIFS(Indev_Online_Res_NotinIRPBase!$S$3:$S$313,Indev_Online_Res_NotinIRPBase!$Y$3:$Y$313,$B492,Indev_Online_Res_NotinIRPBase!$Z$3:$Z$313,$C492,Indev_Online_Res_NotinIRPBase!$I$3:$I$313,"&lt;9/1/2023")+SUMIFS(Indev_Online_Res_NotinIRPBase!$T$3:$T$313,Indev_Online_Res_NotinIRPBase!$Y$3:$Y$313,$B492,Indev_Online_Res_NotinIRPBase!$Z$3:$Z$313,$C492,Indev_Online_Res_NotinIRPBase!$I$3:$I$313,"&lt;9/1/2023")+SUMIFS(Indev_Online_Res_NotinIRPBase!$U$3:$U$313,Indev_Online_Res_NotinIRPBase!$Y$3:$Y$313,$B492,Indev_Online_Res_NotinIRPBase!$Z$3:$Z$313,$C492,Indev_Online_Res_NotinIRPBase!$I$3:$I$313,"&lt;9/1/2023")</f>
        <v>0</v>
      </c>
    </row>
    <row r="493" spans="1:75">
      <c r="A493" t="s">
        <v>43</v>
      </c>
      <c r="B493" t="s">
        <v>447</v>
      </c>
      <c r="C493">
        <v>230</v>
      </c>
      <c r="E493">
        <f>SUMIFS(IRPBase_Res_NotinTxBase!N$3:N$65,IRPBase_Res_NotinTxBase!$X$3:$X$65,$B493,IRPBase_Res_NotinTxBase!$Y$3:$Y$65,$C493)</f>
        <v>0</v>
      </c>
      <c r="F493">
        <f>SUMIFS(IRPBase_Res_NotinTxBase!O$3:O$65,IRPBase_Res_NotinTxBase!$X$3:$X$65,$B493,IRPBase_Res_NotinTxBase!$Y$3:$Y$65,$C493)</f>
        <v>0</v>
      </c>
      <c r="G493">
        <f>SUMIFS(IRPBase_Res_NotinTxBase!P$3:P$65,IRPBase_Res_NotinTxBase!$X$3:$X$65,$B493,IRPBase_Res_NotinTxBase!$Y$3:$Y$65,$C493)</f>
        <v>0</v>
      </c>
      <c r="H493">
        <f>SUMIFS(IRPBase_Res_NotinTxBase!Q$3:Q$65,IRPBase_Res_NotinTxBase!$X$3:$X$65,$B493,IRPBase_Res_NotinTxBase!$Y$3:$Y$65,$C493)</f>
        <v>0</v>
      </c>
      <c r="M493">
        <f>SUMIFS(IRPBase_Res_NotinTxBase!R$3:R$65,IRPBase_Res_NotinTxBase!$X$3:$X$65,$B493,IRPBase_Res_NotinTxBase!$Y$3:$Y$65,$C493)</f>
        <v>0</v>
      </c>
      <c r="N493">
        <f>SUMIFS(IRPBase_Res_NotinTxBase!S$3:S$65,IRPBase_Res_NotinTxBase!$X$3:$X$65,$B493,IRPBase_Res_NotinTxBase!$Y$3:$Y$65,$C493)</f>
        <v>0</v>
      </c>
      <c r="O493">
        <f>SUMIFS(IRPBase_Res_NotinTxBase!T$3:T$65,IRPBase_Res_NotinTxBase!$X$3:$X$65,$B493,IRPBase_Res_NotinTxBase!$Y$3:$Y$65,$C493)</f>
        <v>0</v>
      </c>
      <c r="P493">
        <f>SUMIFS(IRPBase_Res_NotinTxBase!U$3:U$65,IRPBase_Res_NotinTxBase!$X$3:$X$65,$B493,IRPBase_Res_NotinTxBase!$Y$3:$Y$65,$C493)</f>
        <v>0</v>
      </c>
      <c r="Q493">
        <f>SUMIFS(IRPBase_Res_NotinTxBase!V$3:V$65,IRPBase_Res_NotinTxBase!$X$3:$X$65,$B493,IRPBase_Res_NotinTxBase!$Y$3:$Y$65,$C493)</f>
        <v>0</v>
      </c>
      <c r="R493">
        <f>SUMIFS(IRPBase_Res_NotinTxBase!W$3:W$65,IRPBase_Res_NotinTxBase!$X$3:$X$65,$B493,IRPBase_Res_NotinTxBase!$Y$3:$Y$65,$C493)</f>
        <v>0</v>
      </c>
      <c r="S493">
        <f t="shared" si="106"/>
        <v>0</v>
      </c>
      <c r="U493">
        <f>SUMIFS(Indev_Online_Res_NotinIRPBase!N$3:N$340,Indev_Online_Res_NotinIRPBase!$Y$3:$Y$340,$B493,Indev_Online_Res_NotinIRPBase!$Z$3:$Z$340,$C493)</f>
        <v>0</v>
      </c>
      <c r="V493">
        <f>SUMIFS(Indev_Online_Res_NotinIRPBase!O$3:O$340,Indev_Online_Res_NotinIRPBase!$Y$3:$Y$340,$B493,Indev_Online_Res_NotinIRPBase!$Z$3:$Z$340,$C493)</f>
        <v>0</v>
      </c>
      <c r="W493">
        <f>SUMIFS(Indev_Online_Res_NotinIRPBase!P$3:P$340,Indev_Online_Res_NotinIRPBase!$Y$3:$Y$340,$B493,Indev_Online_Res_NotinIRPBase!$Z$3:$Z$340,$C493)</f>
        <v>0</v>
      </c>
      <c r="X493">
        <f>SUMIFS(Indev_Online_Res_NotinIRPBase!Q$3:Q$340,Indev_Online_Res_NotinIRPBase!$Y$3:$Y$340,$B493,Indev_Online_Res_NotinIRPBase!$Z$3:$Z$340,$C493)</f>
        <v>0</v>
      </c>
      <c r="Y493">
        <f>SUMIFS(Indev_Online_Res_NotinIRPBase!R$3:R$340,Indev_Online_Res_NotinIRPBase!$Y$3:$Y$340,$B493,Indev_Online_Res_NotinIRPBase!$Z$3:$Z$340,$C493)</f>
        <v>0</v>
      </c>
      <c r="AC493">
        <f>SUMIFS(Indev_Online_Res_NotinIRPBase!S$3:S$340,Indev_Online_Res_NotinIRPBase!$Y$3:$Y$340,$B493,Indev_Online_Res_NotinIRPBase!$Z$3:$Z$340,$C493)</f>
        <v>0</v>
      </c>
      <c r="AD493">
        <f>SUMIFS(Indev_Online_Res_NotinIRPBase!T$3:T$340,Indev_Online_Res_NotinIRPBase!$Y$3:$Y$340,$B493,Indev_Online_Res_NotinIRPBase!$Z$3:$Z$340,$C493)</f>
        <v>0</v>
      </c>
      <c r="AE493">
        <f>SUMIFS(Indev_Online_Res_NotinIRPBase!U$3:U$340,Indev_Online_Res_NotinIRPBase!$Y$3:$Y$340,$B493,Indev_Online_Res_NotinIRPBase!$Z$3:$Z$340,$C493)</f>
        <v>0</v>
      </c>
      <c r="AF493">
        <f>SUMIFS(Indev_Online_Res_NotinIRPBase!V$3:V$340,Indev_Online_Res_NotinIRPBase!$Y$3:$Y$340,$B493,Indev_Online_Res_NotinIRPBase!$Z$3:$Z$340,$C493)</f>
        <v>0</v>
      </c>
      <c r="AG493">
        <f>SUMIFS(Indev_Online_Res_NotinIRPBase!W$3:W$340,Indev_Online_Res_NotinIRPBase!$Y$3:$Y$340,$B493,Indev_Online_Res_NotinIRPBase!$Z$3:$Z$340,$C493)</f>
        <v>0</v>
      </c>
      <c r="AH493">
        <f>SUMIFS(Indev_Online_Res_NotinIRPBase!X$3:X$340,Indev_Online_Res_NotinIRPBase!$Y$3:$Y$340,$B493,Indev_Online_Res_NotinIRPBase!$Z$3:$Z$340,$C493)</f>
        <v>0</v>
      </c>
      <c r="AI493">
        <f t="shared" si="107"/>
        <v>0</v>
      </c>
      <c r="AK493">
        <f>SUMIFS(Indev_Online_Res_NotinIRPBase!N$3:N$340,Indev_Online_Res_NotinIRPBase!$Y$3:$Y$340,$B493,Indev_Online_Res_NotinIRPBase!$Z$3:$Z$340,$C493,Indev_Online_Res_NotinIRPBase!$J$3:$J$340,"Yes",Indev_Online_Res_NotinIRPBase!$I$3:$I$340,"&lt;1/1/2024")+SUMIFS(Indev_Online_Res_NotinIRPBase!N$3:N$340,Indev_Online_Res_NotinIRPBase!$Y$3:$Y$340,$B493,Indev_Online_Res_NotinIRPBase!$Z$3:$Z$340,$C493,Indev_Online_Res_NotinIRPBase!$AB$3:$AB$340,"1")</f>
        <v>0</v>
      </c>
      <c r="AL493">
        <f>SUMIFS(Indev_Online_Res_NotinIRPBase!O$3:O$340,Indev_Online_Res_NotinIRPBase!$Y$3:$Y$340,$B493,Indev_Online_Res_NotinIRPBase!$Z$3:$Z$340,$C493,Indev_Online_Res_NotinIRPBase!$J$3:$J$340,"Yes",Indev_Online_Res_NotinIRPBase!$I$3:$I$340,"&lt;1/1/2024")+SUMIFS(Indev_Online_Res_NotinIRPBase!O$3:O$340,Indev_Online_Res_NotinIRPBase!$Y$3:$Y$340,$B493,Indev_Online_Res_NotinIRPBase!$Z$3:$Z$340,$C493,Indev_Online_Res_NotinIRPBase!$AB$3:$AB$340,"1")</f>
        <v>0</v>
      </c>
      <c r="AM493">
        <f>SUMIFS(Indev_Online_Res_NotinIRPBase!P$3:P$340,Indev_Online_Res_NotinIRPBase!$Y$3:$Y$340,$B493,Indev_Online_Res_NotinIRPBase!$Z$3:$Z$340,$C493,Indev_Online_Res_NotinIRPBase!$J$3:$J$340,"Yes",Indev_Online_Res_NotinIRPBase!$I$3:$I$340,"&lt;1/1/2024")+SUMIFS(Indev_Online_Res_NotinIRPBase!P$3:P$340,Indev_Online_Res_NotinIRPBase!$Y$3:$Y$340,$B493,Indev_Online_Res_NotinIRPBase!$Z$3:$Z$340,$C493,Indev_Online_Res_NotinIRPBase!$AB$3:$AB$340,"1")</f>
        <v>0</v>
      </c>
      <c r="AN493">
        <f>SUMIFS(Indev_Online_Res_NotinIRPBase!Q$3:Q$340,Indev_Online_Res_NotinIRPBase!$Y$3:$Y$340,$B493,Indev_Online_Res_NotinIRPBase!$Z$3:$Z$340,$C493,Indev_Online_Res_NotinIRPBase!$J$3:$J$340,"Yes",Indev_Online_Res_NotinIRPBase!$I$3:$I$340,"&lt;1/1/2024")+SUMIFS(Indev_Online_Res_NotinIRPBase!Q$3:Q$340,Indev_Online_Res_NotinIRPBase!$Y$3:$Y$340,$B493,Indev_Online_Res_NotinIRPBase!$Z$3:$Z$340,$C493,Indev_Online_Res_NotinIRPBase!$AB$3:$AB$340,"1")</f>
        <v>0</v>
      </c>
      <c r="AO493">
        <f>SUMIFS(Indev_Online_Res_NotinIRPBase!R$3:R$340,Indev_Online_Res_NotinIRPBase!$Y$3:$Y$340,$B493,Indev_Online_Res_NotinIRPBase!$Z$3:$Z$340,$C493,Indev_Online_Res_NotinIRPBase!$J$3:$J$340,"Yes",Indev_Online_Res_NotinIRPBase!$I$3:$I$340,"&lt;1/1/2024")+SUMIFS(Indev_Online_Res_NotinIRPBase!R$3:R$340,Indev_Online_Res_NotinIRPBase!$Y$3:$Y$340,$B493,Indev_Online_Res_NotinIRPBase!$Z$3:$Z$340,$C493,Indev_Online_Res_NotinIRPBase!$AB$3:$AB$340,"1")</f>
        <v>0</v>
      </c>
      <c r="AS493">
        <f>SUMIFS(Indev_Online_Res_NotinIRPBase!S$3:S$340,Indev_Online_Res_NotinIRPBase!$Y$3:$Y$340,$B493,Indev_Online_Res_NotinIRPBase!$Z$3:$Z$340,$C493,Indev_Online_Res_NotinIRPBase!$J$3:$J$340,"Yes",Indev_Online_Res_NotinIRPBase!$I$3:$I$340,"&lt;1/1/2024")+SUMIFS(Indev_Online_Res_NotinIRPBase!S$3:S$340,Indev_Online_Res_NotinIRPBase!$Y$3:$Y$340,$B493,Indev_Online_Res_NotinIRPBase!$Z$3:$Z$340,$C493,Indev_Online_Res_NotinIRPBase!$AB$3:$AB$340,"1")</f>
        <v>0</v>
      </c>
      <c r="AT493">
        <f>SUMIFS(Indev_Online_Res_NotinIRPBase!T$3:T$340,Indev_Online_Res_NotinIRPBase!$Y$3:$Y$340,$B493,Indev_Online_Res_NotinIRPBase!$Z$3:$Z$340,$C493,Indev_Online_Res_NotinIRPBase!$J$3:$J$340,"Yes",Indev_Online_Res_NotinIRPBase!$I$3:$I$340,"&lt;1/1/2024")+SUMIFS(Indev_Online_Res_NotinIRPBase!T$3:T$340,Indev_Online_Res_NotinIRPBase!$Y$3:$Y$340,$B493,Indev_Online_Res_NotinIRPBase!$Z$3:$Z$340,$C493,Indev_Online_Res_NotinIRPBase!$AB$3:$AB$340,"1")</f>
        <v>0</v>
      </c>
      <c r="AU493">
        <f>SUMIFS(Indev_Online_Res_NotinIRPBase!U$3:U$340,Indev_Online_Res_NotinIRPBase!$Y$3:$Y$340,$B493,Indev_Online_Res_NotinIRPBase!$Z$3:$Z$340,$C493,Indev_Online_Res_NotinIRPBase!$J$3:$J$340,"Yes",Indev_Online_Res_NotinIRPBase!$I$3:$I$340,"&lt;1/1/2024")+SUMIFS(Indev_Online_Res_NotinIRPBase!U$3:U$340,Indev_Online_Res_NotinIRPBase!$Y$3:$Y$340,$B493,Indev_Online_Res_NotinIRPBase!$Z$3:$Z$340,$C493,Indev_Online_Res_NotinIRPBase!$AB$3:$AB$340,"1")</f>
        <v>0</v>
      </c>
      <c r="AV493">
        <f>SUMIFS(Indev_Online_Res_NotinIRPBase!V$3:V$340,Indev_Online_Res_NotinIRPBase!$Y$3:$Y$340,$B493,Indev_Online_Res_NotinIRPBase!$Z$3:$Z$340,$C493,Indev_Online_Res_NotinIRPBase!$J$3:$J$340,"Yes",Indev_Online_Res_NotinIRPBase!$I$3:$I$340,"&lt;1/1/2024")+SUMIFS(Indev_Online_Res_NotinIRPBase!V$3:V$340,Indev_Online_Res_NotinIRPBase!$Y$3:$Y$340,$B493,Indev_Online_Res_NotinIRPBase!$Z$3:$Z$340,$C493,Indev_Online_Res_NotinIRPBase!$AB$3:$AB$340,"1")</f>
        <v>0</v>
      </c>
      <c r="AW493">
        <f>SUMIFS(Indev_Online_Res_NotinIRPBase!W$3:W$340,Indev_Online_Res_NotinIRPBase!$Y$3:$Y$340,$B493,Indev_Online_Res_NotinIRPBase!$Z$3:$Z$340,$C493,Indev_Online_Res_NotinIRPBase!$J$3:$J$340,"Yes",Indev_Online_Res_NotinIRPBase!$I$3:$I$340,"&lt;1/1/2024")+SUMIFS(Indev_Online_Res_NotinIRPBase!W$3:W$340,Indev_Online_Res_NotinIRPBase!$Y$3:$Y$340,$B493,Indev_Online_Res_NotinIRPBase!$Z$3:$Z$340,$C493,Indev_Online_Res_NotinIRPBase!$AB$3:$AB$340,"1")</f>
        <v>0</v>
      </c>
      <c r="AX493">
        <f>SUMIFS(Indev_Online_Res_NotinIRPBase!X$3:X$340,Indev_Online_Res_NotinIRPBase!$Y$3:$Y$340,$B493,Indev_Online_Res_NotinIRPBase!$Z$3:$Z$340,$C493,Indev_Online_Res_NotinIRPBase!$J$3:$J$340,"Yes",Indev_Online_Res_NotinIRPBase!$I$3:$I$340,"&lt;1/1/2024")+SUMIFS(Indev_Online_Res_NotinIRPBase!X$3:X$340,Indev_Online_Res_NotinIRPBase!$Y$3:$Y$340,$B493,Indev_Online_Res_NotinIRPBase!$Z$3:$Z$340,$C493,Indev_Online_Res_NotinIRPBase!$AB$3:$AB$340,"1")</f>
        <v>0</v>
      </c>
      <c r="AY493">
        <f t="shared" si="108"/>
        <v>0</v>
      </c>
      <c r="BA493">
        <f t="shared" si="109"/>
        <v>0</v>
      </c>
      <c r="BB493">
        <f t="shared" si="110"/>
        <v>0</v>
      </c>
      <c r="BC493">
        <f t="shared" si="111"/>
        <v>0</v>
      </c>
      <c r="BD493">
        <f t="shared" si="112"/>
        <v>0</v>
      </c>
      <c r="BE493">
        <f t="shared" si="113"/>
        <v>0</v>
      </c>
      <c r="BI493">
        <f t="shared" si="114"/>
        <v>0</v>
      </c>
      <c r="BJ493">
        <f t="shared" si="115"/>
        <v>0</v>
      </c>
      <c r="BK493">
        <f t="shared" si="116"/>
        <v>0</v>
      </c>
      <c r="BL493">
        <f t="shared" si="117"/>
        <v>0</v>
      </c>
      <c r="BM493">
        <f t="shared" si="118"/>
        <v>0</v>
      </c>
      <c r="BN493">
        <f t="shared" si="119"/>
        <v>0</v>
      </c>
      <c r="BO493">
        <f t="shared" si="120"/>
        <v>0</v>
      </c>
      <c r="BQ493">
        <f>SUMIFS(IRPBase_Res_NotinEnvScreens!$H$3:$H$33,IRPBase_Res_NotinEnvScreens!$J$3:$J$33,$B493,IRPBase_Res_NotinEnvScreens!$K$3:$K$33,$C493)</f>
        <v>0</v>
      </c>
      <c r="BR493">
        <f>SUMIFS(IRPBase_Res_NotinEnvScreens!$I$3:$I$33,IRPBase_Res_NotinEnvScreens!$J$3:$J$33,$B493,IRPBase_Res_NotinEnvScreens!$K$3:$K$33,$C493)</f>
        <v>0</v>
      </c>
      <c r="BS493">
        <v>0</v>
      </c>
      <c r="BV493">
        <f>SUMIFS(Indev_Online_Res_NotinIRPBase!$P$3:$P$313,Indev_Online_Res_NotinIRPBase!$Y$3:$Y$313,$B493,Indev_Online_Res_NotinIRPBase!$Z$3:$Z$313,$C493,Indev_Online_Res_NotinIRPBase!$I$3:$I$313,"&lt;9/1/2023")+SUMIFS(Indev_Online_Res_NotinIRPBase!$Q$3:$Q$313,Indev_Online_Res_NotinIRPBase!$Y$3:$Y$313,$B493,Indev_Online_Res_NotinIRPBase!$Z$3:$Z$313,$C493,Indev_Online_Res_NotinIRPBase!$I$3:$I$313,"&lt;9/1/2023")</f>
        <v>0</v>
      </c>
      <c r="BW493">
        <f>SUMIFS(Indev_Online_Res_NotinIRPBase!$S$3:$S$313,Indev_Online_Res_NotinIRPBase!$Y$3:$Y$313,$B493,Indev_Online_Res_NotinIRPBase!$Z$3:$Z$313,$C493,Indev_Online_Res_NotinIRPBase!$I$3:$I$313,"&lt;9/1/2023")+SUMIFS(Indev_Online_Res_NotinIRPBase!$T$3:$T$313,Indev_Online_Res_NotinIRPBase!$Y$3:$Y$313,$B493,Indev_Online_Res_NotinIRPBase!$Z$3:$Z$313,$C493,Indev_Online_Res_NotinIRPBase!$I$3:$I$313,"&lt;9/1/2023")+SUMIFS(Indev_Online_Res_NotinIRPBase!$U$3:$U$313,Indev_Online_Res_NotinIRPBase!$Y$3:$Y$313,$B493,Indev_Online_Res_NotinIRPBase!$Z$3:$Z$313,$C493,Indev_Online_Res_NotinIRPBase!$I$3:$I$313,"&lt;9/1/2023")</f>
        <v>0</v>
      </c>
    </row>
    <row r="494" spans="1:75">
      <c r="A494" t="s">
        <v>43</v>
      </c>
      <c r="B494" t="s">
        <v>447</v>
      </c>
      <c r="C494">
        <v>60</v>
      </c>
      <c r="E494">
        <f>SUMIFS(IRPBase_Res_NotinTxBase!N$3:N$65,IRPBase_Res_NotinTxBase!$X$3:$X$65,$B494,IRPBase_Res_NotinTxBase!$Y$3:$Y$65,$C494)</f>
        <v>0</v>
      </c>
      <c r="F494">
        <f>SUMIFS(IRPBase_Res_NotinTxBase!O$3:O$65,IRPBase_Res_NotinTxBase!$X$3:$X$65,$B494,IRPBase_Res_NotinTxBase!$Y$3:$Y$65,$C494)</f>
        <v>0</v>
      </c>
      <c r="G494">
        <f>SUMIFS(IRPBase_Res_NotinTxBase!P$3:P$65,IRPBase_Res_NotinTxBase!$X$3:$X$65,$B494,IRPBase_Res_NotinTxBase!$Y$3:$Y$65,$C494)</f>
        <v>0</v>
      </c>
      <c r="H494">
        <f>SUMIFS(IRPBase_Res_NotinTxBase!Q$3:Q$65,IRPBase_Res_NotinTxBase!$X$3:$X$65,$B494,IRPBase_Res_NotinTxBase!$Y$3:$Y$65,$C494)</f>
        <v>0</v>
      </c>
      <c r="M494">
        <f>SUMIFS(IRPBase_Res_NotinTxBase!R$3:R$65,IRPBase_Res_NotinTxBase!$X$3:$X$65,$B494,IRPBase_Res_NotinTxBase!$Y$3:$Y$65,$C494)</f>
        <v>0</v>
      </c>
      <c r="N494">
        <f>SUMIFS(IRPBase_Res_NotinTxBase!S$3:S$65,IRPBase_Res_NotinTxBase!$X$3:$X$65,$B494,IRPBase_Res_NotinTxBase!$Y$3:$Y$65,$C494)</f>
        <v>0</v>
      </c>
      <c r="O494">
        <f>SUMIFS(IRPBase_Res_NotinTxBase!T$3:T$65,IRPBase_Res_NotinTxBase!$X$3:$X$65,$B494,IRPBase_Res_NotinTxBase!$Y$3:$Y$65,$C494)</f>
        <v>0</v>
      </c>
      <c r="P494">
        <f>SUMIFS(IRPBase_Res_NotinTxBase!U$3:U$65,IRPBase_Res_NotinTxBase!$X$3:$X$65,$B494,IRPBase_Res_NotinTxBase!$Y$3:$Y$65,$C494)</f>
        <v>0</v>
      </c>
      <c r="Q494">
        <f>SUMIFS(IRPBase_Res_NotinTxBase!V$3:V$65,IRPBase_Res_NotinTxBase!$X$3:$X$65,$B494,IRPBase_Res_NotinTxBase!$Y$3:$Y$65,$C494)</f>
        <v>0</v>
      </c>
      <c r="R494">
        <f>SUMIFS(IRPBase_Res_NotinTxBase!W$3:W$65,IRPBase_Res_NotinTxBase!$X$3:$X$65,$B494,IRPBase_Res_NotinTxBase!$Y$3:$Y$65,$C494)</f>
        <v>0</v>
      </c>
      <c r="S494">
        <f t="shared" si="106"/>
        <v>0</v>
      </c>
      <c r="U494">
        <f>SUMIFS(Indev_Online_Res_NotinIRPBase!N$3:N$340,Indev_Online_Res_NotinIRPBase!$Y$3:$Y$340,$B494,Indev_Online_Res_NotinIRPBase!$Z$3:$Z$340,$C494)</f>
        <v>0</v>
      </c>
      <c r="V494">
        <f>SUMIFS(Indev_Online_Res_NotinIRPBase!O$3:O$340,Indev_Online_Res_NotinIRPBase!$Y$3:$Y$340,$B494,Indev_Online_Res_NotinIRPBase!$Z$3:$Z$340,$C494)</f>
        <v>0</v>
      </c>
      <c r="W494">
        <f>SUMIFS(Indev_Online_Res_NotinIRPBase!P$3:P$340,Indev_Online_Res_NotinIRPBase!$Y$3:$Y$340,$B494,Indev_Online_Res_NotinIRPBase!$Z$3:$Z$340,$C494)</f>
        <v>0</v>
      </c>
      <c r="X494">
        <f>SUMIFS(Indev_Online_Res_NotinIRPBase!Q$3:Q$340,Indev_Online_Res_NotinIRPBase!$Y$3:$Y$340,$B494,Indev_Online_Res_NotinIRPBase!$Z$3:$Z$340,$C494)</f>
        <v>0</v>
      </c>
      <c r="Y494">
        <f>SUMIFS(Indev_Online_Res_NotinIRPBase!R$3:R$340,Indev_Online_Res_NotinIRPBase!$Y$3:$Y$340,$B494,Indev_Online_Res_NotinIRPBase!$Z$3:$Z$340,$C494)</f>
        <v>0</v>
      </c>
      <c r="AC494">
        <f>SUMIFS(Indev_Online_Res_NotinIRPBase!S$3:S$340,Indev_Online_Res_NotinIRPBase!$Y$3:$Y$340,$B494,Indev_Online_Res_NotinIRPBase!$Z$3:$Z$340,$C494)</f>
        <v>0</v>
      </c>
      <c r="AD494">
        <f>SUMIFS(Indev_Online_Res_NotinIRPBase!T$3:T$340,Indev_Online_Res_NotinIRPBase!$Y$3:$Y$340,$B494,Indev_Online_Res_NotinIRPBase!$Z$3:$Z$340,$C494)</f>
        <v>0</v>
      </c>
      <c r="AE494">
        <f>SUMIFS(Indev_Online_Res_NotinIRPBase!U$3:U$340,Indev_Online_Res_NotinIRPBase!$Y$3:$Y$340,$B494,Indev_Online_Res_NotinIRPBase!$Z$3:$Z$340,$C494)</f>
        <v>0</v>
      </c>
      <c r="AF494">
        <f>SUMIFS(Indev_Online_Res_NotinIRPBase!V$3:V$340,Indev_Online_Res_NotinIRPBase!$Y$3:$Y$340,$B494,Indev_Online_Res_NotinIRPBase!$Z$3:$Z$340,$C494)</f>
        <v>0</v>
      </c>
      <c r="AG494">
        <f>SUMIFS(Indev_Online_Res_NotinIRPBase!W$3:W$340,Indev_Online_Res_NotinIRPBase!$Y$3:$Y$340,$B494,Indev_Online_Res_NotinIRPBase!$Z$3:$Z$340,$C494)</f>
        <v>0</v>
      </c>
      <c r="AH494">
        <f>SUMIFS(Indev_Online_Res_NotinIRPBase!X$3:X$340,Indev_Online_Res_NotinIRPBase!$Y$3:$Y$340,$B494,Indev_Online_Res_NotinIRPBase!$Z$3:$Z$340,$C494)</f>
        <v>0</v>
      </c>
      <c r="AI494">
        <f t="shared" si="107"/>
        <v>0</v>
      </c>
      <c r="AK494">
        <f>SUMIFS(Indev_Online_Res_NotinIRPBase!N$3:N$340,Indev_Online_Res_NotinIRPBase!$Y$3:$Y$340,$B494,Indev_Online_Res_NotinIRPBase!$Z$3:$Z$340,$C494,Indev_Online_Res_NotinIRPBase!$J$3:$J$340,"Yes",Indev_Online_Res_NotinIRPBase!$I$3:$I$340,"&lt;1/1/2024")+SUMIFS(Indev_Online_Res_NotinIRPBase!N$3:N$340,Indev_Online_Res_NotinIRPBase!$Y$3:$Y$340,$B494,Indev_Online_Res_NotinIRPBase!$Z$3:$Z$340,$C494,Indev_Online_Res_NotinIRPBase!$AB$3:$AB$340,"1")</f>
        <v>0</v>
      </c>
      <c r="AL494">
        <f>SUMIFS(Indev_Online_Res_NotinIRPBase!O$3:O$340,Indev_Online_Res_NotinIRPBase!$Y$3:$Y$340,$B494,Indev_Online_Res_NotinIRPBase!$Z$3:$Z$340,$C494,Indev_Online_Res_NotinIRPBase!$J$3:$J$340,"Yes",Indev_Online_Res_NotinIRPBase!$I$3:$I$340,"&lt;1/1/2024")+SUMIFS(Indev_Online_Res_NotinIRPBase!O$3:O$340,Indev_Online_Res_NotinIRPBase!$Y$3:$Y$340,$B494,Indev_Online_Res_NotinIRPBase!$Z$3:$Z$340,$C494,Indev_Online_Res_NotinIRPBase!$AB$3:$AB$340,"1")</f>
        <v>0</v>
      </c>
      <c r="AM494">
        <f>SUMIFS(Indev_Online_Res_NotinIRPBase!P$3:P$340,Indev_Online_Res_NotinIRPBase!$Y$3:$Y$340,$B494,Indev_Online_Res_NotinIRPBase!$Z$3:$Z$340,$C494,Indev_Online_Res_NotinIRPBase!$J$3:$J$340,"Yes",Indev_Online_Res_NotinIRPBase!$I$3:$I$340,"&lt;1/1/2024")+SUMIFS(Indev_Online_Res_NotinIRPBase!P$3:P$340,Indev_Online_Res_NotinIRPBase!$Y$3:$Y$340,$B494,Indev_Online_Res_NotinIRPBase!$Z$3:$Z$340,$C494,Indev_Online_Res_NotinIRPBase!$AB$3:$AB$340,"1")</f>
        <v>0</v>
      </c>
      <c r="AN494">
        <f>SUMIFS(Indev_Online_Res_NotinIRPBase!Q$3:Q$340,Indev_Online_Res_NotinIRPBase!$Y$3:$Y$340,$B494,Indev_Online_Res_NotinIRPBase!$Z$3:$Z$340,$C494,Indev_Online_Res_NotinIRPBase!$J$3:$J$340,"Yes",Indev_Online_Res_NotinIRPBase!$I$3:$I$340,"&lt;1/1/2024")+SUMIFS(Indev_Online_Res_NotinIRPBase!Q$3:Q$340,Indev_Online_Res_NotinIRPBase!$Y$3:$Y$340,$B494,Indev_Online_Res_NotinIRPBase!$Z$3:$Z$340,$C494,Indev_Online_Res_NotinIRPBase!$AB$3:$AB$340,"1")</f>
        <v>0</v>
      </c>
      <c r="AO494">
        <f>SUMIFS(Indev_Online_Res_NotinIRPBase!R$3:R$340,Indev_Online_Res_NotinIRPBase!$Y$3:$Y$340,$B494,Indev_Online_Res_NotinIRPBase!$Z$3:$Z$340,$C494,Indev_Online_Res_NotinIRPBase!$J$3:$J$340,"Yes",Indev_Online_Res_NotinIRPBase!$I$3:$I$340,"&lt;1/1/2024")+SUMIFS(Indev_Online_Res_NotinIRPBase!R$3:R$340,Indev_Online_Res_NotinIRPBase!$Y$3:$Y$340,$B494,Indev_Online_Res_NotinIRPBase!$Z$3:$Z$340,$C494,Indev_Online_Res_NotinIRPBase!$AB$3:$AB$340,"1")</f>
        <v>0</v>
      </c>
      <c r="AS494">
        <f>SUMIFS(Indev_Online_Res_NotinIRPBase!S$3:S$340,Indev_Online_Res_NotinIRPBase!$Y$3:$Y$340,$B494,Indev_Online_Res_NotinIRPBase!$Z$3:$Z$340,$C494,Indev_Online_Res_NotinIRPBase!$J$3:$J$340,"Yes",Indev_Online_Res_NotinIRPBase!$I$3:$I$340,"&lt;1/1/2024")+SUMIFS(Indev_Online_Res_NotinIRPBase!S$3:S$340,Indev_Online_Res_NotinIRPBase!$Y$3:$Y$340,$B494,Indev_Online_Res_NotinIRPBase!$Z$3:$Z$340,$C494,Indev_Online_Res_NotinIRPBase!$AB$3:$AB$340,"1")</f>
        <v>0</v>
      </c>
      <c r="AT494">
        <f>SUMIFS(Indev_Online_Res_NotinIRPBase!T$3:T$340,Indev_Online_Res_NotinIRPBase!$Y$3:$Y$340,$B494,Indev_Online_Res_NotinIRPBase!$Z$3:$Z$340,$C494,Indev_Online_Res_NotinIRPBase!$J$3:$J$340,"Yes",Indev_Online_Res_NotinIRPBase!$I$3:$I$340,"&lt;1/1/2024")+SUMIFS(Indev_Online_Res_NotinIRPBase!T$3:T$340,Indev_Online_Res_NotinIRPBase!$Y$3:$Y$340,$B494,Indev_Online_Res_NotinIRPBase!$Z$3:$Z$340,$C494,Indev_Online_Res_NotinIRPBase!$AB$3:$AB$340,"1")</f>
        <v>0</v>
      </c>
      <c r="AU494">
        <f>SUMIFS(Indev_Online_Res_NotinIRPBase!U$3:U$340,Indev_Online_Res_NotinIRPBase!$Y$3:$Y$340,$B494,Indev_Online_Res_NotinIRPBase!$Z$3:$Z$340,$C494,Indev_Online_Res_NotinIRPBase!$J$3:$J$340,"Yes",Indev_Online_Res_NotinIRPBase!$I$3:$I$340,"&lt;1/1/2024")+SUMIFS(Indev_Online_Res_NotinIRPBase!U$3:U$340,Indev_Online_Res_NotinIRPBase!$Y$3:$Y$340,$B494,Indev_Online_Res_NotinIRPBase!$Z$3:$Z$340,$C494,Indev_Online_Res_NotinIRPBase!$AB$3:$AB$340,"1")</f>
        <v>0</v>
      </c>
      <c r="AV494">
        <f>SUMIFS(Indev_Online_Res_NotinIRPBase!V$3:V$340,Indev_Online_Res_NotinIRPBase!$Y$3:$Y$340,$B494,Indev_Online_Res_NotinIRPBase!$Z$3:$Z$340,$C494,Indev_Online_Res_NotinIRPBase!$J$3:$J$340,"Yes",Indev_Online_Res_NotinIRPBase!$I$3:$I$340,"&lt;1/1/2024")+SUMIFS(Indev_Online_Res_NotinIRPBase!V$3:V$340,Indev_Online_Res_NotinIRPBase!$Y$3:$Y$340,$B494,Indev_Online_Res_NotinIRPBase!$Z$3:$Z$340,$C494,Indev_Online_Res_NotinIRPBase!$AB$3:$AB$340,"1")</f>
        <v>0</v>
      </c>
      <c r="AW494">
        <f>SUMIFS(Indev_Online_Res_NotinIRPBase!W$3:W$340,Indev_Online_Res_NotinIRPBase!$Y$3:$Y$340,$B494,Indev_Online_Res_NotinIRPBase!$Z$3:$Z$340,$C494,Indev_Online_Res_NotinIRPBase!$J$3:$J$340,"Yes",Indev_Online_Res_NotinIRPBase!$I$3:$I$340,"&lt;1/1/2024")+SUMIFS(Indev_Online_Res_NotinIRPBase!W$3:W$340,Indev_Online_Res_NotinIRPBase!$Y$3:$Y$340,$B494,Indev_Online_Res_NotinIRPBase!$Z$3:$Z$340,$C494,Indev_Online_Res_NotinIRPBase!$AB$3:$AB$340,"1")</f>
        <v>0</v>
      </c>
      <c r="AX494">
        <f>SUMIFS(Indev_Online_Res_NotinIRPBase!X$3:X$340,Indev_Online_Res_NotinIRPBase!$Y$3:$Y$340,$B494,Indev_Online_Res_NotinIRPBase!$Z$3:$Z$340,$C494,Indev_Online_Res_NotinIRPBase!$J$3:$J$340,"Yes",Indev_Online_Res_NotinIRPBase!$I$3:$I$340,"&lt;1/1/2024")+SUMIFS(Indev_Online_Res_NotinIRPBase!X$3:X$340,Indev_Online_Res_NotinIRPBase!$Y$3:$Y$340,$B494,Indev_Online_Res_NotinIRPBase!$Z$3:$Z$340,$C494,Indev_Online_Res_NotinIRPBase!$AB$3:$AB$340,"1")</f>
        <v>0</v>
      </c>
      <c r="AY494">
        <f t="shared" si="108"/>
        <v>0</v>
      </c>
      <c r="BA494">
        <f t="shared" si="109"/>
        <v>0</v>
      </c>
      <c r="BB494">
        <f t="shared" si="110"/>
        <v>0</v>
      </c>
      <c r="BC494">
        <f t="shared" si="111"/>
        <v>0</v>
      </c>
      <c r="BD494">
        <f t="shared" si="112"/>
        <v>0</v>
      </c>
      <c r="BE494">
        <f t="shared" si="113"/>
        <v>0</v>
      </c>
      <c r="BI494">
        <f t="shared" si="114"/>
        <v>0</v>
      </c>
      <c r="BJ494">
        <f t="shared" si="115"/>
        <v>0</v>
      </c>
      <c r="BK494">
        <f t="shared" si="116"/>
        <v>0</v>
      </c>
      <c r="BL494">
        <f t="shared" si="117"/>
        <v>0</v>
      </c>
      <c r="BM494">
        <f t="shared" si="118"/>
        <v>0</v>
      </c>
      <c r="BN494">
        <f t="shared" si="119"/>
        <v>0</v>
      </c>
      <c r="BO494">
        <f t="shared" si="120"/>
        <v>0</v>
      </c>
      <c r="BQ494">
        <f>SUMIFS(IRPBase_Res_NotinEnvScreens!$H$3:$H$33,IRPBase_Res_NotinEnvScreens!$J$3:$J$33,$B494,IRPBase_Res_NotinEnvScreens!$K$3:$K$33,$C494)</f>
        <v>0</v>
      </c>
      <c r="BR494">
        <f>SUMIFS(IRPBase_Res_NotinEnvScreens!$I$3:$I$33,IRPBase_Res_NotinEnvScreens!$J$3:$J$33,$B494,IRPBase_Res_NotinEnvScreens!$K$3:$K$33,$C494)</f>
        <v>0</v>
      </c>
      <c r="BS494">
        <v>0</v>
      </c>
      <c r="BV494">
        <f>SUMIFS(Indev_Online_Res_NotinIRPBase!$P$3:$P$313,Indev_Online_Res_NotinIRPBase!$Y$3:$Y$313,$B494,Indev_Online_Res_NotinIRPBase!$Z$3:$Z$313,$C494,Indev_Online_Res_NotinIRPBase!$I$3:$I$313,"&lt;9/1/2023")+SUMIFS(Indev_Online_Res_NotinIRPBase!$Q$3:$Q$313,Indev_Online_Res_NotinIRPBase!$Y$3:$Y$313,$B494,Indev_Online_Res_NotinIRPBase!$Z$3:$Z$313,$C494,Indev_Online_Res_NotinIRPBase!$I$3:$I$313,"&lt;9/1/2023")</f>
        <v>0</v>
      </c>
      <c r="BW494">
        <f>SUMIFS(Indev_Online_Res_NotinIRPBase!$S$3:$S$313,Indev_Online_Res_NotinIRPBase!$Y$3:$Y$313,$B494,Indev_Online_Res_NotinIRPBase!$Z$3:$Z$313,$C494,Indev_Online_Res_NotinIRPBase!$I$3:$I$313,"&lt;9/1/2023")+SUMIFS(Indev_Online_Res_NotinIRPBase!$T$3:$T$313,Indev_Online_Res_NotinIRPBase!$Y$3:$Y$313,$B494,Indev_Online_Res_NotinIRPBase!$Z$3:$Z$313,$C494,Indev_Online_Res_NotinIRPBase!$I$3:$I$313,"&lt;9/1/2023")+SUMIFS(Indev_Online_Res_NotinIRPBase!$U$3:$U$313,Indev_Online_Res_NotinIRPBase!$Y$3:$Y$313,$B494,Indev_Online_Res_NotinIRPBase!$Z$3:$Z$313,$C494,Indev_Online_Res_NotinIRPBase!$I$3:$I$313,"&lt;9/1/2023")</f>
        <v>0</v>
      </c>
    </row>
    <row r="495" spans="1:75">
      <c r="A495" t="s">
        <v>43</v>
      </c>
      <c r="B495" t="s">
        <v>448</v>
      </c>
      <c r="C495">
        <v>230</v>
      </c>
      <c r="E495">
        <f>SUMIFS(IRPBase_Res_NotinTxBase!N$3:N$65,IRPBase_Res_NotinTxBase!$X$3:$X$65,$B495,IRPBase_Res_NotinTxBase!$Y$3:$Y$65,$C495)</f>
        <v>0</v>
      </c>
      <c r="F495">
        <f>SUMIFS(IRPBase_Res_NotinTxBase!O$3:O$65,IRPBase_Res_NotinTxBase!$X$3:$X$65,$B495,IRPBase_Res_NotinTxBase!$Y$3:$Y$65,$C495)</f>
        <v>0</v>
      </c>
      <c r="G495">
        <f>SUMIFS(IRPBase_Res_NotinTxBase!P$3:P$65,IRPBase_Res_NotinTxBase!$X$3:$X$65,$B495,IRPBase_Res_NotinTxBase!$Y$3:$Y$65,$C495)</f>
        <v>0</v>
      </c>
      <c r="H495">
        <f>SUMIFS(IRPBase_Res_NotinTxBase!Q$3:Q$65,IRPBase_Res_NotinTxBase!$X$3:$X$65,$B495,IRPBase_Res_NotinTxBase!$Y$3:$Y$65,$C495)</f>
        <v>0</v>
      </c>
      <c r="M495">
        <f>SUMIFS(IRPBase_Res_NotinTxBase!R$3:R$65,IRPBase_Res_NotinTxBase!$X$3:$X$65,$B495,IRPBase_Res_NotinTxBase!$Y$3:$Y$65,$C495)</f>
        <v>0</v>
      </c>
      <c r="N495">
        <f>SUMIFS(IRPBase_Res_NotinTxBase!S$3:S$65,IRPBase_Res_NotinTxBase!$X$3:$X$65,$B495,IRPBase_Res_NotinTxBase!$Y$3:$Y$65,$C495)</f>
        <v>0</v>
      </c>
      <c r="O495">
        <f>SUMIFS(IRPBase_Res_NotinTxBase!T$3:T$65,IRPBase_Res_NotinTxBase!$X$3:$X$65,$B495,IRPBase_Res_NotinTxBase!$Y$3:$Y$65,$C495)</f>
        <v>0</v>
      </c>
      <c r="P495">
        <f>SUMIFS(IRPBase_Res_NotinTxBase!U$3:U$65,IRPBase_Res_NotinTxBase!$X$3:$X$65,$B495,IRPBase_Res_NotinTxBase!$Y$3:$Y$65,$C495)</f>
        <v>0</v>
      </c>
      <c r="Q495">
        <f>SUMIFS(IRPBase_Res_NotinTxBase!V$3:V$65,IRPBase_Res_NotinTxBase!$X$3:$X$65,$B495,IRPBase_Res_NotinTxBase!$Y$3:$Y$65,$C495)</f>
        <v>0</v>
      </c>
      <c r="R495">
        <f>SUMIFS(IRPBase_Res_NotinTxBase!W$3:W$65,IRPBase_Res_NotinTxBase!$X$3:$X$65,$B495,IRPBase_Res_NotinTxBase!$Y$3:$Y$65,$C495)</f>
        <v>0</v>
      </c>
      <c r="S495">
        <f t="shared" si="106"/>
        <v>0</v>
      </c>
      <c r="U495">
        <f>SUMIFS(Indev_Online_Res_NotinIRPBase!N$3:N$340,Indev_Online_Res_NotinIRPBase!$Y$3:$Y$340,$B495,Indev_Online_Res_NotinIRPBase!$Z$3:$Z$340,$C495)</f>
        <v>0</v>
      </c>
      <c r="V495">
        <f>SUMIFS(Indev_Online_Res_NotinIRPBase!O$3:O$340,Indev_Online_Res_NotinIRPBase!$Y$3:$Y$340,$B495,Indev_Online_Res_NotinIRPBase!$Z$3:$Z$340,$C495)</f>
        <v>0</v>
      </c>
      <c r="W495">
        <f>SUMIFS(Indev_Online_Res_NotinIRPBase!P$3:P$340,Indev_Online_Res_NotinIRPBase!$Y$3:$Y$340,$B495,Indev_Online_Res_NotinIRPBase!$Z$3:$Z$340,$C495)</f>
        <v>0</v>
      </c>
      <c r="X495">
        <f>SUMIFS(Indev_Online_Res_NotinIRPBase!Q$3:Q$340,Indev_Online_Res_NotinIRPBase!$Y$3:$Y$340,$B495,Indev_Online_Res_NotinIRPBase!$Z$3:$Z$340,$C495)</f>
        <v>0</v>
      </c>
      <c r="Y495">
        <f>SUMIFS(Indev_Online_Res_NotinIRPBase!R$3:R$340,Indev_Online_Res_NotinIRPBase!$Y$3:$Y$340,$B495,Indev_Online_Res_NotinIRPBase!$Z$3:$Z$340,$C495)</f>
        <v>0</v>
      </c>
      <c r="AC495">
        <f>SUMIFS(Indev_Online_Res_NotinIRPBase!S$3:S$340,Indev_Online_Res_NotinIRPBase!$Y$3:$Y$340,$B495,Indev_Online_Res_NotinIRPBase!$Z$3:$Z$340,$C495)</f>
        <v>0</v>
      </c>
      <c r="AD495">
        <f>SUMIFS(Indev_Online_Res_NotinIRPBase!T$3:T$340,Indev_Online_Res_NotinIRPBase!$Y$3:$Y$340,$B495,Indev_Online_Res_NotinIRPBase!$Z$3:$Z$340,$C495)</f>
        <v>0</v>
      </c>
      <c r="AE495">
        <f>SUMIFS(Indev_Online_Res_NotinIRPBase!U$3:U$340,Indev_Online_Res_NotinIRPBase!$Y$3:$Y$340,$B495,Indev_Online_Res_NotinIRPBase!$Z$3:$Z$340,$C495)</f>
        <v>0</v>
      </c>
      <c r="AF495">
        <f>SUMIFS(Indev_Online_Res_NotinIRPBase!V$3:V$340,Indev_Online_Res_NotinIRPBase!$Y$3:$Y$340,$B495,Indev_Online_Res_NotinIRPBase!$Z$3:$Z$340,$C495)</f>
        <v>0</v>
      </c>
      <c r="AG495">
        <f>SUMIFS(Indev_Online_Res_NotinIRPBase!W$3:W$340,Indev_Online_Res_NotinIRPBase!$Y$3:$Y$340,$B495,Indev_Online_Res_NotinIRPBase!$Z$3:$Z$340,$C495)</f>
        <v>0</v>
      </c>
      <c r="AH495">
        <f>SUMIFS(Indev_Online_Res_NotinIRPBase!X$3:X$340,Indev_Online_Res_NotinIRPBase!$Y$3:$Y$340,$B495,Indev_Online_Res_NotinIRPBase!$Z$3:$Z$340,$C495)</f>
        <v>0</v>
      </c>
      <c r="AI495">
        <f t="shared" si="107"/>
        <v>0</v>
      </c>
      <c r="AK495">
        <f>SUMIFS(Indev_Online_Res_NotinIRPBase!N$3:N$340,Indev_Online_Res_NotinIRPBase!$Y$3:$Y$340,$B495,Indev_Online_Res_NotinIRPBase!$Z$3:$Z$340,$C495,Indev_Online_Res_NotinIRPBase!$J$3:$J$340,"Yes",Indev_Online_Res_NotinIRPBase!$I$3:$I$340,"&lt;1/1/2024")+SUMIFS(Indev_Online_Res_NotinIRPBase!N$3:N$340,Indev_Online_Res_NotinIRPBase!$Y$3:$Y$340,$B495,Indev_Online_Res_NotinIRPBase!$Z$3:$Z$340,$C495,Indev_Online_Res_NotinIRPBase!$AB$3:$AB$340,"1")</f>
        <v>0</v>
      </c>
      <c r="AL495">
        <f>SUMIFS(Indev_Online_Res_NotinIRPBase!O$3:O$340,Indev_Online_Res_NotinIRPBase!$Y$3:$Y$340,$B495,Indev_Online_Res_NotinIRPBase!$Z$3:$Z$340,$C495,Indev_Online_Res_NotinIRPBase!$J$3:$J$340,"Yes",Indev_Online_Res_NotinIRPBase!$I$3:$I$340,"&lt;1/1/2024")+SUMIFS(Indev_Online_Res_NotinIRPBase!O$3:O$340,Indev_Online_Res_NotinIRPBase!$Y$3:$Y$340,$B495,Indev_Online_Res_NotinIRPBase!$Z$3:$Z$340,$C495,Indev_Online_Res_NotinIRPBase!$AB$3:$AB$340,"1")</f>
        <v>0</v>
      </c>
      <c r="AM495">
        <f>SUMIFS(Indev_Online_Res_NotinIRPBase!P$3:P$340,Indev_Online_Res_NotinIRPBase!$Y$3:$Y$340,$B495,Indev_Online_Res_NotinIRPBase!$Z$3:$Z$340,$C495,Indev_Online_Res_NotinIRPBase!$J$3:$J$340,"Yes",Indev_Online_Res_NotinIRPBase!$I$3:$I$340,"&lt;1/1/2024")+SUMIFS(Indev_Online_Res_NotinIRPBase!P$3:P$340,Indev_Online_Res_NotinIRPBase!$Y$3:$Y$340,$B495,Indev_Online_Res_NotinIRPBase!$Z$3:$Z$340,$C495,Indev_Online_Res_NotinIRPBase!$AB$3:$AB$340,"1")</f>
        <v>0</v>
      </c>
      <c r="AN495">
        <f>SUMIFS(Indev_Online_Res_NotinIRPBase!Q$3:Q$340,Indev_Online_Res_NotinIRPBase!$Y$3:$Y$340,$B495,Indev_Online_Res_NotinIRPBase!$Z$3:$Z$340,$C495,Indev_Online_Res_NotinIRPBase!$J$3:$J$340,"Yes",Indev_Online_Res_NotinIRPBase!$I$3:$I$340,"&lt;1/1/2024")+SUMIFS(Indev_Online_Res_NotinIRPBase!Q$3:Q$340,Indev_Online_Res_NotinIRPBase!$Y$3:$Y$340,$B495,Indev_Online_Res_NotinIRPBase!$Z$3:$Z$340,$C495,Indev_Online_Res_NotinIRPBase!$AB$3:$AB$340,"1")</f>
        <v>0</v>
      </c>
      <c r="AO495">
        <f>SUMIFS(Indev_Online_Res_NotinIRPBase!R$3:R$340,Indev_Online_Res_NotinIRPBase!$Y$3:$Y$340,$B495,Indev_Online_Res_NotinIRPBase!$Z$3:$Z$340,$C495,Indev_Online_Res_NotinIRPBase!$J$3:$J$340,"Yes",Indev_Online_Res_NotinIRPBase!$I$3:$I$340,"&lt;1/1/2024")+SUMIFS(Indev_Online_Res_NotinIRPBase!R$3:R$340,Indev_Online_Res_NotinIRPBase!$Y$3:$Y$340,$B495,Indev_Online_Res_NotinIRPBase!$Z$3:$Z$340,$C495,Indev_Online_Res_NotinIRPBase!$AB$3:$AB$340,"1")</f>
        <v>0</v>
      </c>
      <c r="AS495">
        <f>SUMIFS(Indev_Online_Res_NotinIRPBase!S$3:S$340,Indev_Online_Res_NotinIRPBase!$Y$3:$Y$340,$B495,Indev_Online_Res_NotinIRPBase!$Z$3:$Z$340,$C495,Indev_Online_Res_NotinIRPBase!$J$3:$J$340,"Yes",Indev_Online_Res_NotinIRPBase!$I$3:$I$340,"&lt;1/1/2024")+SUMIFS(Indev_Online_Res_NotinIRPBase!S$3:S$340,Indev_Online_Res_NotinIRPBase!$Y$3:$Y$340,$B495,Indev_Online_Res_NotinIRPBase!$Z$3:$Z$340,$C495,Indev_Online_Res_NotinIRPBase!$AB$3:$AB$340,"1")</f>
        <v>0</v>
      </c>
      <c r="AT495">
        <f>SUMIFS(Indev_Online_Res_NotinIRPBase!T$3:T$340,Indev_Online_Res_NotinIRPBase!$Y$3:$Y$340,$B495,Indev_Online_Res_NotinIRPBase!$Z$3:$Z$340,$C495,Indev_Online_Res_NotinIRPBase!$J$3:$J$340,"Yes",Indev_Online_Res_NotinIRPBase!$I$3:$I$340,"&lt;1/1/2024")+SUMIFS(Indev_Online_Res_NotinIRPBase!T$3:T$340,Indev_Online_Res_NotinIRPBase!$Y$3:$Y$340,$B495,Indev_Online_Res_NotinIRPBase!$Z$3:$Z$340,$C495,Indev_Online_Res_NotinIRPBase!$AB$3:$AB$340,"1")</f>
        <v>0</v>
      </c>
      <c r="AU495">
        <f>SUMIFS(Indev_Online_Res_NotinIRPBase!U$3:U$340,Indev_Online_Res_NotinIRPBase!$Y$3:$Y$340,$B495,Indev_Online_Res_NotinIRPBase!$Z$3:$Z$340,$C495,Indev_Online_Res_NotinIRPBase!$J$3:$J$340,"Yes",Indev_Online_Res_NotinIRPBase!$I$3:$I$340,"&lt;1/1/2024")+SUMIFS(Indev_Online_Res_NotinIRPBase!U$3:U$340,Indev_Online_Res_NotinIRPBase!$Y$3:$Y$340,$B495,Indev_Online_Res_NotinIRPBase!$Z$3:$Z$340,$C495,Indev_Online_Res_NotinIRPBase!$AB$3:$AB$340,"1")</f>
        <v>0</v>
      </c>
      <c r="AV495">
        <f>SUMIFS(Indev_Online_Res_NotinIRPBase!V$3:V$340,Indev_Online_Res_NotinIRPBase!$Y$3:$Y$340,$B495,Indev_Online_Res_NotinIRPBase!$Z$3:$Z$340,$C495,Indev_Online_Res_NotinIRPBase!$J$3:$J$340,"Yes",Indev_Online_Res_NotinIRPBase!$I$3:$I$340,"&lt;1/1/2024")+SUMIFS(Indev_Online_Res_NotinIRPBase!V$3:V$340,Indev_Online_Res_NotinIRPBase!$Y$3:$Y$340,$B495,Indev_Online_Res_NotinIRPBase!$Z$3:$Z$340,$C495,Indev_Online_Res_NotinIRPBase!$AB$3:$AB$340,"1")</f>
        <v>0</v>
      </c>
      <c r="AW495">
        <f>SUMIFS(Indev_Online_Res_NotinIRPBase!W$3:W$340,Indev_Online_Res_NotinIRPBase!$Y$3:$Y$340,$B495,Indev_Online_Res_NotinIRPBase!$Z$3:$Z$340,$C495,Indev_Online_Res_NotinIRPBase!$J$3:$J$340,"Yes",Indev_Online_Res_NotinIRPBase!$I$3:$I$340,"&lt;1/1/2024")+SUMIFS(Indev_Online_Res_NotinIRPBase!W$3:W$340,Indev_Online_Res_NotinIRPBase!$Y$3:$Y$340,$B495,Indev_Online_Res_NotinIRPBase!$Z$3:$Z$340,$C495,Indev_Online_Res_NotinIRPBase!$AB$3:$AB$340,"1")</f>
        <v>0</v>
      </c>
      <c r="AX495">
        <f>SUMIFS(Indev_Online_Res_NotinIRPBase!X$3:X$340,Indev_Online_Res_NotinIRPBase!$Y$3:$Y$340,$B495,Indev_Online_Res_NotinIRPBase!$Z$3:$Z$340,$C495,Indev_Online_Res_NotinIRPBase!$J$3:$J$340,"Yes",Indev_Online_Res_NotinIRPBase!$I$3:$I$340,"&lt;1/1/2024")+SUMIFS(Indev_Online_Res_NotinIRPBase!X$3:X$340,Indev_Online_Res_NotinIRPBase!$Y$3:$Y$340,$B495,Indev_Online_Res_NotinIRPBase!$Z$3:$Z$340,$C495,Indev_Online_Res_NotinIRPBase!$AB$3:$AB$340,"1")</f>
        <v>0</v>
      </c>
      <c r="AY495">
        <f t="shared" si="108"/>
        <v>0</v>
      </c>
      <c r="BA495">
        <f t="shared" si="109"/>
        <v>0</v>
      </c>
      <c r="BB495">
        <f t="shared" si="110"/>
        <v>0</v>
      </c>
      <c r="BC495">
        <f t="shared" si="111"/>
        <v>0</v>
      </c>
      <c r="BD495">
        <f t="shared" si="112"/>
        <v>0</v>
      </c>
      <c r="BE495">
        <f t="shared" si="113"/>
        <v>0</v>
      </c>
      <c r="BI495">
        <f t="shared" si="114"/>
        <v>0</v>
      </c>
      <c r="BJ495">
        <f t="shared" si="115"/>
        <v>0</v>
      </c>
      <c r="BK495">
        <f t="shared" si="116"/>
        <v>0</v>
      </c>
      <c r="BL495">
        <f t="shared" si="117"/>
        <v>0</v>
      </c>
      <c r="BM495">
        <f t="shared" si="118"/>
        <v>0</v>
      </c>
      <c r="BN495">
        <f t="shared" si="119"/>
        <v>0</v>
      </c>
      <c r="BO495">
        <f t="shared" si="120"/>
        <v>0</v>
      </c>
      <c r="BQ495">
        <f>SUMIFS(IRPBase_Res_NotinEnvScreens!$H$3:$H$33,IRPBase_Res_NotinEnvScreens!$J$3:$J$33,$B495,IRPBase_Res_NotinEnvScreens!$K$3:$K$33,$C495)</f>
        <v>0</v>
      </c>
      <c r="BR495">
        <f>SUMIFS(IRPBase_Res_NotinEnvScreens!$I$3:$I$33,IRPBase_Res_NotinEnvScreens!$J$3:$J$33,$B495,IRPBase_Res_NotinEnvScreens!$K$3:$K$33,$C495)</f>
        <v>0</v>
      </c>
      <c r="BS495">
        <v>0</v>
      </c>
      <c r="BV495">
        <f>SUMIFS(Indev_Online_Res_NotinIRPBase!$P$3:$P$313,Indev_Online_Res_NotinIRPBase!$Y$3:$Y$313,$B495,Indev_Online_Res_NotinIRPBase!$Z$3:$Z$313,$C495,Indev_Online_Res_NotinIRPBase!$I$3:$I$313,"&lt;9/1/2023")+SUMIFS(Indev_Online_Res_NotinIRPBase!$Q$3:$Q$313,Indev_Online_Res_NotinIRPBase!$Y$3:$Y$313,$B495,Indev_Online_Res_NotinIRPBase!$Z$3:$Z$313,$C495,Indev_Online_Res_NotinIRPBase!$I$3:$I$313,"&lt;9/1/2023")</f>
        <v>0</v>
      </c>
      <c r="BW495">
        <f>SUMIFS(Indev_Online_Res_NotinIRPBase!$S$3:$S$313,Indev_Online_Res_NotinIRPBase!$Y$3:$Y$313,$B495,Indev_Online_Res_NotinIRPBase!$Z$3:$Z$313,$C495,Indev_Online_Res_NotinIRPBase!$I$3:$I$313,"&lt;9/1/2023")+SUMIFS(Indev_Online_Res_NotinIRPBase!$T$3:$T$313,Indev_Online_Res_NotinIRPBase!$Y$3:$Y$313,$B495,Indev_Online_Res_NotinIRPBase!$Z$3:$Z$313,$C495,Indev_Online_Res_NotinIRPBase!$I$3:$I$313,"&lt;9/1/2023")+SUMIFS(Indev_Online_Res_NotinIRPBase!$U$3:$U$313,Indev_Online_Res_NotinIRPBase!$Y$3:$Y$313,$B495,Indev_Online_Res_NotinIRPBase!$Z$3:$Z$313,$C495,Indev_Online_Res_NotinIRPBase!$I$3:$I$313,"&lt;9/1/2023")</f>
        <v>0</v>
      </c>
    </row>
    <row r="496" spans="1:75">
      <c r="A496" t="s">
        <v>43</v>
      </c>
      <c r="B496" t="s">
        <v>449</v>
      </c>
      <c r="C496">
        <v>230</v>
      </c>
      <c r="E496">
        <f>SUMIFS(IRPBase_Res_NotinTxBase!N$3:N$65,IRPBase_Res_NotinTxBase!$X$3:$X$65,$B496,IRPBase_Res_NotinTxBase!$Y$3:$Y$65,$C496)</f>
        <v>0</v>
      </c>
      <c r="F496">
        <f>SUMIFS(IRPBase_Res_NotinTxBase!O$3:O$65,IRPBase_Res_NotinTxBase!$X$3:$X$65,$B496,IRPBase_Res_NotinTxBase!$Y$3:$Y$65,$C496)</f>
        <v>0</v>
      </c>
      <c r="G496">
        <f>SUMIFS(IRPBase_Res_NotinTxBase!P$3:P$65,IRPBase_Res_NotinTxBase!$X$3:$X$65,$B496,IRPBase_Res_NotinTxBase!$Y$3:$Y$65,$C496)</f>
        <v>0</v>
      </c>
      <c r="H496">
        <f>SUMIFS(IRPBase_Res_NotinTxBase!Q$3:Q$65,IRPBase_Res_NotinTxBase!$X$3:$X$65,$B496,IRPBase_Res_NotinTxBase!$Y$3:$Y$65,$C496)</f>
        <v>0</v>
      </c>
      <c r="M496">
        <f>SUMIFS(IRPBase_Res_NotinTxBase!R$3:R$65,IRPBase_Res_NotinTxBase!$X$3:$X$65,$B496,IRPBase_Res_NotinTxBase!$Y$3:$Y$65,$C496)</f>
        <v>0</v>
      </c>
      <c r="N496">
        <f>SUMIFS(IRPBase_Res_NotinTxBase!S$3:S$65,IRPBase_Res_NotinTxBase!$X$3:$X$65,$B496,IRPBase_Res_NotinTxBase!$Y$3:$Y$65,$C496)</f>
        <v>0</v>
      </c>
      <c r="O496">
        <f>SUMIFS(IRPBase_Res_NotinTxBase!T$3:T$65,IRPBase_Res_NotinTxBase!$X$3:$X$65,$B496,IRPBase_Res_NotinTxBase!$Y$3:$Y$65,$C496)</f>
        <v>0</v>
      </c>
      <c r="P496">
        <f>SUMIFS(IRPBase_Res_NotinTxBase!U$3:U$65,IRPBase_Res_NotinTxBase!$X$3:$X$65,$B496,IRPBase_Res_NotinTxBase!$Y$3:$Y$65,$C496)</f>
        <v>0</v>
      </c>
      <c r="Q496">
        <f>SUMIFS(IRPBase_Res_NotinTxBase!V$3:V$65,IRPBase_Res_NotinTxBase!$X$3:$X$65,$B496,IRPBase_Res_NotinTxBase!$Y$3:$Y$65,$C496)</f>
        <v>0</v>
      </c>
      <c r="R496">
        <f>SUMIFS(IRPBase_Res_NotinTxBase!W$3:W$65,IRPBase_Res_NotinTxBase!$X$3:$X$65,$B496,IRPBase_Res_NotinTxBase!$Y$3:$Y$65,$C496)</f>
        <v>0</v>
      </c>
      <c r="S496">
        <f t="shared" si="106"/>
        <v>0</v>
      </c>
      <c r="U496">
        <f>SUMIFS(Indev_Online_Res_NotinIRPBase!N$3:N$340,Indev_Online_Res_NotinIRPBase!$Y$3:$Y$340,$B496,Indev_Online_Res_NotinIRPBase!$Z$3:$Z$340,$C496)</f>
        <v>0</v>
      </c>
      <c r="V496">
        <f>SUMIFS(Indev_Online_Res_NotinIRPBase!O$3:O$340,Indev_Online_Res_NotinIRPBase!$Y$3:$Y$340,$B496,Indev_Online_Res_NotinIRPBase!$Z$3:$Z$340,$C496)</f>
        <v>0</v>
      </c>
      <c r="W496">
        <f>SUMIFS(Indev_Online_Res_NotinIRPBase!P$3:P$340,Indev_Online_Res_NotinIRPBase!$Y$3:$Y$340,$B496,Indev_Online_Res_NotinIRPBase!$Z$3:$Z$340,$C496)</f>
        <v>0</v>
      </c>
      <c r="X496">
        <f>SUMIFS(Indev_Online_Res_NotinIRPBase!Q$3:Q$340,Indev_Online_Res_NotinIRPBase!$Y$3:$Y$340,$B496,Indev_Online_Res_NotinIRPBase!$Z$3:$Z$340,$C496)</f>
        <v>0</v>
      </c>
      <c r="Y496">
        <f>SUMIFS(Indev_Online_Res_NotinIRPBase!R$3:R$340,Indev_Online_Res_NotinIRPBase!$Y$3:$Y$340,$B496,Indev_Online_Res_NotinIRPBase!$Z$3:$Z$340,$C496)</f>
        <v>0</v>
      </c>
      <c r="AC496">
        <f>SUMIFS(Indev_Online_Res_NotinIRPBase!S$3:S$340,Indev_Online_Res_NotinIRPBase!$Y$3:$Y$340,$B496,Indev_Online_Res_NotinIRPBase!$Z$3:$Z$340,$C496)</f>
        <v>0</v>
      </c>
      <c r="AD496">
        <f>SUMIFS(Indev_Online_Res_NotinIRPBase!T$3:T$340,Indev_Online_Res_NotinIRPBase!$Y$3:$Y$340,$B496,Indev_Online_Res_NotinIRPBase!$Z$3:$Z$340,$C496)</f>
        <v>0</v>
      </c>
      <c r="AE496">
        <f>SUMIFS(Indev_Online_Res_NotinIRPBase!U$3:U$340,Indev_Online_Res_NotinIRPBase!$Y$3:$Y$340,$B496,Indev_Online_Res_NotinIRPBase!$Z$3:$Z$340,$C496)</f>
        <v>0</v>
      </c>
      <c r="AF496">
        <f>SUMIFS(Indev_Online_Res_NotinIRPBase!V$3:V$340,Indev_Online_Res_NotinIRPBase!$Y$3:$Y$340,$B496,Indev_Online_Res_NotinIRPBase!$Z$3:$Z$340,$C496)</f>
        <v>0</v>
      </c>
      <c r="AG496">
        <f>SUMIFS(Indev_Online_Res_NotinIRPBase!W$3:W$340,Indev_Online_Res_NotinIRPBase!$Y$3:$Y$340,$B496,Indev_Online_Res_NotinIRPBase!$Z$3:$Z$340,$C496)</f>
        <v>0</v>
      </c>
      <c r="AH496">
        <f>SUMIFS(Indev_Online_Res_NotinIRPBase!X$3:X$340,Indev_Online_Res_NotinIRPBase!$Y$3:$Y$340,$B496,Indev_Online_Res_NotinIRPBase!$Z$3:$Z$340,$C496)</f>
        <v>0</v>
      </c>
      <c r="AI496">
        <f t="shared" si="107"/>
        <v>0</v>
      </c>
      <c r="AK496">
        <f>SUMIFS(Indev_Online_Res_NotinIRPBase!N$3:N$340,Indev_Online_Res_NotinIRPBase!$Y$3:$Y$340,$B496,Indev_Online_Res_NotinIRPBase!$Z$3:$Z$340,$C496,Indev_Online_Res_NotinIRPBase!$J$3:$J$340,"Yes",Indev_Online_Res_NotinIRPBase!$I$3:$I$340,"&lt;1/1/2024")+SUMIFS(Indev_Online_Res_NotinIRPBase!N$3:N$340,Indev_Online_Res_NotinIRPBase!$Y$3:$Y$340,$B496,Indev_Online_Res_NotinIRPBase!$Z$3:$Z$340,$C496,Indev_Online_Res_NotinIRPBase!$AB$3:$AB$340,"1")</f>
        <v>0</v>
      </c>
      <c r="AL496">
        <f>SUMIFS(Indev_Online_Res_NotinIRPBase!O$3:O$340,Indev_Online_Res_NotinIRPBase!$Y$3:$Y$340,$B496,Indev_Online_Res_NotinIRPBase!$Z$3:$Z$340,$C496,Indev_Online_Res_NotinIRPBase!$J$3:$J$340,"Yes",Indev_Online_Res_NotinIRPBase!$I$3:$I$340,"&lt;1/1/2024")+SUMIFS(Indev_Online_Res_NotinIRPBase!O$3:O$340,Indev_Online_Res_NotinIRPBase!$Y$3:$Y$340,$B496,Indev_Online_Res_NotinIRPBase!$Z$3:$Z$340,$C496,Indev_Online_Res_NotinIRPBase!$AB$3:$AB$340,"1")</f>
        <v>0</v>
      </c>
      <c r="AM496">
        <f>SUMIFS(Indev_Online_Res_NotinIRPBase!P$3:P$340,Indev_Online_Res_NotinIRPBase!$Y$3:$Y$340,$B496,Indev_Online_Res_NotinIRPBase!$Z$3:$Z$340,$C496,Indev_Online_Res_NotinIRPBase!$J$3:$J$340,"Yes",Indev_Online_Res_NotinIRPBase!$I$3:$I$340,"&lt;1/1/2024")+SUMIFS(Indev_Online_Res_NotinIRPBase!P$3:P$340,Indev_Online_Res_NotinIRPBase!$Y$3:$Y$340,$B496,Indev_Online_Res_NotinIRPBase!$Z$3:$Z$340,$C496,Indev_Online_Res_NotinIRPBase!$AB$3:$AB$340,"1")</f>
        <v>0</v>
      </c>
      <c r="AN496">
        <f>SUMIFS(Indev_Online_Res_NotinIRPBase!Q$3:Q$340,Indev_Online_Res_NotinIRPBase!$Y$3:$Y$340,$B496,Indev_Online_Res_NotinIRPBase!$Z$3:$Z$340,$C496,Indev_Online_Res_NotinIRPBase!$J$3:$J$340,"Yes",Indev_Online_Res_NotinIRPBase!$I$3:$I$340,"&lt;1/1/2024")+SUMIFS(Indev_Online_Res_NotinIRPBase!Q$3:Q$340,Indev_Online_Res_NotinIRPBase!$Y$3:$Y$340,$B496,Indev_Online_Res_NotinIRPBase!$Z$3:$Z$340,$C496,Indev_Online_Res_NotinIRPBase!$AB$3:$AB$340,"1")</f>
        <v>0</v>
      </c>
      <c r="AO496">
        <f>SUMIFS(Indev_Online_Res_NotinIRPBase!R$3:R$340,Indev_Online_Res_NotinIRPBase!$Y$3:$Y$340,$B496,Indev_Online_Res_NotinIRPBase!$Z$3:$Z$340,$C496,Indev_Online_Res_NotinIRPBase!$J$3:$J$340,"Yes",Indev_Online_Res_NotinIRPBase!$I$3:$I$340,"&lt;1/1/2024")+SUMIFS(Indev_Online_Res_NotinIRPBase!R$3:R$340,Indev_Online_Res_NotinIRPBase!$Y$3:$Y$340,$B496,Indev_Online_Res_NotinIRPBase!$Z$3:$Z$340,$C496,Indev_Online_Res_NotinIRPBase!$AB$3:$AB$340,"1")</f>
        <v>0</v>
      </c>
      <c r="AS496">
        <f>SUMIFS(Indev_Online_Res_NotinIRPBase!S$3:S$340,Indev_Online_Res_NotinIRPBase!$Y$3:$Y$340,$B496,Indev_Online_Res_NotinIRPBase!$Z$3:$Z$340,$C496,Indev_Online_Res_NotinIRPBase!$J$3:$J$340,"Yes",Indev_Online_Res_NotinIRPBase!$I$3:$I$340,"&lt;1/1/2024")+SUMIFS(Indev_Online_Res_NotinIRPBase!S$3:S$340,Indev_Online_Res_NotinIRPBase!$Y$3:$Y$340,$B496,Indev_Online_Res_NotinIRPBase!$Z$3:$Z$340,$C496,Indev_Online_Res_NotinIRPBase!$AB$3:$AB$340,"1")</f>
        <v>0</v>
      </c>
      <c r="AT496">
        <f>SUMIFS(Indev_Online_Res_NotinIRPBase!T$3:T$340,Indev_Online_Res_NotinIRPBase!$Y$3:$Y$340,$B496,Indev_Online_Res_NotinIRPBase!$Z$3:$Z$340,$C496,Indev_Online_Res_NotinIRPBase!$J$3:$J$340,"Yes",Indev_Online_Res_NotinIRPBase!$I$3:$I$340,"&lt;1/1/2024")+SUMIFS(Indev_Online_Res_NotinIRPBase!T$3:T$340,Indev_Online_Res_NotinIRPBase!$Y$3:$Y$340,$B496,Indev_Online_Res_NotinIRPBase!$Z$3:$Z$340,$C496,Indev_Online_Res_NotinIRPBase!$AB$3:$AB$340,"1")</f>
        <v>0</v>
      </c>
      <c r="AU496">
        <f>SUMIFS(Indev_Online_Res_NotinIRPBase!U$3:U$340,Indev_Online_Res_NotinIRPBase!$Y$3:$Y$340,$B496,Indev_Online_Res_NotinIRPBase!$Z$3:$Z$340,$C496,Indev_Online_Res_NotinIRPBase!$J$3:$J$340,"Yes",Indev_Online_Res_NotinIRPBase!$I$3:$I$340,"&lt;1/1/2024")+SUMIFS(Indev_Online_Res_NotinIRPBase!U$3:U$340,Indev_Online_Res_NotinIRPBase!$Y$3:$Y$340,$B496,Indev_Online_Res_NotinIRPBase!$Z$3:$Z$340,$C496,Indev_Online_Res_NotinIRPBase!$AB$3:$AB$340,"1")</f>
        <v>0</v>
      </c>
      <c r="AV496">
        <f>SUMIFS(Indev_Online_Res_NotinIRPBase!V$3:V$340,Indev_Online_Res_NotinIRPBase!$Y$3:$Y$340,$B496,Indev_Online_Res_NotinIRPBase!$Z$3:$Z$340,$C496,Indev_Online_Res_NotinIRPBase!$J$3:$J$340,"Yes",Indev_Online_Res_NotinIRPBase!$I$3:$I$340,"&lt;1/1/2024")+SUMIFS(Indev_Online_Res_NotinIRPBase!V$3:V$340,Indev_Online_Res_NotinIRPBase!$Y$3:$Y$340,$B496,Indev_Online_Res_NotinIRPBase!$Z$3:$Z$340,$C496,Indev_Online_Res_NotinIRPBase!$AB$3:$AB$340,"1")</f>
        <v>0</v>
      </c>
      <c r="AW496">
        <f>SUMIFS(Indev_Online_Res_NotinIRPBase!W$3:W$340,Indev_Online_Res_NotinIRPBase!$Y$3:$Y$340,$B496,Indev_Online_Res_NotinIRPBase!$Z$3:$Z$340,$C496,Indev_Online_Res_NotinIRPBase!$J$3:$J$340,"Yes",Indev_Online_Res_NotinIRPBase!$I$3:$I$340,"&lt;1/1/2024")+SUMIFS(Indev_Online_Res_NotinIRPBase!W$3:W$340,Indev_Online_Res_NotinIRPBase!$Y$3:$Y$340,$B496,Indev_Online_Res_NotinIRPBase!$Z$3:$Z$340,$C496,Indev_Online_Res_NotinIRPBase!$AB$3:$AB$340,"1")</f>
        <v>0</v>
      </c>
      <c r="AX496">
        <f>SUMIFS(Indev_Online_Res_NotinIRPBase!X$3:X$340,Indev_Online_Res_NotinIRPBase!$Y$3:$Y$340,$B496,Indev_Online_Res_NotinIRPBase!$Z$3:$Z$340,$C496,Indev_Online_Res_NotinIRPBase!$J$3:$J$340,"Yes",Indev_Online_Res_NotinIRPBase!$I$3:$I$340,"&lt;1/1/2024")+SUMIFS(Indev_Online_Res_NotinIRPBase!X$3:X$340,Indev_Online_Res_NotinIRPBase!$Y$3:$Y$340,$B496,Indev_Online_Res_NotinIRPBase!$Z$3:$Z$340,$C496,Indev_Online_Res_NotinIRPBase!$AB$3:$AB$340,"1")</f>
        <v>0</v>
      </c>
      <c r="AY496">
        <f t="shared" si="108"/>
        <v>0</v>
      </c>
      <c r="BA496">
        <f t="shared" si="109"/>
        <v>0</v>
      </c>
      <c r="BB496">
        <f t="shared" si="110"/>
        <v>0</v>
      </c>
      <c r="BC496">
        <f t="shared" si="111"/>
        <v>0</v>
      </c>
      <c r="BD496">
        <f t="shared" si="112"/>
        <v>0</v>
      </c>
      <c r="BE496">
        <f t="shared" si="113"/>
        <v>0</v>
      </c>
      <c r="BI496">
        <f t="shared" si="114"/>
        <v>0</v>
      </c>
      <c r="BJ496">
        <f t="shared" si="115"/>
        <v>0</v>
      </c>
      <c r="BK496">
        <f t="shared" si="116"/>
        <v>0</v>
      </c>
      <c r="BL496">
        <f t="shared" si="117"/>
        <v>0</v>
      </c>
      <c r="BM496">
        <f t="shared" si="118"/>
        <v>0</v>
      </c>
      <c r="BN496">
        <f t="shared" si="119"/>
        <v>0</v>
      </c>
      <c r="BO496">
        <f t="shared" si="120"/>
        <v>0</v>
      </c>
      <c r="BQ496">
        <f>SUMIFS(IRPBase_Res_NotinEnvScreens!$H$3:$H$33,IRPBase_Res_NotinEnvScreens!$J$3:$J$33,$B496,IRPBase_Res_NotinEnvScreens!$K$3:$K$33,$C496)</f>
        <v>0</v>
      </c>
      <c r="BR496">
        <f>SUMIFS(IRPBase_Res_NotinEnvScreens!$I$3:$I$33,IRPBase_Res_NotinEnvScreens!$J$3:$J$33,$B496,IRPBase_Res_NotinEnvScreens!$K$3:$K$33,$C496)</f>
        <v>0</v>
      </c>
      <c r="BS496">
        <v>0</v>
      </c>
      <c r="BV496">
        <f>SUMIFS(Indev_Online_Res_NotinIRPBase!$P$3:$P$313,Indev_Online_Res_NotinIRPBase!$Y$3:$Y$313,$B496,Indev_Online_Res_NotinIRPBase!$Z$3:$Z$313,$C496,Indev_Online_Res_NotinIRPBase!$I$3:$I$313,"&lt;9/1/2023")+SUMIFS(Indev_Online_Res_NotinIRPBase!$Q$3:$Q$313,Indev_Online_Res_NotinIRPBase!$Y$3:$Y$313,$B496,Indev_Online_Res_NotinIRPBase!$Z$3:$Z$313,$C496,Indev_Online_Res_NotinIRPBase!$I$3:$I$313,"&lt;9/1/2023")</f>
        <v>0</v>
      </c>
      <c r="BW496">
        <f>SUMIFS(Indev_Online_Res_NotinIRPBase!$S$3:$S$313,Indev_Online_Res_NotinIRPBase!$Y$3:$Y$313,$B496,Indev_Online_Res_NotinIRPBase!$Z$3:$Z$313,$C496,Indev_Online_Res_NotinIRPBase!$I$3:$I$313,"&lt;9/1/2023")+SUMIFS(Indev_Online_Res_NotinIRPBase!$T$3:$T$313,Indev_Online_Res_NotinIRPBase!$Y$3:$Y$313,$B496,Indev_Online_Res_NotinIRPBase!$Z$3:$Z$313,$C496,Indev_Online_Res_NotinIRPBase!$I$3:$I$313,"&lt;9/1/2023")+SUMIFS(Indev_Online_Res_NotinIRPBase!$U$3:$U$313,Indev_Online_Res_NotinIRPBase!$Y$3:$Y$313,$B496,Indev_Online_Res_NotinIRPBase!$Z$3:$Z$313,$C496,Indev_Online_Res_NotinIRPBase!$I$3:$I$313,"&lt;9/1/2023")</f>
        <v>0</v>
      </c>
    </row>
    <row r="497" spans="1:75">
      <c r="A497" t="s">
        <v>44</v>
      </c>
      <c r="B497" t="s">
        <v>450</v>
      </c>
      <c r="C497">
        <v>115</v>
      </c>
      <c r="E497">
        <f>SUMIFS(IRPBase_Res_NotinTxBase!N$3:N$65,IRPBase_Res_NotinTxBase!$X$3:$X$65,$B497,IRPBase_Res_NotinTxBase!$Y$3:$Y$65,$C497)</f>
        <v>0</v>
      </c>
      <c r="F497">
        <f>SUMIFS(IRPBase_Res_NotinTxBase!O$3:O$65,IRPBase_Res_NotinTxBase!$X$3:$X$65,$B497,IRPBase_Res_NotinTxBase!$Y$3:$Y$65,$C497)</f>
        <v>0</v>
      </c>
      <c r="G497">
        <f>SUMIFS(IRPBase_Res_NotinTxBase!P$3:P$65,IRPBase_Res_NotinTxBase!$X$3:$X$65,$B497,IRPBase_Res_NotinTxBase!$Y$3:$Y$65,$C497)</f>
        <v>0</v>
      </c>
      <c r="H497">
        <f>SUMIFS(IRPBase_Res_NotinTxBase!Q$3:Q$65,IRPBase_Res_NotinTxBase!$X$3:$X$65,$B497,IRPBase_Res_NotinTxBase!$Y$3:$Y$65,$C497)</f>
        <v>0</v>
      </c>
      <c r="M497">
        <f>SUMIFS(IRPBase_Res_NotinTxBase!R$3:R$65,IRPBase_Res_NotinTxBase!$X$3:$X$65,$B497,IRPBase_Res_NotinTxBase!$Y$3:$Y$65,$C497)</f>
        <v>0</v>
      </c>
      <c r="N497">
        <f>SUMIFS(IRPBase_Res_NotinTxBase!S$3:S$65,IRPBase_Res_NotinTxBase!$X$3:$X$65,$B497,IRPBase_Res_NotinTxBase!$Y$3:$Y$65,$C497)</f>
        <v>0</v>
      </c>
      <c r="O497">
        <f>SUMIFS(IRPBase_Res_NotinTxBase!T$3:T$65,IRPBase_Res_NotinTxBase!$X$3:$X$65,$B497,IRPBase_Res_NotinTxBase!$Y$3:$Y$65,$C497)</f>
        <v>0</v>
      </c>
      <c r="P497">
        <f>SUMIFS(IRPBase_Res_NotinTxBase!U$3:U$65,IRPBase_Res_NotinTxBase!$X$3:$X$65,$B497,IRPBase_Res_NotinTxBase!$Y$3:$Y$65,$C497)</f>
        <v>0</v>
      </c>
      <c r="Q497">
        <f>SUMIFS(IRPBase_Res_NotinTxBase!V$3:V$65,IRPBase_Res_NotinTxBase!$X$3:$X$65,$B497,IRPBase_Res_NotinTxBase!$Y$3:$Y$65,$C497)</f>
        <v>0</v>
      </c>
      <c r="R497">
        <f>SUMIFS(IRPBase_Res_NotinTxBase!W$3:W$65,IRPBase_Res_NotinTxBase!$X$3:$X$65,$B497,IRPBase_Res_NotinTxBase!$Y$3:$Y$65,$C497)</f>
        <v>0</v>
      </c>
      <c r="S497">
        <f t="shared" si="106"/>
        <v>0</v>
      </c>
      <c r="U497">
        <f>SUMIFS(Indev_Online_Res_NotinIRPBase!N$3:N$340,Indev_Online_Res_NotinIRPBase!$Y$3:$Y$340,$B497,Indev_Online_Res_NotinIRPBase!$Z$3:$Z$340,$C497)</f>
        <v>0</v>
      </c>
      <c r="V497">
        <f>SUMIFS(Indev_Online_Res_NotinIRPBase!O$3:O$340,Indev_Online_Res_NotinIRPBase!$Y$3:$Y$340,$B497,Indev_Online_Res_NotinIRPBase!$Z$3:$Z$340,$C497)</f>
        <v>0</v>
      </c>
      <c r="W497">
        <f>SUMIFS(Indev_Online_Res_NotinIRPBase!P$3:P$340,Indev_Online_Res_NotinIRPBase!$Y$3:$Y$340,$B497,Indev_Online_Res_NotinIRPBase!$Z$3:$Z$340,$C497)</f>
        <v>0</v>
      </c>
      <c r="X497">
        <f>SUMIFS(Indev_Online_Res_NotinIRPBase!Q$3:Q$340,Indev_Online_Res_NotinIRPBase!$Y$3:$Y$340,$B497,Indev_Online_Res_NotinIRPBase!$Z$3:$Z$340,$C497)</f>
        <v>0</v>
      </c>
      <c r="Y497">
        <f>SUMIFS(Indev_Online_Res_NotinIRPBase!R$3:R$340,Indev_Online_Res_NotinIRPBase!$Y$3:$Y$340,$B497,Indev_Online_Res_NotinIRPBase!$Z$3:$Z$340,$C497)</f>
        <v>0</v>
      </c>
      <c r="AC497">
        <f>SUMIFS(Indev_Online_Res_NotinIRPBase!S$3:S$340,Indev_Online_Res_NotinIRPBase!$Y$3:$Y$340,$B497,Indev_Online_Res_NotinIRPBase!$Z$3:$Z$340,$C497)</f>
        <v>0</v>
      </c>
      <c r="AD497">
        <f>SUMIFS(Indev_Online_Res_NotinIRPBase!T$3:T$340,Indev_Online_Res_NotinIRPBase!$Y$3:$Y$340,$B497,Indev_Online_Res_NotinIRPBase!$Z$3:$Z$340,$C497)</f>
        <v>0</v>
      </c>
      <c r="AE497">
        <f>SUMIFS(Indev_Online_Res_NotinIRPBase!U$3:U$340,Indev_Online_Res_NotinIRPBase!$Y$3:$Y$340,$B497,Indev_Online_Res_NotinIRPBase!$Z$3:$Z$340,$C497)</f>
        <v>0</v>
      </c>
      <c r="AF497">
        <f>SUMIFS(Indev_Online_Res_NotinIRPBase!V$3:V$340,Indev_Online_Res_NotinIRPBase!$Y$3:$Y$340,$B497,Indev_Online_Res_NotinIRPBase!$Z$3:$Z$340,$C497)</f>
        <v>0</v>
      </c>
      <c r="AG497">
        <f>SUMIFS(Indev_Online_Res_NotinIRPBase!W$3:W$340,Indev_Online_Res_NotinIRPBase!$Y$3:$Y$340,$B497,Indev_Online_Res_NotinIRPBase!$Z$3:$Z$340,$C497)</f>
        <v>0</v>
      </c>
      <c r="AH497">
        <f>SUMIFS(Indev_Online_Res_NotinIRPBase!X$3:X$340,Indev_Online_Res_NotinIRPBase!$Y$3:$Y$340,$B497,Indev_Online_Res_NotinIRPBase!$Z$3:$Z$340,$C497)</f>
        <v>0</v>
      </c>
      <c r="AI497">
        <f t="shared" si="107"/>
        <v>0</v>
      </c>
      <c r="AK497">
        <f>SUMIFS(Indev_Online_Res_NotinIRPBase!N$3:N$340,Indev_Online_Res_NotinIRPBase!$Y$3:$Y$340,$B497,Indev_Online_Res_NotinIRPBase!$Z$3:$Z$340,$C497,Indev_Online_Res_NotinIRPBase!$J$3:$J$340,"Yes",Indev_Online_Res_NotinIRPBase!$I$3:$I$340,"&lt;1/1/2024")+SUMIFS(Indev_Online_Res_NotinIRPBase!N$3:N$340,Indev_Online_Res_NotinIRPBase!$Y$3:$Y$340,$B497,Indev_Online_Res_NotinIRPBase!$Z$3:$Z$340,$C497,Indev_Online_Res_NotinIRPBase!$AB$3:$AB$340,"1")</f>
        <v>0</v>
      </c>
      <c r="AL497">
        <f>SUMIFS(Indev_Online_Res_NotinIRPBase!O$3:O$340,Indev_Online_Res_NotinIRPBase!$Y$3:$Y$340,$B497,Indev_Online_Res_NotinIRPBase!$Z$3:$Z$340,$C497,Indev_Online_Res_NotinIRPBase!$J$3:$J$340,"Yes",Indev_Online_Res_NotinIRPBase!$I$3:$I$340,"&lt;1/1/2024")+SUMIFS(Indev_Online_Res_NotinIRPBase!O$3:O$340,Indev_Online_Res_NotinIRPBase!$Y$3:$Y$340,$B497,Indev_Online_Res_NotinIRPBase!$Z$3:$Z$340,$C497,Indev_Online_Res_NotinIRPBase!$AB$3:$AB$340,"1")</f>
        <v>0</v>
      </c>
      <c r="AM497">
        <f>SUMIFS(Indev_Online_Res_NotinIRPBase!P$3:P$340,Indev_Online_Res_NotinIRPBase!$Y$3:$Y$340,$B497,Indev_Online_Res_NotinIRPBase!$Z$3:$Z$340,$C497,Indev_Online_Res_NotinIRPBase!$J$3:$J$340,"Yes",Indev_Online_Res_NotinIRPBase!$I$3:$I$340,"&lt;1/1/2024")+SUMIFS(Indev_Online_Res_NotinIRPBase!P$3:P$340,Indev_Online_Res_NotinIRPBase!$Y$3:$Y$340,$B497,Indev_Online_Res_NotinIRPBase!$Z$3:$Z$340,$C497,Indev_Online_Res_NotinIRPBase!$AB$3:$AB$340,"1")</f>
        <v>0</v>
      </c>
      <c r="AN497">
        <f>SUMIFS(Indev_Online_Res_NotinIRPBase!Q$3:Q$340,Indev_Online_Res_NotinIRPBase!$Y$3:$Y$340,$B497,Indev_Online_Res_NotinIRPBase!$Z$3:$Z$340,$C497,Indev_Online_Res_NotinIRPBase!$J$3:$J$340,"Yes",Indev_Online_Res_NotinIRPBase!$I$3:$I$340,"&lt;1/1/2024")+SUMIFS(Indev_Online_Res_NotinIRPBase!Q$3:Q$340,Indev_Online_Res_NotinIRPBase!$Y$3:$Y$340,$B497,Indev_Online_Res_NotinIRPBase!$Z$3:$Z$340,$C497,Indev_Online_Res_NotinIRPBase!$AB$3:$AB$340,"1")</f>
        <v>0</v>
      </c>
      <c r="AO497">
        <f>SUMIFS(Indev_Online_Res_NotinIRPBase!R$3:R$340,Indev_Online_Res_NotinIRPBase!$Y$3:$Y$340,$B497,Indev_Online_Res_NotinIRPBase!$Z$3:$Z$340,$C497,Indev_Online_Res_NotinIRPBase!$J$3:$J$340,"Yes",Indev_Online_Res_NotinIRPBase!$I$3:$I$340,"&lt;1/1/2024")+SUMIFS(Indev_Online_Res_NotinIRPBase!R$3:R$340,Indev_Online_Res_NotinIRPBase!$Y$3:$Y$340,$B497,Indev_Online_Res_NotinIRPBase!$Z$3:$Z$340,$C497,Indev_Online_Res_NotinIRPBase!$AB$3:$AB$340,"1")</f>
        <v>0</v>
      </c>
      <c r="AS497">
        <f>SUMIFS(Indev_Online_Res_NotinIRPBase!S$3:S$340,Indev_Online_Res_NotinIRPBase!$Y$3:$Y$340,$B497,Indev_Online_Res_NotinIRPBase!$Z$3:$Z$340,$C497,Indev_Online_Res_NotinIRPBase!$J$3:$J$340,"Yes",Indev_Online_Res_NotinIRPBase!$I$3:$I$340,"&lt;1/1/2024")+SUMIFS(Indev_Online_Res_NotinIRPBase!S$3:S$340,Indev_Online_Res_NotinIRPBase!$Y$3:$Y$340,$B497,Indev_Online_Res_NotinIRPBase!$Z$3:$Z$340,$C497,Indev_Online_Res_NotinIRPBase!$AB$3:$AB$340,"1")</f>
        <v>0</v>
      </c>
      <c r="AT497">
        <f>SUMIFS(Indev_Online_Res_NotinIRPBase!T$3:T$340,Indev_Online_Res_NotinIRPBase!$Y$3:$Y$340,$B497,Indev_Online_Res_NotinIRPBase!$Z$3:$Z$340,$C497,Indev_Online_Res_NotinIRPBase!$J$3:$J$340,"Yes",Indev_Online_Res_NotinIRPBase!$I$3:$I$340,"&lt;1/1/2024")+SUMIFS(Indev_Online_Res_NotinIRPBase!T$3:T$340,Indev_Online_Res_NotinIRPBase!$Y$3:$Y$340,$B497,Indev_Online_Res_NotinIRPBase!$Z$3:$Z$340,$C497,Indev_Online_Res_NotinIRPBase!$AB$3:$AB$340,"1")</f>
        <v>0</v>
      </c>
      <c r="AU497">
        <f>SUMIFS(Indev_Online_Res_NotinIRPBase!U$3:U$340,Indev_Online_Res_NotinIRPBase!$Y$3:$Y$340,$B497,Indev_Online_Res_NotinIRPBase!$Z$3:$Z$340,$C497,Indev_Online_Res_NotinIRPBase!$J$3:$J$340,"Yes",Indev_Online_Res_NotinIRPBase!$I$3:$I$340,"&lt;1/1/2024")+SUMIFS(Indev_Online_Res_NotinIRPBase!U$3:U$340,Indev_Online_Res_NotinIRPBase!$Y$3:$Y$340,$B497,Indev_Online_Res_NotinIRPBase!$Z$3:$Z$340,$C497,Indev_Online_Res_NotinIRPBase!$AB$3:$AB$340,"1")</f>
        <v>0</v>
      </c>
      <c r="AV497">
        <f>SUMIFS(Indev_Online_Res_NotinIRPBase!V$3:V$340,Indev_Online_Res_NotinIRPBase!$Y$3:$Y$340,$B497,Indev_Online_Res_NotinIRPBase!$Z$3:$Z$340,$C497,Indev_Online_Res_NotinIRPBase!$J$3:$J$340,"Yes",Indev_Online_Res_NotinIRPBase!$I$3:$I$340,"&lt;1/1/2024")+SUMIFS(Indev_Online_Res_NotinIRPBase!V$3:V$340,Indev_Online_Res_NotinIRPBase!$Y$3:$Y$340,$B497,Indev_Online_Res_NotinIRPBase!$Z$3:$Z$340,$C497,Indev_Online_Res_NotinIRPBase!$AB$3:$AB$340,"1")</f>
        <v>0</v>
      </c>
      <c r="AW497">
        <f>SUMIFS(Indev_Online_Res_NotinIRPBase!W$3:W$340,Indev_Online_Res_NotinIRPBase!$Y$3:$Y$340,$B497,Indev_Online_Res_NotinIRPBase!$Z$3:$Z$340,$C497,Indev_Online_Res_NotinIRPBase!$J$3:$J$340,"Yes",Indev_Online_Res_NotinIRPBase!$I$3:$I$340,"&lt;1/1/2024")+SUMIFS(Indev_Online_Res_NotinIRPBase!W$3:W$340,Indev_Online_Res_NotinIRPBase!$Y$3:$Y$340,$B497,Indev_Online_Res_NotinIRPBase!$Z$3:$Z$340,$C497,Indev_Online_Res_NotinIRPBase!$AB$3:$AB$340,"1")</f>
        <v>0</v>
      </c>
      <c r="AX497">
        <f>SUMIFS(Indev_Online_Res_NotinIRPBase!X$3:X$340,Indev_Online_Res_NotinIRPBase!$Y$3:$Y$340,$B497,Indev_Online_Res_NotinIRPBase!$Z$3:$Z$340,$C497,Indev_Online_Res_NotinIRPBase!$J$3:$J$340,"Yes",Indev_Online_Res_NotinIRPBase!$I$3:$I$340,"&lt;1/1/2024")+SUMIFS(Indev_Online_Res_NotinIRPBase!X$3:X$340,Indev_Online_Res_NotinIRPBase!$Y$3:$Y$340,$B497,Indev_Online_Res_NotinIRPBase!$Z$3:$Z$340,$C497,Indev_Online_Res_NotinIRPBase!$AB$3:$AB$340,"1")</f>
        <v>0</v>
      </c>
      <c r="AY497">
        <f t="shared" si="108"/>
        <v>0</v>
      </c>
      <c r="BA497">
        <f t="shared" si="109"/>
        <v>0</v>
      </c>
      <c r="BB497">
        <f t="shared" si="110"/>
        <v>0</v>
      </c>
      <c r="BC497">
        <f t="shared" si="111"/>
        <v>0</v>
      </c>
      <c r="BD497">
        <f t="shared" si="112"/>
        <v>0</v>
      </c>
      <c r="BE497">
        <f t="shared" si="113"/>
        <v>0</v>
      </c>
      <c r="BI497">
        <f t="shared" si="114"/>
        <v>0</v>
      </c>
      <c r="BJ497">
        <f t="shared" si="115"/>
        <v>0</v>
      </c>
      <c r="BK497">
        <f t="shared" si="116"/>
        <v>0</v>
      </c>
      <c r="BL497">
        <f t="shared" si="117"/>
        <v>0</v>
      </c>
      <c r="BM497">
        <f t="shared" si="118"/>
        <v>0</v>
      </c>
      <c r="BN497">
        <f t="shared" si="119"/>
        <v>0</v>
      </c>
      <c r="BO497">
        <f t="shared" si="120"/>
        <v>0</v>
      </c>
      <c r="BQ497">
        <f>SUMIFS(IRPBase_Res_NotinEnvScreens!$H$3:$H$33,IRPBase_Res_NotinEnvScreens!$J$3:$J$33,$B497,IRPBase_Res_NotinEnvScreens!$K$3:$K$33,$C497)</f>
        <v>0</v>
      </c>
      <c r="BR497">
        <f>SUMIFS(IRPBase_Res_NotinEnvScreens!$I$3:$I$33,IRPBase_Res_NotinEnvScreens!$J$3:$J$33,$B497,IRPBase_Res_NotinEnvScreens!$K$3:$K$33,$C497)</f>
        <v>0</v>
      </c>
      <c r="BS497">
        <v>0</v>
      </c>
      <c r="BV497">
        <f>SUMIFS(Indev_Online_Res_NotinIRPBase!$P$3:$P$313,Indev_Online_Res_NotinIRPBase!$Y$3:$Y$313,$B497,Indev_Online_Res_NotinIRPBase!$Z$3:$Z$313,$C497,Indev_Online_Res_NotinIRPBase!$I$3:$I$313,"&lt;9/1/2023")+SUMIFS(Indev_Online_Res_NotinIRPBase!$Q$3:$Q$313,Indev_Online_Res_NotinIRPBase!$Y$3:$Y$313,$B497,Indev_Online_Res_NotinIRPBase!$Z$3:$Z$313,$C497,Indev_Online_Res_NotinIRPBase!$I$3:$I$313,"&lt;9/1/2023")</f>
        <v>0</v>
      </c>
      <c r="BW497">
        <f>SUMIFS(Indev_Online_Res_NotinIRPBase!$S$3:$S$313,Indev_Online_Res_NotinIRPBase!$Y$3:$Y$313,$B497,Indev_Online_Res_NotinIRPBase!$Z$3:$Z$313,$C497,Indev_Online_Res_NotinIRPBase!$I$3:$I$313,"&lt;9/1/2023")+SUMIFS(Indev_Online_Res_NotinIRPBase!$T$3:$T$313,Indev_Online_Res_NotinIRPBase!$Y$3:$Y$313,$B497,Indev_Online_Res_NotinIRPBase!$Z$3:$Z$313,$C497,Indev_Online_Res_NotinIRPBase!$I$3:$I$313,"&lt;9/1/2023")+SUMIFS(Indev_Online_Res_NotinIRPBase!$U$3:$U$313,Indev_Online_Res_NotinIRPBase!$Y$3:$Y$313,$B497,Indev_Online_Res_NotinIRPBase!$Z$3:$Z$313,$C497,Indev_Online_Res_NotinIRPBase!$I$3:$I$313,"&lt;9/1/2023")</f>
        <v>0</v>
      </c>
    </row>
    <row r="498" spans="1:75">
      <c r="A498" t="s">
        <v>44</v>
      </c>
      <c r="B498" t="s">
        <v>450</v>
      </c>
      <c r="C498">
        <v>230</v>
      </c>
      <c r="E498">
        <f>SUMIFS(IRPBase_Res_NotinTxBase!N$3:N$65,IRPBase_Res_NotinTxBase!$X$3:$X$65,$B498,IRPBase_Res_NotinTxBase!$Y$3:$Y$65,$C498)</f>
        <v>0</v>
      </c>
      <c r="F498">
        <f>SUMIFS(IRPBase_Res_NotinTxBase!O$3:O$65,IRPBase_Res_NotinTxBase!$X$3:$X$65,$B498,IRPBase_Res_NotinTxBase!$Y$3:$Y$65,$C498)</f>
        <v>0</v>
      </c>
      <c r="G498">
        <f>SUMIFS(IRPBase_Res_NotinTxBase!P$3:P$65,IRPBase_Res_NotinTxBase!$X$3:$X$65,$B498,IRPBase_Res_NotinTxBase!$Y$3:$Y$65,$C498)</f>
        <v>0</v>
      </c>
      <c r="H498">
        <f>SUMIFS(IRPBase_Res_NotinTxBase!Q$3:Q$65,IRPBase_Res_NotinTxBase!$X$3:$X$65,$B498,IRPBase_Res_NotinTxBase!$Y$3:$Y$65,$C498)</f>
        <v>0</v>
      </c>
      <c r="M498">
        <f>SUMIFS(IRPBase_Res_NotinTxBase!R$3:R$65,IRPBase_Res_NotinTxBase!$X$3:$X$65,$B498,IRPBase_Res_NotinTxBase!$Y$3:$Y$65,$C498)</f>
        <v>0</v>
      </c>
      <c r="N498">
        <f>SUMIFS(IRPBase_Res_NotinTxBase!S$3:S$65,IRPBase_Res_NotinTxBase!$X$3:$X$65,$B498,IRPBase_Res_NotinTxBase!$Y$3:$Y$65,$C498)</f>
        <v>0</v>
      </c>
      <c r="O498">
        <f>SUMIFS(IRPBase_Res_NotinTxBase!T$3:T$65,IRPBase_Res_NotinTxBase!$X$3:$X$65,$B498,IRPBase_Res_NotinTxBase!$Y$3:$Y$65,$C498)</f>
        <v>0</v>
      </c>
      <c r="P498">
        <f>SUMIFS(IRPBase_Res_NotinTxBase!U$3:U$65,IRPBase_Res_NotinTxBase!$X$3:$X$65,$B498,IRPBase_Res_NotinTxBase!$Y$3:$Y$65,$C498)</f>
        <v>0</v>
      </c>
      <c r="Q498">
        <f>SUMIFS(IRPBase_Res_NotinTxBase!V$3:V$65,IRPBase_Res_NotinTxBase!$X$3:$X$65,$B498,IRPBase_Res_NotinTxBase!$Y$3:$Y$65,$C498)</f>
        <v>0</v>
      </c>
      <c r="R498">
        <f>SUMIFS(IRPBase_Res_NotinTxBase!W$3:W$65,IRPBase_Res_NotinTxBase!$X$3:$X$65,$B498,IRPBase_Res_NotinTxBase!$Y$3:$Y$65,$C498)</f>
        <v>0</v>
      </c>
      <c r="S498">
        <f t="shared" si="106"/>
        <v>0</v>
      </c>
      <c r="U498">
        <f>SUMIFS(Indev_Online_Res_NotinIRPBase!N$3:N$340,Indev_Online_Res_NotinIRPBase!$Y$3:$Y$340,$B498,Indev_Online_Res_NotinIRPBase!$Z$3:$Z$340,$C498)</f>
        <v>0</v>
      </c>
      <c r="V498">
        <f>SUMIFS(Indev_Online_Res_NotinIRPBase!O$3:O$340,Indev_Online_Res_NotinIRPBase!$Y$3:$Y$340,$B498,Indev_Online_Res_NotinIRPBase!$Z$3:$Z$340,$C498)</f>
        <v>0</v>
      </c>
      <c r="W498">
        <f>SUMIFS(Indev_Online_Res_NotinIRPBase!P$3:P$340,Indev_Online_Res_NotinIRPBase!$Y$3:$Y$340,$B498,Indev_Online_Res_NotinIRPBase!$Z$3:$Z$340,$C498)</f>
        <v>0</v>
      </c>
      <c r="X498">
        <f>SUMIFS(Indev_Online_Res_NotinIRPBase!Q$3:Q$340,Indev_Online_Res_NotinIRPBase!$Y$3:$Y$340,$B498,Indev_Online_Res_NotinIRPBase!$Z$3:$Z$340,$C498)</f>
        <v>0</v>
      </c>
      <c r="Y498">
        <f>SUMIFS(Indev_Online_Res_NotinIRPBase!R$3:R$340,Indev_Online_Res_NotinIRPBase!$Y$3:$Y$340,$B498,Indev_Online_Res_NotinIRPBase!$Z$3:$Z$340,$C498)</f>
        <v>0</v>
      </c>
      <c r="AC498">
        <f>SUMIFS(Indev_Online_Res_NotinIRPBase!S$3:S$340,Indev_Online_Res_NotinIRPBase!$Y$3:$Y$340,$B498,Indev_Online_Res_NotinIRPBase!$Z$3:$Z$340,$C498)</f>
        <v>0</v>
      </c>
      <c r="AD498">
        <f>SUMIFS(Indev_Online_Res_NotinIRPBase!T$3:T$340,Indev_Online_Res_NotinIRPBase!$Y$3:$Y$340,$B498,Indev_Online_Res_NotinIRPBase!$Z$3:$Z$340,$C498)</f>
        <v>0</v>
      </c>
      <c r="AE498">
        <f>SUMIFS(Indev_Online_Res_NotinIRPBase!U$3:U$340,Indev_Online_Res_NotinIRPBase!$Y$3:$Y$340,$B498,Indev_Online_Res_NotinIRPBase!$Z$3:$Z$340,$C498)</f>
        <v>0</v>
      </c>
      <c r="AF498">
        <f>SUMIFS(Indev_Online_Res_NotinIRPBase!V$3:V$340,Indev_Online_Res_NotinIRPBase!$Y$3:$Y$340,$B498,Indev_Online_Res_NotinIRPBase!$Z$3:$Z$340,$C498)</f>
        <v>0</v>
      </c>
      <c r="AG498">
        <f>SUMIFS(Indev_Online_Res_NotinIRPBase!W$3:W$340,Indev_Online_Res_NotinIRPBase!$Y$3:$Y$340,$B498,Indev_Online_Res_NotinIRPBase!$Z$3:$Z$340,$C498)</f>
        <v>0</v>
      </c>
      <c r="AH498">
        <f>SUMIFS(Indev_Online_Res_NotinIRPBase!X$3:X$340,Indev_Online_Res_NotinIRPBase!$Y$3:$Y$340,$B498,Indev_Online_Res_NotinIRPBase!$Z$3:$Z$340,$C498)</f>
        <v>0</v>
      </c>
      <c r="AI498">
        <f t="shared" si="107"/>
        <v>0</v>
      </c>
      <c r="AK498">
        <f>SUMIFS(Indev_Online_Res_NotinIRPBase!N$3:N$340,Indev_Online_Res_NotinIRPBase!$Y$3:$Y$340,$B498,Indev_Online_Res_NotinIRPBase!$Z$3:$Z$340,$C498,Indev_Online_Res_NotinIRPBase!$J$3:$J$340,"Yes",Indev_Online_Res_NotinIRPBase!$I$3:$I$340,"&lt;1/1/2024")+SUMIFS(Indev_Online_Res_NotinIRPBase!N$3:N$340,Indev_Online_Res_NotinIRPBase!$Y$3:$Y$340,$B498,Indev_Online_Res_NotinIRPBase!$Z$3:$Z$340,$C498,Indev_Online_Res_NotinIRPBase!$AB$3:$AB$340,"1")</f>
        <v>0</v>
      </c>
      <c r="AL498">
        <f>SUMIFS(Indev_Online_Res_NotinIRPBase!O$3:O$340,Indev_Online_Res_NotinIRPBase!$Y$3:$Y$340,$B498,Indev_Online_Res_NotinIRPBase!$Z$3:$Z$340,$C498,Indev_Online_Res_NotinIRPBase!$J$3:$J$340,"Yes",Indev_Online_Res_NotinIRPBase!$I$3:$I$340,"&lt;1/1/2024")+SUMIFS(Indev_Online_Res_NotinIRPBase!O$3:O$340,Indev_Online_Res_NotinIRPBase!$Y$3:$Y$340,$B498,Indev_Online_Res_NotinIRPBase!$Z$3:$Z$340,$C498,Indev_Online_Res_NotinIRPBase!$AB$3:$AB$340,"1")</f>
        <v>0</v>
      </c>
      <c r="AM498">
        <f>SUMIFS(Indev_Online_Res_NotinIRPBase!P$3:P$340,Indev_Online_Res_NotinIRPBase!$Y$3:$Y$340,$B498,Indev_Online_Res_NotinIRPBase!$Z$3:$Z$340,$C498,Indev_Online_Res_NotinIRPBase!$J$3:$J$340,"Yes",Indev_Online_Res_NotinIRPBase!$I$3:$I$340,"&lt;1/1/2024")+SUMIFS(Indev_Online_Res_NotinIRPBase!P$3:P$340,Indev_Online_Res_NotinIRPBase!$Y$3:$Y$340,$B498,Indev_Online_Res_NotinIRPBase!$Z$3:$Z$340,$C498,Indev_Online_Res_NotinIRPBase!$AB$3:$AB$340,"1")</f>
        <v>0</v>
      </c>
      <c r="AN498">
        <f>SUMIFS(Indev_Online_Res_NotinIRPBase!Q$3:Q$340,Indev_Online_Res_NotinIRPBase!$Y$3:$Y$340,$B498,Indev_Online_Res_NotinIRPBase!$Z$3:$Z$340,$C498,Indev_Online_Res_NotinIRPBase!$J$3:$J$340,"Yes",Indev_Online_Res_NotinIRPBase!$I$3:$I$340,"&lt;1/1/2024")+SUMIFS(Indev_Online_Res_NotinIRPBase!Q$3:Q$340,Indev_Online_Res_NotinIRPBase!$Y$3:$Y$340,$B498,Indev_Online_Res_NotinIRPBase!$Z$3:$Z$340,$C498,Indev_Online_Res_NotinIRPBase!$AB$3:$AB$340,"1")</f>
        <v>0</v>
      </c>
      <c r="AO498">
        <f>SUMIFS(Indev_Online_Res_NotinIRPBase!R$3:R$340,Indev_Online_Res_NotinIRPBase!$Y$3:$Y$340,$B498,Indev_Online_Res_NotinIRPBase!$Z$3:$Z$340,$C498,Indev_Online_Res_NotinIRPBase!$J$3:$J$340,"Yes",Indev_Online_Res_NotinIRPBase!$I$3:$I$340,"&lt;1/1/2024")+SUMIFS(Indev_Online_Res_NotinIRPBase!R$3:R$340,Indev_Online_Res_NotinIRPBase!$Y$3:$Y$340,$B498,Indev_Online_Res_NotinIRPBase!$Z$3:$Z$340,$C498,Indev_Online_Res_NotinIRPBase!$AB$3:$AB$340,"1")</f>
        <v>0</v>
      </c>
      <c r="AS498">
        <f>SUMIFS(Indev_Online_Res_NotinIRPBase!S$3:S$340,Indev_Online_Res_NotinIRPBase!$Y$3:$Y$340,$B498,Indev_Online_Res_NotinIRPBase!$Z$3:$Z$340,$C498,Indev_Online_Res_NotinIRPBase!$J$3:$J$340,"Yes",Indev_Online_Res_NotinIRPBase!$I$3:$I$340,"&lt;1/1/2024")+SUMIFS(Indev_Online_Res_NotinIRPBase!S$3:S$340,Indev_Online_Res_NotinIRPBase!$Y$3:$Y$340,$B498,Indev_Online_Res_NotinIRPBase!$Z$3:$Z$340,$C498,Indev_Online_Res_NotinIRPBase!$AB$3:$AB$340,"1")</f>
        <v>0</v>
      </c>
      <c r="AT498">
        <f>SUMIFS(Indev_Online_Res_NotinIRPBase!T$3:T$340,Indev_Online_Res_NotinIRPBase!$Y$3:$Y$340,$B498,Indev_Online_Res_NotinIRPBase!$Z$3:$Z$340,$C498,Indev_Online_Res_NotinIRPBase!$J$3:$J$340,"Yes",Indev_Online_Res_NotinIRPBase!$I$3:$I$340,"&lt;1/1/2024")+SUMIFS(Indev_Online_Res_NotinIRPBase!T$3:T$340,Indev_Online_Res_NotinIRPBase!$Y$3:$Y$340,$B498,Indev_Online_Res_NotinIRPBase!$Z$3:$Z$340,$C498,Indev_Online_Res_NotinIRPBase!$AB$3:$AB$340,"1")</f>
        <v>0</v>
      </c>
      <c r="AU498">
        <f>SUMIFS(Indev_Online_Res_NotinIRPBase!U$3:U$340,Indev_Online_Res_NotinIRPBase!$Y$3:$Y$340,$B498,Indev_Online_Res_NotinIRPBase!$Z$3:$Z$340,$C498,Indev_Online_Res_NotinIRPBase!$J$3:$J$340,"Yes",Indev_Online_Res_NotinIRPBase!$I$3:$I$340,"&lt;1/1/2024")+SUMIFS(Indev_Online_Res_NotinIRPBase!U$3:U$340,Indev_Online_Res_NotinIRPBase!$Y$3:$Y$340,$B498,Indev_Online_Res_NotinIRPBase!$Z$3:$Z$340,$C498,Indev_Online_Res_NotinIRPBase!$AB$3:$AB$340,"1")</f>
        <v>0</v>
      </c>
      <c r="AV498">
        <f>SUMIFS(Indev_Online_Res_NotinIRPBase!V$3:V$340,Indev_Online_Res_NotinIRPBase!$Y$3:$Y$340,$B498,Indev_Online_Res_NotinIRPBase!$Z$3:$Z$340,$C498,Indev_Online_Res_NotinIRPBase!$J$3:$J$340,"Yes",Indev_Online_Res_NotinIRPBase!$I$3:$I$340,"&lt;1/1/2024")+SUMIFS(Indev_Online_Res_NotinIRPBase!V$3:V$340,Indev_Online_Res_NotinIRPBase!$Y$3:$Y$340,$B498,Indev_Online_Res_NotinIRPBase!$Z$3:$Z$340,$C498,Indev_Online_Res_NotinIRPBase!$AB$3:$AB$340,"1")</f>
        <v>0</v>
      </c>
      <c r="AW498">
        <f>SUMIFS(Indev_Online_Res_NotinIRPBase!W$3:W$340,Indev_Online_Res_NotinIRPBase!$Y$3:$Y$340,$B498,Indev_Online_Res_NotinIRPBase!$Z$3:$Z$340,$C498,Indev_Online_Res_NotinIRPBase!$J$3:$J$340,"Yes",Indev_Online_Res_NotinIRPBase!$I$3:$I$340,"&lt;1/1/2024")+SUMIFS(Indev_Online_Res_NotinIRPBase!W$3:W$340,Indev_Online_Res_NotinIRPBase!$Y$3:$Y$340,$B498,Indev_Online_Res_NotinIRPBase!$Z$3:$Z$340,$C498,Indev_Online_Res_NotinIRPBase!$AB$3:$AB$340,"1")</f>
        <v>0</v>
      </c>
      <c r="AX498">
        <f>SUMIFS(Indev_Online_Res_NotinIRPBase!X$3:X$340,Indev_Online_Res_NotinIRPBase!$Y$3:$Y$340,$B498,Indev_Online_Res_NotinIRPBase!$Z$3:$Z$340,$C498,Indev_Online_Res_NotinIRPBase!$J$3:$J$340,"Yes",Indev_Online_Res_NotinIRPBase!$I$3:$I$340,"&lt;1/1/2024")+SUMIFS(Indev_Online_Res_NotinIRPBase!X$3:X$340,Indev_Online_Res_NotinIRPBase!$Y$3:$Y$340,$B498,Indev_Online_Res_NotinIRPBase!$Z$3:$Z$340,$C498,Indev_Online_Res_NotinIRPBase!$AB$3:$AB$340,"1")</f>
        <v>0</v>
      </c>
      <c r="AY498">
        <f t="shared" si="108"/>
        <v>0</v>
      </c>
      <c r="BA498">
        <f t="shared" si="109"/>
        <v>0</v>
      </c>
      <c r="BB498">
        <f t="shared" si="110"/>
        <v>0</v>
      </c>
      <c r="BC498">
        <f t="shared" si="111"/>
        <v>0</v>
      </c>
      <c r="BD498">
        <f t="shared" si="112"/>
        <v>0</v>
      </c>
      <c r="BE498">
        <f t="shared" si="113"/>
        <v>0</v>
      </c>
      <c r="BI498">
        <f t="shared" si="114"/>
        <v>0</v>
      </c>
      <c r="BJ498">
        <f t="shared" si="115"/>
        <v>0</v>
      </c>
      <c r="BK498">
        <f t="shared" si="116"/>
        <v>0</v>
      </c>
      <c r="BL498">
        <f t="shared" si="117"/>
        <v>0</v>
      </c>
      <c r="BM498">
        <f t="shared" si="118"/>
        <v>0</v>
      </c>
      <c r="BN498">
        <f t="shared" si="119"/>
        <v>0</v>
      </c>
      <c r="BO498">
        <f t="shared" si="120"/>
        <v>0</v>
      </c>
      <c r="BQ498">
        <f>SUMIFS(IRPBase_Res_NotinEnvScreens!$H$3:$H$33,IRPBase_Res_NotinEnvScreens!$J$3:$J$33,$B498,IRPBase_Res_NotinEnvScreens!$K$3:$K$33,$C498)</f>
        <v>0</v>
      </c>
      <c r="BR498">
        <f>SUMIFS(IRPBase_Res_NotinEnvScreens!$I$3:$I$33,IRPBase_Res_NotinEnvScreens!$J$3:$J$33,$B498,IRPBase_Res_NotinEnvScreens!$K$3:$K$33,$C498)</f>
        <v>0</v>
      </c>
      <c r="BS498">
        <v>0</v>
      </c>
      <c r="BV498">
        <f>SUMIFS(Indev_Online_Res_NotinIRPBase!$P$3:$P$313,Indev_Online_Res_NotinIRPBase!$Y$3:$Y$313,$B498,Indev_Online_Res_NotinIRPBase!$Z$3:$Z$313,$C498,Indev_Online_Res_NotinIRPBase!$I$3:$I$313,"&lt;9/1/2023")+SUMIFS(Indev_Online_Res_NotinIRPBase!$Q$3:$Q$313,Indev_Online_Res_NotinIRPBase!$Y$3:$Y$313,$B498,Indev_Online_Res_NotinIRPBase!$Z$3:$Z$313,$C498,Indev_Online_Res_NotinIRPBase!$I$3:$I$313,"&lt;9/1/2023")</f>
        <v>0</v>
      </c>
      <c r="BW498">
        <f>SUMIFS(Indev_Online_Res_NotinIRPBase!$S$3:$S$313,Indev_Online_Res_NotinIRPBase!$Y$3:$Y$313,$B498,Indev_Online_Res_NotinIRPBase!$Z$3:$Z$313,$C498,Indev_Online_Res_NotinIRPBase!$I$3:$I$313,"&lt;9/1/2023")+SUMIFS(Indev_Online_Res_NotinIRPBase!$T$3:$T$313,Indev_Online_Res_NotinIRPBase!$Y$3:$Y$313,$B498,Indev_Online_Res_NotinIRPBase!$Z$3:$Z$313,$C498,Indev_Online_Res_NotinIRPBase!$I$3:$I$313,"&lt;9/1/2023")+SUMIFS(Indev_Online_Res_NotinIRPBase!$U$3:$U$313,Indev_Online_Res_NotinIRPBase!$Y$3:$Y$313,$B498,Indev_Online_Res_NotinIRPBase!$Z$3:$Z$313,$C498,Indev_Online_Res_NotinIRPBase!$I$3:$I$313,"&lt;9/1/2023")</f>
        <v>0</v>
      </c>
    </row>
    <row r="499" spans="1:75">
      <c r="A499" t="s">
        <v>43</v>
      </c>
      <c r="B499" t="s">
        <v>451</v>
      </c>
      <c r="C499">
        <v>115</v>
      </c>
      <c r="E499">
        <f>SUMIFS(IRPBase_Res_NotinTxBase!N$3:N$65,IRPBase_Res_NotinTxBase!$X$3:$X$65,$B499,IRPBase_Res_NotinTxBase!$Y$3:$Y$65,$C499)</f>
        <v>0</v>
      </c>
      <c r="F499">
        <f>SUMIFS(IRPBase_Res_NotinTxBase!O$3:O$65,IRPBase_Res_NotinTxBase!$X$3:$X$65,$B499,IRPBase_Res_NotinTxBase!$Y$3:$Y$65,$C499)</f>
        <v>0</v>
      </c>
      <c r="G499">
        <f>SUMIFS(IRPBase_Res_NotinTxBase!P$3:P$65,IRPBase_Res_NotinTxBase!$X$3:$X$65,$B499,IRPBase_Res_NotinTxBase!$Y$3:$Y$65,$C499)</f>
        <v>0</v>
      </c>
      <c r="H499">
        <f>SUMIFS(IRPBase_Res_NotinTxBase!Q$3:Q$65,IRPBase_Res_NotinTxBase!$X$3:$X$65,$B499,IRPBase_Res_NotinTxBase!$Y$3:$Y$65,$C499)</f>
        <v>0</v>
      </c>
      <c r="M499">
        <f>SUMIFS(IRPBase_Res_NotinTxBase!R$3:R$65,IRPBase_Res_NotinTxBase!$X$3:$X$65,$B499,IRPBase_Res_NotinTxBase!$Y$3:$Y$65,$C499)</f>
        <v>0</v>
      </c>
      <c r="N499">
        <f>SUMIFS(IRPBase_Res_NotinTxBase!S$3:S$65,IRPBase_Res_NotinTxBase!$X$3:$X$65,$B499,IRPBase_Res_NotinTxBase!$Y$3:$Y$65,$C499)</f>
        <v>0</v>
      </c>
      <c r="O499">
        <f>SUMIFS(IRPBase_Res_NotinTxBase!T$3:T$65,IRPBase_Res_NotinTxBase!$X$3:$X$65,$B499,IRPBase_Res_NotinTxBase!$Y$3:$Y$65,$C499)</f>
        <v>0</v>
      </c>
      <c r="P499">
        <f>SUMIFS(IRPBase_Res_NotinTxBase!U$3:U$65,IRPBase_Res_NotinTxBase!$X$3:$X$65,$B499,IRPBase_Res_NotinTxBase!$Y$3:$Y$65,$C499)</f>
        <v>0</v>
      </c>
      <c r="Q499">
        <f>SUMIFS(IRPBase_Res_NotinTxBase!V$3:V$65,IRPBase_Res_NotinTxBase!$X$3:$X$65,$B499,IRPBase_Res_NotinTxBase!$Y$3:$Y$65,$C499)</f>
        <v>0</v>
      </c>
      <c r="R499">
        <f>SUMIFS(IRPBase_Res_NotinTxBase!W$3:W$65,IRPBase_Res_NotinTxBase!$X$3:$X$65,$B499,IRPBase_Res_NotinTxBase!$Y$3:$Y$65,$C499)</f>
        <v>0</v>
      </c>
      <c r="S499">
        <f t="shared" si="106"/>
        <v>0</v>
      </c>
      <c r="U499">
        <f>SUMIFS(Indev_Online_Res_NotinIRPBase!N$3:N$340,Indev_Online_Res_NotinIRPBase!$Y$3:$Y$340,$B499,Indev_Online_Res_NotinIRPBase!$Z$3:$Z$340,$C499)</f>
        <v>0</v>
      </c>
      <c r="V499">
        <f>SUMIFS(Indev_Online_Res_NotinIRPBase!O$3:O$340,Indev_Online_Res_NotinIRPBase!$Y$3:$Y$340,$B499,Indev_Online_Res_NotinIRPBase!$Z$3:$Z$340,$C499)</f>
        <v>0</v>
      </c>
      <c r="W499">
        <f>SUMIFS(Indev_Online_Res_NotinIRPBase!P$3:P$340,Indev_Online_Res_NotinIRPBase!$Y$3:$Y$340,$B499,Indev_Online_Res_NotinIRPBase!$Z$3:$Z$340,$C499)</f>
        <v>0</v>
      </c>
      <c r="X499">
        <f>SUMIFS(Indev_Online_Res_NotinIRPBase!Q$3:Q$340,Indev_Online_Res_NotinIRPBase!$Y$3:$Y$340,$B499,Indev_Online_Res_NotinIRPBase!$Z$3:$Z$340,$C499)</f>
        <v>0</v>
      </c>
      <c r="Y499">
        <f>SUMIFS(Indev_Online_Res_NotinIRPBase!R$3:R$340,Indev_Online_Res_NotinIRPBase!$Y$3:$Y$340,$B499,Indev_Online_Res_NotinIRPBase!$Z$3:$Z$340,$C499)</f>
        <v>0</v>
      </c>
      <c r="AC499">
        <f>SUMIFS(Indev_Online_Res_NotinIRPBase!S$3:S$340,Indev_Online_Res_NotinIRPBase!$Y$3:$Y$340,$B499,Indev_Online_Res_NotinIRPBase!$Z$3:$Z$340,$C499)</f>
        <v>0</v>
      </c>
      <c r="AD499">
        <f>SUMIFS(Indev_Online_Res_NotinIRPBase!T$3:T$340,Indev_Online_Res_NotinIRPBase!$Y$3:$Y$340,$B499,Indev_Online_Res_NotinIRPBase!$Z$3:$Z$340,$C499)</f>
        <v>0</v>
      </c>
      <c r="AE499">
        <f>SUMIFS(Indev_Online_Res_NotinIRPBase!U$3:U$340,Indev_Online_Res_NotinIRPBase!$Y$3:$Y$340,$B499,Indev_Online_Res_NotinIRPBase!$Z$3:$Z$340,$C499)</f>
        <v>0</v>
      </c>
      <c r="AF499">
        <f>SUMIFS(Indev_Online_Res_NotinIRPBase!V$3:V$340,Indev_Online_Res_NotinIRPBase!$Y$3:$Y$340,$B499,Indev_Online_Res_NotinIRPBase!$Z$3:$Z$340,$C499)</f>
        <v>0</v>
      </c>
      <c r="AG499">
        <f>SUMIFS(Indev_Online_Res_NotinIRPBase!W$3:W$340,Indev_Online_Res_NotinIRPBase!$Y$3:$Y$340,$B499,Indev_Online_Res_NotinIRPBase!$Z$3:$Z$340,$C499)</f>
        <v>0</v>
      </c>
      <c r="AH499">
        <f>SUMIFS(Indev_Online_Res_NotinIRPBase!X$3:X$340,Indev_Online_Res_NotinIRPBase!$Y$3:$Y$340,$B499,Indev_Online_Res_NotinIRPBase!$Z$3:$Z$340,$C499)</f>
        <v>0</v>
      </c>
      <c r="AI499">
        <f t="shared" si="107"/>
        <v>0</v>
      </c>
      <c r="AK499">
        <f>SUMIFS(Indev_Online_Res_NotinIRPBase!N$3:N$340,Indev_Online_Res_NotinIRPBase!$Y$3:$Y$340,$B499,Indev_Online_Res_NotinIRPBase!$Z$3:$Z$340,$C499,Indev_Online_Res_NotinIRPBase!$J$3:$J$340,"Yes",Indev_Online_Res_NotinIRPBase!$I$3:$I$340,"&lt;1/1/2024")+SUMIFS(Indev_Online_Res_NotinIRPBase!N$3:N$340,Indev_Online_Res_NotinIRPBase!$Y$3:$Y$340,$B499,Indev_Online_Res_NotinIRPBase!$Z$3:$Z$340,$C499,Indev_Online_Res_NotinIRPBase!$AB$3:$AB$340,"1")</f>
        <v>0</v>
      </c>
      <c r="AL499">
        <f>SUMIFS(Indev_Online_Res_NotinIRPBase!O$3:O$340,Indev_Online_Res_NotinIRPBase!$Y$3:$Y$340,$B499,Indev_Online_Res_NotinIRPBase!$Z$3:$Z$340,$C499,Indev_Online_Res_NotinIRPBase!$J$3:$J$340,"Yes",Indev_Online_Res_NotinIRPBase!$I$3:$I$340,"&lt;1/1/2024")+SUMIFS(Indev_Online_Res_NotinIRPBase!O$3:O$340,Indev_Online_Res_NotinIRPBase!$Y$3:$Y$340,$B499,Indev_Online_Res_NotinIRPBase!$Z$3:$Z$340,$C499,Indev_Online_Res_NotinIRPBase!$AB$3:$AB$340,"1")</f>
        <v>0</v>
      </c>
      <c r="AM499">
        <f>SUMIFS(Indev_Online_Res_NotinIRPBase!P$3:P$340,Indev_Online_Res_NotinIRPBase!$Y$3:$Y$340,$B499,Indev_Online_Res_NotinIRPBase!$Z$3:$Z$340,$C499,Indev_Online_Res_NotinIRPBase!$J$3:$J$340,"Yes",Indev_Online_Res_NotinIRPBase!$I$3:$I$340,"&lt;1/1/2024")+SUMIFS(Indev_Online_Res_NotinIRPBase!P$3:P$340,Indev_Online_Res_NotinIRPBase!$Y$3:$Y$340,$B499,Indev_Online_Res_NotinIRPBase!$Z$3:$Z$340,$C499,Indev_Online_Res_NotinIRPBase!$AB$3:$AB$340,"1")</f>
        <v>0</v>
      </c>
      <c r="AN499">
        <f>SUMIFS(Indev_Online_Res_NotinIRPBase!Q$3:Q$340,Indev_Online_Res_NotinIRPBase!$Y$3:$Y$340,$B499,Indev_Online_Res_NotinIRPBase!$Z$3:$Z$340,$C499,Indev_Online_Res_NotinIRPBase!$J$3:$J$340,"Yes",Indev_Online_Res_NotinIRPBase!$I$3:$I$340,"&lt;1/1/2024")+SUMIFS(Indev_Online_Res_NotinIRPBase!Q$3:Q$340,Indev_Online_Res_NotinIRPBase!$Y$3:$Y$340,$B499,Indev_Online_Res_NotinIRPBase!$Z$3:$Z$340,$C499,Indev_Online_Res_NotinIRPBase!$AB$3:$AB$340,"1")</f>
        <v>0</v>
      </c>
      <c r="AO499">
        <f>SUMIFS(Indev_Online_Res_NotinIRPBase!R$3:R$340,Indev_Online_Res_NotinIRPBase!$Y$3:$Y$340,$B499,Indev_Online_Res_NotinIRPBase!$Z$3:$Z$340,$C499,Indev_Online_Res_NotinIRPBase!$J$3:$J$340,"Yes",Indev_Online_Res_NotinIRPBase!$I$3:$I$340,"&lt;1/1/2024")+SUMIFS(Indev_Online_Res_NotinIRPBase!R$3:R$340,Indev_Online_Res_NotinIRPBase!$Y$3:$Y$340,$B499,Indev_Online_Res_NotinIRPBase!$Z$3:$Z$340,$C499,Indev_Online_Res_NotinIRPBase!$AB$3:$AB$340,"1")</f>
        <v>0</v>
      </c>
      <c r="AS499">
        <f>SUMIFS(Indev_Online_Res_NotinIRPBase!S$3:S$340,Indev_Online_Res_NotinIRPBase!$Y$3:$Y$340,$B499,Indev_Online_Res_NotinIRPBase!$Z$3:$Z$340,$C499,Indev_Online_Res_NotinIRPBase!$J$3:$J$340,"Yes",Indev_Online_Res_NotinIRPBase!$I$3:$I$340,"&lt;1/1/2024")+SUMIFS(Indev_Online_Res_NotinIRPBase!S$3:S$340,Indev_Online_Res_NotinIRPBase!$Y$3:$Y$340,$B499,Indev_Online_Res_NotinIRPBase!$Z$3:$Z$340,$C499,Indev_Online_Res_NotinIRPBase!$AB$3:$AB$340,"1")</f>
        <v>0</v>
      </c>
      <c r="AT499">
        <f>SUMIFS(Indev_Online_Res_NotinIRPBase!T$3:T$340,Indev_Online_Res_NotinIRPBase!$Y$3:$Y$340,$B499,Indev_Online_Res_NotinIRPBase!$Z$3:$Z$340,$C499,Indev_Online_Res_NotinIRPBase!$J$3:$J$340,"Yes",Indev_Online_Res_NotinIRPBase!$I$3:$I$340,"&lt;1/1/2024")+SUMIFS(Indev_Online_Res_NotinIRPBase!T$3:T$340,Indev_Online_Res_NotinIRPBase!$Y$3:$Y$340,$B499,Indev_Online_Res_NotinIRPBase!$Z$3:$Z$340,$C499,Indev_Online_Res_NotinIRPBase!$AB$3:$AB$340,"1")</f>
        <v>0</v>
      </c>
      <c r="AU499">
        <f>SUMIFS(Indev_Online_Res_NotinIRPBase!U$3:U$340,Indev_Online_Res_NotinIRPBase!$Y$3:$Y$340,$B499,Indev_Online_Res_NotinIRPBase!$Z$3:$Z$340,$C499,Indev_Online_Res_NotinIRPBase!$J$3:$J$340,"Yes",Indev_Online_Res_NotinIRPBase!$I$3:$I$340,"&lt;1/1/2024")+SUMIFS(Indev_Online_Res_NotinIRPBase!U$3:U$340,Indev_Online_Res_NotinIRPBase!$Y$3:$Y$340,$B499,Indev_Online_Res_NotinIRPBase!$Z$3:$Z$340,$C499,Indev_Online_Res_NotinIRPBase!$AB$3:$AB$340,"1")</f>
        <v>0</v>
      </c>
      <c r="AV499">
        <f>SUMIFS(Indev_Online_Res_NotinIRPBase!V$3:V$340,Indev_Online_Res_NotinIRPBase!$Y$3:$Y$340,$B499,Indev_Online_Res_NotinIRPBase!$Z$3:$Z$340,$C499,Indev_Online_Res_NotinIRPBase!$J$3:$J$340,"Yes",Indev_Online_Res_NotinIRPBase!$I$3:$I$340,"&lt;1/1/2024")+SUMIFS(Indev_Online_Res_NotinIRPBase!V$3:V$340,Indev_Online_Res_NotinIRPBase!$Y$3:$Y$340,$B499,Indev_Online_Res_NotinIRPBase!$Z$3:$Z$340,$C499,Indev_Online_Res_NotinIRPBase!$AB$3:$AB$340,"1")</f>
        <v>0</v>
      </c>
      <c r="AW499">
        <f>SUMIFS(Indev_Online_Res_NotinIRPBase!W$3:W$340,Indev_Online_Res_NotinIRPBase!$Y$3:$Y$340,$B499,Indev_Online_Res_NotinIRPBase!$Z$3:$Z$340,$C499,Indev_Online_Res_NotinIRPBase!$J$3:$J$340,"Yes",Indev_Online_Res_NotinIRPBase!$I$3:$I$340,"&lt;1/1/2024")+SUMIFS(Indev_Online_Res_NotinIRPBase!W$3:W$340,Indev_Online_Res_NotinIRPBase!$Y$3:$Y$340,$B499,Indev_Online_Res_NotinIRPBase!$Z$3:$Z$340,$C499,Indev_Online_Res_NotinIRPBase!$AB$3:$AB$340,"1")</f>
        <v>0</v>
      </c>
      <c r="AX499">
        <f>SUMIFS(Indev_Online_Res_NotinIRPBase!X$3:X$340,Indev_Online_Res_NotinIRPBase!$Y$3:$Y$340,$B499,Indev_Online_Res_NotinIRPBase!$Z$3:$Z$340,$C499,Indev_Online_Res_NotinIRPBase!$J$3:$J$340,"Yes",Indev_Online_Res_NotinIRPBase!$I$3:$I$340,"&lt;1/1/2024")+SUMIFS(Indev_Online_Res_NotinIRPBase!X$3:X$340,Indev_Online_Res_NotinIRPBase!$Y$3:$Y$340,$B499,Indev_Online_Res_NotinIRPBase!$Z$3:$Z$340,$C499,Indev_Online_Res_NotinIRPBase!$AB$3:$AB$340,"1")</f>
        <v>0</v>
      </c>
      <c r="AY499">
        <f t="shared" si="108"/>
        <v>0</v>
      </c>
      <c r="BA499">
        <f t="shared" si="109"/>
        <v>0</v>
      </c>
      <c r="BB499">
        <f t="shared" si="110"/>
        <v>0</v>
      </c>
      <c r="BC499">
        <f t="shared" si="111"/>
        <v>0</v>
      </c>
      <c r="BD499">
        <f t="shared" si="112"/>
        <v>0</v>
      </c>
      <c r="BE499">
        <f t="shared" si="113"/>
        <v>0</v>
      </c>
      <c r="BI499">
        <f t="shared" si="114"/>
        <v>0</v>
      </c>
      <c r="BJ499">
        <f t="shared" si="115"/>
        <v>0</v>
      </c>
      <c r="BK499">
        <f t="shared" si="116"/>
        <v>0</v>
      </c>
      <c r="BL499">
        <f t="shared" si="117"/>
        <v>0</v>
      </c>
      <c r="BM499">
        <f t="shared" si="118"/>
        <v>0</v>
      </c>
      <c r="BN499">
        <f t="shared" si="119"/>
        <v>0</v>
      </c>
      <c r="BO499">
        <f t="shared" si="120"/>
        <v>0</v>
      </c>
      <c r="BQ499">
        <f>SUMIFS(IRPBase_Res_NotinEnvScreens!$H$3:$H$33,IRPBase_Res_NotinEnvScreens!$J$3:$J$33,$B499,IRPBase_Res_NotinEnvScreens!$K$3:$K$33,$C499)</f>
        <v>0</v>
      </c>
      <c r="BR499">
        <f>SUMIFS(IRPBase_Res_NotinEnvScreens!$I$3:$I$33,IRPBase_Res_NotinEnvScreens!$J$3:$J$33,$B499,IRPBase_Res_NotinEnvScreens!$K$3:$K$33,$C499)</f>
        <v>0</v>
      </c>
      <c r="BS499">
        <v>0</v>
      </c>
      <c r="BV499">
        <f>SUMIFS(Indev_Online_Res_NotinIRPBase!$P$3:$P$313,Indev_Online_Res_NotinIRPBase!$Y$3:$Y$313,$B499,Indev_Online_Res_NotinIRPBase!$Z$3:$Z$313,$C499,Indev_Online_Res_NotinIRPBase!$I$3:$I$313,"&lt;9/1/2023")+SUMIFS(Indev_Online_Res_NotinIRPBase!$Q$3:$Q$313,Indev_Online_Res_NotinIRPBase!$Y$3:$Y$313,$B499,Indev_Online_Res_NotinIRPBase!$Z$3:$Z$313,$C499,Indev_Online_Res_NotinIRPBase!$I$3:$I$313,"&lt;9/1/2023")</f>
        <v>0</v>
      </c>
      <c r="BW499">
        <f>SUMIFS(Indev_Online_Res_NotinIRPBase!$S$3:$S$313,Indev_Online_Res_NotinIRPBase!$Y$3:$Y$313,$B499,Indev_Online_Res_NotinIRPBase!$Z$3:$Z$313,$C499,Indev_Online_Res_NotinIRPBase!$I$3:$I$313,"&lt;9/1/2023")+SUMIFS(Indev_Online_Res_NotinIRPBase!$T$3:$T$313,Indev_Online_Res_NotinIRPBase!$Y$3:$Y$313,$B499,Indev_Online_Res_NotinIRPBase!$Z$3:$Z$313,$C499,Indev_Online_Res_NotinIRPBase!$I$3:$I$313,"&lt;9/1/2023")+SUMIFS(Indev_Online_Res_NotinIRPBase!$U$3:$U$313,Indev_Online_Res_NotinIRPBase!$Y$3:$Y$313,$B499,Indev_Online_Res_NotinIRPBase!$Z$3:$Z$313,$C499,Indev_Online_Res_NotinIRPBase!$I$3:$I$313,"&lt;9/1/2023")</f>
        <v>0</v>
      </c>
    </row>
    <row r="500" spans="1:75">
      <c r="A500" t="s">
        <v>43</v>
      </c>
      <c r="B500" t="s">
        <v>452</v>
      </c>
      <c r="C500">
        <v>230</v>
      </c>
      <c r="E500">
        <f>SUMIFS(IRPBase_Res_NotinTxBase!N$3:N$65,IRPBase_Res_NotinTxBase!$X$3:$X$65,$B500,IRPBase_Res_NotinTxBase!$Y$3:$Y$65,$C500)</f>
        <v>0</v>
      </c>
      <c r="F500">
        <f>SUMIFS(IRPBase_Res_NotinTxBase!O$3:O$65,IRPBase_Res_NotinTxBase!$X$3:$X$65,$B500,IRPBase_Res_NotinTxBase!$Y$3:$Y$65,$C500)</f>
        <v>0</v>
      </c>
      <c r="G500">
        <f>SUMIFS(IRPBase_Res_NotinTxBase!P$3:P$65,IRPBase_Res_NotinTxBase!$X$3:$X$65,$B500,IRPBase_Res_NotinTxBase!$Y$3:$Y$65,$C500)</f>
        <v>0</v>
      </c>
      <c r="H500">
        <f>SUMIFS(IRPBase_Res_NotinTxBase!Q$3:Q$65,IRPBase_Res_NotinTxBase!$X$3:$X$65,$B500,IRPBase_Res_NotinTxBase!$Y$3:$Y$65,$C500)</f>
        <v>0</v>
      </c>
      <c r="M500">
        <f>SUMIFS(IRPBase_Res_NotinTxBase!R$3:R$65,IRPBase_Res_NotinTxBase!$X$3:$X$65,$B500,IRPBase_Res_NotinTxBase!$Y$3:$Y$65,$C500)</f>
        <v>0</v>
      </c>
      <c r="N500">
        <f>SUMIFS(IRPBase_Res_NotinTxBase!S$3:S$65,IRPBase_Res_NotinTxBase!$X$3:$X$65,$B500,IRPBase_Res_NotinTxBase!$Y$3:$Y$65,$C500)</f>
        <v>0</v>
      </c>
      <c r="O500">
        <f>SUMIFS(IRPBase_Res_NotinTxBase!T$3:T$65,IRPBase_Res_NotinTxBase!$X$3:$X$65,$B500,IRPBase_Res_NotinTxBase!$Y$3:$Y$65,$C500)</f>
        <v>0</v>
      </c>
      <c r="P500">
        <f>SUMIFS(IRPBase_Res_NotinTxBase!U$3:U$65,IRPBase_Res_NotinTxBase!$X$3:$X$65,$B500,IRPBase_Res_NotinTxBase!$Y$3:$Y$65,$C500)</f>
        <v>0</v>
      </c>
      <c r="Q500">
        <f>SUMIFS(IRPBase_Res_NotinTxBase!V$3:V$65,IRPBase_Res_NotinTxBase!$X$3:$X$65,$B500,IRPBase_Res_NotinTxBase!$Y$3:$Y$65,$C500)</f>
        <v>0</v>
      </c>
      <c r="R500">
        <f>SUMIFS(IRPBase_Res_NotinTxBase!W$3:W$65,IRPBase_Res_NotinTxBase!$X$3:$X$65,$B500,IRPBase_Res_NotinTxBase!$Y$3:$Y$65,$C500)</f>
        <v>0</v>
      </c>
      <c r="S500">
        <f t="shared" si="106"/>
        <v>0</v>
      </c>
      <c r="U500">
        <f>SUMIFS(Indev_Online_Res_NotinIRPBase!N$3:N$340,Indev_Online_Res_NotinIRPBase!$Y$3:$Y$340,$B500,Indev_Online_Res_NotinIRPBase!$Z$3:$Z$340,$C500)</f>
        <v>0</v>
      </c>
      <c r="V500">
        <f>SUMIFS(Indev_Online_Res_NotinIRPBase!O$3:O$340,Indev_Online_Res_NotinIRPBase!$Y$3:$Y$340,$B500,Indev_Online_Res_NotinIRPBase!$Z$3:$Z$340,$C500)</f>
        <v>0</v>
      </c>
      <c r="W500">
        <f>SUMIFS(Indev_Online_Res_NotinIRPBase!P$3:P$340,Indev_Online_Res_NotinIRPBase!$Y$3:$Y$340,$B500,Indev_Online_Res_NotinIRPBase!$Z$3:$Z$340,$C500)</f>
        <v>0</v>
      </c>
      <c r="X500">
        <f>SUMIFS(Indev_Online_Res_NotinIRPBase!Q$3:Q$340,Indev_Online_Res_NotinIRPBase!$Y$3:$Y$340,$B500,Indev_Online_Res_NotinIRPBase!$Z$3:$Z$340,$C500)</f>
        <v>0</v>
      </c>
      <c r="Y500">
        <f>SUMIFS(Indev_Online_Res_NotinIRPBase!R$3:R$340,Indev_Online_Res_NotinIRPBase!$Y$3:$Y$340,$B500,Indev_Online_Res_NotinIRPBase!$Z$3:$Z$340,$C500)</f>
        <v>0</v>
      </c>
      <c r="AC500">
        <f>SUMIFS(Indev_Online_Res_NotinIRPBase!S$3:S$340,Indev_Online_Res_NotinIRPBase!$Y$3:$Y$340,$B500,Indev_Online_Res_NotinIRPBase!$Z$3:$Z$340,$C500)</f>
        <v>0</v>
      </c>
      <c r="AD500">
        <f>SUMIFS(Indev_Online_Res_NotinIRPBase!T$3:T$340,Indev_Online_Res_NotinIRPBase!$Y$3:$Y$340,$B500,Indev_Online_Res_NotinIRPBase!$Z$3:$Z$340,$C500)</f>
        <v>0</v>
      </c>
      <c r="AE500">
        <f>SUMIFS(Indev_Online_Res_NotinIRPBase!U$3:U$340,Indev_Online_Res_NotinIRPBase!$Y$3:$Y$340,$B500,Indev_Online_Res_NotinIRPBase!$Z$3:$Z$340,$C500)</f>
        <v>0</v>
      </c>
      <c r="AF500">
        <f>SUMIFS(Indev_Online_Res_NotinIRPBase!V$3:V$340,Indev_Online_Res_NotinIRPBase!$Y$3:$Y$340,$B500,Indev_Online_Res_NotinIRPBase!$Z$3:$Z$340,$C500)</f>
        <v>0</v>
      </c>
      <c r="AG500">
        <f>SUMIFS(Indev_Online_Res_NotinIRPBase!W$3:W$340,Indev_Online_Res_NotinIRPBase!$Y$3:$Y$340,$B500,Indev_Online_Res_NotinIRPBase!$Z$3:$Z$340,$C500)</f>
        <v>0</v>
      </c>
      <c r="AH500">
        <f>SUMIFS(Indev_Online_Res_NotinIRPBase!X$3:X$340,Indev_Online_Res_NotinIRPBase!$Y$3:$Y$340,$B500,Indev_Online_Res_NotinIRPBase!$Z$3:$Z$340,$C500)</f>
        <v>0</v>
      </c>
      <c r="AI500">
        <f t="shared" si="107"/>
        <v>0</v>
      </c>
      <c r="AK500">
        <f>SUMIFS(Indev_Online_Res_NotinIRPBase!N$3:N$340,Indev_Online_Res_NotinIRPBase!$Y$3:$Y$340,$B500,Indev_Online_Res_NotinIRPBase!$Z$3:$Z$340,$C500,Indev_Online_Res_NotinIRPBase!$J$3:$J$340,"Yes",Indev_Online_Res_NotinIRPBase!$I$3:$I$340,"&lt;1/1/2024")+SUMIFS(Indev_Online_Res_NotinIRPBase!N$3:N$340,Indev_Online_Res_NotinIRPBase!$Y$3:$Y$340,$B500,Indev_Online_Res_NotinIRPBase!$Z$3:$Z$340,$C500,Indev_Online_Res_NotinIRPBase!$AB$3:$AB$340,"1")</f>
        <v>0</v>
      </c>
      <c r="AL500">
        <f>SUMIFS(Indev_Online_Res_NotinIRPBase!O$3:O$340,Indev_Online_Res_NotinIRPBase!$Y$3:$Y$340,$B500,Indev_Online_Res_NotinIRPBase!$Z$3:$Z$340,$C500,Indev_Online_Res_NotinIRPBase!$J$3:$J$340,"Yes",Indev_Online_Res_NotinIRPBase!$I$3:$I$340,"&lt;1/1/2024")+SUMIFS(Indev_Online_Res_NotinIRPBase!O$3:O$340,Indev_Online_Res_NotinIRPBase!$Y$3:$Y$340,$B500,Indev_Online_Res_NotinIRPBase!$Z$3:$Z$340,$C500,Indev_Online_Res_NotinIRPBase!$AB$3:$AB$340,"1")</f>
        <v>0</v>
      </c>
      <c r="AM500">
        <f>SUMIFS(Indev_Online_Res_NotinIRPBase!P$3:P$340,Indev_Online_Res_NotinIRPBase!$Y$3:$Y$340,$B500,Indev_Online_Res_NotinIRPBase!$Z$3:$Z$340,$C500,Indev_Online_Res_NotinIRPBase!$J$3:$J$340,"Yes",Indev_Online_Res_NotinIRPBase!$I$3:$I$340,"&lt;1/1/2024")+SUMIFS(Indev_Online_Res_NotinIRPBase!P$3:P$340,Indev_Online_Res_NotinIRPBase!$Y$3:$Y$340,$B500,Indev_Online_Res_NotinIRPBase!$Z$3:$Z$340,$C500,Indev_Online_Res_NotinIRPBase!$AB$3:$AB$340,"1")</f>
        <v>0</v>
      </c>
      <c r="AN500">
        <f>SUMIFS(Indev_Online_Res_NotinIRPBase!Q$3:Q$340,Indev_Online_Res_NotinIRPBase!$Y$3:$Y$340,$B500,Indev_Online_Res_NotinIRPBase!$Z$3:$Z$340,$C500,Indev_Online_Res_NotinIRPBase!$J$3:$J$340,"Yes",Indev_Online_Res_NotinIRPBase!$I$3:$I$340,"&lt;1/1/2024")+SUMIFS(Indev_Online_Res_NotinIRPBase!Q$3:Q$340,Indev_Online_Res_NotinIRPBase!$Y$3:$Y$340,$B500,Indev_Online_Res_NotinIRPBase!$Z$3:$Z$340,$C500,Indev_Online_Res_NotinIRPBase!$AB$3:$AB$340,"1")</f>
        <v>0</v>
      </c>
      <c r="AO500">
        <f>SUMIFS(Indev_Online_Res_NotinIRPBase!R$3:R$340,Indev_Online_Res_NotinIRPBase!$Y$3:$Y$340,$B500,Indev_Online_Res_NotinIRPBase!$Z$3:$Z$340,$C500,Indev_Online_Res_NotinIRPBase!$J$3:$J$340,"Yes",Indev_Online_Res_NotinIRPBase!$I$3:$I$340,"&lt;1/1/2024")+SUMIFS(Indev_Online_Res_NotinIRPBase!R$3:R$340,Indev_Online_Res_NotinIRPBase!$Y$3:$Y$340,$B500,Indev_Online_Res_NotinIRPBase!$Z$3:$Z$340,$C500,Indev_Online_Res_NotinIRPBase!$AB$3:$AB$340,"1")</f>
        <v>0</v>
      </c>
      <c r="AS500">
        <f>SUMIFS(Indev_Online_Res_NotinIRPBase!S$3:S$340,Indev_Online_Res_NotinIRPBase!$Y$3:$Y$340,$B500,Indev_Online_Res_NotinIRPBase!$Z$3:$Z$340,$C500,Indev_Online_Res_NotinIRPBase!$J$3:$J$340,"Yes",Indev_Online_Res_NotinIRPBase!$I$3:$I$340,"&lt;1/1/2024")+SUMIFS(Indev_Online_Res_NotinIRPBase!S$3:S$340,Indev_Online_Res_NotinIRPBase!$Y$3:$Y$340,$B500,Indev_Online_Res_NotinIRPBase!$Z$3:$Z$340,$C500,Indev_Online_Res_NotinIRPBase!$AB$3:$AB$340,"1")</f>
        <v>0</v>
      </c>
      <c r="AT500">
        <f>SUMIFS(Indev_Online_Res_NotinIRPBase!T$3:T$340,Indev_Online_Res_NotinIRPBase!$Y$3:$Y$340,$B500,Indev_Online_Res_NotinIRPBase!$Z$3:$Z$340,$C500,Indev_Online_Res_NotinIRPBase!$J$3:$J$340,"Yes",Indev_Online_Res_NotinIRPBase!$I$3:$I$340,"&lt;1/1/2024")+SUMIFS(Indev_Online_Res_NotinIRPBase!T$3:T$340,Indev_Online_Res_NotinIRPBase!$Y$3:$Y$340,$B500,Indev_Online_Res_NotinIRPBase!$Z$3:$Z$340,$C500,Indev_Online_Res_NotinIRPBase!$AB$3:$AB$340,"1")</f>
        <v>0</v>
      </c>
      <c r="AU500">
        <f>SUMIFS(Indev_Online_Res_NotinIRPBase!U$3:U$340,Indev_Online_Res_NotinIRPBase!$Y$3:$Y$340,$B500,Indev_Online_Res_NotinIRPBase!$Z$3:$Z$340,$C500,Indev_Online_Res_NotinIRPBase!$J$3:$J$340,"Yes",Indev_Online_Res_NotinIRPBase!$I$3:$I$340,"&lt;1/1/2024")+SUMIFS(Indev_Online_Res_NotinIRPBase!U$3:U$340,Indev_Online_Res_NotinIRPBase!$Y$3:$Y$340,$B500,Indev_Online_Res_NotinIRPBase!$Z$3:$Z$340,$C500,Indev_Online_Res_NotinIRPBase!$AB$3:$AB$340,"1")</f>
        <v>0</v>
      </c>
      <c r="AV500">
        <f>SUMIFS(Indev_Online_Res_NotinIRPBase!V$3:V$340,Indev_Online_Res_NotinIRPBase!$Y$3:$Y$340,$B500,Indev_Online_Res_NotinIRPBase!$Z$3:$Z$340,$C500,Indev_Online_Res_NotinIRPBase!$J$3:$J$340,"Yes",Indev_Online_Res_NotinIRPBase!$I$3:$I$340,"&lt;1/1/2024")+SUMIFS(Indev_Online_Res_NotinIRPBase!V$3:V$340,Indev_Online_Res_NotinIRPBase!$Y$3:$Y$340,$B500,Indev_Online_Res_NotinIRPBase!$Z$3:$Z$340,$C500,Indev_Online_Res_NotinIRPBase!$AB$3:$AB$340,"1")</f>
        <v>0</v>
      </c>
      <c r="AW500">
        <f>SUMIFS(Indev_Online_Res_NotinIRPBase!W$3:W$340,Indev_Online_Res_NotinIRPBase!$Y$3:$Y$340,$B500,Indev_Online_Res_NotinIRPBase!$Z$3:$Z$340,$C500,Indev_Online_Res_NotinIRPBase!$J$3:$J$340,"Yes",Indev_Online_Res_NotinIRPBase!$I$3:$I$340,"&lt;1/1/2024")+SUMIFS(Indev_Online_Res_NotinIRPBase!W$3:W$340,Indev_Online_Res_NotinIRPBase!$Y$3:$Y$340,$B500,Indev_Online_Res_NotinIRPBase!$Z$3:$Z$340,$C500,Indev_Online_Res_NotinIRPBase!$AB$3:$AB$340,"1")</f>
        <v>0</v>
      </c>
      <c r="AX500">
        <f>SUMIFS(Indev_Online_Res_NotinIRPBase!X$3:X$340,Indev_Online_Res_NotinIRPBase!$Y$3:$Y$340,$B500,Indev_Online_Res_NotinIRPBase!$Z$3:$Z$340,$C500,Indev_Online_Res_NotinIRPBase!$J$3:$J$340,"Yes",Indev_Online_Res_NotinIRPBase!$I$3:$I$340,"&lt;1/1/2024")+SUMIFS(Indev_Online_Res_NotinIRPBase!X$3:X$340,Indev_Online_Res_NotinIRPBase!$Y$3:$Y$340,$B500,Indev_Online_Res_NotinIRPBase!$Z$3:$Z$340,$C500,Indev_Online_Res_NotinIRPBase!$AB$3:$AB$340,"1")</f>
        <v>0</v>
      </c>
      <c r="AY500">
        <f t="shared" si="108"/>
        <v>0</v>
      </c>
      <c r="BA500">
        <f t="shared" si="109"/>
        <v>0</v>
      </c>
      <c r="BB500">
        <f t="shared" si="110"/>
        <v>0</v>
      </c>
      <c r="BC500">
        <f t="shared" si="111"/>
        <v>0</v>
      </c>
      <c r="BD500">
        <f t="shared" si="112"/>
        <v>0</v>
      </c>
      <c r="BE500">
        <f t="shared" si="113"/>
        <v>0</v>
      </c>
      <c r="BI500">
        <f t="shared" si="114"/>
        <v>0</v>
      </c>
      <c r="BJ500">
        <f t="shared" si="115"/>
        <v>0</v>
      </c>
      <c r="BK500">
        <f t="shared" si="116"/>
        <v>0</v>
      </c>
      <c r="BL500">
        <f t="shared" si="117"/>
        <v>0</v>
      </c>
      <c r="BM500">
        <f t="shared" si="118"/>
        <v>0</v>
      </c>
      <c r="BN500">
        <f t="shared" si="119"/>
        <v>0</v>
      </c>
      <c r="BO500">
        <f t="shared" si="120"/>
        <v>0</v>
      </c>
      <c r="BQ500">
        <f>SUMIFS(IRPBase_Res_NotinEnvScreens!$H$3:$H$33,IRPBase_Res_NotinEnvScreens!$J$3:$J$33,$B500,IRPBase_Res_NotinEnvScreens!$K$3:$K$33,$C500)</f>
        <v>0</v>
      </c>
      <c r="BR500">
        <f>SUMIFS(IRPBase_Res_NotinEnvScreens!$I$3:$I$33,IRPBase_Res_NotinEnvScreens!$J$3:$J$33,$B500,IRPBase_Res_NotinEnvScreens!$K$3:$K$33,$C500)</f>
        <v>0</v>
      </c>
      <c r="BS500">
        <v>0</v>
      </c>
      <c r="BV500">
        <f>SUMIFS(Indev_Online_Res_NotinIRPBase!$P$3:$P$313,Indev_Online_Res_NotinIRPBase!$Y$3:$Y$313,$B500,Indev_Online_Res_NotinIRPBase!$Z$3:$Z$313,$C500,Indev_Online_Res_NotinIRPBase!$I$3:$I$313,"&lt;9/1/2023")+SUMIFS(Indev_Online_Res_NotinIRPBase!$Q$3:$Q$313,Indev_Online_Res_NotinIRPBase!$Y$3:$Y$313,$B500,Indev_Online_Res_NotinIRPBase!$Z$3:$Z$313,$C500,Indev_Online_Res_NotinIRPBase!$I$3:$I$313,"&lt;9/1/2023")</f>
        <v>0</v>
      </c>
      <c r="BW500">
        <f>SUMIFS(Indev_Online_Res_NotinIRPBase!$S$3:$S$313,Indev_Online_Res_NotinIRPBase!$Y$3:$Y$313,$B500,Indev_Online_Res_NotinIRPBase!$Z$3:$Z$313,$C500,Indev_Online_Res_NotinIRPBase!$I$3:$I$313,"&lt;9/1/2023")+SUMIFS(Indev_Online_Res_NotinIRPBase!$T$3:$T$313,Indev_Online_Res_NotinIRPBase!$Y$3:$Y$313,$B500,Indev_Online_Res_NotinIRPBase!$Z$3:$Z$313,$C500,Indev_Online_Res_NotinIRPBase!$I$3:$I$313,"&lt;9/1/2023")+SUMIFS(Indev_Online_Res_NotinIRPBase!$U$3:$U$313,Indev_Online_Res_NotinIRPBase!$Y$3:$Y$313,$B500,Indev_Online_Res_NotinIRPBase!$Z$3:$Z$313,$C500,Indev_Online_Res_NotinIRPBase!$I$3:$I$313,"&lt;9/1/2023")</f>
        <v>0</v>
      </c>
    </row>
    <row r="501" spans="1:75">
      <c r="A501" t="s">
        <v>52</v>
      </c>
      <c r="B501" t="s">
        <v>453</v>
      </c>
      <c r="C501">
        <v>69</v>
      </c>
      <c r="E501">
        <f>SUMIFS(IRPBase_Res_NotinTxBase!N$3:N$65,IRPBase_Res_NotinTxBase!$X$3:$X$65,$B501,IRPBase_Res_NotinTxBase!$Y$3:$Y$65,$C501)</f>
        <v>0</v>
      </c>
      <c r="F501">
        <f>SUMIFS(IRPBase_Res_NotinTxBase!O$3:O$65,IRPBase_Res_NotinTxBase!$X$3:$X$65,$B501,IRPBase_Res_NotinTxBase!$Y$3:$Y$65,$C501)</f>
        <v>0</v>
      </c>
      <c r="G501">
        <f>SUMIFS(IRPBase_Res_NotinTxBase!P$3:P$65,IRPBase_Res_NotinTxBase!$X$3:$X$65,$B501,IRPBase_Res_NotinTxBase!$Y$3:$Y$65,$C501)</f>
        <v>0</v>
      </c>
      <c r="H501">
        <f>SUMIFS(IRPBase_Res_NotinTxBase!Q$3:Q$65,IRPBase_Res_NotinTxBase!$X$3:$X$65,$B501,IRPBase_Res_NotinTxBase!$Y$3:$Y$65,$C501)</f>
        <v>0</v>
      </c>
      <c r="M501">
        <f>SUMIFS(IRPBase_Res_NotinTxBase!R$3:R$65,IRPBase_Res_NotinTxBase!$X$3:$X$65,$B501,IRPBase_Res_NotinTxBase!$Y$3:$Y$65,$C501)</f>
        <v>0</v>
      </c>
      <c r="N501">
        <f>SUMIFS(IRPBase_Res_NotinTxBase!S$3:S$65,IRPBase_Res_NotinTxBase!$X$3:$X$65,$B501,IRPBase_Res_NotinTxBase!$Y$3:$Y$65,$C501)</f>
        <v>0</v>
      </c>
      <c r="O501">
        <f>SUMIFS(IRPBase_Res_NotinTxBase!T$3:T$65,IRPBase_Res_NotinTxBase!$X$3:$X$65,$B501,IRPBase_Res_NotinTxBase!$Y$3:$Y$65,$C501)</f>
        <v>0</v>
      </c>
      <c r="P501">
        <f>SUMIFS(IRPBase_Res_NotinTxBase!U$3:U$65,IRPBase_Res_NotinTxBase!$X$3:$X$65,$B501,IRPBase_Res_NotinTxBase!$Y$3:$Y$65,$C501)</f>
        <v>0</v>
      </c>
      <c r="Q501">
        <f>SUMIFS(IRPBase_Res_NotinTxBase!V$3:V$65,IRPBase_Res_NotinTxBase!$X$3:$X$65,$B501,IRPBase_Res_NotinTxBase!$Y$3:$Y$65,$C501)</f>
        <v>0</v>
      </c>
      <c r="R501">
        <f>SUMIFS(IRPBase_Res_NotinTxBase!W$3:W$65,IRPBase_Res_NotinTxBase!$X$3:$X$65,$B501,IRPBase_Res_NotinTxBase!$Y$3:$Y$65,$C501)</f>
        <v>0</v>
      </c>
      <c r="S501">
        <f t="shared" si="106"/>
        <v>0</v>
      </c>
      <c r="U501">
        <f>SUMIFS(Indev_Online_Res_NotinIRPBase!N$3:N$340,Indev_Online_Res_NotinIRPBase!$Y$3:$Y$340,$B501,Indev_Online_Res_NotinIRPBase!$Z$3:$Z$340,$C501)</f>
        <v>0</v>
      </c>
      <c r="V501">
        <f>SUMIFS(Indev_Online_Res_NotinIRPBase!O$3:O$340,Indev_Online_Res_NotinIRPBase!$Y$3:$Y$340,$B501,Indev_Online_Res_NotinIRPBase!$Z$3:$Z$340,$C501)</f>
        <v>0</v>
      </c>
      <c r="W501">
        <f>SUMIFS(Indev_Online_Res_NotinIRPBase!P$3:P$340,Indev_Online_Res_NotinIRPBase!$Y$3:$Y$340,$B501,Indev_Online_Res_NotinIRPBase!$Z$3:$Z$340,$C501)</f>
        <v>0</v>
      </c>
      <c r="X501">
        <f>SUMIFS(Indev_Online_Res_NotinIRPBase!Q$3:Q$340,Indev_Online_Res_NotinIRPBase!$Y$3:$Y$340,$B501,Indev_Online_Res_NotinIRPBase!$Z$3:$Z$340,$C501)</f>
        <v>0</v>
      </c>
      <c r="Y501">
        <f>SUMIFS(Indev_Online_Res_NotinIRPBase!R$3:R$340,Indev_Online_Res_NotinIRPBase!$Y$3:$Y$340,$B501,Indev_Online_Res_NotinIRPBase!$Z$3:$Z$340,$C501)</f>
        <v>0</v>
      </c>
      <c r="AC501">
        <f>SUMIFS(Indev_Online_Res_NotinIRPBase!S$3:S$340,Indev_Online_Res_NotinIRPBase!$Y$3:$Y$340,$B501,Indev_Online_Res_NotinIRPBase!$Z$3:$Z$340,$C501)</f>
        <v>0</v>
      </c>
      <c r="AD501">
        <f>SUMIFS(Indev_Online_Res_NotinIRPBase!T$3:T$340,Indev_Online_Res_NotinIRPBase!$Y$3:$Y$340,$B501,Indev_Online_Res_NotinIRPBase!$Z$3:$Z$340,$C501)</f>
        <v>0</v>
      </c>
      <c r="AE501">
        <f>SUMIFS(Indev_Online_Res_NotinIRPBase!U$3:U$340,Indev_Online_Res_NotinIRPBase!$Y$3:$Y$340,$B501,Indev_Online_Res_NotinIRPBase!$Z$3:$Z$340,$C501)</f>
        <v>0</v>
      </c>
      <c r="AF501">
        <f>SUMIFS(Indev_Online_Res_NotinIRPBase!V$3:V$340,Indev_Online_Res_NotinIRPBase!$Y$3:$Y$340,$B501,Indev_Online_Res_NotinIRPBase!$Z$3:$Z$340,$C501)</f>
        <v>0</v>
      </c>
      <c r="AG501">
        <f>SUMIFS(Indev_Online_Res_NotinIRPBase!W$3:W$340,Indev_Online_Res_NotinIRPBase!$Y$3:$Y$340,$B501,Indev_Online_Res_NotinIRPBase!$Z$3:$Z$340,$C501)</f>
        <v>0</v>
      </c>
      <c r="AH501">
        <f>SUMIFS(Indev_Online_Res_NotinIRPBase!X$3:X$340,Indev_Online_Res_NotinIRPBase!$Y$3:$Y$340,$B501,Indev_Online_Res_NotinIRPBase!$Z$3:$Z$340,$C501)</f>
        <v>0</v>
      </c>
      <c r="AI501">
        <f t="shared" si="107"/>
        <v>0</v>
      </c>
      <c r="AK501">
        <f>SUMIFS(Indev_Online_Res_NotinIRPBase!N$3:N$340,Indev_Online_Res_NotinIRPBase!$Y$3:$Y$340,$B501,Indev_Online_Res_NotinIRPBase!$Z$3:$Z$340,$C501,Indev_Online_Res_NotinIRPBase!$J$3:$J$340,"Yes",Indev_Online_Res_NotinIRPBase!$I$3:$I$340,"&lt;1/1/2024")+SUMIFS(Indev_Online_Res_NotinIRPBase!N$3:N$340,Indev_Online_Res_NotinIRPBase!$Y$3:$Y$340,$B501,Indev_Online_Res_NotinIRPBase!$Z$3:$Z$340,$C501,Indev_Online_Res_NotinIRPBase!$AB$3:$AB$340,"1")</f>
        <v>0</v>
      </c>
      <c r="AL501">
        <f>SUMIFS(Indev_Online_Res_NotinIRPBase!O$3:O$340,Indev_Online_Res_NotinIRPBase!$Y$3:$Y$340,$B501,Indev_Online_Res_NotinIRPBase!$Z$3:$Z$340,$C501,Indev_Online_Res_NotinIRPBase!$J$3:$J$340,"Yes",Indev_Online_Res_NotinIRPBase!$I$3:$I$340,"&lt;1/1/2024")+SUMIFS(Indev_Online_Res_NotinIRPBase!O$3:O$340,Indev_Online_Res_NotinIRPBase!$Y$3:$Y$340,$B501,Indev_Online_Res_NotinIRPBase!$Z$3:$Z$340,$C501,Indev_Online_Res_NotinIRPBase!$AB$3:$AB$340,"1")</f>
        <v>0</v>
      </c>
      <c r="AM501">
        <f>SUMIFS(Indev_Online_Res_NotinIRPBase!P$3:P$340,Indev_Online_Res_NotinIRPBase!$Y$3:$Y$340,$B501,Indev_Online_Res_NotinIRPBase!$Z$3:$Z$340,$C501,Indev_Online_Res_NotinIRPBase!$J$3:$J$340,"Yes",Indev_Online_Res_NotinIRPBase!$I$3:$I$340,"&lt;1/1/2024")+SUMIFS(Indev_Online_Res_NotinIRPBase!P$3:P$340,Indev_Online_Res_NotinIRPBase!$Y$3:$Y$340,$B501,Indev_Online_Res_NotinIRPBase!$Z$3:$Z$340,$C501,Indev_Online_Res_NotinIRPBase!$AB$3:$AB$340,"1")</f>
        <v>0</v>
      </c>
      <c r="AN501">
        <f>SUMIFS(Indev_Online_Res_NotinIRPBase!Q$3:Q$340,Indev_Online_Res_NotinIRPBase!$Y$3:$Y$340,$B501,Indev_Online_Res_NotinIRPBase!$Z$3:$Z$340,$C501,Indev_Online_Res_NotinIRPBase!$J$3:$J$340,"Yes",Indev_Online_Res_NotinIRPBase!$I$3:$I$340,"&lt;1/1/2024")+SUMIFS(Indev_Online_Res_NotinIRPBase!Q$3:Q$340,Indev_Online_Res_NotinIRPBase!$Y$3:$Y$340,$B501,Indev_Online_Res_NotinIRPBase!$Z$3:$Z$340,$C501,Indev_Online_Res_NotinIRPBase!$AB$3:$AB$340,"1")</f>
        <v>0</v>
      </c>
      <c r="AO501">
        <f>SUMIFS(Indev_Online_Res_NotinIRPBase!R$3:R$340,Indev_Online_Res_NotinIRPBase!$Y$3:$Y$340,$B501,Indev_Online_Res_NotinIRPBase!$Z$3:$Z$340,$C501,Indev_Online_Res_NotinIRPBase!$J$3:$J$340,"Yes",Indev_Online_Res_NotinIRPBase!$I$3:$I$340,"&lt;1/1/2024")+SUMIFS(Indev_Online_Res_NotinIRPBase!R$3:R$340,Indev_Online_Res_NotinIRPBase!$Y$3:$Y$340,$B501,Indev_Online_Res_NotinIRPBase!$Z$3:$Z$340,$C501,Indev_Online_Res_NotinIRPBase!$AB$3:$AB$340,"1")</f>
        <v>0</v>
      </c>
      <c r="AS501">
        <f>SUMIFS(Indev_Online_Res_NotinIRPBase!S$3:S$340,Indev_Online_Res_NotinIRPBase!$Y$3:$Y$340,$B501,Indev_Online_Res_NotinIRPBase!$Z$3:$Z$340,$C501,Indev_Online_Res_NotinIRPBase!$J$3:$J$340,"Yes",Indev_Online_Res_NotinIRPBase!$I$3:$I$340,"&lt;1/1/2024")+SUMIFS(Indev_Online_Res_NotinIRPBase!S$3:S$340,Indev_Online_Res_NotinIRPBase!$Y$3:$Y$340,$B501,Indev_Online_Res_NotinIRPBase!$Z$3:$Z$340,$C501,Indev_Online_Res_NotinIRPBase!$AB$3:$AB$340,"1")</f>
        <v>0</v>
      </c>
      <c r="AT501">
        <f>SUMIFS(Indev_Online_Res_NotinIRPBase!T$3:T$340,Indev_Online_Res_NotinIRPBase!$Y$3:$Y$340,$B501,Indev_Online_Res_NotinIRPBase!$Z$3:$Z$340,$C501,Indev_Online_Res_NotinIRPBase!$J$3:$J$340,"Yes",Indev_Online_Res_NotinIRPBase!$I$3:$I$340,"&lt;1/1/2024")+SUMIFS(Indev_Online_Res_NotinIRPBase!T$3:T$340,Indev_Online_Res_NotinIRPBase!$Y$3:$Y$340,$B501,Indev_Online_Res_NotinIRPBase!$Z$3:$Z$340,$C501,Indev_Online_Res_NotinIRPBase!$AB$3:$AB$340,"1")</f>
        <v>0</v>
      </c>
      <c r="AU501">
        <f>SUMIFS(Indev_Online_Res_NotinIRPBase!U$3:U$340,Indev_Online_Res_NotinIRPBase!$Y$3:$Y$340,$B501,Indev_Online_Res_NotinIRPBase!$Z$3:$Z$340,$C501,Indev_Online_Res_NotinIRPBase!$J$3:$J$340,"Yes",Indev_Online_Res_NotinIRPBase!$I$3:$I$340,"&lt;1/1/2024")+SUMIFS(Indev_Online_Res_NotinIRPBase!U$3:U$340,Indev_Online_Res_NotinIRPBase!$Y$3:$Y$340,$B501,Indev_Online_Res_NotinIRPBase!$Z$3:$Z$340,$C501,Indev_Online_Res_NotinIRPBase!$AB$3:$AB$340,"1")</f>
        <v>0</v>
      </c>
      <c r="AV501">
        <f>SUMIFS(Indev_Online_Res_NotinIRPBase!V$3:V$340,Indev_Online_Res_NotinIRPBase!$Y$3:$Y$340,$B501,Indev_Online_Res_NotinIRPBase!$Z$3:$Z$340,$C501,Indev_Online_Res_NotinIRPBase!$J$3:$J$340,"Yes",Indev_Online_Res_NotinIRPBase!$I$3:$I$340,"&lt;1/1/2024")+SUMIFS(Indev_Online_Res_NotinIRPBase!V$3:V$340,Indev_Online_Res_NotinIRPBase!$Y$3:$Y$340,$B501,Indev_Online_Res_NotinIRPBase!$Z$3:$Z$340,$C501,Indev_Online_Res_NotinIRPBase!$AB$3:$AB$340,"1")</f>
        <v>0</v>
      </c>
      <c r="AW501">
        <f>SUMIFS(Indev_Online_Res_NotinIRPBase!W$3:W$340,Indev_Online_Res_NotinIRPBase!$Y$3:$Y$340,$B501,Indev_Online_Res_NotinIRPBase!$Z$3:$Z$340,$C501,Indev_Online_Res_NotinIRPBase!$J$3:$J$340,"Yes",Indev_Online_Res_NotinIRPBase!$I$3:$I$340,"&lt;1/1/2024")+SUMIFS(Indev_Online_Res_NotinIRPBase!W$3:W$340,Indev_Online_Res_NotinIRPBase!$Y$3:$Y$340,$B501,Indev_Online_Res_NotinIRPBase!$Z$3:$Z$340,$C501,Indev_Online_Res_NotinIRPBase!$AB$3:$AB$340,"1")</f>
        <v>0</v>
      </c>
      <c r="AX501">
        <f>SUMIFS(Indev_Online_Res_NotinIRPBase!X$3:X$340,Indev_Online_Res_NotinIRPBase!$Y$3:$Y$340,$B501,Indev_Online_Res_NotinIRPBase!$Z$3:$Z$340,$C501,Indev_Online_Res_NotinIRPBase!$J$3:$J$340,"Yes",Indev_Online_Res_NotinIRPBase!$I$3:$I$340,"&lt;1/1/2024")+SUMIFS(Indev_Online_Res_NotinIRPBase!X$3:X$340,Indev_Online_Res_NotinIRPBase!$Y$3:$Y$340,$B501,Indev_Online_Res_NotinIRPBase!$Z$3:$Z$340,$C501,Indev_Online_Res_NotinIRPBase!$AB$3:$AB$340,"1")</f>
        <v>0</v>
      </c>
      <c r="AY501">
        <f t="shared" si="108"/>
        <v>0</v>
      </c>
      <c r="BA501">
        <f t="shared" si="109"/>
        <v>0</v>
      </c>
      <c r="BB501">
        <f t="shared" si="110"/>
        <v>0</v>
      </c>
      <c r="BC501">
        <f t="shared" si="111"/>
        <v>0</v>
      </c>
      <c r="BD501">
        <f t="shared" si="112"/>
        <v>0</v>
      </c>
      <c r="BE501">
        <f t="shared" si="113"/>
        <v>0</v>
      </c>
      <c r="BI501">
        <f t="shared" si="114"/>
        <v>0</v>
      </c>
      <c r="BJ501">
        <f t="shared" si="115"/>
        <v>0</v>
      </c>
      <c r="BK501">
        <f t="shared" si="116"/>
        <v>0</v>
      </c>
      <c r="BL501">
        <f t="shared" si="117"/>
        <v>0</v>
      </c>
      <c r="BM501">
        <f t="shared" si="118"/>
        <v>0</v>
      </c>
      <c r="BN501">
        <f t="shared" si="119"/>
        <v>0</v>
      </c>
      <c r="BO501">
        <f t="shared" si="120"/>
        <v>0</v>
      </c>
      <c r="BQ501">
        <f>SUMIFS(IRPBase_Res_NotinEnvScreens!$H$3:$H$33,IRPBase_Res_NotinEnvScreens!$J$3:$J$33,$B501,IRPBase_Res_NotinEnvScreens!$K$3:$K$33,$C501)</f>
        <v>0</v>
      </c>
      <c r="BR501">
        <f>SUMIFS(IRPBase_Res_NotinEnvScreens!$I$3:$I$33,IRPBase_Res_NotinEnvScreens!$J$3:$J$33,$B501,IRPBase_Res_NotinEnvScreens!$K$3:$K$33,$C501)</f>
        <v>0</v>
      </c>
      <c r="BS501">
        <v>0</v>
      </c>
      <c r="BV501">
        <f>SUMIFS(Indev_Online_Res_NotinIRPBase!$P$3:$P$313,Indev_Online_Res_NotinIRPBase!$Y$3:$Y$313,$B501,Indev_Online_Res_NotinIRPBase!$Z$3:$Z$313,$C501,Indev_Online_Res_NotinIRPBase!$I$3:$I$313,"&lt;9/1/2023")+SUMIFS(Indev_Online_Res_NotinIRPBase!$Q$3:$Q$313,Indev_Online_Res_NotinIRPBase!$Y$3:$Y$313,$B501,Indev_Online_Res_NotinIRPBase!$Z$3:$Z$313,$C501,Indev_Online_Res_NotinIRPBase!$I$3:$I$313,"&lt;9/1/2023")</f>
        <v>0</v>
      </c>
      <c r="BW501">
        <f>SUMIFS(Indev_Online_Res_NotinIRPBase!$S$3:$S$313,Indev_Online_Res_NotinIRPBase!$Y$3:$Y$313,$B501,Indev_Online_Res_NotinIRPBase!$Z$3:$Z$313,$C501,Indev_Online_Res_NotinIRPBase!$I$3:$I$313,"&lt;9/1/2023")+SUMIFS(Indev_Online_Res_NotinIRPBase!$T$3:$T$313,Indev_Online_Res_NotinIRPBase!$Y$3:$Y$313,$B501,Indev_Online_Res_NotinIRPBase!$Z$3:$Z$313,$C501,Indev_Online_Res_NotinIRPBase!$I$3:$I$313,"&lt;9/1/2023")+SUMIFS(Indev_Online_Res_NotinIRPBase!$U$3:$U$313,Indev_Online_Res_NotinIRPBase!$Y$3:$Y$313,$B501,Indev_Online_Res_NotinIRPBase!$Z$3:$Z$313,$C501,Indev_Online_Res_NotinIRPBase!$I$3:$I$313,"&lt;9/1/2023")</f>
        <v>0</v>
      </c>
    </row>
    <row r="502" spans="1:75">
      <c r="A502" t="s">
        <v>52</v>
      </c>
      <c r="B502" t="s">
        <v>454</v>
      </c>
      <c r="C502">
        <v>69</v>
      </c>
      <c r="E502">
        <f>SUMIFS(IRPBase_Res_NotinTxBase!N$3:N$65,IRPBase_Res_NotinTxBase!$X$3:$X$65,$B502,IRPBase_Res_NotinTxBase!$Y$3:$Y$65,$C502)</f>
        <v>0</v>
      </c>
      <c r="F502">
        <f>SUMIFS(IRPBase_Res_NotinTxBase!O$3:O$65,IRPBase_Res_NotinTxBase!$X$3:$X$65,$B502,IRPBase_Res_NotinTxBase!$Y$3:$Y$65,$C502)</f>
        <v>0</v>
      </c>
      <c r="G502">
        <f>SUMIFS(IRPBase_Res_NotinTxBase!P$3:P$65,IRPBase_Res_NotinTxBase!$X$3:$X$65,$B502,IRPBase_Res_NotinTxBase!$Y$3:$Y$65,$C502)</f>
        <v>0</v>
      </c>
      <c r="H502">
        <f>SUMIFS(IRPBase_Res_NotinTxBase!Q$3:Q$65,IRPBase_Res_NotinTxBase!$X$3:$X$65,$B502,IRPBase_Res_NotinTxBase!$Y$3:$Y$65,$C502)</f>
        <v>0</v>
      </c>
      <c r="M502">
        <f>SUMIFS(IRPBase_Res_NotinTxBase!R$3:R$65,IRPBase_Res_NotinTxBase!$X$3:$X$65,$B502,IRPBase_Res_NotinTxBase!$Y$3:$Y$65,$C502)</f>
        <v>0</v>
      </c>
      <c r="N502">
        <f>SUMIFS(IRPBase_Res_NotinTxBase!S$3:S$65,IRPBase_Res_NotinTxBase!$X$3:$X$65,$B502,IRPBase_Res_NotinTxBase!$Y$3:$Y$65,$C502)</f>
        <v>0</v>
      </c>
      <c r="O502">
        <f>SUMIFS(IRPBase_Res_NotinTxBase!T$3:T$65,IRPBase_Res_NotinTxBase!$X$3:$X$65,$B502,IRPBase_Res_NotinTxBase!$Y$3:$Y$65,$C502)</f>
        <v>0</v>
      </c>
      <c r="P502">
        <f>SUMIFS(IRPBase_Res_NotinTxBase!U$3:U$65,IRPBase_Res_NotinTxBase!$X$3:$X$65,$B502,IRPBase_Res_NotinTxBase!$Y$3:$Y$65,$C502)</f>
        <v>0</v>
      </c>
      <c r="Q502">
        <f>SUMIFS(IRPBase_Res_NotinTxBase!V$3:V$65,IRPBase_Res_NotinTxBase!$X$3:$X$65,$B502,IRPBase_Res_NotinTxBase!$Y$3:$Y$65,$C502)</f>
        <v>0</v>
      </c>
      <c r="R502">
        <f>SUMIFS(IRPBase_Res_NotinTxBase!W$3:W$65,IRPBase_Res_NotinTxBase!$X$3:$X$65,$B502,IRPBase_Res_NotinTxBase!$Y$3:$Y$65,$C502)</f>
        <v>0</v>
      </c>
      <c r="S502">
        <f t="shared" si="106"/>
        <v>0</v>
      </c>
      <c r="U502">
        <f>SUMIFS(Indev_Online_Res_NotinIRPBase!N$3:N$340,Indev_Online_Res_NotinIRPBase!$Y$3:$Y$340,$B502,Indev_Online_Res_NotinIRPBase!$Z$3:$Z$340,$C502)</f>
        <v>0</v>
      </c>
      <c r="V502">
        <f>SUMIFS(Indev_Online_Res_NotinIRPBase!O$3:O$340,Indev_Online_Res_NotinIRPBase!$Y$3:$Y$340,$B502,Indev_Online_Res_NotinIRPBase!$Z$3:$Z$340,$C502)</f>
        <v>0</v>
      </c>
      <c r="W502">
        <f>SUMIFS(Indev_Online_Res_NotinIRPBase!P$3:P$340,Indev_Online_Res_NotinIRPBase!$Y$3:$Y$340,$B502,Indev_Online_Res_NotinIRPBase!$Z$3:$Z$340,$C502)</f>
        <v>0</v>
      </c>
      <c r="X502">
        <f>SUMIFS(Indev_Online_Res_NotinIRPBase!Q$3:Q$340,Indev_Online_Res_NotinIRPBase!$Y$3:$Y$340,$B502,Indev_Online_Res_NotinIRPBase!$Z$3:$Z$340,$C502)</f>
        <v>0</v>
      </c>
      <c r="Y502">
        <f>SUMIFS(Indev_Online_Res_NotinIRPBase!R$3:R$340,Indev_Online_Res_NotinIRPBase!$Y$3:$Y$340,$B502,Indev_Online_Res_NotinIRPBase!$Z$3:$Z$340,$C502)</f>
        <v>0</v>
      </c>
      <c r="AC502">
        <f>SUMIFS(Indev_Online_Res_NotinIRPBase!S$3:S$340,Indev_Online_Res_NotinIRPBase!$Y$3:$Y$340,$B502,Indev_Online_Res_NotinIRPBase!$Z$3:$Z$340,$C502)</f>
        <v>0</v>
      </c>
      <c r="AD502">
        <f>SUMIFS(Indev_Online_Res_NotinIRPBase!T$3:T$340,Indev_Online_Res_NotinIRPBase!$Y$3:$Y$340,$B502,Indev_Online_Res_NotinIRPBase!$Z$3:$Z$340,$C502)</f>
        <v>0</v>
      </c>
      <c r="AE502">
        <f>SUMIFS(Indev_Online_Res_NotinIRPBase!U$3:U$340,Indev_Online_Res_NotinIRPBase!$Y$3:$Y$340,$B502,Indev_Online_Res_NotinIRPBase!$Z$3:$Z$340,$C502)</f>
        <v>0</v>
      </c>
      <c r="AF502">
        <f>SUMIFS(Indev_Online_Res_NotinIRPBase!V$3:V$340,Indev_Online_Res_NotinIRPBase!$Y$3:$Y$340,$B502,Indev_Online_Res_NotinIRPBase!$Z$3:$Z$340,$C502)</f>
        <v>100</v>
      </c>
      <c r="AG502">
        <f>SUMIFS(Indev_Online_Res_NotinIRPBase!W$3:W$340,Indev_Online_Res_NotinIRPBase!$Y$3:$Y$340,$B502,Indev_Online_Res_NotinIRPBase!$Z$3:$Z$340,$C502)</f>
        <v>0</v>
      </c>
      <c r="AH502">
        <f>SUMIFS(Indev_Online_Res_NotinIRPBase!X$3:X$340,Indev_Online_Res_NotinIRPBase!$Y$3:$Y$340,$B502,Indev_Online_Res_NotinIRPBase!$Z$3:$Z$340,$C502)</f>
        <v>0</v>
      </c>
      <c r="AI502">
        <f t="shared" si="107"/>
        <v>1</v>
      </c>
      <c r="AK502">
        <f>SUMIFS(Indev_Online_Res_NotinIRPBase!N$3:N$340,Indev_Online_Res_NotinIRPBase!$Y$3:$Y$340,$B502,Indev_Online_Res_NotinIRPBase!$Z$3:$Z$340,$C502,Indev_Online_Res_NotinIRPBase!$J$3:$J$340,"Yes",Indev_Online_Res_NotinIRPBase!$I$3:$I$340,"&lt;1/1/2024")+SUMIFS(Indev_Online_Res_NotinIRPBase!N$3:N$340,Indev_Online_Res_NotinIRPBase!$Y$3:$Y$340,$B502,Indev_Online_Res_NotinIRPBase!$Z$3:$Z$340,$C502,Indev_Online_Res_NotinIRPBase!$AB$3:$AB$340,"1")</f>
        <v>0</v>
      </c>
      <c r="AL502">
        <f>SUMIFS(Indev_Online_Res_NotinIRPBase!O$3:O$340,Indev_Online_Res_NotinIRPBase!$Y$3:$Y$340,$B502,Indev_Online_Res_NotinIRPBase!$Z$3:$Z$340,$C502,Indev_Online_Res_NotinIRPBase!$J$3:$J$340,"Yes",Indev_Online_Res_NotinIRPBase!$I$3:$I$340,"&lt;1/1/2024")+SUMIFS(Indev_Online_Res_NotinIRPBase!O$3:O$340,Indev_Online_Res_NotinIRPBase!$Y$3:$Y$340,$B502,Indev_Online_Res_NotinIRPBase!$Z$3:$Z$340,$C502,Indev_Online_Res_NotinIRPBase!$AB$3:$AB$340,"1")</f>
        <v>0</v>
      </c>
      <c r="AM502">
        <f>SUMIFS(Indev_Online_Res_NotinIRPBase!P$3:P$340,Indev_Online_Res_NotinIRPBase!$Y$3:$Y$340,$B502,Indev_Online_Res_NotinIRPBase!$Z$3:$Z$340,$C502,Indev_Online_Res_NotinIRPBase!$J$3:$J$340,"Yes",Indev_Online_Res_NotinIRPBase!$I$3:$I$340,"&lt;1/1/2024")+SUMIFS(Indev_Online_Res_NotinIRPBase!P$3:P$340,Indev_Online_Res_NotinIRPBase!$Y$3:$Y$340,$B502,Indev_Online_Res_NotinIRPBase!$Z$3:$Z$340,$C502,Indev_Online_Res_NotinIRPBase!$AB$3:$AB$340,"1")</f>
        <v>0</v>
      </c>
      <c r="AN502">
        <f>SUMIFS(Indev_Online_Res_NotinIRPBase!Q$3:Q$340,Indev_Online_Res_NotinIRPBase!$Y$3:$Y$340,$B502,Indev_Online_Res_NotinIRPBase!$Z$3:$Z$340,$C502,Indev_Online_Res_NotinIRPBase!$J$3:$J$340,"Yes",Indev_Online_Res_NotinIRPBase!$I$3:$I$340,"&lt;1/1/2024")+SUMIFS(Indev_Online_Res_NotinIRPBase!Q$3:Q$340,Indev_Online_Res_NotinIRPBase!$Y$3:$Y$340,$B502,Indev_Online_Res_NotinIRPBase!$Z$3:$Z$340,$C502,Indev_Online_Res_NotinIRPBase!$AB$3:$AB$340,"1")</f>
        <v>0</v>
      </c>
      <c r="AO502">
        <f>SUMIFS(Indev_Online_Res_NotinIRPBase!R$3:R$340,Indev_Online_Res_NotinIRPBase!$Y$3:$Y$340,$B502,Indev_Online_Res_NotinIRPBase!$Z$3:$Z$340,$C502,Indev_Online_Res_NotinIRPBase!$J$3:$J$340,"Yes",Indev_Online_Res_NotinIRPBase!$I$3:$I$340,"&lt;1/1/2024")+SUMIFS(Indev_Online_Res_NotinIRPBase!R$3:R$340,Indev_Online_Res_NotinIRPBase!$Y$3:$Y$340,$B502,Indev_Online_Res_NotinIRPBase!$Z$3:$Z$340,$C502,Indev_Online_Res_NotinIRPBase!$AB$3:$AB$340,"1")</f>
        <v>0</v>
      </c>
      <c r="AS502">
        <f>SUMIFS(Indev_Online_Res_NotinIRPBase!S$3:S$340,Indev_Online_Res_NotinIRPBase!$Y$3:$Y$340,$B502,Indev_Online_Res_NotinIRPBase!$Z$3:$Z$340,$C502,Indev_Online_Res_NotinIRPBase!$J$3:$J$340,"Yes",Indev_Online_Res_NotinIRPBase!$I$3:$I$340,"&lt;1/1/2024")+SUMIFS(Indev_Online_Res_NotinIRPBase!S$3:S$340,Indev_Online_Res_NotinIRPBase!$Y$3:$Y$340,$B502,Indev_Online_Res_NotinIRPBase!$Z$3:$Z$340,$C502,Indev_Online_Res_NotinIRPBase!$AB$3:$AB$340,"1")</f>
        <v>0</v>
      </c>
      <c r="AT502">
        <f>SUMIFS(Indev_Online_Res_NotinIRPBase!T$3:T$340,Indev_Online_Res_NotinIRPBase!$Y$3:$Y$340,$B502,Indev_Online_Res_NotinIRPBase!$Z$3:$Z$340,$C502,Indev_Online_Res_NotinIRPBase!$J$3:$J$340,"Yes",Indev_Online_Res_NotinIRPBase!$I$3:$I$340,"&lt;1/1/2024")+SUMIFS(Indev_Online_Res_NotinIRPBase!T$3:T$340,Indev_Online_Res_NotinIRPBase!$Y$3:$Y$340,$B502,Indev_Online_Res_NotinIRPBase!$Z$3:$Z$340,$C502,Indev_Online_Res_NotinIRPBase!$AB$3:$AB$340,"1")</f>
        <v>0</v>
      </c>
      <c r="AU502">
        <f>SUMIFS(Indev_Online_Res_NotinIRPBase!U$3:U$340,Indev_Online_Res_NotinIRPBase!$Y$3:$Y$340,$B502,Indev_Online_Res_NotinIRPBase!$Z$3:$Z$340,$C502,Indev_Online_Res_NotinIRPBase!$J$3:$J$340,"Yes",Indev_Online_Res_NotinIRPBase!$I$3:$I$340,"&lt;1/1/2024")+SUMIFS(Indev_Online_Res_NotinIRPBase!U$3:U$340,Indev_Online_Res_NotinIRPBase!$Y$3:$Y$340,$B502,Indev_Online_Res_NotinIRPBase!$Z$3:$Z$340,$C502,Indev_Online_Res_NotinIRPBase!$AB$3:$AB$340,"1")</f>
        <v>0</v>
      </c>
      <c r="AV502">
        <f>SUMIFS(Indev_Online_Res_NotinIRPBase!V$3:V$340,Indev_Online_Res_NotinIRPBase!$Y$3:$Y$340,$B502,Indev_Online_Res_NotinIRPBase!$Z$3:$Z$340,$C502,Indev_Online_Res_NotinIRPBase!$J$3:$J$340,"Yes",Indev_Online_Res_NotinIRPBase!$I$3:$I$340,"&lt;1/1/2024")+SUMIFS(Indev_Online_Res_NotinIRPBase!V$3:V$340,Indev_Online_Res_NotinIRPBase!$Y$3:$Y$340,$B502,Indev_Online_Res_NotinIRPBase!$Z$3:$Z$340,$C502,Indev_Online_Res_NotinIRPBase!$AB$3:$AB$340,"1")</f>
        <v>0</v>
      </c>
      <c r="AW502">
        <f>SUMIFS(Indev_Online_Res_NotinIRPBase!W$3:W$340,Indev_Online_Res_NotinIRPBase!$Y$3:$Y$340,$B502,Indev_Online_Res_NotinIRPBase!$Z$3:$Z$340,$C502,Indev_Online_Res_NotinIRPBase!$J$3:$J$340,"Yes",Indev_Online_Res_NotinIRPBase!$I$3:$I$340,"&lt;1/1/2024")+SUMIFS(Indev_Online_Res_NotinIRPBase!W$3:W$340,Indev_Online_Res_NotinIRPBase!$Y$3:$Y$340,$B502,Indev_Online_Res_NotinIRPBase!$Z$3:$Z$340,$C502,Indev_Online_Res_NotinIRPBase!$AB$3:$AB$340,"1")</f>
        <v>0</v>
      </c>
      <c r="AX502">
        <f>SUMIFS(Indev_Online_Res_NotinIRPBase!X$3:X$340,Indev_Online_Res_NotinIRPBase!$Y$3:$Y$340,$B502,Indev_Online_Res_NotinIRPBase!$Z$3:$Z$340,$C502,Indev_Online_Res_NotinIRPBase!$J$3:$J$340,"Yes",Indev_Online_Res_NotinIRPBase!$I$3:$I$340,"&lt;1/1/2024")+SUMIFS(Indev_Online_Res_NotinIRPBase!X$3:X$340,Indev_Online_Res_NotinIRPBase!$Y$3:$Y$340,$B502,Indev_Online_Res_NotinIRPBase!$Z$3:$Z$340,$C502,Indev_Online_Res_NotinIRPBase!$AB$3:$AB$340,"1")</f>
        <v>0</v>
      </c>
      <c r="AY502">
        <f t="shared" si="108"/>
        <v>0</v>
      </c>
      <c r="BA502">
        <f t="shared" si="109"/>
        <v>0</v>
      </c>
      <c r="BB502">
        <f t="shared" si="110"/>
        <v>0</v>
      </c>
      <c r="BC502">
        <f t="shared" si="111"/>
        <v>0</v>
      </c>
      <c r="BD502">
        <f t="shared" si="112"/>
        <v>0</v>
      </c>
      <c r="BE502">
        <f t="shared" si="113"/>
        <v>0</v>
      </c>
      <c r="BI502">
        <f t="shared" si="114"/>
        <v>0</v>
      </c>
      <c r="BJ502">
        <f t="shared" si="115"/>
        <v>0</v>
      </c>
      <c r="BK502">
        <f t="shared" si="116"/>
        <v>0</v>
      </c>
      <c r="BL502">
        <f t="shared" si="117"/>
        <v>100</v>
      </c>
      <c r="BM502">
        <f t="shared" si="118"/>
        <v>0</v>
      </c>
      <c r="BN502">
        <f t="shared" si="119"/>
        <v>0</v>
      </c>
      <c r="BO502">
        <f t="shared" si="120"/>
        <v>1</v>
      </c>
      <c r="BQ502">
        <f>SUMIFS(IRPBase_Res_NotinEnvScreens!$H$3:$H$33,IRPBase_Res_NotinEnvScreens!$J$3:$J$33,$B502,IRPBase_Res_NotinEnvScreens!$K$3:$K$33,$C502)</f>
        <v>0</v>
      </c>
      <c r="BR502">
        <f>SUMIFS(IRPBase_Res_NotinEnvScreens!$I$3:$I$33,IRPBase_Res_NotinEnvScreens!$J$3:$J$33,$B502,IRPBase_Res_NotinEnvScreens!$K$3:$K$33,$C502)</f>
        <v>0</v>
      </c>
      <c r="BS502">
        <v>0</v>
      </c>
      <c r="BV502">
        <f>SUMIFS(Indev_Online_Res_NotinIRPBase!$P$3:$P$313,Indev_Online_Res_NotinIRPBase!$Y$3:$Y$313,$B502,Indev_Online_Res_NotinIRPBase!$Z$3:$Z$313,$C502,Indev_Online_Res_NotinIRPBase!$I$3:$I$313,"&lt;9/1/2023")+SUMIFS(Indev_Online_Res_NotinIRPBase!$Q$3:$Q$313,Indev_Online_Res_NotinIRPBase!$Y$3:$Y$313,$B502,Indev_Online_Res_NotinIRPBase!$Z$3:$Z$313,$C502,Indev_Online_Res_NotinIRPBase!$I$3:$I$313,"&lt;9/1/2023")</f>
        <v>0</v>
      </c>
      <c r="BW502">
        <f>SUMIFS(Indev_Online_Res_NotinIRPBase!$S$3:$S$313,Indev_Online_Res_NotinIRPBase!$Y$3:$Y$313,$B502,Indev_Online_Res_NotinIRPBase!$Z$3:$Z$313,$C502,Indev_Online_Res_NotinIRPBase!$I$3:$I$313,"&lt;9/1/2023")+SUMIFS(Indev_Online_Res_NotinIRPBase!$T$3:$T$313,Indev_Online_Res_NotinIRPBase!$Y$3:$Y$313,$B502,Indev_Online_Res_NotinIRPBase!$Z$3:$Z$313,$C502,Indev_Online_Res_NotinIRPBase!$I$3:$I$313,"&lt;9/1/2023")+SUMIFS(Indev_Online_Res_NotinIRPBase!$U$3:$U$313,Indev_Online_Res_NotinIRPBase!$Y$3:$Y$313,$B502,Indev_Online_Res_NotinIRPBase!$Z$3:$Z$313,$C502,Indev_Online_Res_NotinIRPBase!$I$3:$I$313,"&lt;9/1/2023")</f>
        <v>0</v>
      </c>
    </row>
    <row r="503" spans="1:75">
      <c r="A503" t="s">
        <v>46</v>
      </c>
      <c r="B503" t="s">
        <v>455</v>
      </c>
      <c r="C503">
        <v>115</v>
      </c>
      <c r="E503">
        <f>SUMIFS(IRPBase_Res_NotinTxBase!N$3:N$65,IRPBase_Res_NotinTxBase!$X$3:$X$65,$B503,IRPBase_Res_NotinTxBase!$Y$3:$Y$65,$C503)</f>
        <v>0</v>
      </c>
      <c r="F503">
        <f>SUMIFS(IRPBase_Res_NotinTxBase!O$3:O$65,IRPBase_Res_NotinTxBase!$X$3:$X$65,$B503,IRPBase_Res_NotinTxBase!$Y$3:$Y$65,$C503)</f>
        <v>0</v>
      </c>
      <c r="G503">
        <f>SUMIFS(IRPBase_Res_NotinTxBase!P$3:P$65,IRPBase_Res_NotinTxBase!$X$3:$X$65,$B503,IRPBase_Res_NotinTxBase!$Y$3:$Y$65,$C503)</f>
        <v>0</v>
      </c>
      <c r="H503">
        <f>SUMIFS(IRPBase_Res_NotinTxBase!Q$3:Q$65,IRPBase_Res_NotinTxBase!$X$3:$X$65,$B503,IRPBase_Res_NotinTxBase!$Y$3:$Y$65,$C503)</f>
        <v>0</v>
      </c>
      <c r="M503">
        <f>SUMIFS(IRPBase_Res_NotinTxBase!R$3:R$65,IRPBase_Res_NotinTxBase!$X$3:$X$65,$B503,IRPBase_Res_NotinTxBase!$Y$3:$Y$65,$C503)</f>
        <v>0</v>
      </c>
      <c r="N503">
        <f>SUMIFS(IRPBase_Res_NotinTxBase!S$3:S$65,IRPBase_Res_NotinTxBase!$X$3:$X$65,$B503,IRPBase_Res_NotinTxBase!$Y$3:$Y$65,$C503)</f>
        <v>0</v>
      </c>
      <c r="O503">
        <f>SUMIFS(IRPBase_Res_NotinTxBase!T$3:T$65,IRPBase_Res_NotinTxBase!$X$3:$X$65,$B503,IRPBase_Res_NotinTxBase!$Y$3:$Y$65,$C503)</f>
        <v>0</v>
      </c>
      <c r="P503">
        <f>SUMIFS(IRPBase_Res_NotinTxBase!U$3:U$65,IRPBase_Res_NotinTxBase!$X$3:$X$65,$B503,IRPBase_Res_NotinTxBase!$Y$3:$Y$65,$C503)</f>
        <v>0</v>
      </c>
      <c r="Q503">
        <f>SUMIFS(IRPBase_Res_NotinTxBase!V$3:V$65,IRPBase_Res_NotinTxBase!$X$3:$X$65,$B503,IRPBase_Res_NotinTxBase!$Y$3:$Y$65,$C503)</f>
        <v>0</v>
      </c>
      <c r="R503">
        <f>SUMIFS(IRPBase_Res_NotinTxBase!W$3:W$65,IRPBase_Res_NotinTxBase!$X$3:$X$65,$B503,IRPBase_Res_NotinTxBase!$Y$3:$Y$65,$C503)</f>
        <v>0</v>
      </c>
      <c r="S503">
        <f t="shared" si="106"/>
        <v>0</v>
      </c>
      <c r="U503">
        <f>SUMIFS(Indev_Online_Res_NotinIRPBase!N$3:N$340,Indev_Online_Res_NotinIRPBase!$Y$3:$Y$340,$B503,Indev_Online_Res_NotinIRPBase!$Z$3:$Z$340,$C503)</f>
        <v>0</v>
      </c>
      <c r="V503">
        <f>SUMIFS(Indev_Online_Res_NotinIRPBase!O$3:O$340,Indev_Online_Res_NotinIRPBase!$Y$3:$Y$340,$B503,Indev_Online_Res_NotinIRPBase!$Z$3:$Z$340,$C503)</f>
        <v>0</v>
      </c>
      <c r="W503">
        <f>SUMIFS(Indev_Online_Res_NotinIRPBase!P$3:P$340,Indev_Online_Res_NotinIRPBase!$Y$3:$Y$340,$B503,Indev_Online_Res_NotinIRPBase!$Z$3:$Z$340,$C503)</f>
        <v>0</v>
      </c>
      <c r="X503">
        <f>SUMIFS(Indev_Online_Res_NotinIRPBase!Q$3:Q$340,Indev_Online_Res_NotinIRPBase!$Y$3:$Y$340,$B503,Indev_Online_Res_NotinIRPBase!$Z$3:$Z$340,$C503)</f>
        <v>0</v>
      </c>
      <c r="Y503">
        <f>SUMIFS(Indev_Online_Res_NotinIRPBase!R$3:R$340,Indev_Online_Res_NotinIRPBase!$Y$3:$Y$340,$B503,Indev_Online_Res_NotinIRPBase!$Z$3:$Z$340,$C503)</f>
        <v>0</v>
      </c>
      <c r="AC503">
        <f>SUMIFS(Indev_Online_Res_NotinIRPBase!S$3:S$340,Indev_Online_Res_NotinIRPBase!$Y$3:$Y$340,$B503,Indev_Online_Res_NotinIRPBase!$Z$3:$Z$340,$C503)</f>
        <v>0</v>
      </c>
      <c r="AD503">
        <f>SUMIFS(Indev_Online_Res_NotinIRPBase!T$3:T$340,Indev_Online_Res_NotinIRPBase!$Y$3:$Y$340,$B503,Indev_Online_Res_NotinIRPBase!$Z$3:$Z$340,$C503)</f>
        <v>0</v>
      </c>
      <c r="AE503">
        <f>SUMIFS(Indev_Online_Res_NotinIRPBase!U$3:U$340,Indev_Online_Res_NotinIRPBase!$Y$3:$Y$340,$B503,Indev_Online_Res_NotinIRPBase!$Z$3:$Z$340,$C503)</f>
        <v>0</v>
      </c>
      <c r="AF503">
        <f>SUMIFS(Indev_Online_Res_NotinIRPBase!V$3:V$340,Indev_Online_Res_NotinIRPBase!$Y$3:$Y$340,$B503,Indev_Online_Res_NotinIRPBase!$Z$3:$Z$340,$C503)</f>
        <v>0</v>
      </c>
      <c r="AG503">
        <f>SUMIFS(Indev_Online_Res_NotinIRPBase!W$3:W$340,Indev_Online_Res_NotinIRPBase!$Y$3:$Y$340,$B503,Indev_Online_Res_NotinIRPBase!$Z$3:$Z$340,$C503)</f>
        <v>0</v>
      </c>
      <c r="AH503">
        <f>SUMIFS(Indev_Online_Res_NotinIRPBase!X$3:X$340,Indev_Online_Res_NotinIRPBase!$Y$3:$Y$340,$B503,Indev_Online_Res_NotinIRPBase!$Z$3:$Z$340,$C503)</f>
        <v>0</v>
      </c>
      <c r="AI503">
        <f t="shared" si="107"/>
        <v>0</v>
      </c>
      <c r="AK503">
        <f>SUMIFS(Indev_Online_Res_NotinIRPBase!N$3:N$340,Indev_Online_Res_NotinIRPBase!$Y$3:$Y$340,$B503,Indev_Online_Res_NotinIRPBase!$Z$3:$Z$340,$C503,Indev_Online_Res_NotinIRPBase!$J$3:$J$340,"Yes",Indev_Online_Res_NotinIRPBase!$I$3:$I$340,"&lt;1/1/2024")+SUMIFS(Indev_Online_Res_NotinIRPBase!N$3:N$340,Indev_Online_Res_NotinIRPBase!$Y$3:$Y$340,$B503,Indev_Online_Res_NotinIRPBase!$Z$3:$Z$340,$C503,Indev_Online_Res_NotinIRPBase!$AB$3:$AB$340,"1")</f>
        <v>0</v>
      </c>
      <c r="AL503">
        <f>SUMIFS(Indev_Online_Res_NotinIRPBase!O$3:O$340,Indev_Online_Res_NotinIRPBase!$Y$3:$Y$340,$B503,Indev_Online_Res_NotinIRPBase!$Z$3:$Z$340,$C503,Indev_Online_Res_NotinIRPBase!$J$3:$J$340,"Yes",Indev_Online_Res_NotinIRPBase!$I$3:$I$340,"&lt;1/1/2024")+SUMIFS(Indev_Online_Res_NotinIRPBase!O$3:O$340,Indev_Online_Res_NotinIRPBase!$Y$3:$Y$340,$B503,Indev_Online_Res_NotinIRPBase!$Z$3:$Z$340,$C503,Indev_Online_Res_NotinIRPBase!$AB$3:$AB$340,"1")</f>
        <v>0</v>
      </c>
      <c r="AM503">
        <f>SUMIFS(Indev_Online_Res_NotinIRPBase!P$3:P$340,Indev_Online_Res_NotinIRPBase!$Y$3:$Y$340,$B503,Indev_Online_Res_NotinIRPBase!$Z$3:$Z$340,$C503,Indev_Online_Res_NotinIRPBase!$J$3:$J$340,"Yes",Indev_Online_Res_NotinIRPBase!$I$3:$I$340,"&lt;1/1/2024")+SUMIFS(Indev_Online_Res_NotinIRPBase!P$3:P$340,Indev_Online_Res_NotinIRPBase!$Y$3:$Y$340,$B503,Indev_Online_Res_NotinIRPBase!$Z$3:$Z$340,$C503,Indev_Online_Res_NotinIRPBase!$AB$3:$AB$340,"1")</f>
        <v>0</v>
      </c>
      <c r="AN503">
        <f>SUMIFS(Indev_Online_Res_NotinIRPBase!Q$3:Q$340,Indev_Online_Res_NotinIRPBase!$Y$3:$Y$340,$B503,Indev_Online_Res_NotinIRPBase!$Z$3:$Z$340,$C503,Indev_Online_Res_NotinIRPBase!$J$3:$J$340,"Yes",Indev_Online_Res_NotinIRPBase!$I$3:$I$340,"&lt;1/1/2024")+SUMIFS(Indev_Online_Res_NotinIRPBase!Q$3:Q$340,Indev_Online_Res_NotinIRPBase!$Y$3:$Y$340,$B503,Indev_Online_Res_NotinIRPBase!$Z$3:$Z$340,$C503,Indev_Online_Res_NotinIRPBase!$AB$3:$AB$340,"1")</f>
        <v>0</v>
      </c>
      <c r="AO503">
        <f>SUMIFS(Indev_Online_Res_NotinIRPBase!R$3:R$340,Indev_Online_Res_NotinIRPBase!$Y$3:$Y$340,$B503,Indev_Online_Res_NotinIRPBase!$Z$3:$Z$340,$C503,Indev_Online_Res_NotinIRPBase!$J$3:$J$340,"Yes",Indev_Online_Res_NotinIRPBase!$I$3:$I$340,"&lt;1/1/2024")+SUMIFS(Indev_Online_Res_NotinIRPBase!R$3:R$340,Indev_Online_Res_NotinIRPBase!$Y$3:$Y$340,$B503,Indev_Online_Res_NotinIRPBase!$Z$3:$Z$340,$C503,Indev_Online_Res_NotinIRPBase!$AB$3:$AB$340,"1")</f>
        <v>0</v>
      </c>
      <c r="AS503">
        <f>SUMIFS(Indev_Online_Res_NotinIRPBase!S$3:S$340,Indev_Online_Res_NotinIRPBase!$Y$3:$Y$340,$B503,Indev_Online_Res_NotinIRPBase!$Z$3:$Z$340,$C503,Indev_Online_Res_NotinIRPBase!$J$3:$J$340,"Yes",Indev_Online_Res_NotinIRPBase!$I$3:$I$340,"&lt;1/1/2024")+SUMIFS(Indev_Online_Res_NotinIRPBase!S$3:S$340,Indev_Online_Res_NotinIRPBase!$Y$3:$Y$340,$B503,Indev_Online_Res_NotinIRPBase!$Z$3:$Z$340,$C503,Indev_Online_Res_NotinIRPBase!$AB$3:$AB$340,"1")</f>
        <v>0</v>
      </c>
      <c r="AT503">
        <f>SUMIFS(Indev_Online_Res_NotinIRPBase!T$3:T$340,Indev_Online_Res_NotinIRPBase!$Y$3:$Y$340,$B503,Indev_Online_Res_NotinIRPBase!$Z$3:$Z$340,$C503,Indev_Online_Res_NotinIRPBase!$J$3:$J$340,"Yes",Indev_Online_Res_NotinIRPBase!$I$3:$I$340,"&lt;1/1/2024")+SUMIFS(Indev_Online_Res_NotinIRPBase!T$3:T$340,Indev_Online_Res_NotinIRPBase!$Y$3:$Y$340,$B503,Indev_Online_Res_NotinIRPBase!$Z$3:$Z$340,$C503,Indev_Online_Res_NotinIRPBase!$AB$3:$AB$340,"1")</f>
        <v>0</v>
      </c>
      <c r="AU503">
        <f>SUMIFS(Indev_Online_Res_NotinIRPBase!U$3:U$340,Indev_Online_Res_NotinIRPBase!$Y$3:$Y$340,$B503,Indev_Online_Res_NotinIRPBase!$Z$3:$Z$340,$C503,Indev_Online_Res_NotinIRPBase!$J$3:$J$340,"Yes",Indev_Online_Res_NotinIRPBase!$I$3:$I$340,"&lt;1/1/2024")+SUMIFS(Indev_Online_Res_NotinIRPBase!U$3:U$340,Indev_Online_Res_NotinIRPBase!$Y$3:$Y$340,$B503,Indev_Online_Res_NotinIRPBase!$Z$3:$Z$340,$C503,Indev_Online_Res_NotinIRPBase!$AB$3:$AB$340,"1")</f>
        <v>0</v>
      </c>
      <c r="AV503">
        <f>SUMIFS(Indev_Online_Res_NotinIRPBase!V$3:V$340,Indev_Online_Res_NotinIRPBase!$Y$3:$Y$340,$B503,Indev_Online_Res_NotinIRPBase!$Z$3:$Z$340,$C503,Indev_Online_Res_NotinIRPBase!$J$3:$J$340,"Yes",Indev_Online_Res_NotinIRPBase!$I$3:$I$340,"&lt;1/1/2024")+SUMIFS(Indev_Online_Res_NotinIRPBase!V$3:V$340,Indev_Online_Res_NotinIRPBase!$Y$3:$Y$340,$B503,Indev_Online_Res_NotinIRPBase!$Z$3:$Z$340,$C503,Indev_Online_Res_NotinIRPBase!$AB$3:$AB$340,"1")</f>
        <v>0</v>
      </c>
      <c r="AW503">
        <f>SUMIFS(Indev_Online_Res_NotinIRPBase!W$3:W$340,Indev_Online_Res_NotinIRPBase!$Y$3:$Y$340,$B503,Indev_Online_Res_NotinIRPBase!$Z$3:$Z$340,$C503,Indev_Online_Res_NotinIRPBase!$J$3:$J$340,"Yes",Indev_Online_Res_NotinIRPBase!$I$3:$I$340,"&lt;1/1/2024")+SUMIFS(Indev_Online_Res_NotinIRPBase!W$3:W$340,Indev_Online_Res_NotinIRPBase!$Y$3:$Y$340,$B503,Indev_Online_Res_NotinIRPBase!$Z$3:$Z$340,$C503,Indev_Online_Res_NotinIRPBase!$AB$3:$AB$340,"1")</f>
        <v>0</v>
      </c>
      <c r="AX503">
        <f>SUMIFS(Indev_Online_Res_NotinIRPBase!X$3:X$340,Indev_Online_Res_NotinIRPBase!$Y$3:$Y$340,$B503,Indev_Online_Res_NotinIRPBase!$Z$3:$Z$340,$C503,Indev_Online_Res_NotinIRPBase!$J$3:$J$340,"Yes",Indev_Online_Res_NotinIRPBase!$I$3:$I$340,"&lt;1/1/2024")+SUMIFS(Indev_Online_Res_NotinIRPBase!X$3:X$340,Indev_Online_Res_NotinIRPBase!$Y$3:$Y$340,$B503,Indev_Online_Res_NotinIRPBase!$Z$3:$Z$340,$C503,Indev_Online_Res_NotinIRPBase!$AB$3:$AB$340,"1")</f>
        <v>0</v>
      </c>
      <c r="AY503">
        <f t="shared" si="108"/>
        <v>0</v>
      </c>
      <c r="BA503">
        <f t="shared" si="109"/>
        <v>0</v>
      </c>
      <c r="BB503">
        <f t="shared" si="110"/>
        <v>0</v>
      </c>
      <c r="BC503">
        <f t="shared" si="111"/>
        <v>0</v>
      </c>
      <c r="BD503">
        <f t="shared" si="112"/>
        <v>0</v>
      </c>
      <c r="BE503">
        <f t="shared" si="113"/>
        <v>0</v>
      </c>
      <c r="BI503">
        <f t="shared" si="114"/>
        <v>0</v>
      </c>
      <c r="BJ503">
        <f t="shared" si="115"/>
        <v>0</v>
      </c>
      <c r="BK503">
        <f t="shared" si="116"/>
        <v>0</v>
      </c>
      <c r="BL503">
        <f t="shared" si="117"/>
        <v>0</v>
      </c>
      <c r="BM503">
        <f t="shared" si="118"/>
        <v>0</v>
      </c>
      <c r="BN503">
        <f t="shared" si="119"/>
        <v>0</v>
      </c>
      <c r="BO503">
        <f t="shared" si="120"/>
        <v>0</v>
      </c>
      <c r="BQ503">
        <f>SUMIFS(IRPBase_Res_NotinEnvScreens!$H$3:$H$33,IRPBase_Res_NotinEnvScreens!$J$3:$J$33,$B503,IRPBase_Res_NotinEnvScreens!$K$3:$K$33,$C503)</f>
        <v>0</v>
      </c>
      <c r="BR503">
        <f>SUMIFS(IRPBase_Res_NotinEnvScreens!$I$3:$I$33,IRPBase_Res_NotinEnvScreens!$J$3:$J$33,$B503,IRPBase_Res_NotinEnvScreens!$K$3:$K$33,$C503)</f>
        <v>0</v>
      </c>
      <c r="BS503">
        <v>0</v>
      </c>
      <c r="BV503">
        <f>SUMIFS(Indev_Online_Res_NotinIRPBase!$P$3:$P$313,Indev_Online_Res_NotinIRPBase!$Y$3:$Y$313,$B503,Indev_Online_Res_NotinIRPBase!$Z$3:$Z$313,$C503,Indev_Online_Res_NotinIRPBase!$I$3:$I$313,"&lt;9/1/2023")+SUMIFS(Indev_Online_Res_NotinIRPBase!$Q$3:$Q$313,Indev_Online_Res_NotinIRPBase!$Y$3:$Y$313,$B503,Indev_Online_Res_NotinIRPBase!$Z$3:$Z$313,$C503,Indev_Online_Res_NotinIRPBase!$I$3:$I$313,"&lt;9/1/2023")</f>
        <v>0</v>
      </c>
      <c r="BW503">
        <f>SUMIFS(Indev_Online_Res_NotinIRPBase!$S$3:$S$313,Indev_Online_Res_NotinIRPBase!$Y$3:$Y$313,$B503,Indev_Online_Res_NotinIRPBase!$Z$3:$Z$313,$C503,Indev_Online_Res_NotinIRPBase!$I$3:$I$313,"&lt;9/1/2023")+SUMIFS(Indev_Online_Res_NotinIRPBase!$T$3:$T$313,Indev_Online_Res_NotinIRPBase!$Y$3:$Y$313,$B503,Indev_Online_Res_NotinIRPBase!$Z$3:$Z$313,$C503,Indev_Online_Res_NotinIRPBase!$I$3:$I$313,"&lt;9/1/2023")+SUMIFS(Indev_Online_Res_NotinIRPBase!$U$3:$U$313,Indev_Online_Res_NotinIRPBase!$Y$3:$Y$313,$B503,Indev_Online_Res_NotinIRPBase!$Z$3:$Z$313,$C503,Indev_Online_Res_NotinIRPBase!$I$3:$I$313,"&lt;9/1/2023")</f>
        <v>0</v>
      </c>
    </row>
    <row r="504" spans="1:75">
      <c r="A504" t="s">
        <v>50</v>
      </c>
      <c r="B504" t="s">
        <v>456</v>
      </c>
      <c r="C504">
        <v>230</v>
      </c>
      <c r="E504">
        <f>SUMIFS(IRPBase_Res_NotinTxBase!N$3:N$65,IRPBase_Res_NotinTxBase!$X$3:$X$65,$B504,IRPBase_Res_NotinTxBase!$Y$3:$Y$65,$C504)</f>
        <v>0</v>
      </c>
      <c r="F504">
        <f>SUMIFS(IRPBase_Res_NotinTxBase!O$3:O$65,IRPBase_Res_NotinTxBase!$X$3:$X$65,$B504,IRPBase_Res_NotinTxBase!$Y$3:$Y$65,$C504)</f>
        <v>0</v>
      </c>
      <c r="G504">
        <f>SUMIFS(IRPBase_Res_NotinTxBase!P$3:P$65,IRPBase_Res_NotinTxBase!$X$3:$X$65,$B504,IRPBase_Res_NotinTxBase!$Y$3:$Y$65,$C504)</f>
        <v>0</v>
      </c>
      <c r="H504">
        <f>SUMIFS(IRPBase_Res_NotinTxBase!Q$3:Q$65,IRPBase_Res_NotinTxBase!$X$3:$X$65,$B504,IRPBase_Res_NotinTxBase!$Y$3:$Y$65,$C504)</f>
        <v>0</v>
      </c>
      <c r="M504">
        <f>SUMIFS(IRPBase_Res_NotinTxBase!R$3:R$65,IRPBase_Res_NotinTxBase!$X$3:$X$65,$B504,IRPBase_Res_NotinTxBase!$Y$3:$Y$65,$C504)</f>
        <v>0</v>
      </c>
      <c r="N504">
        <f>SUMIFS(IRPBase_Res_NotinTxBase!S$3:S$65,IRPBase_Res_NotinTxBase!$X$3:$X$65,$B504,IRPBase_Res_NotinTxBase!$Y$3:$Y$65,$C504)</f>
        <v>0</v>
      </c>
      <c r="O504">
        <f>SUMIFS(IRPBase_Res_NotinTxBase!T$3:T$65,IRPBase_Res_NotinTxBase!$X$3:$X$65,$B504,IRPBase_Res_NotinTxBase!$Y$3:$Y$65,$C504)</f>
        <v>0</v>
      </c>
      <c r="P504">
        <f>SUMIFS(IRPBase_Res_NotinTxBase!U$3:U$65,IRPBase_Res_NotinTxBase!$X$3:$X$65,$B504,IRPBase_Res_NotinTxBase!$Y$3:$Y$65,$C504)</f>
        <v>0</v>
      </c>
      <c r="Q504">
        <f>SUMIFS(IRPBase_Res_NotinTxBase!V$3:V$65,IRPBase_Res_NotinTxBase!$X$3:$X$65,$B504,IRPBase_Res_NotinTxBase!$Y$3:$Y$65,$C504)</f>
        <v>0</v>
      </c>
      <c r="R504">
        <f>SUMIFS(IRPBase_Res_NotinTxBase!W$3:W$65,IRPBase_Res_NotinTxBase!$X$3:$X$65,$B504,IRPBase_Res_NotinTxBase!$Y$3:$Y$65,$C504)</f>
        <v>0</v>
      </c>
      <c r="S504">
        <f t="shared" si="106"/>
        <v>0</v>
      </c>
      <c r="U504">
        <f>SUMIFS(Indev_Online_Res_NotinIRPBase!N$3:N$340,Indev_Online_Res_NotinIRPBase!$Y$3:$Y$340,$B504,Indev_Online_Res_NotinIRPBase!$Z$3:$Z$340,$C504)</f>
        <v>0</v>
      </c>
      <c r="V504">
        <f>SUMIFS(Indev_Online_Res_NotinIRPBase!O$3:O$340,Indev_Online_Res_NotinIRPBase!$Y$3:$Y$340,$B504,Indev_Online_Res_NotinIRPBase!$Z$3:$Z$340,$C504)</f>
        <v>0</v>
      </c>
      <c r="W504">
        <f>SUMIFS(Indev_Online_Res_NotinIRPBase!P$3:P$340,Indev_Online_Res_NotinIRPBase!$Y$3:$Y$340,$B504,Indev_Online_Res_NotinIRPBase!$Z$3:$Z$340,$C504)</f>
        <v>0</v>
      </c>
      <c r="X504">
        <f>SUMIFS(Indev_Online_Res_NotinIRPBase!Q$3:Q$340,Indev_Online_Res_NotinIRPBase!$Y$3:$Y$340,$B504,Indev_Online_Res_NotinIRPBase!$Z$3:$Z$340,$C504)</f>
        <v>0</v>
      </c>
      <c r="Y504">
        <f>SUMIFS(Indev_Online_Res_NotinIRPBase!R$3:R$340,Indev_Online_Res_NotinIRPBase!$Y$3:$Y$340,$B504,Indev_Online_Res_NotinIRPBase!$Z$3:$Z$340,$C504)</f>
        <v>0</v>
      </c>
      <c r="AC504">
        <f>SUMIFS(Indev_Online_Res_NotinIRPBase!S$3:S$340,Indev_Online_Res_NotinIRPBase!$Y$3:$Y$340,$B504,Indev_Online_Res_NotinIRPBase!$Z$3:$Z$340,$C504)</f>
        <v>0</v>
      </c>
      <c r="AD504">
        <f>SUMIFS(Indev_Online_Res_NotinIRPBase!T$3:T$340,Indev_Online_Res_NotinIRPBase!$Y$3:$Y$340,$B504,Indev_Online_Res_NotinIRPBase!$Z$3:$Z$340,$C504)</f>
        <v>0</v>
      </c>
      <c r="AE504">
        <f>SUMIFS(Indev_Online_Res_NotinIRPBase!U$3:U$340,Indev_Online_Res_NotinIRPBase!$Y$3:$Y$340,$B504,Indev_Online_Res_NotinIRPBase!$Z$3:$Z$340,$C504)</f>
        <v>0</v>
      </c>
      <c r="AF504">
        <f>SUMIFS(Indev_Online_Res_NotinIRPBase!V$3:V$340,Indev_Online_Res_NotinIRPBase!$Y$3:$Y$340,$B504,Indev_Online_Res_NotinIRPBase!$Z$3:$Z$340,$C504)</f>
        <v>200</v>
      </c>
      <c r="AG504">
        <f>SUMIFS(Indev_Online_Res_NotinIRPBase!W$3:W$340,Indev_Online_Res_NotinIRPBase!$Y$3:$Y$340,$B504,Indev_Online_Res_NotinIRPBase!$Z$3:$Z$340,$C504)</f>
        <v>0</v>
      </c>
      <c r="AH504">
        <f>SUMIFS(Indev_Online_Res_NotinIRPBase!X$3:X$340,Indev_Online_Res_NotinIRPBase!$Y$3:$Y$340,$B504,Indev_Online_Res_NotinIRPBase!$Z$3:$Z$340,$C504)</f>
        <v>0</v>
      </c>
      <c r="AI504">
        <f t="shared" si="107"/>
        <v>1</v>
      </c>
      <c r="AK504">
        <f>SUMIFS(Indev_Online_Res_NotinIRPBase!N$3:N$340,Indev_Online_Res_NotinIRPBase!$Y$3:$Y$340,$B504,Indev_Online_Res_NotinIRPBase!$Z$3:$Z$340,$C504,Indev_Online_Res_NotinIRPBase!$J$3:$J$340,"Yes",Indev_Online_Res_NotinIRPBase!$I$3:$I$340,"&lt;1/1/2024")+SUMIFS(Indev_Online_Res_NotinIRPBase!N$3:N$340,Indev_Online_Res_NotinIRPBase!$Y$3:$Y$340,$B504,Indev_Online_Res_NotinIRPBase!$Z$3:$Z$340,$C504,Indev_Online_Res_NotinIRPBase!$AB$3:$AB$340,"1")</f>
        <v>0</v>
      </c>
      <c r="AL504">
        <f>SUMIFS(Indev_Online_Res_NotinIRPBase!O$3:O$340,Indev_Online_Res_NotinIRPBase!$Y$3:$Y$340,$B504,Indev_Online_Res_NotinIRPBase!$Z$3:$Z$340,$C504,Indev_Online_Res_NotinIRPBase!$J$3:$J$340,"Yes",Indev_Online_Res_NotinIRPBase!$I$3:$I$340,"&lt;1/1/2024")+SUMIFS(Indev_Online_Res_NotinIRPBase!O$3:O$340,Indev_Online_Res_NotinIRPBase!$Y$3:$Y$340,$B504,Indev_Online_Res_NotinIRPBase!$Z$3:$Z$340,$C504,Indev_Online_Res_NotinIRPBase!$AB$3:$AB$340,"1")</f>
        <v>0</v>
      </c>
      <c r="AM504">
        <f>SUMIFS(Indev_Online_Res_NotinIRPBase!P$3:P$340,Indev_Online_Res_NotinIRPBase!$Y$3:$Y$340,$B504,Indev_Online_Res_NotinIRPBase!$Z$3:$Z$340,$C504,Indev_Online_Res_NotinIRPBase!$J$3:$J$340,"Yes",Indev_Online_Res_NotinIRPBase!$I$3:$I$340,"&lt;1/1/2024")+SUMIFS(Indev_Online_Res_NotinIRPBase!P$3:P$340,Indev_Online_Res_NotinIRPBase!$Y$3:$Y$340,$B504,Indev_Online_Res_NotinIRPBase!$Z$3:$Z$340,$C504,Indev_Online_Res_NotinIRPBase!$AB$3:$AB$340,"1")</f>
        <v>0</v>
      </c>
      <c r="AN504">
        <f>SUMIFS(Indev_Online_Res_NotinIRPBase!Q$3:Q$340,Indev_Online_Res_NotinIRPBase!$Y$3:$Y$340,$B504,Indev_Online_Res_NotinIRPBase!$Z$3:$Z$340,$C504,Indev_Online_Res_NotinIRPBase!$J$3:$J$340,"Yes",Indev_Online_Res_NotinIRPBase!$I$3:$I$340,"&lt;1/1/2024")+SUMIFS(Indev_Online_Res_NotinIRPBase!Q$3:Q$340,Indev_Online_Res_NotinIRPBase!$Y$3:$Y$340,$B504,Indev_Online_Res_NotinIRPBase!$Z$3:$Z$340,$C504,Indev_Online_Res_NotinIRPBase!$AB$3:$AB$340,"1")</f>
        <v>0</v>
      </c>
      <c r="AO504">
        <f>SUMIFS(Indev_Online_Res_NotinIRPBase!R$3:R$340,Indev_Online_Res_NotinIRPBase!$Y$3:$Y$340,$B504,Indev_Online_Res_NotinIRPBase!$Z$3:$Z$340,$C504,Indev_Online_Res_NotinIRPBase!$J$3:$J$340,"Yes",Indev_Online_Res_NotinIRPBase!$I$3:$I$340,"&lt;1/1/2024")+SUMIFS(Indev_Online_Res_NotinIRPBase!R$3:R$340,Indev_Online_Res_NotinIRPBase!$Y$3:$Y$340,$B504,Indev_Online_Res_NotinIRPBase!$Z$3:$Z$340,$C504,Indev_Online_Res_NotinIRPBase!$AB$3:$AB$340,"1")</f>
        <v>0</v>
      </c>
      <c r="AS504">
        <f>SUMIFS(Indev_Online_Res_NotinIRPBase!S$3:S$340,Indev_Online_Res_NotinIRPBase!$Y$3:$Y$340,$B504,Indev_Online_Res_NotinIRPBase!$Z$3:$Z$340,$C504,Indev_Online_Res_NotinIRPBase!$J$3:$J$340,"Yes",Indev_Online_Res_NotinIRPBase!$I$3:$I$340,"&lt;1/1/2024")+SUMIFS(Indev_Online_Res_NotinIRPBase!S$3:S$340,Indev_Online_Res_NotinIRPBase!$Y$3:$Y$340,$B504,Indev_Online_Res_NotinIRPBase!$Z$3:$Z$340,$C504,Indev_Online_Res_NotinIRPBase!$AB$3:$AB$340,"1")</f>
        <v>0</v>
      </c>
      <c r="AT504">
        <f>SUMIFS(Indev_Online_Res_NotinIRPBase!T$3:T$340,Indev_Online_Res_NotinIRPBase!$Y$3:$Y$340,$B504,Indev_Online_Res_NotinIRPBase!$Z$3:$Z$340,$C504,Indev_Online_Res_NotinIRPBase!$J$3:$J$340,"Yes",Indev_Online_Res_NotinIRPBase!$I$3:$I$340,"&lt;1/1/2024")+SUMIFS(Indev_Online_Res_NotinIRPBase!T$3:T$340,Indev_Online_Res_NotinIRPBase!$Y$3:$Y$340,$B504,Indev_Online_Res_NotinIRPBase!$Z$3:$Z$340,$C504,Indev_Online_Res_NotinIRPBase!$AB$3:$AB$340,"1")</f>
        <v>0</v>
      </c>
      <c r="AU504">
        <f>SUMIFS(Indev_Online_Res_NotinIRPBase!U$3:U$340,Indev_Online_Res_NotinIRPBase!$Y$3:$Y$340,$B504,Indev_Online_Res_NotinIRPBase!$Z$3:$Z$340,$C504,Indev_Online_Res_NotinIRPBase!$J$3:$J$340,"Yes",Indev_Online_Res_NotinIRPBase!$I$3:$I$340,"&lt;1/1/2024")+SUMIFS(Indev_Online_Res_NotinIRPBase!U$3:U$340,Indev_Online_Res_NotinIRPBase!$Y$3:$Y$340,$B504,Indev_Online_Res_NotinIRPBase!$Z$3:$Z$340,$C504,Indev_Online_Res_NotinIRPBase!$AB$3:$AB$340,"1")</f>
        <v>0</v>
      </c>
      <c r="AV504">
        <f>SUMIFS(Indev_Online_Res_NotinIRPBase!V$3:V$340,Indev_Online_Res_NotinIRPBase!$Y$3:$Y$340,$B504,Indev_Online_Res_NotinIRPBase!$Z$3:$Z$340,$C504,Indev_Online_Res_NotinIRPBase!$J$3:$J$340,"Yes",Indev_Online_Res_NotinIRPBase!$I$3:$I$340,"&lt;1/1/2024")+SUMIFS(Indev_Online_Res_NotinIRPBase!V$3:V$340,Indev_Online_Res_NotinIRPBase!$Y$3:$Y$340,$B504,Indev_Online_Res_NotinIRPBase!$Z$3:$Z$340,$C504,Indev_Online_Res_NotinIRPBase!$AB$3:$AB$340,"1")</f>
        <v>0</v>
      </c>
      <c r="AW504">
        <f>SUMIFS(Indev_Online_Res_NotinIRPBase!W$3:W$340,Indev_Online_Res_NotinIRPBase!$Y$3:$Y$340,$B504,Indev_Online_Res_NotinIRPBase!$Z$3:$Z$340,$C504,Indev_Online_Res_NotinIRPBase!$J$3:$J$340,"Yes",Indev_Online_Res_NotinIRPBase!$I$3:$I$340,"&lt;1/1/2024")+SUMIFS(Indev_Online_Res_NotinIRPBase!W$3:W$340,Indev_Online_Res_NotinIRPBase!$Y$3:$Y$340,$B504,Indev_Online_Res_NotinIRPBase!$Z$3:$Z$340,$C504,Indev_Online_Res_NotinIRPBase!$AB$3:$AB$340,"1")</f>
        <v>0</v>
      </c>
      <c r="AX504">
        <f>SUMIFS(Indev_Online_Res_NotinIRPBase!X$3:X$340,Indev_Online_Res_NotinIRPBase!$Y$3:$Y$340,$B504,Indev_Online_Res_NotinIRPBase!$Z$3:$Z$340,$C504,Indev_Online_Res_NotinIRPBase!$J$3:$J$340,"Yes",Indev_Online_Res_NotinIRPBase!$I$3:$I$340,"&lt;1/1/2024")+SUMIFS(Indev_Online_Res_NotinIRPBase!X$3:X$340,Indev_Online_Res_NotinIRPBase!$Y$3:$Y$340,$B504,Indev_Online_Res_NotinIRPBase!$Z$3:$Z$340,$C504,Indev_Online_Res_NotinIRPBase!$AB$3:$AB$340,"1")</f>
        <v>0</v>
      </c>
      <c r="AY504">
        <f t="shared" si="108"/>
        <v>0</v>
      </c>
      <c r="BA504">
        <f t="shared" si="109"/>
        <v>0</v>
      </c>
      <c r="BB504">
        <f t="shared" si="110"/>
        <v>0</v>
      </c>
      <c r="BC504">
        <f t="shared" si="111"/>
        <v>0</v>
      </c>
      <c r="BD504">
        <f t="shared" si="112"/>
        <v>0</v>
      </c>
      <c r="BE504">
        <f t="shared" si="113"/>
        <v>0</v>
      </c>
      <c r="BI504">
        <f t="shared" si="114"/>
        <v>0</v>
      </c>
      <c r="BJ504">
        <f t="shared" si="115"/>
        <v>0</v>
      </c>
      <c r="BK504">
        <f t="shared" si="116"/>
        <v>0</v>
      </c>
      <c r="BL504">
        <f t="shared" si="117"/>
        <v>200</v>
      </c>
      <c r="BM504">
        <f t="shared" si="118"/>
        <v>0</v>
      </c>
      <c r="BN504">
        <f t="shared" si="119"/>
        <v>0</v>
      </c>
      <c r="BO504">
        <f t="shared" si="120"/>
        <v>1</v>
      </c>
      <c r="BQ504">
        <f>SUMIFS(IRPBase_Res_NotinEnvScreens!$H$3:$H$33,IRPBase_Res_NotinEnvScreens!$J$3:$J$33,$B504,IRPBase_Res_NotinEnvScreens!$K$3:$K$33,$C504)</f>
        <v>0</v>
      </c>
      <c r="BR504">
        <f>SUMIFS(IRPBase_Res_NotinEnvScreens!$I$3:$I$33,IRPBase_Res_NotinEnvScreens!$J$3:$J$33,$B504,IRPBase_Res_NotinEnvScreens!$K$3:$K$33,$C504)</f>
        <v>0</v>
      </c>
      <c r="BS504">
        <v>0</v>
      </c>
      <c r="BV504">
        <f>SUMIFS(Indev_Online_Res_NotinIRPBase!$P$3:$P$313,Indev_Online_Res_NotinIRPBase!$Y$3:$Y$313,$B504,Indev_Online_Res_NotinIRPBase!$Z$3:$Z$313,$C504,Indev_Online_Res_NotinIRPBase!$I$3:$I$313,"&lt;9/1/2023")+SUMIFS(Indev_Online_Res_NotinIRPBase!$Q$3:$Q$313,Indev_Online_Res_NotinIRPBase!$Y$3:$Y$313,$B504,Indev_Online_Res_NotinIRPBase!$Z$3:$Z$313,$C504,Indev_Online_Res_NotinIRPBase!$I$3:$I$313,"&lt;9/1/2023")</f>
        <v>0</v>
      </c>
      <c r="BW504">
        <f>SUMIFS(Indev_Online_Res_NotinIRPBase!$S$3:$S$313,Indev_Online_Res_NotinIRPBase!$Y$3:$Y$313,$B504,Indev_Online_Res_NotinIRPBase!$Z$3:$Z$313,$C504,Indev_Online_Res_NotinIRPBase!$I$3:$I$313,"&lt;9/1/2023")+SUMIFS(Indev_Online_Res_NotinIRPBase!$T$3:$T$313,Indev_Online_Res_NotinIRPBase!$Y$3:$Y$313,$B504,Indev_Online_Res_NotinIRPBase!$Z$3:$Z$313,$C504,Indev_Online_Res_NotinIRPBase!$I$3:$I$313,"&lt;9/1/2023")+SUMIFS(Indev_Online_Res_NotinIRPBase!$U$3:$U$313,Indev_Online_Res_NotinIRPBase!$Y$3:$Y$313,$B504,Indev_Online_Res_NotinIRPBase!$Z$3:$Z$313,$C504,Indev_Online_Res_NotinIRPBase!$I$3:$I$313,"&lt;9/1/2023")</f>
        <v>0</v>
      </c>
    </row>
    <row r="505" spans="1:75">
      <c r="A505" t="s">
        <v>43</v>
      </c>
      <c r="B505" t="s">
        <v>457</v>
      </c>
      <c r="C505">
        <v>115</v>
      </c>
      <c r="E505">
        <f>SUMIFS(IRPBase_Res_NotinTxBase!N$3:N$65,IRPBase_Res_NotinTxBase!$X$3:$X$65,$B505,IRPBase_Res_NotinTxBase!$Y$3:$Y$65,$C505)</f>
        <v>0</v>
      </c>
      <c r="F505">
        <f>SUMIFS(IRPBase_Res_NotinTxBase!O$3:O$65,IRPBase_Res_NotinTxBase!$X$3:$X$65,$B505,IRPBase_Res_NotinTxBase!$Y$3:$Y$65,$C505)</f>
        <v>0</v>
      </c>
      <c r="G505">
        <f>SUMIFS(IRPBase_Res_NotinTxBase!P$3:P$65,IRPBase_Res_NotinTxBase!$X$3:$X$65,$B505,IRPBase_Res_NotinTxBase!$Y$3:$Y$65,$C505)</f>
        <v>0</v>
      </c>
      <c r="H505">
        <f>SUMIFS(IRPBase_Res_NotinTxBase!Q$3:Q$65,IRPBase_Res_NotinTxBase!$X$3:$X$65,$B505,IRPBase_Res_NotinTxBase!$Y$3:$Y$65,$C505)</f>
        <v>0</v>
      </c>
      <c r="M505">
        <f>SUMIFS(IRPBase_Res_NotinTxBase!R$3:R$65,IRPBase_Res_NotinTxBase!$X$3:$X$65,$B505,IRPBase_Res_NotinTxBase!$Y$3:$Y$65,$C505)</f>
        <v>0</v>
      </c>
      <c r="N505">
        <f>SUMIFS(IRPBase_Res_NotinTxBase!S$3:S$65,IRPBase_Res_NotinTxBase!$X$3:$X$65,$B505,IRPBase_Res_NotinTxBase!$Y$3:$Y$65,$C505)</f>
        <v>0</v>
      </c>
      <c r="O505">
        <f>SUMIFS(IRPBase_Res_NotinTxBase!T$3:T$65,IRPBase_Res_NotinTxBase!$X$3:$X$65,$B505,IRPBase_Res_NotinTxBase!$Y$3:$Y$65,$C505)</f>
        <v>0</v>
      </c>
      <c r="P505">
        <f>SUMIFS(IRPBase_Res_NotinTxBase!U$3:U$65,IRPBase_Res_NotinTxBase!$X$3:$X$65,$B505,IRPBase_Res_NotinTxBase!$Y$3:$Y$65,$C505)</f>
        <v>0</v>
      </c>
      <c r="Q505">
        <f>SUMIFS(IRPBase_Res_NotinTxBase!V$3:V$65,IRPBase_Res_NotinTxBase!$X$3:$X$65,$B505,IRPBase_Res_NotinTxBase!$Y$3:$Y$65,$C505)</f>
        <v>0</v>
      </c>
      <c r="R505">
        <f>SUMIFS(IRPBase_Res_NotinTxBase!W$3:W$65,IRPBase_Res_NotinTxBase!$X$3:$X$65,$B505,IRPBase_Res_NotinTxBase!$Y$3:$Y$65,$C505)</f>
        <v>0</v>
      </c>
      <c r="S505">
        <f t="shared" si="106"/>
        <v>0</v>
      </c>
      <c r="U505">
        <f>SUMIFS(Indev_Online_Res_NotinIRPBase!N$3:N$340,Indev_Online_Res_NotinIRPBase!$Y$3:$Y$340,$B505,Indev_Online_Res_NotinIRPBase!$Z$3:$Z$340,$C505)</f>
        <v>0</v>
      </c>
      <c r="V505">
        <f>SUMIFS(Indev_Online_Res_NotinIRPBase!O$3:O$340,Indev_Online_Res_NotinIRPBase!$Y$3:$Y$340,$B505,Indev_Online_Res_NotinIRPBase!$Z$3:$Z$340,$C505)</f>
        <v>0</v>
      </c>
      <c r="W505">
        <f>SUMIFS(Indev_Online_Res_NotinIRPBase!P$3:P$340,Indev_Online_Res_NotinIRPBase!$Y$3:$Y$340,$B505,Indev_Online_Res_NotinIRPBase!$Z$3:$Z$340,$C505)</f>
        <v>0</v>
      </c>
      <c r="X505">
        <f>SUMIFS(Indev_Online_Res_NotinIRPBase!Q$3:Q$340,Indev_Online_Res_NotinIRPBase!$Y$3:$Y$340,$B505,Indev_Online_Res_NotinIRPBase!$Z$3:$Z$340,$C505)</f>
        <v>0</v>
      </c>
      <c r="Y505">
        <f>SUMIFS(Indev_Online_Res_NotinIRPBase!R$3:R$340,Indev_Online_Res_NotinIRPBase!$Y$3:$Y$340,$B505,Indev_Online_Res_NotinIRPBase!$Z$3:$Z$340,$C505)</f>
        <v>0</v>
      </c>
      <c r="AC505">
        <f>SUMIFS(Indev_Online_Res_NotinIRPBase!S$3:S$340,Indev_Online_Res_NotinIRPBase!$Y$3:$Y$340,$B505,Indev_Online_Res_NotinIRPBase!$Z$3:$Z$340,$C505)</f>
        <v>0</v>
      </c>
      <c r="AD505">
        <f>SUMIFS(Indev_Online_Res_NotinIRPBase!T$3:T$340,Indev_Online_Res_NotinIRPBase!$Y$3:$Y$340,$B505,Indev_Online_Res_NotinIRPBase!$Z$3:$Z$340,$C505)</f>
        <v>0</v>
      </c>
      <c r="AE505">
        <f>SUMIFS(Indev_Online_Res_NotinIRPBase!U$3:U$340,Indev_Online_Res_NotinIRPBase!$Y$3:$Y$340,$B505,Indev_Online_Res_NotinIRPBase!$Z$3:$Z$340,$C505)</f>
        <v>3</v>
      </c>
      <c r="AF505">
        <f>SUMIFS(Indev_Online_Res_NotinIRPBase!V$3:V$340,Indev_Online_Res_NotinIRPBase!$Y$3:$Y$340,$B505,Indev_Online_Res_NotinIRPBase!$Z$3:$Z$340,$C505)</f>
        <v>3</v>
      </c>
      <c r="AG505">
        <f>SUMIFS(Indev_Online_Res_NotinIRPBase!W$3:W$340,Indev_Online_Res_NotinIRPBase!$Y$3:$Y$340,$B505,Indev_Online_Res_NotinIRPBase!$Z$3:$Z$340,$C505)</f>
        <v>0</v>
      </c>
      <c r="AH505">
        <f>SUMIFS(Indev_Online_Res_NotinIRPBase!X$3:X$340,Indev_Online_Res_NotinIRPBase!$Y$3:$Y$340,$B505,Indev_Online_Res_NotinIRPBase!$Z$3:$Z$340,$C505)</f>
        <v>0</v>
      </c>
      <c r="AI505">
        <f t="shared" si="107"/>
        <v>1</v>
      </c>
      <c r="AK505">
        <f>SUMIFS(Indev_Online_Res_NotinIRPBase!N$3:N$340,Indev_Online_Res_NotinIRPBase!$Y$3:$Y$340,$B505,Indev_Online_Res_NotinIRPBase!$Z$3:$Z$340,$C505,Indev_Online_Res_NotinIRPBase!$J$3:$J$340,"Yes",Indev_Online_Res_NotinIRPBase!$I$3:$I$340,"&lt;1/1/2024")+SUMIFS(Indev_Online_Res_NotinIRPBase!N$3:N$340,Indev_Online_Res_NotinIRPBase!$Y$3:$Y$340,$B505,Indev_Online_Res_NotinIRPBase!$Z$3:$Z$340,$C505,Indev_Online_Res_NotinIRPBase!$AB$3:$AB$340,"1")</f>
        <v>0</v>
      </c>
      <c r="AL505">
        <f>SUMIFS(Indev_Online_Res_NotinIRPBase!O$3:O$340,Indev_Online_Res_NotinIRPBase!$Y$3:$Y$340,$B505,Indev_Online_Res_NotinIRPBase!$Z$3:$Z$340,$C505,Indev_Online_Res_NotinIRPBase!$J$3:$J$340,"Yes",Indev_Online_Res_NotinIRPBase!$I$3:$I$340,"&lt;1/1/2024")+SUMIFS(Indev_Online_Res_NotinIRPBase!O$3:O$340,Indev_Online_Res_NotinIRPBase!$Y$3:$Y$340,$B505,Indev_Online_Res_NotinIRPBase!$Z$3:$Z$340,$C505,Indev_Online_Res_NotinIRPBase!$AB$3:$AB$340,"1")</f>
        <v>0</v>
      </c>
      <c r="AM505">
        <f>SUMIFS(Indev_Online_Res_NotinIRPBase!P$3:P$340,Indev_Online_Res_NotinIRPBase!$Y$3:$Y$340,$B505,Indev_Online_Res_NotinIRPBase!$Z$3:$Z$340,$C505,Indev_Online_Res_NotinIRPBase!$J$3:$J$340,"Yes",Indev_Online_Res_NotinIRPBase!$I$3:$I$340,"&lt;1/1/2024")+SUMIFS(Indev_Online_Res_NotinIRPBase!P$3:P$340,Indev_Online_Res_NotinIRPBase!$Y$3:$Y$340,$B505,Indev_Online_Res_NotinIRPBase!$Z$3:$Z$340,$C505,Indev_Online_Res_NotinIRPBase!$AB$3:$AB$340,"1")</f>
        <v>0</v>
      </c>
      <c r="AN505">
        <f>SUMIFS(Indev_Online_Res_NotinIRPBase!Q$3:Q$340,Indev_Online_Res_NotinIRPBase!$Y$3:$Y$340,$B505,Indev_Online_Res_NotinIRPBase!$Z$3:$Z$340,$C505,Indev_Online_Res_NotinIRPBase!$J$3:$J$340,"Yes",Indev_Online_Res_NotinIRPBase!$I$3:$I$340,"&lt;1/1/2024")+SUMIFS(Indev_Online_Res_NotinIRPBase!Q$3:Q$340,Indev_Online_Res_NotinIRPBase!$Y$3:$Y$340,$B505,Indev_Online_Res_NotinIRPBase!$Z$3:$Z$340,$C505,Indev_Online_Res_NotinIRPBase!$AB$3:$AB$340,"1")</f>
        <v>0</v>
      </c>
      <c r="AO505">
        <f>SUMIFS(Indev_Online_Res_NotinIRPBase!R$3:R$340,Indev_Online_Res_NotinIRPBase!$Y$3:$Y$340,$B505,Indev_Online_Res_NotinIRPBase!$Z$3:$Z$340,$C505,Indev_Online_Res_NotinIRPBase!$J$3:$J$340,"Yes",Indev_Online_Res_NotinIRPBase!$I$3:$I$340,"&lt;1/1/2024")+SUMIFS(Indev_Online_Res_NotinIRPBase!R$3:R$340,Indev_Online_Res_NotinIRPBase!$Y$3:$Y$340,$B505,Indev_Online_Res_NotinIRPBase!$Z$3:$Z$340,$C505,Indev_Online_Res_NotinIRPBase!$AB$3:$AB$340,"1")</f>
        <v>0</v>
      </c>
      <c r="AS505">
        <f>SUMIFS(Indev_Online_Res_NotinIRPBase!S$3:S$340,Indev_Online_Res_NotinIRPBase!$Y$3:$Y$340,$B505,Indev_Online_Res_NotinIRPBase!$Z$3:$Z$340,$C505,Indev_Online_Res_NotinIRPBase!$J$3:$J$340,"Yes",Indev_Online_Res_NotinIRPBase!$I$3:$I$340,"&lt;1/1/2024")+SUMIFS(Indev_Online_Res_NotinIRPBase!S$3:S$340,Indev_Online_Res_NotinIRPBase!$Y$3:$Y$340,$B505,Indev_Online_Res_NotinIRPBase!$Z$3:$Z$340,$C505,Indev_Online_Res_NotinIRPBase!$AB$3:$AB$340,"1")</f>
        <v>0</v>
      </c>
      <c r="AT505">
        <f>SUMIFS(Indev_Online_Res_NotinIRPBase!T$3:T$340,Indev_Online_Res_NotinIRPBase!$Y$3:$Y$340,$B505,Indev_Online_Res_NotinIRPBase!$Z$3:$Z$340,$C505,Indev_Online_Res_NotinIRPBase!$J$3:$J$340,"Yes",Indev_Online_Res_NotinIRPBase!$I$3:$I$340,"&lt;1/1/2024")+SUMIFS(Indev_Online_Res_NotinIRPBase!T$3:T$340,Indev_Online_Res_NotinIRPBase!$Y$3:$Y$340,$B505,Indev_Online_Res_NotinIRPBase!$Z$3:$Z$340,$C505,Indev_Online_Res_NotinIRPBase!$AB$3:$AB$340,"1")</f>
        <v>0</v>
      </c>
      <c r="AU505">
        <f>SUMIFS(Indev_Online_Res_NotinIRPBase!U$3:U$340,Indev_Online_Res_NotinIRPBase!$Y$3:$Y$340,$B505,Indev_Online_Res_NotinIRPBase!$Z$3:$Z$340,$C505,Indev_Online_Res_NotinIRPBase!$J$3:$J$340,"Yes",Indev_Online_Res_NotinIRPBase!$I$3:$I$340,"&lt;1/1/2024")+SUMIFS(Indev_Online_Res_NotinIRPBase!U$3:U$340,Indev_Online_Res_NotinIRPBase!$Y$3:$Y$340,$B505,Indev_Online_Res_NotinIRPBase!$Z$3:$Z$340,$C505,Indev_Online_Res_NotinIRPBase!$AB$3:$AB$340,"1")</f>
        <v>3</v>
      </c>
      <c r="AV505">
        <f>SUMIFS(Indev_Online_Res_NotinIRPBase!V$3:V$340,Indev_Online_Res_NotinIRPBase!$Y$3:$Y$340,$B505,Indev_Online_Res_NotinIRPBase!$Z$3:$Z$340,$C505,Indev_Online_Res_NotinIRPBase!$J$3:$J$340,"Yes",Indev_Online_Res_NotinIRPBase!$I$3:$I$340,"&lt;1/1/2024")+SUMIFS(Indev_Online_Res_NotinIRPBase!V$3:V$340,Indev_Online_Res_NotinIRPBase!$Y$3:$Y$340,$B505,Indev_Online_Res_NotinIRPBase!$Z$3:$Z$340,$C505,Indev_Online_Res_NotinIRPBase!$AB$3:$AB$340,"1")</f>
        <v>3</v>
      </c>
      <c r="AW505">
        <f>SUMIFS(Indev_Online_Res_NotinIRPBase!W$3:W$340,Indev_Online_Res_NotinIRPBase!$Y$3:$Y$340,$B505,Indev_Online_Res_NotinIRPBase!$Z$3:$Z$340,$C505,Indev_Online_Res_NotinIRPBase!$J$3:$J$340,"Yes",Indev_Online_Res_NotinIRPBase!$I$3:$I$340,"&lt;1/1/2024")+SUMIFS(Indev_Online_Res_NotinIRPBase!W$3:W$340,Indev_Online_Res_NotinIRPBase!$Y$3:$Y$340,$B505,Indev_Online_Res_NotinIRPBase!$Z$3:$Z$340,$C505,Indev_Online_Res_NotinIRPBase!$AB$3:$AB$340,"1")</f>
        <v>0</v>
      </c>
      <c r="AX505">
        <f>SUMIFS(Indev_Online_Res_NotinIRPBase!X$3:X$340,Indev_Online_Res_NotinIRPBase!$Y$3:$Y$340,$B505,Indev_Online_Res_NotinIRPBase!$Z$3:$Z$340,$C505,Indev_Online_Res_NotinIRPBase!$J$3:$J$340,"Yes",Indev_Online_Res_NotinIRPBase!$I$3:$I$340,"&lt;1/1/2024")+SUMIFS(Indev_Online_Res_NotinIRPBase!X$3:X$340,Indev_Online_Res_NotinIRPBase!$Y$3:$Y$340,$B505,Indev_Online_Res_NotinIRPBase!$Z$3:$Z$340,$C505,Indev_Online_Res_NotinIRPBase!$AB$3:$AB$340,"1")</f>
        <v>0</v>
      </c>
      <c r="AY505">
        <f t="shared" si="108"/>
        <v>1</v>
      </c>
      <c r="BA505">
        <f t="shared" si="109"/>
        <v>0</v>
      </c>
      <c r="BB505">
        <f t="shared" si="110"/>
        <v>0</v>
      </c>
      <c r="BC505">
        <f t="shared" si="111"/>
        <v>0</v>
      </c>
      <c r="BD505">
        <f t="shared" si="112"/>
        <v>0</v>
      </c>
      <c r="BE505">
        <f t="shared" si="113"/>
        <v>0</v>
      </c>
      <c r="BI505">
        <f t="shared" si="114"/>
        <v>0</v>
      </c>
      <c r="BJ505">
        <f t="shared" si="115"/>
        <v>0</v>
      </c>
      <c r="BK505">
        <f t="shared" si="116"/>
        <v>0</v>
      </c>
      <c r="BL505">
        <f t="shared" si="117"/>
        <v>0</v>
      </c>
      <c r="BM505">
        <f t="shared" si="118"/>
        <v>0</v>
      </c>
      <c r="BN505">
        <f t="shared" si="119"/>
        <v>0</v>
      </c>
      <c r="BO505">
        <f t="shared" si="120"/>
        <v>0</v>
      </c>
      <c r="BQ505">
        <f>SUMIFS(IRPBase_Res_NotinEnvScreens!$H$3:$H$33,IRPBase_Res_NotinEnvScreens!$J$3:$J$33,$B505,IRPBase_Res_NotinEnvScreens!$K$3:$K$33,$C505)</f>
        <v>0</v>
      </c>
      <c r="BR505">
        <f>SUMIFS(IRPBase_Res_NotinEnvScreens!$I$3:$I$33,IRPBase_Res_NotinEnvScreens!$J$3:$J$33,$B505,IRPBase_Res_NotinEnvScreens!$K$3:$K$33,$C505)</f>
        <v>0</v>
      </c>
      <c r="BS505">
        <v>0</v>
      </c>
      <c r="BV505">
        <f>SUMIFS(Indev_Online_Res_NotinIRPBase!$P$3:$P$313,Indev_Online_Res_NotinIRPBase!$Y$3:$Y$313,$B505,Indev_Online_Res_NotinIRPBase!$Z$3:$Z$313,$C505,Indev_Online_Res_NotinIRPBase!$I$3:$I$313,"&lt;9/1/2023")+SUMIFS(Indev_Online_Res_NotinIRPBase!$Q$3:$Q$313,Indev_Online_Res_NotinIRPBase!$Y$3:$Y$313,$B505,Indev_Online_Res_NotinIRPBase!$Z$3:$Z$313,$C505,Indev_Online_Res_NotinIRPBase!$I$3:$I$313,"&lt;9/1/2023")</f>
        <v>0</v>
      </c>
      <c r="BW505">
        <f>SUMIFS(Indev_Online_Res_NotinIRPBase!$S$3:$S$313,Indev_Online_Res_NotinIRPBase!$Y$3:$Y$313,$B505,Indev_Online_Res_NotinIRPBase!$Z$3:$Z$313,$C505,Indev_Online_Res_NotinIRPBase!$I$3:$I$313,"&lt;9/1/2023")+SUMIFS(Indev_Online_Res_NotinIRPBase!$T$3:$T$313,Indev_Online_Res_NotinIRPBase!$Y$3:$Y$313,$B505,Indev_Online_Res_NotinIRPBase!$Z$3:$Z$313,$C505,Indev_Online_Res_NotinIRPBase!$I$3:$I$313,"&lt;9/1/2023")+SUMIFS(Indev_Online_Res_NotinIRPBase!$U$3:$U$313,Indev_Online_Res_NotinIRPBase!$Y$3:$Y$313,$B505,Indev_Online_Res_NotinIRPBase!$Z$3:$Z$313,$C505,Indev_Online_Res_NotinIRPBase!$I$3:$I$313,"&lt;9/1/2023")</f>
        <v>3</v>
      </c>
    </row>
    <row r="506" spans="1:75">
      <c r="A506" t="s">
        <v>52</v>
      </c>
      <c r="B506" t="s">
        <v>458</v>
      </c>
      <c r="C506">
        <v>138</v>
      </c>
      <c r="E506">
        <f>SUMIFS(IRPBase_Res_NotinTxBase!N$3:N$65,IRPBase_Res_NotinTxBase!$X$3:$X$65,$B506,IRPBase_Res_NotinTxBase!$Y$3:$Y$65,$C506)</f>
        <v>0</v>
      </c>
      <c r="F506">
        <f>SUMIFS(IRPBase_Res_NotinTxBase!O$3:O$65,IRPBase_Res_NotinTxBase!$X$3:$X$65,$B506,IRPBase_Res_NotinTxBase!$Y$3:$Y$65,$C506)</f>
        <v>0</v>
      </c>
      <c r="G506">
        <f>SUMIFS(IRPBase_Res_NotinTxBase!P$3:P$65,IRPBase_Res_NotinTxBase!$X$3:$X$65,$B506,IRPBase_Res_NotinTxBase!$Y$3:$Y$65,$C506)</f>
        <v>0</v>
      </c>
      <c r="H506">
        <f>SUMIFS(IRPBase_Res_NotinTxBase!Q$3:Q$65,IRPBase_Res_NotinTxBase!$X$3:$X$65,$B506,IRPBase_Res_NotinTxBase!$Y$3:$Y$65,$C506)</f>
        <v>0</v>
      </c>
      <c r="M506">
        <f>SUMIFS(IRPBase_Res_NotinTxBase!R$3:R$65,IRPBase_Res_NotinTxBase!$X$3:$X$65,$B506,IRPBase_Res_NotinTxBase!$Y$3:$Y$65,$C506)</f>
        <v>0</v>
      </c>
      <c r="N506">
        <f>SUMIFS(IRPBase_Res_NotinTxBase!S$3:S$65,IRPBase_Res_NotinTxBase!$X$3:$X$65,$B506,IRPBase_Res_NotinTxBase!$Y$3:$Y$65,$C506)</f>
        <v>0</v>
      </c>
      <c r="O506">
        <f>SUMIFS(IRPBase_Res_NotinTxBase!T$3:T$65,IRPBase_Res_NotinTxBase!$X$3:$X$65,$B506,IRPBase_Res_NotinTxBase!$Y$3:$Y$65,$C506)</f>
        <v>0</v>
      </c>
      <c r="P506">
        <f>SUMIFS(IRPBase_Res_NotinTxBase!U$3:U$65,IRPBase_Res_NotinTxBase!$X$3:$X$65,$B506,IRPBase_Res_NotinTxBase!$Y$3:$Y$65,$C506)</f>
        <v>0</v>
      </c>
      <c r="Q506">
        <f>SUMIFS(IRPBase_Res_NotinTxBase!V$3:V$65,IRPBase_Res_NotinTxBase!$X$3:$X$65,$B506,IRPBase_Res_NotinTxBase!$Y$3:$Y$65,$C506)</f>
        <v>0</v>
      </c>
      <c r="R506">
        <f>SUMIFS(IRPBase_Res_NotinTxBase!W$3:W$65,IRPBase_Res_NotinTxBase!$X$3:$X$65,$B506,IRPBase_Res_NotinTxBase!$Y$3:$Y$65,$C506)</f>
        <v>0</v>
      </c>
      <c r="S506">
        <f t="shared" si="106"/>
        <v>0</v>
      </c>
      <c r="U506">
        <f>SUMIFS(Indev_Online_Res_NotinIRPBase!N$3:N$340,Indev_Online_Res_NotinIRPBase!$Y$3:$Y$340,$B506,Indev_Online_Res_NotinIRPBase!$Z$3:$Z$340,$C506)</f>
        <v>0</v>
      </c>
      <c r="V506">
        <f>SUMIFS(Indev_Online_Res_NotinIRPBase!O$3:O$340,Indev_Online_Res_NotinIRPBase!$Y$3:$Y$340,$B506,Indev_Online_Res_NotinIRPBase!$Z$3:$Z$340,$C506)</f>
        <v>0</v>
      </c>
      <c r="W506">
        <f>SUMIFS(Indev_Online_Res_NotinIRPBase!P$3:P$340,Indev_Online_Res_NotinIRPBase!$Y$3:$Y$340,$B506,Indev_Online_Res_NotinIRPBase!$Z$3:$Z$340,$C506)</f>
        <v>0</v>
      </c>
      <c r="X506">
        <f>SUMIFS(Indev_Online_Res_NotinIRPBase!Q$3:Q$340,Indev_Online_Res_NotinIRPBase!$Y$3:$Y$340,$B506,Indev_Online_Res_NotinIRPBase!$Z$3:$Z$340,$C506)</f>
        <v>0</v>
      </c>
      <c r="Y506">
        <f>SUMIFS(Indev_Online_Res_NotinIRPBase!R$3:R$340,Indev_Online_Res_NotinIRPBase!$Y$3:$Y$340,$B506,Indev_Online_Res_NotinIRPBase!$Z$3:$Z$340,$C506)</f>
        <v>0</v>
      </c>
      <c r="AC506">
        <f>SUMIFS(Indev_Online_Res_NotinIRPBase!S$3:S$340,Indev_Online_Res_NotinIRPBase!$Y$3:$Y$340,$B506,Indev_Online_Res_NotinIRPBase!$Z$3:$Z$340,$C506)</f>
        <v>0</v>
      </c>
      <c r="AD506">
        <f>SUMIFS(Indev_Online_Res_NotinIRPBase!T$3:T$340,Indev_Online_Res_NotinIRPBase!$Y$3:$Y$340,$B506,Indev_Online_Res_NotinIRPBase!$Z$3:$Z$340,$C506)</f>
        <v>0</v>
      </c>
      <c r="AE506">
        <f>SUMIFS(Indev_Online_Res_NotinIRPBase!U$3:U$340,Indev_Online_Res_NotinIRPBase!$Y$3:$Y$340,$B506,Indev_Online_Res_NotinIRPBase!$Z$3:$Z$340,$C506)</f>
        <v>0</v>
      </c>
      <c r="AF506">
        <f>SUMIFS(Indev_Online_Res_NotinIRPBase!V$3:V$340,Indev_Online_Res_NotinIRPBase!$Y$3:$Y$340,$B506,Indev_Online_Res_NotinIRPBase!$Z$3:$Z$340,$C506)</f>
        <v>0</v>
      </c>
      <c r="AG506">
        <f>SUMIFS(Indev_Online_Res_NotinIRPBase!W$3:W$340,Indev_Online_Res_NotinIRPBase!$Y$3:$Y$340,$B506,Indev_Online_Res_NotinIRPBase!$Z$3:$Z$340,$C506)</f>
        <v>0</v>
      </c>
      <c r="AH506">
        <f>SUMIFS(Indev_Online_Res_NotinIRPBase!X$3:X$340,Indev_Online_Res_NotinIRPBase!$Y$3:$Y$340,$B506,Indev_Online_Res_NotinIRPBase!$Z$3:$Z$340,$C506)</f>
        <v>0</v>
      </c>
      <c r="AI506">
        <f t="shared" si="107"/>
        <v>0</v>
      </c>
      <c r="AK506">
        <f>SUMIFS(Indev_Online_Res_NotinIRPBase!N$3:N$340,Indev_Online_Res_NotinIRPBase!$Y$3:$Y$340,$B506,Indev_Online_Res_NotinIRPBase!$Z$3:$Z$340,$C506,Indev_Online_Res_NotinIRPBase!$J$3:$J$340,"Yes",Indev_Online_Res_NotinIRPBase!$I$3:$I$340,"&lt;1/1/2024")+SUMIFS(Indev_Online_Res_NotinIRPBase!N$3:N$340,Indev_Online_Res_NotinIRPBase!$Y$3:$Y$340,$B506,Indev_Online_Res_NotinIRPBase!$Z$3:$Z$340,$C506,Indev_Online_Res_NotinIRPBase!$AB$3:$AB$340,"1")</f>
        <v>0</v>
      </c>
      <c r="AL506">
        <f>SUMIFS(Indev_Online_Res_NotinIRPBase!O$3:O$340,Indev_Online_Res_NotinIRPBase!$Y$3:$Y$340,$B506,Indev_Online_Res_NotinIRPBase!$Z$3:$Z$340,$C506,Indev_Online_Res_NotinIRPBase!$J$3:$J$340,"Yes",Indev_Online_Res_NotinIRPBase!$I$3:$I$340,"&lt;1/1/2024")+SUMIFS(Indev_Online_Res_NotinIRPBase!O$3:O$340,Indev_Online_Res_NotinIRPBase!$Y$3:$Y$340,$B506,Indev_Online_Res_NotinIRPBase!$Z$3:$Z$340,$C506,Indev_Online_Res_NotinIRPBase!$AB$3:$AB$340,"1")</f>
        <v>0</v>
      </c>
      <c r="AM506">
        <f>SUMIFS(Indev_Online_Res_NotinIRPBase!P$3:P$340,Indev_Online_Res_NotinIRPBase!$Y$3:$Y$340,$B506,Indev_Online_Res_NotinIRPBase!$Z$3:$Z$340,$C506,Indev_Online_Res_NotinIRPBase!$J$3:$J$340,"Yes",Indev_Online_Res_NotinIRPBase!$I$3:$I$340,"&lt;1/1/2024")+SUMIFS(Indev_Online_Res_NotinIRPBase!P$3:P$340,Indev_Online_Res_NotinIRPBase!$Y$3:$Y$340,$B506,Indev_Online_Res_NotinIRPBase!$Z$3:$Z$340,$C506,Indev_Online_Res_NotinIRPBase!$AB$3:$AB$340,"1")</f>
        <v>0</v>
      </c>
      <c r="AN506">
        <f>SUMIFS(Indev_Online_Res_NotinIRPBase!Q$3:Q$340,Indev_Online_Res_NotinIRPBase!$Y$3:$Y$340,$B506,Indev_Online_Res_NotinIRPBase!$Z$3:$Z$340,$C506,Indev_Online_Res_NotinIRPBase!$J$3:$J$340,"Yes",Indev_Online_Res_NotinIRPBase!$I$3:$I$340,"&lt;1/1/2024")+SUMIFS(Indev_Online_Res_NotinIRPBase!Q$3:Q$340,Indev_Online_Res_NotinIRPBase!$Y$3:$Y$340,$B506,Indev_Online_Res_NotinIRPBase!$Z$3:$Z$340,$C506,Indev_Online_Res_NotinIRPBase!$AB$3:$AB$340,"1")</f>
        <v>0</v>
      </c>
      <c r="AO506">
        <f>SUMIFS(Indev_Online_Res_NotinIRPBase!R$3:R$340,Indev_Online_Res_NotinIRPBase!$Y$3:$Y$340,$B506,Indev_Online_Res_NotinIRPBase!$Z$3:$Z$340,$C506,Indev_Online_Res_NotinIRPBase!$J$3:$J$340,"Yes",Indev_Online_Res_NotinIRPBase!$I$3:$I$340,"&lt;1/1/2024")+SUMIFS(Indev_Online_Res_NotinIRPBase!R$3:R$340,Indev_Online_Res_NotinIRPBase!$Y$3:$Y$340,$B506,Indev_Online_Res_NotinIRPBase!$Z$3:$Z$340,$C506,Indev_Online_Res_NotinIRPBase!$AB$3:$AB$340,"1")</f>
        <v>0</v>
      </c>
      <c r="AS506">
        <f>SUMIFS(Indev_Online_Res_NotinIRPBase!S$3:S$340,Indev_Online_Res_NotinIRPBase!$Y$3:$Y$340,$B506,Indev_Online_Res_NotinIRPBase!$Z$3:$Z$340,$C506,Indev_Online_Res_NotinIRPBase!$J$3:$J$340,"Yes",Indev_Online_Res_NotinIRPBase!$I$3:$I$340,"&lt;1/1/2024")+SUMIFS(Indev_Online_Res_NotinIRPBase!S$3:S$340,Indev_Online_Res_NotinIRPBase!$Y$3:$Y$340,$B506,Indev_Online_Res_NotinIRPBase!$Z$3:$Z$340,$C506,Indev_Online_Res_NotinIRPBase!$AB$3:$AB$340,"1")</f>
        <v>0</v>
      </c>
      <c r="AT506">
        <f>SUMIFS(Indev_Online_Res_NotinIRPBase!T$3:T$340,Indev_Online_Res_NotinIRPBase!$Y$3:$Y$340,$B506,Indev_Online_Res_NotinIRPBase!$Z$3:$Z$340,$C506,Indev_Online_Res_NotinIRPBase!$J$3:$J$340,"Yes",Indev_Online_Res_NotinIRPBase!$I$3:$I$340,"&lt;1/1/2024")+SUMIFS(Indev_Online_Res_NotinIRPBase!T$3:T$340,Indev_Online_Res_NotinIRPBase!$Y$3:$Y$340,$B506,Indev_Online_Res_NotinIRPBase!$Z$3:$Z$340,$C506,Indev_Online_Res_NotinIRPBase!$AB$3:$AB$340,"1")</f>
        <v>0</v>
      </c>
      <c r="AU506">
        <f>SUMIFS(Indev_Online_Res_NotinIRPBase!U$3:U$340,Indev_Online_Res_NotinIRPBase!$Y$3:$Y$340,$B506,Indev_Online_Res_NotinIRPBase!$Z$3:$Z$340,$C506,Indev_Online_Res_NotinIRPBase!$J$3:$J$340,"Yes",Indev_Online_Res_NotinIRPBase!$I$3:$I$340,"&lt;1/1/2024")+SUMIFS(Indev_Online_Res_NotinIRPBase!U$3:U$340,Indev_Online_Res_NotinIRPBase!$Y$3:$Y$340,$B506,Indev_Online_Res_NotinIRPBase!$Z$3:$Z$340,$C506,Indev_Online_Res_NotinIRPBase!$AB$3:$AB$340,"1")</f>
        <v>0</v>
      </c>
      <c r="AV506">
        <f>SUMIFS(Indev_Online_Res_NotinIRPBase!V$3:V$340,Indev_Online_Res_NotinIRPBase!$Y$3:$Y$340,$B506,Indev_Online_Res_NotinIRPBase!$Z$3:$Z$340,$C506,Indev_Online_Res_NotinIRPBase!$J$3:$J$340,"Yes",Indev_Online_Res_NotinIRPBase!$I$3:$I$340,"&lt;1/1/2024")+SUMIFS(Indev_Online_Res_NotinIRPBase!V$3:V$340,Indev_Online_Res_NotinIRPBase!$Y$3:$Y$340,$B506,Indev_Online_Res_NotinIRPBase!$Z$3:$Z$340,$C506,Indev_Online_Res_NotinIRPBase!$AB$3:$AB$340,"1")</f>
        <v>0</v>
      </c>
      <c r="AW506">
        <f>SUMIFS(Indev_Online_Res_NotinIRPBase!W$3:W$340,Indev_Online_Res_NotinIRPBase!$Y$3:$Y$340,$B506,Indev_Online_Res_NotinIRPBase!$Z$3:$Z$340,$C506,Indev_Online_Res_NotinIRPBase!$J$3:$J$340,"Yes",Indev_Online_Res_NotinIRPBase!$I$3:$I$340,"&lt;1/1/2024")+SUMIFS(Indev_Online_Res_NotinIRPBase!W$3:W$340,Indev_Online_Res_NotinIRPBase!$Y$3:$Y$340,$B506,Indev_Online_Res_NotinIRPBase!$Z$3:$Z$340,$C506,Indev_Online_Res_NotinIRPBase!$AB$3:$AB$340,"1")</f>
        <v>0</v>
      </c>
      <c r="AX506">
        <f>SUMIFS(Indev_Online_Res_NotinIRPBase!X$3:X$340,Indev_Online_Res_NotinIRPBase!$Y$3:$Y$340,$B506,Indev_Online_Res_NotinIRPBase!$Z$3:$Z$340,$C506,Indev_Online_Res_NotinIRPBase!$J$3:$J$340,"Yes",Indev_Online_Res_NotinIRPBase!$I$3:$I$340,"&lt;1/1/2024")+SUMIFS(Indev_Online_Res_NotinIRPBase!X$3:X$340,Indev_Online_Res_NotinIRPBase!$Y$3:$Y$340,$B506,Indev_Online_Res_NotinIRPBase!$Z$3:$Z$340,$C506,Indev_Online_Res_NotinIRPBase!$AB$3:$AB$340,"1")</f>
        <v>0</v>
      </c>
      <c r="AY506">
        <f t="shared" si="108"/>
        <v>0</v>
      </c>
      <c r="BA506">
        <f t="shared" si="109"/>
        <v>0</v>
      </c>
      <c r="BB506">
        <f t="shared" si="110"/>
        <v>0</v>
      </c>
      <c r="BC506">
        <f t="shared" si="111"/>
        <v>0</v>
      </c>
      <c r="BD506">
        <f t="shared" si="112"/>
        <v>0</v>
      </c>
      <c r="BE506">
        <f t="shared" si="113"/>
        <v>0</v>
      </c>
      <c r="BI506">
        <f t="shared" si="114"/>
        <v>0</v>
      </c>
      <c r="BJ506">
        <f t="shared" si="115"/>
        <v>0</v>
      </c>
      <c r="BK506">
        <f t="shared" si="116"/>
        <v>0</v>
      </c>
      <c r="BL506">
        <f t="shared" si="117"/>
        <v>0</v>
      </c>
      <c r="BM506">
        <f t="shared" si="118"/>
        <v>0</v>
      </c>
      <c r="BN506">
        <f t="shared" si="119"/>
        <v>0</v>
      </c>
      <c r="BO506">
        <f t="shared" si="120"/>
        <v>0</v>
      </c>
      <c r="BQ506">
        <f>SUMIFS(IRPBase_Res_NotinEnvScreens!$H$3:$H$33,IRPBase_Res_NotinEnvScreens!$J$3:$J$33,$B506,IRPBase_Res_NotinEnvScreens!$K$3:$K$33,$C506)</f>
        <v>0</v>
      </c>
      <c r="BR506">
        <f>SUMIFS(IRPBase_Res_NotinEnvScreens!$I$3:$I$33,IRPBase_Res_NotinEnvScreens!$J$3:$J$33,$B506,IRPBase_Res_NotinEnvScreens!$K$3:$K$33,$C506)</f>
        <v>0</v>
      </c>
      <c r="BS506">
        <v>0</v>
      </c>
      <c r="BV506">
        <f>SUMIFS(Indev_Online_Res_NotinIRPBase!$P$3:$P$313,Indev_Online_Res_NotinIRPBase!$Y$3:$Y$313,$B506,Indev_Online_Res_NotinIRPBase!$Z$3:$Z$313,$C506,Indev_Online_Res_NotinIRPBase!$I$3:$I$313,"&lt;9/1/2023")+SUMIFS(Indev_Online_Res_NotinIRPBase!$Q$3:$Q$313,Indev_Online_Res_NotinIRPBase!$Y$3:$Y$313,$B506,Indev_Online_Res_NotinIRPBase!$Z$3:$Z$313,$C506,Indev_Online_Res_NotinIRPBase!$I$3:$I$313,"&lt;9/1/2023")</f>
        <v>0</v>
      </c>
      <c r="BW506">
        <f>SUMIFS(Indev_Online_Res_NotinIRPBase!$S$3:$S$313,Indev_Online_Res_NotinIRPBase!$Y$3:$Y$313,$B506,Indev_Online_Res_NotinIRPBase!$Z$3:$Z$313,$C506,Indev_Online_Res_NotinIRPBase!$I$3:$I$313,"&lt;9/1/2023")+SUMIFS(Indev_Online_Res_NotinIRPBase!$T$3:$T$313,Indev_Online_Res_NotinIRPBase!$Y$3:$Y$313,$B506,Indev_Online_Res_NotinIRPBase!$Z$3:$Z$313,$C506,Indev_Online_Res_NotinIRPBase!$I$3:$I$313,"&lt;9/1/2023")+SUMIFS(Indev_Online_Res_NotinIRPBase!$U$3:$U$313,Indev_Online_Res_NotinIRPBase!$Y$3:$Y$313,$B506,Indev_Online_Res_NotinIRPBase!$Z$3:$Z$313,$C506,Indev_Online_Res_NotinIRPBase!$I$3:$I$313,"&lt;9/1/2023")</f>
        <v>0</v>
      </c>
    </row>
    <row r="507" spans="1:75">
      <c r="A507" t="s">
        <v>45</v>
      </c>
      <c r="B507" t="s">
        <v>459</v>
      </c>
      <c r="C507">
        <v>230</v>
      </c>
      <c r="E507">
        <f>SUMIFS(IRPBase_Res_NotinTxBase!N$3:N$65,IRPBase_Res_NotinTxBase!$X$3:$X$65,$B507,IRPBase_Res_NotinTxBase!$Y$3:$Y$65,$C507)</f>
        <v>0</v>
      </c>
      <c r="F507">
        <f>SUMIFS(IRPBase_Res_NotinTxBase!O$3:O$65,IRPBase_Res_NotinTxBase!$X$3:$X$65,$B507,IRPBase_Res_NotinTxBase!$Y$3:$Y$65,$C507)</f>
        <v>0</v>
      </c>
      <c r="G507">
        <f>SUMIFS(IRPBase_Res_NotinTxBase!P$3:P$65,IRPBase_Res_NotinTxBase!$X$3:$X$65,$B507,IRPBase_Res_NotinTxBase!$Y$3:$Y$65,$C507)</f>
        <v>0</v>
      </c>
      <c r="H507">
        <f>SUMIFS(IRPBase_Res_NotinTxBase!Q$3:Q$65,IRPBase_Res_NotinTxBase!$X$3:$X$65,$B507,IRPBase_Res_NotinTxBase!$Y$3:$Y$65,$C507)</f>
        <v>0</v>
      </c>
      <c r="M507">
        <f>SUMIFS(IRPBase_Res_NotinTxBase!R$3:R$65,IRPBase_Res_NotinTxBase!$X$3:$X$65,$B507,IRPBase_Res_NotinTxBase!$Y$3:$Y$65,$C507)</f>
        <v>0</v>
      </c>
      <c r="N507">
        <f>SUMIFS(IRPBase_Res_NotinTxBase!S$3:S$65,IRPBase_Res_NotinTxBase!$X$3:$X$65,$B507,IRPBase_Res_NotinTxBase!$Y$3:$Y$65,$C507)</f>
        <v>0</v>
      </c>
      <c r="O507">
        <f>SUMIFS(IRPBase_Res_NotinTxBase!T$3:T$65,IRPBase_Res_NotinTxBase!$X$3:$X$65,$B507,IRPBase_Res_NotinTxBase!$Y$3:$Y$65,$C507)</f>
        <v>0</v>
      </c>
      <c r="P507">
        <f>SUMIFS(IRPBase_Res_NotinTxBase!U$3:U$65,IRPBase_Res_NotinTxBase!$X$3:$X$65,$B507,IRPBase_Res_NotinTxBase!$Y$3:$Y$65,$C507)</f>
        <v>0</v>
      </c>
      <c r="Q507">
        <f>SUMIFS(IRPBase_Res_NotinTxBase!V$3:V$65,IRPBase_Res_NotinTxBase!$X$3:$X$65,$B507,IRPBase_Res_NotinTxBase!$Y$3:$Y$65,$C507)</f>
        <v>0</v>
      </c>
      <c r="R507">
        <f>SUMIFS(IRPBase_Res_NotinTxBase!W$3:W$65,IRPBase_Res_NotinTxBase!$X$3:$X$65,$B507,IRPBase_Res_NotinTxBase!$Y$3:$Y$65,$C507)</f>
        <v>0</v>
      </c>
      <c r="S507">
        <f t="shared" si="106"/>
        <v>0</v>
      </c>
      <c r="U507">
        <f>SUMIFS(Indev_Online_Res_NotinIRPBase!N$3:N$340,Indev_Online_Res_NotinIRPBase!$Y$3:$Y$340,$B507,Indev_Online_Res_NotinIRPBase!$Z$3:$Z$340,$C507)</f>
        <v>0</v>
      </c>
      <c r="V507">
        <f>SUMIFS(Indev_Online_Res_NotinIRPBase!O$3:O$340,Indev_Online_Res_NotinIRPBase!$Y$3:$Y$340,$B507,Indev_Online_Res_NotinIRPBase!$Z$3:$Z$340,$C507)</f>
        <v>0</v>
      </c>
      <c r="W507">
        <f>SUMIFS(Indev_Online_Res_NotinIRPBase!P$3:P$340,Indev_Online_Res_NotinIRPBase!$Y$3:$Y$340,$B507,Indev_Online_Res_NotinIRPBase!$Z$3:$Z$340,$C507)</f>
        <v>0</v>
      </c>
      <c r="X507">
        <f>SUMIFS(Indev_Online_Res_NotinIRPBase!Q$3:Q$340,Indev_Online_Res_NotinIRPBase!$Y$3:$Y$340,$B507,Indev_Online_Res_NotinIRPBase!$Z$3:$Z$340,$C507)</f>
        <v>0</v>
      </c>
      <c r="Y507">
        <f>SUMIFS(Indev_Online_Res_NotinIRPBase!R$3:R$340,Indev_Online_Res_NotinIRPBase!$Y$3:$Y$340,$B507,Indev_Online_Res_NotinIRPBase!$Z$3:$Z$340,$C507)</f>
        <v>0</v>
      </c>
      <c r="AC507">
        <f>SUMIFS(Indev_Online_Res_NotinIRPBase!S$3:S$340,Indev_Online_Res_NotinIRPBase!$Y$3:$Y$340,$B507,Indev_Online_Res_NotinIRPBase!$Z$3:$Z$340,$C507)</f>
        <v>0</v>
      </c>
      <c r="AD507">
        <f>SUMIFS(Indev_Online_Res_NotinIRPBase!T$3:T$340,Indev_Online_Res_NotinIRPBase!$Y$3:$Y$340,$B507,Indev_Online_Res_NotinIRPBase!$Z$3:$Z$340,$C507)</f>
        <v>0</v>
      </c>
      <c r="AE507">
        <f>SUMIFS(Indev_Online_Res_NotinIRPBase!U$3:U$340,Indev_Online_Res_NotinIRPBase!$Y$3:$Y$340,$B507,Indev_Online_Res_NotinIRPBase!$Z$3:$Z$340,$C507)</f>
        <v>0</v>
      </c>
      <c r="AF507">
        <f>SUMIFS(Indev_Online_Res_NotinIRPBase!V$3:V$340,Indev_Online_Res_NotinIRPBase!$Y$3:$Y$340,$B507,Indev_Online_Res_NotinIRPBase!$Z$3:$Z$340,$C507)</f>
        <v>0</v>
      </c>
      <c r="AG507">
        <f>SUMIFS(Indev_Online_Res_NotinIRPBase!W$3:W$340,Indev_Online_Res_NotinIRPBase!$Y$3:$Y$340,$B507,Indev_Online_Res_NotinIRPBase!$Z$3:$Z$340,$C507)</f>
        <v>0</v>
      </c>
      <c r="AH507">
        <f>SUMIFS(Indev_Online_Res_NotinIRPBase!X$3:X$340,Indev_Online_Res_NotinIRPBase!$Y$3:$Y$340,$B507,Indev_Online_Res_NotinIRPBase!$Z$3:$Z$340,$C507)</f>
        <v>0</v>
      </c>
      <c r="AI507">
        <f t="shared" si="107"/>
        <v>0</v>
      </c>
      <c r="AK507">
        <f>SUMIFS(Indev_Online_Res_NotinIRPBase!N$3:N$340,Indev_Online_Res_NotinIRPBase!$Y$3:$Y$340,$B507,Indev_Online_Res_NotinIRPBase!$Z$3:$Z$340,$C507,Indev_Online_Res_NotinIRPBase!$J$3:$J$340,"Yes",Indev_Online_Res_NotinIRPBase!$I$3:$I$340,"&lt;1/1/2024")+SUMIFS(Indev_Online_Res_NotinIRPBase!N$3:N$340,Indev_Online_Res_NotinIRPBase!$Y$3:$Y$340,$B507,Indev_Online_Res_NotinIRPBase!$Z$3:$Z$340,$C507,Indev_Online_Res_NotinIRPBase!$AB$3:$AB$340,"1")</f>
        <v>0</v>
      </c>
      <c r="AL507">
        <f>SUMIFS(Indev_Online_Res_NotinIRPBase!O$3:O$340,Indev_Online_Res_NotinIRPBase!$Y$3:$Y$340,$B507,Indev_Online_Res_NotinIRPBase!$Z$3:$Z$340,$C507,Indev_Online_Res_NotinIRPBase!$J$3:$J$340,"Yes",Indev_Online_Res_NotinIRPBase!$I$3:$I$340,"&lt;1/1/2024")+SUMIFS(Indev_Online_Res_NotinIRPBase!O$3:O$340,Indev_Online_Res_NotinIRPBase!$Y$3:$Y$340,$B507,Indev_Online_Res_NotinIRPBase!$Z$3:$Z$340,$C507,Indev_Online_Res_NotinIRPBase!$AB$3:$AB$340,"1")</f>
        <v>0</v>
      </c>
      <c r="AM507">
        <f>SUMIFS(Indev_Online_Res_NotinIRPBase!P$3:P$340,Indev_Online_Res_NotinIRPBase!$Y$3:$Y$340,$B507,Indev_Online_Res_NotinIRPBase!$Z$3:$Z$340,$C507,Indev_Online_Res_NotinIRPBase!$J$3:$J$340,"Yes",Indev_Online_Res_NotinIRPBase!$I$3:$I$340,"&lt;1/1/2024")+SUMIFS(Indev_Online_Res_NotinIRPBase!P$3:P$340,Indev_Online_Res_NotinIRPBase!$Y$3:$Y$340,$B507,Indev_Online_Res_NotinIRPBase!$Z$3:$Z$340,$C507,Indev_Online_Res_NotinIRPBase!$AB$3:$AB$340,"1")</f>
        <v>0</v>
      </c>
      <c r="AN507">
        <f>SUMIFS(Indev_Online_Res_NotinIRPBase!Q$3:Q$340,Indev_Online_Res_NotinIRPBase!$Y$3:$Y$340,$B507,Indev_Online_Res_NotinIRPBase!$Z$3:$Z$340,$C507,Indev_Online_Res_NotinIRPBase!$J$3:$J$340,"Yes",Indev_Online_Res_NotinIRPBase!$I$3:$I$340,"&lt;1/1/2024")+SUMIFS(Indev_Online_Res_NotinIRPBase!Q$3:Q$340,Indev_Online_Res_NotinIRPBase!$Y$3:$Y$340,$B507,Indev_Online_Res_NotinIRPBase!$Z$3:$Z$340,$C507,Indev_Online_Res_NotinIRPBase!$AB$3:$AB$340,"1")</f>
        <v>0</v>
      </c>
      <c r="AO507">
        <f>SUMIFS(Indev_Online_Res_NotinIRPBase!R$3:R$340,Indev_Online_Res_NotinIRPBase!$Y$3:$Y$340,$B507,Indev_Online_Res_NotinIRPBase!$Z$3:$Z$340,$C507,Indev_Online_Res_NotinIRPBase!$J$3:$J$340,"Yes",Indev_Online_Res_NotinIRPBase!$I$3:$I$340,"&lt;1/1/2024")+SUMIFS(Indev_Online_Res_NotinIRPBase!R$3:R$340,Indev_Online_Res_NotinIRPBase!$Y$3:$Y$340,$B507,Indev_Online_Res_NotinIRPBase!$Z$3:$Z$340,$C507,Indev_Online_Res_NotinIRPBase!$AB$3:$AB$340,"1")</f>
        <v>0</v>
      </c>
      <c r="AS507">
        <f>SUMIFS(Indev_Online_Res_NotinIRPBase!S$3:S$340,Indev_Online_Res_NotinIRPBase!$Y$3:$Y$340,$B507,Indev_Online_Res_NotinIRPBase!$Z$3:$Z$340,$C507,Indev_Online_Res_NotinIRPBase!$J$3:$J$340,"Yes",Indev_Online_Res_NotinIRPBase!$I$3:$I$340,"&lt;1/1/2024")+SUMIFS(Indev_Online_Res_NotinIRPBase!S$3:S$340,Indev_Online_Res_NotinIRPBase!$Y$3:$Y$340,$B507,Indev_Online_Res_NotinIRPBase!$Z$3:$Z$340,$C507,Indev_Online_Res_NotinIRPBase!$AB$3:$AB$340,"1")</f>
        <v>0</v>
      </c>
      <c r="AT507">
        <f>SUMIFS(Indev_Online_Res_NotinIRPBase!T$3:T$340,Indev_Online_Res_NotinIRPBase!$Y$3:$Y$340,$B507,Indev_Online_Res_NotinIRPBase!$Z$3:$Z$340,$C507,Indev_Online_Res_NotinIRPBase!$J$3:$J$340,"Yes",Indev_Online_Res_NotinIRPBase!$I$3:$I$340,"&lt;1/1/2024")+SUMIFS(Indev_Online_Res_NotinIRPBase!T$3:T$340,Indev_Online_Res_NotinIRPBase!$Y$3:$Y$340,$B507,Indev_Online_Res_NotinIRPBase!$Z$3:$Z$340,$C507,Indev_Online_Res_NotinIRPBase!$AB$3:$AB$340,"1")</f>
        <v>0</v>
      </c>
      <c r="AU507">
        <f>SUMIFS(Indev_Online_Res_NotinIRPBase!U$3:U$340,Indev_Online_Res_NotinIRPBase!$Y$3:$Y$340,$B507,Indev_Online_Res_NotinIRPBase!$Z$3:$Z$340,$C507,Indev_Online_Res_NotinIRPBase!$J$3:$J$340,"Yes",Indev_Online_Res_NotinIRPBase!$I$3:$I$340,"&lt;1/1/2024")+SUMIFS(Indev_Online_Res_NotinIRPBase!U$3:U$340,Indev_Online_Res_NotinIRPBase!$Y$3:$Y$340,$B507,Indev_Online_Res_NotinIRPBase!$Z$3:$Z$340,$C507,Indev_Online_Res_NotinIRPBase!$AB$3:$AB$340,"1")</f>
        <v>0</v>
      </c>
      <c r="AV507">
        <f>SUMIFS(Indev_Online_Res_NotinIRPBase!V$3:V$340,Indev_Online_Res_NotinIRPBase!$Y$3:$Y$340,$B507,Indev_Online_Res_NotinIRPBase!$Z$3:$Z$340,$C507,Indev_Online_Res_NotinIRPBase!$J$3:$J$340,"Yes",Indev_Online_Res_NotinIRPBase!$I$3:$I$340,"&lt;1/1/2024")+SUMIFS(Indev_Online_Res_NotinIRPBase!V$3:V$340,Indev_Online_Res_NotinIRPBase!$Y$3:$Y$340,$B507,Indev_Online_Res_NotinIRPBase!$Z$3:$Z$340,$C507,Indev_Online_Res_NotinIRPBase!$AB$3:$AB$340,"1")</f>
        <v>0</v>
      </c>
      <c r="AW507">
        <f>SUMIFS(Indev_Online_Res_NotinIRPBase!W$3:W$340,Indev_Online_Res_NotinIRPBase!$Y$3:$Y$340,$B507,Indev_Online_Res_NotinIRPBase!$Z$3:$Z$340,$C507,Indev_Online_Res_NotinIRPBase!$J$3:$J$340,"Yes",Indev_Online_Res_NotinIRPBase!$I$3:$I$340,"&lt;1/1/2024")+SUMIFS(Indev_Online_Res_NotinIRPBase!W$3:W$340,Indev_Online_Res_NotinIRPBase!$Y$3:$Y$340,$B507,Indev_Online_Res_NotinIRPBase!$Z$3:$Z$340,$C507,Indev_Online_Res_NotinIRPBase!$AB$3:$AB$340,"1")</f>
        <v>0</v>
      </c>
      <c r="AX507">
        <f>SUMIFS(Indev_Online_Res_NotinIRPBase!X$3:X$340,Indev_Online_Res_NotinIRPBase!$Y$3:$Y$340,$B507,Indev_Online_Res_NotinIRPBase!$Z$3:$Z$340,$C507,Indev_Online_Res_NotinIRPBase!$J$3:$J$340,"Yes",Indev_Online_Res_NotinIRPBase!$I$3:$I$340,"&lt;1/1/2024")+SUMIFS(Indev_Online_Res_NotinIRPBase!X$3:X$340,Indev_Online_Res_NotinIRPBase!$Y$3:$Y$340,$B507,Indev_Online_Res_NotinIRPBase!$Z$3:$Z$340,$C507,Indev_Online_Res_NotinIRPBase!$AB$3:$AB$340,"1")</f>
        <v>0</v>
      </c>
      <c r="AY507">
        <f t="shared" si="108"/>
        <v>0</v>
      </c>
      <c r="BA507">
        <f t="shared" si="109"/>
        <v>0</v>
      </c>
      <c r="BB507">
        <f t="shared" si="110"/>
        <v>0</v>
      </c>
      <c r="BC507">
        <f t="shared" si="111"/>
        <v>0</v>
      </c>
      <c r="BD507">
        <f t="shared" si="112"/>
        <v>0</v>
      </c>
      <c r="BE507">
        <f t="shared" si="113"/>
        <v>0</v>
      </c>
      <c r="BI507">
        <f t="shared" si="114"/>
        <v>0</v>
      </c>
      <c r="BJ507">
        <f t="shared" si="115"/>
        <v>0</v>
      </c>
      <c r="BK507">
        <f t="shared" si="116"/>
        <v>0</v>
      </c>
      <c r="BL507">
        <f t="shared" si="117"/>
        <v>0</v>
      </c>
      <c r="BM507">
        <f t="shared" si="118"/>
        <v>0</v>
      </c>
      <c r="BN507">
        <f t="shared" si="119"/>
        <v>0</v>
      </c>
      <c r="BO507">
        <f t="shared" si="120"/>
        <v>0</v>
      </c>
      <c r="BQ507">
        <f>SUMIFS(IRPBase_Res_NotinEnvScreens!$H$3:$H$33,IRPBase_Res_NotinEnvScreens!$J$3:$J$33,$B507,IRPBase_Res_NotinEnvScreens!$K$3:$K$33,$C507)</f>
        <v>0</v>
      </c>
      <c r="BR507">
        <f>SUMIFS(IRPBase_Res_NotinEnvScreens!$I$3:$I$33,IRPBase_Res_NotinEnvScreens!$J$3:$J$33,$B507,IRPBase_Res_NotinEnvScreens!$K$3:$K$33,$C507)</f>
        <v>0</v>
      </c>
      <c r="BS507">
        <v>0</v>
      </c>
      <c r="BV507">
        <f>SUMIFS(Indev_Online_Res_NotinIRPBase!$P$3:$P$313,Indev_Online_Res_NotinIRPBase!$Y$3:$Y$313,$B507,Indev_Online_Res_NotinIRPBase!$Z$3:$Z$313,$C507,Indev_Online_Res_NotinIRPBase!$I$3:$I$313,"&lt;9/1/2023")+SUMIFS(Indev_Online_Res_NotinIRPBase!$Q$3:$Q$313,Indev_Online_Res_NotinIRPBase!$Y$3:$Y$313,$B507,Indev_Online_Res_NotinIRPBase!$Z$3:$Z$313,$C507,Indev_Online_Res_NotinIRPBase!$I$3:$I$313,"&lt;9/1/2023")</f>
        <v>0</v>
      </c>
      <c r="BW507">
        <f>SUMIFS(Indev_Online_Res_NotinIRPBase!$S$3:$S$313,Indev_Online_Res_NotinIRPBase!$Y$3:$Y$313,$B507,Indev_Online_Res_NotinIRPBase!$Z$3:$Z$313,$C507,Indev_Online_Res_NotinIRPBase!$I$3:$I$313,"&lt;9/1/2023")+SUMIFS(Indev_Online_Res_NotinIRPBase!$T$3:$T$313,Indev_Online_Res_NotinIRPBase!$Y$3:$Y$313,$B507,Indev_Online_Res_NotinIRPBase!$Z$3:$Z$313,$C507,Indev_Online_Res_NotinIRPBase!$I$3:$I$313,"&lt;9/1/2023")+SUMIFS(Indev_Online_Res_NotinIRPBase!$U$3:$U$313,Indev_Online_Res_NotinIRPBase!$Y$3:$Y$313,$B507,Indev_Online_Res_NotinIRPBase!$Z$3:$Z$313,$C507,Indev_Online_Res_NotinIRPBase!$I$3:$I$313,"&lt;9/1/2023")</f>
        <v>0</v>
      </c>
    </row>
    <row r="508" spans="1:75">
      <c r="A508" t="s">
        <v>44</v>
      </c>
      <c r="B508" t="s">
        <v>460</v>
      </c>
      <c r="C508">
        <v>115</v>
      </c>
      <c r="E508">
        <f>SUMIFS(IRPBase_Res_NotinTxBase!N$3:N$65,IRPBase_Res_NotinTxBase!$X$3:$X$65,$B508,IRPBase_Res_NotinTxBase!$Y$3:$Y$65,$C508)</f>
        <v>0</v>
      </c>
      <c r="F508">
        <f>SUMIFS(IRPBase_Res_NotinTxBase!O$3:O$65,IRPBase_Res_NotinTxBase!$X$3:$X$65,$B508,IRPBase_Res_NotinTxBase!$Y$3:$Y$65,$C508)</f>
        <v>0</v>
      </c>
      <c r="G508">
        <f>SUMIFS(IRPBase_Res_NotinTxBase!P$3:P$65,IRPBase_Res_NotinTxBase!$X$3:$X$65,$B508,IRPBase_Res_NotinTxBase!$Y$3:$Y$65,$C508)</f>
        <v>0</v>
      </c>
      <c r="H508">
        <f>SUMIFS(IRPBase_Res_NotinTxBase!Q$3:Q$65,IRPBase_Res_NotinTxBase!$X$3:$X$65,$B508,IRPBase_Res_NotinTxBase!$Y$3:$Y$65,$C508)</f>
        <v>0</v>
      </c>
      <c r="M508">
        <f>SUMIFS(IRPBase_Res_NotinTxBase!R$3:R$65,IRPBase_Res_NotinTxBase!$X$3:$X$65,$B508,IRPBase_Res_NotinTxBase!$Y$3:$Y$65,$C508)</f>
        <v>0</v>
      </c>
      <c r="N508">
        <f>SUMIFS(IRPBase_Res_NotinTxBase!S$3:S$65,IRPBase_Res_NotinTxBase!$X$3:$X$65,$B508,IRPBase_Res_NotinTxBase!$Y$3:$Y$65,$C508)</f>
        <v>0</v>
      </c>
      <c r="O508">
        <f>SUMIFS(IRPBase_Res_NotinTxBase!T$3:T$65,IRPBase_Res_NotinTxBase!$X$3:$X$65,$B508,IRPBase_Res_NotinTxBase!$Y$3:$Y$65,$C508)</f>
        <v>0</v>
      </c>
      <c r="P508">
        <f>SUMIFS(IRPBase_Res_NotinTxBase!U$3:U$65,IRPBase_Res_NotinTxBase!$X$3:$X$65,$B508,IRPBase_Res_NotinTxBase!$Y$3:$Y$65,$C508)</f>
        <v>0</v>
      </c>
      <c r="Q508">
        <f>SUMIFS(IRPBase_Res_NotinTxBase!V$3:V$65,IRPBase_Res_NotinTxBase!$X$3:$X$65,$B508,IRPBase_Res_NotinTxBase!$Y$3:$Y$65,$C508)</f>
        <v>0</v>
      </c>
      <c r="R508">
        <f>SUMIFS(IRPBase_Res_NotinTxBase!W$3:W$65,IRPBase_Res_NotinTxBase!$X$3:$X$65,$B508,IRPBase_Res_NotinTxBase!$Y$3:$Y$65,$C508)</f>
        <v>0</v>
      </c>
      <c r="S508">
        <f t="shared" si="106"/>
        <v>0</v>
      </c>
      <c r="U508">
        <f>SUMIFS(Indev_Online_Res_NotinIRPBase!N$3:N$340,Indev_Online_Res_NotinIRPBase!$Y$3:$Y$340,$B508,Indev_Online_Res_NotinIRPBase!$Z$3:$Z$340,$C508)</f>
        <v>0</v>
      </c>
      <c r="V508">
        <f>SUMIFS(Indev_Online_Res_NotinIRPBase!O$3:O$340,Indev_Online_Res_NotinIRPBase!$Y$3:$Y$340,$B508,Indev_Online_Res_NotinIRPBase!$Z$3:$Z$340,$C508)</f>
        <v>0</v>
      </c>
      <c r="W508">
        <f>SUMIFS(Indev_Online_Res_NotinIRPBase!P$3:P$340,Indev_Online_Res_NotinIRPBase!$Y$3:$Y$340,$B508,Indev_Online_Res_NotinIRPBase!$Z$3:$Z$340,$C508)</f>
        <v>0</v>
      </c>
      <c r="X508">
        <f>SUMIFS(Indev_Online_Res_NotinIRPBase!Q$3:Q$340,Indev_Online_Res_NotinIRPBase!$Y$3:$Y$340,$B508,Indev_Online_Res_NotinIRPBase!$Z$3:$Z$340,$C508)</f>
        <v>0</v>
      </c>
      <c r="Y508">
        <f>SUMIFS(Indev_Online_Res_NotinIRPBase!R$3:R$340,Indev_Online_Res_NotinIRPBase!$Y$3:$Y$340,$B508,Indev_Online_Res_NotinIRPBase!$Z$3:$Z$340,$C508)</f>
        <v>0</v>
      </c>
      <c r="AC508">
        <f>SUMIFS(Indev_Online_Res_NotinIRPBase!S$3:S$340,Indev_Online_Res_NotinIRPBase!$Y$3:$Y$340,$B508,Indev_Online_Res_NotinIRPBase!$Z$3:$Z$340,$C508)</f>
        <v>0</v>
      </c>
      <c r="AD508">
        <f>SUMIFS(Indev_Online_Res_NotinIRPBase!T$3:T$340,Indev_Online_Res_NotinIRPBase!$Y$3:$Y$340,$B508,Indev_Online_Res_NotinIRPBase!$Z$3:$Z$340,$C508)</f>
        <v>0</v>
      </c>
      <c r="AE508">
        <f>SUMIFS(Indev_Online_Res_NotinIRPBase!U$3:U$340,Indev_Online_Res_NotinIRPBase!$Y$3:$Y$340,$B508,Indev_Online_Res_NotinIRPBase!$Z$3:$Z$340,$C508)</f>
        <v>0</v>
      </c>
      <c r="AF508">
        <f>SUMIFS(Indev_Online_Res_NotinIRPBase!V$3:V$340,Indev_Online_Res_NotinIRPBase!$Y$3:$Y$340,$B508,Indev_Online_Res_NotinIRPBase!$Z$3:$Z$340,$C508)</f>
        <v>0</v>
      </c>
      <c r="AG508">
        <f>SUMIFS(Indev_Online_Res_NotinIRPBase!W$3:W$340,Indev_Online_Res_NotinIRPBase!$Y$3:$Y$340,$B508,Indev_Online_Res_NotinIRPBase!$Z$3:$Z$340,$C508)</f>
        <v>0</v>
      </c>
      <c r="AH508">
        <f>SUMIFS(Indev_Online_Res_NotinIRPBase!X$3:X$340,Indev_Online_Res_NotinIRPBase!$Y$3:$Y$340,$B508,Indev_Online_Res_NotinIRPBase!$Z$3:$Z$340,$C508)</f>
        <v>0</v>
      </c>
      <c r="AI508">
        <f t="shared" si="107"/>
        <v>0</v>
      </c>
      <c r="AK508">
        <f>SUMIFS(Indev_Online_Res_NotinIRPBase!N$3:N$340,Indev_Online_Res_NotinIRPBase!$Y$3:$Y$340,$B508,Indev_Online_Res_NotinIRPBase!$Z$3:$Z$340,$C508,Indev_Online_Res_NotinIRPBase!$J$3:$J$340,"Yes",Indev_Online_Res_NotinIRPBase!$I$3:$I$340,"&lt;1/1/2024")+SUMIFS(Indev_Online_Res_NotinIRPBase!N$3:N$340,Indev_Online_Res_NotinIRPBase!$Y$3:$Y$340,$B508,Indev_Online_Res_NotinIRPBase!$Z$3:$Z$340,$C508,Indev_Online_Res_NotinIRPBase!$AB$3:$AB$340,"1")</f>
        <v>0</v>
      </c>
      <c r="AL508">
        <f>SUMIFS(Indev_Online_Res_NotinIRPBase!O$3:O$340,Indev_Online_Res_NotinIRPBase!$Y$3:$Y$340,$B508,Indev_Online_Res_NotinIRPBase!$Z$3:$Z$340,$C508,Indev_Online_Res_NotinIRPBase!$J$3:$J$340,"Yes",Indev_Online_Res_NotinIRPBase!$I$3:$I$340,"&lt;1/1/2024")+SUMIFS(Indev_Online_Res_NotinIRPBase!O$3:O$340,Indev_Online_Res_NotinIRPBase!$Y$3:$Y$340,$B508,Indev_Online_Res_NotinIRPBase!$Z$3:$Z$340,$C508,Indev_Online_Res_NotinIRPBase!$AB$3:$AB$340,"1")</f>
        <v>0</v>
      </c>
      <c r="AM508">
        <f>SUMIFS(Indev_Online_Res_NotinIRPBase!P$3:P$340,Indev_Online_Res_NotinIRPBase!$Y$3:$Y$340,$B508,Indev_Online_Res_NotinIRPBase!$Z$3:$Z$340,$C508,Indev_Online_Res_NotinIRPBase!$J$3:$J$340,"Yes",Indev_Online_Res_NotinIRPBase!$I$3:$I$340,"&lt;1/1/2024")+SUMIFS(Indev_Online_Res_NotinIRPBase!P$3:P$340,Indev_Online_Res_NotinIRPBase!$Y$3:$Y$340,$B508,Indev_Online_Res_NotinIRPBase!$Z$3:$Z$340,$C508,Indev_Online_Res_NotinIRPBase!$AB$3:$AB$340,"1")</f>
        <v>0</v>
      </c>
      <c r="AN508">
        <f>SUMIFS(Indev_Online_Res_NotinIRPBase!Q$3:Q$340,Indev_Online_Res_NotinIRPBase!$Y$3:$Y$340,$B508,Indev_Online_Res_NotinIRPBase!$Z$3:$Z$340,$C508,Indev_Online_Res_NotinIRPBase!$J$3:$J$340,"Yes",Indev_Online_Res_NotinIRPBase!$I$3:$I$340,"&lt;1/1/2024")+SUMIFS(Indev_Online_Res_NotinIRPBase!Q$3:Q$340,Indev_Online_Res_NotinIRPBase!$Y$3:$Y$340,$B508,Indev_Online_Res_NotinIRPBase!$Z$3:$Z$340,$C508,Indev_Online_Res_NotinIRPBase!$AB$3:$AB$340,"1")</f>
        <v>0</v>
      </c>
      <c r="AO508">
        <f>SUMIFS(Indev_Online_Res_NotinIRPBase!R$3:R$340,Indev_Online_Res_NotinIRPBase!$Y$3:$Y$340,$B508,Indev_Online_Res_NotinIRPBase!$Z$3:$Z$340,$C508,Indev_Online_Res_NotinIRPBase!$J$3:$J$340,"Yes",Indev_Online_Res_NotinIRPBase!$I$3:$I$340,"&lt;1/1/2024")+SUMIFS(Indev_Online_Res_NotinIRPBase!R$3:R$340,Indev_Online_Res_NotinIRPBase!$Y$3:$Y$340,$B508,Indev_Online_Res_NotinIRPBase!$Z$3:$Z$340,$C508,Indev_Online_Res_NotinIRPBase!$AB$3:$AB$340,"1")</f>
        <v>0</v>
      </c>
      <c r="AS508">
        <f>SUMIFS(Indev_Online_Res_NotinIRPBase!S$3:S$340,Indev_Online_Res_NotinIRPBase!$Y$3:$Y$340,$B508,Indev_Online_Res_NotinIRPBase!$Z$3:$Z$340,$C508,Indev_Online_Res_NotinIRPBase!$J$3:$J$340,"Yes",Indev_Online_Res_NotinIRPBase!$I$3:$I$340,"&lt;1/1/2024")+SUMIFS(Indev_Online_Res_NotinIRPBase!S$3:S$340,Indev_Online_Res_NotinIRPBase!$Y$3:$Y$340,$B508,Indev_Online_Res_NotinIRPBase!$Z$3:$Z$340,$C508,Indev_Online_Res_NotinIRPBase!$AB$3:$AB$340,"1")</f>
        <v>0</v>
      </c>
      <c r="AT508">
        <f>SUMIFS(Indev_Online_Res_NotinIRPBase!T$3:T$340,Indev_Online_Res_NotinIRPBase!$Y$3:$Y$340,$B508,Indev_Online_Res_NotinIRPBase!$Z$3:$Z$340,$C508,Indev_Online_Res_NotinIRPBase!$J$3:$J$340,"Yes",Indev_Online_Res_NotinIRPBase!$I$3:$I$340,"&lt;1/1/2024")+SUMIFS(Indev_Online_Res_NotinIRPBase!T$3:T$340,Indev_Online_Res_NotinIRPBase!$Y$3:$Y$340,$B508,Indev_Online_Res_NotinIRPBase!$Z$3:$Z$340,$C508,Indev_Online_Res_NotinIRPBase!$AB$3:$AB$340,"1")</f>
        <v>0</v>
      </c>
      <c r="AU508">
        <f>SUMIFS(Indev_Online_Res_NotinIRPBase!U$3:U$340,Indev_Online_Res_NotinIRPBase!$Y$3:$Y$340,$B508,Indev_Online_Res_NotinIRPBase!$Z$3:$Z$340,$C508,Indev_Online_Res_NotinIRPBase!$J$3:$J$340,"Yes",Indev_Online_Res_NotinIRPBase!$I$3:$I$340,"&lt;1/1/2024")+SUMIFS(Indev_Online_Res_NotinIRPBase!U$3:U$340,Indev_Online_Res_NotinIRPBase!$Y$3:$Y$340,$B508,Indev_Online_Res_NotinIRPBase!$Z$3:$Z$340,$C508,Indev_Online_Res_NotinIRPBase!$AB$3:$AB$340,"1")</f>
        <v>0</v>
      </c>
      <c r="AV508">
        <f>SUMIFS(Indev_Online_Res_NotinIRPBase!V$3:V$340,Indev_Online_Res_NotinIRPBase!$Y$3:$Y$340,$B508,Indev_Online_Res_NotinIRPBase!$Z$3:$Z$340,$C508,Indev_Online_Res_NotinIRPBase!$J$3:$J$340,"Yes",Indev_Online_Res_NotinIRPBase!$I$3:$I$340,"&lt;1/1/2024")+SUMIFS(Indev_Online_Res_NotinIRPBase!V$3:V$340,Indev_Online_Res_NotinIRPBase!$Y$3:$Y$340,$B508,Indev_Online_Res_NotinIRPBase!$Z$3:$Z$340,$C508,Indev_Online_Res_NotinIRPBase!$AB$3:$AB$340,"1")</f>
        <v>0</v>
      </c>
      <c r="AW508">
        <f>SUMIFS(Indev_Online_Res_NotinIRPBase!W$3:W$340,Indev_Online_Res_NotinIRPBase!$Y$3:$Y$340,$B508,Indev_Online_Res_NotinIRPBase!$Z$3:$Z$340,$C508,Indev_Online_Res_NotinIRPBase!$J$3:$J$340,"Yes",Indev_Online_Res_NotinIRPBase!$I$3:$I$340,"&lt;1/1/2024")+SUMIFS(Indev_Online_Res_NotinIRPBase!W$3:W$340,Indev_Online_Res_NotinIRPBase!$Y$3:$Y$340,$B508,Indev_Online_Res_NotinIRPBase!$Z$3:$Z$340,$C508,Indev_Online_Res_NotinIRPBase!$AB$3:$AB$340,"1")</f>
        <v>0</v>
      </c>
      <c r="AX508">
        <f>SUMIFS(Indev_Online_Res_NotinIRPBase!X$3:X$340,Indev_Online_Res_NotinIRPBase!$Y$3:$Y$340,$B508,Indev_Online_Res_NotinIRPBase!$Z$3:$Z$340,$C508,Indev_Online_Res_NotinIRPBase!$J$3:$J$340,"Yes",Indev_Online_Res_NotinIRPBase!$I$3:$I$340,"&lt;1/1/2024")+SUMIFS(Indev_Online_Res_NotinIRPBase!X$3:X$340,Indev_Online_Res_NotinIRPBase!$Y$3:$Y$340,$B508,Indev_Online_Res_NotinIRPBase!$Z$3:$Z$340,$C508,Indev_Online_Res_NotinIRPBase!$AB$3:$AB$340,"1")</f>
        <v>0</v>
      </c>
      <c r="AY508">
        <f t="shared" si="108"/>
        <v>0</v>
      </c>
      <c r="BA508">
        <f t="shared" si="109"/>
        <v>0</v>
      </c>
      <c r="BB508">
        <f t="shared" si="110"/>
        <v>0</v>
      </c>
      <c r="BC508">
        <f t="shared" si="111"/>
        <v>0</v>
      </c>
      <c r="BD508">
        <f t="shared" si="112"/>
        <v>0</v>
      </c>
      <c r="BE508">
        <f t="shared" si="113"/>
        <v>0</v>
      </c>
      <c r="BI508">
        <f t="shared" si="114"/>
        <v>0</v>
      </c>
      <c r="BJ508">
        <f t="shared" si="115"/>
        <v>0</v>
      </c>
      <c r="BK508">
        <f t="shared" si="116"/>
        <v>0</v>
      </c>
      <c r="BL508">
        <f t="shared" si="117"/>
        <v>0</v>
      </c>
      <c r="BM508">
        <f t="shared" si="118"/>
        <v>0</v>
      </c>
      <c r="BN508">
        <f t="shared" si="119"/>
        <v>0</v>
      </c>
      <c r="BO508">
        <f t="shared" si="120"/>
        <v>0</v>
      </c>
      <c r="BQ508">
        <f>SUMIFS(IRPBase_Res_NotinEnvScreens!$H$3:$H$33,IRPBase_Res_NotinEnvScreens!$J$3:$J$33,$B508,IRPBase_Res_NotinEnvScreens!$K$3:$K$33,$C508)</f>
        <v>0</v>
      </c>
      <c r="BR508">
        <f>SUMIFS(IRPBase_Res_NotinEnvScreens!$I$3:$I$33,IRPBase_Res_NotinEnvScreens!$J$3:$J$33,$B508,IRPBase_Res_NotinEnvScreens!$K$3:$K$33,$C508)</f>
        <v>0</v>
      </c>
      <c r="BS508">
        <v>0</v>
      </c>
      <c r="BV508">
        <f>SUMIFS(Indev_Online_Res_NotinIRPBase!$P$3:$P$313,Indev_Online_Res_NotinIRPBase!$Y$3:$Y$313,$B508,Indev_Online_Res_NotinIRPBase!$Z$3:$Z$313,$C508,Indev_Online_Res_NotinIRPBase!$I$3:$I$313,"&lt;9/1/2023")+SUMIFS(Indev_Online_Res_NotinIRPBase!$Q$3:$Q$313,Indev_Online_Res_NotinIRPBase!$Y$3:$Y$313,$B508,Indev_Online_Res_NotinIRPBase!$Z$3:$Z$313,$C508,Indev_Online_Res_NotinIRPBase!$I$3:$I$313,"&lt;9/1/2023")</f>
        <v>0</v>
      </c>
      <c r="BW508">
        <f>SUMIFS(Indev_Online_Res_NotinIRPBase!$S$3:$S$313,Indev_Online_Res_NotinIRPBase!$Y$3:$Y$313,$B508,Indev_Online_Res_NotinIRPBase!$Z$3:$Z$313,$C508,Indev_Online_Res_NotinIRPBase!$I$3:$I$313,"&lt;9/1/2023")+SUMIFS(Indev_Online_Res_NotinIRPBase!$T$3:$T$313,Indev_Online_Res_NotinIRPBase!$Y$3:$Y$313,$B508,Indev_Online_Res_NotinIRPBase!$Z$3:$Z$313,$C508,Indev_Online_Res_NotinIRPBase!$I$3:$I$313,"&lt;9/1/2023")+SUMIFS(Indev_Online_Res_NotinIRPBase!$U$3:$U$313,Indev_Online_Res_NotinIRPBase!$Y$3:$Y$313,$B508,Indev_Online_Res_NotinIRPBase!$Z$3:$Z$313,$C508,Indev_Online_Res_NotinIRPBase!$I$3:$I$313,"&lt;9/1/2023")</f>
        <v>0</v>
      </c>
    </row>
    <row r="509" spans="1:75">
      <c r="A509" t="s">
        <v>52</v>
      </c>
      <c r="B509" t="s">
        <v>461</v>
      </c>
      <c r="C509">
        <v>138</v>
      </c>
      <c r="E509">
        <f>SUMIFS(IRPBase_Res_NotinTxBase!N$3:N$65,IRPBase_Res_NotinTxBase!$X$3:$X$65,$B509,IRPBase_Res_NotinTxBase!$Y$3:$Y$65,$C509)</f>
        <v>0</v>
      </c>
      <c r="F509">
        <f>SUMIFS(IRPBase_Res_NotinTxBase!O$3:O$65,IRPBase_Res_NotinTxBase!$X$3:$X$65,$B509,IRPBase_Res_NotinTxBase!$Y$3:$Y$65,$C509)</f>
        <v>0</v>
      </c>
      <c r="G509">
        <f>SUMIFS(IRPBase_Res_NotinTxBase!P$3:P$65,IRPBase_Res_NotinTxBase!$X$3:$X$65,$B509,IRPBase_Res_NotinTxBase!$Y$3:$Y$65,$C509)</f>
        <v>0</v>
      </c>
      <c r="H509">
        <f>SUMIFS(IRPBase_Res_NotinTxBase!Q$3:Q$65,IRPBase_Res_NotinTxBase!$X$3:$X$65,$B509,IRPBase_Res_NotinTxBase!$Y$3:$Y$65,$C509)</f>
        <v>0</v>
      </c>
      <c r="M509">
        <f>SUMIFS(IRPBase_Res_NotinTxBase!R$3:R$65,IRPBase_Res_NotinTxBase!$X$3:$X$65,$B509,IRPBase_Res_NotinTxBase!$Y$3:$Y$65,$C509)</f>
        <v>0</v>
      </c>
      <c r="N509">
        <f>SUMIFS(IRPBase_Res_NotinTxBase!S$3:S$65,IRPBase_Res_NotinTxBase!$X$3:$X$65,$B509,IRPBase_Res_NotinTxBase!$Y$3:$Y$65,$C509)</f>
        <v>0</v>
      </c>
      <c r="O509">
        <f>SUMIFS(IRPBase_Res_NotinTxBase!T$3:T$65,IRPBase_Res_NotinTxBase!$X$3:$X$65,$B509,IRPBase_Res_NotinTxBase!$Y$3:$Y$65,$C509)</f>
        <v>0</v>
      </c>
      <c r="P509">
        <f>SUMIFS(IRPBase_Res_NotinTxBase!U$3:U$65,IRPBase_Res_NotinTxBase!$X$3:$X$65,$B509,IRPBase_Res_NotinTxBase!$Y$3:$Y$65,$C509)</f>
        <v>0</v>
      </c>
      <c r="Q509">
        <f>SUMIFS(IRPBase_Res_NotinTxBase!V$3:V$65,IRPBase_Res_NotinTxBase!$X$3:$X$65,$B509,IRPBase_Res_NotinTxBase!$Y$3:$Y$65,$C509)</f>
        <v>0</v>
      </c>
      <c r="R509">
        <f>SUMIFS(IRPBase_Res_NotinTxBase!W$3:W$65,IRPBase_Res_NotinTxBase!$X$3:$X$65,$B509,IRPBase_Res_NotinTxBase!$Y$3:$Y$65,$C509)</f>
        <v>0</v>
      </c>
      <c r="S509">
        <f t="shared" si="106"/>
        <v>0</v>
      </c>
      <c r="U509">
        <f>SUMIFS(Indev_Online_Res_NotinIRPBase!N$3:N$340,Indev_Online_Res_NotinIRPBase!$Y$3:$Y$340,$B509,Indev_Online_Res_NotinIRPBase!$Z$3:$Z$340,$C509)</f>
        <v>0</v>
      </c>
      <c r="V509">
        <f>SUMIFS(Indev_Online_Res_NotinIRPBase!O$3:O$340,Indev_Online_Res_NotinIRPBase!$Y$3:$Y$340,$B509,Indev_Online_Res_NotinIRPBase!$Z$3:$Z$340,$C509)</f>
        <v>0</v>
      </c>
      <c r="W509">
        <f>SUMIFS(Indev_Online_Res_NotinIRPBase!P$3:P$340,Indev_Online_Res_NotinIRPBase!$Y$3:$Y$340,$B509,Indev_Online_Res_NotinIRPBase!$Z$3:$Z$340,$C509)</f>
        <v>0</v>
      </c>
      <c r="X509">
        <f>SUMIFS(Indev_Online_Res_NotinIRPBase!Q$3:Q$340,Indev_Online_Res_NotinIRPBase!$Y$3:$Y$340,$B509,Indev_Online_Res_NotinIRPBase!$Z$3:$Z$340,$C509)</f>
        <v>0</v>
      </c>
      <c r="Y509">
        <f>SUMIFS(Indev_Online_Res_NotinIRPBase!R$3:R$340,Indev_Online_Res_NotinIRPBase!$Y$3:$Y$340,$B509,Indev_Online_Res_NotinIRPBase!$Z$3:$Z$340,$C509)</f>
        <v>0</v>
      </c>
      <c r="AC509">
        <f>SUMIFS(Indev_Online_Res_NotinIRPBase!S$3:S$340,Indev_Online_Res_NotinIRPBase!$Y$3:$Y$340,$B509,Indev_Online_Res_NotinIRPBase!$Z$3:$Z$340,$C509)</f>
        <v>0</v>
      </c>
      <c r="AD509">
        <f>SUMIFS(Indev_Online_Res_NotinIRPBase!T$3:T$340,Indev_Online_Res_NotinIRPBase!$Y$3:$Y$340,$B509,Indev_Online_Res_NotinIRPBase!$Z$3:$Z$340,$C509)</f>
        <v>0</v>
      </c>
      <c r="AE509">
        <f>SUMIFS(Indev_Online_Res_NotinIRPBase!U$3:U$340,Indev_Online_Res_NotinIRPBase!$Y$3:$Y$340,$B509,Indev_Online_Res_NotinIRPBase!$Z$3:$Z$340,$C509)</f>
        <v>0</v>
      </c>
      <c r="AF509">
        <f>SUMIFS(Indev_Online_Res_NotinIRPBase!V$3:V$340,Indev_Online_Res_NotinIRPBase!$Y$3:$Y$340,$B509,Indev_Online_Res_NotinIRPBase!$Z$3:$Z$340,$C509)</f>
        <v>0</v>
      </c>
      <c r="AG509">
        <f>SUMIFS(Indev_Online_Res_NotinIRPBase!W$3:W$340,Indev_Online_Res_NotinIRPBase!$Y$3:$Y$340,$B509,Indev_Online_Res_NotinIRPBase!$Z$3:$Z$340,$C509)</f>
        <v>0</v>
      </c>
      <c r="AH509">
        <f>SUMIFS(Indev_Online_Res_NotinIRPBase!X$3:X$340,Indev_Online_Res_NotinIRPBase!$Y$3:$Y$340,$B509,Indev_Online_Res_NotinIRPBase!$Z$3:$Z$340,$C509)</f>
        <v>0</v>
      </c>
      <c r="AI509">
        <f t="shared" si="107"/>
        <v>0</v>
      </c>
      <c r="AK509">
        <f>SUMIFS(Indev_Online_Res_NotinIRPBase!N$3:N$340,Indev_Online_Res_NotinIRPBase!$Y$3:$Y$340,$B509,Indev_Online_Res_NotinIRPBase!$Z$3:$Z$340,$C509,Indev_Online_Res_NotinIRPBase!$J$3:$J$340,"Yes",Indev_Online_Res_NotinIRPBase!$I$3:$I$340,"&lt;1/1/2024")+SUMIFS(Indev_Online_Res_NotinIRPBase!N$3:N$340,Indev_Online_Res_NotinIRPBase!$Y$3:$Y$340,$B509,Indev_Online_Res_NotinIRPBase!$Z$3:$Z$340,$C509,Indev_Online_Res_NotinIRPBase!$AB$3:$AB$340,"1")</f>
        <v>0</v>
      </c>
      <c r="AL509">
        <f>SUMIFS(Indev_Online_Res_NotinIRPBase!O$3:O$340,Indev_Online_Res_NotinIRPBase!$Y$3:$Y$340,$B509,Indev_Online_Res_NotinIRPBase!$Z$3:$Z$340,$C509,Indev_Online_Res_NotinIRPBase!$J$3:$J$340,"Yes",Indev_Online_Res_NotinIRPBase!$I$3:$I$340,"&lt;1/1/2024")+SUMIFS(Indev_Online_Res_NotinIRPBase!O$3:O$340,Indev_Online_Res_NotinIRPBase!$Y$3:$Y$340,$B509,Indev_Online_Res_NotinIRPBase!$Z$3:$Z$340,$C509,Indev_Online_Res_NotinIRPBase!$AB$3:$AB$340,"1")</f>
        <v>0</v>
      </c>
      <c r="AM509">
        <f>SUMIFS(Indev_Online_Res_NotinIRPBase!P$3:P$340,Indev_Online_Res_NotinIRPBase!$Y$3:$Y$340,$B509,Indev_Online_Res_NotinIRPBase!$Z$3:$Z$340,$C509,Indev_Online_Res_NotinIRPBase!$J$3:$J$340,"Yes",Indev_Online_Res_NotinIRPBase!$I$3:$I$340,"&lt;1/1/2024")+SUMIFS(Indev_Online_Res_NotinIRPBase!P$3:P$340,Indev_Online_Res_NotinIRPBase!$Y$3:$Y$340,$B509,Indev_Online_Res_NotinIRPBase!$Z$3:$Z$340,$C509,Indev_Online_Res_NotinIRPBase!$AB$3:$AB$340,"1")</f>
        <v>0</v>
      </c>
      <c r="AN509">
        <f>SUMIFS(Indev_Online_Res_NotinIRPBase!Q$3:Q$340,Indev_Online_Res_NotinIRPBase!$Y$3:$Y$340,$B509,Indev_Online_Res_NotinIRPBase!$Z$3:$Z$340,$C509,Indev_Online_Res_NotinIRPBase!$J$3:$J$340,"Yes",Indev_Online_Res_NotinIRPBase!$I$3:$I$340,"&lt;1/1/2024")+SUMIFS(Indev_Online_Res_NotinIRPBase!Q$3:Q$340,Indev_Online_Res_NotinIRPBase!$Y$3:$Y$340,$B509,Indev_Online_Res_NotinIRPBase!$Z$3:$Z$340,$C509,Indev_Online_Res_NotinIRPBase!$AB$3:$AB$340,"1")</f>
        <v>0</v>
      </c>
      <c r="AO509">
        <f>SUMIFS(Indev_Online_Res_NotinIRPBase!R$3:R$340,Indev_Online_Res_NotinIRPBase!$Y$3:$Y$340,$B509,Indev_Online_Res_NotinIRPBase!$Z$3:$Z$340,$C509,Indev_Online_Res_NotinIRPBase!$J$3:$J$340,"Yes",Indev_Online_Res_NotinIRPBase!$I$3:$I$340,"&lt;1/1/2024")+SUMIFS(Indev_Online_Res_NotinIRPBase!R$3:R$340,Indev_Online_Res_NotinIRPBase!$Y$3:$Y$340,$B509,Indev_Online_Res_NotinIRPBase!$Z$3:$Z$340,$C509,Indev_Online_Res_NotinIRPBase!$AB$3:$AB$340,"1")</f>
        <v>0</v>
      </c>
      <c r="AS509">
        <f>SUMIFS(Indev_Online_Res_NotinIRPBase!S$3:S$340,Indev_Online_Res_NotinIRPBase!$Y$3:$Y$340,$B509,Indev_Online_Res_NotinIRPBase!$Z$3:$Z$340,$C509,Indev_Online_Res_NotinIRPBase!$J$3:$J$340,"Yes",Indev_Online_Res_NotinIRPBase!$I$3:$I$340,"&lt;1/1/2024")+SUMIFS(Indev_Online_Res_NotinIRPBase!S$3:S$340,Indev_Online_Res_NotinIRPBase!$Y$3:$Y$340,$B509,Indev_Online_Res_NotinIRPBase!$Z$3:$Z$340,$C509,Indev_Online_Res_NotinIRPBase!$AB$3:$AB$340,"1")</f>
        <v>0</v>
      </c>
      <c r="AT509">
        <f>SUMIFS(Indev_Online_Res_NotinIRPBase!T$3:T$340,Indev_Online_Res_NotinIRPBase!$Y$3:$Y$340,$B509,Indev_Online_Res_NotinIRPBase!$Z$3:$Z$340,$C509,Indev_Online_Res_NotinIRPBase!$J$3:$J$340,"Yes",Indev_Online_Res_NotinIRPBase!$I$3:$I$340,"&lt;1/1/2024")+SUMIFS(Indev_Online_Res_NotinIRPBase!T$3:T$340,Indev_Online_Res_NotinIRPBase!$Y$3:$Y$340,$B509,Indev_Online_Res_NotinIRPBase!$Z$3:$Z$340,$C509,Indev_Online_Res_NotinIRPBase!$AB$3:$AB$340,"1")</f>
        <v>0</v>
      </c>
      <c r="AU509">
        <f>SUMIFS(Indev_Online_Res_NotinIRPBase!U$3:U$340,Indev_Online_Res_NotinIRPBase!$Y$3:$Y$340,$B509,Indev_Online_Res_NotinIRPBase!$Z$3:$Z$340,$C509,Indev_Online_Res_NotinIRPBase!$J$3:$J$340,"Yes",Indev_Online_Res_NotinIRPBase!$I$3:$I$340,"&lt;1/1/2024")+SUMIFS(Indev_Online_Res_NotinIRPBase!U$3:U$340,Indev_Online_Res_NotinIRPBase!$Y$3:$Y$340,$B509,Indev_Online_Res_NotinIRPBase!$Z$3:$Z$340,$C509,Indev_Online_Res_NotinIRPBase!$AB$3:$AB$340,"1")</f>
        <v>0</v>
      </c>
      <c r="AV509">
        <f>SUMIFS(Indev_Online_Res_NotinIRPBase!V$3:V$340,Indev_Online_Res_NotinIRPBase!$Y$3:$Y$340,$B509,Indev_Online_Res_NotinIRPBase!$Z$3:$Z$340,$C509,Indev_Online_Res_NotinIRPBase!$J$3:$J$340,"Yes",Indev_Online_Res_NotinIRPBase!$I$3:$I$340,"&lt;1/1/2024")+SUMIFS(Indev_Online_Res_NotinIRPBase!V$3:V$340,Indev_Online_Res_NotinIRPBase!$Y$3:$Y$340,$B509,Indev_Online_Res_NotinIRPBase!$Z$3:$Z$340,$C509,Indev_Online_Res_NotinIRPBase!$AB$3:$AB$340,"1")</f>
        <v>0</v>
      </c>
      <c r="AW509">
        <f>SUMIFS(Indev_Online_Res_NotinIRPBase!W$3:W$340,Indev_Online_Res_NotinIRPBase!$Y$3:$Y$340,$B509,Indev_Online_Res_NotinIRPBase!$Z$3:$Z$340,$C509,Indev_Online_Res_NotinIRPBase!$J$3:$J$340,"Yes",Indev_Online_Res_NotinIRPBase!$I$3:$I$340,"&lt;1/1/2024")+SUMIFS(Indev_Online_Res_NotinIRPBase!W$3:W$340,Indev_Online_Res_NotinIRPBase!$Y$3:$Y$340,$B509,Indev_Online_Res_NotinIRPBase!$Z$3:$Z$340,$C509,Indev_Online_Res_NotinIRPBase!$AB$3:$AB$340,"1")</f>
        <v>0</v>
      </c>
      <c r="AX509">
        <f>SUMIFS(Indev_Online_Res_NotinIRPBase!X$3:X$340,Indev_Online_Res_NotinIRPBase!$Y$3:$Y$340,$B509,Indev_Online_Res_NotinIRPBase!$Z$3:$Z$340,$C509,Indev_Online_Res_NotinIRPBase!$J$3:$J$340,"Yes",Indev_Online_Res_NotinIRPBase!$I$3:$I$340,"&lt;1/1/2024")+SUMIFS(Indev_Online_Res_NotinIRPBase!X$3:X$340,Indev_Online_Res_NotinIRPBase!$Y$3:$Y$340,$B509,Indev_Online_Res_NotinIRPBase!$Z$3:$Z$340,$C509,Indev_Online_Res_NotinIRPBase!$AB$3:$AB$340,"1")</f>
        <v>0</v>
      </c>
      <c r="AY509">
        <f t="shared" si="108"/>
        <v>0</v>
      </c>
      <c r="BA509">
        <f t="shared" si="109"/>
        <v>0</v>
      </c>
      <c r="BB509">
        <f t="shared" si="110"/>
        <v>0</v>
      </c>
      <c r="BC509">
        <f t="shared" si="111"/>
        <v>0</v>
      </c>
      <c r="BD509">
        <f t="shared" si="112"/>
        <v>0</v>
      </c>
      <c r="BE509">
        <f t="shared" si="113"/>
        <v>0</v>
      </c>
      <c r="BI509">
        <f t="shared" si="114"/>
        <v>0</v>
      </c>
      <c r="BJ509">
        <f t="shared" si="115"/>
        <v>0</v>
      </c>
      <c r="BK509">
        <f t="shared" si="116"/>
        <v>0</v>
      </c>
      <c r="BL509">
        <f t="shared" si="117"/>
        <v>0</v>
      </c>
      <c r="BM509">
        <f t="shared" si="118"/>
        <v>0</v>
      </c>
      <c r="BN509">
        <f t="shared" si="119"/>
        <v>0</v>
      </c>
      <c r="BO509">
        <f t="shared" si="120"/>
        <v>0</v>
      </c>
      <c r="BQ509">
        <f>SUMIFS(IRPBase_Res_NotinEnvScreens!$H$3:$H$33,IRPBase_Res_NotinEnvScreens!$J$3:$J$33,$B509,IRPBase_Res_NotinEnvScreens!$K$3:$K$33,$C509)</f>
        <v>0</v>
      </c>
      <c r="BR509">
        <f>SUMIFS(IRPBase_Res_NotinEnvScreens!$I$3:$I$33,IRPBase_Res_NotinEnvScreens!$J$3:$J$33,$B509,IRPBase_Res_NotinEnvScreens!$K$3:$K$33,$C509)</f>
        <v>0</v>
      </c>
      <c r="BS509">
        <v>0</v>
      </c>
      <c r="BV509">
        <f>SUMIFS(Indev_Online_Res_NotinIRPBase!$P$3:$P$313,Indev_Online_Res_NotinIRPBase!$Y$3:$Y$313,$B509,Indev_Online_Res_NotinIRPBase!$Z$3:$Z$313,$C509,Indev_Online_Res_NotinIRPBase!$I$3:$I$313,"&lt;9/1/2023")+SUMIFS(Indev_Online_Res_NotinIRPBase!$Q$3:$Q$313,Indev_Online_Res_NotinIRPBase!$Y$3:$Y$313,$B509,Indev_Online_Res_NotinIRPBase!$Z$3:$Z$313,$C509,Indev_Online_Res_NotinIRPBase!$I$3:$I$313,"&lt;9/1/2023")</f>
        <v>0</v>
      </c>
      <c r="BW509">
        <f>SUMIFS(Indev_Online_Res_NotinIRPBase!$S$3:$S$313,Indev_Online_Res_NotinIRPBase!$Y$3:$Y$313,$B509,Indev_Online_Res_NotinIRPBase!$Z$3:$Z$313,$C509,Indev_Online_Res_NotinIRPBase!$I$3:$I$313,"&lt;9/1/2023")+SUMIFS(Indev_Online_Res_NotinIRPBase!$T$3:$T$313,Indev_Online_Res_NotinIRPBase!$Y$3:$Y$313,$B509,Indev_Online_Res_NotinIRPBase!$Z$3:$Z$313,$C509,Indev_Online_Res_NotinIRPBase!$I$3:$I$313,"&lt;9/1/2023")+SUMIFS(Indev_Online_Res_NotinIRPBase!$U$3:$U$313,Indev_Online_Res_NotinIRPBase!$Y$3:$Y$313,$B509,Indev_Online_Res_NotinIRPBase!$Z$3:$Z$313,$C509,Indev_Online_Res_NotinIRPBase!$I$3:$I$313,"&lt;9/1/2023")</f>
        <v>0</v>
      </c>
    </row>
    <row r="510" spans="1:75">
      <c r="A510" t="s">
        <v>44</v>
      </c>
      <c r="B510" t="s">
        <v>462</v>
      </c>
      <c r="C510">
        <v>230</v>
      </c>
      <c r="E510">
        <f>SUMIFS(IRPBase_Res_NotinTxBase!N$3:N$65,IRPBase_Res_NotinTxBase!$X$3:$X$65,$B510,IRPBase_Res_NotinTxBase!$Y$3:$Y$65,$C510)</f>
        <v>0</v>
      </c>
      <c r="F510">
        <f>SUMIFS(IRPBase_Res_NotinTxBase!O$3:O$65,IRPBase_Res_NotinTxBase!$X$3:$X$65,$B510,IRPBase_Res_NotinTxBase!$Y$3:$Y$65,$C510)</f>
        <v>0</v>
      </c>
      <c r="G510">
        <f>SUMIFS(IRPBase_Res_NotinTxBase!P$3:P$65,IRPBase_Res_NotinTxBase!$X$3:$X$65,$B510,IRPBase_Res_NotinTxBase!$Y$3:$Y$65,$C510)</f>
        <v>0</v>
      </c>
      <c r="H510">
        <f>SUMIFS(IRPBase_Res_NotinTxBase!Q$3:Q$65,IRPBase_Res_NotinTxBase!$X$3:$X$65,$B510,IRPBase_Res_NotinTxBase!$Y$3:$Y$65,$C510)</f>
        <v>0</v>
      </c>
      <c r="M510">
        <f>SUMIFS(IRPBase_Res_NotinTxBase!R$3:R$65,IRPBase_Res_NotinTxBase!$X$3:$X$65,$B510,IRPBase_Res_NotinTxBase!$Y$3:$Y$65,$C510)</f>
        <v>0</v>
      </c>
      <c r="N510">
        <f>SUMIFS(IRPBase_Res_NotinTxBase!S$3:S$65,IRPBase_Res_NotinTxBase!$X$3:$X$65,$B510,IRPBase_Res_NotinTxBase!$Y$3:$Y$65,$C510)</f>
        <v>0</v>
      </c>
      <c r="O510">
        <f>SUMIFS(IRPBase_Res_NotinTxBase!T$3:T$65,IRPBase_Res_NotinTxBase!$X$3:$X$65,$B510,IRPBase_Res_NotinTxBase!$Y$3:$Y$65,$C510)</f>
        <v>0</v>
      </c>
      <c r="P510">
        <f>SUMIFS(IRPBase_Res_NotinTxBase!U$3:U$65,IRPBase_Res_NotinTxBase!$X$3:$X$65,$B510,IRPBase_Res_NotinTxBase!$Y$3:$Y$65,$C510)</f>
        <v>0</v>
      </c>
      <c r="Q510">
        <f>SUMIFS(IRPBase_Res_NotinTxBase!V$3:V$65,IRPBase_Res_NotinTxBase!$X$3:$X$65,$B510,IRPBase_Res_NotinTxBase!$Y$3:$Y$65,$C510)</f>
        <v>0</v>
      </c>
      <c r="R510">
        <f>SUMIFS(IRPBase_Res_NotinTxBase!W$3:W$65,IRPBase_Res_NotinTxBase!$X$3:$X$65,$B510,IRPBase_Res_NotinTxBase!$Y$3:$Y$65,$C510)</f>
        <v>0</v>
      </c>
      <c r="S510">
        <f t="shared" si="106"/>
        <v>0</v>
      </c>
      <c r="U510">
        <f>SUMIFS(Indev_Online_Res_NotinIRPBase!N$3:N$340,Indev_Online_Res_NotinIRPBase!$Y$3:$Y$340,$B510,Indev_Online_Res_NotinIRPBase!$Z$3:$Z$340,$C510)</f>
        <v>0</v>
      </c>
      <c r="V510">
        <f>SUMIFS(Indev_Online_Res_NotinIRPBase!O$3:O$340,Indev_Online_Res_NotinIRPBase!$Y$3:$Y$340,$B510,Indev_Online_Res_NotinIRPBase!$Z$3:$Z$340,$C510)</f>
        <v>0</v>
      </c>
      <c r="W510">
        <f>SUMIFS(Indev_Online_Res_NotinIRPBase!P$3:P$340,Indev_Online_Res_NotinIRPBase!$Y$3:$Y$340,$B510,Indev_Online_Res_NotinIRPBase!$Z$3:$Z$340,$C510)</f>
        <v>0</v>
      </c>
      <c r="X510">
        <f>SUMIFS(Indev_Online_Res_NotinIRPBase!Q$3:Q$340,Indev_Online_Res_NotinIRPBase!$Y$3:$Y$340,$B510,Indev_Online_Res_NotinIRPBase!$Z$3:$Z$340,$C510)</f>
        <v>0</v>
      </c>
      <c r="Y510">
        <f>SUMIFS(Indev_Online_Res_NotinIRPBase!R$3:R$340,Indev_Online_Res_NotinIRPBase!$Y$3:$Y$340,$B510,Indev_Online_Res_NotinIRPBase!$Z$3:$Z$340,$C510)</f>
        <v>0</v>
      </c>
      <c r="AC510">
        <f>SUMIFS(Indev_Online_Res_NotinIRPBase!S$3:S$340,Indev_Online_Res_NotinIRPBase!$Y$3:$Y$340,$B510,Indev_Online_Res_NotinIRPBase!$Z$3:$Z$340,$C510)</f>
        <v>0</v>
      </c>
      <c r="AD510">
        <f>SUMIFS(Indev_Online_Res_NotinIRPBase!T$3:T$340,Indev_Online_Res_NotinIRPBase!$Y$3:$Y$340,$B510,Indev_Online_Res_NotinIRPBase!$Z$3:$Z$340,$C510)</f>
        <v>0</v>
      </c>
      <c r="AE510">
        <f>SUMIFS(Indev_Online_Res_NotinIRPBase!U$3:U$340,Indev_Online_Res_NotinIRPBase!$Y$3:$Y$340,$B510,Indev_Online_Res_NotinIRPBase!$Z$3:$Z$340,$C510)</f>
        <v>0</v>
      </c>
      <c r="AF510">
        <f>SUMIFS(Indev_Online_Res_NotinIRPBase!V$3:V$340,Indev_Online_Res_NotinIRPBase!$Y$3:$Y$340,$B510,Indev_Online_Res_NotinIRPBase!$Z$3:$Z$340,$C510)</f>
        <v>0</v>
      </c>
      <c r="AG510">
        <f>SUMIFS(Indev_Online_Res_NotinIRPBase!W$3:W$340,Indev_Online_Res_NotinIRPBase!$Y$3:$Y$340,$B510,Indev_Online_Res_NotinIRPBase!$Z$3:$Z$340,$C510)</f>
        <v>0</v>
      </c>
      <c r="AH510">
        <f>SUMIFS(Indev_Online_Res_NotinIRPBase!X$3:X$340,Indev_Online_Res_NotinIRPBase!$Y$3:$Y$340,$B510,Indev_Online_Res_NotinIRPBase!$Z$3:$Z$340,$C510)</f>
        <v>0</v>
      </c>
      <c r="AI510">
        <f t="shared" si="107"/>
        <v>0</v>
      </c>
      <c r="AK510">
        <f>SUMIFS(Indev_Online_Res_NotinIRPBase!N$3:N$340,Indev_Online_Res_NotinIRPBase!$Y$3:$Y$340,$B510,Indev_Online_Res_NotinIRPBase!$Z$3:$Z$340,$C510,Indev_Online_Res_NotinIRPBase!$J$3:$J$340,"Yes",Indev_Online_Res_NotinIRPBase!$I$3:$I$340,"&lt;1/1/2024")+SUMIFS(Indev_Online_Res_NotinIRPBase!N$3:N$340,Indev_Online_Res_NotinIRPBase!$Y$3:$Y$340,$B510,Indev_Online_Res_NotinIRPBase!$Z$3:$Z$340,$C510,Indev_Online_Res_NotinIRPBase!$AB$3:$AB$340,"1")</f>
        <v>0</v>
      </c>
      <c r="AL510">
        <f>SUMIFS(Indev_Online_Res_NotinIRPBase!O$3:O$340,Indev_Online_Res_NotinIRPBase!$Y$3:$Y$340,$B510,Indev_Online_Res_NotinIRPBase!$Z$3:$Z$340,$C510,Indev_Online_Res_NotinIRPBase!$J$3:$J$340,"Yes",Indev_Online_Res_NotinIRPBase!$I$3:$I$340,"&lt;1/1/2024")+SUMIFS(Indev_Online_Res_NotinIRPBase!O$3:O$340,Indev_Online_Res_NotinIRPBase!$Y$3:$Y$340,$B510,Indev_Online_Res_NotinIRPBase!$Z$3:$Z$340,$C510,Indev_Online_Res_NotinIRPBase!$AB$3:$AB$340,"1")</f>
        <v>0</v>
      </c>
      <c r="AM510">
        <f>SUMIFS(Indev_Online_Res_NotinIRPBase!P$3:P$340,Indev_Online_Res_NotinIRPBase!$Y$3:$Y$340,$B510,Indev_Online_Res_NotinIRPBase!$Z$3:$Z$340,$C510,Indev_Online_Res_NotinIRPBase!$J$3:$J$340,"Yes",Indev_Online_Res_NotinIRPBase!$I$3:$I$340,"&lt;1/1/2024")+SUMIFS(Indev_Online_Res_NotinIRPBase!P$3:P$340,Indev_Online_Res_NotinIRPBase!$Y$3:$Y$340,$B510,Indev_Online_Res_NotinIRPBase!$Z$3:$Z$340,$C510,Indev_Online_Res_NotinIRPBase!$AB$3:$AB$340,"1")</f>
        <v>0</v>
      </c>
      <c r="AN510">
        <f>SUMIFS(Indev_Online_Res_NotinIRPBase!Q$3:Q$340,Indev_Online_Res_NotinIRPBase!$Y$3:$Y$340,$B510,Indev_Online_Res_NotinIRPBase!$Z$3:$Z$340,$C510,Indev_Online_Res_NotinIRPBase!$J$3:$J$340,"Yes",Indev_Online_Res_NotinIRPBase!$I$3:$I$340,"&lt;1/1/2024")+SUMIFS(Indev_Online_Res_NotinIRPBase!Q$3:Q$340,Indev_Online_Res_NotinIRPBase!$Y$3:$Y$340,$B510,Indev_Online_Res_NotinIRPBase!$Z$3:$Z$340,$C510,Indev_Online_Res_NotinIRPBase!$AB$3:$AB$340,"1")</f>
        <v>0</v>
      </c>
      <c r="AO510">
        <f>SUMIFS(Indev_Online_Res_NotinIRPBase!R$3:R$340,Indev_Online_Res_NotinIRPBase!$Y$3:$Y$340,$B510,Indev_Online_Res_NotinIRPBase!$Z$3:$Z$340,$C510,Indev_Online_Res_NotinIRPBase!$J$3:$J$340,"Yes",Indev_Online_Res_NotinIRPBase!$I$3:$I$340,"&lt;1/1/2024")+SUMIFS(Indev_Online_Res_NotinIRPBase!R$3:R$340,Indev_Online_Res_NotinIRPBase!$Y$3:$Y$340,$B510,Indev_Online_Res_NotinIRPBase!$Z$3:$Z$340,$C510,Indev_Online_Res_NotinIRPBase!$AB$3:$AB$340,"1")</f>
        <v>0</v>
      </c>
      <c r="AS510">
        <f>SUMIFS(Indev_Online_Res_NotinIRPBase!S$3:S$340,Indev_Online_Res_NotinIRPBase!$Y$3:$Y$340,$B510,Indev_Online_Res_NotinIRPBase!$Z$3:$Z$340,$C510,Indev_Online_Res_NotinIRPBase!$J$3:$J$340,"Yes",Indev_Online_Res_NotinIRPBase!$I$3:$I$340,"&lt;1/1/2024")+SUMIFS(Indev_Online_Res_NotinIRPBase!S$3:S$340,Indev_Online_Res_NotinIRPBase!$Y$3:$Y$340,$B510,Indev_Online_Res_NotinIRPBase!$Z$3:$Z$340,$C510,Indev_Online_Res_NotinIRPBase!$AB$3:$AB$340,"1")</f>
        <v>0</v>
      </c>
      <c r="AT510">
        <f>SUMIFS(Indev_Online_Res_NotinIRPBase!T$3:T$340,Indev_Online_Res_NotinIRPBase!$Y$3:$Y$340,$B510,Indev_Online_Res_NotinIRPBase!$Z$3:$Z$340,$C510,Indev_Online_Res_NotinIRPBase!$J$3:$J$340,"Yes",Indev_Online_Res_NotinIRPBase!$I$3:$I$340,"&lt;1/1/2024")+SUMIFS(Indev_Online_Res_NotinIRPBase!T$3:T$340,Indev_Online_Res_NotinIRPBase!$Y$3:$Y$340,$B510,Indev_Online_Res_NotinIRPBase!$Z$3:$Z$340,$C510,Indev_Online_Res_NotinIRPBase!$AB$3:$AB$340,"1")</f>
        <v>0</v>
      </c>
      <c r="AU510">
        <f>SUMIFS(Indev_Online_Res_NotinIRPBase!U$3:U$340,Indev_Online_Res_NotinIRPBase!$Y$3:$Y$340,$B510,Indev_Online_Res_NotinIRPBase!$Z$3:$Z$340,$C510,Indev_Online_Res_NotinIRPBase!$J$3:$J$340,"Yes",Indev_Online_Res_NotinIRPBase!$I$3:$I$340,"&lt;1/1/2024")+SUMIFS(Indev_Online_Res_NotinIRPBase!U$3:U$340,Indev_Online_Res_NotinIRPBase!$Y$3:$Y$340,$B510,Indev_Online_Res_NotinIRPBase!$Z$3:$Z$340,$C510,Indev_Online_Res_NotinIRPBase!$AB$3:$AB$340,"1")</f>
        <v>0</v>
      </c>
      <c r="AV510">
        <f>SUMIFS(Indev_Online_Res_NotinIRPBase!V$3:V$340,Indev_Online_Res_NotinIRPBase!$Y$3:$Y$340,$B510,Indev_Online_Res_NotinIRPBase!$Z$3:$Z$340,$C510,Indev_Online_Res_NotinIRPBase!$J$3:$J$340,"Yes",Indev_Online_Res_NotinIRPBase!$I$3:$I$340,"&lt;1/1/2024")+SUMIFS(Indev_Online_Res_NotinIRPBase!V$3:V$340,Indev_Online_Res_NotinIRPBase!$Y$3:$Y$340,$B510,Indev_Online_Res_NotinIRPBase!$Z$3:$Z$340,$C510,Indev_Online_Res_NotinIRPBase!$AB$3:$AB$340,"1")</f>
        <v>0</v>
      </c>
      <c r="AW510">
        <f>SUMIFS(Indev_Online_Res_NotinIRPBase!W$3:W$340,Indev_Online_Res_NotinIRPBase!$Y$3:$Y$340,$B510,Indev_Online_Res_NotinIRPBase!$Z$3:$Z$340,$C510,Indev_Online_Res_NotinIRPBase!$J$3:$J$340,"Yes",Indev_Online_Res_NotinIRPBase!$I$3:$I$340,"&lt;1/1/2024")+SUMIFS(Indev_Online_Res_NotinIRPBase!W$3:W$340,Indev_Online_Res_NotinIRPBase!$Y$3:$Y$340,$B510,Indev_Online_Res_NotinIRPBase!$Z$3:$Z$340,$C510,Indev_Online_Res_NotinIRPBase!$AB$3:$AB$340,"1")</f>
        <v>0</v>
      </c>
      <c r="AX510">
        <f>SUMIFS(Indev_Online_Res_NotinIRPBase!X$3:X$340,Indev_Online_Res_NotinIRPBase!$Y$3:$Y$340,$B510,Indev_Online_Res_NotinIRPBase!$Z$3:$Z$340,$C510,Indev_Online_Res_NotinIRPBase!$J$3:$J$340,"Yes",Indev_Online_Res_NotinIRPBase!$I$3:$I$340,"&lt;1/1/2024")+SUMIFS(Indev_Online_Res_NotinIRPBase!X$3:X$340,Indev_Online_Res_NotinIRPBase!$Y$3:$Y$340,$B510,Indev_Online_Res_NotinIRPBase!$Z$3:$Z$340,$C510,Indev_Online_Res_NotinIRPBase!$AB$3:$AB$340,"1")</f>
        <v>0</v>
      </c>
      <c r="AY510">
        <f t="shared" si="108"/>
        <v>0</v>
      </c>
      <c r="BA510">
        <f t="shared" si="109"/>
        <v>0</v>
      </c>
      <c r="BB510">
        <f t="shared" si="110"/>
        <v>0</v>
      </c>
      <c r="BC510">
        <f t="shared" si="111"/>
        <v>0</v>
      </c>
      <c r="BD510">
        <f t="shared" si="112"/>
        <v>0</v>
      </c>
      <c r="BE510">
        <f t="shared" si="113"/>
        <v>0</v>
      </c>
      <c r="BI510">
        <f t="shared" si="114"/>
        <v>0</v>
      </c>
      <c r="BJ510">
        <f t="shared" si="115"/>
        <v>0</v>
      </c>
      <c r="BK510">
        <f t="shared" si="116"/>
        <v>0</v>
      </c>
      <c r="BL510">
        <f t="shared" si="117"/>
        <v>0</v>
      </c>
      <c r="BM510">
        <f t="shared" si="118"/>
        <v>0</v>
      </c>
      <c r="BN510">
        <f t="shared" si="119"/>
        <v>0</v>
      </c>
      <c r="BO510">
        <f t="shared" si="120"/>
        <v>0</v>
      </c>
      <c r="BQ510">
        <f>SUMIFS(IRPBase_Res_NotinEnvScreens!$H$3:$H$33,IRPBase_Res_NotinEnvScreens!$J$3:$J$33,$B510,IRPBase_Res_NotinEnvScreens!$K$3:$K$33,$C510)</f>
        <v>0</v>
      </c>
      <c r="BR510">
        <f>SUMIFS(IRPBase_Res_NotinEnvScreens!$I$3:$I$33,IRPBase_Res_NotinEnvScreens!$J$3:$J$33,$B510,IRPBase_Res_NotinEnvScreens!$K$3:$K$33,$C510)</f>
        <v>0</v>
      </c>
      <c r="BS510">
        <v>0</v>
      </c>
      <c r="BV510">
        <f>SUMIFS(Indev_Online_Res_NotinIRPBase!$P$3:$P$313,Indev_Online_Res_NotinIRPBase!$Y$3:$Y$313,$B510,Indev_Online_Res_NotinIRPBase!$Z$3:$Z$313,$C510,Indev_Online_Res_NotinIRPBase!$I$3:$I$313,"&lt;9/1/2023")+SUMIFS(Indev_Online_Res_NotinIRPBase!$Q$3:$Q$313,Indev_Online_Res_NotinIRPBase!$Y$3:$Y$313,$B510,Indev_Online_Res_NotinIRPBase!$Z$3:$Z$313,$C510,Indev_Online_Res_NotinIRPBase!$I$3:$I$313,"&lt;9/1/2023")</f>
        <v>0</v>
      </c>
      <c r="BW510">
        <f>SUMIFS(Indev_Online_Res_NotinIRPBase!$S$3:$S$313,Indev_Online_Res_NotinIRPBase!$Y$3:$Y$313,$B510,Indev_Online_Res_NotinIRPBase!$Z$3:$Z$313,$C510,Indev_Online_Res_NotinIRPBase!$I$3:$I$313,"&lt;9/1/2023")+SUMIFS(Indev_Online_Res_NotinIRPBase!$T$3:$T$313,Indev_Online_Res_NotinIRPBase!$Y$3:$Y$313,$B510,Indev_Online_Res_NotinIRPBase!$Z$3:$Z$313,$C510,Indev_Online_Res_NotinIRPBase!$I$3:$I$313,"&lt;9/1/2023")+SUMIFS(Indev_Online_Res_NotinIRPBase!$U$3:$U$313,Indev_Online_Res_NotinIRPBase!$Y$3:$Y$313,$B510,Indev_Online_Res_NotinIRPBase!$Z$3:$Z$313,$C510,Indev_Online_Res_NotinIRPBase!$I$3:$I$313,"&lt;9/1/2023")</f>
        <v>0</v>
      </c>
    </row>
    <row r="511" spans="1:75">
      <c r="A511" t="s">
        <v>48</v>
      </c>
      <c r="B511" t="s">
        <v>463</v>
      </c>
      <c r="C511">
        <v>230</v>
      </c>
      <c r="E511">
        <f>SUMIFS(IRPBase_Res_NotinTxBase!N$3:N$65,IRPBase_Res_NotinTxBase!$X$3:$X$65,$B511,IRPBase_Res_NotinTxBase!$Y$3:$Y$65,$C511)</f>
        <v>0</v>
      </c>
      <c r="F511">
        <f>SUMIFS(IRPBase_Res_NotinTxBase!O$3:O$65,IRPBase_Res_NotinTxBase!$X$3:$X$65,$B511,IRPBase_Res_NotinTxBase!$Y$3:$Y$65,$C511)</f>
        <v>0</v>
      </c>
      <c r="G511">
        <f>SUMIFS(IRPBase_Res_NotinTxBase!P$3:P$65,IRPBase_Res_NotinTxBase!$X$3:$X$65,$B511,IRPBase_Res_NotinTxBase!$Y$3:$Y$65,$C511)</f>
        <v>0</v>
      </c>
      <c r="H511">
        <f>SUMIFS(IRPBase_Res_NotinTxBase!Q$3:Q$65,IRPBase_Res_NotinTxBase!$X$3:$X$65,$B511,IRPBase_Res_NotinTxBase!$Y$3:$Y$65,$C511)</f>
        <v>0</v>
      </c>
      <c r="M511">
        <f>SUMIFS(IRPBase_Res_NotinTxBase!R$3:R$65,IRPBase_Res_NotinTxBase!$X$3:$X$65,$B511,IRPBase_Res_NotinTxBase!$Y$3:$Y$65,$C511)</f>
        <v>0</v>
      </c>
      <c r="N511">
        <f>SUMIFS(IRPBase_Res_NotinTxBase!S$3:S$65,IRPBase_Res_NotinTxBase!$X$3:$X$65,$B511,IRPBase_Res_NotinTxBase!$Y$3:$Y$65,$C511)</f>
        <v>0</v>
      </c>
      <c r="O511">
        <f>SUMIFS(IRPBase_Res_NotinTxBase!T$3:T$65,IRPBase_Res_NotinTxBase!$X$3:$X$65,$B511,IRPBase_Res_NotinTxBase!$Y$3:$Y$65,$C511)</f>
        <v>0</v>
      </c>
      <c r="P511">
        <f>SUMIFS(IRPBase_Res_NotinTxBase!U$3:U$65,IRPBase_Res_NotinTxBase!$X$3:$X$65,$B511,IRPBase_Res_NotinTxBase!$Y$3:$Y$65,$C511)</f>
        <v>0</v>
      </c>
      <c r="Q511">
        <f>SUMIFS(IRPBase_Res_NotinTxBase!V$3:V$65,IRPBase_Res_NotinTxBase!$X$3:$X$65,$B511,IRPBase_Res_NotinTxBase!$Y$3:$Y$65,$C511)</f>
        <v>0</v>
      </c>
      <c r="R511">
        <f>SUMIFS(IRPBase_Res_NotinTxBase!W$3:W$65,IRPBase_Res_NotinTxBase!$X$3:$X$65,$B511,IRPBase_Res_NotinTxBase!$Y$3:$Y$65,$C511)</f>
        <v>0</v>
      </c>
      <c r="S511">
        <f t="shared" si="106"/>
        <v>0</v>
      </c>
      <c r="U511">
        <f>SUMIFS(Indev_Online_Res_NotinIRPBase!N$3:N$340,Indev_Online_Res_NotinIRPBase!$Y$3:$Y$340,$B511,Indev_Online_Res_NotinIRPBase!$Z$3:$Z$340,$C511)</f>
        <v>0</v>
      </c>
      <c r="V511">
        <f>SUMIFS(Indev_Online_Res_NotinIRPBase!O$3:O$340,Indev_Online_Res_NotinIRPBase!$Y$3:$Y$340,$B511,Indev_Online_Res_NotinIRPBase!$Z$3:$Z$340,$C511)</f>
        <v>0</v>
      </c>
      <c r="W511">
        <f>SUMIFS(Indev_Online_Res_NotinIRPBase!P$3:P$340,Indev_Online_Res_NotinIRPBase!$Y$3:$Y$340,$B511,Indev_Online_Res_NotinIRPBase!$Z$3:$Z$340,$C511)</f>
        <v>0</v>
      </c>
      <c r="X511">
        <f>SUMIFS(Indev_Online_Res_NotinIRPBase!Q$3:Q$340,Indev_Online_Res_NotinIRPBase!$Y$3:$Y$340,$B511,Indev_Online_Res_NotinIRPBase!$Z$3:$Z$340,$C511)</f>
        <v>0</v>
      </c>
      <c r="Y511">
        <f>SUMIFS(Indev_Online_Res_NotinIRPBase!R$3:R$340,Indev_Online_Res_NotinIRPBase!$Y$3:$Y$340,$B511,Indev_Online_Res_NotinIRPBase!$Z$3:$Z$340,$C511)</f>
        <v>0</v>
      </c>
      <c r="AC511">
        <f>SUMIFS(Indev_Online_Res_NotinIRPBase!S$3:S$340,Indev_Online_Res_NotinIRPBase!$Y$3:$Y$340,$B511,Indev_Online_Res_NotinIRPBase!$Z$3:$Z$340,$C511)</f>
        <v>0</v>
      </c>
      <c r="AD511">
        <f>SUMIFS(Indev_Online_Res_NotinIRPBase!T$3:T$340,Indev_Online_Res_NotinIRPBase!$Y$3:$Y$340,$B511,Indev_Online_Res_NotinIRPBase!$Z$3:$Z$340,$C511)</f>
        <v>0</v>
      </c>
      <c r="AE511">
        <f>SUMIFS(Indev_Online_Res_NotinIRPBase!U$3:U$340,Indev_Online_Res_NotinIRPBase!$Y$3:$Y$340,$B511,Indev_Online_Res_NotinIRPBase!$Z$3:$Z$340,$C511)</f>
        <v>0</v>
      </c>
      <c r="AF511">
        <f>SUMIFS(Indev_Online_Res_NotinIRPBase!V$3:V$340,Indev_Online_Res_NotinIRPBase!$Y$3:$Y$340,$B511,Indev_Online_Res_NotinIRPBase!$Z$3:$Z$340,$C511)</f>
        <v>0</v>
      </c>
      <c r="AG511">
        <f>SUMIFS(Indev_Online_Res_NotinIRPBase!W$3:W$340,Indev_Online_Res_NotinIRPBase!$Y$3:$Y$340,$B511,Indev_Online_Res_NotinIRPBase!$Z$3:$Z$340,$C511)</f>
        <v>0</v>
      </c>
      <c r="AH511">
        <f>SUMIFS(Indev_Online_Res_NotinIRPBase!X$3:X$340,Indev_Online_Res_NotinIRPBase!$Y$3:$Y$340,$B511,Indev_Online_Res_NotinIRPBase!$Z$3:$Z$340,$C511)</f>
        <v>0</v>
      </c>
      <c r="AI511">
        <f t="shared" si="107"/>
        <v>0</v>
      </c>
      <c r="AK511">
        <f>SUMIFS(Indev_Online_Res_NotinIRPBase!N$3:N$340,Indev_Online_Res_NotinIRPBase!$Y$3:$Y$340,$B511,Indev_Online_Res_NotinIRPBase!$Z$3:$Z$340,$C511,Indev_Online_Res_NotinIRPBase!$J$3:$J$340,"Yes",Indev_Online_Res_NotinIRPBase!$I$3:$I$340,"&lt;1/1/2024")+SUMIFS(Indev_Online_Res_NotinIRPBase!N$3:N$340,Indev_Online_Res_NotinIRPBase!$Y$3:$Y$340,$B511,Indev_Online_Res_NotinIRPBase!$Z$3:$Z$340,$C511,Indev_Online_Res_NotinIRPBase!$AB$3:$AB$340,"1")</f>
        <v>0</v>
      </c>
      <c r="AL511">
        <f>SUMIFS(Indev_Online_Res_NotinIRPBase!O$3:O$340,Indev_Online_Res_NotinIRPBase!$Y$3:$Y$340,$B511,Indev_Online_Res_NotinIRPBase!$Z$3:$Z$340,$C511,Indev_Online_Res_NotinIRPBase!$J$3:$J$340,"Yes",Indev_Online_Res_NotinIRPBase!$I$3:$I$340,"&lt;1/1/2024")+SUMIFS(Indev_Online_Res_NotinIRPBase!O$3:O$340,Indev_Online_Res_NotinIRPBase!$Y$3:$Y$340,$B511,Indev_Online_Res_NotinIRPBase!$Z$3:$Z$340,$C511,Indev_Online_Res_NotinIRPBase!$AB$3:$AB$340,"1")</f>
        <v>0</v>
      </c>
      <c r="AM511">
        <f>SUMIFS(Indev_Online_Res_NotinIRPBase!P$3:P$340,Indev_Online_Res_NotinIRPBase!$Y$3:$Y$340,$B511,Indev_Online_Res_NotinIRPBase!$Z$3:$Z$340,$C511,Indev_Online_Res_NotinIRPBase!$J$3:$J$340,"Yes",Indev_Online_Res_NotinIRPBase!$I$3:$I$340,"&lt;1/1/2024")+SUMIFS(Indev_Online_Res_NotinIRPBase!P$3:P$340,Indev_Online_Res_NotinIRPBase!$Y$3:$Y$340,$B511,Indev_Online_Res_NotinIRPBase!$Z$3:$Z$340,$C511,Indev_Online_Res_NotinIRPBase!$AB$3:$AB$340,"1")</f>
        <v>0</v>
      </c>
      <c r="AN511">
        <f>SUMIFS(Indev_Online_Res_NotinIRPBase!Q$3:Q$340,Indev_Online_Res_NotinIRPBase!$Y$3:$Y$340,$B511,Indev_Online_Res_NotinIRPBase!$Z$3:$Z$340,$C511,Indev_Online_Res_NotinIRPBase!$J$3:$J$340,"Yes",Indev_Online_Res_NotinIRPBase!$I$3:$I$340,"&lt;1/1/2024")+SUMIFS(Indev_Online_Res_NotinIRPBase!Q$3:Q$340,Indev_Online_Res_NotinIRPBase!$Y$3:$Y$340,$B511,Indev_Online_Res_NotinIRPBase!$Z$3:$Z$340,$C511,Indev_Online_Res_NotinIRPBase!$AB$3:$AB$340,"1")</f>
        <v>0</v>
      </c>
      <c r="AO511">
        <f>SUMIFS(Indev_Online_Res_NotinIRPBase!R$3:R$340,Indev_Online_Res_NotinIRPBase!$Y$3:$Y$340,$B511,Indev_Online_Res_NotinIRPBase!$Z$3:$Z$340,$C511,Indev_Online_Res_NotinIRPBase!$J$3:$J$340,"Yes",Indev_Online_Res_NotinIRPBase!$I$3:$I$340,"&lt;1/1/2024")+SUMIFS(Indev_Online_Res_NotinIRPBase!R$3:R$340,Indev_Online_Res_NotinIRPBase!$Y$3:$Y$340,$B511,Indev_Online_Res_NotinIRPBase!$Z$3:$Z$340,$C511,Indev_Online_Res_NotinIRPBase!$AB$3:$AB$340,"1")</f>
        <v>0</v>
      </c>
      <c r="AS511">
        <f>SUMIFS(Indev_Online_Res_NotinIRPBase!S$3:S$340,Indev_Online_Res_NotinIRPBase!$Y$3:$Y$340,$B511,Indev_Online_Res_NotinIRPBase!$Z$3:$Z$340,$C511,Indev_Online_Res_NotinIRPBase!$J$3:$J$340,"Yes",Indev_Online_Res_NotinIRPBase!$I$3:$I$340,"&lt;1/1/2024")+SUMIFS(Indev_Online_Res_NotinIRPBase!S$3:S$340,Indev_Online_Res_NotinIRPBase!$Y$3:$Y$340,$B511,Indev_Online_Res_NotinIRPBase!$Z$3:$Z$340,$C511,Indev_Online_Res_NotinIRPBase!$AB$3:$AB$340,"1")</f>
        <v>0</v>
      </c>
      <c r="AT511">
        <f>SUMIFS(Indev_Online_Res_NotinIRPBase!T$3:T$340,Indev_Online_Res_NotinIRPBase!$Y$3:$Y$340,$B511,Indev_Online_Res_NotinIRPBase!$Z$3:$Z$340,$C511,Indev_Online_Res_NotinIRPBase!$J$3:$J$340,"Yes",Indev_Online_Res_NotinIRPBase!$I$3:$I$340,"&lt;1/1/2024")+SUMIFS(Indev_Online_Res_NotinIRPBase!T$3:T$340,Indev_Online_Res_NotinIRPBase!$Y$3:$Y$340,$B511,Indev_Online_Res_NotinIRPBase!$Z$3:$Z$340,$C511,Indev_Online_Res_NotinIRPBase!$AB$3:$AB$340,"1")</f>
        <v>0</v>
      </c>
      <c r="AU511">
        <f>SUMIFS(Indev_Online_Res_NotinIRPBase!U$3:U$340,Indev_Online_Res_NotinIRPBase!$Y$3:$Y$340,$B511,Indev_Online_Res_NotinIRPBase!$Z$3:$Z$340,$C511,Indev_Online_Res_NotinIRPBase!$J$3:$J$340,"Yes",Indev_Online_Res_NotinIRPBase!$I$3:$I$340,"&lt;1/1/2024")+SUMIFS(Indev_Online_Res_NotinIRPBase!U$3:U$340,Indev_Online_Res_NotinIRPBase!$Y$3:$Y$340,$B511,Indev_Online_Res_NotinIRPBase!$Z$3:$Z$340,$C511,Indev_Online_Res_NotinIRPBase!$AB$3:$AB$340,"1")</f>
        <v>0</v>
      </c>
      <c r="AV511">
        <f>SUMIFS(Indev_Online_Res_NotinIRPBase!V$3:V$340,Indev_Online_Res_NotinIRPBase!$Y$3:$Y$340,$B511,Indev_Online_Res_NotinIRPBase!$Z$3:$Z$340,$C511,Indev_Online_Res_NotinIRPBase!$J$3:$J$340,"Yes",Indev_Online_Res_NotinIRPBase!$I$3:$I$340,"&lt;1/1/2024")+SUMIFS(Indev_Online_Res_NotinIRPBase!V$3:V$340,Indev_Online_Res_NotinIRPBase!$Y$3:$Y$340,$B511,Indev_Online_Res_NotinIRPBase!$Z$3:$Z$340,$C511,Indev_Online_Res_NotinIRPBase!$AB$3:$AB$340,"1")</f>
        <v>0</v>
      </c>
      <c r="AW511">
        <f>SUMIFS(Indev_Online_Res_NotinIRPBase!W$3:W$340,Indev_Online_Res_NotinIRPBase!$Y$3:$Y$340,$B511,Indev_Online_Res_NotinIRPBase!$Z$3:$Z$340,$C511,Indev_Online_Res_NotinIRPBase!$J$3:$J$340,"Yes",Indev_Online_Res_NotinIRPBase!$I$3:$I$340,"&lt;1/1/2024")+SUMIFS(Indev_Online_Res_NotinIRPBase!W$3:W$340,Indev_Online_Res_NotinIRPBase!$Y$3:$Y$340,$B511,Indev_Online_Res_NotinIRPBase!$Z$3:$Z$340,$C511,Indev_Online_Res_NotinIRPBase!$AB$3:$AB$340,"1")</f>
        <v>0</v>
      </c>
      <c r="AX511">
        <f>SUMIFS(Indev_Online_Res_NotinIRPBase!X$3:X$340,Indev_Online_Res_NotinIRPBase!$Y$3:$Y$340,$B511,Indev_Online_Res_NotinIRPBase!$Z$3:$Z$340,$C511,Indev_Online_Res_NotinIRPBase!$J$3:$J$340,"Yes",Indev_Online_Res_NotinIRPBase!$I$3:$I$340,"&lt;1/1/2024")+SUMIFS(Indev_Online_Res_NotinIRPBase!X$3:X$340,Indev_Online_Res_NotinIRPBase!$Y$3:$Y$340,$B511,Indev_Online_Res_NotinIRPBase!$Z$3:$Z$340,$C511,Indev_Online_Res_NotinIRPBase!$AB$3:$AB$340,"1")</f>
        <v>0</v>
      </c>
      <c r="AY511">
        <f t="shared" si="108"/>
        <v>0</v>
      </c>
      <c r="BA511">
        <f t="shared" si="109"/>
        <v>0</v>
      </c>
      <c r="BB511">
        <f t="shared" si="110"/>
        <v>0</v>
      </c>
      <c r="BC511">
        <f t="shared" si="111"/>
        <v>0</v>
      </c>
      <c r="BD511">
        <f t="shared" si="112"/>
        <v>0</v>
      </c>
      <c r="BE511">
        <f t="shared" si="113"/>
        <v>0</v>
      </c>
      <c r="BI511">
        <f t="shared" si="114"/>
        <v>0</v>
      </c>
      <c r="BJ511">
        <f t="shared" si="115"/>
        <v>0</v>
      </c>
      <c r="BK511">
        <f t="shared" si="116"/>
        <v>0</v>
      </c>
      <c r="BL511">
        <f t="shared" si="117"/>
        <v>0</v>
      </c>
      <c r="BM511">
        <f t="shared" si="118"/>
        <v>0</v>
      </c>
      <c r="BN511">
        <f t="shared" si="119"/>
        <v>0</v>
      </c>
      <c r="BO511">
        <f t="shared" si="120"/>
        <v>0</v>
      </c>
      <c r="BQ511">
        <f>SUMIFS(IRPBase_Res_NotinEnvScreens!$H$3:$H$33,IRPBase_Res_NotinEnvScreens!$J$3:$J$33,$B511,IRPBase_Res_NotinEnvScreens!$K$3:$K$33,$C511)</f>
        <v>0</v>
      </c>
      <c r="BR511">
        <f>SUMIFS(IRPBase_Res_NotinEnvScreens!$I$3:$I$33,IRPBase_Res_NotinEnvScreens!$J$3:$J$33,$B511,IRPBase_Res_NotinEnvScreens!$K$3:$K$33,$C511)</f>
        <v>0</v>
      </c>
      <c r="BS511">
        <v>0</v>
      </c>
      <c r="BV511">
        <f>SUMIFS(Indev_Online_Res_NotinIRPBase!$P$3:$P$313,Indev_Online_Res_NotinIRPBase!$Y$3:$Y$313,$B511,Indev_Online_Res_NotinIRPBase!$Z$3:$Z$313,$C511,Indev_Online_Res_NotinIRPBase!$I$3:$I$313,"&lt;9/1/2023")+SUMIFS(Indev_Online_Res_NotinIRPBase!$Q$3:$Q$313,Indev_Online_Res_NotinIRPBase!$Y$3:$Y$313,$B511,Indev_Online_Res_NotinIRPBase!$Z$3:$Z$313,$C511,Indev_Online_Res_NotinIRPBase!$I$3:$I$313,"&lt;9/1/2023")</f>
        <v>0</v>
      </c>
      <c r="BW511">
        <f>SUMIFS(Indev_Online_Res_NotinIRPBase!$S$3:$S$313,Indev_Online_Res_NotinIRPBase!$Y$3:$Y$313,$B511,Indev_Online_Res_NotinIRPBase!$Z$3:$Z$313,$C511,Indev_Online_Res_NotinIRPBase!$I$3:$I$313,"&lt;9/1/2023")+SUMIFS(Indev_Online_Res_NotinIRPBase!$T$3:$T$313,Indev_Online_Res_NotinIRPBase!$Y$3:$Y$313,$B511,Indev_Online_Res_NotinIRPBase!$Z$3:$Z$313,$C511,Indev_Online_Res_NotinIRPBase!$I$3:$I$313,"&lt;9/1/2023")+SUMIFS(Indev_Online_Res_NotinIRPBase!$U$3:$U$313,Indev_Online_Res_NotinIRPBase!$Y$3:$Y$313,$B511,Indev_Online_Res_NotinIRPBase!$Z$3:$Z$313,$C511,Indev_Online_Res_NotinIRPBase!$I$3:$I$313,"&lt;9/1/2023")</f>
        <v>0</v>
      </c>
    </row>
    <row r="512" spans="1:75">
      <c r="A512" t="s">
        <v>48</v>
      </c>
      <c r="B512" t="s">
        <v>463</v>
      </c>
      <c r="C512">
        <v>500</v>
      </c>
      <c r="E512">
        <f>SUMIFS(IRPBase_Res_NotinTxBase!N$3:N$65,IRPBase_Res_NotinTxBase!$X$3:$X$65,$B512,IRPBase_Res_NotinTxBase!$Y$3:$Y$65,$C512)</f>
        <v>0</v>
      </c>
      <c r="F512">
        <f>SUMIFS(IRPBase_Res_NotinTxBase!O$3:O$65,IRPBase_Res_NotinTxBase!$X$3:$X$65,$B512,IRPBase_Res_NotinTxBase!$Y$3:$Y$65,$C512)</f>
        <v>0</v>
      </c>
      <c r="G512">
        <f>SUMIFS(IRPBase_Res_NotinTxBase!P$3:P$65,IRPBase_Res_NotinTxBase!$X$3:$X$65,$B512,IRPBase_Res_NotinTxBase!$Y$3:$Y$65,$C512)</f>
        <v>0</v>
      </c>
      <c r="H512">
        <f>SUMIFS(IRPBase_Res_NotinTxBase!Q$3:Q$65,IRPBase_Res_NotinTxBase!$X$3:$X$65,$B512,IRPBase_Res_NotinTxBase!$Y$3:$Y$65,$C512)</f>
        <v>0</v>
      </c>
      <c r="M512">
        <f>SUMIFS(IRPBase_Res_NotinTxBase!R$3:R$65,IRPBase_Res_NotinTxBase!$X$3:$X$65,$B512,IRPBase_Res_NotinTxBase!$Y$3:$Y$65,$C512)</f>
        <v>0</v>
      </c>
      <c r="N512">
        <f>SUMIFS(IRPBase_Res_NotinTxBase!S$3:S$65,IRPBase_Res_NotinTxBase!$X$3:$X$65,$B512,IRPBase_Res_NotinTxBase!$Y$3:$Y$65,$C512)</f>
        <v>0</v>
      </c>
      <c r="O512">
        <f>SUMIFS(IRPBase_Res_NotinTxBase!T$3:T$65,IRPBase_Res_NotinTxBase!$X$3:$X$65,$B512,IRPBase_Res_NotinTxBase!$Y$3:$Y$65,$C512)</f>
        <v>0</v>
      </c>
      <c r="P512">
        <f>SUMIFS(IRPBase_Res_NotinTxBase!U$3:U$65,IRPBase_Res_NotinTxBase!$X$3:$X$65,$B512,IRPBase_Res_NotinTxBase!$Y$3:$Y$65,$C512)</f>
        <v>0</v>
      </c>
      <c r="Q512">
        <f>SUMIFS(IRPBase_Res_NotinTxBase!V$3:V$65,IRPBase_Res_NotinTxBase!$X$3:$X$65,$B512,IRPBase_Res_NotinTxBase!$Y$3:$Y$65,$C512)</f>
        <v>0</v>
      </c>
      <c r="R512">
        <f>SUMIFS(IRPBase_Res_NotinTxBase!W$3:W$65,IRPBase_Res_NotinTxBase!$X$3:$X$65,$B512,IRPBase_Res_NotinTxBase!$Y$3:$Y$65,$C512)</f>
        <v>0</v>
      </c>
      <c r="S512">
        <f t="shared" si="106"/>
        <v>0</v>
      </c>
      <c r="U512">
        <f>SUMIFS(Indev_Online_Res_NotinIRPBase!N$3:N$340,Indev_Online_Res_NotinIRPBase!$Y$3:$Y$340,$B512,Indev_Online_Res_NotinIRPBase!$Z$3:$Z$340,$C512)</f>
        <v>0</v>
      </c>
      <c r="V512">
        <f>SUMIFS(Indev_Online_Res_NotinIRPBase!O$3:O$340,Indev_Online_Res_NotinIRPBase!$Y$3:$Y$340,$B512,Indev_Online_Res_NotinIRPBase!$Z$3:$Z$340,$C512)</f>
        <v>0</v>
      </c>
      <c r="W512">
        <f>SUMIFS(Indev_Online_Res_NotinIRPBase!P$3:P$340,Indev_Online_Res_NotinIRPBase!$Y$3:$Y$340,$B512,Indev_Online_Res_NotinIRPBase!$Z$3:$Z$340,$C512)</f>
        <v>0</v>
      </c>
      <c r="X512">
        <f>SUMIFS(Indev_Online_Res_NotinIRPBase!Q$3:Q$340,Indev_Online_Res_NotinIRPBase!$Y$3:$Y$340,$B512,Indev_Online_Res_NotinIRPBase!$Z$3:$Z$340,$C512)</f>
        <v>0</v>
      </c>
      <c r="Y512">
        <f>SUMIFS(Indev_Online_Res_NotinIRPBase!R$3:R$340,Indev_Online_Res_NotinIRPBase!$Y$3:$Y$340,$B512,Indev_Online_Res_NotinIRPBase!$Z$3:$Z$340,$C512)</f>
        <v>0</v>
      </c>
      <c r="AC512">
        <f>SUMIFS(Indev_Online_Res_NotinIRPBase!S$3:S$340,Indev_Online_Res_NotinIRPBase!$Y$3:$Y$340,$B512,Indev_Online_Res_NotinIRPBase!$Z$3:$Z$340,$C512)</f>
        <v>0</v>
      </c>
      <c r="AD512">
        <f>SUMIFS(Indev_Online_Res_NotinIRPBase!T$3:T$340,Indev_Online_Res_NotinIRPBase!$Y$3:$Y$340,$B512,Indev_Online_Res_NotinIRPBase!$Z$3:$Z$340,$C512)</f>
        <v>0</v>
      </c>
      <c r="AE512">
        <f>SUMIFS(Indev_Online_Res_NotinIRPBase!U$3:U$340,Indev_Online_Res_NotinIRPBase!$Y$3:$Y$340,$B512,Indev_Online_Res_NotinIRPBase!$Z$3:$Z$340,$C512)</f>
        <v>0</v>
      </c>
      <c r="AF512">
        <f>SUMIFS(Indev_Online_Res_NotinIRPBase!V$3:V$340,Indev_Online_Res_NotinIRPBase!$Y$3:$Y$340,$B512,Indev_Online_Res_NotinIRPBase!$Z$3:$Z$340,$C512)</f>
        <v>0</v>
      </c>
      <c r="AG512">
        <f>SUMIFS(Indev_Online_Res_NotinIRPBase!W$3:W$340,Indev_Online_Res_NotinIRPBase!$Y$3:$Y$340,$B512,Indev_Online_Res_NotinIRPBase!$Z$3:$Z$340,$C512)</f>
        <v>0</v>
      </c>
      <c r="AH512">
        <f>SUMIFS(Indev_Online_Res_NotinIRPBase!X$3:X$340,Indev_Online_Res_NotinIRPBase!$Y$3:$Y$340,$B512,Indev_Online_Res_NotinIRPBase!$Z$3:$Z$340,$C512)</f>
        <v>0</v>
      </c>
      <c r="AI512">
        <f t="shared" si="107"/>
        <v>0</v>
      </c>
      <c r="AK512">
        <f>SUMIFS(Indev_Online_Res_NotinIRPBase!N$3:N$340,Indev_Online_Res_NotinIRPBase!$Y$3:$Y$340,$B512,Indev_Online_Res_NotinIRPBase!$Z$3:$Z$340,$C512,Indev_Online_Res_NotinIRPBase!$J$3:$J$340,"Yes",Indev_Online_Res_NotinIRPBase!$I$3:$I$340,"&lt;1/1/2024")+SUMIFS(Indev_Online_Res_NotinIRPBase!N$3:N$340,Indev_Online_Res_NotinIRPBase!$Y$3:$Y$340,$B512,Indev_Online_Res_NotinIRPBase!$Z$3:$Z$340,$C512,Indev_Online_Res_NotinIRPBase!$AB$3:$AB$340,"1")</f>
        <v>0</v>
      </c>
      <c r="AL512">
        <f>SUMIFS(Indev_Online_Res_NotinIRPBase!O$3:O$340,Indev_Online_Res_NotinIRPBase!$Y$3:$Y$340,$B512,Indev_Online_Res_NotinIRPBase!$Z$3:$Z$340,$C512,Indev_Online_Res_NotinIRPBase!$J$3:$J$340,"Yes",Indev_Online_Res_NotinIRPBase!$I$3:$I$340,"&lt;1/1/2024")+SUMIFS(Indev_Online_Res_NotinIRPBase!O$3:O$340,Indev_Online_Res_NotinIRPBase!$Y$3:$Y$340,$B512,Indev_Online_Res_NotinIRPBase!$Z$3:$Z$340,$C512,Indev_Online_Res_NotinIRPBase!$AB$3:$AB$340,"1")</f>
        <v>0</v>
      </c>
      <c r="AM512">
        <f>SUMIFS(Indev_Online_Res_NotinIRPBase!P$3:P$340,Indev_Online_Res_NotinIRPBase!$Y$3:$Y$340,$B512,Indev_Online_Res_NotinIRPBase!$Z$3:$Z$340,$C512,Indev_Online_Res_NotinIRPBase!$J$3:$J$340,"Yes",Indev_Online_Res_NotinIRPBase!$I$3:$I$340,"&lt;1/1/2024")+SUMIFS(Indev_Online_Res_NotinIRPBase!P$3:P$340,Indev_Online_Res_NotinIRPBase!$Y$3:$Y$340,$B512,Indev_Online_Res_NotinIRPBase!$Z$3:$Z$340,$C512,Indev_Online_Res_NotinIRPBase!$AB$3:$AB$340,"1")</f>
        <v>0</v>
      </c>
      <c r="AN512">
        <f>SUMIFS(Indev_Online_Res_NotinIRPBase!Q$3:Q$340,Indev_Online_Res_NotinIRPBase!$Y$3:$Y$340,$B512,Indev_Online_Res_NotinIRPBase!$Z$3:$Z$340,$C512,Indev_Online_Res_NotinIRPBase!$J$3:$J$340,"Yes",Indev_Online_Res_NotinIRPBase!$I$3:$I$340,"&lt;1/1/2024")+SUMIFS(Indev_Online_Res_NotinIRPBase!Q$3:Q$340,Indev_Online_Res_NotinIRPBase!$Y$3:$Y$340,$B512,Indev_Online_Res_NotinIRPBase!$Z$3:$Z$340,$C512,Indev_Online_Res_NotinIRPBase!$AB$3:$AB$340,"1")</f>
        <v>0</v>
      </c>
      <c r="AO512">
        <f>SUMIFS(Indev_Online_Res_NotinIRPBase!R$3:R$340,Indev_Online_Res_NotinIRPBase!$Y$3:$Y$340,$B512,Indev_Online_Res_NotinIRPBase!$Z$3:$Z$340,$C512,Indev_Online_Res_NotinIRPBase!$J$3:$J$340,"Yes",Indev_Online_Res_NotinIRPBase!$I$3:$I$340,"&lt;1/1/2024")+SUMIFS(Indev_Online_Res_NotinIRPBase!R$3:R$340,Indev_Online_Res_NotinIRPBase!$Y$3:$Y$340,$B512,Indev_Online_Res_NotinIRPBase!$Z$3:$Z$340,$C512,Indev_Online_Res_NotinIRPBase!$AB$3:$AB$340,"1")</f>
        <v>0</v>
      </c>
      <c r="AS512">
        <f>SUMIFS(Indev_Online_Res_NotinIRPBase!S$3:S$340,Indev_Online_Res_NotinIRPBase!$Y$3:$Y$340,$B512,Indev_Online_Res_NotinIRPBase!$Z$3:$Z$340,$C512,Indev_Online_Res_NotinIRPBase!$J$3:$J$340,"Yes",Indev_Online_Res_NotinIRPBase!$I$3:$I$340,"&lt;1/1/2024")+SUMIFS(Indev_Online_Res_NotinIRPBase!S$3:S$340,Indev_Online_Res_NotinIRPBase!$Y$3:$Y$340,$B512,Indev_Online_Res_NotinIRPBase!$Z$3:$Z$340,$C512,Indev_Online_Res_NotinIRPBase!$AB$3:$AB$340,"1")</f>
        <v>0</v>
      </c>
      <c r="AT512">
        <f>SUMIFS(Indev_Online_Res_NotinIRPBase!T$3:T$340,Indev_Online_Res_NotinIRPBase!$Y$3:$Y$340,$B512,Indev_Online_Res_NotinIRPBase!$Z$3:$Z$340,$C512,Indev_Online_Res_NotinIRPBase!$J$3:$J$340,"Yes",Indev_Online_Res_NotinIRPBase!$I$3:$I$340,"&lt;1/1/2024")+SUMIFS(Indev_Online_Res_NotinIRPBase!T$3:T$340,Indev_Online_Res_NotinIRPBase!$Y$3:$Y$340,$B512,Indev_Online_Res_NotinIRPBase!$Z$3:$Z$340,$C512,Indev_Online_Res_NotinIRPBase!$AB$3:$AB$340,"1")</f>
        <v>0</v>
      </c>
      <c r="AU512">
        <f>SUMIFS(Indev_Online_Res_NotinIRPBase!U$3:U$340,Indev_Online_Res_NotinIRPBase!$Y$3:$Y$340,$B512,Indev_Online_Res_NotinIRPBase!$Z$3:$Z$340,$C512,Indev_Online_Res_NotinIRPBase!$J$3:$J$340,"Yes",Indev_Online_Res_NotinIRPBase!$I$3:$I$340,"&lt;1/1/2024")+SUMIFS(Indev_Online_Res_NotinIRPBase!U$3:U$340,Indev_Online_Res_NotinIRPBase!$Y$3:$Y$340,$B512,Indev_Online_Res_NotinIRPBase!$Z$3:$Z$340,$C512,Indev_Online_Res_NotinIRPBase!$AB$3:$AB$340,"1")</f>
        <v>0</v>
      </c>
      <c r="AV512">
        <f>SUMIFS(Indev_Online_Res_NotinIRPBase!V$3:V$340,Indev_Online_Res_NotinIRPBase!$Y$3:$Y$340,$B512,Indev_Online_Res_NotinIRPBase!$Z$3:$Z$340,$C512,Indev_Online_Res_NotinIRPBase!$J$3:$J$340,"Yes",Indev_Online_Res_NotinIRPBase!$I$3:$I$340,"&lt;1/1/2024")+SUMIFS(Indev_Online_Res_NotinIRPBase!V$3:V$340,Indev_Online_Res_NotinIRPBase!$Y$3:$Y$340,$B512,Indev_Online_Res_NotinIRPBase!$Z$3:$Z$340,$C512,Indev_Online_Res_NotinIRPBase!$AB$3:$AB$340,"1")</f>
        <v>0</v>
      </c>
      <c r="AW512">
        <f>SUMIFS(Indev_Online_Res_NotinIRPBase!W$3:W$340,Indev_Online_Res_NotinIRPBase!$Y$3:$Y$340,$B512,Indev_Online_Res_NotinIRPBase!$Z$3:$Z$340,$C512,Indev_Online_Res_NotinIRPBase!$J$3:$J$340,"Yes",Indev_Online_Res_NotinIRPBase!$I$3:$I$340,"&lt;1/1/2024")+SUMIFS(Indev_Online_Res_NotinIRPBase!W$3:W$340,Indev_Online_Res_NotinIRPBase!$Y$3:$Y$340,$B512,Indev_Online_Res_NotinIRPBase!$Z$3:$Z$340,$C512,Indev_Online_Res_NotinIRPBase!$AB$3:$AB$340,"1")</f>
        <v>0</v>
      </c>
      <c r="AX512">
        <f>SUMIFS(Indev_Online_Res_NotinIRPBase!X$3:X$340,Indev_Online_Res_NotinIRPBase!$Y$3:$Y$340,$B512,Indev_Online_Res_NotinIRPBase!$Z$3:$Z$340,$C512,Indev_Online_Res_NotinIRPBase!$J$3:$J$340,"Yes",Indev_Online_Res_NotinIRPBase!$I$3:$I$340,"&lt;1/1/2024")+SUMIFS(Indev_Online_Res_NotinIRPBase!X$3:X$340,Indev_Online_Res_NotinIRPBase!$Y$3:$Y$340,$B512,Indev_Online_Res_NotinIRPBase!$Z$3:$Z$340,$C512,Indev_Online_Res_NotinIRPBase!$AB$3:$AB$340,"1")</f>
        <v>0</v>
      </c>
      <c r="AY512">
        <f t="shared" si="108"/>
        <v>0</v>
      </c>
      <c r="BA512">
        <f t="shared" si="109"/>
        <v>0</v>
      </c>
      <c r="BB512">
        <f t="shared" si="110"/>
        <v>0</v>
      </c>
      <c r="BC512">
        <f t="shared" si="111"/>
        <v>0</v>
      </c>
      <c r="BD512">
        <f t="shared" si="112"/>
        <v>0</v>
      </c>
      <c r="BE512">
        <f t="shared" si="113"/>
        <v>0</v>
      </c>
      <c r="BI512">
        <f t="shared" si="114"/>
        <v>0</v>
      </c>
      <c r="BJ512">
        <f t="shared" si="115"/>
        <v>0</v>
      </c>
      <c r="BK512">
        <f t="shared" si="116"/>
        <v>0</v>
      </c>
      <c r="BL512">
        <f t="shared" si="117"/>
        <v>0</v>
      </c>
      <c r="BM512">
        <f t="shared" si="118"/>
        <v>0</v>
      </c>
      <c r="BN512">
        <f t="shared" si="119"/>
        <v>0</v>
      </c>
      <c r="BO512">
        <f t="shared" si="120"/>
        <v>0</v>
      </c>
      <c r="BQ512">
        <f>SUMIFS(IRPBase_Res_NotinEnvScreens!$H$3:$H$33,IRPBase_Res_NotinEnvScreens!$J$3:$J$33,$B512,IRPBase_Res_NotinEnvScreens!$K$3:$K$33,$C512)</f>
        <v>0</v>
      </c>
      <c r="BR512">
        <f>SUMIFS(IRPBase_Res_NotinEnvScreens!$I$3:$I$33,IRPBase_Res_NotinEnvScreens!$J$3:$J$33,$B512,IRPBase_Res_NotinEnvScreens!$K$3:$K$33,$C512)</f>
        <v>0</v>
      </c>
      <c r="BS512">
        <v>0</v>
      </c>
      <c r="BV512">
        <f>SUMIFS(Indev_Online_Res_NotinIRPBase!$P$3:$P$313,Indev_Online_Res_NotinIRPBase!$Y$3:$Y$313,$B512,Indev_Online_Res_NotinIRPBase!$Z$3:$Z$313,$C512,Indev_Online_Res_NotinIRPBase!$I$3:$I$313,"&lt;9/1/2023")+SUMIFS(Indev_Online_Res_NotinIRPBase!$Q$3:$Q$313,Indev_Online_Res_NotinIRPBase!$Y$3:$Y$313,$B512,Indev_Online_Res_NotinIRPBase!$Z$3:$Z$313,$C512,Indev_Online_Res_NotinIRPBase!$I$3:$I$313,"&lt;9/1/2023")</f>
        <v>0</v>
      </c>
      <c r="BW512">
        <f>SUMIFS(Indev_Online_Res_NotinIRPBase!$S$3:$S$313,Indev_Online_Res_NotinIRPBase!$Y$3:$Y$313,$B512,Indev_Online_Res_NotinIRPBase!$Z$3:$Z$313,$C512,Indev_Online_Res_NotinIRPBase!$I$3:$I$313,"&lt;9/1/2023")+SUMIFS(Indev_Online_Res_NotinIRPBase!$T$3:$T$313,Indev_Online_Res_NotinIRPBase!$Y$3:$Y$313,$B512,Indev_Online_Res_NotinIRPBase!$Z$3:$Z$313,$C512,Indev_Online_Res_NotinIRPBase!$I$3:$I$313,"&lt;9/1/2023")+SUMIFS(Indev_Online_Res_NotinIRPBase!$U$3:$U$313,Indev_Online_Res_NotinIRPBase!$Y$3:$Y$313,$B512,Indev_Online_Res_NotinIRPBase!$Z$3:$Z$313,$C512,Indev_Online_Res_NotinIRPBase!$I$3:$I$313,"&lt;9/1/2023")</f>
        <v>0</v>
      </c>
    </row>
    <row r="513" spans="1:75">
      <c r="A513" t="s">
        <v>49</v>
      </c>
      <c r="B513" t="s">
        <v>464</v>
      </c>
      <c r="C513">
        <v>115</v>
      </c>
      <c r="E513">
        <f>SUMIFS(IRPBase_Res_NotinTxBase!N$3:N$65,IRPBase_Res_NotinTxBase!$X$3:$X$65,$B513,IRPBase_Res_NotinTxBase!$Y$3:$Y$65,$C513)</f>
        <v>0</v>
      </c>
      <c r="F513">
        <f>SUMIFS(IRPBase_Res_NotinTxBase!O$3:O$65,IRPBase_Res_NotinTxBase!$X$3:$X$65,$B513,IRPBase_Res_NotinTxBase!$Y$3:$Y$65,$C513)</f>
        <v>0</v>
      </c>
      <c r="G513">
        <f>SUMIFS(IRPBase_Res_NotinTxBase!P$3:P$65,IRPBase_Res_NotinTxBase!$X$3:$X$65,$B513,IRPBase_Res_NotinTxBase!$Y$3:$Y$65,$C513)</f>
        <v>0</v>
      </c>
      <c r="H513">
        <f>SUMIFS(IRPBase_Res_NotinTxBase!Q$3:Q$65,IRPBase_Res_NotinTxBase!$X$3:$X$65,$B513,IRPBase_Res_NotinTxBase!$Y$3:$Y$65,$C513)</f>
        <v>0</v>
      </c>
      <c r="M513">
        <f>SUMIFS(IRPBase_Res_NotinTxBase!R$3:R$65,IRPBase_Res_NotinTxBase!$X$3:$X$65,$B513,IRPBase_Res_NotinTxBase!$Y$3:$Y$65,$C513)</f>
        <v>0</v>
      </c>
      <c r="N513">
        <f>SUMIFS(IRPBase_Res_NotinTxBase!S$3:S$65,IRPBase_Res_NotinTxBase!$X$3:$X$65,$B513,IRPBase_Res_NotinTxBase!$Y$3:$Y$65,$C513)</f>
        <v>0</v>
      </c>
      <c r="O513">
        <f>SUMIFS(IRPBase_Res_NotinTxBase!T$3:T$65,IRPBase_Res_NotinTxBase!$X$3:$X$65,$B513,IRPBase_Res_NotinTxBase!$Y$3:$Y$65,$C513)</f>
        <v>0</v>
      </c>
      <c r="P513">
        <f>SUMIFS(IRPBase_Res_NotinTxBase!U$3:U$65,IRPBase_Res_NotinTxBase!$X$3:$X$65,$B513,IRPBase_Res_NotinTxBase!$Y$3:$Y$65,$C513)</f>
        <v>0</v>
      </c>
      <c r="Q513">
        <f>SUMIFS(IRPBase_Res_NotinTxBase!V$3:V$65,IRPBase_Res_NotinTxBase!$X$3:$X$65,$B513,IRPBase_Res_NotinTxBase!$Y$3:$Y$65,$C513)</f>
        <v>0</v>
      </c>
      <c r="R513">
        <f>SUMIFS(IRPBase_Res_NotinTxBase!W$3:W$65,IRPBase_Res_NotinTxBase!$X$3:$X$65,$B513,IRPBase_Res_NotinTxBase!$Y$3:$Y$65,$C513)</f>
        <v>0</v>
      </c>
      <c r="S513">
        <f t="shared" si="106"/>
        <v>0</v>
      </c>
      <c r="U513">
        <f>SUMIFS(Indev_Online_Res_NotinIRPBase!N$3:N$340,Indev_Online_Res_NotinIRPBase!$Y$3:$Y$340,$B513,Indev_Online_Res_NotinIRPBase!$Z$3:$Z$340,$C513)</f>
        <v>0</v>
      </c>
      <c r="V513">
        <f>SUMIFS(Indev_Online_Res_NotinIRPBase!O$3:O$340,Indev_Online_Res_NotinIRPBase!$Y$3:$Y$340,$B513,Indev_Online_Res_NotinIRPBase!$Z$3:$Z$340,$C513)</f>
        <v>0</v>
      </c>
      <c r="W513">
        <f>SUMIFS(Indev_Online_Res_NotinIRPBase!P$3:P$340,Indev_Online_Res_NotinIRPBase!$Y$3:$Y$340,$B513,Indev_Online_Res_NotinIRPBase!$Z$3:$Z$340,$C513)</f>
        <v>0</v>
      </c>
      <c r="X513">
        <f>SUMIFS(Indev_Online_Res_NotinIRPBase!Q$3:Q$340,Indev_Online_Res_NotinIRPBase!$Y$3:$Y$340,$B513,Indev_Online_Res_NotinIRPBase!$Z$3:$Z$340,$C513)</f>
        <v>0</v>
      </c>
      <c r="Y513">
        <f>SUMIFS(Indev_Online_Res_NotinIRPBase!R$3:R$340,Indev_Online_Res_NotinIRPBase!$Y$3:$Y$340,$B513,Indev_Online_Res_NotinIRPBase!$Z$3:$Z$340,$C513)</f>
        <v>0</v>
      </c>
      <c r="AC513">
        <f>SUMIFS(Indev_Online_Res_NotinIRPBase!S$3:S$340,Indev_Online_Res_NotinIRPBase!$Y$3:$Y$340,$B513,Indev_Online_Res_NotinIRPBase!$Z$3:$Z$340,$C513)</f>
        <v>0</v>
      </c>
      <c r="AD513">
        <f>SUMIFS(Indev_Online_Res_NotinIRPBase!T$3:T$340,Indev_Online_Res_NotinIRPBase!$Y$3:$Y$340,$B513,Indev_Online_Res_NotinIRPBase!$Z$3:$Z$340,$C513)</f>
        <v>0</v>
      </c>
      <c r="AE513">
        <f>SUMIFS(Indev_Online_Res_NotinIRPBase!U$3:U$340,Indev_Online_Res_NotinIRPBase!$Y$3:$Y$340,$B513,Indev_Online_Res_NotinIRPBase!$Z$3:$Z$340,$C513)</f>
        <v>0</v>
      </c>
      <c r="AF513">
        <f>SUMIFS(Indev_Online_Res_NotinIRPBase!V$3:V$340,Indev_Online_Res_NotinIRPBase!$Y$3:$Y$340,$B513,Indev_Online_Res_NotinIRPBase!$Z$3:$Z$340,$C513)</f>
        <v>0</v>
      </c>
      <c r="AG513">
        <f>SUMIFS(Indev_Online_Res_NotinIRPBase!W$3:W$340,Indev_Online_Res_NotinIRPBase!$Y$3:$Y$340,$B513,Indev_Online_Res_NotinIRPBase!$Z$3:$Z$340,$C513)</f>
        <v>0</v>
      </c>
      <c r="AH513">
        <f>SUMIFS(Indev_Online_Res_NotinIRPBase!X$3:X$340,Indev_Online_Res_NotinIRPBase!$Y$3:$Y$340,$B513,Indev_Online_Res_NotinIRPBase!$Z$3:$Z$340,$C513)</f>
        <v>0</v>
      </c>
      <c r="AI513">
        <f t="shared" si="107"/>
        <v>0</v>
      </c>
      <c r="AK513">
        <f>SUMIFS(Indev_Online_Res_NotinIRPBase!N$3:N$340,Indev_Online_Res_NotinIRPBase!$Y$3:$Y$340,$B513,Indev_Online_Res_NotinIRPBase!$Z$3:$Z$340,$C513,Indev_Online_Res_NotinIRPBase!$J$3:$J$340,"Yes",Indev_Online_Res_NotinIRPBase!$I$3:$I$340,"&lt;1/1/2024")+SUMIFS(Indev_Online_Res_NotinIRPBase!N$3:N$340,Indev_Online_Res_NotinIRPBase!$Y$3:$Y$340,$B513,Indev_Online_Res_NotinIRPBase!$Z$3:$Z$340,$C513,Indev_Online_Res_NotinIRPBase!$AB$3:$AB$340,"1")</f>
        <v>0</v>
      </c>
      <c r="AL513">
        <f>SUMIFS(Indev_Online_Res_NotinIRPBase!O$3:O$340,Indev_Online_Res_NotinIRPBase!$Y$3:$Y$340,$B513,Indev_Online_Res_NotinIRPBase!$Z$3:$Z$340,$C513,Indev_Online_Res_NotinIRPBase!$J$3:$J$340,"Yes",Indev_Online_Res_NotinIRPBase!$I$3:$I$340,"&lt;1/1/2024")+SUMIFS(Indev_Online_Res_NotinIRPBase!O$3:O$340,Indev_Online_Res_NotinIRPBase!$Y$3:$Y$340,$B513,Indev_Online_Res_NotinIRPBase!$Z$3:$Z$340,$C513,Indev_Online_Res_NotinIRPBase!$AB$3:$AB$340,"1")</f>
        <v>0</v>
      </c>
      <c r="AM513">
        <f>SUMIFS(Indev_Online_Res_NotinIRPBase!P$3:P$340,Indev_Online_Res_NotinIRPBase!$Y$3:$Y$340,$B513,Indev_Online_Res_NotinIRPBase!$Z$3:$Z$340,$C513,Indev_Online_Res_NotinIRPBase!$J$3:$J$340,"Yes",Indev_Online_Res_NotinIRPBase!$I$3:$I$340,"&lt;1/1/2024")+SUMIFS(Indev_Online_Res_NotinIRPBase!P$3:P$340,Indev_Online_Res_NotinIRPBase!$Y$3:$Y$340,$B513,Indev_Online_Res_NotinIRPBase!$Z$3:$Z$340,$C513,Indev_Online_Res_NotinIRPBase!$AB$3:$AB$340,"1")</f>
        <v>0</v>
      </c>
      <c r="AN513">
        <f>SUMIFS(Indev_Online_Res_NotinIRPBase!Q$3:Q$340,Indev_Online_Res_NotinIRPBase!$Y$3:$Y$340,$B513,Indev_Online_Res_NotinIRPBase!$Z$3:$Z$340,$C513,Indev_Online_Res_NotinIRPBase!$J$3:$J$340,"Yes",Indev_Online_Res_NotinIRPBase!$I$3:$I$340,"&lt;1/1/2024")+SUMIFS(Indev_Online_Res_NotinIRPBase!Q$3:Q$340,Indev_Online_Res_NotinIRPBase!$Y$3:$Y$340,$B513,Indev_Online_Res_NotinIRPBase!$Z$3:$Z$340,$C513,Indev_Online_Res_NotinIRPBase!$AB$3:$AB$340,"1")</f>
        <v>0</v>
      </c>
      <c r="AO513">
        <f>SUMIFS(Indev_Online_Res_NotinIRPBase!R$3:R$340,Indev_Online_Res_NotinIRPBase!$Y$3:$Y$340,$B513,Indev_Online_Res_NotinIRPBase!$Z$3:$Z$340,$C513,Indev_Online_Res_NotinIRPBase!$J$3:$J$340,"Yes",Indev_Online_Res_NotinIRPBase!$I$3:$I$340,"&lt;1/1/2024")+SUMIFS(Indev_Online_Res_NotinIRPBase!R$3:R$340,Indev_Online_Res_NotinIRPBase!$Y$3:$Y$340,$B513,Indev_Online_Res_NotinIRPBase!$Z$3:$Z$340,$C513,Indev_Online_Res_NotinIRPBase!$AB$3:$AB$340,"1")</f>
        <v>0</v>
      </c>
      <c r="AS513">
        <f>SUMIFS(Indev_Online_Res_NotinIRPBase!S$3:S$340,Indev_Online_Res_NotinIRPBase!$Y$3:$Y$340,$B513,Indev_Online_Res_NotinIRPBase!$Z$3:$Z$340,$C513,Indev_Online_Res_NotinIRPBase!$J$3:$J$340,"Yes",Indev_Online_Res_NotinIRPBase!$I$3:$I$340,"&lt;1/1/2024")+SUMIFS(Indev_Online_Res_NotinIRPBase!S$3:S$340,Indev_Online_Res_NotinIRPBase!$Y$3:$Y$340,$B513,Indev_Online_Res_NotinIRPBase!$Z$3:$Z$340,$C513,Indev_Online_Res_NotinIRPBase!$AB$3:$AB$340,"1")</f>
        <v>0</v>
      </c>
      <c r="AT513">
        <f>SUMIFS(Indev_Online_Res_NotinIRPBase!T$3:T$340,Indev_Online_Res_NotinIRPBase!$Y$3:$Y$340,$B513,Indev_Online_Res_NotinIRPBase!$Z$3:$Z$340,$C513,Indev_Online_Res_NotinIRPBase!$J$3:$J$340,"Yes",Indev_Online_Res_NotinIRPBase!$I$3:$I$340,"&lt;1/1/2024")+SUMIFS(Indev_Online_Res_NotinIRPBase!T$3:T$340,Indev_Online_Res_NotinIRPBase!$Y$3:$Y$340,$B513,Indev_Online_Res_NotinIRPBase!$Z$3:$Z$340,$C513,Indev_Online_Res_NotinIRPBase!$AB$3:$AB$340,"1")</f>
        <v>0</v>
      </c>
      <c r="AU513">
        <f>SUMIFS(Indev_Online_Res_NotinIRPBase!U$3:U$340,Indev_Online_Res_NotinIRPBase!$Y$3:$Y$340,$B513,Indev_Online_Res_NotinIRPBase!$Z$3:$Z$340,$C513,Indev_Online_Res_NotinIRPBase!$J$3:$J$340,"Yes",Indev_Online_Res_NotinIRPBase!$I$3:$I$340,"&lt;1/1/2024")+SUMIFS(Indev_Online_Res_NotinIRPBase!U$3:U$340,Indev_Online_Res_NotinIRPBase!$Y$3:$Y$340,$B513,Indev_Online_Res_NotinIRPBase!$Z$3:$Z$340,$C513,Indev_Online_Res_NotinIRPBase!$AB$3:$AB$340,"1")</f>
        <v>0</v>
      </c>
      <c r="AV513">
        <f>SUMIFS(Indev_Online_Res_NotinIRPBase!V$3:V$340,Indev_Online_Res_NotinIRPBase!$Y$3:$Y$340,$B513,Indev_Online_Res_NotinIRPBase!$Z$3:$Z$340,$C513,Indev_Online_Res_NotinIRPBase!$J$3:$J$340,"Yes",Indev_Online_Res_NotinIRPBase!$I$3:$I$340,"&lt;1/1/2024")+SUMIFS(Indev_Online_Res_NotinIRPBase!V$3:V$340,Indev_Online_Res_NotinIRPBase!$Y$3:$Y$340,$B513,Indev_Online_Res_NotinIRPBase!$Z$3:$Z$340,$C513,Indev_Online_Res_NotinIRPBase!$AB$3:$AB$340,"1")</f>
        <v>0</v>
      </c>
      <c r="AW513">
        <f>SUMIFS(Indev_Online_Res_NotinIRPBase!W$3:W$340,Indev_Online_Res_NotinIRPBase!$Y$3:$Y$340,$B513,Indev_Online_Res_NotinIRPBase!$Z$3:$Z$340,$C513,Indev_Online_Res_NotinIRPBase!$J$3:$J$340,"Yes",Indev_Online_Res_NotinIRPBase!$I$3:$I$340,"&lt;1/1/2024")+SUMIFS(Indev_Online_Res_NotinIRPBase!W$3:W$340,Indev_Online_Res_NotinIRPBase!$Y$3:$Y$340,$B513,Indev_Online_Res_NotinIRPBase!$Z$3:$Z$340,$C513,Indev_Online_Res_NotinIRPBase!$AB$3:$AB$340,"1")</f>
        <v>0</v>
      </c>
      <c r="AX513">
        <f>SUMIFS(Indev_Online_Res_NotinIRPBase!X$3:X$340,Indev_Online_Res_NotinIRPBase!$Y$3:$Y$340,$B513,Indev_Online_Res_NotinIRPBase!$Z$3:$Z$340,$C513,Indev_Online_Res_NotinIRPBase!$J$3:$J$340,"Yes",Indev_Online_Res_NotinIRPBase!$I$3:$I$340,"&lt;1/1/2024")+SUMIFS(Indev_Online_Res_NotinIRPBase!X$3:X$340,Indev_Online_Res_NotinIRPBase!$Y$3:$Y$340,$B513,Indev_Online_Res_NotinIRPBase!$Z$3:$Z$340,$C513,Indev_Online_Res_NotinIRPBase!$AB$3:$AB$340,"1")</f>
        <v>0</v>
      </c>
      <c r="AY513">
        <f t="shared" si="108"/>
        <v>0</v>
      </c>
      <c r="BA513">
        <f t="shared" si="109"/>
        <v>0</v>
      </c>
      <c r="BB513">
        <f t="shared" si="110"/>
        <v>0</v>
      </c>
      <c r="BC513">
        <f t="shared" si="111"/>
        <v>0</v>
      </c>
      <c r="BD513">
        <f t="shared" si="112"/>
        <v>0</v>
      </c>
      <c r="BE513">
        <f t="shared" si="113"/>
        <v>0</v>
      </c>
      <c r="BI513">
        <f t="shared" si="114"/>
        <v>0</v>
      </c>
      <c r="BJ513">
        <f t="shared" si="115"/>
        <v>0</v>
      </c>
      <c r="BK513">
        <f t="shared" si="116"/>
        <v>0</v>
      </c>
      <c r="BL513">
        <f t="shared" si="117"/>
        <v>0</v>
      </c>
      <c r="BM513">
        <f t="shared" si="118"/>
        <v>0</v>
      </c>
      <c r="BN513">
        <f t="shared" si="119"/>
        <v>0</v>
      </c>
      <c r="BO513">
        <f t="shared" si="120"/>
        <v>0</v>
      </c>
      <c r="BQ513">
        <f>SUMIFS(IRPBase_Res_NotinEnvScreens!$H$3:$H$33,IRPBase_Res_NotinEnvScreens!$J$3:$J$33,$B513,IRPBase_Res_NotinEnvScreens!$K$3:$K$33,$C513)</f>
        <v>0</v>
      </c>
      <c r="BR513">
        <f>SUMIFS(IRPBase_Res_NotinEnvScreens!$I$3:$I$33,IRPBase_Res_NotinEnvScreens!$J$3:$J$33,$B513,IRPBase_Res_NotinEnvScreens!$K$3:$K$33,$C513)</f>
        <v>0</v>
      </c>
      <c r="BS513">
        <v>0</v>
      </c>
      <c r="BV513">
        <f>SUMIFS(Indev_Online_Res_NotinIRPBase!$P$3:$P$313,Indev_Online_Res_NotinIRPBase!$Y$3:$Y$313,$B513,Indev_Online_Res_NotinIRPBase!$Z$3:$Z$313,$C513,Indev_Online_Res_NotinIRPBase!$I$3:$I$313,"&lt;9/1/2023")+SUMIFS(Indev_Online_Res_NotinIRPBase!$Q$3:$Q$313,Indev_Online_Res_NotinIRPBase!$Y$3:$Y$313,$B513,Indev_Online_Res_NotinIRPBase!$Z$3:$Z$313,$C513,Indev_Online_Res_NotinIRPBase!$I$3:$I$313,"&lt;9/1/2023")</f>
        <v>0</v>
      </c>
      <c r="BW513">
        <f>SUMIFS(Indev_Online_Res_NotinIRPBase!$S$3:$S$313,Indev_Online_Res_NotinIRPBase!$Y$3:$Y$313,$B513,Indev_Online_Res_NotinIRPBase!$Z$3:$Z$313,$C513,Indev_Online_Res_NotinIRPBase!$I$3:$I$313,"&lt;9/1/2023")+SUMIFS(Indev_Online_Res_NotinIRPBase!$T$3:$T$313,Indev_Online_Res_NotinIRPBase!$Y$3:$Y$313,$B513,Indev_Online_Res_NotinIRPBase!$Z$3:$Z$313,$C513,Indev_Online_Res_NotinIRPBase!$I$3:$I$313,"&lt;9/1/2023")+SUMIFS(Indev_Online_Res_NotinIRPBase!$U$3:$U$313,Indev_Online_Res_NotinIRPBase!$Y$3:$Y$313,$B513,Indev_Online_Res_NotinIRPBase!$Z$3:$Z$313,$C513,Indev_Online_Res_NotinIRPBase!$I$3:$I$313,"&lt;9/1/2023")</f>
        <v>0</v>
      </c>
    </row>
    <row r="514" spans="1:75">
      <c r="A514" t="s">
        <v>44</v>
      </c>
      <c r="B514" t="s">
        <v>465</v>
      </c>
      <c r="C514">
        <v>115</v>
      </c>
      <c r="E514">
        <f>SUMIFS(IRPBase_Res_NotinTxBase!N$3:N$65,IRPBase_Res_NotinTxBase!$X$3:$X$65,$B514,IRPBase_Res_NotinTxBase!$Y$3:$Y$65,$C514)</f>
        <v>0</v>
      </c>
      <c r="F514">
        <f>SUMIFS(IRPBase_Res_NotinTxBase!O$3:O$65,IRPBase_Res_NotinTxBase!$X$3:$X$65,$B514,IRPBase_Res_NotinTxBase!$Y$3:$Y$65,$C514)</f>
        <v>0</v>
      </c>
      <c r="G514">
        <f>SUMIFS(IRPBase_Res_NotinTxBase!P$3:P$65,IRPBase_Res_NotinTxBase!$X$3:$X$65,$B514,IRPBase_Res_NotinTxBase!$Y$3:$Y$65,$C514)</f>
        <v>0</v>
      </c>
      <c r="H514">
        <f>SUMIFS(IRPBase_Res_NotinTxBase!Q$3:Q$65,IRPBase_Res_NotinTxBase!$X$3:$X$65,$B514,IRPBase_Res_NotinTxBase!$Y$3:$Y$65,$C514)</f>
        <v>0</v>
      </c>
      <c r="M514">
        <f>SUMIFS(IRPBase_Res_NotinTxBase!R$3:R$65,IRPBase_Res_NotinTxBase!$X$3:$X$65,$B514,IRPBase_Res_NotinTxBase!$Y$3:$Y$65,$C514)</f>
        <v>0</v>
      </c>
      <c r="N514">
        <f>SUMIFS(IRPBase_Res_NotinTxBase!S$3:S$65,IRPBase_Res_NotinTxBase!$X$3:$X$65,$B514,IRPBase_Res_NotinTxBase!$Y$3:$Y$65,$C514)</f>
        <v>0</v>
      </c>
      <c r="O514">
        <f>SUMIFS(IRPBase_Res_NotinTxBase!T$3:T$65,IRPBase_Res_NotinTxBase!$X$3:$X$65,$B514,IRPBase_Res_NotinTxBase!$Y$3:$Y$65,$C514)</f>
        <v>0</v>
      </c>
      <c r="P514">
        <f>SUMIFS(IRPBase_Res_NotinTxBase!U$3:U$65,IRPBase_Res_NotinTxBase!$X$3:$X$65,$B514,IRPBase_Res_NotinTxBase!$Y$3:$Y$65,$C514)</f>
        <v>0</v>
      </c>
      <c r="Q514">
        <f>SUMIFS(IRPBase_Res_NotinTxBase!V$3:V$65,IRPBase_Res_NotinTxBase!$X$3:$X$65,$B514,IRPBase_Res_NotinTxBase!$Y$3:$Y$65,$C514)</f>
        <v>0</v>
      </c>
      <c r="R514">
        <f>SUMIFS(IRPBase_Res_NotinTxBase!W$3:W$65,IRPBase_Res_NotinTxBase!$X$3:$X$65,$B514,IRPBase_Res_NotinTxBase!$Y$3:$Y$65,$C514)</f>
        <v>0</v>
      </c>
      <c r="S514">
        <f t="shared" si="106"/>
        <v>0</v>
      </c>
      <c r="U514">
        <f>SUMIFS(Indev_Online_Res_NotinIRPBase!N$3:N$340,Indev_Online_Res_NotinIRPBase!$Y$3:$Y$340,$B514,Indev_Online_Res_NotinIRPBase!$Z$3:$Z$340,$C514)</f>
        <v>0</v>
      </c>
      <c r="V514">
        <f>SUMIFS(Indev_Online_Res_NotinIRPBase!O$3:O$340,Indev_Online_Res_NotinIRPBase!$Y$3:$Y$340,$B514,Indev_Online_Res_NotinIRPBase!$Z$3:$Z$340,$C514)</f>
        <v>0</v>
      </c>
      <c r="W514">
        <f>SUMIFS(Indev_Online_Res_NotinIRPBase!P$3:P$340,Indev_Online_Res_NotinIRPBase!$Y$3:$Y$340,$B514,Indev_Online_Res_NotinIRPBase!$Z$3:$Z$340,$C514)</f>
        <v>0</v>
      </c>
      <c r="X514">
        <f>SUMIFS(Indev_Online_Res_NotinIRPBase!Q$3:Q$340,Indev_Online_Res_NotinIRPBase!$Y$3:$Y$340,$B514,Indev_Online_Res_NotinIRPBase!$Z$3:$Z$340,$C514)</f>
        <v>0</v>
      </c>
      <c r="Y514">
        <f>SUMIFS(Indev_Online_Res_NotinIRPBase!R$3:R$340,Indev_Online_Res_NotinIRPBase!$Y$3:$Y$340,$B514,Indev_Online_Res_NotinIRPBase!$Z$3:$Z$340,$C514)</f>
        <v>0</v>
      </c>
      <c r="AC514">
        <f>SUMIFS(Indev_Online_Res_NotinIRPBase!S$3:S$340,Indev_Online_Res_NotinIRPBase!$Y$3:$Y$340,$B514,Indev_Online_Res_NotinIRPBase!$Z$3:$Z$340,$C514)</f>
        <v>0</v>
      </c>
      <c r="AD514">
        <f>SUMIFS(Indev_Online_Res_NotinIRPBase!T$3:T$340,Indev_Online_Res_NotinIRPBase!$Y$3:$Y$340,$B514,Indev_Online_Res_NotinIRPBase!$Z$3:$Z$340,$C514)</f>
        <v>0</v>
      </c>
      <c r="AE514">
        <f>SUMIFS(Indev_Online_Res_NotinIRPBase!U$3:U$340,Indev_Online_Res_NotinIRPBase!$Y$3:$Y$340,$B514,Indev_Online_Res_NotinIRPBase!$Z$3:$Z$340,$C514)</f>
        <v>0</v>
      </c>
      <c r="AF514">
        <f>SUMIFS(Indev_Online_Res_NotinIRPBase!V$3:V$340,Indev_Online_Res_NotinIRPBase!$Y$3:$Y$340,$B514,Indev_Online_Res_NotinIRPBase!$Z$3:$Z$340,$C514)</f>
        <v>0</v>
      </c>
      <c r="AG514">
        <f>SUMIFS(Indev_Online_Res_NotinIRPBase!W$3:W$340,Indev_Online_Res_NotinIRPBase!$Y$3:$Y$340,$B514,Indev_Online_Res_NotinIRPBase!$Z$3:$Z$340,$C514)</f>
        <v>0</v>
      </c>
      <c r="AH514">
        <f>SUMIFS(Indev_Online_Res_NotinIRPBase!X$3:X$340,Indev_Online_Res_NotinIRPBase!$Y$3:$Y$340,$B514,Indev_Online_Res_NotinIRPBase!$Z$3:$Z$340,$C514)</f>
        <v>0</v>
      </c>
      <c r="AI514">
        <f t="shared" si="107"/>
        <v>0</v>
      </c>
      <c r="AK514">
        <f>SUMIFS(Indev_Online_Res_NotinIRPBase!N$3:N$340,Indev_Online_Res_NotinIRPBase!$Y$3:$Y$340,$B514,Indev_Online_Res_NotinIRPBase!$Z$3:$Z$340,$C514,Indev_Online_Res_NotinIRPBase!$J$3:$J$340,"Yes",Indev_Online_Res_NotinIRPBase!$I$3:$I$340,"&lt;1/1/2024")+SUMIFS(Indev_Online_Res_NotinIRPBase!N$3:N$340,Indev_Online_Res_NotinIRPBase!$Y$3:$Y$340,$B514,Indev_Online_Res_NotinIRPBase!$Z$3:$Z$340,$C514,Indev_Online_Res_NotinIRPBase!$AB$3:$AB$340,"1")</f>
        <v>0</v>
      </c>
      <c r="AL514">
        <f>SUMIFS(Indev_Online_Res_NotinIRPBase!O$3:O$340,Indev_Online_Res_NotinIRPBase!$Y$3:$Y$340,$B514,Indev_Online_Res_NotinIRPBase!$Z$3:$Z$340,$C514,Indev_Online_Res_NotinIRPBase!$J$3:$J$340,"Yes",Indev_Online_Res_NotinIRPBase!$I$3:$I$340,"&lt;1/1/2024")+SUMIFS(Indev_Online_Res_NotinIRPBase!O$3:O$340,Indev_Online_Res_NotinIRPBase!$Y$3:$Y$340,$B514,Indev_Online_Res_NotinIRPBase!$Z$3:$Z$340,$C514,Indev_Online_Res_NotinIRPBase!$AB$3:$AB$340,"1")</f>
        <v>0</v>
      </c>
      <c r="AM514">
        <f>SUMIFS(Indev_Online_Res_NotinIRPBase!P$3:P$340,Indev_Online_Res_NotinIRPBase!$Y$3:$Y$340,$B514,Indev_Online_Res_NotinIRPBase!$Z$3:$Z$340,$C514,Indev_Online_Res_NotinIRPBase!$J$3:$J$340,"Yes",Indev_Online_Res_NotinIRPBase!$I$3:$I$340,"&lt;1/1/2024")+SUMIFS(Indev_Online_Res_NotinIRPBase!P$3:P$340,Indev_Online_Res_NotinIRPBase!$Y$3:$Y$340,$B514,Indev_Online_Res_NotinIRPBase!$Z$3:$Z$340,$C514,Indev_Online_Res_NotinIRPBase!$AB$3:$AB$340,"1")</f>
        <v>0</v>
      </c>
      <c r="AN514">
        <f>SUMIFS(Indev_Online_Res_NotinIRPBase!Q$3:Q$340,Indev_Online_Res_NotinIRPBase!$Y$3:$Y$340,$B514,Indev_Online_Res_NotinIRPBase!$Z$3:$Z$340,$C514,Indev_Online_Res_NotinIRPBase!$J$3:$J$340,"Yes",Indev_Online_Res_NotinIRPBase!$I$3:$I$340,"&lt;1/1/2024")+SUMIFS(Indev_Online_Res_NotinIRPBase!Q$3:Q$340,Indev_Online_Res_NotinIRPBase!$Y$3:$Y$340,$B514,Indev_Online_Res_NotinIRPBase!$Z$3:$Z$340,$C514,Indev_Online_Res_NotinIRPBase!$AB$3:$AB$340,"1")</f>
        <v>0</v>
      </c>
      <c r="AO514">
        <f>SUMIFS(Indev_Online_Res_NotinIRPBase!R$3:R$340,Indev_Online_Res_NotinIRPBase!$Y$3:$Y$340,$B514,Indev_Online_Res_NotinIRPBase!$Z$3:$Z$340,$C514,Indev_Online_Res_NotinIRPBase!$J$3:$J$340,"Yes",Indev_Online_Res_NotinIRPBase!$I$3:$I$340,"&lt;1/1/2024")+SUMIFS(Indev_Online_Res_NotinIRPBase!R$3:R$340,Indev_Online_Res_NotinIRPBase!$Y$3:$Y$340,$B514,Indev_Online_Res_NotinIRPBase!$Z$3:$Z$340,$C514,Indev_Online_Res_NotinIRPBase!$AB$3:$AB$340,"1")</f>
        <v>0</v>
      </c>
      <c r="AS514">
        <f>SUMIFS(Indev_Online_Res_NotinIRPBase!S$3:S$340,Indev_Online_Res_NotinIRPBase!$Y$3:$Y$340,$B514,Indev_Online_Res_NotinIRPBase!$Z$3:$Z$340,$C514,Indev_Online_Res_NotinIRPBase!$J$3:$J$340,"Yes",Indev_Online_Res_NotinIRPBase!$I$3:$I$340,"&lt;1/1/2024")+SUMIFS(Indev_Online_Res_NotinIRPBase!S$3:S$340,Indev_Online_Res_NotinIRPBase!$Y$3:$Y$340,$B514,Indev_Online_Res_NotinIRPBase!$Z$3:$Z$340,$C514,Indev_Online_Res_NotinIRPBase!$AB$3:$AB$340,"1")</f>
        <v>0</v>
      </c>
      <c r="AT514">
        <f>SUMIFS(Indev_Online_Res_NotinIRPBase!T$3:T$340,Indev_Online_Res_NotinIRPBase!$Y$3:$Y$340,$B514,Indev_Online_Res_NotinIRPBase!$Z$3:$Z$340,$C514,Indev_Online_Res_NotinIRPBase!$J$3:$J$340,"Yes",Indev_Online_Res_NotinIRPBase!$I$3:$I$340,"&lt;1/1/2024")+SUMIFS(Indev_Online_Res_NotinIRPBase!T$3:T$340,Indev_Online_Res_NotinIRPBase!$Y$3:$Y$340,$B514,Indev_Online_Res_NotinIRPBase!$Z$3:$Z$340,$C514,Indev_Online_Res_NotinIRPBase!$AB$3:$AB$340,"1")</f>
        <v>0</v>
      </c>
      <c r="AU514">
        <f>SUMIFS(Indev_Online_Res_NotinIRPBase!U$3:U$340,Indev_Online_Res_NotinIRPBase!$Y$3:$Y$340,$B514,Indev_Online_Res_NotinIRPBase!$Z$3:$Z$340,$C514,Indev_Online_Res_NotinIRPBase!$J$3:$J$340,"Yes",Indev_Online_Res_NotinIRPBase!$I$3:$I$340,"&lt;1/1/2024")+SUMIFS(Indev_Online_Res_NotinIRPBase!U$3:U$340,Indev_Online_Res_NotinIRPBase!$Y$3:$Y$340,$B514,Indev_Online_Res_NotinIRPBase!$Z$3:$Z$340,$C514,Indev_Online_Res_NotinIRPBase!$AB$3:$AB$340,"1")</f>
        <v>0</v>
      </c>
      <c r="AV514">
        <f>SUMIFS(Indev_Online_Res_NotinIRPBase!V$3:V$340,Indev_Online_Res_NotinIRPBase!$Y$3:$Y$340,$B514,Indev_Online_Res_NotinIRPBase!$Z$3:$Z$340,$C514,Indev_Online_Res_NotinIRPBase!$J$3:$J$340,"Yes",Indev_Online_Res_NotinIRPBase!$I$3:$I$340,"&lt;1/1/2024")+SUMIFS(Indev_Online_Res_NotinIRPBase!V$3:V$340,Indev_Online_Res_NotinIRPBase!$Y$3:$Y$340,$B514,Indev_Online_Res_NotinIRPBase!$Z$3:$Z$340,$C514,Indev_Online_Res_NotinIRPBase!$AB$3:$AB$340,"1")</f>
        <v>0</v>
      </c>
      <c r="AW514">
        <f>SUMIFS(Indev_Online_Res_NotinIRPBase!W$3:W$340,Indev_Online_Res_NotinIRPBase!$Y$3:$Y$340,$B514,Indev_Online_Res_NotinIRPBase!$Z$3:$Z$340,$C514,Indev_Online_Res_NotinIRPBase!$J$3:$J$340,"Yes",Indev_Online_Res_NotinIRPBase!$I$3:$I$340,"&lt;1/1/2024")+SUMIFS(Indev_Online_Res_NotinIRPBase!W$3:W$340,Indev_Online_Res_NotinIRPBase!$Y$3:$Y$340,$B514,Indev_Online_Res_NotinIRPBase!$Z$3:$Z$340,$C514,Indev_Online_Res_NotinIRPBase!$AB$3:$AB$340,"1")</f>
        <v>0</v>
      </c>
      <c r="AX514">
        <f>SUMIFS(Indev_Online_Res_NotinIRPBase!X$3:X$340,Indev_Online_Res_NotinIRPBase!$Y$3:$Y$340,$B514,Indev_Online_Res_NotinIRPBase!$Z$3:$Z$340,$C514,Indev_Online_Res_NotinIRPBase!$J$3:$J$340,"Yes",Indev_Online_Res_NotinIRPBase!$I$3:$I$340,"&lt;1/1/2024")+SUMIFS(Indev_Online_Res_NotinIRPBase!X$3:X$340,Indev_Online_Res_NotinIRPBase!$Y$3:$Y$340,$B514,Indev_Online_Res_NotinIRPBase!$Z$3:$Z$340,$C514,Indev_Online_Res_NotinIRPBase!$AB$3:$AB$340,"1")</f>
        <v>0</v>
      </c>
      <c r="AY514">
        <f t="shared" si="108"/>
        <v>0</v>
      </c>
      <c r="BA514">
        <f t="shared" si="109"/>
        <v>0</v>
      </c>
      <c r="BB514">
        <f t="shared" si="110"/>
        <v>0</v>
      </c>
      <c r="BC514">
        <f t="shared" si="111"/>
        <v>0</v>
      </c>
      <c r="BD514">
        <f t="shared" si="112"/>
        <v>0</v>
      </c>
      <c r="BE514">
        <f t="shared" si="113"/>
        <v>0</v>
      </c>
      <c r="BI514">
        <f t="shared" si="114"/>
        <v>0</v>
      </c>
      <c r="BJ514">
        <f t="shared" si="115"/>
        <v>0</v>
      </c>
      <c r="BK514">
        <f t="shared" si="116"/>
        <v>0</v>
      </c>
      <c r="BL514">
        <f t="shared" si="117"/>
        <v>0</v>
      </c>
      <c r="BM514">
        <f t="shared" si="118"/>
        <v>0</v>
      </c>
      <c r="BN514">
        <f t="shared" si="119"/>
        <v>0</v>
      </c>
      <c r="BO514">
        <f t="shared" si="120"/>
        <v>0</v>
      </c>
      <c r="BQ514">
        <f>SUMIFS(IRPBase_Res_NotinEnvScreens!$H$3:$H$33,IRPBase_Res_NotinEnvScreens!$J$3:$J$33,$B514,IRPBase_Res_NotinEnvScreens!$K$3:$K$33,$C514)</f>
        <v>0</v>
      </c>
      <c r="BR514">
        <f>SUMIFS(IRPBase_Res_NotinEnvScreens!$I$3:$I$33,IRPBase_Res_NotinEnvScreens!$J$3:$J$33,$B514,IRPBase_Res_NotinEnvScreens!$K$3:$K$33,$C514)</f>
        <v>0</v>
      </c>
      <c r="BS514">
        <v>0</v>
      </c>
      <c r="BV514">
        <f>SUMIFS(Indev_Online_Res_NotinIRPBase!$P$3:$P$313,Indev_Online_Res_NotinIRPBase!$Y$3:$Y$313,$B514,Indev_Online_Res_NotinIRPBase!$Z$3:$Z$313,$C514,Indev_Online_Res_NotinIRPBase!$I$3:$I$313,"&lt;9/1/2023")+SUMIFS(Indev_Online_Res_NotinIRPBase!$Q$3:$Q$313,Indev_Online_Res_NotinIRPBase!$Y$3:$Y$313,$B514,Indev_Online_Res_NotinIRPBase!$Z$3:$Z$313,$C514,Indev_Online_Res_NotinIRPBase!$I$3:$I$313,"&lt;9/1/2023")</f>
        <v>0</v>
      </c>
      <c r="BW514">
        <f>SUMIFS(Indev_Online_Res_NotinIRPBase!$S$3:$S$313,Indev_Online_Res_NotinIRPBase!$Y$3:$Y$313,$B514,Indev_Online_Res_NotinIRPBase!$Z$3:$Z$313,$C514,Indev_Online_Res_NotinIRPBase!$I$3:$I$313,"&lt;9/1/2023")+SUMIFS(Indev_Online_Res_NotinIRPBase!$T$3:$T$313,Indev_Online_Res_NotinIRPBase!$Y$3:$Y$313,$B514,Indev_Online_Res_NotinIRPBase!$Z$3:$Z$313,$C514,Indev_Online_Res_NotinIRPBase!$I$3:$I$313,"&lt;9/1/2023")+SUMIFS(Indev_Online_Res_NotinIRPBase!$U$3:$U$313,Indev_Online_Res_NotinIRPBase!$Y$3:$Y$313,$B514,Indev_Online_Res_NotinIRPBase!$Z$3:$Z$313,$C514,Indev_Online_Res_NotinIRPBase!$I$3:$I$313,"&lt;9/1/2023")</f>
        <v>0</v>
      </c>
    </row>
    <row r="515" spans="1:75">
      <c r="A515" t="s">
        <v>44</v>
      </c>
      <c r="B515" t="s">
        <v>465</v>
      </c>
      <c r="C515">
        <v>230</v>
      </c>
      <c r="E515">
        <f>SUMIFS(IRPBase_Res_NotinTxBase!N$3:N$65,IRPBase_Res_NotinTxBase!$X$3:$X$65,$B515,IRPBase_Res_NotinTxBase!$Y$3:$Y$65,$C515)</f>
        <v>0</v>
      </c>
      <c r="F515">
        <f>SUMIFS(IRPBase_Res_NotinTxBase!O$3:O$65,IRPBase_Res_NotinTxBase!$X$3:$X$65,$B515,IRPBase_Res_NotinTxBase!$Y$3:$Y$65,$C515)</f>
        <v>0</v>
      </c>
      <c r="G515">
        <f>SUMIFS(IRPBase_Res_NotinTxBase!P$3:P$65,IRPBase_Res_NotinTxBase!$X$3:$X$65,$B515,IRPBase_Res_NotinTxBase!$Y$3:$Y$65,$C515)</f>
        <v>0</v>
      </c>
      <c r="H515">
        <f>SUMIFS(IRPBase_Res_NotinTxBase!Q$3:Q$65,IRPBase_Res_NotinTxBase!$X$3:$X$65,$B515,IRPBase_Res_NotinTxBase!$Y$3:$Y$65,$C515)</f>
        <v>0</v>
      </c>
      <c r="M515">
        <f>SUMIFS(IRPBase_Res_NotinTxBase!R$3:R$65,IRPBase_Res_NotinTxBase!$X$3:$X$65,$B515,IRPBase_Res_NotinTxBase!$Y$3:$Y$65,$C515)</f>
        <v>0</v>
      </c>
      <c r="N515">
        <f>SUMIFS(IRPBase_Res_NotinTxBase!S$3:S$65,IRPBase_Res_NotinTxBase!$X$3:$X$65,$B515,IRPBase_Res_NotinTxBase!$Y$3:$Y$65,$C515)</f>
        <v>0</v>
      </c>
      <c r="O515">
        <f>SUMIFS(IRPBase_Res_NotinTxBase!T$3:T$65,IRPBase_Res_NotinTxBase!$X$3:$X$65,$B515,IRPBase_Res_NotinTxBase!$Y$3:$Y$65,$C515)</f>
        <v>0</v>
      </c>
      <c r="P515">
        <f>SUMIFS(IRPBase_Res_NotinTxBase!U$3:U$65,IRPBase_Res_NotinTxBase!$X$3:$X$65,$B515,IRPBase_Res_NotinTxBase!$Y$3:$Y$65,$C515)</f>
        <v>0</v>
      </c>
      <c r="Q515">
        <f>SUMIFS(IRPBase_Res_NotinTxBase!V$3:V$65,IRPBase_Res_NotinTxBase!$X$3:$X$65,$B515,IRPBase_Res_NotinTxBase!$Y$3:$Y$65,$C515)</f>
        <v>0</v>
      </c>
      <c r="R515">
        <f>SUMIFS(IRPBase_Res_NotinTxBase!W$3:W$65,IRPBase_Res_NotinTxBase!$X$3:$X$65,$B515,IRPBase_Res_NotinTxBase!$Y$3:$Y$65,$C515)</f>
        <v>0</v>
      </c>
      <c r="S515">
        <f t="shared" si="106"/>
        <v>0</v>
      </c>
      <c r="U515">
        <f>SUMIFS(Indev_Online_Res_NotinIRPBase!N$3:N$340,Indev_Online_Res_NotinIRPBase!$Y$3:$Y$340,$B515,Indev_Online_Res_NotinIRPBase!$Z$3:$Z$340,$C515)</f>
        <v>0</v>
      </c>
      <c r="V515">
        <f>SUMIFS(Indev_Online_Res_NotinIRPBase!O$3:O$340,Indev_Online_Res_NotinIRPBase!$Y$3:$Y$340,$B515,Indev_Online_Res_NotinIRPBase!$Z$3:$Z$340,$C515)</f>
        <v>0</v>
      </c>
      <c r="W515">
        <f>SUMIFS(Indev_Online_Res_NotinIRPBase!P$3:P$340,Indev_Online_Res_NotinIRPBase!$Y$3:$Y$340,$B515,Indev_Online_Res_NotinIRPBase!$Z$3:$Z$340,$C515)</f>
        <v>0</v>
      </c>
      <c r="X515">
        <f>SUMIFS(Indev_Online_Res_NotinIRPBase!Q$3:Q$340,Indev_Online_Res_NotinIRPBase!$Y$3:$Y$340,$B515,Indev_Online_Res_NotinIRPBase!$Z$3:$Z$340,$C515)</f>
        <v>0</v>
      </c>
      <c r="Y515">
        <f>SUMIFS(Indev_Online_Res_NotinIRPBase!R$3:R$340,Indev_Online_Res_NotinIRPBase!$Y$3:$Y$340,$B515,Indev_Online_Res_NotinIRPBase!$Z$3:$Z$340,$C515)</f>
        <v>0</v>
      </c>
      <c r="AC515">
        <f>SUMIFS(Indev_Online_Res_NotinIRPBase!S$3:S$340,Indev_Online_Res_NotinIRPBase!$Y$3:$Y$340,$B515,Indev_Online_Res_NotinIRPBase!$Z$3:$Z$340,$C515)</f>
        <v>0</v>
      </c>
      <c r="AD515">
        <f>SUMIFS(Indev_Online_Res_NotinIRPBase!T$3:T$340,Indev_Online_Res_NotinIRPBase!$Y$3:$Y$340,$B515,Indev_Online_Res_NotinIRPBase!$Z$3:$Z$340,$C515)</f>
        <v>0</v>
      </c>
      <c r="AE515">
        <f>SUMIFS(Indev_Online_Res_NotinIRPBase!U$3:U$340,Indev_Online_Res_NotinIRPBase!$Y$3:$Y$340,$B515,Indev_Online_Res_NotinIRPBase!$Z$3:$Z$340,$C515)</f>
        <v>0</v>
      </c>
      <c r="AF515">
        <f>SUMIFS(Indev_Online_Res_NotinIRPBase!V$3:V$340,Indev_Online_Res_NotinIRPBase!$Y$3:$Y$340,$B515,Indev_Online_Res_NotinIRPBase!$Z$3:$Z$340,$C515)</f>
        <v>0</v>
      </c>
      <c r="AG515">
        <f>SUMIFS(Indev_Online_Res_NotinIRPBase!W$3:W$340,Indev_Online_Res_NotinIRPBase!$Y$3:$Y$340,$B515,Indev_Online_Res_NotinIRPBase!$Z$3:$Z$340,$C515)</f>
        <v>0</v>
      </c>
      <c r="AH515">
        <f>SUMIFS(Indev_Online_Res_NotinIRPBase!X$3:X$340,Indev_Online_Res_NotinIRPBase!$Y$3:$Y$340,$B515,Indev_Online_Res_NotinIRPBase!$Z$3:$Z$340,$C515)</f>
        <v>0</v>
      </c>
      <c r="AI515">
        <f t="shared" si="107"/>
        <v>0</v>
      </c>
      <c r="AK515">
        <f>SUMIFS(Indev_Online_Res_NotinIRPBase!N$3:N$340,Indev_Online_Res_NotinIRPBase!$Y$3:$Y$340,$B515,Indev_Online_Res_NotinIRPBase!$Z$3:$Z$340,$C515,Indev_Online_Res_NotinIRPBase!$J$3:$J$340,"Yes",Indev_Online_Res_NotinIRPBase!$I$3:$I$340,"&lt;1/1/2024")+SUMIFS(Indev_Online_Res_NotinIRPBase!N$3:N$340,Indev_Online_Res_NotinIRPBase!$Y$3:$Y$340,$B515,Indev_Online_Res_NotinIRPBase!$Z$3:$Z$340,$C515,Indev_Online_Res_NotinIRPBase!$AB$3:$AB$340,"1")</f>
        <v>0</v>
      </c>
      <c r="AL515">
        <f>SUMIFS(Indev_Online_Res_NotinIRPBase!O$3:O$340,Indev_Online_Res_NotinIRPBase!$Y$3:$Y$340,$B515,Indev_Online_Res_NotinIRPBase!$Z$3:$Z$340,$C515,Indev_Online_Res_NotinIRPBase!$J$3:$J$340,"Yes",Indev_Online_Res_NotinIRPBase!$I$3:$I$340,"&lt;1/1/2024")+SUMIFS(Indev_Online_Res_NotinIRPBase!O$3:O$340,Indev_Online_Res_NotinIRPBase!$Y$3:$Y$340,$B515,Indev_Online_Res_NotinIRPBase!$Z$3:$Z$340,$C515,Indev_Online_Res_NotinIRPBase!$AB$3:$AB$340,"1")</f>
        <v>0</v>
      </c>
      <c r="AM515">
        <f>SUMIFS(Indev_Online_Res_NotinIRPBase!P$3:P$340,Indev_Online_Res_NotinIRPBase!$Y$3:$Y$340,$B515,Indev_Online_Res_NotinIRPBase!$Z$3:$Z$340,$C515,Indev_Online_Res_NotinIRPBase!$J$3:$J$340,"Yes",Indev_Online_Res_NotinIRPBase!$I$3:$I$340,"&lt;1/1/2024")+SUMIFS(Indev_Online_Res_NotinIRPBase!P$3:P$340,Indev_Online_Res_NotinIRPBase!$Y$3:$Y$340,$B515,Indev_Online_Res_NotinIRPBase!$Z$3:$Z$340,$C515,Indev_Online_Res_NotinIRPBase!$AB$3:$AB$340,"1")</f>
        <v>0</v>
      </c>
      <c r="AN515">
        <f>SUMIFS(Indev_Online_Res_NotinIRPBase!Q$3:Q$340,Indev_Online_Res_NotinIRPBase!$Y$3:$Y$340,$B515,Indev_Online_Res_NotinIRPBase!$Z$3:$Z$340,$C515,Indev_Online_Res_NotinIRPBase!$J$3:$J$340,"Yes",Indev_Online_Res_NotinIRPBase!$I$3:$I$340,"&lt;1/1/2024")+SUMIFS(Indev_Online_Res_NotinIRPBase!Q$3:Q$340,Indev_Online_Res_NotinIRPBase!$Y$3:$Y$340,$B515,Indev_Online_Res_NotinIRPBase!$Z$3:$Z$340,$C515,Indev_Online_Res_NotinIRPBase!$AB$3:$AB$340,"1")</f>
        <v>0</v>
      </c>
      <c r="AO515">
        <f>SUMIFS(Indev_Online_Res_NotinIRPBase!R$3:R$340,Indev_Online_Res_NotinIRPBase!$Y$3:$Y$340,$B515,Indev_Online_Res_NotinIRPBase!$Z$3:$Z$340,$C515,Indev_Online_Res_NotinIRPBase!$J$3:$J$340,"Yes",Indev_Online_Res_NotinIRPBase!$I$3:$I$340,"&lt;1/1/2024")+SUMIFS(Indev_Online_Res_NotinIRPBase!R$3:R$340,Indev_Online_Res_NotinIRPBase!$Y$3:$Y$340,$B515,Indev_Online_Res_NotinIRPBase!$Z$3:$Z$340,$C515,Indev_Online_Res_NotinIRPBase!$AB$3:$AB$340,"1")</f>
        <v>0</v>
      </c>
      <c r="AS515">
        <f>SUMIFS(Indev_Online_Res_NotinIRPBase!S$3:S$340,Indev_Online_Res_NotinIRPBase!$Y$3:$Y$340,$B515,Indev_Online_Res_NotinIRPBase!$Z$3:$Z$340,$C515,Indev_Online_Res_NotinIRPBase!$J$3:$J$340,"Yes",Indev_Online_Res_NotinIRPBase!$I$3:$I$340,"&lt;1/1/2024")+SUMIFS(Indev_Online_Res_NotinIRPBase!S$3:S$340,Indev_Online_Res_NotinIRPBase!$Y$3:$Y$340,$B515,Indev_Online_Res_NotinIRPBase!$Z$3:$Z$340,$C515,Indev_Online_Res_NotinIRPBase!$AB$3:$AB$340,"1")</f>
        <v>0</v>
      </c>
      <c r="AT515">
        <f>SUMIFS(Indev_Online_Res_NotinIRPBase!T$3:T$340,Indev_Online_Res_NotinIRPBase!$Y$3:$Y$340,$B515,Indev_Online_Res_NotinIRPBase!$Z$3:$Z$340,$C515,Indev_Online_Res_NotinIRPBase!$J$3:$J$340,"Yes",Indev_Online_Res_NotinIRPBase!$I$3:$I$340,"&lt;1/1/2024")+SUMIFS(Indev_Online_Res_NotinIRPBase!T$3:T$340,Indev_Online_Res_NotinIRPBase!$Y$3:$Y$340,$B515,Indev_Online_Res_NotinIRPBase!$Z$3:$Z$340,$C515,Indev_Online_Res_NotinIRPBase!$AB$3:$AB$340,"1")</f>
        <v>0</v>
      </c>
      <c r="AU515">
        <f>SUMIFS(Indev_Online_Res_NotinIRPBase!U$3:U$340,Indev_Online_Res_NotinIRPBase!$Y$3:$Y$340,$B515,Indev_Online_Res_NotinIRPBase!$Z$3:$Z$340,$C515,Indev_Online_Res_NotinIRPBase!$J$3:$J$340,"Yes",Indev_Online_Res_NotinIRPBase!$I$3:$I$340,"&lt;1/1/2024")+SUMIFS(Indev_Online_Res_NotinIRPBase!U$3:U$340,Indev_Online_Res_NotinIRPBase!$Y$3:$Y$340,$B515,Indev_Online_Res_NotinIRPBase!$Z$3:$Z$340,$C515,Indev_Online_Res_NotinIRPBase!$AB$3:$AB$340,"1")</f>
        <v>0</v>
      </c>
      <c r="AV515">
        <f>SUMIFS(Indev_Online_Res_NotinIRPBase!V$3:V$340,Indev_Online_Res_NotinIRPBase!$Y$3:$Y$340,$B515,Indev_Online_Res_NotinIRPBase!$Z$3:$Z$340,$C515,Indev_Online_Res_NotinIRPBase!$J$3:$J$340,"Yes",Indev_Online_Res_NotinIRPBase!$I$3:$I$340,"&lt;1/1/2024")+SUMIFS(Indev_Online_Res_NotinIRPBase!V$3:V$340,Indev_Online_Res_NotinIRPBase!$Y$3:$Y$340,$B515,Indev_Online_Res_NotinIRPBase!$Z$3:$Z$340,$C515,Indev_Online_Res_NotinIRPBase!$AB$3:$AB$340,"1")</f>
        <v>0</v>
      </c>
      <c r="AW515">
        <f>SUMIFS(Indev_Online_Res_NotinIRPBase!W$3:W$340,Indev_Online_Res_NotinIRPBase!$Y$3:$Y$340,$B515,Indev_Online_Res_NotinIRPBase!$Z$3:$Z$340,$C515,Indev_Online_Res_NotinIRPBase!$J$3:$J$340,"Yes",Indev_Online_Res_NotinIRPBase!$I$3:$I$340,"&lt;1/1/2024")+SUMIFS(Indev_Online_Res_NotinIRPBase!W$3:W$340,Indev_Online_Res_NotinIRPBase!$Y$3:$Y$340,$B515,Indev_Online_Res_NotinIRPBase!$Z$3:$Z$340,$C515,Indev_Online_Res_NotinIRPBase!$AB$3:$AB$340,"1")</f>
        <v>0</v>
      </c>
      <c r="AX515">
        <f>SUMIFS(Indev_Online_Res_NotinIRPBase!X$3:X$340,Indev_Online_Res_NotinIRPBase!$Y$3:$Y$340,$B515,Indev_Online_Res_NotinIRPBase!$Z$3:$Z$340,$C515,Indev_Online_Res_NotinIRPBase!$J$3:$J$340,"Yes",Indev_Online_Res_NotinIRPBase!$I$3:$I$340,"&lt;1/1/2024")+SUMIFS(Indev_Online_Res_NotinIRPBase!X$3:X$340,Indev_Online_Res_NotinIRPBase!$Y$3:$Y$340,$B515,Indev_Online_Res_NotinIRPBase!$Z$3:$Z$340,$C515,Indev_Online_Res_NotinIRPBase!$AB$3:$AB$340,"1")</f>
        <v>0</v>
      </c>
      <c r="AY515">
        <f t="shared" si="108"/>
        <v>0</v>
      </c>
      <c r="BA515">
        <f t="shared" si="109"/>
        <v>0</v>
      </c>
      <c r="BB515">
        <f t="shared" si="110"/>
        <v>0</v>
      </c>
      <c r="BC515">
        <f t="shared" si="111"/>
        <v>0</v>
      </c>
      <c r="BD515">
        <f t="shared" si="112"/>
        <v>0</v>
      </c>
      <c r="BE515">
        <f t="shared" si="113"/>
        <v>0</v>
      </c>
      <c r="BI515">
        <f t="shared" si="114"/>
        <v>0</v>
      </c>
      <c r="BJ515">
        <f t="shared" si="115"/>
        <v>0</v>
      </c>
      <c r="BK515">
        <f t="shared" si="116"/>
        <v>0</v>
      </c>
      <c r="BL515">
        <f t="shared" si="117"/>
        <v>0</v>
      </c>
      <c r="BM515">
        <f t="shared" si="118"/>
        <v>0</v>
      </c>
      <c r="BN515">
        <f t="shared" si="119"/>
        <v>0</v>
      </c>
      <c r="BO515">
        <f t="shared" si="120"/>
        <v>0</v>
      </c>
      <c r="BQ515">
        <f>SUMIFS(IRPBase_Res_NotinEnvScreens!$H$3:$H$33,IRPBase_Res_NotinEnvScreens!$J$3:$J$33,$B515,IRPBase_Res_NotinEnvScreens!$K$3:$K$33,$C515)</f>
        <v>0</v>
      </c>
      <c r="BR515">
        <f>SUMIFS(IRPBase_Res_NotinEnvScreens!$I$3:$I$33,IRPBase_Res_NotinEnvScreens!$J$3:$J$33,$B515,IRPBase_Res_NotinEnvScreens!$K$3:$K$33,$C515)</f>
        <v>0</v>
      </c>
      <c r="BS515">
        <v>0</v>
      </c>
      <c r="BV515">
        <f>SUMIFS(Indev_Online_Res_NotinIRPBase!$P$3:$P$313,Indev_Online_Res_NotinIRPBase!$Y$3:$Y$313,$B515,Indev_Online_Res_NotinIRPBase!$Z$3:$Z$313,$C515,Indev_Online_Res_NotinIRPBase!$I$3:$I$313,"&lt;9/1/2023")+SUMIFS(Indev_Online_Res_NotinIRPBase!$Q$3:$Q$313,Indev_Online_Res_NotinIRPBase!$Y$3:$Y$313,$B515,Indev_Online_Res_NotinIRPBase!$Z$3:$Z$313,$C515,Indev_Online_Res_NotinIRPBase!$I$3:$I$313,"&lt;9/1/2023")</f>
        <v>0</v>
      </c>
      <c r="BW515">
        <f>SUMIFS(Indev_Online_Res_NotinIRPBase!$S$3:$S$313,Indev_Online_Res_NotinIRPBase!$Y$3:$Y$313,$B515,Indev_Online_Res_NotinIRPBase!$Z$3:$Z$313,$C515,Indev_Online_Res_NotinIRPBase!$I$3:$I$313,"&lt;9/1/2023")+SUMIFS(Indev_Online_Res_NotinIRPBase!$T$3:$T$313,Indev_Online_Res_NotinIRPBase!$Y$3:$Y$313,$B515,Indev_Online_Res_NotinIRPBase!$Z$3:$Z$313,$C515,Indev_Online_Res_NotinIRPBase!$I$3:$I$313,"&lt;9/1/2023")+SUMIFS(Indev_Online_Res_NotinIRPBase!$U$3:$U$313,Indev_Online_Res_NotinIRPBase!$Y$3:$Y$313,$B515,Indev_Online_Res_NotinIRPBase!$Z$3:$Z$313,$C515,Indev_Online_Res_NotinIRPBase!$I$3:$I$313,"&lt;9/1/2023")</f>
        <v>0</v>
      </c>
    </row>
    <row r="516" spans="1:75">
      <c r="A516" t="s">
        <v>47</v>
      </c>
      <c r="B516" t="s">
        <v>466</v>
      </c>
      <c r="C516">
        <v>230</v>
      </c>
      <c r="E516">
        <f>SUMIFS(IRPBase_Res_NotinTxBase!N$3:N$65,IRPBase_Res_NotinTxBase!$X$3:$X$65,$B516,IRPBase_Res_NotinTxBase!$Y$3:$Y$65,$C516)</f>
        <v>0</v>
      </c>
      <c r="F516">
        <f>SUMIFS(IRPBase_Res_NotinTxBase!O$3:O$65,IRPBase_Res_NotinTxBase!$X$3:$X$65,$B516,IRPBase_Res_NotinTxBase!$Y$3:$Y$65,$C516)</f>
        <v>0</v>
      </c>
      <c r="G516">
        <f>SUMIFS(IRPBase_Res_NotinTxBase!P$3:P$65,IRPBase_Res_NotinTxBase!$X$3:$X$65,$B516,IRPBase_Res_NotinTxBase!$Y$3:$Y$65,$C516)</f>
        <v>0</v>
      </c>
      <c r="H516">
        <f>SUMIFS(IRPBase_Res_NotinTxBase!Q$3:Q$65,IRPBase_Res_NotinTxBase!$X$3:$X$65,$B516,IRPBase_Res_NotinTxBase!$Y$3:$Y$65,$C516)</f>
        <v>0</v>
      </c>
      <c r="M516">
        <f>SUMIFS(IRPBase_Res_NotinTxBase!R$3:R$65,IRPBase_Res_NotinTxBase!$X$3:$X$65,$B516,IRPBase_Res_NotinTxBase!$Y$3:$Y$65,$C516)</f>
        <v>0</v>
      </c>
      <c r="N516">
        <f>SUMIFS(IRPBase_Res_NotinTxBase!S$3:S$65,IRPBase_Res_NotinTxBase!$X$3:$X$65,$B516,IRPBase_Res_NotinTxBase!$Y$3:$Y$65,$C516)</f>
        <v>0</v>
      </c>
      <c r="O516">
        <f>SUMIFS(IRPBase_Res_NotinTxBase!T$3:T$65,IRPBase_Res_NotinTxBase!$X$3:$X$65,$B516,IRPBase_Res_NotinTxBase!$Y$3:$Y$65,$C516)</f>
        <v>0</v>
      </c>
      <c r="P516">
        <f>SUMIFS(IRPBase_Res_NotinTxBase!U$3:U$65,IRPBase_Res_NotinTxBase!$X$3:$X$65,$B516,IRPBase_Res_NotinTxBase!$Y$3:$Y$65,$C516)</f>
        <v>0</v>
      </c>
      <c r="Q516">
        <f>SUMIFS(IRPBase_Res_NotinTxBase!V$3:V$65,IRPBase_Res_NotinTxBase!$X$3:$X$65,$B516,IRPBase_Res_NotinTxBase!$Y$3:$Y$65,$C516)</f>
        <v>0</v>
      </c>
      <c r="R516">
        <f>SUMIFS(IRPBase_Res_NotinTxBase!W$3:W$65,IRPBase_Res_NotinTxBase!$X$3:$X$65,$B516,IRPBase_Res_NotinTxBase!$Y$3:$Y$65,$C516)</f>
        <v>0</v>
      </c>
      <c r="S516">
        <f t="shared" si="106"/>
        <v>0</v>
      </c>
      <c r="U516">
        <f>SUMIFS(Indev_Online_Res_NotinIRPBase!N$3:N$340,Indev_Online_Res_NotinIRPBase!$Y$3:$Y$340,$B516,Indev_Online_Res_NotinIRPBase!$Z$3:$Z$340,$C516)</f>
        <v>0</v>
      </c>
      <c r="V516">
        <f>SUMIFS(Indev_Online_Res_NotinIRPBase!O$3:O$340,Indev_Online_Res_NotinIRPBase!$Y$3:$Y$340,$B516,Indev_Online_Res_NotinIRPBase!$Z$3:$Z$340,$C516)</f>
        <v>0</v>
      </c>
      <c r="W516">
        <f>SUMIFS(Indev_Online_Res_NotinIRPBase!P$3:P$340,Indev_Online_Res_NotinIRPBase!$Y$3:$Y$340,$B516,Indev_Online_Res_NotinIRPBase!$Z$3:$Z$340,$C516)</f>
        <v>0</v>
      </c>
      <c r="X516">
        <f>SUMIFS(Indev_Online_Res_NotinIRPBase!Q$3:Q$340,Indev_Online_Res_NotinIRPBase!$Y$3:$Y$340,$B516,Indev_Online_Res_NotinIRPBase!$Z$3:$Z$340,$C516)</f>
        <v>0</v>
      </c>
      <c r="Y516">
        <f>SUMIFS(Indev_Online_Res_NotinIRPBase!R$3:R$340,Indev_Online_Res_NotinIRPBase!$Y$3:$Y$340,$B516,Indev_Online_Res_NotinIRPBase!$Z$3:$Z$340,$C516)</f>
        <v>0</v>
      </c>
      <c r="AC516">
        <f>SUMIFS(Indev_Online_Res_NotinIRPBase!S$3:S$340,Indev_Online_Res_NotinIRPBase!$Y$3:$Y$340,$B516,Indev_Online_Res_NotinIRPBase!$Z$3:$Z$340,$C516)</f>
        <v>15</v>
      </c>
      <c r="AD516">
        <f>SUMIFS(Indev_Online_Res_NotinIRPBase!T$3:T$340,Indev_Online_Res_NotinIRPBase!$Y$3:$Y$340,$B516,Indev_Online_Res_NotinIRPBase!$Z$3:$Z$340,$C516)</f>
        <v>0</v>
      </c>
      <c r="AE516">
        <f>SUMIFS(Indev_Online_Res_NotinIRPBase!U$3:U$340,Indev_Online_Res_NotinIRPBase!$Y$3:$Y$340,$B516,Indev_Online_Res_NotinIRPBase!$Z$3:$Z$340,$C516)</f>
        <v>0</v>
      </c>
      <c r="AF516">
        <f>SUMIFS(Indev_Online_Res_NotinIRPBase!V$3:V$340,Indev_Online_Res_NotinIRPBase!$Y$3:$Y$340,$B516,Indev_Online_Res_NotinIRPBase!$Z$3:$Z$340,$C516)</f>
        <v>0</v>
      </c>
      <c r="AG516">
        <f>SUMIFS(Indev_Online_Res_NotinIRPBase!W$3:W$340,Indev_Online_Res_NotinIRPBase!$Y$3:$Y$340,$B516,Indev_Online_Res_NotinIRPBase!$Z$3:$Z$340,$C516)</f>
        <v>0</v>
      </c>
      <c r="AH516">
        <f>SUMIFS(Indev_Online_Res_NotinIRPBase!X$3:X$340,Indev_Online_Res_NotinIRPBase!$Y$3:$Y$340,$B516,Indev_Online_Res_NotinIRPBase!$Z$3:$Z$340,$C516)</f>
        <v>0</v>
      </c>
      <c r="AI516">
        <f t="shared" si="107"/>
        <v>1</v>
      </c>
      <c r="AK516">
        <f>SUMIFS(Indev_Online_Res_NotinIRPBase!N$3:N$340,Indev_Online_Res_NotinIRPBase!$Y$3:$Y$340,$B516,Indev_Online_Res_NotinIRPBase!$Z$3:$Z$340,$C516,Indev_Online_Res_NotinIRPBase!$J$3:$J$340,"Yes",Indev_Online_Res_NotinIRPBase!$I$3:$I$340,"&lt;1/1/2024")+SUMIFS(Indev_Online_Res_NotinIRPBase!N$3:N$340,Indev_Online_Res_NotinIRPBase!$Y$3:$Y$340,$B516,Indev_Online_Res_NotinIRPBase!$Z$3:$Z$340,$C516,Indev_Online_Res_NotinIRPBase!$AB$3:$AB$340,"1")</f>
        <v>0</v>
      </c>
      <c r="AL516">
        <f>SUMIFS(Indev_Online_Res_NotinIRPBase!O$3:O$340,Indev_Online_Res_NotinIRPBase!$Y$3:$Y$340,$B516,Indev_Online_Res_NotinIRPBase!$Z$3:$Z$340,$C516,Indev_Online_Res_NotinIRPBase!$J$3:$J$340,"Yes",Indev_Online_Res_NotinIRPBase!$I$3:$I$340,"&lt;1/1/2024")+SUMIFS(Indev_Online_Res_NotinIRPBase!O$3:O$340,Indev_Online_Res_NotinIRPBase!$Y$3:$Y$340,$B516,Indev_Online_Res_NotinIRPBase!$Z$3:$Z$340,$C516,Indev_Online_Res_NotinIRPBase!$AB$3:$AB$340,"1")</f>
        <v>0</v>
      </c>
      <c r="AM516">
        <f>SUMIFS(Indev_Online_Res_NotinIRPBase!P$3:P$340,Indev_Online_Res_NotinIRPBase!$Y$3:$Y$340,$B516,Indev_Online_Res_NotinIRPBase!$Z$3:$Z$340,$C516,Indev_Online_Res_NotinIRPBase!$J$3:$J$340,"Yes",Indev_Online_Res_NotinIRPBase!$I$3:$I$340,"&lt;1/1/2024")+SUMIFS(Indev_Online_Res_NotinIRPBase!P$3:P$340,Indev_Online_Res_NotinIRPBase!$Y$3:$Y$340,$B516,Indev_Online_Res_NotinIRPBase!$Z$3:$Z$340,$C516,Indev_Online_Res_NotinIRPBase!$AB$3:$AB$340,"1")</f>
        <v>0</v>
      </c>
      <c r="AN516">
        <f>SUMIFS(Indev_Online_Res_NotinIRPBase!Q$3:Q$340,Indev_Online_Res_NotinIRPBase!$Y$3:$Y$340,$B516,Indev_Online_Res_NotinIRPBase!$Z$3:$Z$340,$C516,Indev_Online_Res_NotinIRPBase!$J$3:$J$340,"Yes",Indev_Online_Res_NotinIRPBase!$I$3:$I$340,"&lt;1/1/2024")+SUMIFS(Indev_Online_Res_NotinIRPBase!Q$3:Q$340,Indev_Online_Res_NotinIRPBase!$Y$3:$Y$340,$B516,Indev_Online_Res_NotinIRPBase!$Z$3:$Z$340,$C516,Indev_Online_Res_NotinIRPBase!$AB$3:$AB$340,"1")</f>
        <v>0</v>
      </c>
      <c r="AO516">
        <f>SUMIFS(Indev_Online_Res_NotinIRPBase!R$3:R$340,Indev_Online_Res_NotinIRPBase!$Y$3:$Y$340,$B516,Indev_Online_Res_NotinIRPBase!$Z$3:$Z$340,$C516,Indev_Online_Res_NotinIRPBase!$J$3:$J$340,"Yes",Indev_Online_Res_NotinIRPBase!$I$3:$I$340,"&lt;1/1/2024")+SUMIFS(Indev_Online_Res_NotinIRPBase!R$3:R$340,Indev_Online_Res_NotinIRPBase!$Y$3:$Y$340,$B516,Indev_Online_Res_NotinIRPBase!$Z$3:$Z$340,$C516,Indev_Online_Res_NotinIRPBase!$AB$3:$AB$340,"1")</f>
        <v>0</v>
      </c>
      <c r="AS516">
        <f>SUMIFS(Indev_Online_Res_NotinIRPBase!S$3:S$340,Indev_Online_Res_NotinIRPBase!$Y$3:$Y$340,$B516,Indev_Online_Res_NotinIRPBase!$Z$3:$Z$340,$C516,Indev_Online_Res_NotinIRPBase!$J$3:$J$340,"Yes",Indev_Online_Res_NotinIRPBase!$I$3:$I$340,"&lt;1/1/2024")+SUMIFS(Indev_Online_Res_NotinIRPBase!S$3:S$340,Indev_Online_Res_NotinIRPBase!$Y$3:$Y$340,$B516,Indev_Online_Res_NotinIRPBase!$Z$3:$Z$340,$C516,Indev_Online_Res_NotinIRPBase!$AB$3:$AB$340,"1")</f>
        <v>0</v>
      </c>
      <c r="AT516">
        <f>SUMIFS(Indev_Online_Res_NotinIRPBase!T$3:T$340,Indev_Online_Res_NotinIRPBase!$Y$3:$Y$340,$B516,Indev_Online_Res_NotinIRPBase!$Z$3:$Z$340,$C516,Indev_Online_Res_NotinIRPBase!$J$3:$J$340,"Yes",Indev_Online_Res_NotinIRPBase!$I$3:$I$340,"&lt;1/1/2024")+SUMIFS(Indev_Online_Res_NotinIRPBase!T$3:T$340,Indev_Online_Res_NotinIRPBase!$Y$3:$Y$340,$B516,Indev_Online_Res_NotinIRPBase!$Z$3:$Z$340,$C516,Indev_Online_Res_NotinIRPBase!$AB$3:$AB$340,"1")</f>
        <v>0</v>
      </c>
      <c r="AU516">
        <f>SUMIFS(Indev_Online_Res_NotinIRPBase!U$3:U$340,Indev_Online_Res_NotinIRPBase!$Y$3:$Y$340,$B516,Indev_Online_Res_NotinIRPBase!$Z$3:$Z$340,$C516,Indev_Online_Res_NotinIRPBase!$J$3:$J$340,"Yes",Indev_Online_Res_NotinIRPBase!$I$3:$I$340,"&lt;1/1/2024")+SUMIFS(Indev_Online_Res_NotinIRPBase!U$3:U$340,Indev_Online_Res_NotinIRPBase!$Y$3:$Y$340,$B516,Indev_Online_Res_NotinIRPBase!$Z$3:$Z$340,$C516,Indev_Online_Res_NotinIRPBase!$AB$3:$AB$340,"1")</f>
        <v>0</v>
      </c>
      <c r="AV516">
        <f>SUMIFS(Indev_Online_Res_NotinIRPBase!V$3:V$340,Indev_Online_Res_NotinIRPBase!$Y$3:$Y$340,$B516,Indev_Online_Res_NotinIRPBase!$Z$3:$Z$340,$C516,Indev_Online_Res_NotinIRPBase!$J$3:$J$340,"Yes",Indev_Online_Res_NotinIRPBase!$I$3:$I$340,"&lt;1/1/2024")+SUMIFS(Indev_Online_Res_NotinIRPBase!V$3:V$340,Indev_Online_Res_NotinIRPBase!$Y$3:$Y$340,$B516,Indev_Online_Res_NotinIRPBase!$Z$3:$Z$340,$C516,Indev_Online_Res_NotinIRPBase!$AB$3:$AB$340,"1")</f>
        <v>0</v>
      </c>
      <c r="AW516">
        <f>SUMIFS(Indev_Online_Res_NotinIRPBase!W$3:W$340,Indev_Online_Res_NotinIRPBase!$Y$3:$Y$340,$B516,Indev_Online_Res_NotinIRPBase!$Z$3:$Z$340,$C516,Indev_Online_Res_NotinIRPBase!$J$3:$J$340,"Yes",Indev_Online_Res_NotinIRPBase!$I$3:$I$340,"&lt;1/1/2024")+SUMIFS(Indev_Online_Res_NotinIRPBase!W$3:W$340,Indev_Online_Res_NotinIRPBase!$Y$3:$Y$340,$B516,Indev_Online_Res_NotinIRPBase!$Z$3:$Z$340,$C516,Indev_Online_Res_NotinIRPBase!$AB$3:$AB$340,"1")</f>
        <v>0</v>
      </c>
      <c r="AX516">
        <f>SUMIFS(Indev_Online_Res_NotinIRPBase!X$3:X$340,Indev_Online_Res_NotinIRPBase!$Y$3:$Y$340,$B516,Indev_Online_Res_NotinIRPBase!$Z$3:$Z$340,$C516,Indev_Online_Res_NotinIRPBase!$J$3:$J$340,"Yes",Indev_Online_Res_NotinIRPBase!$I$3:$I$340,"&lt;1/1/2024")+SUMIFS(Indev_Online_Res_NotinIRPBase!X$3:X$340,Indev_Online_Res_NotinIRPBase!$Y$3:$Y$340,$B516,Indev_Online_Res_NotinIRPBase!$Z$3:$Z$340,$C516,Indev_Online_Res_NotinIRPBase!$AB$3:$AB$340,"1")</f>
        <v>0</v>
      </c>
      <c r="AY516">
        <f t="shared" si="108"/>
        <v>0</v>
      </c>
      <c r="BA516">
        <f t="shared" si="109"/>
        <v>0</v>
      </c>
      <c r="BB516">
        <f t="shared" si="110"/>
        <v>0</v>
      </c>
      <c r="BC516">
        <f t="shared" si="111"/>
        <v>0</v>
      </c>
      <c r="BD516">
        <f t="shared" si="112"/>
        <v>0</v>
      </c>
      <c r="BE516">
        <f t="shared" si="113"/>
        <v>0</v>
      </c>
      <c r="BI516">
        <f t="shared" si="114"/>
        <v>15</v>
      </c>
      <c r="BJ516">
        <f t="shared" si="115"/>
        <v>0</v>
      </c>
      <c r="BK516">
        <f t="shared" si="116"/>
        <v>0</v>
      </c>
      <c r="BL516">
        <f t="shared" si="117"/>
        <v>0</v>
      </c>
      <c r="BM516">
        <f t="shared" si="118"/>
        <v>0</v>
      </c>
      <c r="BN516">
        <f t="shared" si="119"/>
        <v>0</v>
      </c>
      <c r="BO516">
        <f t="shared" si="120"/>
        <v>1</v>
      </c>
      <c r="BQ516">
        <f>SUMIFS(IRPBase_Res_NotinEnvScreens!$H$3:$H$33,IRPBase_Res_NotinEnvScreens!$J$3:$J$33,$B516,IRPBase_Res_NotinEnvScreens!$K$3:$K$33,$C516)</f>
        <v>0</v>
      </c>
      <c r="BR516">
        <f>SUMIFS(IRPBase_Res_NotinEnvScreens!$I$3:$I$33,IRPBase_Res_NotinEnvScreens!$J$3:$J$33,$B516,IRPBase_Res_NotinEnvScreens!$K$3:$K$33,$C516)</f>
        <v>0</v>
      </c>
      <c r="BS516">
        <v>0</v>
      </c>
      <c r="BV516">
        <f>SUMIFS(Indev_Online_Res_NotinIRPBase!$P$3:$P$313,Indev_Online_Res_NotinIRPBase!$Y$3:$Y$313,$B516,Indev_Online_Res_NotinIRPBase!$Z$3:$Z$313,$C516,Indev_Online_Res_NotinIRPBase!$I$3:$I$313,"&lt;9/1/2023")+SUMIFS(Indev_Online_Res_NotinIRPBase!$Q$3:$Q$313,Indev_Online_Res_NotinIRPBase!$Y$3:$Y$313,$B516,Indev_Online_Res_NotinIRPBase!$Z$3:$Z$313,$C516,Indev_Online_Res_NotinIRPBase!$I$3:$I$313,"&lt;9/1/2023")</f>
        <v>0</v>
      </c>
      <c r="BW516">
        <f>SUMIFS(Indev_Online_Res_NotinIRPBase!$S$3:$S$313,Indev_Online_Res_NotinIRPBase!$Y$3:$Y$313,$B516,Indev_Online_Res_NotinIRPBase!$Z$3:$Z$313,$C516,Indev_Online_Res_NotinIRPBase!$I$3:$I$313,"&lt;9/1/2023")+SUMIFS(Indev_Online_Res_NotinIRPBase!$T$3:$T$313,Indev_Online_Res_NotinIRPBase!$Y$3:$Y$313,$B516,Indev_Online_Res_NotinIRPBase!$Z$3:$Z$313,$C516,Indev_Online_Res_NotinIRPBase!$I$3:$I$313,"&lt;9/1/2023")+SUMIFS(Indev_Online_Res_NotinIRPBase!$U$3:$U$313,Indev_Online_Res_NotinIRPBase!$Y$3:$Y$313,$B516,Indev_Online_Res_NotinIRPBase!$Z$3:$Z$313,$C516,Indev_Online_Res_NotinIRPBase!$I$3:$I$313,"&lt;9/1/2023")</f>
        <v>0</v>
      </c>
    </row>
    <row r="517" spans="1:75">
      <c r="A517" t="s">
        <v>51</v>
      </c>
      <c r="B517" t="s">
        <v>467</v>
      </c>
      <c r="C517">
        <v>230</v>
      </c>
      <c r="E517">
        <f>SUMIFS(IRPBase_Res_NotinTxBase!N$3:N$65,IRPBase_Res_NotinTxBase!$X$3:$X$65,$B517,IRPBase_Res_NotinTxBase!$Y$3:$Y$65,$C517)</f>
        <v>0</v>
      </c>
      <c r="F517">
        <f>SUMIFS(IRPBase_Res_NotinTxBase!O$3:O$65,IRPBase_Res_NotinTxBase!$X$3:$X$65,$B517,IRPBase_Res_NotinTxBase!$Y$3:$Y$65,$C517)</f>
        <v>0</v>
      </c>
      <c r="G517">
        <f>SUMIFS(IRPBase_Res_NotinTxBase!P$3:P$65,IRPBase_Res_NotinTxBase!$X$3:$X$65,$B517,IRPBase_Res_NotinTxBase!$Y$3:$Y$65,$C517)</f>
        <v>0</v>
      </c>
      <c r="H517">
        <f>SUMIFS(IRPBase_Res_NotinTxBase!Q$3:Q$65,IRPBase_Res_NotinTxBase!$X$3:$X$65,$B517,IRPBase_Res_NotinTxBase!$Y$3:$Y$65,$C517)</f>
        <v>0</v>
      </c>
      <c r="M517">
        <f>SUMIFS(IRPBase_Res_NotinTxBase!R$3:R$65,IRPBase_Res_NotinTxBase!$X$3:$X$65,$B517,IRPBase_Res_NotinTxBase!$Y$3:$Y$65,$C517)</f>
        <v>0</v>
      </c>
      <c r="N517">
        <f>SUMIFS(IRPBase_Res_NotinTxBase!S$3:S$65,IRPBase_Res_NotinTxBase!$X$3:$X$65,$B517,IRPBase_Res_NotinTxBase!$Y$3:$Y$65,$C517)</f>
        <v>0</v>
      </c>
      <c r="O517">
        <f>SUMIFS(IRPBase_Res_NotinTxBase!T$3:T$65,IRPBase_Res_NotinTxBase!$X$3:$X$65,$B517,IRPBase_Res_NotinTxBase!$Y$3:$Y$65,$C517)</f>
        <v>0</v>
      </c>
      <c r="P517">
        <f>SUMIFS(IRPBase_Res_NotinTxBase!U$3:U$65,IRPBase_Res_NotinTxBase!$X$3:$X$65,$B517,IRPBase_Res_NotinTxBase!$Y$3:$Y$65,$C517)</f>
        <v>0</v>
      </c>
      <c r="Q517">
        <f>SUMIFS(IRPBase_Res_NotinTxBase!V$3:V$65,IRPBase_Res_NotinTxBase!$X$3:$X$65,$B517,IRPBase_Res_NotinTxBase!$Y$3:$Y$65,$C517)</f>
        <v>0</v>
      </c>
      <c r="R517">
        <f>SUMIFS(IRPBase_Res_NotinTxBase!W$3:W$65,IRPBase_Res_NotinTxBase!$X$3:$X$65,$B517,IRPBase_Res_NotinTxBase!$Y$3:$Y$65,$C517)</f>
        <v>0</v>
      </c>
      <c r="S517">
        <f t="shared" ref="S517:S580" si="121">IF(SUM(E517:R517)&gt;0,1,0)</f>
        <v>0</v>
      </c>
      <c r="U517">
        <f>SUMIFS(Indev_Online_Res_NotinIRPBase!N$3:N$340,Indev_Online_Res_NotinIRPBase!$Y$3:$Y$340,$B517,Indev_Online_Res_NotinIRPBase!$Z$3:$Z$340,$C517)</f>
        <v>0</v>
      </c>
      <c r="V517">
        <f>SUMIFS(Indev_Online_Res_NotinIRPBase!O$3:O$340,Indev_Online_Res_NotinIRPBase!$Y$3:$Y$340,$B517,Indev_Online_Res_NotinIRPBase!$Z$3:$Z$340,$C517)</f>
        <v>0</v>
      </c>
      <c r="W517">
        <f>SUMIFS(Indev_Online_Res_NotinIRPBase!P$3:P$340,Indev_Online_Res_NotinIRPBase!$Y$3:$Y$340,$B517,Indev_Online_Res_NotinIRPBase!$Z$3:$Z$340,$C517)</f>
        <v>0</v>
      </c>
      <c r="X517">
        <f>SUMIFS(Indev_Online_Res_NotinIRPBase!Q$3:Q$340,Indev_Online_Res_NotinIRPBase!$Y$3:$Y$340,$B517,Indev_Online_Res_NotinIRPBase!$Z$3:$Z$340,$C517)</f>
        <v>0</v>
      </c>
      <c r="Y517">
        <f>SUMIFS(Indev_Online_Res_NotinIRPBase!R$3:R$340,Indev_Online_Res_NotinIRPBase!$Y$3:$Y$340,$B517,Indev_Online_Res_NotinIRPBase!$Z$3:$Z$340,$C517)</f>
        <v>0</v>
      </c>
      <c r="AC517">
        <f>SUMIFS(Indev_Online_Res_NotinIRPBase!S$3:S$340,Indev_Online_Res_NotinIRPBase!$Y$3:$Y$340,$B517,Indev_Online_Res_NotinIRPBase!$Z$3:$Z$340,$C517)</f>
        <v>0</v>
      </c>
      <c r="AD517">
        <f>SUMIFS(Indev_Online_Res_NotinIRPBase!T$3:T$340,Indev_Online_Res_NotinIRPBase!$Y$3:$Y$340,$B517,Indev_Online_Res_NotinIRPBase!$Z$3:$Z$340,$C517)</f>
        <v>0</v>
      </c>
      <c r="AE517">
        <f>SUMIFS(Indev_Online_Res_NotinIRPBase!U$3:U$340,Indev_Online_Res_NotinIRPBase!$Y$3:$Y$340,$B517,Indev_Online_Res_NotinIRPBase!$Z$3:$Z$340,$C517)</f>
        <v>463.5</v>
      </c>
      <c r="AF517">
        <f>SUMIFS(Indev_Online_Res_NotinIRPBase!V$3:V$340,Indev_Online_Res_NotinIRPBase!$Y$3:$Y$340,$B517,Indev_Online_Res_NotinIRPBase!$Z$3:$Z$340,$C517)</f>
        <v>446</v>
      </c>
      <c r="AG517">
        <f>SUMIFS(Indev_Online_Res_NotinIRPBase!W$3:W$340,Indev_Online_Res_NotinIRPBase!$Y$3:$Y$340,$B517,Indev_Online_Res_NotinIRPBase!$Z$3:$Z$340,$C517)</f>
        <v>0</v>
      </c>
      <c r="AH517">
        <f>SUMIFS(Indev_Online_Res_NotinIRPBase!X$3:X$340,Indev_Online_Res_NotinIRPBase!$Y$3:$Y$340,$B517,Indev_Online_Res_NotinIRPBase!$Z$3:$Z$340,$C517)</f>
        <v>0</v>
      </c>
      <c r="AI517">
        <f t="shared" ref="AI517:AI580" si="122">IF(SUM(U517:AH517)&gt;0,1,0)</f>
        <v>1</v>
      </c>
      <c r="AK517">
        <f>SUMIFS(Indev_Online_Res_NotinIRPBase!N$3:N$340,Indev_Online_Res_NotinIRPBase!$Y$3:$Y$340,$B517,Indev_Online_Res_NotinIRPBase!$Z$3:$Z$340,$C517,Indev_Online_Res_NotinIRPBase!$J$3:$J$340,"Yes",Indev_Online_Res_NotinIRPBase!$I$3:$I$340,"&lt;1/1/2024")+SUMIFS(Indev_Online_Res_NotinIRPBase!N$3:N$340,Indev_Online_Res_NotinIRPBase!$Y$3:$Y$340,$B517,Indev_Online_Res_NotinIRPBase!$Z$3:$Z$340,$C517,Indev_Online_Res_NotinIRPBase!$AB$3:$AB$340,"1")</f>
        <v>0</v>
      </c>
      <c r="AL517">
        <f>SUMIFS(Indev_Online_Res_NotinIRPBase!O$3:O$340,Indev_Online_Res_NotinIRPBase!$Y$3:$Y$340,$B517,Indev_Online_Res_NotinIRPBase!$Z$3:$Z$340,$C517,Indev_Online_Res_NotinIRPBase!$J$3:$J$340,"Yes",Indev_Online_Res_NotinIRPBase!$I$3:$I$340,"&lt;1/1/2024")+SUMIFS(Indev_Online_Res_NotinIRPBase!O$3:O$340,Indev_Online_Res_NotinIRPBase!$Y$3:$Y$340,$B517,Indev_Online_Res_NotinIRPBase!$Z$3:$Z$340,$C517,Indev_Online_Res_NotinIRPBase!$AB$3:$AB$340,"1")</f>
        <v>0</v>
      </c>
      <c r="AM517">
        <f>SUMIFS(Indev_Online_Res_NotinIRPBase!P$3:P$340,Indev_Online_Res_NotinIRPBase!$Y$3:$Y$340,$B517,Indev_Online_Res_NotinIRPBase!$Z$3:$Z$340,$C517,Indev_Online_Res_NotinIRPBase!$J$3:$J$340,"Yes",Indev_Online_Res_NotinIRPBase!$I$3:$I$340,"&lt;1/1/2024")+SUMIFS(Indev_Online_Res_NotinIRPBase!P$3:P$340,Indev_Online_Res_NotinIRPBase!$Y$3:$Y$340,$B517,Indev_Online_Res_NotinIRPBase!$Z$3:$Z$340,$C517,Indev_Online_Res_NotinIRPBase!$AB$3:$AB$340,"1")</f>
        <v>0</v>
      </c>
      <c r="AN517">
        <f>SUMIFS(Indev_Online_Res_NotinIRPBase!Q$3:Q$340,Indev_Online_Res_NotinIRPBase!$Y$3:$Y$340,$B517,Indev_Online_Res_NotinIRPBase!$Z$3:$Z$340,$C517,Indev_Online_Res_NotinIRPBase!$J$3:$J$340,"Yes",Indev_Online_Res_NotinIRPBase!$I$3:$I$340,"&lt;1/1/2024")+SUMIFS(Indev_Online_Res_NotinIRPBase!Q$3:Q$340,Indev_Online_Res_NotinIRPBase!$Y$3:$Y$340,$B517,Indev_Online_Res_NotinIRPBase!$Z$3:$Z$340,$C517,Indev_Online_Res_NotinIRPBase!$AB$3:$AB$340,"1")</f>
        <v>0</v>
      </c>
      <c r="AO517">
        <f>SUMIFS(Indev_Online_Res_NotinIRPBase!R$3:R$340,Indev_Online_Res_NotinIRPBase!$Y$3:$Y$340,$B517,Indev_Online_Res_NotinIRPBase!$Z$3:$Z$340,$C517,Indev_Online_Res_NotinIRPBase!$J$3:$J$340,"Yes",Indev_Online_Res_NotinIRPBase!$I$3:$I$340,"&lt;1/1/2024")+SUMIFS(Indev_Online_Res_NotinIRPBase!R$3:R$340,Indev_Online_Res_NotinIRPBase!$Y$3:$Y$340,$B517,Indev_Online_Res_NotinIRPBase!$Z$3:$Z$340,$C517,Indev_Online_Res_NotinIRPBase!$AB$3:$AB$340,"1")</f>
        <v>0</v>
      </c>
      <c r="AS517">
        <f>SUMIFS(Indev_Online_Res_NotinIRPBase!S$3:S$340,Indev_Online_Res_NotinIRPBase!$Y$3:$Y$340,$B517,Indev_Online_Res_NotinIRPBase!$Z$3:$Z$340,$C517,Indev_Online_Res_NotinIRPBase!$J$3:$J$340,"Yes",Indev_Online_Res_NotinIRPBase!$I$3:$I$340,"&lt;1/1/2024")+SUMIFS(Indev_Online_Res_NotinIRPBase!S$3:S$340,Indev_Online_Res_NotinIRPBase!$Y$3:$Y$340,$B517,Indev_Online_Res_NotinIRPBase!$Z$3:$Z$340,$C517,Indev_Online_Res_NotinIRPBase!$AB$3:$AB$340,"1")</f>
        <v>0</v>
      </c>
      <c r="AT517">
        <f>SUMIFS(Indev_Online_Res_NotinIRPBase!T$3:T$340,Indev_Online_Res_NotinIRPBase!$Y$3:$Y$340,$B517,Indev_Online_Res_NotinIRPBase!$Z$3:$Z$340,$C517,Indev_Online_Res_NotinIRPBase!$J$3:$J$340,"Yes",Indev_Online_Res_NotinIRPBase!$I$3:$I$340,"&lt;1/1/2024")+SUMIFS(Indev_Online_Res_NotinIRPBase!T$3:T$340,Indev_Online_Res_NotinIRPBase!$Y$3:$Y$340,$B517,Indev_Online_Res_NotinIRPBase!$Z$3:$Z$340,$C517,Indev_Online_Res_NotinIRPBase!$AB$3:$AB$340,"1")</f>
        <v>0</v>
      </c>
      <c r="AU517">
        <f>SUMIFS(Indev_Online_Res_NotinIRPBase!U$3:U$340,Indev_Online_Res_NotinIRPBase!$Y$3:$Y$340,$B517,Indev_Online_Res_NotinIRPBase!$Z$3:$Z$340,$C517,Indev_Online_Res_NotinIRPBase!$J$3:$J$340,"Yes",Indev_Online_Res_NotinIRPBase!$I$3:$I$340,"&lt;1/1/2024")+SUMIFS(Indev_Online_Res_NotinIRPBase!U$3:U$340,Indev_Online_Res_NotinIRPBase!$Y$3:$Y$340,$B517,Indev_Online_Res_NotinIRPBase!$Z$3:$Z$340,$C517,Indev_Online_Res_NotinIRPBase!$AB$3:$AB$340,"1")</f>
        <v>0</v>
      </c>
      <c r="AV517">
        <f>SUMIFS(Indev_Online_Res_NotinIRPBase!V$3:V$340,Indev_Online_Res_NotinIRPBase!$Y$3:$Y$340,$B517,Indev_Online_Res_NotinIRPBase!$Z$3:$Z$340,$C517,Indev_Online_Res_NotinIRPBase!$J$3:$J$340,"Yes",Indev_Online_Res_NotinIRPBase!$I$3:$I$340,"&lt;1/1/2024")+SUMIFS(Indev_Online_Res_NotinIRPBase!V$3:V$340,Indev_Online_Res_NotinIRPBase!$Y$3:$Y$340,$B517,Indev_Online_Res_NotinIRPBase!$Z$3:$Z$340,$C517,Indev_Online_Res_NotinIRPBase!$AB$3:$AB$340,"1")</f>
        <v>0</v>
      </c>
      <c r="AW517">
        <f>SUMIFS(Indev_Online_Res_NotinIRPBase!W$3:W$340,Indev_Online_Res_NotinIRPBase!$Y$3:$Y$340,$B517,Indev_Online_Res_NotinIRPBase!$Z$3:$Z$340,$C517,Indev_Online_Res_NotinIRPBase!$J$3:$J$340,"Yes",Indev_Online_Res_NotinIRPBase!$I$3:$I$340,"&lt;1/1/2024")+SUMIFS(Indev_Online_Res_NotinIRPBase!W$3:W$340,Indev_Online_Res_NotinIRPBase!$Y$3:$Y$340,$B517,Indev_Online_Res_NotinIRPBase!$Z$3:$Z$340,$C517,Indev_Online_Res_NotinIRPBase!$AB$3:$AB$340,"1")</f>
        <v>0</v>
      </c>
      <c r="AX517">
        <f>SUMIFS(Indev_Online_Res_NotinIRPBase!X$3:X$340,Indev_Online_Res_NotinIRPBase!$Y$3:$Y$340,$B517,Indev_Online_Res_NotinIRPBase!$Z$3:$Z$340,$C517,Indev_Online_Res_NotinIRPBase!$J$3:$J$340,"Yes",Indev_Online_Res_NotinIRPBase!$I$3:$I$340,"&lt;1/1/2024")+SUMIFS(Indev_Online_Res_NotinIRPBase!X$3:X$340,Indev_Online_Res_NotinIRPBase!$Y$3:$Y$340,$B517,Indev_Online_Res_NotinIRPBase!$Z$3:$Z$340,$C517,Indev_Online_Res_NotinIRPBase!$AB$3:$AB$340,"1")</f>
        <v>0</v>
      </c>
      <c r="AY517">
        <f t="shared" ref="AY517:AY580" si="123">IF(SUM(AK517:AX517)&gt;0,1,0)</f>
        <v>0</v>
      </c>
      <c r="BA517">
        <f t="shared" ref="BA517:BA580" si="124">U517-AK517</f>
        <v>0</v>
      </c>
      <c r="BB517">
        <f t="shared" ref="BB517:BB580" si="125">V517-AL517</f>
        <v>0</v>
      </c>
      <c r="BC517">
        <f t="shared" ref="BC517:BC580" si="126">W517-AM517</f>
        <v>0</v>
      </c>
      <c r="BD517">
        <f t="shared" ref="BD517:BD580" si="127">X517-AN517</f>
        <v>0</v>
      </c>
      <c r="BE517">
        <f t="shared" ref="BE517:BE580" si="128">Y517-AO517</f>
        <v>0</v>
      </c>
      <c r="BI517">
        <f t="shared" ref="BI517:BI580" si="129">AC517-AS517</f>
        <v>0</v>
      </c>
      <c r="BJ517">
        <f t="shared" ref="BJ517:BJ580" si="130">AD517-AT517</f>
        <v>0</v>
      </c>
      <c r="BK517">
        <f t="shared" ref="BK517:BK580" si="131">AE517-AU517</f>
        <v>463.5</v>
      </c>
      <c r="BL517">
        <f t="shared" ref="BL517:BL580" si="132">AF517-AV517</f>
        <v>446</v>
      </c>
      <c r="BM517">
        <f t="shared" ref="BM517:BM580" si="133">AG517-AW517</f>
        <v>0</v>
      </c>
      <c r="BN517">
        <f t="shared" ref="BN517:BN580" si="134">AH517-AX517</f>
        <v>0</v>
      </c>
      <c r="BO517">
        <f t="shared" ref="BO517:BO580" si="135">IF(SUM(BA517:BN517)&gt;0,1,0)</f>
        <v>1</v>
      </c>
      <c r="BQ517">
        <f>SUMIFS(IRPBase_Res_NotinEnvScreens!$H$3:$H$33,IRPBase_Res_NotinEnvScreens!$J$3:$J$33,$B517,IRPBase_Res_NotinEnvScreens!$K$3:$K$33,$C517)</f>
        <v>0</v>
      </c>
      <c r="BR517">
        <f>SUMIFS(IRPBase_Res_NotinEnvScreens!$I$3:$I$33,IRPBase_Res_NotinEnvScreens!$J$3:$J$33,$B517,IRPBase_Res_NotinEnvScreens!$K$3:$K$33,$C517)</f>
        <v>0</v>
      </c>
      <c r="BS517">
        <v>0</v>
      </c>
      <c r="BV517">
        <f>SUMIFS(Indev_Online_Res_NotinIRPBase!$P$3:$P$313,Indev_Online_Res_NotinIRPBase!$Y$3:$Y$313,$B517,Indev_Online_Res_NotinIRPBase!$Z$3:$Z$313,$C517,Indev_Online_Res_NotinIRPBase!$I$3:$I$313,"&lt;9/1/2023")+SUMIFS(Indev_Online_Res_NotinIRPBase!$Q$3:$Q$313,Indev_Online_Res_NotinIRPBase!$Y$3:$Y$313,$B517,Indev_Online_Res_NotinIRPBase!$Z$3:$Z$313,$C517,Indev_Online_Res_NotinIRPBase!$I$3:$I$313,"&lt;9/1/2023")</f>
        <v>0</v>
      </c>
      <c r="BW517">
        <f>SUMIFS(Indev_Online_Res_NotinIRPBase!$S$3:$S$313,Indev_Online_Res_NotinIRPBase!$Y$3:$Y$313,$B517,Indev_Online_Res_NotinIRPBase!$Z$3:$Z$313,$C517,Indev_Online_Res_NotinIRPBase!$I$3:$I$313,"&lt;9/1/2023")+SUMIFS(Indev_Online_Res_NotinIRPBase!$T$3:$T$313,Indev_Online_Res_NotinIRPBase!$Y$3:$Y$313,$B517,Indev_Online_Res_NotinIRPBase!$Z$3:$Z$313,$C517,Indev_Online_Res_NotinIRPBase!$I$3:$I$313,"&lt;9/1/2023")+SUMIFS(Indev_Online_Res_NotinIRPBase!$U$3:$U$313,Indev_Online_Res_NotinIRPBase!$Y$3:$Y$313,$B517,Indev_Online_Res_NotinIRPBase!$Z$3:$Z$313,$C517,Indev_Online_Res_NotinIRPBase!$I$3:$I$313,"&lt;9/1/2023")</f>
        <v>0</v>
      </c>
    </row>
    <row r="518" spans="1:75">
      <c r="A518" t="s">
        <v>51</v>
      </c>
      <c r="B518" t="s">
        <v>467</v>
      </c>
      <c r="C518">
        <v>500</v>
      </c>
      <c r="E518">
        <f>SUMIFS(IRPBase_Res_NotinTxBase!N$3:N$65,IRPBase_Res_NotinTxBase!$X$3:$X$65,$B518,IRPBase_Res_NotinTxBase!$Y$3:$Y$65,$C518)</f>
        <v>0</v>
      </c>
      <c r="F518">
        <f>SUMIFS(IRPBase_Res_NotinTxBase!O$3:O$65,IRPBase_Res_NotinTxBase!$X$3:$X$65,$B518,IRPBase_Res_NotinTxBase!$Y$3:$Y$65,$C518)</f>
        <v>0</v>
      </c>
      <c r="G518">
        <f>SUMIFS(IRPBase_Res_NotinTxBase!P$3:P$65,IRPBase_Res_NotinTxBase!$X$3:$X$65,$B518,IRPBase_Res_NotinTxBase!$Y$3:$Y$65,$C518)</f>
        <v>0</v>
      </c>
      <c r="H518">
        <f>SUMIFS(IRPBase_Res_NotinTxBase!Q$3:Q$65,IRPBase_Res_NotinTxBase!$X$3:$X$65,$B518,IRPBase_Res_NotinTxBase!$Y$3:$Y$65,$C518)</f>
        <v>0</v>
      </c>
      <c r="M518">
        <f>SUMIFS(IRPBase_Res_NotinTxBase!R$3:R$65,IRPBase_Res_NotinTxBase!$X$3:$X$65,$B518,IRPBase_Res_NotinTxBase!$Y$3:$Y$65,$C518)</f>
        <v>0</v>
      </c>
      <c r="N518">
        <f>SUMIFS(IRPBase_Res_NotinTxBase!S$3:S$65,IRPBase_Res_NotinTxBase!$X$3:$X$65,$B518,IRPBase_Res_NotinTxBase!$Y$3:$Y$65,$C518)</f>
        <v>0</v>
      </c>
      <c r="O518">
        <f>SUMIFS(IRPBase_Res_NotinTxBase!T$3:T$65,IRPBase_Res_NotinTxBase!$X$3:$X$65,$B518,IRPBase_Res_NotinTxBase!$Y$3:$Y$65,$C518)</f>
        <v>0</v>
      </c>
      <c r="P518">
        <f>SUMIFS(IRPBase_Res_NotinTxBase!U$3:U$65,IRPBase_Res_NotinTxBase!$X$3:$X$65,$B518,IRPBase_Res_NotinTxBase!$Y$3:$Y$65,$C518)</f>
        <v>0</v>
      </c>
      <c r="Q518">
        <f>SUMIFS(IRPBase_Res_NotinTxBase!V$3:V$65,IRPBase_Res_NotinTxBase!$X$3:$X$65,$B518,IRPBase_Res_NotinTxBase!$Y$3:$Y$65,$C518)</f>
        <v>0</v>
      </c>
      <c r="R518">
        <f>SUMIFS(IRPBase_Res_NotinTxBase!W$3:W$65,IRPBase_Res_NotinTxBase!$X$3:$X$65,$B518,IRPBase_Res_NotinTxBase!$Y$3:$Y$65,$C518)</f>
        <v>0</v>
      </c>
      <c r="S518">
        <f t="shared" si="121"/>
        <v>0</v>
      </c>
      <c r="U518">
        <f>SUMIFS(Indev_Online_Res_NotinIRPBase!N$3:N$340,Indev_Online_Res_NotinIRPBase!$Y$3:$Y$340,$B518,Indev_Online_Res_NotinIRPBase!$Z$3:$Z$340,$C518)</f>
        <v>0</v>
      </c>
      <c r="V518">
        <f>SUMIFS(Indev_Online_Res_NotinIRPBase!O$3:O$340,Indev_Online_Res_NotinIRPBase!$Y$3:$Y$340,$B518,Indev_Online_Res_NotinIRPBase!$Z$3:$Z$340,$C518)</f>
        <v>0</v>
      </c>
      <c r="W518">
        <f>SUMIFS(Indev_Online_Res_NotinIRPBase!P$3:P$340,Indev_Online_Res_NotinIRPBase!$Y$3:$Y$340,$B518,Indev_Online_Res_NotinIRPBase!$Z$3:$Z$340,$C518)</f>
        <v>0</v>
      </c>
      <c r="X518">
        <f>SUMIFS(Indev_Online_Res_NotinIRPBase!Q$3:Q$340,Indev_Online_Res_NotinIRPBase!$Y$3:$Y$340,$B518,Indev_Online_Res_NotinIRPBase!$Z$3:$Z$340,$C518)</f>
        <v>0</v>
      </c>
      <c r="Y518">
        <f>SUMIFS(Indev_Online_Res_NotinIRPBase!R$3:R$340,Indev_Online_Res_NotinIRPBase!$Y$3:$Y$340,$B518,Indev_Online_Res_NotinIRPBase!$Z$3:$Z$340,$C518)</f>
        <v>0</v>
      </c>
      <c r="AC518">
        <f>SUMIFS(Indev_Online_Res_NotinIRPBase!S$3:S$340,Indev_Online_Res_NotinIRPBase!$Y$3:$Y$340,$B518,Indev_Online_Res_NotinIRPBase!$Z$3:$Z$340,$C518)</f>
        <v>0</v>
      </c>
      <c r="AD518">
        <f>SUMIFS(Indev_Online_Res_NotinIRPBase!T$3:T$340,Indev_Online_Res_NotinIRPBase!$Y$3:$Y$340,$B518,Indev_Online_Res_NotinIRPBase!$Z$3:$Z$340,$C518)</f>
        <v>175</v>
      </c>
      <c r="AE518">
        <f>SUMIFS(Indev_Online_Res_NotinIRPBase!U$3:U$340,Indev_Online_Res_NotinIRPBase!$Y$3:$Y$340,$B518,Indev_Online_Res_NotinIRPBase!$Z$3:$Z$340,$C518)</f>
        <v>250</v>
      </c>
      <c r="AF518">
        <f>SUMIFS(Indev_Online_Res_NotinIRPBase!V$3:V$340,Indev_Online_Res_NotinIRPBase!$Y$3:$Y$340,$B518,Indev_Online_Res_NotinIRPBase!$Z$3:$Z$340,$C518)</f>
        <v>225</v>
      </c>
      <c r="AG518">
        <f>SUMIFS(Indev_Online_Res_NotinIRPBase!W$3:W$340,Indev_Online_Res_NotinIRPBase!$Y$3:$Y$340,$B518,Indev_Online_Res_NotinIRPBase!$Z$3:$Z$340,$C518)</f>
        <v>0</v>
      </c>
      <c r="AH518">
        <f>SUMIFS(Indev_Online_Res_NotinIRPBase!X$3:X$340,Indev_Online_Res_NotinIRPBase!$Y$3:$Y$340,$B518,Indev_Online_Res_NotinIRPBase!$Z$3:$Z$340,$C518)</f>
        <v>0</v>
      </c>
      <c r="AI518">
        <f t="shared" si="122"/>
        <v>1</v>
      </c>
      <c r="AK518">
        <f>SUMIFS(Indev_Online_Res_NotinIRPBase!N$3:N$340,Indev_Online_Res_NotinIRPBase!$Y$3:$Y$340,$B518,Indev_Online_Res_NotinIRPBase!$Z$3:$Z$340,$C518,Indev_Online_Res_NotinIRPBase!$J$3:$J$340,"Yes",Indev_Online_Res_NotinIRPBase!$I$3:$I$340,"&lt;1/1/2024")+SUMIFS(Indev_Online_Res_NotinIRPBase!N$3:N$340,Indev_Online_Res_NotinIRPBase!$Y$3:$Y$340,$B518,Indev_Online_Res_NotinIRPBase!$Z$3:$Z$340,$C518,Indev_Online_Res_NotinIRPBase!$AB$3:$AB$340,"1")</f>
        <v>0</v>
      </c>
      <c r="AL518">
        <f>SUMIFS(Indev_Online_Res_NotinIRPBase!O$3:O$340,Indev_Online_Res_NotinIRPBase!$Y$3:$Y$340,$B518,Indev_Online_Res_NotinIRPBase!$Z$3:$Z$340,$C518,Indev_Online_Res_NotinIRPBase!$J$3:$J$340,"Yes",Indev_Online_Res_NotinIRPBase!$I$3:$I$340,"&lt;1/1/2024")+SUMIFS(Indev_Online_Res_NotinIRPBase!O$3:O$340,Indev_Online_Res_NotinIRPBase!$Y$3:$Y$340,$B518,Indev_Online_Res_NotinIRPBase!$Z$3:$Z$340,$C518,Indev_Online_Res_NotinIRPBase!$AB$3:$AB$340,"1")</f>
        <v>0</v>
      </c>
      <c r="AM518">
        <f>SUMIFS(Indev_Online_Res_NotinIRPBase!P$3:P$340,Indev_Online_Res_NotinIRPBase!$Y$3:$Y$340,$B518,Indev_Online_Res_NotinIRPBase!$Z$3:$Z$340,$C518,Indev_Online_Res_NotinIRPBase!$J$3:$J$340,"Yes",Indev_Online_Res_NotinIRPBase!$I$3:$I$340,"&lt;1/1/2024")+SUMIFS(Indev_Online_Res_NotinIRPBase!P$3:P$340,Indev_Online_Res_NotinIRPBase!$Y$3:$Y$340,$B518,Indev_Online_Res_NotinIRPBase!$Z$3:$Z$340,$C518,Indev_Online_Res_NotinIRPBase!$AB$3:$AB$340,"1")</f>
        <v>0</v>
      </c>
      <c r="AN518">
        <f>SUMIFS(Indev_Online_Res_NotinIRPBase!Q$3:Q$340,Indev_Online_Res_NotinIRPBase!$Y$3:$Y$340,$B518,Indev_Online_Res_NotinIRPBase!$Z$3:$Z$340,$C518,Indev_Online_Res_NotinIRPBase!$J$3:$J$340,"Yes",Indev_Online_Res_NotinIRPBase!$I$3:$I$340,"&lt;1/1/2024")+SUMIFS(Indev_Online_Res_NotinIRPBase!Q$3:Q$340,Indev_Online_Res_NotinIRPBase!$Y$3:$Y$340,$B518,Indev_Online_Res_NotinIRPBase!$Z$3:$Z$340,$C518,Indev_Online_Res_NotinIRPBase!$AB$3:$AB$340,"1")</f>
        <v>0</v>
      </c>
      <c r="AO518">
        <f>SUMIFS(Indev_Online_Res_NotinIRPBase!R$3:R$340,Indev_Online_Res_NotinIRPBase!$Y$3:$Y$340,$B518,Indev_Online_Res_NotinIRPBase!$Z$3:$Z$340,$C518,Indev_Online_Res_NotinIRPBase!$J$3:$J$340,"Yes",Indev_Online_Res_NotinIRPBase!$I$3:$I$340,"&lt;1/1/2024")+SUMIFS(Indev_Online_Res_NotinIRPBase!R$3:R$340,Indev_Online_Res_NotinIRPBase!$Y$3:$Y$340,$B518,Indev_Online_Res_NotinIRPBase!$Z$3:$Z$340,$C518,Indev_Online_Res_NotinIRPBase!$AB$3:$AB$340,"1")</f>
        <v>0</v>
      </c>
      <c r="AS518">
        <f>SUMIFS(Indev_Online_Res_NotinIRPBase!S$3:S$340,Indev_Online_Res_NotinIRPBase!$Y$3:$Y$340,$B518,Indev_Online_Res_NotinIRPBase!$Z$3:$Z$340,$C518,Indev_Online_Res_NotinIRPBase!$J$3:$J$340,"Yes",Indev_Online_Res_NotinIRPBase!$I$3:$I$340,"&lt;1/1/2024")+SUMIFS(Indev_Online_Res_NotinIRPBase!S$3:S$340,Indev_Online_Res_NotinIRPBase!$Y$3:$Y$340,$B518,Indev_Online_Res_NotinIRPBase!$Z$3:$Z$340,$C518,Indev_Online_Res_NotinIRPBase!$AB$3:$AB$340,"1")</f>
        <v>0</v>
      </c>
      <c r="AT518">
        <f>SUMIFS(Indev_Online_Res_NotinIRPBase!T$3:T$340,Indev_Online_Res_NotinIRPBase!$Y$3:$Y$340,$B518,Indev_Online_Res_NotinIRPBase!$Z$3:$Z$340,$C518,Indev_Online_Res_NotinIRPBase!$J$3:$J$340,"Yes",Indev_Online_Res_NotinIRPBase!$I$3:$I$340,"&lt;1/1/2024")+SUMIFS(Indev_Online_Res_NotinIRPBase!T$3:T$340,Indev_Online_Res_NotinIRPBase!$Y$3:$Y$340,$B518,Indev_Online_Res_NotinIRPBase!$Z$3:$Z$340,$C518,Indev_Online_Res_NotinIRPBase!$AB$3:$AB$340,"1")</f>
        <v>0</v>
      </c>
      <c r="AU518">
        <f>SUMIFS(Indev_Online_Res_NotinIRPBase!U$3:U$340,Indev_Online_Res_NotinIRPBase!$Y$3:$Y$340,$B518,Indev_Online_Res_NotinIRPBase!$Z$3:$Z$340,$C518,Indev_Online_Res_NotinIRPBase!$J$3:$J$340,"Yes",Indev_Online_Res_NotinIRPBase!$I$3:$I$340,"&lt;1/1/2024")+SUMIFS(Indev_Online_Res_NotinIRPBase!U$3:U$340,Indev_Online_Res_NotinIRPBase!$Y$3:$Y$340,$B518,Indev_Online_Res_NotinIRPBase!$Z$3:$Z$340,$C518,Indev_Online_Res_NotinIRPBase!$AB$3:$AB$340,"1")</f>
        <v>250</v>
      </c>
      <c r="AV518">
        <f>SUMIFS(Indev_Online_Res_NotinIRPBase!V$3:V$340,Indev_Online_Res_NotinIRPBase!$Y$3:$Y$340,$B518,Indev_Online_Res_NotinIRPBase!$Z$3:$Z$340,$C518,Indev_Online_Res_NotinIRPBase!$J$3:$J$340,"Yes",Indev_Online_Res_NotinIRPBase!$I$3:$I$340,"&lt;1/1/2024")+SUMIFS(Indev_Online_Res_NotinIRPBase!V$3:V$340,Indev_Online_Res_NotinIRPBase!$Y$3:$Y$340,$B518,Indev_Online_Res_NotinIRPBase!$Z$3:$Z$340,$C518,Indev_Online_Res_NotinIRPBase!$AB$3:$AB$340,"1")</f>
        <v>125</v>
      </c>
      <c r="AW518">
        <f>SUMIFS(Indev_Online_Res_NotinIRPBase!W$3:W$340,Indev_Online_Res_NotinIRPBase!$Y$3:$Y$340,$B518,Indev_Online_Res_NotinIRPBase!$Z$3:$Z$340,$C518,Indev_Online_Res_NotinIRPBase!$J$3:$J$340,"Yes",Indev_Online_Res_NotinIRPBase!$I$3:$I$340,"&lt;1/1/2024")+SUMIFS(Indev_Online_Res_NotinIRPBase!W$3:W$340,Indev_Online_Res_NotinIRPBase!$Y$3:$Y$340,$B518,Indev_Online_Res_NotinIRPBase!$Z$3:$Z$340,$C518,Indev_Online_Res_NotinIRPBase!$AB$3:$AB$340,"1")</f>
        <v>0</v>
      </c>
      <c r="AX518">
        <f>SUMIFS(Indev_Online_Res_NotinIRPBase!X$3:X$340,Indev_Online_Res_NotinIRPBase!$Y$3:$Y$340,$B518,Indev_Online_Res_NotinIRPBase!$Z$3:$Z$340,$C518,Indev_Online_Res_NotinIRPBase!$J$3:$J$340,"Yes",Indev_Online_Res_NotinIRPBase!$I$3:$I$340,"&lt;1/1/2024")+SUMIFS(Indev_Online_Res_NotinIRPBase!X$3:X$340,Indev_Online_Res_NotinIRPBase!$Y$3:$Y$340,$B518,Indev_Online_Res_NotinIRPBase!$Z$3:$Z$340,$C518,Indev_Online_Res_NotinIRPBase!$AB$3:$AB$340,"1")</f>
        <v>0</v>
      </c>
      <c r="AY518">
        <f t="shared" si="123"/>
        <v>1</v>
      </c>
      <c r="BA518">
        <f t="shared" si="124"/>
        <v>0</v>
      </c>
      <c r="BB518">
        <f t="shared" si="125"/>
        <v>0</v>
      </c>
      <c r="BC518">
        <f t="shared" si="126"/>
        <v>0</v>
      </c>
      <c r="BD518">
        <f t="shared" si="127"/>
        <v>0</v>
      </c>
      <c r="BE518">
        <f t="shared" si="128"/>
        <v>0</v>
      </c>
      <c r="BI518">
        <f t="shared" si="129"/>
        <v>0</v>
      </c>
      <c r="BJ518">
        <f t="shared" si="130"/>
        <v>175</v>
      </c>
      <c r="BK518">
        <f t="shared" si="131"/>
        <v>0</v>
      </c>
      <c r="BL518">
        <f t="shared" si="132"/>
        <v>100</v>
      </c>
      <c r="BM518">
        <f t="shared" si="133"/>
        <v>0</v>
      </c>
      <c r="BN518">
        <f t="shared" si="134"/>
        <v>0</v>
      </c>
      <c r="BO518">
        <f t="shared" si="135"/>
        <v>1</v>
      </c>
      <c r="BQ518">
        <f>SUMIFS(IRPBase_Res_NotinEnvScreens!$H$3:$H$33,IRPBase_Res_NotinEnvScreens!$J$3:$J$33,$B518,IRPBase_Res_NotinEnvScreens!$K$3:$K$33,$C518)</f>
        <v>0</v>
      </c>
      <c r="BR518">
        <f>SUMIFS(IRPBase_Res_NotinEnvScreens!$I$3:$I$33,IRPBase_Res_NotinEnvScreens!$J$3:$J$33,$B518,IRPBase_Res_NotinEnvScreens!$K$3:$K$33,$C518)</f>
        <v>250</v>
      </c>
      <c r="BS518">
        <v>0</v>
      </c>
      <c r="BV518">
        <f>SUMIFS(Indev_Online_Res_NotinIRPBase!$P$3:$P$313,Indev_Online_Res_NotinIRPBase!$Y$3:$Y$313,$B518,Indev_Online_Res_NotinIRPBase!$Z$3:$Z$313,$C518,Indev_Online_Res_NotinIRPBase!$I$3:$I$313,"&lt;9/1/2023")+SUMIFS(Indev_Online_Res_NotinIRPBase!$Q$3:$Q$313,Indev_Online_Res_NotinIRPBase!$Y$3:$Y$313,$B518,Indev_Online_Res_NotinIRPBase!$Z$3:$Z$313,$C518,Indev_Online_Res_NotinIRPBase!$I$3:$I$313,"&lt;9/1/2023")</f>
        <v>0</v>
      </c>
      <c r="BW518">
        <f>SUMIFS(Indev_Online_Res_NotinIRPBase!$S$3:$S$313,Indev_Online_Res_NotinIRPBase!$Y$3:$Y$313,$B518,Indev_Online_Res_NotinIRPBase!$Z$3:$Z$313,$C518,Indev_Online_Res_NotinIRPBase!$I$3:$I$313,"&lt;9/1/2023")+SUMIFS(Indev_Online_Res_NotinIRPBase!$T$3:$T$313,Indev_Online_Res_NotinIRPBase!$Y$3:$Y$313,$B518,Indev_Online_Res_NotinIRPBase!$Z$3:$Z$313,$C518,Indev_Online_Res_NotinIRPBase!$I$3:$I$313,"&lt;9/1/2023")+SUMIFS(Indev_Online_Res_NotinIRPBase!$U$3:$U$313,Indev_Online_Res_NotinIRPBase!$Y$3:$Y$313,$B518,Indev_Online_Res_NotinIRPBase!$Z$3:$Z$313,$C518,Indev_Online_Res_NotinIRPBase!$I$3:$I$313,"&lt;9/1/2023")</f>
        <v>0</v>
      </c>
    </row>
    <row r="519" spans="1:75">
      <c r="A519" t="s">
        <v>43</v>
      </c>
      <c r="B519" t="s">
        <v>468</v>
      </c>
      <c r="C519">
        <v>115</v>
      </c>
      <c r="E519">
        <f>SUMIFS(IRPBase_Res_NotinTxBase!N$3:N$65,IRPBase_Res_NotinTxBase!$X$3:$X$65,$B519,IRPBase_Res_NotinTxBase!$Y$3:$Y$65,$C519)</f>
        <v>0</v>
      </c>
      <c r="F519">
        <f>SUMIFS(IRPBase_Res_NotinTxBase!O$3:O$65,IRPBase_Res_NotinTxBase!$X$3:$X$65,$B519,IRPBase_Res_NotinTxBase!$Y$3:$Y$65,$C519)</f>
        <v>0</v>
      </c>
      <c r="G519">
        <f>SUMIFS(IRPBase_Res_NotinTxBase!P$3:P$65,IRPBase_Res_NotinTxBase!$X$3:$X$65,$B519,IRPBase_Res_NotinTxBase!$Y$3:$Y$65,$C519)</f>
        <v>0</v>
      </c>
      <c r="H519">
        <f>SUMIFS(IRPBase_Res_NotinTxBase!Q$3:Q$65,IRPBase_Res_NotinTxBase!$X$3:$X$65,$B519,IRPBase_Res_NotinTxBase!$Y$3:$Y$65,$C519)</f>
        <v>0</v>
      </c>
      <c r="M519">
        <f>SUMIFS(IRPBase_Res_NotinTxBase!R$3:R$65,IRPBase_Res_NotinTxBase!$X$3:$X$65,$B519,IRPBase_Res_NotinTxBase!$Y$3:$Y$65,$C519)</f>
        <v>0</v>
      </c>
      <c r="N519">
        <f>SUMIFS(IRPBase_Res_NotinTxBase!S$3:S$65,IRPBase_Res_NotinTxBase!$X$3:$X$65,$B519,IRPBase_Res_NotinTxBase!$Y$3:$Y$65,$C519)</f>
        <v>0</v>
      </c>
      <c r="O519">
        <f>SUMIFS(IRPBase_Res_NotinTxBase!T$3:T$65,IRPBase_Res_NotinTxBase!$X$3:$X$65,$B519,IRPBase_Res_NotinTxBase!$Y$3:$Y$65,$C519)</f>
        <v>0</v>
      </c>
      <c r="P519">
        <f>SUMIFS(IRPBase_Res_NotinTxBase!U$3:U$65,IRPBase_Res_NotinTxBase!$X$3:$X$65,$B519,IRPBase_Res_NotinTxBase!$Y$3:$Y$65,$C519)</f>
        <v>0</v>
      </c>
      <c r="Q519">
        <f>SUMIFS(IRPBase_Res_NotinTxBase!V$3:V$65,IRPBase_Res_NotinTxBase!$X$3:$X$65,$B519,IRPBase_Res_NotinTxBase!$Y$3:$Y$65,$C519)</f>
        <v>0</v>
      </c>
      <c r="R519">
        <f>SUMIFS(IRPBase_Res_NotinTxBase!W$3:W$65,IRPBase_Res_NotinTxBase!$X$3:$X$65,$B519,IRPBase_Res_NotinTxBase!$Y$3:$Y$65,$C519)</f>
        <v>0</v>
      </c>
      <c r="S519">
        <f t="shared" si="121"/>
        <v>0</v>
      </c>
      <c r="U519">
        <f>SUMIFS(Indev_Online_Res_NotinIRPBase!N$3:N$340,Indev_Online_Res_NotinIRPBase!$Y$3:$Y$340,$B519,Indev_Online_Res_NotinIRPBase!$Z$3:$Z$340,$C519)</f>
        <v>0</v>
      </c>
      <c r="V519">
        <f>SUMIFS(Indev_Online_Res_NotinIRPBase!O$3:O$340,Indev_Online_Res_NotinIRPBase!$Y$3:$Y$340,$B519,Indev_Online_Res_NotinIRPBase!$Z$3:$Z$340,$C519)</f>
        <v>0</v>
      </c>
      <c r="W519">
        <f>SUMIFS(Indev_Online_Res_NotinIRPBase!P$3:P$340,Indev_Online_Res_NotinIRPBase!$Y$3:$Y$340,$B519,Indev_Online_Res_NotinIRPBase!$Z$3:$Z$340,$C519)</f>
        <v>0</v>
      </c>
      <c r="X519">
        <f>SUMIFS(Indev_Online_Res_NotinIRPBase!Q$3:Q$340,Indev_Online_Res_NotinIRPBase!$Y$3:$Y$340,$B519,Indev_Online_Res_NotinIRPBase!$Z$3:$Z$340,$C519)</f>
        <v>0</v>
      </c>
      <c r="Y519">
        <f>SUMIFS(Indev_Online_Res_NotinIRPBase!R$3:R$340,Indev_Online_Res_NotinIRPBase!$Y$3:$Y$340,$B519,Indev_Online_Res_NotinIRPBase!$Z$3:$Z$340,$C519)</f>
        <v>0</v>
      </c>
      <c r="AC519">
        <f>SUMIFS(Indev_Online_Res_NotinIRPBase!S$3:S$340,Indev_Online_Res_NotinIRPBase!$Y$3:$Y$340,$B519,Indev_Online_Res_NotinIRPBase!$Z$3:$Z$340,$C519)</f>
        <v>0</v>
      </c>
      <c r="AD519">
        <f>SUMIFS(Indev_Online_Res_NotinIRPBase!T$3:T$340,Indev_Online_Res_NotinIRPBase!$Y$3:$Y$340,$B519,Indev_Online_Res_NotinIRPBase!$Z$3:$Z$340,$C519)</f>
        <v>0</v>
      </c>
      <c r="AE519">
        <f>SUMIFS(Indev_Online_Res_NotinIRPBase!U$3:U$340,Indev_Online_Res_NotinIRPBase!$Y$3:$Y$340,$B519,Indev_Online_Res_NotinIRPBase!$Z$3:$Z$340,$C519)</f>
        <v>0</v>
      </c>
      <c r="AF519">
        <f>SUMIFS(Indev_Online_Res_NotinIRPBase!V$3:V$340,Indev_Online_Res_NotinIRPBase!$Y$3:$Y$340,$B519,Indev_Online_Res_NotinIRPBase!$Z$3:$Z$340,$C519)</f>
        <v>0</v>
      </c>
      <c r="AG519">
        <f>SUMIFS(Indev_Online_Res_NotinIRPBase!W$3:W$340,Indev_Online_Res_NotinIRPBase!$Y$3:$Y$340,$B519,Indev_Online_Res_NotinIRPBase!$Z$3:$Z$340,$C519)</f>
        <v>0</v>
      </c>
      <c r="AH519">
        <f>SUMIFS(Indev_Online_Res_NotinIRPBase!X$3:X$340,Indev_Online_Res_NotinIRPBase!$Y$3:$Y$340,$B519,Indev_Online_Res_NotinIRPBase!$Z$3:$Z$340,$C519)</f>
        <v>0</v>
      </c>
      <c r="AI519">
        <f t="shared" si="122"/>
        <v>0</v>
      </c>
      <c r="AK519">
        <f>SUMIFS(Indev_Online_Res_NotinIRPBase!N$3:N$340,Indev_Online_Res_NotinIRPBase!$Y$3:$Y$340,$B519,Indev_Online_Res_NotinIRPBase!$Z$3:$Z$340,$C519,Indev_Online_Res_NotinIRPBase!$J$3:$J$340,"Yes",Indev_Online_Res_NotinIRPBase!$I$3:$I$340,"&lt;1/1/2024")+SUMIFS(Indev_Online_Res_NotinIRPBase!N$3:N$340,Indev_Online_Res_NotinIRPBase!$Y$3:$Y$340,$B519,Indev_Online_Res_NotinIRPBase!$Z$3:$Z$340,$C519,Indev_Online_Res_NotinIRPBase!$AB$3:$AB$340,"1")</f>
        <v>0</v>
      </c>
      <c r="AL519">
        <f>SUMIFS(Indev_Online_Res_NotinIRPBase!O$3:O$340,Indev_Online_Res_NotinIRPBase!$Y$3:$Y$340,$B519,Indev_Online_Res_NotinIRPBase!$Z$3:$Z$340,$C519,Indev_Online_Res_NotinIRPBase!$J$3:$J$340,"Yes",Indev_Online_Res_NotinIRPBase!$I$3:$I$340,"&lt;1/1/2024")+SUMIFS(Indev_Online_Res_NotinIRPBase!O$3:O$340,Indev_Online_Res_NotinIRPBase!$Y$3:$Y$340,$B519,Indev_Online_Res_NotinIRPBase!$Z$3:$Z$340,$C519,Indev_Online_Res_NotinIRPBase!$AB$3:$AB$340,"1")</f>
        <v>0</v>
      </c>
      <c r="AM519">
        <f>SUMIFS(Indev_Online_Res_NotinIRPBase!P$3:P$340,Indev_Online_Res_NotinIRPBase!$Y$3:$Y$340,$B519,Indev_Online_Res_NotinIRPBase!$Z$3:$Z$340,$C519,Indev_Online_Res_NotinIRPBase!$J$3:$J$340,"Yes",Indev_Online_Res_NotinIRPBase!$I$3:$I$340,"&lt;1/1/2024")+SUMIFS(Indev_Online_Res_NotinIRPBase!P$3:P$340,Indev_Online_Res_NotinIRPBase!$Y$3:$Y$340,$B519,Indev_Online_Res_NotinIRPBase!$Z$3:$Z$340,$C519,Indev_Online_Res_NotinIRPBase!$AB$3:$AB$340,"1")</f>
        <v>0</v>
      </c>
      <c r="AN519">
        <f>SUMIFS(Indev_Online_Res_NotinIRPBase!Q$3:Q$340,Indev_Online_Res_NotinIRPBase!$Y$3:$Y$340,$B519,Indev_Online_Res_NotinIRPBase!$Z$3:$Z$340,$C519,Indev_Online_Res_NotinIRPBase!$J$3:$J$340,"Yes",Indev_Online_Res_NotinIRPBase!$I$3:$I$340,"&lt;1/1/2024")+SUMIFS(Indev_Online_Res_NotinIRPBase!Q$3:Q$340,Indev_Online_Res_NotinIRPBase!$Y$3:$Y$340,$B519,Indev_Online_Res_NotinIRPBase!$Z$3:$Z$340,$C519,Indev_Online_Res_NotinIRPBase!$AB$3:$AB$340,"1")</f>
        <v>0</v>
      </c>
      <c r="AO519">
        <f>SUMIFS(Indev_Online_Res_NotinIRPBase!R$3:R$340,Indev_Online_Res_NotinIRPBase!$Y$3:$Y$340,$B519,Indev_Online_Res_NotinIRPBase!$Z$3:$Z$340,$C519,Indev_Online_Res_NotinIRPBase!$J$3:$J$340,"Yes",Indev_Online_Res_NotinIRPBase!$I$3:$I$340,"&lt;1/1/2024")+SUMIFS(Indev_Online_Res_NotinIRPBase!R$3:R$340,Indev_Online_Res_NotinIRPBase!$Y$3:$Y$340,$B519,Indev_Online_Res_NotinIRPBase!$Z$3:$Z$340,$C519,Indev_Online_Res_NotinIRPBase!$AB$3:$AB$340,"1")</f>
        <v>0</v>
      </c>
      <c r="AS519">
        <f>SUMIFS(Indev_Online_Res_NotinIRPBase!S$3:S$340,Indev_Online_Res_NotinIRPBase!$Y$3:$Y$340,$B519,Indev_Online_Res_NotinIRPBase!$Z$3:$Z$340,$C519,Indev_Online_Res_NotinIRPBase!$J$3:$J$340,"Yes",Indev_Online_Res_NotinIRPBase!$I$3:$I$340,"&lt;1/1/2024")+SUMIFS(Indev_Online_Res_NotinIRPBase!S$3:S$340,Indev_Online_Res_NotinIRPBase!$Y$3:$Y$340,$B519,Indev_Online_Res_NotinIRPBase!$Z$3:$Z$340,$C519,Indev_Online_Res_NotinIRPBase!$AB$3:$AB$340,"1")</f>
        <v>0</v>
      </c>
      <c r="AT519">
        <f>SUMIFS(Indev_Online_Res_NotinIRPBase!T$3:T$340,Indev_Online_Res_NotinIRPBase!$Y$3:$Y$340,$B519,Indev_Online_Res_NotinIRPBase!$Z$3:$Z$340,$C519,Indev_Online_Res_NotinIRPBase!$J$3:$J$340,"Yes",Indev_Online_Res_NotinIRPBase!$I$3:$I$340,"&lt;1/1/2024")+SUMIFS(Indev_Online_Res_NotinIRPBase!T$3:T$340,Indev_Online_Res_NotinIRPBase!$Y$3:$Y$340,$B519,Indev_Online_Res_NotinIRPBase!$Z$3:$Z$340,$C519,Indev_Online_Res_NotinIRPBase!$AB$3:$AB$340,"1")</f>
        <v>0</v>
      </c>
      <c r="AU519">
        <f>SUMIFS(Indev_Online_Res_NotinIRPBase!U$3:U$340,Indev_Online_Res_NotinIRPBase!$Y$3:$Y$340,$B519,Indev_Online_Res_NotinIRPBase!$Z$3:$Z$340,$C519,Indev_Online_Res_NotinIRPBase!$J$3:$J$340,"Yes",Indev_Online_Res_NotinIRPBase!$I$3:$I$340,"&lt;1/1/2024")+SUMIFS(Indev_Online_Res_NotinIRPBase!U$3:U$340,Indev_Online_Res_NotinIRPBase!$Y$3:$Y$340,$B519,Indev_Online_Res_NotinIRPBase!$Z$3:$Z$340,$C519,Indev_Online_Res_NotinIRPBase!$AB$3:$AB$340,"1")</f>
        <v>0</v>
      </c>
      <c r="AV519">
        <f>SUMIFS(Indev_Online_Res_NotinIRPBase!V$3:V$340,Indev_Online_Res_NotinIRPBase!$Y$3:$Y$340,$B519,Indev_Online_Res_NotinIRPBase!$Z$3:$Z$340,$C519,Indev_Online_Res_NotinIRPBase!$J$3:$J$340,"Yes",Indev_Online_Res_NotinIRPBase!$I$3:$I$340,"&lt;1/1/2024")+SUMIFS(Indev_Online_Res_NotinIRPBase!V$3:V$340,Indev_Online_Res_NotinIRPBase!$Y$3:$Y$340,$B519,Indev_Online_Res_NotinIRPBase!$Z$3:$Z$340,$C519,Indev_Online_Res_NotinIRPBase!$AB$3:$AB$340,"1")</f>
        <v>0</v>
      </c>
      <c r="AW519">
        <f>SUMIFS(Indev_Online_Res_NotinIRPBase!W$3:W$340,Indev_Online_Res_NotinIRPBase!$Y$3:$Y$340,$B519,Indev_Online_Res_NotinIRPBase!$Z$3:$Z$340,$C519,Indev_Online_Res_NotinIRPBase!$J$3:$J$340,"Yes",Indev_Online_Res_NotinIRPBase!$I$3:$I$340,"&lt;1/1/2024")+SUMIFS(Indev_Online_Res_NotinIRPBase!W$3:W$340,Indev_Online_Res_NotinIRPBase!$Y$3:$Y$340,$B519,Indev_Online_Res_NotinIRPBase!$Z$3:$Z$340,$C519,Indev_Online_Res_NotinIRPBase!$AB$3:$AB$340,"1")</f>
        <v>0</v>
      </c>
      <c r="AX519">
        <f>SUMIFS(Indev_Online_Res_NotinIRPBase!X$3:X$340,Indev_Online_Res_NotinIRPBase!$Y$3:$Y$340,$B519,Indev_Online_Res_NotinIRPBase!$Z$3:$Z$340,$C519,Indev_Online_Res_NotinIRPBase!$J$3:$J$340,"Yes",Indev_Online_Res_NotinIRPBase!$I$3:$I$340,"&lt;1/1/2024")+SUMIFS(Indev_Online_Res_NotinIRPBase!X$3:X$340,Indev_Online_Res_NotinIRPBase!$Y$3:$Y$340,$B519,Indev_Online_Res_NotinIRPBase!$Z$3:$Z$340,$C519,Indev_Online_Res_NotinIRPBase!$AB$3:$AB$340,"1")</f>
        <v>0</v>
      </c>
      <c r="AY519">
        <f t="shared" si="123"/>
        <v>0</v>
      </c>
      <c r="BA519">
        <f t="shared" si="124"/>
        <v>0</v>
      </c>
      <c r="BB519">
        <f t="shared" si="125"/>
        <v>0</v>
      </c>
      <c r="BC519">
        <f t="shared" si="126"/>
        <v>0</v>
      </c>
      <c r="BD519">
        <f t="shared" si="127"/>
        <v>0</v>
      </c>
      <c r="BE519">
        <f t="shared" si="128"/>
        <v>0</v>
      </c>
      <c r="BI519">
        <f t="shared" si="129"/>
        <v>0</v>
      </c>
      <c r="BJ519">
        <f t="shared" si="130"/>
        <v>0</v>
      </c>
      <c r="BK519">
        <f t="shared" si="131"/>
        <v>0</v>
      </c>
      <c r="BL519">
        <f t="shared" si="132"/>
        <v>0</v>
      </c>
      <c r="BM519">
        <f t="shared" si="133"/>
        <v>0</v>
      </c>
      <c r="BN519">
        <f t="shared" si="134"/>
        <v>0</v>
      </c>
      <c r="BO519">
        <f t="shared" si="135"/>
        <v>0</v>
      </c>
      <c r="BQ519">
        <f>SUMIFS(IRPBase_Res_NotinEnvScreens!$H$3:$H$33,IRPBase_Res_NotinEnvScreens!$J$3:$J$33,$B519,IRPBase_Res_NotinEnvScreens!$K$3:$K$33,$C519)</f>
        <v>0</v>
      </c>
      <c r="BR519">
        <f>SUMIFS(IRPBase_Res_NotinEnvScreens!$I$3:$I$33,IRPBase_Res_NotinEnvScreens!$J$3:$J$33,$B519,IRPBase_Res_NotinEnvScreens!$K$3:$K$33,$C519)</f>
        <v>0</v>
      </c>
      <c r="BS519">
        <v>0</v>
      </c>
      <c r="BV519">
        <f>SUMIFS(Indev_Online_Res_NotinIRPBase!$P$3:$P$313,Indev_Online_Res_NotinIRPBase!$Y$3:$Y$313,$B519,Indev_Online_Res_NotinIRPBase!$Z$3:$Z$313,$C519,Indev_Online_Res_NotinIRPBase!$I$3:$I$313,"&lt;9/1/2023")+SUMIFS(Indev_Online_Res_NotinIRPBase!$Q$3:$Q$313,Indev_Online_Res_NotinIRPBase!$Y$3:$Y$313,$B519,Indev_Online_Res_NotinIRPBase!$Z$3:$Z$313,$C519,Indev_Online_Res_NotinIRPBase!$I$3:$I$313,"&lt;9/1/2023")</f>
        <v>0</v>
      </c>
      <c r="BW519">
        <f>SUMIFS(Indev_Online_Res_NotinIRPBase!$S$3:$S$313,Indev_Online_Res_NotinIRPBase!$Y$3:$Y$313,$B519,Indev_Online_Res_NotinIRPBase!$Z$3:$Z$313,$C519,Indev_Online_Res_NotinIRPBase!$I$3:$I$313,"&lt;9/1/2023")+SUMIFS(Indev_Online_Res_NotinIRPBase!$T$3:$T$313,Indev_Online_Res_NotinIRPBase!$Y$3:$Y$313,$B519,Indev_Online_Res_NotinIRPBase!$Z$3:$Z$313,$C519,Indev_Online_Res_NotinIRPBase!$I$3:$I$313,"&lt;9/1/2023")+SUMIFS(Indev_Online_Res_NotinIRPBase!$U$3:$U$313,Indev_Online_Res_NotinIRPBase!$Y$3:$Y$313,$B519,Indev_Online_Res_NotinIRPBase!$Z$3:$Z$313,$C519,Indev_Online_Res_NotinIRPBase!$I$3:$I$313,"&lt;9/1/2023")</f>
        <v>0</v>
      </c>
    </row>
    <row r="520" spans="1:75">
      <c r="A520" t="s">
        <v>48</v>
      </c>
      <c r="B520" t="s">
        <v>469</v>
      </c>
      <c r="C520">
        <v>230</v>
      </c>
      <c r="E520">
        <f>SUMIFS(IRPBase_Res_NotinTxBase!N$3:N$65,IRPBase_Res_NotinTxBase!$X$3:$X$65,$B520,IRPBase_Res_NotinTxBase!$Y$3:$Y$65,$C520)</f>
        <v>0</v>
      </c>
      <c r="F520">
        <f>SUMIFS(IRPBase_Res_NotinTxBase!O$3:O$65,IRPBase_Res_NotinTxBase!$X$3:$X$65,$B520,IRPBase_Res_NotinTxBase!$Y$3:$Y$65,$C520)</f>
        <v>0</v>
      </c>
      <c r="G520">
        <f>SUMIFS(IRPBase_Res_NotinTxBase!P$3:P$65,IRPBase_Res_NotinTxBase!$X$3:$X$65,$B520,IRPBase_Res_NotinTxBase!$Y$3:$Y$65,$C520)</f>
        <v>0</v>
      </c>
      <c r="H520">
        <f>SUMIFS(IRPBase_Res_NotinTxBase!Q$3:Q$65,IRPBase_Res_NotinTxBase!$X$3:$X$65,$B520,IRPBase_Res_NotinTxBase!$Y$3:$Y$65,$C520)</f>
        <v>0</v>
      </c>
      <c r="M520">
        <f>SUMIFS(IRPBase_Res_NotinTxBase!R$3:R$65,IRPBase_Res_NotinTxBase!$X$3:$X$65,$B520,IRPBase_Res_NotinTxBase!$Y$3:$Y$65,$C520)</f>
        <v>0</v>
      </c>
      <c r="N520">
        <f>SUMIFS(IRPBase_Res_NotinTxBase!S$3:S$65,IRPBase_Res_NotinTxBase!$X$3:$X$65,$B520,IRPBase_Res_NotinTxBase!$Y$3:$Y$65,$C520)</f>
        <v>0</v>
      </c>
      <c r="O520">
        <f>SUMIFS(IRPBase_Res_NotinTxBase!T$3:T$65,IRPBase_Res_NotinTxBase!$X$3:$X$65,$B520,IRPBase_Res_NotinTxBase!$Y$3:$Y$65,$C520)</f>
        <v>0</v>
      </c>
      <c r="P520">
        <f>SUMIFS(IRPBase_Res_NotinTxBase!U$3:U$65,IRPBase_Res_NotinTxBase!$X$3:$X$65,$B520,IRPBase_Res_NotinTxBase!$Y$3:$Y$65,$C520)</f>
        <v>0</v>
      </c>
      <c r="Q520">
        <f>SUMIFS(IRPBase_Res_NotinTxBase!V$3:V$65,IRPBase_Res_NotinTxBase!$X$3:$X$65,$B520,IRPBase_Res_NotinTxBase!$Y$3:$Y$65,$C520)</f>
        <v>0</v>
      </c>
      <c r="R520">
        <f>SUMIFS(IRPBase_Res_NotinTxBase!W$3:W$65,IRPBase_Res_NotinTxBase!$X$3:$X$65,$B520,IRPBase_Res_NotinTxBase!$Y$3:$Y$65,$C520)</f>
        <v>0</v>
      </c>
      <c r="S520">
        <f t="shared" si="121"/>
        <v>0</v>
      </c>
      <c r="U520">
        <f>SUMIFS(Indev_Online_Res_NotinIRPBase!N$3:N$340,Indev_Online_Res_NotinIRPBase!$Y$3:$Y$340,$B520,Indev_Online_Res_NotinIRPBase!$Z$3:$Z$340,$C520)</f>
        <v>0</v>
      </c>
      <c r="V520">
        <f>SUMIFS(Indev_Online_Res_NotinIRPBase!O$3:O$340,Indev_Online_Res_NotinIRPBase!$Y$3:$Y$340,$B520,Indev_Online_Res_NotinIRPBase!$Z$3:$Z$340,$C520)</f>
        <v>0</v>
      </c>
      <c r="W520">
        <f>SUMIFS(Indev_Online_Res_NotinIRPBase!P$3:P$340,Indev_Online_Res_NotinIRPBase!$Y$3:$Y$340,$B520,Indev_Online_Res_NotinIRPBase!$Z$3:$Z$340,$C520)</f>
        <v>0</v>
      </c>
      <c r="X520">
        <f>SUMIFS(Indev_Online_Res_NotinIRPBase!Q$3:Q$340,Indev_Online_Res_NotinIRPBase!$Y$3:$Y$340,$B520,Indev_Online_Res_NotinIRPBase!$Z$3:$Z$340,$C520)</f>
        <v>0</v>
      </c>
      <c r="Y520">
        <f>SUMIFS(Indev_Online_Res_NotinIRPBase!R$3:R$340,Indev_Online_Res_NotinIRPBase!$Y$3:$Y$340,$B520,Indev_Online_Res_NotinIRPBase!$Z$3:$Z$340,$C520)</f>
        <v>0</v>
      </c>
      <c r="AC520">
        <f>SUMIFS(Indev_Online_Res_NotinIRPBase!S$3:S$340,Indev_Online_Res_NotinIRPBase!$Y$3:$Y$340,$B520,Indev_Online_Res_NotinIRPBase!$Z$3:$Z$340,$C520)</f>
        <v>0</v>
      </c>
      <c r="AD520">
        <f>SUMIFS(Indev_Online_Res_NotinIRPBase!T$3:T$340,Indev_Online_Res_NotinIRPBase!$Y$3:$Y$340,$B520,Indev_Online_Res_NotinIRPBase!$Z$3:$Z$340,$C520)</f>
        <v>0</v>
      </c>
      <c r="AE520">
        <f>SUMIFS(Indev_Online_Res_NotinIRPBase!U$3:U$340,Indev_Online_Res_NotinIRPBase!$Y$3:$Y$340,$B520,Indev_Online_Res_NotinIRPBase!$Z$3:$Z$340,$C520)</f>
        <v>0</v>
      </c>
      <c r="AF520">
        <f>SUMIFS(Indev_Online_Res_NotinIRPBase!V$3:V$340,Indev_Online_Res_NotinIRPBase!$Y$3:$Y$340,$B520,Indev_Online_Res_NotinIRPBase!$Z$3:$Z$340,$C520)</f>
        <v>0</v>
      </c>
      <c r="AG520">
        <f>SUMIFS(Indev_Online_Res_NotinIRPBase!W$3:W$340,Indev_Online_Res_NotinIRPBase!$Y$3:$Y$340,$B520,Indev_Online_Res_NotinIRPBase!$Z$3:$Z$340,$C520)</f>
        <v>0</v>
      </c>
      <c r="AH520">
        <f>SUMIFS(Indev_Online_Res_NotinIRPBase!X$3:X$340,Indev_Online_Res_NotinIRPBase!$Y$3:$Y$340,$B520,Indev_Online_Res_NotinIRPBase!$Z$3:$Z$340,$C520)</f>
        <v>0</v>
      </c>
      <c r="AI520">
        <f t="shared" si="122"/>
        <v>0</v>
      </c>
      <c r="AK520">
        <f>SUMIFS(Indev_Online_Res_NotinIRPBase!N$3:N$340,Indev_Online_Res_NotinIRPBase!$Y$3:$Y$340,$B520,Indev_Online_Res_NotinIRPBase!$Z$3:$Z$340,$C520,Indev_Online_Res_NotinIRPBase!$J$3:$J$340,"Yes",Indev_Online_Res_NotinIRPBase!$I$3:$I$340,"&lt;1/1/2024")+SUMIFS(Indev_Online_Res_NotinIRPBase!N$3:N$340,Indev_Online_Res_NotinIRPBase!$Y$3:$Y$340,$B520,Indev_Online_Res_NotinIRPBase!$Z$3:$Z$340,$C520,Indev_Online_Res_NotinIRPBase!$AB$3:$AB$340,"1")</f>
        <v>0</v>
      </c>
      <c r="AL520">
        <f>SUMIFS(Indev_Online_Res_NotinIRPBase!O$3:O$340,Indev_Online_Res_NotinIRPBase!$Y$3:$Y$340,$B520,Indev_Online_Res_NotinIRPBase!$Z$3:$Z$340,$C520,Indev_Online_Res_NotinIRPBase!$J$3:$J$340,"Yes",Indev_Online_Res_NotinIRPBase!$I$3:$I$340,"&lt;1/1/2024")+SUMIFS(Indev_Online_Res_NotinIRPBase!O$3:O$340,Indev_Online_Res_NotinIRPBase!$Y$3:$Y$340,$B520,Indev_Online_Res_NotinIRPBase!$Z$3:$Z$340,$C520,Indev_Online_Res_NotinIRPBase!$AB$3:$AB$340,"1")</f>
        <v>0</v>
      </c>
      <c r="AM520">
        <f>SUMIFS(Indev_Online_Res_NotinIRPBase!P$3:P$340,Indev_Online_Res_NotinIRPBase!$Y$3:$Y$340,$B520,Indev_Online_Res_NotinIRPBase!$Z$3:$Z$340,$C520,Indev_Online_Res_NotinIRPBase!$J$3:$J$340,"Yes",Indev_Online_Res_NotinIRPBase!$I$3:$I$340,"&lt;1/1/2024")+SUMIFS(Indev_Online_Res_NotinIRPBase!P$3:P$340,Indev_Online_Res_NotinIRPBase!$Y$3:$Y$340,$B520,Indev_Online_Res_NotinIRPBase!$Z$3:$Z$340,$C520,Indev_Online_Res_NotinIRPBase!$AB$3:$AB$340,"1")</f>
        <v>0</v>
      </c>
      <c r="AN520">
        <f>SUMIFS(Indev_Online_Res_NotinIRPBase!Q$3:Q$340,Indev_Online_Res_NotinIRPBase!$Y$3:$Y$340,$B520,Indev_Online_Res_NotinIRPBase!$Z$3:$Z$340,$C520,Indev_Online_Res_NotinIRPBase!$J$3:$J$340,"Yes",Indev_Online_Res_NotinIRPBase!$I$3:$I$340,"&lt;1/1/2024")+SUMIFS(Indev_Online_Res_NotinIRPBase!Q$3:Q$340,Indev_Online_Res_NotinIRPBase!$Y$3:$Y$340,$B520,Indev_Online_Res_NotinIRPBase!$Z$3:$Z$340,$C520,Indev_Online_Res_NotinIRPBase!$AB$3:$AB$340,"1")</f>
        <v>0</v>
      </c>
      <c r="AO520">
        <f>SUMIFS(Indev_Online_Res_NotinIRPBase!R$3:R$340,Indev_Online_Res_NotinIRPBase!$Y$3:$Y$340,$B520,Indev_Online_Res_NotinIRPBase!$Z$3:$Z$340,$C520,Indev_Online_Res_NotinIRPBase!$J$3:$J$340,"Yes",Indev_Online_Res_NotinIRPBase!$I$3:$I$340,"&lt;1/1/2024")+SUMIFS(Indev_Online_Res_NotinIRPBase!R$3:R$340,Indev_Online_Res_NotinIRPBase!$Y$3:$Y$340,$B520,Indev_Online_Res_NotinIRPBase!$Z$3:$Z$340,$C520,Indev_Online_Res_NotinIRPBase!$AB$3:$AB$340,"1")</f>
        <v>0</v>
      </c>
      <c r="AS520">
        <f>SUMIFS(Indev_Online_Res_NotinIRPBase!S$3:S$340,Indev_Online_Res_NotinIRPBase!$Y$3:$Y$340,$B520,Indev_Online_Res_NotinIRPBase!$Z$3:$Z$340,$C520,Indev_Online_Res_NotinIRPBase!$J$3:$J$340,"Yes",Indev_Online_Res_NotinIRPBase!$I$3:$I$340,"&lt;1/1/2024")+SUMIFS(Indev_Online_Res_NotinIRPBase!S$3:S$340,Indev_Online_Res_NotinIRPBase!$Y$3:$Y$340,$B520,Indev_Online_Res_NotinIRPBase!$Z$3:$Z$340,$C520,Indev_Online_Res_NotinIRPBase!$AB$3:$AB$340,"1")</f>
        <v>0</v>
      </c>
      <c r="AT520">
        <f>SUMIFS(Indev_Online_Res_NotinIRPBase!T$3:T$340,Indev_Online_Res_NotinIRPBase!$Y$3:$Y$340,$B520,Indev_Online_Res_NotinIRPBase!$Z$3:$Z$340,$C520,Indev_Online_Res_NotinIRPBase!$J$3:$J$340,"Yes",Indev_Online_Res_NotinIRPBase!$I$3:$I$340,"&lt;1/1/2024")+SUMIFS(Indev_Online_Res_NotinIRPBase!T$3:T$340,Indev_Online_Res_NotinIRPBase!$Y$3:$Y$340,$B520,Indev_Online_Res_NotinIRPBase!$Z$3:$Z$340,$C520,Indev_Online_Res_NotinIRPBase!$AB$3:$AB$340,"1")</f>
        <v>0</v>
      </c>
      <c r="AU520">
        <f>SUMIFS(Indev_Online_Res_NotinIRPBase!U$3:U$340,Indev_Online_Res_NotinIRPBase!$Y$3:$Y$340,$B520,Indev_Online_Res_NotinIRPBase!$Z$3:$Z$340,$C520,Indev_Online_Res_NotinIRPBase!$J$3:$J$340,"Yes",Indev_Online_Res_NotinIRPBase!$I$3:$I$340,"&lt;1/1/2024")+SUMIFS(Indev_Online_Res_NotinIRPBase!U$3:U$340,Indev_Online_Res_NotinIRPBase!$Y$3:$Y$340,$B520,Indev_Online_Res_NotinIRPBase!$Z$3:$Z$340,$C520,Indev_Online_Res_NotinIRPBase!$AB$3:$AB$340,"1")</f>
        <v>0</v>
      </c>
      <c r="AV520">
        <f>SUMIFS(Indev_Online_Res_NotinIRPBase!V$3:V$340,Indev_Online_Res_NotinIRPBase!$Y$3:$Y$340,$B520,Indev_Online_Res_NotinIRPBase!$Z$3:$Z$340,$C520,Indev_Online_Res_NotinIRPBase!$J$3:$J$340,"Yes",Indev_Online_Res_NotinIRPBase!$I$3:$I$340,"&lt;1/1/2024")+SUMIFS(Indev_Online_Res_NotinIRPBase!V$3:V$340,Indev_Online_Res_NotinIRPBase!$Y$3:$Y$340,$B520,Indev_Online_Res_NotinIRPBase!$Z$3:$Z$340,$C520,Indev_Online_Res_NotinIRPBase!$AB$3:$AB$340,"1")</f>
        <v>0</v>
      </c>
      <c r="AW520">
        <f>SUMIFS(Indev_Online_Res_NotinIRPBase!W$3:W$340,Indev_Online_Res_NotinIRPBase!$Y$3:$Y$340,$B520,Indev_Online_Res_NotinIRPBase!$Z$3:$Z$340,$C520,Indev_Online_Res_NotinIRPBase!$J$3:$J$340,"Yes",Indev_Online_Res_NotinIRPBase!$I$3:$I$340,"&lt;1/1/2024")+SUMIFS(Indev_Online_Res_NotinIRPBase!W$3:W$340,Indev_Online_Res_NotinIRPBase!$Y$3:$Y$340,$B520,Indev_Online_Res_NotinIRPBase!$Z$3:$Z$340,$C520,Indev_Online_Res_NotinIRPBase!$AB$3:$AB$340,"1")</f>
        <v>0</v>
      </c>
      <c r="AX520">
        <f>SUMIFS(Indev_Online_Res_NotinIRPBase!X$3:X$340,Indev_Online_Res_NotinIRPBase!$Y$3:$Y$340,$B520,Indev_Online_Res_NotinIRPBase!$Z$3:$Z$340,$C520,Indev_Online_Res_NotinIRPBase!$J$3:$J$340,"Yes",Indev_Online_Res_NotinIRPBase!$I$3:$I$340,"&lt;1/1/2024")+SUMIFS(Indev_Online_Res_NotinIRPBase!X$3:X$340,Indev_Online_Res_NotinIRPBase!$Y$3:$Y$340,$B520,Indev_Online_Res_NotinIRPBase!$Z$3:$Z$340,$C520,Indev_Online_Res_NotinIRPBase!$AB$3:$AB$340,"1")</f>
        <v>0</v>
      </c>
      <c r="AY520">
        <f t="shared" si="123"/>
        <v>0</v>
      </c>
      <c r="BA520">
        <f t="shared" si="124"/>
        <v>0</v>
      </c>
      <c r="BB520">
        <f t="shared" si="125"/>
        <v>0</v>
      </c>
      <c r="BC520">
        <f t="shared" si="126"/>
        <v>0</v>
      </c>
      <c r="BD520">
        <f t="shared" si="127"/>
        <v>0</v>
      </c>
      <c r="BE520">
        <f t="shared" si="128"/>
        <v>0</v>
      </c>
      <c r="BI520">
        <f t="shared" si="129"/>
        <v>0</v>
      </c>
      <c r="BJ520">
        <f t="shared" si="130"/>
        <v>0</v>
      </c>
      <c r="BK520">
        <f t="shared" si="131"/>
        <v>0</v>
      </c>
      <c r="BL520">
        <f t="shared" si="132"/>
        <v>0</v>
      </c>
      <c r="BM520">
        <f t="shared" si="133"/>
        <v>0</v>
      </c>
      <c r="BN520">
        <f t="shared" si="134"/>
        <v>0</v>
      </c>
      <c r="BO520">
        <f t="shared" si="135"/>
        <v>0</v>
      </c>
      <c r="BQ520">
        <f>SUMIFS(IRPBase_Res_NotinEnvScreens!$H$3:$H$33,IRPBase_Res_NotinEnvScreens!$J$3:$J$33,$B520,IRPBase_Res_NotinEnvScreens!$K$3:$K$33,$C520)</f>
        <v>0</v>
      </c>
      <c r="BR520">
        <f>SUMIFS(IRPBase_Res_NotinEnvScreens!$I$3:$I$33,IRPBase_Res_NotinEnvScreens!$J$3:$J$33,$B520,IRPBase_Res_NotinEnvScreens!$K$3:$K$33,$C520)</f>
        <v>0</v>
      </c>
      <c r="BS520">
        <v>0</v>
      </c>
      <c r="BV520">
        <f>SUMIFS(Indev_Online_Res_NotinIRPBase!$P$3:$P$313,Indev_Online_Res_NotinIRPBase!$Y$3:$Y$313,$B520,Indev_Online_Res_NotinIRPBase!$Z$3:$Z$313,$C520,Indev_Online_Res_NotinIRPBase!$I$3:$I$313,"&lt;9/1/2023")+SUMIFS(Indev_Online_Res_NotinIRPBase!$Q$3:$Q$313,Indev_Online_Res_NotinIRPBase!$Y$3:$Y$313,$B520,Indev_Online_Res_NotinIRPBase!$Z$3:$Z$313,$C520,Indev_Online_Res_NotinIRPBase!$I$3:$I$313,"&lt;9/1/2023")</f>
        <v>0</v>
      </c>
      <c r="BW520">
        <f>SUMIFS(Indev_Online_Res_NotinIRPBase!$S$3:$S$313,Indev_Online_Res_NotinIRPBase!$Y$3:$Y$313,$B520,Indev_Online_Res_NotinIRPBase!$Z$3:$Z$313,$C520,Indev_Online_Res_NotinIRPBase!$I$3:$I$313,"&lt;9/1/2023")+SUMIFS(Indev_Online_Res_NotinIRPBase!$T$3:$T$313,Indev_Online_Res_NotinIRPBase!$Y$3:$Y$313,$B520,Indev_Online_Res_NotinIRPBase!$Z$3:$Z$313,$C520,Indev_Online_Res_NotinIRPBase!$I$3:$I$313,"&lt;9/1/2023")+SUMIFS(Indev_Online_Res_NotinIRPBase!$U$3:$U$313,Indev_Online_Res_NotinIRPBase!$Y$3:$Y$313,$B520,Indev_Online_Res_NotinIRPBase!$Z$3:$Z$313,$C520,Indev_Online_Res_NotinIRPBase!$I$3:$I$313,"&lt;9/1/2023")</f>
        <v>0</v>
      </c>
    </row>
    <row r="521" spans="1:75">
      <c r="A521" t="s">
        <v>45</v>
      </c>
      <c r="B521" t="s">
        <v>470</v>
      </c>
      <c r="C521">
        <v>115</v>
      </c>
      <c r="E521">
        <f>SUMIFS(IRPBase_Res_NotinTxBase!N$3:N$65,IRPBase_Res_NotinTxBase!$X$3:$X$65,$B521,IRPBase_Res_NotinTxBase!$Y$3:$Y$65,$C521)</f>
        <v>0</v>
      </c>
      <c r="F521">
        <f>SUMIFS(IRPBase_Res_NotinTxBase!O$3:O$65,IRPBase_Res_NotinTxBase!$X$3:$X$65,$B521,IRPBase_Res_NotinTxBase!$Y$3:$Y$65,$C521)</f>
        <v>0</v>
      </c>
      <c r="G521">
        <f>SUMIFS(IRPBase_Res_NotinTxBase!P$3:P$65,IRPBase_Res_NotinTxBase!$X$3:$X$65,$B521,IRPBase_Res_NotinTxBase!$Y$3:$Y$65,$C521)</f>
        <v>0</v>
      </c>
      <c r="H521">
        <f>SUMIFS(IRPBase_Res_NotinTxBase!Q$3:Q$65,IRPBase_Res_NotinTxBase!$X$3:$X$65,$B521,IRPBase_Res_NotinTxBase!$Y$3:$Y$65,$C521)</f>
        <v>0</v>
      </c>
      <c r="M521">
        <f>SUMIFS(IRPBase_Res_NotinTxBase!R$3:R$65,IRPBase_Res_NotinTxBase!$X$3:$X$65,$B521,IRPBase_Res_NotinTxBase!$Y$3:$Y$65,$C521)</f>
        <v>0</v>
      </c>
      <c r="N521">
        <f>SUMIFS(IRPBase_Res_NotinTxBase!S$3:S$65,IRPBase_Res_NotinTxBase!$X$3:$X$65,$B521,IRPBase_Res_NotinTxBase!$Y$3:$Y$65,$C521)</f>
        <v>0</v>
      </c>
      <c r="O521">
        <f>SUMIFS(IRPBase_Res_NotinTxBase!T$3:T$65,IRPBase_Res_NotinTxBase!$X$3:$X$65,$B521,IRPBase_Res_NotinTxBase!$Y$3:$Y$65,$C521)</f>
        <v>0</v>
      </c>
      <c r="P521">
        <f>SUMIFS(IRPBase_Res_NotinTxBase!U$3:U$65,IRPBase_Res_NotinTxBase!$X$3:$X$65,$B521,IRPBase_Res_NotinTxBase!$Y$3:$Y$65,$C521)</f>
        <v>0</v>
      </c>
      <c r="Q521">
        <f>SUMIFS(IRPBase_Res_NotinTxBase!V$3:V$65,IRPBase_Res_NotinTxBase!$X$3:$X$65,$B521,IRPBase_Res_NotinTxBase!$Y$3:$Y$65,$C521)</f>
        <v>0</v>
      </c>
      <c r="R521">
        <f>SUMIFS(IRPBase_Res_NotinTxBase!W$3:W$65,IRPBase_Res_NotinTxBase!$X$3:$X$65,$B521,IRPBase_Res_NotinTxBase!$Y$3:$Y$65,$C521)</f>
        <v>0</v>
      </c>
      <c r="S521">
        <f t="shared" si="121"/>
        <v>0</v>
      </c>
      <c r="U521">
        <f>SUMIFS(Indev_Online_Res_NotinIRPBase!N$3:N$340,Indev_Online_Res_NotinIRPBase!$Y$3:$Y$340,$B521,Indev_Online_Res_NotinIRPBase!$Z$3:$Z$340,$C521)</f>
        <v>0</v>
      </c>
      <c r="V521">
        <f>SUMIFS(Indev_Online_Res_NotinIRPBase!O$3:O$340,Indev_Online_Res_NotinIRPBase!$Y$3:$Y$340,$B521,Indev_Online_Res_NotinIRPBase!$Z$3:$Z$340,$C521)</f>
        <v>0</v>
      </c>
      <c r="W521">
        <f>SUMIFS(Indev_Online_Res_NotinIRPBase!P$3:P$340,Indev_Online_Res_NotinIRPBase!$Y$3:$Y$340,$B521,Indev_Online_Res_NotinIRPBase!$Z$3:$Z$340,$C521)</f>
        <v>0</v>
      </c>
      <c r="X521">
        <f>SUMIFS(Indev_Online_Res_NotinIRPBase!Q$3:Q$340,Indev_Online_Res_NotinIRPBase!$Y$3:$Y$340,$B521,Indev_Online_Res_NotinIRPBase!$Z$3:$Z$340,$C521)</f>
        <v>0</v>
      </c>
      <c r="Y521">
        <f>SUMIFS(Indev_Online_Res_NotinIRPBase!R$3:R$340,Indev_Online_Res_NotinIRPBase!$Y$3:$Y$340,$B521,Indev_Online_Res_NotinIRPBase!$Z$3:$Z$340,$C521)</f>
        <v>0</v>
      </c>
      <c r="AC521">
        <f>SUMIFS(Indev_Online_Res_NotinIRPBase!S$3:S$340,Indev_Online_Res_NotinIRPBase!$Y$3:$Y$340,$B521,Indev_Online_Res_NotinIRPBase!$Z$3:$Z$340,$C521)</f>
        <v>0</v>
      </c>
      <c r="AD521">
        <f>SUMIFS(Indev_Online_Res_NotinIRPBase!T$3:T$340,Indev_Online_Res_NotinIRPBase!$Y$3:$Y$340,$B521,Indev_Online_Res_NotinIRPBase!$Z$3:$Z$340,$C521)</f>
        <v>0</v>
      </c>
      <c r="AE521">
        <f>SUMIFS(Indev_Online_Res_NotinIRPBase!U$3:U$340,Indev_Online_Res_NotinIRPBase!$Y$3:$Y$340,$B521,Indev_Online_Res_NotinIRPBase!$Z$3:$Z$340,$C521)</f>
        <v>0</v>
      </c>
      <c r="AF521">
        <f>SUMIFS(Indev_Online_Res_NotinIRPBase!V$3:V$340,Indev_Online_Res_NotinIRPBase!$Y$3:$Y$340,$B521,Indev_Online_Res_NotinIRPBase!$Z$3:$Z$340,$C521)</f>
        <v>0</v>
      </c>
      <c r="AG521">
        <f>SUMIFS(Indev_Online_Res_NotinIRPBase!W$3:W$340,Indev_Online_Res_NotinIRPBase!$Y$3:$Y$340,$B521,Indev_Online_Res_NotinIRPBase!$Z$3:$Z$340,$C521)</f>
        <v>0</v>
      </c>
      <c r="AH521">
        <f>SUMIFS(Indev_Online_Res_NotinIRPBase!X$3:X$340,Indev_Online_Res_NotinIRPBase!$Y$3:$Y$340,$B521,Indev_Online_Res_NotinIRPBase!$Z$3:$Z$340,$C521)</f>
        <v>0</v>
      </c>
      <c r="AI521">
        <f t="shared" si="122"/>
        <v>0</v>
      </c>
      <c r="AK521">
        <f>SUMIFS(Indev_Online_Res_NotinIRPBase!N$3:N$340,Indev_Online_Res_NotinIRPBase!$Y$3:$Y$340,$B521,Indev_Online_Res_NotinIRPBase!$Z$3:$Z$340,$C521,Indev_Online_Res_NotinIRPBase!$J$3:$J$340,"Yes",Indev_Online_Res_NotinIRPBase!$I$3:$I$340,"&lt;1/1/2024")+SUMIFS(Indev_Online_Res_NotinIRPBase!N$3:N$340,Indev_Online_Res_NotinIRPBase!$Y$3:$Y$340,$B521,Indev_Online_Res_NotinIRPBase!$Z$3:$Z$340,$C521,Indev_Online_Res_NotinIRPBase!$AB$3:$AB$340,"1")</f>
        <v>0</v>
      </c>
      <c r="AL521">
        <f>SUMIFS(Indev_Online_Res_NotinIRPBase!O$3:O$340,Indev_Online_Res_NotinIRPBase!$Y$3:$Y$340,$B521,Indev_Online_Res_NotinIRPBase!$Z$3:$Z$340,$C521,Indev_Online_Res_NotinIRPBase!$J$3:$J$340,"Yes",Indev_Online_Res_NotinIRPBase!$I$3:$I$340,"&lt;1/1/2024")+SUMIFS(Indev_Online_Res_NotinIRPBase!O$3:O$340,Indev_Online_Res_NotinIRPBase!$Y$3:$Y$340,$B521,Indev_Online_Res_NotinIRPBase!$Z$3:$Z$340,$C521,Indev_Online_Res_NotinIRPBase!$AB$3:$AB$340,"1")</f>
        <v>0</v>
      </c>
      <c r="AM521">
        <f>SUMIFS(Indev_Online_Res_NotinIRPBase!P$3:P$340,Indev_Online_Res_NotinIRPBase!$Y$3:$Y$340,$B521,Indev_Online_Res_NotinIRPBase!$Z$3:$Z$340,$C521,Indev_Online_Res_NotinIRPBase!$J$3:$J$340,"Yes",Indev_Online_Res_NotinIRPBase!$I$3:$I$340,"&lt;1/1/2024")+SUMIFS(Indev_Online_Res_NotinIRPBase!P$3:P$340,Indev_Online_Res_NotinIRPBase!$Y$3:$Y$340,$B521,Indev_Online_Res_NotinIRPBase!$Z$3:$Z$340,$C521,Indev_Online_Res_NotinIRPBase!$AB$3:$AB$340,"1")</f>
        <v>0</v>
      </c>
      <c r="AN521">
        <f>SUMIFS(Indev_Online_Res_NotinIRPBase!Q$3:Q$340,Indev_Online_Res_NotinIRPBase!$Y$3:$Y$340,$B521,Indev_Online_Res_NotinIRPBase!$Z$3:$Z$340,$C521,Indev_Online_Res_NotinIRPBase!$J$3:$J$340,"Yes",Indev_Online_Res_NotinIRPBase!$I$3:$I$340,"&lt;1/1/2024")+SUMIFS(Indev_Online_Res_NotinIRPBase!Q$3:Q$340,Indev_Online_Res_NotinIRPBase!$Y$3:$Y$340,$B521,Indev_Online_Res_NotinIRPBase!$Z$3:$Z$340,$C521,Indev_Online_Res_NotinIRPBase!$AB$3:$AB$340,"1")</f>
        <v>0</v>
      </c>
      <c r="AO521">
        <f>SUMIFS(Indev_Online_Res_NotinIRPBase!R$3:R$340,Indev_Online_Res_NotinIRPBase!$Y$3:$Y$340,$B521,Indev_Online_Res_NotinIRPBase!$Z$3:$Z$340,$C521,Indev_Online_Res_NotinIRPBase!$J$3:$J$340,"Yes",Indev_Online_Res_NotinIRPBase!$I$3:$I$340,"&lt;1/1/2024")+SUMIFS(Indev_Online_Res_NotinIRPBase!R$3:R$340,Indev_Online_Res_NotinIRPBase!$Y$3:$Y$340,$B521,Indev_Online_Res_NotinIRPBase!$Z$3:$Z$340,$C521,Indev_Online_Res_NotinIRPBase!$AB$3:$AB$340,"1")</f>
        <v>0</v>
      </c>
      <c r="AS521">
        <f>SUMIFS(Indev_Online_Res_NotinIRPBase!S$3:S$340,Indev_Online_Res_NotinIRPBase!$Y$3:$Y$340,$B521,Indev_Online_Res_NotinIRPBase!$Z$3:$Z$340,$C521,Indev_Online_Res_NotinIRPBase!$J$3:$J$340,"Yes",Indev_Online_Res_NotinIRPBase!$I$3:$I$340,"&lt;1/1/2024")+SUMIFS(Indev_Online_Res_NotinIRPBase!S$3:S$340,Indev_Online_Res_NotinIRPBase!$Y$3:$Y$340,$B521,Indev_Online_Res_NotinIRPBase!$Z$3:$Z$340,$C521,Indev_Online_Res_NotinIRPBase!$AB$3:$AB$340,"1")</f>
        <v>0</v>
      </c>
      <c r="AT521">
        <f>SUMIFS(Indev_Online_Res_NotinIRPBase!T$3:T$340,Indev_Online_Res_NotinIRPBase!$Y$3:$Y$340,$B521,Indev_Online_Res_NotinIRPBase!$Z$3:$Z$340,$C521,Indev_Online_Res_NotinIRPBase!$J$3:$J$340,"Yes",Indev_Online_Res_NotinIRPBase!$I$3:$I$340,"&lt;1/1/2024")+SUMIFS(Indev_Online_Res_NotinIRPBase!T$3:T$340,Indev_Online_Res_NotinIRPBase!$Y$3:$Y$340,$B521,Indev_Online_Res_NotinIRPBase!$Z$3:$Z$340,$C521,Indev_Online_Res_NotinIRPBase!$AB$3:$AB$340,"1")</f>
        <v>0</v>
      </c>
      <c r="AU521">
        <f>SUMIFS(Indev_Online_Res_NotinIRPBase!U$3:U$340,Indev_Online_Res_NotinIRPBase!$Y$3:$Y$340,$B521,Indev_Online_Res_NotinIRPBase!$Z$3:$Z$340,$C521,Indev_Online_Res_NotinIRPBase!$J$3:$J$340,"Yes",Indev_Online_Res_NotinIRPBase!$I$3:$I$340,"&lt;1/1/2024")+SUMIFS(Indev_Online_Res_NotinIRPBase!U$3:U$340,Indev_Online_Res_NotinIRPBase!$Y$3:$Y$340,$B521,Indev_Online_Res_NotinIRPBase!$Z$3:$Z$340,$C521,Indev_Online_Res_NotinIRPBase!$AB$3:$AB$340,"1")</f>
        <v>0</v>
      </c>
      <c r="AV521">
        <f>SUMIFS(Indev_Online_Res_NotinIRPBase!V$3:V$340,Indev_Online_Res_NotinIRPBase!$Y$3:$Y$340,$B521,Indev_Online_Res_NotinIRPBase!$Z$3:$Z$340,$C521,Indev_Online_Res_NotinIRPBase!$J$3:$J$340,"Yes",Indev_Online_Res_NotinIRPBase!$I$3:$I$340,"&lt;1/1/2024")+SUMIFS(Indev_Online_Res_NotinIRPBase!V$3:V$340,Indev_Online_Res_NotinIRPBase!$Y$3:$Y$340,$B521,Indev_Online_Res_NotinIRPBase!$Z$3:$Z$340,$C521,Indev_Online_Res_NotinIRPBase!$AB$3:$AB$340,"1")</f>
        <v>0</v>
      </c>
      <c r="AW521">
        <f>SUMIFS(Indev_Online_Res_NotinIRPBase!W$3:W$340,Indev_Online_Res_NotinIRPBase!$Y$3:$Y$340,$B521,Indev_Online_Res_NotinIRPBase!$Z$3:$Z$340,$C521,Indev_Online_Res_NotinIRPBase!$J$3:$J$340,"Yes",Indev_Online_Res_NotinIRPBase!$I$3:$I$340,"&lt;1/1/2024")+SUMIFS(Indev_Online_Res_NotinIRPBase!W$3:W$340,Indev_Online_Res_NotinIRPBase!$Y$3:$Y$340,$B521,Indev_Online_Res_NotinIRPBase!$Z$3:$Z$340,$C521,Indev_Online_Res_NotinIRPBase!$AB$3:$AB$340,"1")</f>
        <v>0</v>
      </c>
      <c r="AX521">
        <f>SUMIFS(Indev_Online_Res_NotinIRPBase!X$3:X$340,Indev_Online_Res_NotinIRPBase!$Y$3:$Y$340,$B521,Indev_Online_Res_NotinIRPBase!$Z$3:$Z$340,$C521,Indev_Online_Res_NotinIRPBase!$J$3:$J$340,"Yes",Indev_Online_Res_NotinIRPBase!$I$3:$I$340,"&lt;1/1/2024")+SUMIFS(Indev_Online_Res_NotinIRPBase!X$3:X$340,Indev_Online_Res_NotinIRPBase!$Y$3:$Y$340,$B521,Indev_Online_Res_NotinIRPBase!$Z$3:$Z$340,$C521,Indev_Online_Res_NotinIRPBase!$AB$3:$AB$340,"1")</f>
        <v>0</v>
      </c>
      <c r="AY521">
        <f t="shared" si="123"/>
        <v>0</v>
      </c>
      <c r="BA521">
        <f t="shared" si="124"/>
        <v>0</v>
      </c>
      <c r="BB521">
        <f t="shared" si="125"/>
        <v>0</v>
      </c>
      <c r="BC521">
        <f t="shared" si="126"/>
        <v>0</v>
      </c>
      <c r="BD521">
        <f t="shared" si="127"/>
        <v>0</v>
      </c>
      <c r="BE521">
        <f t="shared" si="128"/>
        <v>0</v>
      </c>
      <c r="BI521">
        <f t="shared" si="129"/>
        <v>0</v>
      </c>
      <c r="BJ521">
        <f t="shared" si="130"/>
        <v>0</v>
      </c>
      <c r="BK521">
        <f t="shared" si="131"/>
        <v>0</v>
      </c>
      <c r="BL521">
        <f t="shared" si="132"/>
        <v>0</v>
      </c>
      <c r="BM521">
        <f t="shared" si="133"/>
        <v>0</v>
      </c>
      <c r="BN521">
        <f t="shared" si="134"/>
        <v>0</v>
      </c>
      <c r="BO521">
        <f t="shared" si="135"/>
        <v>0</v>
      </c>
      <c r="BQ521">
        <f>SUMIFS(IRPBase_Res_NotinEnvScreens!$H$3:$H$33,IRPBase_Res_NotinEnvScreens!$J$3:$J$33,$B521,IRPBase_Res_NotinEnvScreens!$K$3:$K$33,$C521)</f>
        <v>0</v>
      </c>
      <c r="BR521">
        <f>SUMIFS(IRPBase_Res_NotinEnvScreens!$I$3:$I$33,IRPBase_Res_NotinEnvScreens!$J$3:$J$33,$B521,IRPBase_Res_NotinEnvScreens!$K$3:$K$33,$C521)</f>
        <v>0</v>
      </c>
      <c r="BS521">
        <v>0</v>
      </c>
      <c r="BV521">
        <f>SUMIFS(Indev_Online_Res_NotinIRPBase!$P$3:$P$313,Indev_Online_Res_NotinIRPBase!$Y$3:$Y$313,$B521,Indev_Online_Res_NotinIRPBase!$Z$3:$Z$313,$C521,Indev_Online_Res_NotinIRPBase!$I$3:$I$313,"&lt;9/1/2023")+SUMIFS(Indev_Online_Res_NotinIRPBase!$Q$3:$Q$313,Indev_Online_Res_NotinIRPBase!$Y$3:$Y$313,$B521,Indev_Online_Res_NotinIRPBase!$Z$3:$Z$313,$C521,Indev_Online_Res_NotinIRPBase!$I$3:$I$313,"&lt;9/1/2023")</f>
        <v>0</v>
      </c>
      <c r="BW521">
        <f>SUMIFS(Indev_Online_Res_NotinIRPBase!$S$3:$S$313,Indev_Online_Res_NotinIRPBase!$Y$3:$Y$313,$B521,Indev_Online_Res_NotinIRPBase!$Z$3:$Z$313,$C521,Indev_Online_Res_NotinIRPBase!$I$3:$I$313,"&lt;9/1/2023")+SUMIFS(Indev_Online_Res_NotinIRPBase!$T$3:$T$313,Indev_Online_Res_NotinIRPBase!$Y$3:$Y$313,$B521,Indev_Online_Res_NotinIRPBase!$Z$3:$Z$313,$C521,Indev_Online_Res_NotinIRPBase!$I$3:$I$313,"&lt;9/1/2023")+SUMIFS(Indev_Online_Res_NotinIRPBase!$U$3:$U$313,Indev_Online_Res_NotinIRPBase!$Y$3:$Y$313,$B521,Indev_Online_Res_NotinIRPBase!$Z$3:$Z$313,$C521,Indev_Online_Res_NotinIRPBase!$I$3:$I$313,"&lt;9/1/2023")</f>
        <v>0</v>
      </c>
    </row>
    <row r="522" spans="1:75">
      <c r="A522" t="s">
        <v>46</v>
      </c>
      <c r="B522" t="s">
        <v>471</v>
      </c>
      <c r="C522">
        <v>115</v>
      </c>
      <c r="E522">
        <f>SUMIFS(IRPBase_Res_NotinTxBase!N$3:N$65,IRPBase_Res_NotinTxBase!$X$3:$X$65,$B522,IRPBase_Res_NotinTxBase!$Y$3:$Y$65,$C522)</f>
        <v>0</v>
      </c>
      <c r="F522">
        <f>SUMIFS(IRPBase_Res_NotinTxBase!O$3:O$65,IRPBase_Res_NotinTxBase!$X$3:$X$65,$B522,IRPBase_Res_NotinTxBase!$Y$3:$Y$65,$C522)</f>
        <v>0</v>
      </c>
      <c r="G522">
        <f>SUMIFS(IRPBase_Res_NotinTxBase!P$3:P$65,IRPBase_Res_NotinTxBase!$X$3:$X$65,$B522,IRPBase_Res_NotinTxBase!$Y$3:$Y$65,$C522)</f>
        <v>0</v>
      </c>
      <c r="H522">
        <f>SUMIFS(IRPBase_Res_NotinTxBase!Q$3:Q$65,IRPBase_Res_NotinTxBase!$X$3:$X$65,$B522,IRPBase_Res_NotinTxBase!$Y$3:$Y$65,$C522)</f>
        <v>0</v>
      </c>
      <c r="M522">
        <f>SUMIFS(IRPBase_Res_NotinTxBase!R$3:R$65,IRPBase_Res_NotinTxBase!$X$3:$X$65,$B522,IRPBase_Res_NotinTxBase!$Y$3:$Y$65,$C522)</f>
        <v>0</v>
      </c>
      <c r="N522">
        <f>SUMIFS(IRPBase_Res_NotinTxBase!S$3:S$65,IRPBase_Res_NotinTxBase!$X$3:$X$65,$B522,IRPBase_Res_NotinTxBase!$Y$3:$Y$65,$C522)</f>
        <v>0</v>
      </c>
      <c r="O522">
        <f>SUMIFS(IRPBase_Res_NotinTxBase!T$3:T$65,IRPBase_Res_NotinTxBase!$X$3:$X$65,$B522,IRPBase_Res_NotinTxBase!$Y$3:$Y$65,$C522)</f>
        <v>0</v>
      </c>
      <c r="P522">
        <f>SUMIFS(IRPBase_Res_NotinTxBase!U$3:U$65,IRPBase_Res_NotinTxBase!$X$3:$X$65,$B522,IRPBase_Res_NotinTxBase!$Y$3:$Y$65,$C522)</f>
        <v>0</v>
      </c>
      <c r="Q522">
        <f>SUMIFS(IRPBase_Res_NotinTxBase!V$3:V$65,IRPBase_Res_NotinTxBase!$X$3:$X$65,$B522,IRPBase_Res_NotinTxBase!$Y$3:$Y$65,$C522)</f>
        <v>0</v>
      </c>
      <c r="R522">
        <f>SUMIFS(IRPBase_Res_NotinTxBase!W$3:W$65,IRPBase_Res_NotinTxBase!$X$3:$X$65,$B522,IRPBase_Res_NotinTxBase!$Y$3:$Y$65,$C522)</f>
        <v>0</v>
      </c>
      <c r="S522">
        <f t="shared" si="121"/>
        <v>0</v>
      </c>
      <c r="U522">
        <f>SUMIFS(Indev_Online_Res_NotinIRPBase!N$3:N$340,Indev_Online_Res_NotinIRPBase!$Y$3:$Y$340,$B522,Indev_Online_Res_NotinIRPBase!$Z$3:$Z$340,$C522)</f>
        <v>0</v>
      </c>
      <c r="V522">
        <f>SUMIFS(Indev_Online_Res_NotinIRPBase!O$3:O$340,Indev_Online_Res_NotinIRPBase!$Y$3:$Y$340,$B522,Indev_Online_Res_NotinIRPBase!$Z$3:$Z$340,$C522)</f>
        <v>0</v>
      </c>
      <c r="W522">
        <f>SUMIFS(Indev_Online_Res_NotinIRPBase!P$3:P$340,Indev_Online_Res_NotinIRPBase!$Y$3:$Y$340,$B522,Indev_Online_Res_NotinIRPBase!$Z$3:$Z$340,$C522)</f>
        <v>0</v>
      </c>
      <c r="X522">
        <f>SUMIFS(Indev_Online_Res_NotinIRPBase!Q$3:Q$340,Indev_Online_Res_NotinIRPBase!$Y$3:$Y$340,$B522,Indev_Online_Res_NotinIRPBase!$Z$3:$Z$340,$C522)</f>
        <v>0</v>
      </c>
      <c r="Y522">
        <f>SUMIFS(Indev_Online_Res_NotinIRPBase!R$3:R$340,Indev_Online_Res_NotinIRPBase!$Y$3:$Y$340,$B522,Indev_Online_Res_NotinIRPBase!$Z$3:$Z$340,$C522)</f>
        <v>0</v>
      </c>
      <c r="AC522">
        <f>SUMIFS(Indev_Online_Res_NotinIRPBase!S$3:S$340,Indev_Online_Res_NotinIRPBase!$Y$3:$Y$340,$B522,Indev_Online_Res_NotinIRPBase!$Z$3:$Z$340,$C522)</f>
        <v>0</v>
      </c>
      <c r="AD522">
        <f>SUMIFS(Indev_Online_Res_NotinIRPBase!T$3:T$340,Indev_Online_Res_NotinIRPBase!$Y$3:$Y$340,$B522,Indev_Online_Res_NotinIRPBase!$Z$3:$Z$340,$C522)</f>
        <v>0</v>
      </c>
      <c r="AE522">
        <f>SUMIFS(Indev_Online_Res_NotinIRPBase!U$3:U$340,Indev_Online_Res_NotinIRPBase!$Y$3:$Y$340,$B522,Indev_Online_Res_NotinIRPBase!$Z$3:$Z$340,$C522)</f>
        <v>0</v>
      </c>
      <c r="AF522">
        <f>SUMIFS(Indev_Online_Res_NotinIRPBase!V$3:V$340,Indev_Online_Res_NotinIRPBase!$Y$3:$Y$340,$B522,Indev_Online_Res_NotinIRPBase!$Z$3:$Z$340,$C522)</f>
        <v>0</v>
      </c>
      <c r="AG522">
        <f>SUMIFS(Indev_Online_Res_NotinIRPBase!W$3:W$340,Indev_Online_Res_NotinIRPBase!$Y$3:$Y$340,$B522,Indev_Online_Res_NotinIRPBase!$Z$3:$Z$340,$C522)</f>
        <v>0</v>
      </c>
      <c r="AH522">
        <f>SUMIFS(Indev_Online_Res_NotinIRPBase!X$3:X$340,Indev_Online_Res_NotinIRPBase!$Y$3:$Y$340,$B522,Indev_Online_Res_NotinIRPBase!$Z$3:$Z$340,$C522)</f>
        <v>0</v>
      </c>
      <c r="AI522">
        <f t="shared" si="122"/>
        <v>0</v>
      </c>
      <c r="AK522">
        <f>SUMIFS(Indev_Online_Res_NotinIRPBase!N$3:N$340,Indev_Online_Res_NotinIRPBase!$Y$3:$Y$340,$B522,Indev_Online_Res_NotinIRPBase!$Z$3:$Z$340,$C522,Indev_Online_Res_NotinIRPBase!$J$3:$J$340,"Yes",Indev_Online_Res_NotinIRPBase!$I$3:$I$340,"&lt;1/1/2024")+SUMIFS(Indev_Online_Res_NotinIRPBase!N$3:N$340,Indev_Online_Res_NotinIRPBase!$Y$3:$Y$340,$B522,Indev_Online_Res_NotinIRPBase!$Z$3:$Z$340,$C522,Indev_Online_Res_NotinIRPBase!$AB$3:$AB$340,"1")</f>
        <v>0</v>
      </c>
      <c r="AL522">
        <f>SUMIFS(Indev_Online_Res_NotinIRPBase!O$3:O$340,Indev_Online_Res_NotinIRPBase!$Y$3:$Y$340,$B522,Indev_Online_Res_NotinIRPBase!$Z$3:$Z$340,$C522,Indev_Online_Res_NotinIRPBase!$J$3:$J$340,"Yes",Indev_Online_Res_NotinIRPBase!$I$3:$I$340,"&lt;1/1/2024")+SUMIFS(Indev_Online_Res_NotinIRPBase!O$3:O$340,Indev_Online_Res_NotinIRPBase!$Y$3:$Y$340,$B522,Indev_Online_Res_NotinIRPBase!$Z$3:$Z$340,$C522,Indev_Online_Res_NotinIRPBase!$AB$3:$AB$340,"1")</f>
        <v>0</v>
      </c>
      <c r="AM522">
        <f>SUMIFS(Indev_Online_Res_NotinIRPBase!P$3:P$340,Indev_Online_Res_NotinIRPBase!$Y$3:$Y$340,$B522,Indev_Online_Res_NotinIRPBase!$Z$3:$Z$340,$C522,Indev_Online_Res_NotinIRPBase!$J$3:$J$340,"Yes",Indev_Online_Res_NotinIRPBase!$I$3:$I$340,"&lt;1/1/2024")+SUMIFS(Indev_Online_Res_NotinIRPBase!P$3:P$340,Indev_Online_Res_NotinIRPBase!$Y$3:$Y$340,$B522,Indev_Online_Res_NotinIRPBase!$Z$3:$Z$340,$C522,Indev_Online_Res_NotinIRPBase!$AB$3:$AB$340,"1")</f>
        <v>0</v>
      </c>
      <c r="AN522">
        <f>SUMIFS(Indev_Online_Res_NotinIRPBase!Q$3:Q$340,Indev_Online_Res_NotinIRPBase!$Y$3:$Y$340,$B522,Indev_Online_Res_NotinIRPBase!$Z$3:$Z$340,$C522,Indev_Online_Res_NotinIRPBase!$J$3:$J$340,"Yes",Indev_Online_Res_NotinIRPBase!$I$3:$I$340,"&lt;1/1/2024")+SUMIFS(Indev_Online_Res_NotinIRPBase!Q$3:Q$340,Indev_Online_Res_NotinIRPBase!$Y$3:$Y$340,$B522,Indev_Online_Res_NotinIRPBase!$Z$3:$Z$340,$C522,Indev_Online_Res_NotinIRPBase!$AB$3:$AB$340,"1")</f>
        <v>0</v>
      </c>
      <c r="AO522">
        <f>SUMIFS(Indev_Online_Res_NotinIRPBase!R$3:R$340,Indev_Online_Res_NotinIRPBase!$Y$3:$Y$340,$B522,Indev_Online_Res_NotinIRPBase!$Z$3:$Z$340,$C522,Indev_Online_Res_NotinIRPBase!$J$3:$J$340,"Yes",Indev_Online_Res_NotinIRPBase!$I$3:$I$340,"&lt;1/1/2024")+SUMIFS(Indev_Online_Res_NotinIRPBase!R$3:R$340,Indev_Online_Res_NotinIRPBase!$Y$3:$Y$340,$B522,Indev_Online_Res_NotinIRPBase!$Z$3:$Z$340,$C522,Indev_Online_Res_NotinIRPBase!$AB$3:$AB$340,"1")</f>
        <v>0</v>
      </c>
      <c r="AS522">
        <f>SUMIFS(Indev_Online_Res_NotinIRPBase!S$3:S$340,Indev_Online_Res_NotinIRPBase!$Y$3:$Y$340,$B522,Indev_Online_Res_NotinIRPBase!$Z$3:$Z$340,$C522,Indev_Online_Res_NotinIRPBase!$J$3:$J$340,"Yes",Indev_Online_Res_NotinIRPBase!$I$3:$I$340,"&lt;1/1/2024")+SUMIFS(Indev_Online_Res_NotinIRPBase!S$3:S$340,Indev_Online_Res_NotinIRPBase!$Y$3:$Y$340,$B522,Indev_Online_Res_NotinIRPBase!$Z$3:$Z$340,$C522,Indev_Online_Res_NotinIRPBase!$AB$3:$AB$340,"1")</f>
        <v>0</v>
      </c>
      <c r="AT522">
        <f>SUMIFS(Indev_Online_Res_NotinIRPBase!T$3:T$340,Indev_Online_Res_NotinIRPBase!$Y$3:$Y$340,$B522,Indev_Online_Res_NotinIRPBase!$Z$3:$Z$340,$C522,Indev_Online_Res_NotinIRPBase!$J$3:$J$340,"Yes",Indev_Online_Res_NotinIRPBase!$I$3:$I$340,"&lt;1/1/2024")+SUMIFS(Indev_Online_Res_NotinIRPBase!T$3:T$340,Indev_Online_Res_NotinIRPBase!$Y$3:$Y$340,$B522,Indev_Online_Res_NotinIRPBase!$Z$3:$Z$340,$C522,Indev_Online_Res_NotinIRPBase!$AB$3:$AB$340,"1")</f>
        <v>0</v>
      </c>
      <c r="AU522">
        <f>SUMIFS(Indev_Online_Res_NotinIRPBase!U$3:U$340,Indev_Online_Res_NotinIRPBase!$Y$3:$Y$340,$B522,Indev_Online_Res_NotinIRPBase!$Z$3:$Z$340,$C522,Indev_Online_Res_NotinIRPBase!$J$3:$J$340,"Yes",Indev_Online_Res_NotinIRPBase!$I$3:$I$340,"&lt;1/1/2024")+SUMIFS(Indev_Online_Res_NotinIRPBase!U$3:U$340,Indev_Online_Res_NotinIRPBase!$Y$3:$Y$340,$B522,Indev_Online_Res_NotinIRPBase!$Z$3:$Z$340,$C522,Indev_Online_Res_NotinIRPBase!$AB$3:$AB$340,"1")</f>
        <v>0</v>
      </c>
      <c r="AV522">
        <f>SUMIFS(Indev_Online_Res_NotinIRPBase!V$3:V$340,Indev_Online_Res_NotinIRPBase!$Y$3:$Y$340,$B522,Indev_Online_Res_NotinIRPBase!$Z$3:$Z$340,$C522,Indev_Online_Res_NotinIRPBase!$J$3:$J$340,"Yes",Indev_Online_Res_NotinIRPBase!$I$3:$I$340,"&lt;1/1/2024")+SUMIFS(Indev_Online_Res_NotinIRPBase!V$3:V$340,Indev_Online_Res_NotinIRPBase!$Y$3:$Y$340,$B522,Indev_Online_Res_NotinIRPBase!$Z$3:$Z$340,$C522,Indev_Online_Res_NotinIRPBase!$AB$3:$AB$340,"1")</f>
        <v>0</v>
      </c>
      <c r="AW522">
        <f>SUMIFS(Indev_Online_Res_NotinIRPBase!W$3:W$340,Indev_Online_Res_NotinIRPBase!$Y$3:$Y$340,$B522,Indev_Online_Res_NotinIRPBase!$Z$3:$Z$340,$C522,Indev_Online_Res_NotinIRPBase!$J$3:$J$340,"Yes",Indev_Online_Res_NotinIRPBase!$I$3:$I$340,"&lt;1/1/2024")+SUMIFS(Indev_Online_Res_NotinIRPBase!W$3:W$340,Indev_Online_Res_NotinIRPBase!$Y$3:$Y$340,$B522,Indev_Online_Res_NotinIRPBase!$Z$3:$Z$340,$C522,Indev_Online_Res_NotinIRPBase!$AB$3:$AB$340,"1")</f>
        <v>0</v>
      </c>
      <c r="AX522">
        <f>SUMIFS(Indev_Online_Res_NotinIRPBase!X$3:X$340,Indev_Online_Res_NotinIRPBase!$Y$3:$Y$340,$B522,Indev_Online_Res_NotinIRPBase!$Z$3:$Z$340,$C522,Indev_Online_Res_NotinIRPBase!$J$3:$J$340,"Yes",Indev_Online_Res_NotinIRPBase!$I$3:$I$340,"&lt;1/1/2024")+SUMIFS(Indev_Online_Res_NotinIRPBase!X$3:X$340,Indev_Online_Res_NotinIRPBase!$Y$3:$Y$340,$B522,Indev_Online_Res_NotinIRPBase!$Z$3:$Z$340,$C522,Indev_Online_Res_NotinIRPBase!$AB$3:$AB$340,"1")</f>
        <v>0</v>
      </c>
      <c r="AY522">
        <f t="shared" si="123"/>
        <v>0</v>
      </c>
      <c r="BA522">
        <f t="shared" si="124"/>
        <v>0</v>
      </c>
      <c r="BB522">
        <f t="shared" si="125"/>
        <v>0</v>
      </c>
      <c r="BC522">
        <f t="shared" si="126"/>
        <v>0</v>
      </c>
      <c r="BD522">
        <f t="shared" si="127"/>
        <v>0</v>
      </c>
      <c r="BE522">
        <f t="shared" si="128"/>
        <v>0</v>
      </c>
      <c r="BI522">
        <f t="shared" si="129"/>
        <v>0</v>
      </c>
      <c r="BJ522">
        <f t="shared" si="130"/>
        <v>0</v>
      </c>
      <c r="BK522">
        <f t="shared" si="131"/>
        <v>0</v>
      </c>
      <c r="BL522">
        <f t="shared" si="132"/>
        <v>0</v>
      </c>
      <c r="BM522">
        <f t="shared" si="133"/>
        <v>0</v>
      </c>
      <c r="BN522">
        <f t="shared" si="134"/>
        <v>0</v>
      </c>
      <c r="BO522">
        <f t="shared" si="135"/>
        <v>0</v>
      </c>
      <c r="BQ522">
        <f>SUMIFS(IRPBase_Res_NotinEnvScreens!$H$3:$H$33,IRPBase_Res_NotinEnvScreens!$J$3:$J$33,$B522,IRPBase_Res_NotinEnvScreens!$K$3:$K$33,$C522)</f>
        <v>0</v>
      </c>
      <c r="BR522">
        <f>SUMIFS(IRPBase_Res_NotinEnvScreens!$I$3:$I$33,IRPBase_Res_NotinEnvScreens!$J$3:$J$33,$B522,IRPBase_Res_NotinEnvScreens!$K$3:$K$33,$C522)</f>
        <v>0</v>
      </c>
      <c r="BS522">
        <v>0</v>
      </c>
      <c r="BV522">
        <f>SUMIFS(Indev_Online_Res_NotinIRPBase!$P$3:$P$313,Indev_Online_Res_NotinIRPBase!$Y$3:$Y$313,$B522,Indev_Online_Res_NotinIRPBase!$Z$3:$Z$313,$C522,Indev_Online_Res_NotinIRPBase!$I$3:$I$313,"&lt;9/1/2023")+SUMIFS(Indev_Online_Res_NotinIRPBase!$Q$3:$Q$313,Indev_Online_Res_NotinIRPBase!$Y$3:$Y$313,$B522,Indev_Online_Res_NotinIRPBase!$Z$3:$Z$313,$C522,Indev_Online_Res_NotinIRPBase!$I$3:$I$313,"&lt;9/1/2023")</f>
        <v>0</v>
      </c>
      <c r="BW522">
        <f>SUMIFS(Indev_Online_Res_NotinIRPBase!$S$3:$S$313,Indev_Online_Res_NotinIRPBase!$Y$3:$Y$313,$B522,Indev_Online_Res_NotinIRPBase!$Z$3:$Z$313,$C522,Indev_Online_Res_NotinIRPBase!$I$3:$I$313,"&lt;9/1/2023")+SUMIFS(Indev_Online_Res_NotinIRPBase!$T$3:$T$313,Indev_Online_Res_NotinIRPBase!$Y$3:$Y$313,$B522,Indev_Online_Res_NotinIRPBase!$Z$3:$Z$313,$C522,Indev_Online_Res_NotinIRPBase!$I$3:$I$313,"&lt;9/1/2023")+SUMIFS(Indev_Online_Res_NotinIRPBase!$U$3:$U$313,Indev_Online_Res_NotinIRPBase!$Y$3:$Y$313,$B522,Indev_Online_Res_NotinIRPBase!$Z$3:$Z$313,$C522,Indev_Online_Res_NotinIRPBase!$I$3:$I$313,"&lt;9/1/2023")</f>
        <v>0</v>
      </c>
    </row>
    <row r="523" spans="1:75">
      <c r="A523" t="s">
        <v>44</v>
      </c>
      <c r="B523" t="s">
        <v>472</v>
      </c>
      <c r="C523">
        <v>115</v>
      </c>
      <c r="E523">
        <f>SUMIFS(IRPBase_Res_NotinTxBase!N$3:N$65,IRPBase_Res_NotinTxBase!$X$3:$X$65,$B523,IRPBase_Res_NotinTxBase!$Y$3:$Y$65,$C523)</f>
        <v>0</v>
      </c>
      <c r="F523">
        <f>SUMIFS(IRPBase_Res_NotinTxBase!O$3:O$65,IRPBase_Res_NotinTxBase!$X$3:$X$65,$B523,IRPBase_Res_NotinTxBase!$Y$3:$Y$65,$C523)</f>
        <v>0</v>
      </c>
      <c r="G523">
        <f>SUMIFS(IRPBase_Res_NotinTxBase!P$3:P$65,IRPBase_Res_NotinTxBase!$X$3:$X$65,$B523,IRPBase_Res_NotinTxBase!$Y$3:$Y$65,$C523)</f>
        <v>0</v>
      </c>
      <c r="H523">
        <f>SUMIFS(IRPBase_Res_NotinTxBase!Q$3:Q$65,IRPBase_Res_NotinTxBase!$X$3:$X$65,$B523,IRPBase_Res_NotinTxBase!$Y$3:$Y$65,$C523)</f>
        <v>0</v>
      </c>
      <c r="M523">
        <f>SUMIFS(IRPBase_Res_NotinTxBase!R$3:R$65,IRPBase_Res_NotinTxBase!$X$3:$X$65,$B523,IRPBase_Res_NotinTxBase!$Y$3:$Y$65,$C523)</f>
        <v>0</v>
      </c>
      <c r="N523">
        <f>SUMIFS(IRPBase_Res_NotinTxBase!S$3:S$65,IRPBase_Res_NotinTxBase!$X$3:$X$65,$B523,IRPBase_Res_NotinTxBase!$Y$3:$Y$65,$C523)</f>
        <v>0</v>
      </c>
      <c r="O523">
        <f>SUMIFS(IRPBase_Res_NotinTxBase!T$3:T$65,IRPBase_Res_NotinTxBase!$X$3:$X$65,$B523,IRPBase_Res_NotinTxBase!$Y$3:$Y$65,$C523)</f>
        <v>0</v>
      </c>
      <c r="P523">
        <f>SUMIFS(IRPBase_Res_NotinTxBase!U$3:U$65,IRPBase_Res_NotinTxBase!$X$3:$X$65,$B523,IRPBase_Res_NotinTxBase!$Y$3:$Y$65,$C523)</f>
        <v>0</v>
      </c>
      <c r="Q523">
        <f>SUMIFS(IRPBase_Res_NotinTxBase!V$3:V$65,IRPBase_Res_NotinTxBase!$X$3:$X$65,$B523,IRPBase_Res_NotinTxBase!$Y$3:$Y$65,$C523)</f>
        <v>0</v>
      </c>
      <c r="R523">
        <f>SUMIFS(IRPBase_Res_NotinTxBase!W$3:W$65,IRPBase_Res_NotinTxBase!$X$3:$X$65,$B523,IRPBase_Res_NotinTxBase!$Y$3:$Y$65,$C523)</f>
        <v>0</v>
      </c>
      <c r="S523">
        <f t="shared" si="121"/>
        <v>0</v>
      </c>
      <c r="U523">
        <f>SUMIFS(Indev_Online_Res_NotinIRPBase!N$3:N$340,Indev_Online_Res_NotinIRPBase!$Y$3:$Y$340,$B523,Indev_Online_Res_NotinIRPBase!$Z$3:$Z$340,$C523)</f>
        <v>0</v>
      </c>
      <c r="V523">
        <f>SUMIFS(Indev_Online_Res_NotinIRPBase!O$3:O$340,Indev_Online_Res_NotinIRPBase!$Y$3:$Y$340,$B523,Indev_Online_Res_NotinIRPBase!$Z$3:$Z$340,$C523)</f>
        <v>0</v>
      </c>
      <c r="W523">
        <f>SUMIFS(Indev_Online_Res_NotinIRPBase!P$3:P$340,Indev_Online_Res_NotinIRPBase!$Y$3:$Y$340,$B523,Indev_Online_Res_NotinIRPBase!$Z$3:$Z$340,$C523)</f>
        <v>0</v>
      </c>
      <c r="X523">
        <f>SUMIFS(Indev_Online_Res_NotinIRPBase!Q$3:Q$340,Indev_Online_Res_NotinIRPBase!$Y$3:$Y$340,$B523,Indev_Online_Res_NotinIRPBase!$Z$3:$Z$340,$C523)</f>
        <v>0</v>
      </c>
      <c r="Y523">
        <f>SUMIFS(Indev_Online_Res_NotinIRPBase!R$3:R$340,Indev_Online_Res_NotinIRPBase!$Y$3:$Y$340,$B523,Indev_Online_Res_NotinIRPBase!$Z$3:$Z$340,$C523)</f>
        <v>0</v>
      </c>
      <c r="AC523">
        <f>SUMIFS(Indev_Online_Res_NotinIRPBase!S$3:S$340,Indev_Online_Res_NotinIRPBase!$Y$3:$Y$340,$B523,Indev_Online_Res_NotinIRPBase!$Z$3:$Z$340,$C523)</f>
        <v>0</v>
      </c>
      <c r="AD523">
        <f>SUMIFS(Indev_Online_Res_NotinIRPBase!T$3:T$340,Indev_Online_Res_NotinIRPBase!$Y$3:$Y$340,$B523,Indev_Online_Res_NotinIRPBase!$Z$3:$Z$340,$C523)</f>
        <v>0</v>
      </c>
      <c r="AE523">
        <f>SUMIFS(Indev_Online_Res_NotinIRPBase!U$3:U$340,Indev_Online_Res_NotinIRPBase!$Y$3:$Y$340,$B523,Indev_Online_Res_NotinIRPBase!$Z$3:$Z$340,$C523)</f>
        <v>0</v>
      </c>
      <c r="AF523">
        <f>SUMIFS(Indev_Online_Res_NotinIRPBase!V$3:V$340,Indev_Online_Res_NotinIRPBase!$Y$3:$Y$340,$B523,Indev_Online_Res_NotinIRPBase!$Z$3:$Z$340,$C523)</f>
        <v>0</v>
      </c>
      <c r="AG523">
        <f>SUMIFS(Indev_Online_Res_NotinIRPBase!W$3:W$340,Indev_Online_Res_NotinIRPBase!$Y$3:$Y$340,$B523,Indev_Online_Res_NotinIRPBase!$Z$3:$Z$340,$C523)</f>
        <v>0</v>
      </c>
      <c r="AH523">
        <f>SUMIFS(Indev_Online_Res_NotinIRPBase!X$3:X$340,Indev_Online_Res_NotinIRPBase!$Y$3:$Y$340,$B523,Indev_Online_Res_NotinIRPBase!$Z$3:$Z$340,$C523)</f>
        <v>0</v>
      </c>
      <c r="AI523">
        <f t="shared" si="122"/>
        <v>0</v>
      </c>
      <c r="AK523">
        <f>SUMIFS(Indev_Online_Res_NotinIRPBase!N$3:N$340,Indev_Online_Res_NotinIRPBase!$Y$3:$Y$340,$B523,Indev_Online_Res_NotinIRPBase!$Z$3:$Z$340,$C523,Indev_Online_Res_NotinIRPBase!$J$3:$J$340,"Yes",Indev_Online_Res_NotinIRPBase!$I$3:$I$340,"&lt;1/1/2024")+SUMIFS(Indev_Online_Res_NotinIRPBase!N$3:N$340,Indev_Online_Res_NotinIRPBase!$Y$3:$Y$340,$B523,Indev_Online_Res_NotinIRPBase!$Z$3:$Z$340,$C523,Indev_Online_Res_NotinIRPBase!$AB$3:$AB$340,"1")</f>
        <v>0</v>
      </c>
      <c r="AL523">
        <f>SUMIFS(Indev_Online_Res_NotinIRPBase!O$3:O$340,Indev_Online_Res_NotinIRPBase!$Y$3:$Y$340,$B523,Indev_Online_Res_NotinIRPBase!$Z$3:$Z$340,$C523,Indev_Online_Res_NotinIRPBase!$J$3:$J$340,"Yes",Indev_Online_Res_NotinIRPBase!$I$3:$I$340,"&lt;1/1/2024")+SUMIFS(Indev_Online_Res_NotinIRPBase!O$3:O$340,Indev_Online_Res_NotinIRPBase!$Y$3:$Y$340,$B523,Indev_Online_Res_NotinIRPBase!$Z$3:$Z$340,$C523,Indev_Online_Res_NotinIRPBase!$AB$3:$AB$340,"1")</f>
        <v>0</v>
      </c>
      <c r="AM523">
        <f>SUMIFS(Indev_Online_Res_NotinIRPBase!P$3:P$340,Indev_Online_Res_NotinIRPBase!$Y$3:$Y$340,$B523,Indev_Online_Res_NotinIRPBase!$Z$3:$Z$340,$C523,Indev_Online_Res_NotinIRPBase!$J$3:$J$340,"Yes",Indev_Online_Res_NotinIRPBase!$I$3:$I$340,"&lt;1/1/2024")+SUMIFS(Indev_Online_Res_NotinIRPBase!P$3:P$340,Indev_Online_Res_NotinIRPBase!$Y$3:$Y$340,$B523,Indev_Online_Res_NotinIRPBase!$Z$3:$Z$340,$C523,Indev_Online_Res_NotinIRPBase!$AB$3:$AB$340,"1")</f>
        <v>0</v>
      </c>
      <c r="AN523">
        <f>SUMIFS(Indev_Online_Res_NotinIRPBase!Q$3:Q$340,Indev_Online_Res_NotinIRPBase!$Y$3:$Y$340,$B523,Indev_Online_Res_NotinIRPBase!$Z$3:$Z$340,$C523,Indev_Online_Res_NotinIRPBase!$J$3:$J$340,"Yes",Indev_Online_Res_NotinIRPBase!$I$3:$I$340,"&lt;1/1/2024")+SUMIFS(Indev_Online_Res_NotinIRPBase!Q$3:Q$340,Indev_Online_Res_NotinIRPBase!$Y$3:$Y$340,$B523,Indev_Online_Res_NotinIRPBase!$Z$3:$Z$340,$C523,Indev_Online_Res_NotinIRPBase!$AB$3:$AB$340,"1")</f>
        <v>0</v>
      </c>
      <c r="AO523">
        <f>SUMIFS(Indev_Online_Res_NotinIRPBase!R$3:R$340,Indev_Online_Res_NotinIRPBase!$Y$3:$Y$340,$B523,Indev_Online_Res_NotinIRPBase!$Z$3:$Z$340,$C523,Indev_Online_Res_NotinIRPBase!$J$3:$J$340,"Yes",Indev_Online_Res_NotinIRPBase!$I$3:$I$340,"&lt;1/1/2024")+SUMIFS(Indev_Online_Res_NotinIRPBase!R$3:R$340,Indev_Online_Res_NotinIRPBase!$Y$3:$Y$340,$B523,Indev_Online_Res_NotinIRPBase!$Z$3:$Z$340,$C523,Indev_Online_Res_NotinIRPBase!$AB$3:$AB$340,"1")</f>
        <v>0</v>
      </c>
      <c r="AS523">
        <f>SUMIFS(Indev_Online_Res_NotinIRPBase!S$3:S$340,Indev_Online_Res_NotinIRPBase!$Y$3:$Y$340,$B523,Indev_Online_Res_NotinIRPBase!$Z$3:$Z$340,$C523,Indev_Online_Res_NotinIRPBase!$J$3:$J$340,"Yes",Indev_Online_Res_NotinIRPBase!$I$3:$I$340,"&lt;1/1/2024")+SUMIFS(Indev_Online_Res_NotinIRPBase!S$3:S$340,Indev_Online_Res_NotinIRPBase!$Y$3:$Y$340,$B523,Indev_Online_Res_NotinIRPBase!$Z$3:$Z$340,$C523,Indev_Online_Res_NotinIRPBase!$AB$3:$AB$340,"1")</f>
        <v>0</v>
      </c>
      <c r="AT523">
        <f>SUMIFS(Indev_Online_Res_NotinIRPBase!T$3:T$340,Indev_Online_Res_NotinIRPBase!$Y$3:$Y$340,$B523,Indev_Online_Res_NotinIRPBase!$Z$3:$Z$340,$C523,Indev_Online_Res_NotinIRPBase!$J$3:$J$340,"Yes",Indev_Online_Res_NotinIRPBase!$I$3:$I$340,"&lt;1/1/2024")+SUMIFS(Indev_Online_Res_NotinIRPBase!T$3:T$340,Indev_Online_Res_NotinIRPBase!$Y$3:$Y$340,$B523,Indev_Online_Res_NotinIRPBase!$Z$3:$Z$340,$C523,Indev_Online_Res_NotinIRPBase!$AB$3:$AB$340,"1")</f>
        <v>0</v>
      </c>
      <c r="AU523">
        <f>SUMIFS(Indev_Online_Res_NotinIRPBase!U$3:U$340,Indev_Online_Res_NotinIRPBase!$Y$3:$Y$340,$B523,Indev_Online_Res_NotinIRPBase!$Z$3:$Z$340,$C523,Indev_Online_Res_NotinIRPBase!$J$3:$J$340,"Yes",Indev_Online_Res_NotinIRPBase!$I$3:$I$340,"&lt;1/1/2024")+SUMIFS(Indev_Online_Res_NotinIRPBase!U$3:U$340,Indev_Online_Res_NotinIRPBase!$Y$3:$Y$340,$B523,Indev_Online_Res_NotinIRPBase!$Z$3:$Z$340,$C523,Indev_Online_Res_NotinIRPBase!$AB$3:$AB$340,"1")</f>
        <v>0</v>
      </c>
      <c r="AV523">
        <f>SUMIFS(Indev_Online_Res_NotinIRPBase!V$3:V$340,Indev_Online_Res_NotinIRPBase!$Y$3:$Y$340,$B523,Indev_Online_Res_NotinIRPBase!$Z$3:$Z$340,$C523,Indev_Online_Res_NotinIRPBase!$J$3:$J$340,"Yes",Indev_Online_Res_NotinIRPBase!$I$3:$I$340,"&lt;1/1/2024")+SUMIFS(Indev_Online_Res_NotinIRPBase!V$3:V$340,Indev_Online_Res_NotinIRPBase!$Y$3:$Y$340,$B523,Indev_Online_Res_NotinIRPBase!$Z$3:$Z$340,$C523,Indev_Online_Res_NotinIRPBase!$AB$3:$AB$340,"1")</f>
        <v>0</v>
      </c>
      <c r="AW523">
        <f>SUMIFS(Indev_Online_Res_NotinIRPBase!W$3:W$340,Indev_Online_Res_NotinIRPBase!$Y$3:$Y$340,$B523,Indev_Online_Res_NotinIRPBase!$Z$3:$Z$340,$C523,Indev_Online_Res_NotinIRPBase!$J$3:$J$340,"Yes",Indev_Online_Res_NotinIRPBase!$I$3:$I$340,"&lt;1/1/2024")+SUMIFS(Indev_Online_Res_NotinIRPBase!W$3:W$340,Indev_Online_Res_NotinIRPBase!$Y$3:$Y$340,$B523,Indev_Online_Res_NotinIRPBase!$Z$3:$Z$340,$C523,Indev_Online_Res_NotinIRPBase!$AB$3:$AB$340,"1")</f>
        <v>0</v>
      </c>
      <c r="AX523">
        <f>SUMIFS(Indev_Online_Res_NotinIRPBase!X$3:X$340,Indev_Online_Res_NotinIRPBase!$Y$3:$Y$340,$B523,Indev_Online_Res_NotinIRPBase!$Z$3:$Z$340,$C523,Indev_Online_Res_NotinIRPBase!$J$3:$J$340,"Yes",Indev_Online_Res_NotinIRPBase!$I$3:$I$340,"&lt;1/1/2024")+SUMIFS(Indev_Online_Res_NotinIRPBase!X$3:X$340,Indev_Online_Res_NotinIRPBase!$Y$3:$Y$340,$B523,Indev_Online_Res_NotinIRPBase!$Z$3:$Z$340,$C523,Indev_Online_Res_NotinIRPBase!$AB$3:$AB$340,"1")</f>
        <v>0</v>
      </c>
      <c r="AY523">
        <f t="shared" si="123"/>
        <v>0</v>
      </c>
      <c r="BA523">
        <f t="shared" si="124"/>
        <v>0</v>
      </c>
      <c r="BB523">
        <f t="shared" si="125"/>
        <v>0</v>
      </c>
      <c r="BC523">
        <f t="shared" si="126"/>
        <v>0</v>
      </c>
      <c r="BD523">
        <f t="shared" si="127"/>
        <v>0</v>
      </c>
      <c r="BE523">
        <f t="shared" si="128"/>
        <v>0</v>
      </c>
      <c r="BI523">
        <f t="shared" si="129"/>
        <v>0</v>
      </c>
      <c r="BJ523">
        <f t="shared" si="130"/>
        <v>0</v>
      </c>
      <c r="BK523">
        <f t="shared" si="131"/>
        <v>0</v>
      </c>
      <c r="BL523">
        <f t="shared" si="132"/>
        <v>0</v>
      </c>
      <c r="BM523">
        <f t="shared" si="133"/>
        <v>0</v>
      </c>
      <c r="BN523">
        <f t="shared" si="134"/>
        <v>0</v>
      </c>
      <c r="BO523">
        <f t="shared" si="135"/>
        <v>0</v>
      </c>
      <c r="BQ523">
        <f>SUMIFS(IRPBase_Res_NotinEnvScreens!$H$3:$H$33,IRPBase_Res_NotinEnvScreens!$J$3:$J$33,$B523,IRPBase_Res_NotinEnvScreens!$K$3:$K$33,$C523)</f>
        <v>0</v>
      </c>
      <c r="BR523">
        <f>SUMIFS(IRPBase_Res_NotinEnvScreens!$I$3:$I$33,IRPBase_Res_NotinEnvScreens!$J$3:$J$33,$B523,IRPBase_Res_NotinEnvScreens!$K$3:$K$33,$C523)</f>
        <v>0</v>
      </c>
      <c r="BS523">
        <v>0</v>
      </c>
      <c r="BV523">
        <f>SUMIFS(Indev_Online_Res_NotinIRPBase!$P$3:$P$313,Indev_Online_Res_NotinIRPBase!$Y$3:$Y$313,$B523,Indev_Online_Res_NotinIRPBase!$Z$3:$Z$313,$C523,Indev_Online_Res_NotinIRPBase!$I$3:$I$313,"&lt;9/1/2023")+SUMIFS(Indev_Online_Res_NotinIRPBase!$Q$3:$Q$313,Indev_Online_Res_NotinIRPBase!$Y$3:$Y$313,$B523,Indev_Online_Res_NotinIRPBase!$Z$3:$Z$313,$C523,Indev_Online_Res_NotinIRPBase!$I$3:$I$313,"&lt;9/1/2023")</f>
        <v>0</v>
      </c>
      <c r="BW523">
        <f>SUMIFS(Indev_Online_Res_NotinIRPBase!$S$3:$S$313,Indev_Online_Res_NotinIRPBase!$Y$3:$Y$313,$B523,Indev_Online_Res_NotinIRPBase!$Z$3:$Z$313,$C523,Indev_Online_Res_NotinIRPBase!$I$3:$I$313,"&lt;9/1/2023")+SUMIFS(Indev_Online_Res_NotinIRPBase!$T$3:$T$313,Indev_Online_Res_NotinIRPBase!$Y$3:$Y$313,$B523,Indev_Online_Res_NotinIRPBase!$Z$3:$Z$313,$C523,Indev_Online_Res_NotinIRPBase!$I$3:$I$313,"&lt;9/1/2023")+SUMIFS(Indev_Online_Res_NotinIRPBase!$U$3:$U$313,Indev_Online_Res_NotinIRPBase!$Y$3:$Y$313,$B523,Indev_Online_Res_NotinIRPBase!$Z$3:$Z$313,$C523,Indev_Online_Res_NotinIRPBase!$I$3:$I$313,"&lt;9/1/2023")</f>
        <v>0</v>
      </c>
    </row>
    <row r="524" spans="1:75">
      <c r="A524" t="s">
        <v>43</v>
      </c>
      <c r="B524" t="s">
        <v>473</v>
      </c>
      <c r="C524">
        <v>115</v>
      </c>
      <c r="E524">
        <f>SUMIFS(IRPBase_Res_NotinTxBase!N$3:N$65,IRPBase_Res_NotinTxBase!$X$3:$X$65,$B524,IRPBase_Res_NotinTxBase!$Y$3:$Y$65,$C524)</f>
        <v>0</v>
      </c>
      <c r="F524">
        <f>SUMIFS(IRPBase_Res_NotinTxBase!O$3:O$65,IRPBase_Res_NotinTxBase!$X$3:$X$65,$B524,IRPBase_Res_NotinTxBase!$Y$3:$Y$65,$C524)</f>
        <v>0</v>
      </c>
      <c r="G524">
        <f>SUMIFS(IRPBase_Res_NotinTxBase!P$3:P$65,IRPBase_Res_NotinTxBase!$X$3:$X$65,$B524,IRPBase_Res_NotinTxBase!$Y$3:$Y$65,$C524)</f>
        <v>0</v>
      </c>
      <c r="H524">
        <f>SUMIFS(IRPBase_Res_NotinTxBase!Q$3:Q$65,IRPBase_Res_NotinTxBase!$X$3:$X$65,$B524,IRPBase_Res_NotinTxBase!$Y$3:$Y$65,$C524)</f>
        <v>0</v>
      </c>
      <c r="M524">
        <f>SUMIFS(IRPBase_Res_NotinTxBase!R$3:R$65,IRPBase_Res_NotinTxBase!$X$3:$X$65,$B524,IRPBase_Res_NotinTxBase!$Y$3:$Y$65,$C524)</f>
        <v>0</v>
      </c>
      <c r="N524">
        <f>SUMIFS(IRPBase_Res_NotinTxBase!S$3:S$65,IRPBase_Res_NotinTxBase!$X$3:$X$65,$B524,IRPBase_Res_NotinTxBase!$Y$3:$Y$65,$C524)</f>
        <v>0</v>
      </c>
      <c r="O524">
        <f>SUMIFS(IRPBase_Res_NotinTxBase!T$3:T$65,IRPBase_Res_NotinTxBase!$X$3:$X$65,$B524,IRPBase_Res_NotinTxBase!$Y$3:$Y$65,$C524)</f>
        <v>0</v>
      </c>
      <c r="P524">
        <f>SUMIFS(IRPBase_Res_NotinTxBase!U$3:U$65,IRPBase_Res_NotinTxBase!$X$3:$X$65,$B524,IRPBase_Res_NotinTxBase!$Y$3:$Y$65,$C524)</f>
        <v>0</v>
      </c>
      <c r="Q524">
        <f>SUMIFS(IRPBase_Res_NotinTxBase!V$3:V$65,IRPBase_Res_NotinTxBase!$X$3:$X$65,$B524,IRPBase_Res_NotinTxBase!$Y$3:$Y$65,$C524)</f>
        <v>0</v>
      </c>
      <c r="R524">
        <f>SUMIFS(IRPBase_Res_NotinTxBase!W$3:W$65,IRPBase_Res_NotinTxBase!$X$3:$X$65,$B524,IRPBase_Res_NotinTxBase!$Y$3:$Y$65,$C524)</f>
        <v>0</v>
      </c>
      <c r="S524">
        <f t="shared" si="121"/>
        <v>0</v>
      </c>
      <c r="U524">
        <f>SUMIFS(Indev_Online_Res_NotinIRPBase!N$3:N$340,Indev_Online_Res_NotinIRPBase!$Y$3:$Y$340,$B524,Indev_Online_Res_NotinIRPBase!$Z$3:$Z$340,$C524)</f>
        <v>0</v>
      </c>
      <c r="V524">
        <f>SUMIFS(Indev_Online_Res_NotinIRPBase!O$3:O$340,Indev_Online_Res_NotinIRPBase!$Y$3:$Y$340,$B524,Indev_Online_Res_NotinIRPBase!$Z$3:$Z$340,$C524)</f>
        <v>0</v>
      </c>
      <c r="W524">
        <f>SUMIFS(Indev_Online_Res_NotinIRPBase!P$3:P$340,Indev_Online_Res_NotinIRPBase!$Y$3:$Y$340,$B524,Indev_Online_Res_NotinIRPBase!$Z$3:$Z$340,$C524)</f>
        <v>0</v>
      </c>
      <c r="X524">
        <f>SUMIFS(Indev_Online_Res_NotinIRPBase!Q$3:Q$340,Indev_Online_Res_NotinIRPBase!$Y$3:$Y$340,$B524,Indev_Online_Res_NotinIRPBase!$Z$3:$Z$340,$C524)</f>
        <v>0</v>
      </c>
      <c r="Y524">
        <f>SUMIFS(Indev_Online_Res_NotinIRPBase!R$3:R$340,Indev_Online_Res_NotinIRPBase!$Y$3:$Y$340,$B524,Indev_Online_Res_NotinIRPBase!$Z$3:$Z$340,$C524)</f>
        <v>0</v>
      </c>
      <c r="AC524">
        <f>SUMIFS(Indev_Online_Res_NotinIRPBase!S$3:S$340,Indev_Online_Res_NotinIRPBase!$Y$3:$Y$340,$B524,Indev_Online_Res_NotinIRPBase!$Z$3:$Z$340,$C524)</f>
        <v>0</v>
      </c>
      <c r="AD524">
        <f>SUMIFS(Indev_Online_Res_NotinIRPBase!T$3:T$340,Indev_Online_Res_NotinIRPBase!$Y$3:$Y$340,$B524,Indev_Online_Res_NotinIRPBase!$Z$3:$Z$340,$C524)</f>
        <v>0</v>
      </c>
      <c r="AE524">
        <f>SUMIFS(Indev_Online_Res_NotinIRPBase!U$3:U$340,Indev_Online_Res_NotinIRPBase!$Y$3:$Y$340,$B524,Indev_Online_Res_NotinIRPBase!$Z$3:$Z$340,$C524)</f>
        <v>0</v>
      </c>
      <c r="AF524">
        <f>SUMIFS(Indev_Online_Res_NotinIRPBase!V$3:V$340,Indev_Online_Res_NotinIRPBase!$Y$3:$Y$340,$B524,Indev_Online_Res_NotinIRPBase!$Z$3:$Z$340,$C524)</f>
        <v>0</v>
      </c>
      <c r="AG524">
        <f>SUMIFS(Indev_Online_Res_NotinIRPBase!W$3:W$340,Indev_Online_Res_NotinIRPBase!$Y$3:$Y$340,$B524,Indev_Online_Res_NotinIRPBase!$Z$3:$Z$340,$C524)</f>
        <v>0</v>
      </c>
      <c r="AH524">
        <f>SUMIFS(Indev_Online_Res_NotinIRPBase!X$3:X$340,Indev_Online_Res_NotinIRPBase!$Y$3:$Y$340,$B524,Indev_Online_Res_NotinIRPBase!$Z$3:$Z$340,$C524)</f>
        <v>0</v>
      </c>
      <c r="AI524">
        <f t="shared" si="122"/>
        <v>0</v>
      </c>
      <c r="AK524">
        <f>SUMIFS(Indev_Online_Res_NotinIRPBase!N$3:N$340,Indev_Online_Res_NotinIRPBase!$Y$3:$Y$340,$B524,Indev_Online_Res_NotinIRPBase!$Z$3:$Z$340,$C524,Indev_Online_Res_NotinIRPBase!$J$3:$J$340,"Yes",Indev_Online_Res_NotinIRPBase!$I$3:$I$340,"&lt;1/1/2024")+SUMIFS(Indev_Online_Res_NotinIRPBase!N$3:N$340,Indev_Online_Res_NotinIRPBase!$Y$3:$Y$340,$B524,Indev_Online_Res_NotinIRPBase!$Z$3:$Z$340,$C524,Indev_Online_Res_NotinIRPBase!$AB$3:$AB$340,"1")</f>
        <v>0</v>
      </c>
      <c r="AL524">
        <f>SUMIFS(Indev_Online_Res_NotinIRPBase!O$3:O$340,Indev_Online_Res_NotinIRPBase!$Y$3:$Y$340,$B524,Indev_Online_Res_NotinIRPBase!$Z$3:$Z$340,$C524,Indev_Online_Res_NotinIRPBase!$J$3:$J$340,"Yes",Indev_Online_Res_NotinIRPBase!$I$3:$I$340,"&lt;1/1/2024")+SUMIFS(Indev_Online_Res_NotinIRPBase!O$3:O$340,Indev_Online_Res_NotinIRPBase!$Y$3:$Y$340,$B524,Indev_Online_Res_NotinIRPBase!$Z$3:$Z$340,$C524,Indev_Online_Res_NotinIRPBase!$AB$3:$AB$340,"1")</f>
        <v>0</v>
      </c>
      <c r="AM524">
        <f>SUMIFS(Indev_Online_Res_NotinIRPBase!P$3:P$340,Indev_Online_Res_NotinIRPBase!$Y$3:$Y$340,$B524,Indev_Online_Res_NotinIRPBase!$Z$3:$Z$340,$C524,Indev_Online_Res_NotinIRPBase!$J$3:$J$340,"Yes",Indev_Online_Res_NotinIRPBase!$I$3:$I$340,"&lt;1/1/2024")+SUMIFS(Indev_Online_Res_NotinIRPBase!P$3:P$340,Indev_Online_Res_NotinIRPBase!$Y$3:$Y$340,$B524,Indev_Online_Res_NotinIRPBase!$Z$3:$Z$340,$C524,Indev_Online_Res_NotinIRPBase!$AB$3:$AB$340,"1")</f>
        <v>0</v>
      </c>
      <c r="AN524">
        <f>SUMIFS(Indev_Online_Res_NotinIRPBase!Q$3:Q$340,Indev_Online_Res_NotinIRPBase!$Y$3:$Y$340,$B524,Indev_Online_Res_NotinIRPBase!$Z$3:$Z$340,$C524,Indev_Online_Res_NotinIRPBase!$J$3:$J$340,"Yes",Indev_Online_Res_NotinIRPBase!$I$3:$I$340,"&lt;1/1/2024")+SUMIFS(Indev_Online_Res_NotinIRPBase!Q$3:Q$340,Indev_Online_Res_NotinIRPBase!$Y$3:$Y$340,$B524,Indev_Online_Res_NotinIRPBase!$Z$3:$Z$340,$C524,Indev_Online_Res_NotinIRPBase!$AB$3:$AB$340,"1")</f>
        <v>0</v>
      </c>
      <c r="AO524">
        <f>SUMIFS(Indev_Online_Res_NotinIRPBase!R$3:R$340,Indev_Online_Res_NotinIRPBase!$Y$3:$Y$340,$B524,Indev_Online_Res_NotinIRPBase!$Z$3:$Z$340,$C524,Indev_Online_Res_NotinIRPBase!$J$3:$J$340,"Yes",Indev_Online_Res_NotinIRPBase!$I$3:$I$340,"&lt;1/1/2024")+SUMIFS(Indev_Online_Res_NotinIRPBase!R$3:R$340,Indev_Online_Res_NotinIRPBase!$Y$3:$Y$340,$B524,Indev_Online_Res_NotinIRPBase!$Z$3:$Z$340,$C524,Indev_Online_Res_NotinIRPBase!$AB$3:$AB$340,"1")</f>
        <v>0</v>
      </c>
      <c r="AS524">
        <f>SUMIFS(Indev_Online_Res_NotinIRPBase!S$3:S$340,Indev_Online_Res_NotinIRPBase!$Y$3:$Y$340,$B524,Indev_Online_Res_NotinIRPBase!$Z$3:$Z$340,$C524,Indev_Online_Res_NotinIRPBase!$J$3:$J$340,"Yes",Indev_Online_Res_NotinIRPBase!$I$3:$I$340,"&lt;1/1/2024")+SUMIFS(Indev_Online_Res_NotinIRPBase!S$3:S$340,Indev_Online_Res_NotinIRPBase!$Y$3:$Y$340,$B524,Indev_Online_Res_NotinIRPBase!$Z$3:$Z$340,$C524,Indev_Online_Res_NotinIRPBase!$AB$3:$AB$340,"1")</f>
        <v>0</v>
      </c>
      <c r="AT524">
        <f>SUMIFS(Indev_Online_Res_NotinIRPBase!T$3:T$340,Indev_Online_Res_NotinIRPBase!$Y$3:$Y$340,$B524,Indev_Online_Res_NotinIRPBase!$Z$3:$Z$340,$C524,Indev_Online_Res_NotinIRPBase!$J$3:$J$340,"Yes",Indev_Online_Res_NotinIRPBase!$I$3:$I$340,"&lt;1/1/2024")+SUMIFS(Indev_Online_Res_NotinIRPBase!T$3:T$340,Indev_Online_Res_NotinIRPBase!$Y$3:$Y$340,$B524,Indev_Online_Res_NotinIRPBase!$Z$3:$Z$340,$C524,Indev_Online_Res_NotinIRPBase!$AB$3:$AB$340,"1")</f>
        <v>0</v>
      </c>
      <c r="AU524">
        <f>SUMIFS(Indev_Online_Res_NotinIRPBase!U$3:U$340,Indev_Online_Res_NotinIRPBase!$Y$3:$Y$340,$B524,Indev_Online_Res_NotinIRPBase!$Z$3:$Z$340,$C524,Indev_Online_Res_NotinIRPBase!$J$3:$J$340,"Yes",Indev_Online_Res_NotinIRPBase!$I$3:$I$340,"&lt;1/1/2024")+SUMIFS(Indev_Online_Res_NotinIRPBase!U$3:U$340,Indev_Online_Res_NotinIRPBase!$Y$3:$Y$340,$B524,Indev_Online_Res_NotinIRPBase!$Z$3:$Z$340,$C524,Indev_Online_Res_NotinIRPBase!$AB$3:$AB$340,"1")</f>
        <v>0</v>
      </c>
      <c r="AV524">
        <f>SUMIFS(Indev_Online_Res_NotinIRPBase!V$3:V$340,Indev_Online_Res_NotinIRPBase!$Y$3:$Y$340,$B524,Indev_Online_Res_NotinIRPBase!$Z$3:$Z$340,$C524,Indev_Online_Res_NotinIRPBase!$J$3:$J$340,"Yes",Indev_Online_Res_NotinIRPBase!$I$3:$I$340,"&lt;1/1/2024")+SUMIFS(Indev_Online_Res_NotinIRPBase!V$3:V$340,Indev_Online_Res_NotinIRPBase!$Y$3:$Y$340,$B524,Indev_Online_Res_NotinIRPBase!$Z$3:$Z$340,$C524,Indev_Online_Res_NotinIRPBase!$AB$3:$AB$340,"1")</f>
        <v>0</v>
      </c>
      <c r="AW524">
        <f>SUMIFS(Indev_Online_Res_NotinIRPBase!W$3:W$340,Indev_Online_Res_NotinIRPBase!$Y$3:$Y$340,$B524,Indev_Online_Res_NotinIRPBase!$Z$3:$Z$340,$C524,Indev_Online_Res_NotinIRPBase!$J$3:$J$340,"Yes",Indev_Online_Res_NotinIRPBase!$I$3:$I$340,"&lt;1/1/2024")+SUMIFS(Indev_Online_Res_NotinIRPBase!W$3:W$340,Indev_Online_Res_NotinIRPBase!$Y$3:$Y$340,$B524,Indev_Online_Res_NotinIRPBase!$Z$3:$Z$340,$C524,Indev_Online_Res_NotinIRPBase!$AB$3:$AB$340,"1")</f>
        <v>0</v>
      </c>
      <c r="AX524">
        <f>SUMIFS(Indev_Online_Res_NotinIRPBase!X$3:X$340,Indev_Online_Res_NotinIRPBase!$Y$3:$Y$340,$B524,Indev_Online_Res_NotinIRPBase!$Z$3:$Z$340,$C524,Indev_Online_Res_NotinIRPBase!$J$3:$J$340,"Yes",Indev_Online_Res_NotinIRPBase!$I$3:$I$340,"&lt;1/1/2024")+SUMIFS(Indev_Online_Res_NotinIRPBase!X$3:X$340,Indev_Online_Res_NotinIRPBase!$Y$3:$Y$340,$B524,Indev_Online_Res_NotinIRPBase!$Z$3:$Z$340,$C524,Indev_Online_Res_NotinIRPBase!$AB$3:$AB$340,"1")</f>
        <v>0</v>
      </c>
      <c r="AY524">
        <f t="shared" si="123"/>
        <v>0</v>
      </c>
      <c r="BA524">
        <f t="shared" si="124"/>
        <v>0</v>
      </c>
      <c r="BB524">
        <f t="shared" si="125"/>
        <v>0</v>
      </c>
      <c r="BC524">
        <f t="shared" si="126"/>
        <v>0</v>
      </c>
      <c r="BD524">
        <f t="shared" si="127"/>
        <v>0</v>
      </c>
      <c r="BE524">
        <f t="shared" si="128"/>
        <v>0</v>
      </c>
      <c r="BI524">
        <f t="shared" si="129"/>
        <v>0</v>
      </c>
      <c r="BJ524">
        <f t="shared" si="130"/>
        <v>0</v>
      </c>
      <c r="BK524">
        <f t="shared" si="131"/>
        <v>0</v>
      </c>
      <c r="BL524">
        <f t="shared" si="132"/>
        <v>0</v>
      </c>
      <c r="BM524">
        <f t="shared" si="133"/>
        <v>0</v>
      </c>
      <c r="BN524">
        <f t="shared" si="134"/>
        <v>0</v>
      </c>
      <c r="BO524">
        <f t="shared" si="135"/>
        <v>0</v>
      </c>
      <c r="BQ524">
        <f>SUMIFS(IRPBase_Res_NotinEnvScreens!$H$3:$H$33,IRPBase_Res_NotinEnvScreens!$J$3:$J$33,$B524,IRPBase_Res_NotinEnvScreens!$K$3:$K$33,$C524)</f>
        <v>0</v>
      </c>
      <c r="BR524">
        <f>SUMIFS(IRPBase_Res_NotinEnvScreens!$I$3:$I$33,IRPBase_Res_NotinEnvScreens!$J$3:$J$33,$B524,IRPBase_Res_NotinEnvScreens!$K$3:$K$33,$C524)</f>
        <v>0</v>
      </c>
      <c r="BS524">
        <v>0</v>
      </c>
      <c r="BV524">
        <f>SUMIFS(Indev_Online_Res_NotinIRPBase!$P$3:$P$313,Indev_Online_Res_NotinIRPBase!$Y$3:$Y$313,$B524,Indev_Online_Res_NotinIRPBase!$Z$3:$Z$313,$C524,Indev_Online_Res_NotinIRPBase!$I$3:$I$313,"&lt;9/1/2023")+SUMIFS(Indev_Online_Res_NotinIRPBase!$Q$3:$Q$313,Indev_Online_Res_NotinIRPBase!$Y$3:$Y$313,$B524,Indev_Online_Res_NotinIRPBase!$Z$3:$Z$313,$C524,Indev_Online_Res_NotinIRPBase!$I$3:$I$313,"&lt;9/1/2023")</f>
        <v>0</v>
      </c>
      <c r="BW524">
        <f>SUMIFS(Indev_Online_Res_NotinIRPBase!$S$3:$S$313,Indev_Online_Res_NotinIRPBase!$Y$3:$Y$313,$B524,Indev_Online_Res_NotinIRPBase!$Z$3:$Z$313,$C524,Indev_Online_Res_NotinIRPBase!$I$3:$I$313,"&lt;9/1/2023")+SUMIFS(Indev_Online_Res_NotinIRPBase!$T$3:$T$313,Indev_Online_Res_NotinIRPBase!$Y$3:$Y$313,$B524,Indev_Online_Res_NotinIRPBase!$Z$3:$Z$313,$C524,Indev_Online_Res_NotinIRPBase!$I$3:$I$313,"&lt;9/1/2023")+SUMIFS(Indev_Online_Res_NotinIRPBase!$U$3:$U$313,Indev_Online_Res_NotinIRPBase!$Y$3:$Y$313,$B524,Indev_Online_Res_NotinIRPBase!$Z$3:$Z$313,$C524,Indev_Online_Res_NotinIRPBase!$I$3:$I$313,"&lt;9/1/2023")</f>
        <v>0</v>
      </c>
    </row>
    <row r="525" spans="1:75">
      <c r="A525" t="s">
        <v>46</v>
      </c>
      <c r="B525" t="s">
        <v>474</v>
      </c>
      <c r="C525">
        <v>115</v>
      </c>
      <c r="E525">
        <f>SUMIFS(IRPBase_Res_NotinTxBase!N$3:N$65,IRPBase_Res_NotinTxBase!$X$3:$X$65,$B525,IRPBase_Res_NotinTxBase!$Y$3:$Y$65,$C525)</f>
        <v>0</v>
      </c>
      <c r="F525">
        <f>SUMIFS(IRPBase_Res_NotinTxBase!O$3:O$65,IRPBase_Res_NotinTxBase!$X$3:$X$65,$B525,IRPBase_Res_NotinTxBase!$Y$3:$Y$65,$C525)</f>
        <v>0</v>
      </c>
      <c r="G525">
        <f>SUMIFS(IRPBase_Res_NotinTxBase!P$3:P$65,IRPBase_Res_NotinTxBase!$X$3:$X$65,$B525,IRPBase_Res_NotinTxBase!$Y$3:$Y$65,$C525)</f>
        <v>0</v>
      </c>
      <c r="H525">
        <f>SUMIFS(IRPBase_Res_NotinTxBase!Q$3:Q$65,IRPBase_Res_NotinTxBase!$X$3:$X$65,$B525,IRPBase_Res_NotinTxBase!$Y$3:$Y$65,$C525)</f>
        <v>0</v>
      </c>
      <c r="M525">
        <f>SUMIFS(IRPBase_Res_NotinTxBase!R$3:R$65,IRPBase_Res_NotinTxBase!$X$3:$X$65,$B525,IRPBase_Res_NotinTxBase!$Y$3:$Y$65,$C525)</f>
        <v>0</v>
      </c>
      <c r="N525">
        <f>SUMIFS(IRPBase_Res_NotinTxBase!S$3:S$65,IRPBase_Res_NotinTxBase!$X$3:$X$65,$B525,IRPBase_Res_NotinTxBase!$Y$3:$Y$65,$C525)</f>
        <v>0</v>
      </c>
      <c r="O525">
        <f>SUMIFS(IRPBase_Res_NotinTxBase!T$3:T$65,IRPBase_Res_NotinTxBase!$X$3:$X$65,$B525,IRPBase_Res_NotinTxBase!$Y$3:$Y$65,$C525)</f>
        <v>0</v>
      </c>
      <c r="P525">
        <f>SUMIFS(IRPBase_Res_NotinTxBase!U$3:U$65,IRPBase_Res_NotinTxBase!$X$3:$X$65,$B525,IRPBase_Res_NotinTxBase!$Y$3:$Y$65,$C525)</f>
        <v>0</v>
      </c>
      <c r="Q525">
        <f>SUMIFS(IRPBase_Res_NotinTxBase!V$3:V$65,IRPBase_Res_NotinTxBase!$X$3:$X$65,$B525,IRPBase_Res_NotinTxBase!$Y$3:$Y$65,$C525)</f>
        <v>0</v>
      </c>
      <c r="R525">
        <f>SUMIFS(IRPBase_Res_NotinTxBase!W$3:W$65,IRPBase_Res_NotinTxBase!$X$3:$X$65,$B525,IRPBase_Res_NotinTxBase!$Y$3:$Y$65,$C525)</f>
        <v>0</v>
      </c>
      <c r="S525">
        <f t="shared" si="121"/>
        <v>0</v>
      </c>
      <c r="U525">
        <f>SUMIFS(Indev_Online_Res_NotinIRPBase!N$3:N$340,Indev_Online_Res_NotinIRPBase!$Y$3:$Y$340,$B525,Indev_Online_Res_NotinIRPBase!$Z$3:$Z$340,$C525)</f>
        <v>0</v>
      </c>
      <c r="V525">
        <f>SUMIFS(Indev_Online_Res_NotinIRPBase!O$3:O$340,Indev_Online_Res_NotinIRPBase!$Y$3:$Y$340,$B525,Indev_Online_Res_NotinIRPBase!$Z$3:$Z$340,$C525)</f>
        <v>0</v>
      </c>
      <c r="W525">
        <f>SUMIFS(Indev_Online_Res_NotinIRPBase!P$3:P$340,Indev_Online_Res_NotinIRPBase!$Y$3:$Y$340,$B525,Indev_Online_Res_NotinIRPBase!$Z$3:$Z$340,$C525)</f>
        <v>0</v>
      </c>
      <c r="X525">
        <f>SUMIFS(Indev_Online_Res_NotinIRPBase!Q$3:Q$340,Indev_Online_Res_NotinIRPBase!$Y$3:$Y$340,$B525,Indev_Online_Res_NotinIRPBase!$Z$3:$Z$340,$C525)</f>
        <v>0</v>
      </c>
      <c r="Y525">
        <f>SUMIFS(Indev_Online_Res_NotinIRPBase!R$3:R$340,Indev_Online_Res_NotinIRPBase!$Y$3:$Y$340,$B525,Indev_Online_Res_NotinIRPBase!$Z$3:$Z$340,$C525)</f>
        <v>0</v>
      </c>
      <c r="AC525">
        <f>SUMIFS(Indev_Online_Res_NotinIRPBase!S$3:S$340,Indev_Online_Res_NotinIRPBase!$Y$3:$Y$340,$B525,Indev_Online_Res_NotinIRPBase!$Z$3:$Z$340,$C525)</f>
        <v>0</v>
      </c>
      <c r="AD525">
        <f>SUMIFS(Indev_Online_Res_NotinIRPBase!T$3:T$340,Indev_Online_Res_NotinIRPBase!$Y$3:$Y$340,$B525,Indev_Online_Res_NotinIRPBase!$Z$3:$Z$340,$C525)</f>
        <v>0</v>
      </c>
      <c r="AE525">
        <f>SUMIFS(Indev_Online_Res_NotinIRPBase!U$3:U$340,Indev_Online_Res_NotinIRPBase!$Y$3:$Y$340,$B525,Indev_Online_Res_NotinIRPBase!$Z$3:$Z$340,$C525)</f>
        <v>0</v>
      </c>
      <c r="AF525">
        <f>SUMIFS(Indev_Online_Res_NotinIRPBase!V$3:V$340,Indev_Online_Res_NotinIRPBase!$Y$3:$Y$340,$B525,Indev_Online_Res_NotinIRPBase!$Z$3:$Z$340,$C525)</f>
        <v>0</v>
      </c>
      <c r="AG525">
        <f>SUMIFS(Indev_Online_Res_NotinIRPBase!W$3:W$340,Indev_Online_Res_NotinIRPBase!$Y$3:$Y$340,$B525,Indev_Online_Res_NotinIRPBase!$Z$3:$Z$340,$C525)</f>
        <v>0</v>
      </c>
      <c r="AH525">
        <f>SUMIFS(Indev_Online_Res_NotinIRPBase!X$3:X$340,Indev_Online_Res_NotinIRPBase!$Y$3:$Y$340,$B525,Indev_Online_Res_NotinIRPBase!$Z$3:$Z$340,$C525)</f>
        <v>0</v>
      </c>
      <c r="AI525">
        <f t="shared" si="122"/>
        <v>0</v>
      </c>
      <c r="AK525">
        <f>SUMIFS(Indev_Online_Res_NotinIRPBase!N$3:N$340,Indev_Online_Res_NotinIRPBase!$Y$3:$Y$340,$B525,Indev_Online_Res_NotinIRPBase!$Z$3:$Z$340,$C525,Indev_Online_Res_NotinIRPBase!$J$3:$J$340,"Yes",Indev_Online_Res_NotinIRPBase!$I$3:$I$340,"&lt;1/1/2024")+SUMIFS(Indev_Online_Res_NotinIRPBase!N$3:N$340,Indev_Online_Res_NotinIRPBase!$Y$3:$Y$340,$B525,Indev_Online_Res_NotinIRPBase!$Z$3:$Z$340,$C525,Indev_Online_Res_NotinIRPBase!$AB$3:$AB$340,"1")</f>
        <v>0</v>
      </c>
      <c r="AL525">
        <f>SUMIFS(Indev_Online_Res_NotinIRPBase!O$3:O$340,Indev_Online_Res_NotinIRPBase!$Y$3:$Y$340,$B525,Indev_Online_Res_NotinIRPBase!$Z$3:$Z$340,$C525,Indev_Online_Res_NotinIRPBase!$J$3:$J$340,"Yes",Indev_Online_Res_NotinIRPBase!$I$3:$I$340,"&lt;1/1/2024")+SUMIFS(Indev_Online_Res_NotinIRPBase!O$3:O$340,Indev_Online_Res_NotinIRPBase!$Y$3:$Y$340,$B525,Indev_Online_Res_NotinIRPBase!$Z$3:$Z$340,$C525,Indev_Online_Res_NotinIRPBase!$AB$3:$AB$340,"1")</f>
        <v>0</v>
      </c>
      <c r="AM525">
        <f>SUMIFS(Indev_Online_Res_NotinIRPBase!P$3:P$340,Indev_Online_Res_NotinIRPBase!$Y$3:$Y$340,$B525,Indev_Online_Res_NotinIRPBase!$Z$3:$Z$340,$C525,Indev_Online_Res_NotinIRPBase!$J$3:$J$340,"Yes",Indev_Online_Res_NotinIRPBase!$I$3:$I$340,"&lt;1/1/2024")+SUMIFS(Indev_Online_Res_NotinIRPBase!P$3:P$340,Indev_Online_Res_NotinIRPBase!$Y$3:$Y$340,$B525,Indev_Online_Res_NotinIRPBase!$Z$3:$Z$340,$C525,Indev_Online_Res_NotinIRPBase!$AB$3:$AB$340,"1")</f>
        <v>0</v>
      </c>
      <c r="AN525">
        <f>SUMIFS(Indev_Online_Res_NotinIRPBase!Q$3:Q$340,Indev_Online_Res_NotinIRPBase!$Y$3:$Y$340,$B525,Indev_Online_Res_NotinIRPBase!$Z$3:$Z$340,$C525,Indev_Online_Res_NotinIRPBase!$J$3:$J$340,"Yes",Indev_Online_Res_NotinIRPBase!$I$3:$I$340,"&lt;1/1/2024")+SUMIFS(Indev_Online_Res_NotinIRPBase!Q$3:Q$340,Indev_Online_Res_NotinIRPBase!$Y$3:$Y$340,$B525,Indev_Online_Res_NotinIRPBase!$Z$3:$Z$340,$C525,Indev_Online_Res_NotinIRPBase!$AB$3:$AB$340,"1")</f>
        <v>0</v>
      </c>
      <c r="AO525">
        <f>SUMIFS(Indev_Online_Res_NotinIRPBase!R$3:R$340,Indev_Online_Res_NotinIRPBase!$Y$3:$Y$340,$B525,Indev_Online_Res_NotinIRPBase!$Z$3:$Z$340,$C525,Indev_Online_Res_NotinIRPBase!$J$3:$J$340,"Yes",Indev_Online_Res_NotinIRPBase!$I$3:$I$340,"&lt;1/1/2024")+SUMIFS(Indev_Online_Res_NotinIRPBase!R$3:R$340,Indev_Online_Res_NotinIRPBase!$Y$3:$Y$340,$B525,Indev_Online_Res_NotinIRPBase!$Z$3:$Z$340,$C525,Indev_Online_Res_NotinIRPBase!$AB$3:$AB$340,"1")</f>
        <v>0</v>
      </c>
      <c r="AS525">
        <f>SUMIFS(Indev_Online_Res_NotinIRPBase!S$3:S$340,Indev_Online_Res_NotinIRPBase!$Y$3:$Y$340,$B525,Indev_Online_Res_NotinIRPBase!$Z$3:$Z$340,$C525,Indev_Online_Res_NotinIRPBase!$J$3:$J$340,"Yes",Indev_Online_Res_NotinIRPBase!$I$3:$I$340,"&lt;1/1/2024")+SUMIFS(Indev_Online_Res_NotinIRPBase!S$3:S$340,Indev_Online_Res_NotinIRPBase!$Y$3:$Y$340,$B525,Indev_Online_Res_NotinIRPBase!$Z$3:$Z$340,$C525,Indev_Online_Res_NotinIRPBase!$AB$3:$AB$340,"1")</f>
        <v>0</v>
      </c>
      <c r="AT525">
        <f>SUMIFS(Indev_Online_Res_NotinIRPBase!T$3:T$340,Indev_Online_Res_NotinIRPBase!$Y$3:$Y$340,$B525,Indev_Online_Res_NotinIRPBase!$Z$3:$Z$340,$C525,Indev_Online_Res_NotinIRPBase!$J$3:$J$340,"Yes",Indev_Online_Res_NotinIRPBase!$I$3:$I$340,"&lt;1/1/2024")+SUMIFS(Indev_Online_Res_NotinIRPBase!T$3:T$340,Indev_Online_Res_NotinIRPBase!$Y$3:$Y$340,$B525,Indev_Online_Res_NotinIRPBase!$Z$3:$Z$340,$C525,Indev_Online_Res_NotinIRPBase!$AB$3:$AB$340,"1")</f>
        <v>0</v>
      </c>
      <c r="AU525">
        <f>SUMIFS(Indev_Online_Res_NotinIRPBase!U$3:U$340,Indev_Online_Res_NotinIRPBase!$Y$3:$Y$340,$B525,Indev_Online_Res_NotinIRPBase!$Z$3:$Z$340,$C525,Indev_Online_Res_NotinIRPBase!$J$3:$J$340,"Yes",Indev_Online_Res_NotinIRPBase!$I$3:$I$340,"&lt;1/1/2024")+SUMIFS(Indev_Online_Res_NotinIRPBase!U$3:U$340,Indev_Online_Res_NotinIRPBase!$Y$3:$Y$340,$B525,Indev_Online_Res_NotinIRPBase!$Z$3:$Z$340,$C525,Indev_Online_Res_NotinIRPBase!$AB$3:$AB$340,"1")</f>
        <v>0</v>
      </c>
      <c r="AV525">
        <f>SUMIFS(Indev_Online_Res_NotinIRPBase!V$3:V$340,Indev_Online_Res_NotinIRPBase!$Y$3:$Y$340,$B525,Indev_Online_Res_NotinIRPBase!$Z$3:$Z$340,$C525,Indev_Online_Res_NotinIRPBase!$J$3:$J$340,"Yes",Indev_Online_Res_NotinIRPBase!$I$3:$I$340,"&lt;1/1/2024")+SUMIFS(Indev_Online_Res_NotinIRPBase!V$3:V$340,Indev_Online_Res_NotinIRPBase!$Y$3:$Y$340,$B525,Indev_Online_Res_NotinIRPBase!$Z$3:$Z$340,$C525,Indev_Online_Res_NotinIRPBase!$AB$3:$AB$340,"1")</f>
        <v>0</v>
      </c>
      <c r="AW525">
        <f>SUMIFS(Indev_Online_Res_NotinIRPBase!W$3:W$340,Indev_Online_Res_NotinIRPBase!$Y$3:$Y$340,$B525,Indev_Online_Res_NotinIRPBase!$Z$3:$Z$340,$C525,Indev_Online_Res_NotinIRPBase!$J$3:$J$340,"Yes",Indev_Online_Res_NotinIRPBase!$I$3:$I$340,"&lt;1/1/2024")+SUMIFS(Indev_Online_Res_NotinIRPBase!W$3:W$340,Indev_Online_Res_NotinIRPBase!$Y$3:$Y$340,$B525,Indev_Online_Res_NotinIRPBase!$Z$3:$Z$340,$C525,Indev_Online_Res_NotinIRPBase!$AB$3:$AB$340,"1")</f>
        <v>0</v>
      </c>
      <c r="AX525">
        <f>SUMIFS(Indev_Online_Res_NotinIRPBase!X$3:X$340,Indev_Online_Res_NotinIRPBase!$Y$3:$Y$340,$B525,Indev_Online_Res_NotinIRPBase!$Z$3:$Z$340,$C525,Indev_Online_Res_NotinIRPBase!$J$3:$J$340,"Yes",Indev_Online_Res_NotinIRPBase!$I$3:$I$340,"&lt;1/1/2024")+SUMIFS(Indev_Online_Res_NotinIRPBase!X$3:X$340,Indev_Online_Res_NotinIRPBase!$Y$3:$Y$340,$B525,Indev_Online_Res_NotinIRPBase!$Z$3:$Z$340,$C525,Indev_Online_Res_NotinIRPBase!$AB$3:$AB$340,"1")</f>
        <v>0</v>
      </c>
      <c r="AY525">
        <f t="shared" si="123"/>
        <v>0</v>
      </c>
      <c r="BA525">
        <f t="shared" si="124"/>
        <v>0</v>
      </c>
      <c r="BB525">
        <f t="shared" si="125"/>
        <v>0</v>
      </c>
      <c r="BC525">
        <f t="shared" si="126"/>
        <v>0</v>
      </c>
      <c r="BD525">
        <f t="shared" si="127"/>
        <v>0</v>
      </c>
      <c r="BE525">
        <f t="shared" si="128"/>
        <v>0</v>
      </c>
      <c r="BI525">
        <f t="shared" si="129"/>
        <v>0</v>
      </c>
      <c r="BJ525">
        <f t="shared" si="130"/>
        <v>0</v>
      </c>
      <c r="BK525">
        <f t="shared" si="131"/>
        <v>0</v>
      </c>
      <c r="BL525">
        <f t="shared" si="132"/>
        <v>0</v>
      </c>
      <c r="BM525">
        <f t="shared" si="133"/>
        <v>0</v>
      </c>
      <c r="BN525">
        <f t="shared" si="134"/>
        <v>0</v>
      </c>
      <c r="BO525">
        <f t="shared" si="135"/>
        <v>0</v>
      </c>
      <c r="BQ525">
        <f>SUMIFS(IRPBase_Res_NotinEnvScreens!$H$3:$H$33,IRPBase_Res_NotinEnvScreens!$J$3:$J$33,$B525,IRPBase_Res_NotinEnvScreens!$K$3:$K$33,$C525)</f>
        <v>0</v>
      </c>
      <c r="BR525">
        <f>SUMIFS(IRPBase_Res_NotinEnvScreens!$I$3:$I$33,IRPBase_Res_NotinEnvScreens!$J$3:$J$33,$B525,IRPBase_Res_NotinEnvScreens!$K$3:$K$33,$C525)</f>
        <v>0</v>
      </c>
      <c r="BS525">
        <v>0</v>
      </c>
      <c r="BV525">
        <f>SUMIFS(Indev_Online_Res_NotinIRPBase!$P$3:$P$313,Indev_Online_Res_NotinIRPBase!$Y$3:$Y$313,$B525,Indev_Online_Res_NotinIRPBase!$Z$3:$Z$313,$C525,Indev_Online_Res_NotinIRPBase!$I$3:$I$313,"&lt;9/1/2023")+SUMIFS(Indev_Online_Res_NotinIRPBase!$Q$3:$Q$313,Indev_Online_Res_NotinIRPBase!$Y$3:$Y$313,$B525,Indev_Online_Res_NotinIRPBase!$Z$3:$Z$313,$C525,Indev_Online_Res_NotinIRPBase!$I$3:$I$313,"&lt;9/1/2023")</f>
        <v>0</v>
      </c>
      <c r="BW525">
        <f>SUMIFS(Indev_Online_Res_NotinIRPBase!$S$3:$S$313,Indev_Online_Res_NotinIRPBase!$Y$3:$Y$313,$B525,Indev_Online_Res_NotinIRPBase!$Z$3:$Z$313,$C525,Indev_Online_Res_NotinIRPBase!$I$3:$I$313,"&lt;9/1/2023")+SUMIFS(Indev_Online_Res_NotinIRPBase!$T$3:$T$313,Indev_Online_Res_NotinIRPBase!$Y$3:$Y$313,$B525,Indev_Online_Res_NotinIRPBase!$Z$3:$Z$313,$C525,Indev_Online_Res_NotinIRPBase!$I$3:$I$313,"&lt;9/1/2023")+SUMIFS(Indev_Online_Res_NotinIRPBase!$U$3:$U$313,Indev_Online_Res_NotinIRPBase!$Y$3:$Y$313,$B525,Indev_Online_Res_NotinIRPBase!$Z$3:$Z$313,$C525,Indev_Online_Res_NotinIRPBase!$I$3:$I$313,"&lt;9/1/2023")</f>
        <v>0</v>
      </c>
    </row>
    <row r="526" spans="1:75">
      <c r="A526" t="s">
        <v>48</v>
      </c>
      <c r="B526" t="s">
        <v>475</v>
      </c>
      <c r="C526">
        <v>230</v>
      </c>
      <c r="E526">
        <f>SUMIFS(IRPBase_Res_NotinTxBase!N$3:N$65,IRPBase_Res_NotinTxBase!$X$3:$X$65,$B526,IRPBase_Res_NotinTxBase!$Y$3:$Y$65,$C526)</f>
        <v>0</v>
      </c>
      <c r="F526">
        <f>SUMIFS(IRPBase_Res_NotinTxBase!O$3:O$65,IRPBase_Res_NotinTxBase!$X$3:$X$65,$B526,IRPBase_Res_NotinTxBase!$Y$3:$Y$65,$C526)</f>
        <v>0</v>
      </c>
      <c r="G526">
        <f>SUMIFS(IRPBase_Res_NotinTxBase!P$3:P$65,IRPBase_Res_NotinTxBase!$X$3:$X$65,$B526,IRPBase_Res_NotinTxBase!$Y$3:$Y$65,$C526)</f>
        <v>0</v>
      </c>
      <c r="H526">
        <f>SUMIFS(IRPBase_Res_NotinTxBase!Q$3:Q$65,IRPBase_Res_NotinTxBase!$X$3:$X$65,$B526,IRPBase_Res_NotinTxBase!$Y$3:$Y$65,$C526)</f>
        <v>0</v>
      </c>
      <c r="M526">
        <f>SUMIFS(IRPBase_Res_NotinTxBase!R$3:R$65,IRPBase_Res_NotinTxBase!$X$3:$X$65,$B526,IRPBase_Res_NotinTxBase!$Y$3:$Y$65,$C526)</f>
        <v>0</v>
      </c>
      <c r="N526">
        <f>SUMIFS(IRPBase_Res_NotinTxBase!S$3:S$65,IRPBase_Res_NotinTxBase!$X$3:$X$65,$B526,IRPBase_Res_NotinTxBase!$Y$3:$Y$65,$C526)</f>
        <v>0</v>
      </c>
      <c r="O526">
        <f>SUMIFS(IRPBase_Res_NotinTxBase!T$3:T$65,IRPBase_Res_NotinTxBase!$X$3:$X$65,$B526,IRPBase_Res_NotinTxBase!$Y$3:$Y$65,$C526)</f>
        <v>0</v>
      </c>
      <c r="P526">
        <f>SUMIFS(IRPBase_Res_NotinTxBase!U$3:U$65,IRPBase_Res_NotinTxBase!$X$3:$X$65,$B526,IRPBase_Res_NotinTxBase!$Y$3:$Y$65,$C526)</f>
        <v>0</v>
      </c>
      <c r="Q526">
        <f>SUMIFS(IRPBase_Res_NotinTxBase!V$3:V$65,IRPBase_Res_NotinTxBase!$X$3:$X$65,$B526,IRPBase_Res_NotinTxBase!$Y$3:$Y$65,$C526)</f>
        <v>0</v>
      </c>
      <c r="R526">
        <f>SUMIFS(IRPBase_Res_NotinTxBase!W$3:W$65,IRPBase_Res_NotinTxBase!$X$3:$X$65,$B526,IRPBase_Res_NotinTxBase!$Y$3:$Y$65,$C526)</f>
        <v>0</v>
      </c>
      <c r="S526">
        <f t="shared" si="121"/>
        <v>0</v>
      </c>
      <c r="U526">
        <f>SUMIFS(Indev_Online_Res_NotinIRPBase!N$3:N$340,Indev_Online_Res_NotinIRPBase!$Y$3:$Y$340,$B526,Indev_Online_Res_NotinIRPBase!$Z$3:$Z$340,$C526)</f>
        <v>0</v>
      </c>
      <c r="V526">
        <f>SUMIFS(Indev_Online_Res_NotinIRPBase!O$3:O$340,Indev_Online_Res_NotinIRPBase!$Y$3:$Y$340,$B526,Indev_Online_Res_NotinIRPBase!$Z$3:$Z$340,$C526)</f>
        <v>0</v>
      </c>
      <c r="W526">
        <f>SUMIFS(Indev_Online_Res_NotinIRPBase!P$3:P$340,Indev_Online_Res_NotinIRPBase!$Y$3:$Y$340,$B526,Indev_Online_Res_NotinIRPBase!$Z$3:$Z$340,$C526)</f>
        <v>0</v>
      </c>
      <c r="X526">
        <f>SUMIFS(Indev_Online_Res_NotinIRPBase!Q$3:Q$340,Indev_Online_Res_NotinIRPBase!$Y$3:$Y$340,$B526,Indev_Online_Res_NotinIRPBase!$Z$3:$Z$340,$C526)</f>
        <v>0</v>
      </c>
      <c r="Y526">
        <f>SUMIFS(Indev_Online_Res_NotinIRPBase!R$3:R$340,Indev_Online_Res_NotinIRPBase!$Y$3:$Y$340,$B526,Indev_Online_Res_NotinIRPBase!$Z$3:$Z$340,$C526)</f>
        <v>0</v>
      </c>
      <c r="AC526">
        <f>SUMIFS(Indev_Online_Res_NotinIRPBase!S$3:S$340,Indev_Online_Res_NotinIRPBase!$Y$3:$Y$340,$B526,Indev_Online_Res_NotinIRPBase!$Z$3:$Z$340,$C526)</f>
        <v>0</v>
      </c>
      <c r="AD526">
        <f>SUMIFS(Indev_Online_Res_NotinIRPBase!T$3:T$340,Indev_Online_Res_NotinIRPBase!$Y$3:$Y$340,$B526,Indev_Online_Res_NotinIRPBase!$Z$3:$Z$340,$C526)</f>
        <v>0</v>
      </c>
      <c r="AE526">
        <f>SUMIFS(Indev_Online_Res_NotinIRPBase!U$3:U$340,Indev_Online_Res_NotinIRPBase!$Y$3:$Y$340,$B526,Indev_Online_Res_NotinIRPBase!$Z$3:$Z$340,$C526)</f>
        <v>0</v>
      </c>
      <c r="AF526">
        <f>SUMIFS(Indev_Online_Res_NotinIRPBase!V$3:V$340,Indev_Online_Res_NotinIRPBase!$Y$3:$Y$340,$B526,Indev_Online_Res_NotinIRPBase!$Z$3:$Z$340,$C526)</f>
        <v>265</v>
      </c>
      <c r="AG526">
        <f>SUMIFS(Indev_Online_Res_NotinIRPBase!W$3:W$340,Indev_Online_Res_NotinIRPBase!$Y$3:$Y$340,$B526,Indev_Online_Res_NotinIRPBase!$Z$3:$Z$340,$C526)</f>
        <v>10</v>
      </c>
      <c r="AH526">
        <f>SUMIFS(Indev_Online_Res_NotinIRPBase!X$3:X$340,Indev_Online_Res_NotinIRPBase!$Y$3:$Y$340,$B526,Indev_Online_Res_NotinIRPBase!$Z$3:$Z$340,$C526)</f>
        <v>0</v>
      </c>
      <c r="AI526">
        <f t="shared" si="122"/>
        <v>1</v>
      </c>
      <c r="AK526">
        <f>SUMIFS(Indev_Online_Res_NotinIRPBase!N$3:N$340,Indev_Online_Res_NotinIRPBase!$Y$3:$Y$340,$B526,Indev_Online_Res_NotinIRPBase!$Z$3:$Z$340,$C526,Indev_Online_Res_NotinIRPBase!$J$3:$J$340,"Yes",Indev_Online_Res_NotinIRPBase!$I$3:$I$340,"&lt;1/1/2024")+SUMIFS(Indev_Online_Res_NotinIRPBase!N$3:N$340,Indev_Online_Res_NotinIRPBase!$Y$3:$Y$340,$B526,Indev_Online_Res_NotinIRPBase!$Z$3:$Z$340,$C526,Indev_Online_Res_NotinIRPBase!$AB$3:$AB$340,"1")</f>
        <v>0</v>
      </c>
      <c r="AL526">
        <f>SUMIFS(Indev_Online_Res_NotinIRPBase!O$3:O$340,Indev_Online_Res_NotinIRPBase!$Y$3:$Y$340,$B526,Indev_Online_Res_NotinIRPBase!$Z$3:$Z$340,$C526,Indev_Online_Res_NotinIRPBase!$J$3:$J$340,"Yes",Indev_Online_Res_NotinIRPBase!$I$3:$I$340,"&lt;1/1/2024")+SUMIFS(Indev_Online_Res_NotinIRPBase!O$3:O$340,Indev_Online_Res_NotinIRPBase!$Y$3:$Y$340,$B526,Indev_Online_Res_NotinIRPBase!$Z$3:$Z$340,$C526,Indev_Online_Res_NotinIRPBase!$AB$3:$AB$340,"1")</f>
        <v>0</v>
      </c>
      <c r="AM526">
        <f>SUMIFS(Indev_Online_Res_NotinIRPBase!P$3:P$340,Indev_Online_Res_NotinIRPBase!$Y$3:$Y$340,$B526,Indev_Online_Res_NotinIRPBase!$Z$3:$Z$340,$C526,Indev_Online_Res_NotinIRPBase!$J$3:$J$340,"Yes",Indev_Online_Res_NotinIRPBase!$I$3:$I$340,"&lt;1/1/2024")+SUMIFS(Indev_Online_Res_NotinIRPBase!P$3:P$340,Indev_Online_Res_NotinIRPBase!$Y$3:$Y$340,$B526,Indev_Online_Res_NotinIRPBase!$Z$3:$Z$340,$C526,Indev_Online_Res_NotinIRPBase!$AB$3:$AB$340,"1")</f>
        <v>0</v>
      </c>
      <c r="AN526">
        <f>SUMIFS(Indev_Online_Res_NotinIRPBase!Q$3:Q$340,Indev_Online_Res_NotinIRPBase!$Y$3:$Y$340,$B526,Indev_Online_Res_NotinIRPBase!$Z$3:$Z$340,$C526,Indev_Online_Res_NotinIRPBase!$J$3:$J$340,"Yes",Indev_Online_Res_NotinIRPBase!$I$3:$I$340,"&lt;1/1/2024")+SUMIFS(Indev_Online_Res_NotinIRPBase!Q$3:Q$340,Indev_Online_Res_NotinIRPBase!$Y$3:$Y$340,$B526,Indev_Online_Res_NotinIRPBase!$Z$3:$Z$340,$C526,Indev_Online_Res_NotinIRPBase!$AB$3:$AB$340,"1")</f>
        <v>0</v>
      </c>
      <c r="AO526">
        <f>SUMIFS(Indev_Online_Res_NotinIRPBase!R$3:R$340,Indev_Online_Res_NotinIRPBase!$Y$3:$Y$340,$B526,Indev_Online_Res_NotinIRPBase!$Z$3:$Z$340,$C526,Indev_Online_Res_NotinIRPBase!$J$3:$J$340,"Yes",Indev_Online_Res_NotinIRPBase!$I$3:$I$340,"&lt;1/1/2024")+SUMIFS(Indev_Online_Res_NotinIRPBase!R$3:R$340,Indev_Online_Res_NotinIRPBase!$Y$3:$Y$340,$B526,Indev_Online_Res_NotinIRPBase!$Z$3:$Z$340,$C526,Indev_Online_Res_NotinIRPBase!$AB$3:$AB$340,"1")</f>
        <v>0</v>
      </c>
      <c r="AS526">
        <f>SUMIFS(Indev_Online_Res_NotinIRPBase!S$3:S$340,Indev_Online_Res_NotinIRPBase!$Y$3:$Y$340,$B526,Indev_Online_Res_NotinIRPBase!$Z$3:$Z$340,$C526,Indev_Online_Res_NotinIRPBase!$J$3:$J$340,"Yes",Indev_Online_Res_NotinIRPBase!$I$3:$I$340,"&lt;1/1/2024")+SUMIFS(Indev_Online_Res_NotinIRPBase!S$3:S$340,Indev_Online_Res_NotinIRPBase!$Y$3:$Y$340,$B526,Indev_Online_Res_NotinIRPBase!$Z$3:$Z$340,$C526,Indev_Online_Res_NotinIRPBase!$AB$3:$AB$340,"1")</f>
        <v>0</v>
      </c>
      <c r="AT526">
        <f>SUMIFS(Indev_Online_Res_NotinIRPBase!T$3:T$340,Indev_Online_Res_NotinIRPBase!$Y$3:$Y$340,$B526,Indev_Online_Res_NotinIRPBase!$Z$3:$Z$340,$C526,Indev_Online_Res_NotinIRPBase!$J$3:$J$340,"Yes",Indev_Online_Res_NotinIRPBase!$I$3:$I$340,"&lt;1/1/2024")+SUMIFS(Indev_Online_Res_NotinIRPBase!T$3:T$340,Indev_Online_Res_NotinIRPBase!$Y$3:$Y$340,$B526,Indev_Online_Res_NotinIRPBase!$Z$3:$Z$340,$C526,Indev_Online_Res_NotinIRPBase!$AB$3:$AB$340,"1")</f>
        <v>0</v>
      </c>
      <c r="AU526">
        <f>SUMIFS(Indev_Online_Res_NotinIRPBase!U$3:U$340,Indev_Online_Res_NotinIRPBase!$Y$3:$Y$340,$B526,Indev_Online_Res_NotinIRPBase!$Z$3:$Z$340,$C526,Indev_Online_Res_NotinIRPBase!$J$3:$J$340,"Yes",Indev_Online_Res_NotinIRPBase!$I$3:$I$340,"&lt;1/1/2024")+SUMIFS(Indev_Online_Res_NotinIRPBase!U$3:U$340,Indev_Online_Res_NotinIRPBase!$Y$3:$Y$340,$B526,Indev_Online_Res_NotinIRPBase!$Z$3:$Z$340,$C526,Indev_Online_Res_NotinIRPBase!$AB$3:$AB$340,"1")</f>
        <v>0</v>
      </c>
      <c r="AV526">
        <f>SUMIFS(Indev_Online_Res_NotinIRPBase!V$3:V$340,Indev_Online_Res_NotinIRPBase!$Y$3:$Y$340,$B526,Indev_Online_Res_NotinIRPBase!$Z$3:$Z$340,$C526,Indev_Online_Res_NotinIRPBase!$J$3:$J$340,"Yes",Indev_Online_Res_NotinIRPBase!$I$3:$I$340,"&lt;1/1/2024")+SUMIFS(Indev_Online_Res_NotinIRPBase!V$3:V$340,Indev_Online_Res_NotinIRPBase!$Y$3:$Y$340,$B526,Indev_Online_Res_NotinIRPBase!$Z$3:$Z$340,$C526,Indev_Online_Res_NotinIRPBase!$AB$3:$AB$340,"1")</f>
        <v>0</v>
      </c>
      <c r="AW526">
        <f>SUMIFS(Indev_Online_Res_NotinIRPBase!W$3:W$340,Indev_Online_Res_NotinIRPBase!$Y$3:$Y$340,$B526,Indev_Online_Res_NotinIRPBase!$Z$3:$Z$340,$C526,Indev_Online_Res_NotinIRPBase!$J$3:$J$340,"Yes",Indev_Online_Res_NotinIRPBase!$I$3:$I$340,"&lt;1/1/2024")+SUMIFS(Indev_Online_Res_NotinIRPBase!W$3:W$340,Indev_Online_Res_NotinIRPBase!$Y$3:$Y$340,$B526,Indev_Online_Res_NotinIRPBase!$Z$3:$Z$340,$C526,Indev_Online_Res_NotinIRPBase!$AB$3:$AB$340,"1")</f>
        <v>0</v>
      </c>
      <c r="AX526">
        <f>SUMIFS(Indev_Online_Res_NotinIRPBase!X$3:X$340,Indev_Online_Res_NotinIRPBase!$Y$3:$Y$340,$B526,Indev_Online_Res_NotinIRPBase!$Z$3:$Z$340,$C526,Indev_Online_Res_NotinIRPBase!$J$3:$J$340,"Yes",Indev_Online_Res_NotinIRPBase!$I$3:$I$340,"&lt;1/1/2024")+SUMIFS(Indev_Online_Res_NotinIRPBase!X$3:X$340,Indev_Online_Res_NotinIRPBase!$Y$3:$Y$340,$B526,Indev_Online_Res_NotinIRPBase!$Z$3:$Z$340,$C526,Indev_Online_Res_NotinIRPBase!$AB$3:$AB$340,"1")</f>
        <v>0</v>
      </c>
      <c r="AY526">
        <f t="shared" si="123"/>
        <v>0</v>
      </c>
      <c r="BA526">
        <f t="shared" si="124"/>
        <v>0</v>
      </c>
      <c r="BB526">
        <f t="shared" si="125"/>
        <v>0</v>
      </c>
      <c r="BC526">
        <f t="shared" si="126"/>
        <v>0</v>
      </c>
      <c r="BD526">
        <f t="shared" si="127"/>
        <v>0</v>
      </c>
      <c r="BE526">
        <f t="shared" si="128"/>
        <v>0</v>
      </c>
      <c r="BI526">
        <f t="shared" si="129"/>
        <v>0</v>
      </c>
      <c r="BJ526">
        <f t="shared" si="130"/>
        <v>0</v>
      </c>
      <c r="BK526">
        <f t="shared" si="131"/>
        <v>0</v>
      </c>
      <c r="BL526">
        <f t="shared" si="132"/>
        <v>265</v>
      </c>
      <c r="BM526">
        <f t="shared" si="133"/>
        <v>10</v>
      </c>
      <c r="BN526">
        <f t="shared" si="134"/>
        <v>0</v>
      </c>
      <c r="BO526">
        <f t="shared" si="135"/>
        <v>1</v>
      </c>
      <c r="BQ526">
        <f>SUMIFS(IRPBase_Res_NotinEnvScreens!$H$3:$H$33,IRPBase_Res_NotinEnvScreens!$J$3:$J$33,$B526,IRPBase_Res_NotinEnvScreens!$K$3:$K$33,$C526)</f>
        <v>0</v>
      </c>
      <c r="BR526">
        <f>SUMIFS(IRPBase_Res_NotinEnvScreens!$I$3:$I$33,IRPBase_Res_NotinEnvScreens!$J$3:$J$33,$B526,IRPBase_Res_NotinEnvScreens!$K$3:$K$33,$C526)</f>
        <v>0</v>
      </c>
      <c r="BS526">
        <v>0</v>
      </c>
      <c r="BV526">
        <f>SUMIFS(Indev_Online_Res_NotinIRPBase!$P$3:$P$313,Indev_Online_Res_NotinIRPBase!$Y$3:$Y$313,$B526,Indev_Online_Res_NotinIRPBase!$Z$3:$Z$313,$C526,Indev_Online_Res_NotinIRPBase!$I$3:$I$313,"&lt;9/1/2023")+SUMIFS(Indev_Online_Res_NotinIRPBase!$Q$3:$Q$313,Indev_Online_Res_NotinIRPBase!$Y$3:$Y$313,$B526,Indev_Online_Res_NotinIRPBase!$Z$3:$Z$313,$C526,Indev_Online_Res_NotinIRPBase!$I$3:$I$313,"&lt;9/1/2023")</f>
        <v>0</v>
      </c>
      <c r="BW526">
        <f>SUMIFS(Indev_Online_Res_NotinIRPBase!$S$3:$S$313,Indev_Online_Res_NotinIRPBase!$Y$3:$Y$313,$B526,Indev_Online_Res_NotinIRPBase!$Z$3:$Z$313,$C526,Indev_Online_Res_NotinIRPBase!$I$3:$I$313,"&lt;9/1/2023")+SUMIFS(Indev_Online_Res_NotinIRPBase!$T$3:$T$313,Indev_Online_Res_NotinIRPBase!$Y$3:$Y$313,$B526,Indev_Online_Res_NotinIRPBase!$Z$3:$Z$313,$C526,Indev_Online_Res_NotinIRPBase!$I$3:$I$313,"&lt;9/1/2023")+SUMIFS(Indev_Online_Res_NotinIRPBase!$U$3:$U$313,Indev_Online_Res_NotinIRPBase!$Y$3:$Y$313,$B526,Indev_Online_Res_NotinIRPBase!$Z$3:$Z$313,$C526,Indev_Online_Res_NotinIRPBase!$I$3:$I$313,"&lt;9/1/2023")</f>
        <v>0</v>
      </c>
    </row>
    <row r="527" spans="1:75">
      <c r="A527" t="s">
        <v>43</v>
      </c>
      <c r="B527" t="s">
        <v>476</v>
      </c>
      <c r="C527">
        <v>115</v>
      </c>
      <c r="E527">
        <f>SUMIFS(IRPBase_Res_NotinTxBase!N$3:N$65,IRPBase_Res_NotinTxBase!$X$3:$X$65,$B527,IRPBase_Res_NotinTxBase!$Y$3:$Y$65,$C527)</f>
        <v>0</v>
      </c>
      <c r="F527">
        <f>SUMIFS(IRPBase_Res_NotinTxBase!O$3:O$65,IRPBase_Res_NotinTxBase!$X$3:$X$65,$B527,IRPBase_Res_NotinTxBase!$Y$3:$Y$65,$C527)</f>
        <v>0</v>
      </c>
      <c r="G527">
        <f>SUMIFS(IRPBase_Res_NotinTxBase!P$3:P$65,IRPBase_Res_NotinTxBase!$X$3:$X$65,$B527,IRPBase_Res_NotinTxBase!$Y$3:$Y$65,$C527)</f>
        <v>0</v>
      </c>
      <c r="H527">
        <f>SUMIFS(IRPBase_Res_NotinTxBase!Q$3:Q$65,IRPBase_Res_NotinTxBase!$X$3:$X$65,$B527,IRPBase_Res_NotinTxBase!$Y$3:$Y$65,$C527)</f>
        <v>0</v>
      </c>
      <c r="M527">
        <f>SUMIFS(IRPBase_Res_NotinTxBase!R$3:R$65,IRPBase_Res_NotinTxBase!$X$3:$X$65,$B527,IRPBase_Res_NotinTxBase!$Y$3:$Y$65,$C527)</f>
        <v>0</v>
      </c>
      <c r="N527">
        <f>SUMIFS(IRPBase_Res_NotinTxBase!S$3:S$65,IRPBase_Res_NotinTxBase!$X$3:$X$65,$B527,IRPBase_Res_NotinTxBase!$Y$3:$Y$65,$C527)</f>
        <v>0</v>
      </c>
      <c r="O527">
        <f>SUMIFS(IRPBase_Res_NotinTxBase!T$3:T$65,IRPBase_Res_NotinTxBase!$X$3:$X$65,$B527,IRPBase_Res_NotinTxBase!$Y$3:$Y$65,$C527)</f>
        <v>0</v>
      </c>
      <c r="P527">
        <f>SUMIFS(IRPBase_Res_NotinTxBase!U$3:U$65,IRPBase_Res_NotinTxBase!$X$3:$X$65,$B527,IRPBase_Res_NotinTxBase!$Y$3:$Y$65,$C527)</f>
        <v>0</v>
      </c>
      <c r="Q527">
        <f>SUMIFS(IRPBase_Res_NotinTxBase!V$3:V$65,IRPBase_Res_NotinTxBase!$X$3:$X$65,$B527,IRPBase_Res_NotinTxBase!$Y$3:$Y$65,$C527)</f>
        <v>0</v>
      </c>
      <c r="R527">
        <f>SUMIFS(IRPBase_Res_NotinTxBase!W$3:W$65,IRPBase_Res_NotinTxBase!$X$3:$X$65,$B527,IRPBase_Res_NotinTxBase!$Y$3:$Y$65,$C527)</f>
        <v>0</v>
      </c>
      <c r="S527">
        <f t="shared" si="121"/>
        <v>0</v>
      </c>
      <c r="U527">
        <f>SUMIFS(Indev_Online_Res_NotinIRPBase!N$3:N$340,Indev_Online_Res_NotinIRPBase!$Y$3:$Y$340,$B527,Indev_Online_Res_NotinIRPBase!$Z$3:$Z$340,$C527)</f>
        <v>0</v>
      </c>
      <c r="V527">
        <f>SUMIFS(Indev_Online_Res_NotinIRPBase!O$3:O$340,Indev_Online_Res_NotinIRPBase!$Y$3:$Y$340,$B527,Indev_Online_Res_NotinIRPBase!$Z$3:$Z$340,$C527)</f>
        <v>0</v>
      </c>
      <c r="W527">
        <f>SUMIFS(Indev_Online_Res_NotinIRPBase!P$3:P$340,Indev_Online_Res_NotinIRPBase!$Y$3:$Y$340,$B527,Indev_Online_Res_NotinIRPBase!$Z$3:$Z$340,$C527)</f>
        <v>0</v>
      </c>
      <c r="X527">
        <f>SUMIFS(Indev_Online_Res_NotinIRPBase!Q$3:Q$340,Indev_Online_Res_NotinIRPBase!$Y$3:$Y$340,$B527,Indev_Online_Res_NotinIRPBase!$Z$3:$Z$340,$C527)</f>
        <v>0</v>
      </c>
      <c r="Y527">
        <f>SUMIFS(Indev_Online_Res_NotinIRPBase!R$3:R$340,Indev_Online_Res_NotinIRPBase!$Y$3:$Y$340,$B527,Indev_Online_Res_NotinIRPBase!$Z$3:$Z$340,$C527)</f>
        <v>0</v>
      </c>
      <c r="AC527">
        <f>SUMIFS(Indev_Online_Res_NotinIRPBase!S$3:S$340,Indev_Online_Res_NotinIRPBase!$Y$3:$Y$340,$B527,Indev_Online_Res_NotinIRPBase!$Z$3:$Z$340,$C527)</f>
        <v>0</v>
      </c>
      <c r="AD527">
        <f>SUMIFS(Indev_Online_Res_NotinIRPBase!T$3:T$340,Indev_Online_Res_NotinIRPBase!$Y$3:$Y$340,$B527,Indev_Online_Res_NotinIRPBase!$Z$3:$Z$340,$C527)</f>
        <v>0</v>
      </c>
      <c r="AE527">
        <f>SUMIFS(Indev_Online_Res_NotinIRPBase!U$3:U$340,Indev_Online_Res_NotinIRPBase!$Y$3:$Y$340,$B527,Indev_Online_Res_NotinIRPBase!$Z$3:$Z$340,$C527)</f>
        <v>0</v>
      </c>
      <c r="AF527">
        <f>SUMIFS(Indev_Online_Res_NotinIRPBase!V$3:V$340,Indev_Online_Res_NotinIRPBase!$Y$3:$Y$340,$B527,Indev_Online_Res_NotinIRPBase!$Z$3:$Z$340,$C527)</f>
        <v>0</v>
      </c>
      <c r="AG527">
        <f>SUMIFS(Indev_Online_Res_NotinIRPBase!W$3:W$340,Indev_Online_Res_NotinIRPBase!$Y$3:$Y$340,$B527,Indev_Online_Res_NotinIRPBase!$Z$3:$Z$340,$C527)</f>
        <v>0</v>
      </c>
      <c r="AH527">
        <f>SUMIFS(Indev_Online_Res_NotinIRPBase!X$3:X$340,Indev_Online_Res_NotinIRPBase!$Y$3:$Y$340,$B527,Indev_Online_Res_NotinIRPBase!$Z$3:$Z$340,$C527)</f>
        <v>0</v>
      </c>
      <c r="AI527">
        <f t="shared" si="122"/>
        <v>0</v>
      </c>
      <c r="AK527">
        <f>SUMIFS(Indev_Online_Res_NotinIRPBase!N$3:N$340,Indev_Online_Res_NotinIRPBase!$Y$3:$Y$340,$B527,Indev_Online_Res_NotinIRPBase!$Z$3:$Z$340,$C527,Indev_Online_Res_NotinIRPBase!$J$3:$J$340,"Yes",Indev_Online_Res_NotinIRPBase!$I$3:$I$340,"&lt;1/1/2024")+SUMIFS(Indev_Online_Res_NotinIRPBase!N$3:N$340,Indev_Online_Res_NotinIRPBase!$Y$3:$Y$340,$B527,Indev_Online_Res_NotinIRPBase!$Z$3:$Z$340,$C527,Indev_Online_Res_NotinIRPBase!$AB$3:$AB$340,"1")</f>
        <v>0</v>
      </c>
      <c r="AL527">
        <f>SUMIFS(Indev_Online_Res_NotinIRPBase!O$3:O$340,Indev_Online_Res_NotinIRPBase!$Y$3:$Y$340,$B527,Indev_Online_Res_NotinIRPBase!$Z$3:$Z$340,$C527,Indev_Online_Res_NotinIRPBase!$J$3:$J$340,"Yes",Indev_Online_Res_NotinIRPBase!$I$3:$I$340,"&lt;1/1/2024")+SUMIFS(Indev_Online_Res_NotinIRPBase!O$3:O$340,Indev_Online_Res_NotinIRPBase!$Y$3:$Y$340,$B527,Indev_Online_Res_NotinIRPBase!$Z$3:$Z$340,$C527,Indev_Online_Res_NotinIRPBase!$AB$3:$AB$340,"1")</f>
        <v>0</v>
      </c>
      <c r="AM527">
        <f>SUMIFS(Indev_Online_Res_NotinIRPBase!P$3:P$340,Indev_Online_Res_NotinIRPBase!$Y$3:$Y$340,$B527,Indev_Online_Res_NotinIRPBase!$Z$3:$Z$340,$C527,Indev_Online_Res_NotinIRPBase!$J$3:$J$340,"Yes",Indev_Online_Res_NotinIRPBase!$I$3:$I$340,"&lt;1/1/2024")+SUMIFS(Indev_Online_Res_NotinIRPBase!P$3:P$340,Indev_Online_Res_NotinIRPBase!$Y$3:$Y$340,$B527,Indev_Online_Res_NotinIRPBase!$Z$3:$Z$340,$C527,Indev_Online_Res_NotinIRPBase!$AB$3:$AB$340,"1")</f>
        <v>0</v>
      </c>
      <c r="AN527">
        <f>SUMIFS(Indev_Online_Res_NotinIRPBase!Q$3:Q$340,Indev_Online_Res_NotinIRPBase!$Y$3:$Y$340,$B527,Indev_Online_Res_NotinIRPBase!$Z$3:$Z$340,$C527,Indev_Online_Res_NotinIRPBase!$J$3:$J$340,"Yes",Indev_Online_Res_NotinIRPBase!$I$3:$I$340,"&lt;1/1/2024")+SUMIFS(Indev_Online_Res_NotinIRPBase!Q$3:Q$340,Indev_Online_Res_NotinIRPBase!$Y$3:$Y$340,$B527,Indev_Online_Res_NotinIRPBase!$Z$3:$Z$340,$C527,Indev_Online_Res_NotinIRPBase!$AB$3:$AB$340,"1")</f>
        <v>0</v>
      </c>
      <c r="AO527">
        <f>SUMIFS(Indev_Online_Res_NotinIRPBase!R$3:R$340,Indev_Online_Res_NotinIRPBase!$Y$3:$Y$340,$B527,Indev_Online_Res_NotinIRPBase!$Z$3:$Z$340,$C527,Indev_Online_Res_NotinIRPBase!$J$3:$J$340,"Yes",Indev_Online_Res_NotinIRPBase!$I$3:$I$340,"&lt;1/1/2024")+SUMIFS(Indev_Online_Res_NotinIRPBase!R$3:R$340,Indev_Online_Res_NotinIRPBase!$Y$3:$Y$340,$B527,Indev_Online_Res_NotinIRPBase!$Z$3:$Z$340,$C527,Indev_Online_Res_NotinIRPBase!$AB$3:$AB$340,"1")</f>
        <v>0</v>
      </c>
      <c r="AS527">
        <f>SUMIFS(Indev_Online_Res_NotinIRPBase!S$3:S$340,Indev_Online_Res_NotinIRPBase!$Y$3:$Y$340,$B527,Indev_Online_Res_NotinIRPBase!$Z$3:$Z$340,$C527,Indev_Online_Res_NotinIRPBase!$J$3:$J$340,"Yes",Indev_Online_Res_NotinIRPBase!$I$3:$I$340,"&lt;1/1/2024")+SUMIFS(Indev_Online_Res_NotinIRPBase!S$3:S$340,Indev_Online_Res_NotinIRPBase!$Y$3:$Y$340,$B527,Indev_Online_Res_NotinIRPBase!$Z$3:$Z$340,$C527,Indev_Online_Res_NotinIRPBase!$AB$3:$AB$340,"1")</f>
        <v>0</v>
      </c>
      <c r="AT527">
        <f>SUMIFS(Indev_Online_Res_NotinIRPBase!T$3:T$340,Indev_Online_Res_NotinIRPBase!$Y$3:$Y$340,$B527,Indev_Online_Res_NotinIRPBase!$Z$3:$Z$340,$C527,Indev_Online_Res_NotinIRPBase!$J$3:$J$340,"Yes",Indev_Online_Res_NotinIRPBase!$I$3:$I$340,"&lt;1/1/2024")+SUMIFS(Indev_Online_Res_NotinIRPBase!T$3:T$340,Indev_Online_Res_NotinIRPBase!$Y$3:$Y$340,$B527,Indev_Online_Res_NotinIRPBase!$Z$3:$Z$340,$C527,Indev_Online_Res_NotinIRPBase!$AB$3:$AB$340,"1")</f>
        <v>0</v>
      </c>
      <c r="AU527">
        <f>SUMIFS(Indev_Online_Res_NotinIRPBase!U$3:U$340,Indev_Online_Res_NotinIRPBase!$Y$3:$Y$340,$B527,Indev_Online_Res_NotinIRPBase!$Z$3:$Z$340,$C527,Indev_Online_Res_NotinIRPBase!$J$3:$J$340,"Yes",Indev_Online_Res_NotinIRPBase!$I$3:$I$340,"&lt;1/1/2024")+SUMIFS(Indev_Online_Res_NotinIRPBase!U$3:U$340,Indev_Online_Res_NotinIRPBase!$Y$3:$Y$340,$B527,Indev_Online_Res_NotinIRPBase!$Z$3:$Z$340,$C527,Indev_Online_Res_NotinIRPBase!$AB$3:$AB$340,"1")</f>
        <v>0</v>
      </c>
      <c r="AV527">
        <f>SUMIFS(Indev_Online_Res_NotinIRPBase!V$3:V$340,Indev_Online_Res_NotinIRPBase!$Y$3:$Y$340,$B527,Indev_Online_Res_NotinIRPBase!$Z$3:$Z$340,$C527,Indev_Online_Res_NotinIRPBase!$J$3:$J$340,"Yes",Indev_Online_Res_NotinIRPBase!$I$3:$I$340,"&lt;1/1/2024")+SUMIFS(Indev_Online_Res_NotinIRPBase!V$3:V$340,Indev_Online_Res_NotinIRPBase!$Y$3:$Y$340,$B527,Indev_Online_Res_NotinIRPBase!$Z$3:$Z$340,$C527,Indev_Online_Res_NotinIRPBase!$AB$3:$AB$340,"1")</f>
        <v>0</v>
      </c>
      <c r="AW527">
        <f>SUMIFS(Indev_Online_Res_NotinIRPBase!W$3:W$340,Indev_Online_Res_NotinIRPBase!$Y$3:$Y$340,$B527,Indev_Online_Res_NotinIRPBase!$Z$3:$Z$340,$C527,Indev_Online_Res_NotinIRPBase!$J$3:$J$340,"Yes",Indev_Online_Res_NotinIRPBase!$I$3:$I$340,"&lt;1/1/2024")+SUMIFS(Indev_Online_Res_NotinIRPBase!W$3:W$340,Indev_Online_Res_NotinIRPBase!$Y$3:$Y$340,$B527,Indev_Online_Res_NotinIRPBase!$Z$3:$Z$340,$C527,Indev_Online_Res_NotinIRPBase!$AB$3:$AB$340,"1")</f>
        <v>0</v>
      </c>
      <c r="AX527">
        <f>SUMIFS(Indev_Online_Res_NotinIRPBase!X$3:X$340,Indev_Online_Res_NotinIRPBase!$Y$3:$Y$340,$B527,Indev_Online_Res_NotinIRPBase!$Z$3:$Z$340,$C527,Indev_Online_Res_NotinIRPBase!$J$3:$J$340,"Yes",Indev_Online_Res_NotinIRPBase!$I$3:$I$340,"&lt;1/1/2024")+SUMIFS(Indev_Online_Res_NotinIRPBase!X$3:X$340,Indev_Online_Res_NotinIRPBase!$Y$3:$Y$340,$B527,Indev_Online_Res_NotinIRPBase!$Z$3:$Z$340,$C527,Indev_Online_Res_NotinIRPBase!$AB$3:$AB$340,"1")</f>
        <v>0</v>
      </c>
      <c r="AY527">
        <f t="shared" si="123"/>
        <v>0</v>
      </c>
      <c r="BA527">
        <f t="shared" si="124"/>
        <v>0</v>
      </c>
      <c r="BB527">
        <f t="shared" si="125"/>
        <v>0</v>
      </c>
      <c r="BC527">
        <f t="shared" si="126"/>
        <v>0</v>
      </c>
      <c r="BD527">
        <f t="shared" si="127"/>
        <v>0</v>
      </c>
      <c r="BE527">
        <f t="shared" si="128"/>
        <v>0</v>
      </c>
      <c r="BI527">
        <f t="shared" si="129"/>
        <v>0</v>
      </c>
      <c r="BJ527">
        <f t="shared" si="130"/>
        <v>0</v>
      </c>
      <c r="BK527">
        <f t="shared" si="131"/>
        <v>0</v>
      </c>
      <c r="BL527">
        <f t="shared" si="132"/>
        <v>0</v>
      </c>
      <c r="BM527">
        <f t="shared" si="133"/>
        <v>0</v>
      </c>
      <c r="BN527">
        <f t="shared" si="134"/>
        <v>0</v>
      </c>
      <c r="BO527">
        <f t="shared" si="135"/>
        <v>0</v>
      </c>
      <c r="BQ527">
        <f>SUMIFS(IRPBase_Res_NotinEnvScreens!$H$3:$H$33,IRPBase_Res_NotinEnvScreens!$J$3:$J$33,$B527,IRPBase_Res_NotinEnvScreens!$K$3:$K$33,$C527)</f>
        <v>0</v>
      </c>
      <c r="BR527">
        <f>SUMIFS(IRPBase_Res_NotinEnvScreens!$I$3:$I$33,IRPBase_Res_NotinEnvScreens!$J$3:$J$33,$B527,IRPBase_Res_NotinEnvScreens!$K$3:$K$33,$C527)</f>
        <v>0</v>
      </c>
      <c r="BS527">
        <v>0</v>
      </c>
      <c r="BV527">
        <f>SUMIFS(Indev_Online_Res_NotinIRPBase!$P$3:$P$313,Indev_Online_Res_NotinIRPBase!$Y$3:$Y$313,$B527,Indev_Online_Res_NotinIRPBase!$Z$3:$Z$313,$C527,Indev_Online_Res_NotinIRPBase!$I$3:$I$313,"&lt;9/1/2023")+SUMIFS(Indev_Online_Res_NotinIRPBase!$Q$3:$Q$313,Indev_Online_Res_NotinIRPBase!$Y$3:$Y$313,$B527,Indev_Online_Res_NotinIRPBase!$Z$3:$Z$313,$C527,Indev_Online_Res_NotinIRPBase!$I$3:$I$313,"&lt;9/1/2023")</f>
        <v>0</v>
      </c>
      <c r="BW527">
        <f>SUMIFS(Indev_Online_Res_NotinIRPBase!$S$3:$S$313,Indev_Online_Res_NotinIRPBase!$Y$3:$Y$313,$B527,Indev_Online_Res_NotinIRPBase!$Z$3:$Z$313,$C527,Indev_Online_Res_NotinIRPBase!$I$3:$I$313,"&lt;9/1/2023")+SUMIFS(Indev_Online_Res_NotinIRPBase!$T$3:$T$313,Indev_Online_Res_NotinIRPBase!$Y$3:$Y$313,$B527,Indev_Online_Res_NotinIRPBase!$Z$3:$Z$313,$C527,Indev_Online_Res_NotinIRPBase!$I$3:$I$313,"&lt;9/1/2023")+SUMIFS(Indev_Online_Res_NotinIRPBase!$U$3:$U$313,Indev_Online_Res_NotinIRPBase!$Y$3:$Y$313,$B527,Indev_Online_Res_NotinIRPBase!$Z$3:$Z$313,$C527,Indev_Online_Res_NotinIRPBase!$I$3:$I$313,"&lt;9/1/2023")</f>
        <v>0</v>
      </c>
    </row>
    <row r="528" spans="1:75">
      <c r="A528" t="s">
        <v>43</v>
      </c>
      <c r="B528" t="s">
        <v>476</v>
      </c>
      <c r="C528">
        <v>230</v>
      </c>
      <c r="E528">
        <f>SUMIFS(IRPBase_Res_NotinTxBase!N$3:N$65,IRPBase_Res_NotinTxBase!$X$3:$X$65,$B528,IRPBase_Res_NotinTxBase!$Y$3:$Y$65,$C528)</f>
        <v>0</v>
      </c>
      <c r="F528">
        <f>SUMIFS(IRPBase_Res_NotinTxBase!O$3:O$65,IRPBase_Res_NotinTxBase!$X$3:$X$65,$B528,IRPBase_Res_NotinTxBase!$Y$3:$Y$65,$C528)</f>
        <v>0</v>
      </c>
      <c r="G528">
        <f>SUMIFS(IRPBase_Res_NotinTxBase!P$3:P$65,IRPBase_Res_NotinTxBase!$X$3:$X$65,$B528,IRPBase_Res_NotinTxBase!$Y$3:$Y$65,$C528)</f>
        <v>0</v>
      </c>
      <c r="H528">
        <f>SUMIFS(IRPBase_Res_NotinTxBase!Q$3:Q$65,IRPBase_Res_NotinTxBase!$X$3:$X$65,$B528,IRPBase_Res_NotinTxBase!$Y$3:$Y$65,$C528)</f>
        <v>0</v>
      </c>
      <c r="M528">
        <f>SUMIFS(IRPBase_Res_NotinTxBase!R$3:R$65,IRPBase_Res_NotinTxBase!$X$3:$X$65,$B528,IRPBase_Res_NotinTxBase!$Y$3:$Y$65,$C528)</f>
        <v>0</v>
      </c>
      <c r="N528">
        <f>SUMIFS(IRPBase_Res_NotinTxBase!S$3:S$65,IRPBase_Res_NotinTxBase!$X$3:$X$65,$B528,IRPBase_Res_NotinTxBase!$Y$3:$Y$65,$C528)</f>
        <v>0</v>
      </c>
      <c r="O528">
        <f>SUMIFS(IRPBase_Res_NotinTxBase!T$3:T$65,IRPBase_Res_NotinTxBase!$X$3:$X$65,$B528,IRPBase_Res_NotinTxBase!$Y$3:$Y$65,$C528)</f>
        <v>0</v>
      </c>
      <c r="P528">
        <f>SUMIFS(IRPBase_Res_NotinTxBase!U$3:U$65,IRPBase_Res_NotinTxBase!$X$3:$X$65,$B528,IRPBase_Res_NotinTxBase!$Y$3:$Y$65,$C528)</f>
        <v>0</v>
      </c>
      <c r="Q528">
        <f>SUMIFS(IRPBase_Res_NotinTxBase!V$3:V$65,IRPBase_Res_NotinTxBase!$X$3:$X$65,$B528,IRPBase_Res_NotinTxBase!$Y$3:$Y$65,$C528)</f>
        <v>0</v>
      </c>
      <c r="R528">
        <f>SUMIFS(IRPBase_Res_NotinTxBase!W$3:W$65,IRPBase_Res_NotinTxBase!$X$3:$X$65,$B528,IRPBase_Res_NotinTxBase!$Y$3:$Y$65,$C528)</f>
        <v>0</v>
      </c>
      <c r="S528">
        <f t="shared" si="121"/>
        <v>0</v>
      </c>
      <c r="U528">
        <f>SUMIFS(Indev_Online_Res_NotinIRPBase!N$3:N$340,Indev_Online_Res_NotinIRPBase!$Y$3:$Y$340,$B528,Indev_Online_Res_NotinIRPBase!$Z$3:$Z$340,$C528)</f>
        <v>0</v>
      </c>
      <c r="V528">
        <f>SUMIFS(Indev_Online_Res_NotinIRPBase!O$3:O$340,Indev_Online_Res_NotinIRPBase!$Y$3:$Y$340,$B528,Indev_Online_Res_NotinIRPBase!$Z$3:$Z$340,$C528)</f>
        <v>0</v>
      </c>
      <c r="W528">
        <f>SUMIFS(Indev_Online_Res_NotinIRPBase!P$3:P$340,Indev_Online_Res_NotinIRPBase!$Y$3:$Y$340,$B528,Indev_Online_Res_NotinIRPBase!$Z$3:$Z$340,$C528)</f>
        <v>0</v>
      </c>
      <c r="X528">
        <f>SUMIFS(Indev_Online_Res_NotinIRPBase!Q$3:Q$340,Indev_Online_Res_NotinIRPBase!$Y$3:$Y$340,$B528,Indev_Online_Res_NotinIRPBase!$Z$3:$Z$340,$C528)</f>
        <v>0</v>
      </c>
      <c r="Y528">
        <f>SUMIFS(Indev_Online_Res_NotinIRPBase!R$3:R$340,Indev_Online_Res_NotinIRPBase!$Y$3:$Y$340,$B528,Indev_Online_Res_NotinIRPBase!$Z$3:$Z$340,$C528)</f>
        <v>0</v>
      </c>
      <c r="AC528">
        <f>SUMIFS(Indev_Online_Res_NotinIRPBase!S$3:S$340,Indev_Online_Res_NotinIRPBase!$Y$3:$Y$340,$B528,Indev_Online_Res_NotinIRPBase!$Z$3:$Z$340,$C528)</f>
        <v>0</v>
      </c>
      <c r="AD528">
        <f>SUMIFS(Indev_Online_Res_NotinIRPBase!T$3:T$340,Indev_Online_Res_NotinIRPBase!$Y$3:$Y$340,$B528,Indev_Online_Res_NotinIRPBase!$Z$3:$Z$340,$C528)</f>
        <v>0</v>
      </c>
      <c r="AE528">
        <f>SUMIFS(Indev_Online_Res_NotinIRPBase!U$3:U$340,Indev_Online_Res_NotinIRPBase!$Y$3:$Y$340,$B528,Indev_Online_Res_NotinIRPBase!$Z$3:$Z$340,$C528)</f>
        <v>0</v>
      </c>
      <c r="AF528">
        <f>SUMIFS(Indev_Online_Res_NotinIRPBase!V$3:V$340,Indev_Online_Res_NotinIRPBase!$Y$3:$Y$340,$B528,Indev_Online_Res_NotinIRPBase!$Z$3:$Z$340,$C528)</f>
        <v>0</v>
      </c>
      <c r="AG528">
        <f>SUMIFS(Indev_Online_Res_NotinIRPBase!W$3:W$340,Indev_Online_Res_NotinIRPBase!$Y$3:$Y$340,$B528,Indev_Online_Res_NotinIRPBase!$Z$3:$Z$340,$C528)</f>
        <v>0</v>
      </c>
      <c r="AH528">
        <f>SUMIFS(Indev_Online_Res_NotinIRPBase!X$3:X$340,Indev_Online_Res_NotinIRPBase!$Y$3:$Y$340,$B528,Indev_Online_Res_NotinIRPBase!$Z$3:$Z$340,$C528)</f>
        <v>0</v>
      </c>
      <c r="AI528">
        <f t="shared" si="122"/>
        <v>0</v>
      </c>
      <c r="AK528">
        <f>SUMIFS(Indev_Online_Res_NotinIRPBase!N$3:N$340,Indev_Online_Res_NotinIRPBase!$Y$3:$Y$340,$B528,Indev_Online_Res_NotinIRPBase!$Z$3:$Z$340,$C528,Indev_Online_Res_NotinIRPBase!$J$3:$J$340,"Yes",Indev_Online_Res_NotinIRPBase!$I$3:$I$340,"&lt;1/1/2024")+SUMIFS(Indev_Online_Res_NotinIRPBase!N$3:N$340,Indev_Online_Res_NotinIRPBase!$Y$3:$Y$340,$B528,Indev_Online_Res_NotinIRPBase!$Z$3:$Z$340,$C528,Indev_Online_Res_NotinIRPBase!$AB$3:$AB$340,"1")</f>
        <v>0</v>
      </c>
      <c r="AL528">
        <f>SUMIFS(Indev_Online_Res_NotinIRPBase!O$3:O$340,Indev_Online_Res_NotinIRPBase!$Y$3:$Y$340,$B528,Indev_Online_Res_NotinIRPBase!$Z$3:$Z$340,$C528,Indev_Online_Res_NotinIRPBase!$J$3:$J$340,"Yes",Indev_Online_Res_NotinIRPBase!$I$3:$I$340,"&lt;1/1/2024")+SUMIFS(Indev_Online_Res_NotinIRPBase!O$3:O$340,Indev_Online_Res_NotinIRPBase!$Y$3:$Y$340,$B528,Indev_Online_Res_NotinIRPBase!$Z$3:$Z$340,$C528,Indev_Online_Res_NotinIRPBase!$AB$3:$AB$340,"1")</f>
        <v>0</v>
      </c>
      <c r="AM528">
        <f>SUMIFS(Indev_Online_Res_NotinIRPBase!P$3:P$340,Indev_Online_Res_NotinIRPBase!$Y$3:$Y$340,$B528,Indev_Online_Res_NotinIRPBase!$Z$3:$Z$340,$C528,Indev_Online_Res_NotinIRPBase!$J$3:$J$340,"Yes",Indev_Online_Res_NotinIRPBase!$I$3:$I$340,"&lt;1/1/2024")+SUMIFS(Indev_Online_Res_NotinIRPBase!P$3:P$340,Indev_Online_Res_NotinIRPBase!$Y$3:$Y$340,$B528,Indev_Online_Res_NotinIRPBase!$Z$3:$Z$340,$C528,Indev_Online_Res_NotinIRPBase!$AB$3:$AB$340,"1")</f>
        <v>0</v>
      </c>
      <c r="AN528">
        <f>SUMIFS(Indev_Online_Res_NotinIRPBase!Q$3:Q$340,Indev_Online_Res_NotinIRPBase!$Y$3:$Y$340,$B528,Indev_Online_Res_NotinIRPBase!$Z$3:$Z$340,$C528,Indev_Online_Res_NotinIRPBase!$J$3:$J$340,"Yes",Indev_Online_Res_NotinIRPBase!$I$3:$I$340,"&lt;1/1/2024")+SUMIFS(Indev_Online_Res_NotinIRPBase!Q$3:Q$340,Indev_Online_Res_NotinIRPBase!$Y$3:$Y$340,$B528,Indev_Online_Res_NotinIRPBase!$Z$3:$Z$340,$C528,Indev_Online_Res_NotinIRPBase!$AB$3:$AB$340,"1")</f>
        <v>0</v>
      </c>
      <c r="AO528">
        <f>SUMIFS(Indev_Online_Res_NotinIRPBase!R$3:R$340,Indev_Online_Res_NotinIRPBase!$Y$3:$Y$340,$B528,Indev_Online_Res_NotinIRPBase!$Z$3:$Z$340,$C528,Indev_Online_Res_NotinIRPBase!$J$3:$J$340,"Yes",Indev_Online_Res_NotinIRPBase!$I$3:$I$340,"&lt;1/1/2024")+SUMIFS(Indev_Online_Res_NotinIRPBase!R$3:R$340,Indev_Online_Res_NotinIRPBase!$Y$3:$Y$340,$B528,Indev_Online_Res_NotinIRPBase!$Z$3:$Z$340,$C528,Indev_Online_Res_NotinIRPBase!$AB$3:$AB$340,"1")</f>
        <v>0</v>
      </c>
      <c r="AS528">
        <f>SUMIFS(Indev_Online_Res_NotinIRPBase!S$3:S$340,Indev_Online_Res_NotinIRPBase!$Y$3:$Y$340,$B528,Indev_Online_Res_NotinIRPBase!$Z$3:$Z$340,$C528,Indev_Online_Res_NotinIRPBase!$J$3:$J$340,"Yes",Indev_Online_Res_NotinIRPBase!$I$3:$I$340,"&lt;1/1/2024")+SUMIFS(Indev_Online_Res_NotinIRPBase!S$3:S$340,Indev_Online_Res_NotinIRPBase!$Y$3:$Y$340,$B528,Indev_Online_Res_NotinIRPBase!$Z$3:$Z$340,$C528,Indev_Online_Res_NotinIRPBase!$AB$3:$AB$340,"1")</f>
        <v>0</v>
      </c>
      <c r="AT528">
        <f>SUMIFS(Indev_Online_Res_NotinIRPBase!T$3:T$340,Indev_Online_Res_NotinIRPBase!$Y$3:$Y$340,$B528,Indev_Online_Res_NotinIRPBase!$Z$3:$Z$340,$C528,Indev_Online_Res_NotinIRPBase!$J$3:$J$340,"Yes",Indev_Online_Res_NotinIRPBase!$I$3:$I$340,"&lt;1/1/2024")+SUMIFS(Indev_Online_Res_NotinIRPBase!T$3:T$340,Indev_Online_Res_NotinIRPBase!$Y$3:$Y$340,$B528,Indev_Online_Res_NotinIRPBase!$Z$3:$Z$340,$C528,Indev_Online_Res_NotinIRPBase!$AB$3:$AB$340,"1")</f>
        <v>0</v>
      </c>
      <c r="AU528">
        <f>SUMIFS(Indev_Online_Res_NotinIRPBase!U$3:U$340,Indev_Online_Res_NotinIRPBase!$Y$3:$Y$340,$B528,Indev_Online_Res_NotinIRPBase!$Z$3:$Z$340,$C528,Indev_Online_Res_NotinIRPBase!$J$3:$J$340,"Yes",Indev_Online_Res_NotinIRPBase!$I$3:$I$340,"&lt;1/1/2024")+SUMIFS(Indev_Online_Res_NotinIRPBase!U$3:U$340,Indev_Online_Res_NotinIRPBase!$Y$3:$Y$340,$B528,Indev_Online_Res_NotinIRPBase!$Z$3:$Z$340,$C528,Indev_Online_Res_NotinIRPBase!$AB$3:$AB$340,"1")</f>
        <v>0</v>
      </c>
      <c r="AV528">
        <f>SUMIFS(Indev_Online_Res_NotinIRPBase!V$3:V$340,Indev_Online_Res_NotinIRPBase!$Y$3:$Y$340,$B528,Indev_Online_Res_NotinIRPBase!$Z$3:$Z$340,$C528,Indev_Online_Res_NotinIRPBase!$J$3:$J$340,"Yes",Indev_Online_Res_NotinIRPBase!$I$3:$I$340,"&lt;1/1/2024")+SUMIFS(Indev_Online_Res_NotinIRPBase!V$3:V$340,Indev_Online_Res_NotinIRPBase!$Y$3:$Y$340,$B528,Indev_Online_Res_NotinIRPBase!$Z$3:$Z$340,$C528,Indev_Online_Res_NotinIRPBase!$AB$3:$AB$340,"1")</f>
        <v>0</v>
      </c>
      <c r="AW528">
        <f>SUMIFS(Indev_Online_Res_NotinIRPBase!W$3:W$340,Indev_Online_Res_NotinIRPBase!$Y$3:$Y$340,$B528,Indev_Online_Res_NotinIRPBase!$Z$3:$Z$340,$C528,Indev_Online_Res_NotinIRPBase!$J$3:$J$340,"Yes",Indev_Online_Res_NotinIRPBase!$I$3:$I$340,"&lt;1/1/2024")+SUMIFS(Indev_Online_Res_NotinIRPBase!W$3:W$340,Indev_Online_Res_NotinIRPBase!$Y$3:$Y$340,$B528,Indev_Online_Res_NotinIRPBase!$Z$3:$Z$340,$C528,Indev_Online_Res_NotinIRPBase!$AB$3:$AB$340,"1")</f>
        <v>0</v>
      </c>
      <c r="AX528">
        <f>SUMIFS(Indev_Online_Res_NotinIRPBase!X$3:X$340,Indev_Online_Res_NotinIRPBase!$Y$3:$Y$340,$B528,Indev_Online_Res_NotinIRPBase!$Z$3:$Z$340,$C528,Indev_Online_Res_NotinIRPBase!$J$3:$J$340,"Yes",Indev_Online_Res_NotinIRPBase!$I$3:$I$340,"&lt;1/1/2024")+SUMIFS(Indev_Online_Res_NotinIRPBase!X$3:X$340,Indev_Online_Res_NotinIRPBase!$Y$3:$Y$340,$B528,Indev_Online_Res_NotinIRPBase!$Z$3:$Z$340,$C528,Indev_Online_Res_NotinIRPBase!$AB$3:$AB$340,"1")</f>
        <v>0</v>
      </c>
      <c r="AY528">
        <f t="shared" si="123"/>
        <v>0</v>
      </c>
      <c r="BA528">
        <f t="shared" si="124"/>
        <v>0</v>
      </c>
      <c r="BB528">
        <f t="shared" si="125"/>
        <v>0</v>
      </c>
      <c r="BC528">
        <f t="shared" si="126"/>
        <v>0</v>
      </c>
      <c r="BD528">
        <f t="shared" si="127"/>
        <v>0</v>
      </c>
      <c r="BE528">
        <f t="shared" si="128"/>
        <v>0</v>
      </c>
      <c r="BI528">
        <f t="shared" si="129"/>
        <v>0</v>
      </c>
      <c r="BJ528">
        <f t="shared" si="130"/>
        <v>0</v>
      </c>
      <c r="BK528">
        <f t="shared" si="131"/>
        <v>0</v>
      </c>
      <c r="BL528">
        <f t="shared" si="132"/>
        <v>0</v>
      </c>
      <c r="BM528">
        <f t="shared" si="133"/>
        <v>0</v>
      </c>
      <c r="BN528">
        <f t="shared" si="134"/>
        <v>0</v>
      </c>
      <c r="BO528">
        <f t="shared" si="135"/>
        <v>0</v>
      </c>
      <c r="BQ528">
        <f>SUMIFS(IRPBase_Res_NotinEnvScreens!$H$3:$H$33,IRPBase_Res_NotinEnvScreens!$J$3:$J$33,$B528,IRPBase_Res_NotinEnvScreens!$K$3:$K$33,$C528)</f>
        <v>0</v>
      </c>
      <c r="BR528">
        <f>SUMIFS(IRPBase_Res_NotinEnvScreens!$I$3:$I$33,IRPBase_Res_NotinEnvScreens!$J$3:$J$33,$B528,IRPBase_Res_NotinEnvScreens!$K$3:$K$33,$C528)</f>
        <v>0</v>
      </c>
      <c r="BS528">
        <v>0</v>
      </c>
      <c r="BV528">
        <f>SUMIFS(Indev_Online_Res_NotinIRPBase!$P$3:$P$313,Indev_Online_Res_NotinIRPBase!$Y$3:$Y$313,$B528,Indev_Online_Res_NotinIRPBase!$Z$3:$Z$313,$C528,Indev_Online_Res_NotinIRPBase!$I$3:$I$313,"&lt;9/1/2023")+SUMIFS(Indev_Online_Res_NotinIRPBase!$Q$3:$Q$313,Indev_Online_Res_NotinIRPBase!$Y$3:$Y$313,$B528,Indev_Online_Res_NotinIRPBase!$Z$3:$Z$313,$C528,Indev_Online_Res_NotinIRPBase!$I$3:$I$313,"&lt;9/1/2023")</f>
        <v>0</v>
      </c>
      <c r="BW528">
        <f>SUMIFS(Indev_Online_Res_NotinIRPBase!$S$3:$S$313,Indev_Online_Res_NotinIRPBase!$Y$3:$Y$313,$B528,Indev_Online_Res_NotinIRPBase!$Z$3:$Z$313,$C528,Indev_Online_Res_NotinIRPBase!$I$3:$I$313,"&lt;9/1/2023")+SUMIFS(Indev_Online_Res_NotinIRPBase!$T$3:$T$313,Indev_Online_Res_NotinIRPBase!$Y$3:$Y$313,$B528,Indev_Online_Res_NotinIRPBase!$Z$3:$Z$313,$C528,Indev_Online_Res_NotinIRPBase!$I$3:$I$313,"&lt;9/1/2023")+SUMIFS(Indev_Online_Res_NotinIRPBase!$U$3:$U$313,Indev_Online_Res_NotinIRPBase!$Y$3:$Y$313,$B528,Indev_Online_Res_NotinIRPBase!$Z$3:$Z$313,$C528,Indev_Online_Res_NotinIRPBase!$I$3:$I$313,"&lt;9/1/2023")</f>
        <v>0</v>
      </c>
    </row>
    <row r="529" spans="1:75">
      <c r="A529" t="s">
        <v>44</v>
      </c>
      <c r="B529" t="s">
        <v>477</v>
      </c>
      <c r="C529">
        <v>115</v>
      </c>
      <c r="E529">
        <f>SUMIFS(IRPBase_Res_NotinTxBase!N$3:N$65,IRPBase_Res_NotinTxBase!$X$3:$X$65,$B529,IRPBase_Res_NotinTxBase!$Y$3:$Y$65,$C529)</f>
        <v>0</v>
      </c>
      <c r="F529">
        <f>SUMIFS(IRPBase_Res_NotinTxBase!O$3:O$65,IRPBase_Res_NotinTxBase!$X$3:$X$65,$B529,IRPBase_Res_NotinTxBase!$Y$3:$Y$65,$C529)</f>
        <v>0</v>
      </c>
      <c r="G529">
        <f>SUMIFS(IRPBase_Res_NotinTxBase!P$3:P$65,IRPBase_Res_NotinTxBase!$X$3:$X$65,$B529,IRPBase_Res_NotinTxBase!$Y$3:$Y$65,$C529)</f>
        <v>0</v>
      </c>
      <c r="H529">
        <f>SUMIFS(IRPBase_Res_NotinTxBase!Q$3:Q$65,IRPBase_Res_NotinTxBase!$X$3:$X$65,$B529,IRPBase_Res_NotinTxBase!$Y$3:$Y$65,$C529)</f>
        <v>0</v>
      </c>
      <c r="M529">
        <f>SUMIFS(IRPBase_Res_NotinTxBase!R$3:R$65,IRPBase_Res_NotinTxBase!$X$3:$X$65,$B529,IRPBase_Res_NotinTxBase!$Y$3:$Y$65,$C529)</f>
        <v>0</v>
      </c>
      <c r="N529">
        <f>SUMIFS(IRPBase_Res_NotinTxBase!S$3:S$65,IRPBase_Res_NotinTxBase!$X$3:$X$65,$B529,IRPBase_Res_NotinTxBase!$Y$3:$Y$65,$C529)</f>
        <v>0</v>
      </c>
      <c r="O529">
        <f>SUMIFS(IRPBase_Res_NotinTxBase!T$3:T$65,IRPBase_Res_NotinTxBase!$X$3:$X$65,$B529,IRPBase_Res_NotinTxBase!$Y$3:$Y$65,$C529)</f>
        <v>0</v>
      </c>
      <c r="P529">
        <f>SUMIFS(IRPBase_Res_NotinTxBase!U$3:U$65,IRPBase_Res_NotinTxBase!$X$3:$X$65,$B529,IRPBase_Res_NotinTxBase!$Y$3:$Y$65,$C529)</f>
        <v>0</v>
      </c>
      <c r="Q529">
        <f>SUMIFS(IRPBase_Res_NotinTxBase!V$3:V$65,IRPBase_Res_NotinTxBase!$X$3:$X$65,$B529,IRPBase_Res_NotinTxBase!$Y$3:$Y$65,$C529)</f>
        <v>0</v>
      </c>
      <c r="R529">
        <f>SUMIFS(IRPBase_Res_NotinTxBase!W$3:W$65,IRPBase_Res_NotinTxBase!$X$3:$X$65,$B529,IRPBase_Res_NotinTxBase!$Y$3:$Y$65,$C529)</f>
        <v>0</v>
      </c>
      <c r="S529">
        <f t="shared" si="121"/>
        <v>0</v>
      </c>
      <c r="U529">
        <f>SUMIFS(Indev_Online_Res_NotinIRPBase!N$3:N$340,Indev_Online_Res_NotinIRPBase!$Y$3:$Y$340,$B529,Indev_Online_Res_NotinIRPBase!$Z$3:$Z$340,$C529)</f>
        <v>0</v>
      </c>
      <c r="V529">
        <f>SUMIFS(Indev_Online_Res_NotinIRPBase!O$3:O$340,Indev_Online_Res_NotinIRPBase!$Y$3:$Y$340,$B529,Indev_Online_Res_NotinIRPBase!$Z$3:$Z$340,$C529)</f>
        <v>0</v>
      </c>
      <c r="W529">
        <f>SUMIFS(Indev_Online_Res_NotinIRPBase!P$3:P$340,Indev_Online_Res_NotinIRPBase!$Y$3:$Y$340,$B529,Indev_Online_Res_NotinIRPBase!$Z$3:$Z$340,$C529)</f>
        <v>0</v>
      </c>
      <c r="X529">
        <f>SUMIFS(Indev_Online_Res_NotinIRPBase!Q$3:Q$340,Indev_Online_Res_NotinIRPBase!$Y$3:$Y$340,$B529,Indev_Online_Res_NotinIRPBase!$Z$3:$Z$340,$C529)</f>
        <v>0</v>
      </c>
      <c r="Y529">
        <f>SUMIFS(Indev_Online_Res_NotinIRPBase!R$3:R$340,Indev_Online_Res_NotinIRPBase!$Y$3:$Y$340,$B529,Indev_Online_Res_NotinIRPBase!$Z$3:$Z$340,$C529)</f>
        <v>0</v>
      </c>
      <c r="AC529">
        <f>SUMIFS(Indev_Online_Res_NotinIRPBase!S$3:S$340,Indev_Online_Res_NotinIRPBase!$Y$3:$Y$340,$B529,Indev_Online_Res_NotinIRPBase!$Z$3:$Z$340,$C529)</f>
        <v>2.6</v>
      </c>
      <c r="AD529">
        <f>SUMIFS(Indev_Online_Res_NotinIRPBase!T$3:T$340,Indev_Online_Res_NotinIRPBase!$Y$3:$Y$340,$B529,Indev_Online_Res_NotinIRPBase!$Z$3:$Z$340,$C529)</f>
        <v>0</v>
      </c>
      <c r="AE529">
        <f>SUMIFS(Indev_Online_Res_NotinIRPBase!U$3:U$340,Indev_Online_Res_NotinIRPBase!$Y$3:$Y$340,$B529,Indev_Online_Res_NotinIRPBase!$Z$3:$Z$340,$C529)</f>
        <v>0</v>
      </c>
      <c r="AF529">
        <f>SUMIFS(Indev_Online_Res_NotinIRPBase!V$3:V$340,Indev_Online_Res_NotinIRPBase!$Y$3:$Y$340,$B529,Indev_Online_Res_NotinIRPBase!$Z$3:$Z$340,$C529)</f>
        <v>99</v>
      </c>
      <c r="AG529">
        <f>SUMIFS(Indev_Online_Res_NotinIRPBase!W$3:W$340,Indev_Online_Res_NotinIRPBase!$Y$3:$Y$340,$B529,Indev_Online_Res_NotinIRPBase!$Z$3:$Z$340,$C529)</f>
        <v>0</v>
      </c>
      <c r="AH529">
        <f>SUMIFS(Indev_Online_Res_NotinIRPBase!X$3:X$340,Indev_Online_Res_NotinIRPBase!$Y$3:$Y$340,$B529,Indev_Online_Res_NotinIRPBase!$Z$3:$Z$340,$C529)</f>
        <v>0</v>
      </c>
      <c r="AI529">
        <f t="shared" si="122"/>
        <v>1</v>
      </c>
      <c r="AK529">
        <f>SUMIFS(Indev_Online_Res_NotinIRPBase!N$3:N$340,Indev_Online_Res_NotinIRPBase!$Y$3:$Y$340,$B529,Indev_Online_Res_NotinIRPBase!$Z$3:$Z$340,$C529,Indev_Online_Res_NotinIRPBase!$J$3:$J$340,"Yes",Indev_Online_Res_NotinIRPBase!$I$3:$I$340,"&lt;1/1/2024")+SUMIFS(Indev_Online_Res_NotinIRPBase!N$3:N$340,Indev_Online_Res_NotinIRPBase!$Y$3:$Y$340,$B529,Indev_Online_Res_NotinIRPBase!$Z$3:$Z$340,$C529,Indev_Online_Res_NotinIRPBase!$AB$3:$AB$340,"1")</f>
        <v>0</v>
      </c>
      <c r="AL529">
        <f>SUMIFS(Indev_Online_Res_NotinIRPBase!O$3:O$340,Indev_Online_Res_NotinIRPBase!$Y$3:$Y$340,$B529,Indev_Online_Res_NotinIRPBase!$Z$3:$Z$340,$C529,Indev_Online_Res_NotinIRPBase!$J$3:$J$340,"Yes",Indev_Online_Res_NotinIRPBase!$I$3:$I$340,"&lt;1/1/2024")+SUMIFS(Indev_Online_Res_NotinIRPBase!O$3:O$340,Indev_Online_Res_NotinIRPBase!$Y$3:$Y$340,$B529,Indev_Online_Res_NotinIRPBase!$Z$3:$Z$340,$C529,Indev_Online_Res_NotinIRPBase!$AB$3:$AB$340,"1")</f>
        <v>0</v>
      </c>
      <c r="AM529">
        <f>SUMIFS(Indev_Online_Res_NotinIRPBase!P$3:P$340,Indev_Online_Res_NotinIRPBase!$Y$3:$Y$340,$B529,Indev_Online_Res_NotinIRPBase!$Z$3:$Z$340,$C529,Indev_Online_Res_NotinIRPBase!$J$3:$J$340,"Yes",Indev_Online_Res_NotinIRPBase!$I$3:$I$340,"&lt;1/1/2024")+SUMIFS(Indev_Online_Res_NotinIRPBase!P$3:P$340,Indev_Online_Res_NotinIRPBase!$Y$3:$Y$340,$B529,Indev_Online_Res_NotinIRPBase!$Z$3:$Z$340,$C529,Indev_Online_Res_NotinIRPBase!$AB$3:$AB$340,"1")</f>
        <v>0</v>
      </c>
      <c r="AN529">
        <f>SUMIFS(Indev_Online_Res_NotinIRPBase!Q$3:Q$340,Indev_Online_Res_NotinIRPBase!$Y$3:$Y$340,$B529,Indev_Online_Res_NotinIRPBase!$Z$3:$Z$340,$C529,Indev_Online_Res_NotinIRPBase!$J$3:$J$340,"Yes",Indev_Online_Res_NotinIRPBase!$I$3:$I$340,"&lt;1/1/2024")+SUMIFS(Indev_Online_Res_NotinIRPBase!Q$3:Q$340,Indev_Online_Res_NotinIRPBase!$Y$3:$Y$340,$B529,Indev_Online_Res_NotinIRPBase!$Z$3:$Z$340,$C529,Indev_Online_Res_NotinIRPBase!$AB$3:$AB$340,"1")</f>
        <v>0</v>
      </c>
      <c r="AO529">
        <f>SUMIFS(Indev_Online_Res_NotinIRPBase!R$3:R$340,Indev_Online_Res_NotinIRPBase!$Y$3:$Y$340,$B529,Indev_Online_Res_NotinIRPBase!$Z$3:$Z$340,$C529,Indev_Online_Res_NotinIRPBase!$J$3:$J$340,"Yes",Indev_Online_Res_NotinIRPBase!$I$3:$I$340,"&lt;1/1/2024")+SUMIFS(Indev_Online_Res_NotinIRPBase!R$3:R$340,Indev_Online_Res_NotinIRPBase!$Y$3:$Y$340,$B529,Indev_Online_Res_NotinIRPBase!$Z$3:$Z$340,$C529,Indev_Online_Res_NotinIRPBase!$AB$3:$AB$340,"1")</f>
        <v>0</v>
      </c>
      <c r="AS529">
        <f>SUMIFS(Indev_Online_Res_NotinIRPBase!S$3:S$340,Indev_Online_Res_NotinIRPBase!$Y$3:$Y$340,$B529,Indev_Online_Res_NotinIRPBase!$Z$3:$Z$340,$C529,Indev_Online_Res_NotinIRPBase!$J$3:$J$340,"Yes",Indev_Online_Res_NotinIRPBase!$I$3:$I$340,"&lt;1/1/2024")+SUMIFS(Indev_Online_Res_NotinIRPBase!S$3:S$340,Indev_Online_Res_NotinIRPBase!$Y$3:$Y$340,$B529,Indev_Online_Res_NotinIRPBase!$Z$3:$Z$340,$C529,Indev_Online_Res_NotinIRPBase!$AB$3:$AB$340,"1")</f>
        <v>0</v>
      </c>
      <c r="AT529">
        <f>SUMIFS(Indev_Online_Res_NotinIRPBase!T$3:T$340,Indev_Online_Res_NotinIRPBase!$Y$3:$Y$340,$B529,Indev_Online_Res_NotinIRPBase!$Z$3:$Z$340,$C529,Indev_Online_Res_NotinIRPBase!$J$3:$J$340,"Yes",Indev_Online_Res_NotinIRPBase!$I$3:$I$340,"&lt;1/1/2024")+SUMIFS(Indev_Online_Res_NotinIRPBase!T$3:T$340,Indev_Online_Res_NotinIRPBase!$Y$3:$Y$340,$B529,Indev_Online_Res_NotinIRPBase!$Z$3:$Z$340,$C529,Indev_Online_Res_NotinIRPBase!$AB$3:$AB$340,"1")</f>
        <v>0</v>
      </c>
      <c r="AU529">
        <f>SUMIFS(Indev_Online_Res_NotinIRPBase!U$3:U$340,Indev_Online_Res_NotinIRPBase!$Y$3:$Y$340,$B529,Indev_Online_Res_NotinIRPBase!$Z$3:$Z$340,$C529,Indev_Online_Res_NotinIRPBase!$J$3:$J$340,"Yes",Indev_Online_Res_NotinIRPBase!$I$3:$I$340,"&lt;1/1/2024")+SUMIFS(Indev_Online_Res_NotinIRPBase!U$3:U$340,Indev_Online_Res_NotinIRPBase!$Y$3:$Y$340,$B529,Indev_Online_Res_NotinIRPBase!$Z$3:$Z$340,$C529,Indev_Online_Res_NotinIRPBase!$AB$3:$AB$340,"1")</f>
        <v>0</v>
      </c>
      <c r="AV529">
        <f>SUMIFS(Indev_Online_Res_NotinIRPBase!V$3:V$340,Indev_Online_Res_NotinIRPBase!$Y$3:$Y$340,$B529,Indev_Online_Res_NotinIRPBase!$Z$3:$Z$340,$C529,Indev_Online_Res_NotinIRPBase!$J$3:$J$340,"Yes",Indev_Online_Res_NotinIRPBase!$I$3:$I$340,"&lt;1/1/2024")+SUMIFS(Indev_Online_Res_NotinIRPBase!V$3:V$340,Indev_Online_Res_NotinIRPBase!$Y$3:$Y$340,$B529,Indev_Online_Res_NotinIRPBase!$Z$3:$Z$340,$C529,Indev_Online_Res_NotinIRPBase!$AB$3:$AB$340,"1")</f>
        <v>0</v>
      </c>
      <c r="AW529">
        <f>SUMIFS(Indev_Online_Res_NotinIRPBase!W$3:W$340,Indev_Online_Res_NotinIRPBase!$Y$3:$Y$340,$B529,Indev_Online_Res_NotinIRPBase!$Z$3:$Z$340,$C529,Indev_Online_Res_NotinIRPBase!$J$3:$J$340,"Yes",Indev_Online_Res_NotinIRPBase!$I$3:$I$340,"&lt;1/1/2024")+SUMIFS(Indev_Online_Res_NotinIRPBase!W$3:W$340,Indev_Online_Res_NotinIRPBase!$Y$3:$Y$340,$B529,Indev_Online_Res_NotinIRPBase!$Z$3:$Z$340,$C529,Indev_Online_Res_NotinIRPBase!$AB$3:$AB$340,"1")</f>
        <v>0</v>
      </c>
      <c r="AX529">
        <f>SUMIFS(Indev_Online_Res_NotinIRPBase!X$3:X$340,Indev_Online_Res_NotinIRPBase!$Y$3:$Y$340,$B529,Indev_Online_Res_NotinIRPBase!$Z$3:$Z$340,$C529,Indev_Online_Res_NotinIRPBase!$J$3:$J$340,"Yes",Indev_Online_Res_NotinIRPBase!$I$3:$I$340,"&lt;1/1/2024")+SUMIFS(Indev_Online_Res_NotinIRPBase!X$3:X$340,Indev_Online_Res_NotinIRPBase!$Y$3:$Y$340,$B529,Indev_Online_Res_NotinIRPBase!$Z$3:$Z$340,$C529,Indev_Online_Res_NotinIRPBase!$AB$3:$AB$340,"1")</f>
        <v>0</v>
      </c>
      <c r="AY529">
        <f t="shared" si="123"/>
        <v>0</v>
      </c>
      <c r="BA529">
        <f t="shared" si="124"/>
        <v>0</v>
      </c>
      <c r="BB529">
        <f t="shared" si="125"/>
        <v>0</v>
      </c>
      <c r="BC529">
        <f t="shared" si="126"/>
        <v>0</v>
      </c>
      <c r="BD529">
        <f t="shared" si="127"/>
        <v>0</v>
      </c>
      <c r="BE529">
        <f t="shared" si="128"/>
        <v>0</v>
      </c>
      <c r="BI529">
        <f t="shared" si="129"/>
        <v>2.6</v>
      </c>
      <c r="BJ529">
        <f t="shared" si="130"/>
        <v>0</v>
      </c>
      <c r="BK529">
        <f t="shared" si="131"/>
        <v>0</v>
      </c>
      <c r="BL529">
        <f t="shared" si="132"/>
        <v>99</v>
      </c>
      <c r="BM529">
        <f t="shared" si="133"/>
        <v>0</v>
      </c>
      <c r="BN529">
        <f t="shared" si="134"/>
        <v>0</v>
      </c>
      <c r="BO529">
        <f t="shared" si="135"/>
        <v>1</v>
      </c>
      <c r="BQ529">
        <f>SUMIFS(IRPBase_Res_NotinEnvScreens!$H$3:$H$33,IRPBase_Res_NotinEnvScreens!$J$3:$J$33,$B529,IRPBase_Res_NotinEnvScreens!$K$3:$K$33,$C529)</f>
        <v>0</v>
      </c>
      <c r="BR529">
        <f>SUMIFS(IRPBase_Res_NotinEnvScreens!$I$3:$I$33,IRPBase_Res_NotinEnvScreens!$J$3:$J$33,$B529,IRPBase_Res_NotinEnvScreens!$K$3:$K$33,$C529)</f>
        <v>0</v>
      </c>
      <c r="BS529">
        <v>0</v>
      </c>
      <c r="BV529">
        <f>SUMIFS(Indev_Online_Res_NotinIRPBase!$P$3:$P$313,Indev_Online_Res_NotinIRPBase!$Y$3:$Y$313,$B529,Indev_Online_Res_NotinIRPBase!$Z$3:$Z$313,$C529,Indev_Online_Res_NotinIRPBase!$I$3:$I$313,"&lt;9/1/2023")+SUMIFS(Indev_Online_Res_NotinIRPBase!$Q$3:$Q$313,Indev_Online_Res_NotinIRPBase!$Y$3:$Y$313,$B529,Indev_Online_Res_NotinIRPBase!$Z$3:$Z$313,$C529,Indev_Online_Res_NotinIRPBase!$I$3:$I$313,"&lt;9/1/2023")</f>
        <v>0</v>
      </c>
      <c r="BW529">
        <f>SUMIFS(Indev_Online_Res_NotinIRPBase!$S$3:$S$313,Indev_Online_Res_NotinIRPBase!$Y$3:$Y$313,$B529,Indev_Online_Res_NotinIRPBase!$Z$3:$Z$313,$C529,Indev_Online_Res_NotinIRPBase!$I$3:$I$313,"&lt;9/1/2023")+SUMIFS(Indev_Online_Res_NotinIRPBase!$T$3:$T$313,Indev_Online_Res_NotinIRPBase!$Y$3:$Y$313,$B529,Indev_Online_Res_NotinIRPBase!$Z$3:$Z$313,$C529,Indev_Online_Res_NotinIRPBase!$I$3:$I$313,"&lt;9/1/2023")+SUMIFS(Indev_Online_Res_NotinIRPBase!$U$3:$U$313,Indev_Online_Res_NotinIRPBase!$Y$3:$Y$313,$B529,Indev_Online_Res_NotinIRPBase!$Z$3:$Z$313,$C529,Indev_Online_Res_NotinIRPBase!$I$3:$I$313,"&lt;9/1/2023")</f>
        <v>0</v>
      </c>
    </row>
    <row r="530" spans="1:75">
      <c r="A530" t="s">
        <v>44</v>
      </c>
      <c r="B530" t="s">
        <v>478</v>
      </c>
      <c r="C530">
        <v>115</v>
      </c>
      <c r="E530">
        <f>SUMIFS(IRPBase_Res_NotinTxBase!N$3:N$65,IRPBase_Res_NotinTxBase!$X$3:$X$65,$B530,IRPBase_Res_NotinTxBase!$Y$3:$Y$65,$C530)</f>
        <v>0</v>
      </c>
      <c r="F530">
        <f>SUMIFS(IRPBase_Res_NotinTxBase!O$3:O$65,IRPBase_Res_NotinTxBase!$X$3:$X$65,$B530,IRPBase_Res_NotinTxBase!$Y$3:$Y$65,$C530)</f>
        <v>0</v>
      </c>
      <c r="G530">
        <f>SUMIFS(IRPBase_Res_NotinTxBase!P$3:P$65,IRPBase_Res_NotinTxBase!$X$3:$X$65,$B530,IRPBase_Res_NotinTxBase!$Y$3:$Y$65,$C530)</f>
        <v>0</v>
      </c>
      <c r="H530">
        <f>SUMIFS(IRPBase_Res_NotinTxBase!Q$3:Q$65,IRPBase_Res_NotinTxBase!$X$3:$X$65,$B530,IRPBase_Res_NotinTxBase!$Y$3:$Y$65,$C530)</f>
        <v>0</v>
      </c>
      <c r="M530">
        <f>SUMIFS(IRPBase_Res_NotinTxBase!R$3:R$65,IRPBase_Res_NotinTxBase!$X$3:$X$65,$B530,IRPBase_Res_NotinTxBase!$Y$3:$Y$65,$C530)</f>
        <v>0</v>
      </c>
      <c r="N530">
        <f>SUMIFS(IRPBase_Res_NotinTxBase!S$3:S$65,IRPBase_Res_NotinTxBase!$X$3:$X$65,$B530,IRPBase_Res_NotinTxBase!$Y$3:$Y$65,$C530)</f>
        <v>0</v>
      </c>
      <c r="O530">
        <f>SUMIFS(IRPBase_Res_NotinTxBase!T$3:T$65,IRPBase_Res_NotinTxBase!$X$3:$X$65,$B530,IRPBase_Res_NotinTxBase!$Y$3:$Y$65,$C530)</f>
        <v>0</v>
      </c>
      <c r="P530">
        <f>SUMIFS(IRPBase_Res_NotinTxBase!U$3:U$65,IRPBase_Res_NotinTxBase!$X$3:$X$65,$B530,IRPBase_Res_NotinTxBase!$Y$3:$Y$65,$C530)</f>
        <v>0</v>
      </c>
      <c r="Q530">
        <f>SUMIFS(IRPBase_Res_NotinTxBase!V$3:V$65,IRPBase_Res_NotinTxBase!$X$3:$X$65,$B530,IRPBase_Res_NotinTxBase!$Y$3:$Y$65,$C530)</f>
        <v>0</v>
      </c>
      <c r="R530">
        <f>SUMIFS(IRPBase_Res_NotinTxBase!W$3:W$65,IRPBase_Res_NotinTxBase!$X$3:$X$65,$B530,IRPBase_Res_NotinTxBase!$Y$3:$Y$65,$C530)</f>
        <v>0</v>
      </c>
      <c r="S530">
        <f t="shared" si="121"/>
        <v>0</v>
      </c>
      <c r="U530">
        <f>SUMIFS(Indev_Online_Res_NotinIRPBase!N$3:N$340,Indev_Online_Res_NotinIRPBase!$Y$3:$Y$340,$B530,Indev_Online_Res_NotinIRPBase!$Z$3:$Z$340,$C530)</f>
        <v>0</v>
      </c>
      <c r="V530">
        <f>SUMIFS(Indev_Online_Res_NotinIRPBase!O$3:O$340,Indev_Online_Res_NotinIRPBase!$Y$3:$Y$340,$B530,Indev_Online_Res_NotinIRPBase!$Z$3:$Z$340,$C530)</f>
        <v>0</v>
      </c>
      <c r="W530">
        <f>SUMIFS(Indev_Online_Res_NotinIRPBase!P$3:P$340,Indev_Online_Res_NotinIRPBase!$Y$3:$Y$340,$B530,Indev_Online_Res_NotinIRPBase!$Z$3:$Z$340,$C530)</f>
        <v>0</v>
      </c>
      <c r="X530">
        <f>SUMIFS(Indev_Online_Res_NotinIRPBase!Q$3:Q$340,Indev_Online_Res_NotinIRPBase!$Y$3:$Y$340,$B530,Indev_Online_Res_NotinIRPBase!$Z$3:$Z$340,$C530)</f>
        <v>0</v>
      </c>
      <c r="Y530">
        <f>SUMIFS(Indev_Online_Res_NotinIRPBase!R$3:R$340,Indev_Online_Res_NotinIRPBase!$Y$3:$Y$340,$B530,Indev_Online_Res_NotinIRPBase!$Z$3:$Z$340,$C530)</f>
        <v>0</v>
      </c>
      <c r="AC530">
        <f>SUMIFS(Indev_Online_Res_NotinIRPBase!S$3:S$340,Indev_Online_Res_NotinIRPBase!$Y$3:$Y$340,$B530,Indev_Online_Res_NotinIRPBase!$Z$3:$Z$340,$C530)</f>
        <v>0</v>
      </c>
      <c r="AD530">
        <f>SUMIFS(Indev_Online_Res_NotinIRPBase!T$3:T$340,Indev_Online_Res_NotinIRPBase!$Y$3:$Y$340,$B530,Indev_Online_Res_NotinIRPBase!$Z$3:$Z$340,$C530)</f>
        <v>0</v>
      </c>
      <c r="AE530">
        <f>SUMIFS(Indev_Online_Res_NotinIRPBase!U$3:U$340,Indev_Online_Res_NotinIRPBase!$Y$3:$Y$340,$B530,Indev_Online_Res_NotinIRPBase!$Z$3:$Z$340,$C530)</f>
        <v>0</v>
      </c>
      <c r="AF530">
        <f>SUMIFS(Indev_Online_Res_NotinIRPBase!V$3:V$340,Indev_Online_Res_NotinIRPBase!$Y$3:$Y$340,$B530,Indev_Online_Res_NotinIRPBase!$Z$3:$Z$340,$C530)</f>
        <v>0</v>
      </c>
      <c r="AG530">
        <f>SUMIFS(Indev_Online_Res_NotinIRPBase!W$3:W$340,Indev_Online_Res_NotinIRPBase!$Y$3:$Y$340,$B530,Indev_Online_Res_NotinIRPBase!$Z$3:$Z$340,$C530)</f>
        <v>0</v>
      </c>
      <c r="AH530">
        <f>SUMIFS(Indev_Online_Res_NotinIRPBase!X$3:X$340,Indev_Online_Res_NotinIRPBase!$Y$3:$Y$340,$B530,Indev_Online_Res_NotinIRPBase!$Z$3:$Z$340,$C530)</f>
        <v>0</v>
      </c>
      <c r="AI530">
        <f t="shared" si="122"/>
        <v>0</v>
      </c>
      <c r="AK530">
        <f>SUMIFS(Indev_Online_Res_NotinIRPBase!N$3:N$340,Indev_Online_Res_NotinIRPBase!$Y$3:$Y$340,$B530,Indev_Online_Res_NotinIRPBase!$Z$3:$Z$340,$C530,Indev_Online_Res_NotinIRPBase!$J$3:$J$340,"Yes",Indev_Online_Res_NotinIRPBase!$I$3:$I$340,"&lt;1/1/2024")+SUMIFS(Indev_Online_Res_NotinIRPBase!N$3:N$340,Indev_Online_Res_NotinIRPBase!$Y$3:$Y$340,$B530,Indev_Online_Res_NotinIRPBase!$Z$3:$Z$340,$C530,Indev_Online_Res_NotinIRPBase!$AB$3:$AB$340,"1")</f>
        <v>0</v>
      </c>
      <c r="AL530">
        <f>SUMIFS(Indev_Online_Res_NotinIRPBase!O$3:O$340,Indev_Online_Res_NotinIRPBase!$Y$3:$Y$340,$B530,Indev_Online_Res_NotinIRPBase!$Z$3:$Z$340,$C530,Indev_Online_Res_NotinIRPBase!$J$3:$J$340,"Yes",Indev_Online_Res_NotinIRPBase!$I$3:$I$340,"&lt;1/1/2024")+SUMIFS(Indev_Online_Res_NotinIRPBase!O$3:O$340,Indev_Online_Res_NotinIRPBase!$Y$3:$Y$340,$B530,Indev_Online_Res_NotinIRPBase!$Z$3:$Z$340,$C530,Indev_Online_Res_NotinIRPBase!$AB$3:$AB$340,"1")</f>
        <v>0</v>
      </c>
      <c r="AM530">
        <f>SUMIFS(Indev_Online_Res_NotinIRPBase!P$3:P$340,Indev_Online_Res_NotinIRPBase!$Y$3:$Y$340,$B530,Indev_Online_Res_NotinIRPBase!$Z$3:$Z$340,$C530,Indev_Online_Res_NotinIRPBase!$J$3:$J$340,"Yes",Indev_Online_Res_NotinIRPBase!$I$3:$I$340,"&lt;1/1/2024")+SUMIFS(Indev_Online_Res_NotinIRPBase!P$3:P$340,Indev_Online_Res_NotinIRPBase!$Y$3:$Y$340,$B530,Indev_Online_Res_NotinIRPBase!$Z$3:$Z$340,$C530,Indev_Online_Res_NotinIRPBase!$AB$3:$AB$340,"1")</f>
        <v>0</v>
      </c>
      <c r="AN530">
        <f>SUMIFS(Indev_Online_Res_NotinIRPBase!Q$3:Q$340,Indev_Online_Res_NotinIRPBase!$Y$3:$Y$340,$B530,Indev_Online_Res_NotinIRPBase!$Z$3:$Z$340,$C530,Indev_Online_Res_NotinIRPBase!$J$3:$J$340,"Yes",Indev_Online_Res_NotinIRPBase!$I$3:$I$340,"&lt;1/1/2024")+SUMIFS(Indev_Online_Res_NotinIRPBase!Q$3:Q$340,Indev_Online_Res_NotinIRPBase!$Y$3:$Y$340,$B530,Indev_Online_Res_NotinIRPBase!$Z$3:$Z$340,$C530,Indev_Online_Res_NotinIRPBase!$AB$3:$AB$340,"1")</f>
        <v>0</v>
      </c>
      <c r="AO530">
        <f>SUMIFS(Indev_Online_Res_NotinIRPBase!R$3:R$340,Indev_Online_Res_NotinIRPBase!$Y$3:$Y$340,$B530,Indev_Online_Res_NotinIRPBase!$Z$3:$Z$340,$C530,Indev_Online_Res_NotinIRPBase!$J$3:$J$340,"Yes",Indev_Online_Res_NotinIRPBase!$I$3:$I$340,"&lt;1/1/2024")+SUMIFS(Indev_Online_Res_NotinIRPBase!R$3:R$340,Indev_Online_Res_NotinIRPBase!$Y$3:$Y$340,$B530,Indev_Online_Res_NotinIRPBase!$Z$3:$Z$340,$C530,Indev_Online_Res_NotinIRPBase!$AB$3:$AB$340,"1")</f>
        <v>0</v>
      </c>
      <c r="AS530">
        <f>SUMIFS(Indev_Online_Res_NotinIRPBase!S$3:S$340,Indev_Online_Res_NotinIRPBase!$Y$3:$Y$340,$B530,Indev_Online_Res_NotinIRPBase!$Z$3:$Z$340,$C530,Indev_Online_Res_NotinIRPBase!$J$3:$J$340,"Yes",Indev_Online_Res_NotinIRPBase!$I$3:$I$340,"&lt;1/1/2024")+SUMIFS(Indev_Online_Res_NotinIRPBase!S$3:S$340,Indev_Online_Res_NotinIRPBase!$Y$3:$Y$340,$B530,Indev_Online_Res_NotinIRPBase!$Z$3:$Z$340,$C530,Indev_Online_Res_NotinIRPBase!$AB$3:$AB$340,"1")</f>
        <v>0</v>
      </c>
      <c r="AT530">
        <f>SUMIFS(Indev_Online_Res_NotinIRPBase!T$3:T$340,Indev_Online_Res_NotinIRPBase!$Y$3:$Y$340,$B530,Indev_Online_Res_NotinIRPBase!$Z$3:$Z$340,$C530,Indev_Online_Res_NotinIRPBase!$J$3:$J$340,"Yes",Indev_Online_Res_NotinIRPBase!$I$3:$I$340,"&lt;1/1/2024")+SUMIFS(Indev_Online_Res_NotinIRPBase!T$3:T$340,Indev_Online_Res_NotinIRPBase!$Y$3:$Y$340,$B530,Indev_Online_Res_NotinIRPBase!$Z$3:$Z$340,$C530,Indev_Online_Res_NotinIRPBase!$AB$3:$AB$340,"1")</f>
        <v>0</v>
      </c>
      <c r="AU530">
        <f>SUMIFS(Indev_Online_Res_NotinIRPBase!U$3:U$340,Indev_Online_Res_NotinIRPBase!$Y$3:$Y$340,$B530,Indev_Online_Res_NotinIRPBase!$Z$3:$Z$340,$C530,Indev_Online_Res_NotinIRPBase!$J$3:$J$340,"Yes",Indev_Online_Res_NotinIRPBase!$I$3:$I$340,"&lt;1/1/2024")+SUMIFS(Indev_Online_Res_NotinIRPBase!U$3:U$340,Indev_Online_Res_NotinIRPBase!$Y$3:$Y$340,$B530,Indev_Online_Res_NotinIRPBase!$Z$3:$Z$340,$C530,Indev_Online_Res_NotinIRPBase!$AB$3:$AB$340,"1")</f>
        <v>0</v>
      </c>
      <c r="AV530">
        <f>SUMIFS(Indev_Online_Res_NotinIRPBase!V$3:V$340,Indev_Online_Res_NotinIRPBase!$Y$3:$Y$340,$B530,Indev_Online_Res_NotinIRPBase!$Z$3:$Z$340,$C530,Indev_Online_Res_NotinIRPBase!$J$3:$J$340,"Yes",Indev_Online_Res_NotinIRPBase!$I$3:$I$340,"&lt;1/1/2024")+SUMIFS(Indev_Online_Res_NotinIRPBase!V$3:V$340,Indev_Online_Res_NotinIRPBase!$Y$3:$Y$340,$B530,Indev_Online_Res_NotinIRPBase!$Z$3:$Z$340,$C530,Indev_Online_Res_NotinIRPBase!$AB$3:$AB$340,"1")</f>
        <v>0</v>
      </c>
      <c r="AW530">
        <f>SUMIFS(Indev_Online_Res_NotinIRPBase!W$3:W$340,Indev_Online_Res_NotinIRPBase!$Y$3:$Y$340,$B530,Indev_Online_Res_NotinIRPBase!$Z$3:$Z$340,$C530,Indev_Online_Res_NotinIRPBase!$J$3:$J$340,"Yes",Indev_Online_Res_NotinIRPBase!$I$3:$I$340,"&lt;1/1/2024")+SUMIFS(Indev_Online_Res_NotinIRPBase!W$3:W$340,Indev_Online_Res_NotinIRPBase!$Y$3:$Y$340,$B530,Indev_Online_Res_NotinIRPBase!$Z$3:$Z$340,$C530,Indev_Online_Res_NotinIRPBase!$AB$3:$AB$340,"1")</f>
        <v>0</v>
      </c>
      <c r="AX530">
        <f>SUMIFS(Indev_Online_Res_NotinIRPBase!X$3:X$340,Indev_Online_Res_NotinIRPBase!$Y$3:$Y$340,$B530,Indev_Online_Res_NotinIRPBase!$Z$3:$Z$340,$C530,Indev_Online_Res_NotinIRPBase!$J$3:$J$340,"Yes",Indev_Online_Res_NotinIRPBase!$I$3:$I$340,"&lt;1/1/2024")+SUMIFS(Indev_Online_Res_NotinIRPBase!X$3:X$340,Indev_Online_Res_NotinIRPBase!$Y$3:$Y$340,$B530,Indev_Online_Res_NotinIRPBase!$Z$3:$Z$340,$C530,Indev_Online_Res_NotinIRPBase!$AB$3:$AB$340,"1")</f>
        <v>0</v>
      </c>
      <c r="AY530">
        <f t="shared" si="123"/>
        <v>0</v>
      </c>
      <c r="BA530">
        <f t="shared" si="124"/>
        <v>0</v>
      </c>
      <c r="BB530">
        <f t="shared" si="125"/>
        <v>0</v>
      </c>
      <c r="BC530">
        <f t="shared" si="126"/>
        <v>0</v>
      </c>
      <c r="BD530">
        <f t="shared" si="127"/>
        <v>0</v>
      </c>
      <c r="BE530">
        <f t="shared" si="128"/>
        <v>0</v>
      </c>
      <c r="BI530">
        <f t="shared" si="129"/>
        <v>0</v>
      </c>
      <c r="BJ530">
        <f t="shared" si="130"/>
        <v>0</v>
      </c>
      <c r="BK530">
        <f t="shared" si="131"/>
        <v>0</v>
      </c>
      <c r="BL530">
        <f t="shared" si="132"/>
        <v>0</v>
      </c>
      <c r="BM530">
        <f t="shared" si="133"/>
        <v>0</v>
      </c>
      <c r="BN530">
        <f t="shared" si="134"/>
        <v>0</v>
      </c>
      <c r="BO530">
        <f t="shared" si="135"/>
        <v>0</v>
      </c>
      <c r="BQ530">
        <f>SUMIFS(IRPBase_Res_NotinEnvScreens!$H$3:$H$33,IRPBase_Res_NotinEnvScreens!$J$3:$J$33,$B530,IRPBase_Res_NotinEnvScreens!$K$3:$K$33,$C530)</f>
        <v>0</v>
      </c>
      <c r="BR530">
        <f>SUMIFS(IRPBase_Res_NotinEnvScreens!$I$3:$I$33,IRPBase_Res_NotinEnvScreens!$J$3:$J$33,$B530,IRPBase_Res_NotinEnvScreens!$K$3:$K$33,$C530)</f>
        <v>0</v>
      </c>
      <c r="BS530">
        <v>0</v>
      </c>
      <c r="BV530">
        <f>SUMIFS(Indev_Online_Res_NotinIRPBase!$P$3:$P$313,Indev_Online_Res_NotinIRPBase!$Y$3:$Y$313,$B530,Indev_Online_Res_NotinIRPBase!$Z$3:$Z$313,$C530,Indev_Online_Res_NotinIRPBase!$I$3:$I$313,"&lt;9/1/2023")+SUMIFS(Indev_Online_Res_NotinIRPBase!$Q$3:$Q$313,Indev_Online_Res_NotinIRPBase!$Y$3:$Y$313,$B530,Indev_Online_Res_NotinIRPBase!$Z$3:$Z$313,$C530,Indev_Online_Res_NotinIRPBase!$I$3:$I$313,"&lt;9/1/2023")</f>
        <v>0</v>
      </c>
      <c r="BW530">
        <f>SUMIFS(Indev_Online_Res_NotinIRPBase!$S$3:$S$313,Indev_Online_Res_NotinIRPBase!$Y$3:$Y$313,$B530,Indev_Online_Res_NotinIRPBase!$Z$3:$Z$313,$C530,Indev_Online_Res_NotinIRPBase!$I$3:$I$313,"&lt;9/1/2023")+SUMIFS(Indev_Online_Res_NotinIRPBase!$T$3:$T$313,Indev_Online_Res_NotinIRPBase!$Y$3:$Y$313,$B530,Indev_Online_Res_NotinIRPBase!$Z$3:$Z$313,$C530,Indev_Online_Res_NotinIRPBase!$I$3:$I$313,"&lt;9/1/2023")+SUMIFS(Indev_Online_Res_NotinIRPBase!$U$3:$U$313,Indev_Online_Res_NotinIRPBase!$Y$3:$Y$313,$B530,Indev_Online_Res_NotinIRPBase!$Z$3:$Z$313,$C530,Indev_Online_Res_NotinIRPBase!$I$3:$I$313,"&lt;9/1/2023")</f>
        <v>0</v>
      </c>
    </row>
    <row r="531" spans="1:75">
      <c r="A531" t="s">
        <v>49</v>
      </c>
      <c r="B531" t="s">
        <v>479</v>
      </c>
      <c r="C531">
        <v>115</v>
      </c>
      <c r="E531">
        <f>SUMIFS(IRPBase_Res_NotinTxBase!N$3:N$65,IRPBase_Res_NotinTxBase!$X$3:$X$65,$B531,IRPBase_Res_NotinTxBase!$Y$3:$Y$65,$C531)</f>
        <v>0</v>
      </c>
      <c r="F531">
        <f>SUMIFS(IRPBase_Res_NotinTxBase!O$3:O$65,IRPBase_Res_NotinTxBase!$X$3:$X$65,$B531,IRPBase_Res_NotinTxBase!$Y$3:$Y$65,$C531)</f>
        <v>0</v>
      </c>
      <c r="G531">
        <f>SUMIFS(IRPBase_Res_NotinTxBase!P$3:P$65,IRPBase_Res_NotinTxBase!$X$3:$X$65,$B531,IRPBase_Res_NotinTxBase!$Y$3:$Y$65,$C531)</f>
        <v>0</v>
      </c>
      <c r="H531">
        <f>SUMIFS(IRPBase_Res_NotinTxBase!Q$3:Q$65,IRPBase_Res_NotinTxBase!$X$3:$X$65,$B531,IRPBase_Res_NotinTxBase!$Y$3:$Y$65,$C531)</f>
        <v>0</v>
      </c>
      <c r="M531">
        <f>SUMIFS(IRPBase_Res_NotinTxBase!R$3:R$65,IRPBase_Res_NotinTxBase!$X$3:$X$65,$B531,IRPBase_Res_NotinTxBase!$Y$3:$Y$65,$C531)</f>
        <v>0</v>
      </c>
      <c r="N531">
        <f>SUMIFS(IRPBase_Res_NotinTxBase!S$3:S$65,IRPBase_Res_NotinTxBase!$X$3:$X$65,$B531,IRPBase_Res_NotinTxBase!$Y$3:$Y$65,$C531)</f>
        <v>0</v>
      </c>
      <c r="O531">
        <f>SUMIFS(IRPBase_Res_NotinTxBase!T$3:T$65,IRPBase_Res_NotinTxBase!$X$3:$X$65,$B531,IRPBase_Res_NotinTxBase!$Y$3:$Y$65,$C531)</f>
        <v>0</v>
      </c>
      <c r="P531">
        <f>SUMIFS(IRPBase_Res_NotinTxBase!U$3:U$65,IRPBase_Res_NotinTxBase!$X$3:$X$65,$B531,IRPBase_Res_NotinTxBase!$Y$3:$Y$65,$C531)</f>
        <v>0</v>
      </c>
      <c r="Q531">
        <f>SUMIFS(IRPBase_Res_NotinTxBase!V$3:V$65,IRPBase_Res_NotinTxBase!$X$3:$X$65,$B531,IRPBase_Res_NotinTxBase!$Y$3:$Y$65,$C531)</f>
        <v>0</v>
      </c>
      <c r="R531">
        <f>SUMIFS(IRPBase_Res_NotinTxBase!W$3:W$65,IRPBase_Res_NotinTxBase!$X$3:$X$65,$B531,IRPBase_Res_NotinTxBase!$Y$3:$Y$65,$C531)</f>
        <v>0</v>
      </c>
      <c r="S531">
        <f t="shared" si="121"/>
        <v>0</v>
      </c>
      <c r="U531">
        <f>SUMIFS(Indev_Online_Res_NotinIRPBase!N$3:N$340,Indev_Online_Res_NotinIRPBase!$Y$3:$Y$340,$B531,Indev_Online_Res_NotinIRPBase!$Z$3:$Z$340,$C531)</f>
        <v>0</v>
      </c>
      <c r="V531">
        <f>SUMIFS(Indev_Online_Res_NotinIRPBase!O$3:O$340,Indev_Online_Res_NotinIRPBase!$Y$3:$Y$340,$B531,Indev_Online_Res_NotinIRPBase!$Z$3:$Z$340,$C531)</f>
        <v>0</v>
      </c>
      <c r="W531">
        <f>SUMIFS(Indev_Online_Res_NotinIRPBase!P$3:P$340,Indev_Online_Res_NotinIRPBase!$Y$3:$Y$340,$B531,Indev_Online_Res_NotinIRPBase!$Z$3:$Z$340,$C531)</f>
        <v>0</v>
      </c>
      <c r="X531">
        <f>SUMIFS(Indev_Online_Res_NotinIRPBase!Q$3:Q$340,Indev_Online_Res_NotinIRPBase!$Y$3:$Y$340,$B531,Indev_Online_Res_NotinIRPBase!$Z$3:$Z$340,$C531)</f>
        <v>0</v>
      </c>
      <c r="Y531">
        <f>SUMIFS(Indev_Online_Res_NotinIRPBase!R$3:R$340,Indev_Online_Res_NotinIRPBase!$Y$3:$Y$340,$B531,Indev_Online_Res_NotinIRPBase!$Z$3:$Z$340,$C531)</f>
        <v>0</v>
      </c>
      <c r="AC531">
        <f>SUMIFS(Indev_Online_Res_NotinIRPBase!S$3:S$340,Indev_Online_Res_NotinIRPBase!$Y$3:$Y$340,$B531,Indev_Online_Res_NotinIRPBase!$Z$3:$Z$340,$C531)</f>
        <v>2</v>
      </c>
      <c r="AD531">
        <f>SUMIFS(Indev_Online_Res_NotinIRPBase!T$3:T$340,Indev_Online_Res_NotinIRPBase!$Y$3:$Y$340,$B531,Indev_Online_Res_NotinIRPBase!$Z$3:$Z$340,$C531)</f>
        <v>200</v>
      </c>
      <c r="AE531">
        <f>SUMIFS(Indev_Online_Res_NotinIRPBase!U$3:U$340,Indev_Online_Res_NotinIRPBase!$Y$3:$Y$340,$B531,Indev_Online_Res_NotinIRPBase!$Z$3:$Z$340,$C531)</f>
        <v>0</v>
      </c>
      <c r="AF531">
        <f>SUMIFS(Indev_Online_Res_NotinIRPBase!V$3:V$340,Indev_Online_Res_NotinIRPBase!$Y$3:$Y$340,$B531,Indev_Online_Res_NotinIRPBase!$Z$3:$Z$340,$C531)</f>
        <v>100</v>
      </c>
      <c r="AG531">
        <f>SUMIFS(Indev_Online_Res_NotinIRPBase!W$3:W$340,Indev_Online_Res_NotinIRPBase!$Y$3:$Y$340,$B531,Indev_Online_Res_NotinIRPBase!$Z$3:$Z$340,$C531)</f>
        <v>0</v>
      </c>
      <c r="AH531">
        <f>SUMIFS(Indev_Online_Res_NotinIRPBase!X$3:X$340,Indev_Online_Res_NotinIRPBase!$Y$3:$Y$340,$B531,Indev_Online_Res_NotinIRPBase!$Z$3:$Z$340,$C531)</f>
        <v>0</v>
      </c>
      <c r="AI531">
        <f t="shared" si="122"/>
        <v>1</v>
      </c>
      <c r="AK531">
        <f>SUMIFS(Indev_Online_Res_NotinIRPBase!N$3:N$340,Indev_Online_Res_NotinIRPBase!$Y$3:$Y$340,$B531,Indev_Online_Res_NotinIRPBase!$Z$3:$Z$340,$C531,Indev_Online_Res_NotinIRPBase!$J$3:$J$340,"Yes",Indev_Online_Res_NotinIRPBase!$I$3:$I$340,"&lt;1/1/2024")+SUMIFS(Indev_Online_Res_NotinIRPBase!N$3:N$340,Indev_Online_Res_NotinIRPBase!$Y$3:$Y$340,$B531,Indev_Online_Res_NotinIRPBase!$Z$3:$Z$340,$C531,Indev_Online_Res_NotinIRPBase!$AB$3:$AB$340,"1")</f>
        <v>0</v>
      </c>
      <c r="AL531">
        <f>SUMIFS(Indev_Online_Res_NotinIRPBase!O$3:O$340,Indev_Online_Res_NotinIRPBase!$Y$3:$Y$340,$B531,Indev_Online_Res_NotinIRPBase!$Z$3:$Z$340,$C531,Indev_Online_Res_NotinIRPBase!$J$3:$J$340,"Yes",Indev_Online_Res_NotinIRPBase!$I$3:$I$340,"&lt;1/1/2024")+SUMIFS(Indev_Online_Res_NotinIRPBase!O$3:O$340,Indev_Online_Res_NotinIRPBase!$Y$3:$Y$340,$B531,Indev_Online_Res_NotinIRPBase!$Z$3:$Z$340,$C531,Indev_Online_Res_NotinIRPBase!$AB$3:$AB$340,"1")</f>
        <v>0</v>
      </c>
      <c r="AM531">
        <f>SUMIFS(Indev_Online_Res_NotinIRPBase!P$3:P$340,Indev_Online_Res_NotinIRPBase!$Y$3:$Y$340,$B531,Indev_Online_Res_NotinIRPBase!$Z$3:$Z$340,$C531,Indev_Online_Res_NotinIRPBase!$J$3:$J$340,"Yes",Indev_Online_Res_NotinIRPBase!$I$3:$I$340,"&lt;1/1/2024")+SUMIFS(Indev_Online_Res_NotinIRPBase!P$3:P$340,Indev_Online_Res_NotinIRPBase!$Y$3:$Y$340,$B531,Indev_Online_Res_NotinIRPBase!$Z$3:$Z$340,$C531,Indev_Online_Res_NotinIRPBase!$AB$3:$AB$340,"1")</f>
        <v>0</v>
      </c>
      <c r="AN531">
        <f>SUMIFS(Indev_Online_Res_NotinIRPBase!Q$3:Q$340,Indev_Online_Res_NotinIRPBase!$Y$3:$Y$340,$B531,Indev_Online_Res_NotinIRPBase!$Z$3:$Z$340,$C531,Indev_Online_Res_NotinIRPBase!$J$3:$J$340,"Yes",Indev_Online_Res_NotinIRPBase!$I$3:$I$340,"&lt;1/1/2024")+SUMIFS(Indev_Online_Res_NotinIRPBase!Q$3:Q$340,Indev_Online_Res_NotinIRPBase!$Y$3:$Y$340,$B531,Indev_Online_Res_NotinIRPBase!$Z$3:$Z$340,$C531,Indev_Online_Res_NotinIRPBase!$AB$3:$AB$340,"1")</f>
        <v>0</v>
      </c>
      <c r="AO531">
        <f>SUMIFS(Indev_Online_Res_NotinIRPBase!R$3:R$340,Indev_Online_Res_NotinIRPBase!$Y$3:$Y$340,$B531,Indev_Online_Res_NotinIRPBase!$Z$3:$Z$340,$C531,Indev_Online_Res_NotinIRPBase!$J$3:$J$340,"Yes",Indev_Online_Res_NotinIRPBase!$I$3:$I$340,"&lt;1/1/2024")+SUMIFS(Indev_Online_Res_NotinIRPBase!R$3:R$340,Indev_Online_Res_NotinIRPBase!$Y$3:$Y$340,$B531,Indev_Online_Res_NotinIRPBase!$Z$3:$Z$340,$C531,Indev_Online_Res_NotinIRPBase!$AB$3:$AB$340,"1")</f>
        <v>0</v>
      </c>
      <c r="AS531">
        <f>SUMIFS(Indev_Online_Res_NotinIRPBase!S$3:S$340,Indev_Online_Res_NotinIRPBase!$Y$3:$Y$340,$B531,Indev_Online_Res_NotinIRPBase!$Z$3:$Z$340,$C531,Indev_Online_Res_NotinIRPBase!$J$3:$J$340,"Yes",Indev_Online_Res_NotinIRPBase!$I$3:$I$340,"&lt;1/1/2024")+SUMIFS(Indev_Online_Res_NotinIRPBase!S$3:S$340,Indev_Online_Res_NotinIRPBase!$Y$3:$Y$340,$B531,Indev_Online_Res_NotinIRPBase!$Z$3:$Z$340,$C531,Indev_Online_Res_NotinIRPBase!$AB$3:$AB$340,"1")</f>
        <v>0</v>
      </c>
      <c r="AT531">
        <f>SUMIFS(Indev_Online_Res_NotinIRPBase!T$3:T$340,Indev_Online_Res_NotinIRPBase!$Y$3:$Y$340,$B531,Indev_Online_Res_NotinIRPBase!$Z$3:$Z$340,$C531,Indev_Online_Res_NotinIRPBase!$J$3:$J$340,"Yes",Indev_Online_Res_NotinIRPBase!$I$3:$I$340,"&lt;1/1/2024")+SUMIFS(Indev_Online_Res_NotinIRPBase!T$3:T$340,Indev_Online_Res_NotinIRPBase!$Y$3:$Y$340,$B531,Indev_Online_Res_NotinIRPBase!$Z$3:$Z$340,$C531,Indev_Online_Res_NotinIRPBase!$AB$3:$AB$340,"1")</f>
        <v>0</v>
      </c>
      <c r="AU531">
        <f>SUMIFS(Indev_Online_Res_NotinIRPBase!U$3:U$340,Indev_Online_Res_NotinIRPBase!$Y$3:$Y$340,$B531,Indev_Online_Res_NotinIRPBase!$Z$3:$Z$340,$C531,Indev_Online_Res_NotinIRPBase!$J$3:$J$340,"Yes",Indev_Online_Res_NotinIRPBase!$I$3:$I$340,"&lt;1/1/2024")+SUMIFS(Indev_Online_Res_NotinIRPBase!U$3:U$340,Indev_Online_Res_NotinIRPBase!$Y$3:$Y$340,$B531,Indev_Online_Res_NotinIRPBase!$Z$3:$Z$340,$C531,Indev_Online_Res_NotinIRPBase!$AB$3:$AB$340,"1")</f>
        <v>0</v>
      </c>
      <c r="AV531">
        <f>SUMIFS(Indev_Online_Res_NotinIRPBase!V$3:V$340,Indev_Online_Res_NotinIRPBase!$Y$3:$Y$340,$B531,Indev_Online_Res_NotinIRPBase!$Z$3:$Z$340,$C531,Indev_Online_Res_NotinIRPBase!$J$3:$J$340,"Yes",Indev_Online_Res_NotinIRPBase!$I$3:$I$340,"&lt;1/1/2024")+SUMIFS(Indev_Online_Res_NotinIRPBase!V$3:V$340,Indev_Online_Res_NotinIRPBase!$Y$3:$Y$340,$B531,Indev_Online_Res_NotinIRPBase!$Z$3:$Z$340,$C531,Indev_Online_Res_NotinIRPBase!$AB$3:$AB$340,"1")</f>
        <v>0</v>
      </c>
      <c r="AW531">
        <f>SUMIFS(Indev_Online_Res_NotinIRPBase!W$3:W$340,Indev_Online_Res_NotinIRPBase!$Y$3:$Y$340,$B531,Indev_Online_Res_NotinIRPBase!$Z$3:$Z$340,$C531,Indev_Online_Res_NotinIRPBase!$J$3:$J$340,"Yes",Indev_Online_Res_NotinIRPBase!$I$3:$I$340,"&lt;1/1/2024")+SUMIFS(Indev_Online_Res_NotinIRPBase!W$3:W$340,Indev_Online_Res_NotinIRPBase!$Y$3:$Y$340,$B531,Indev_Online_Res_NotinIRPBase!$Z$3:$Z$340,$C531,Indev_Online_Res_NotinIRPBase!$AB$3:$AB$340,"1")</f>
        <v>0</v>
      </c>
      <c r="AX531">
        <f>SUMIFS(Indev_Online_Res_NotinIRPBase!X$3:X$340,Indev_Online_Res_NotinIRPBase!$Y$3:$Y$340,$B531,Indev_Online_Res_NotinIRPBase!$Z$3:$Z$340,$C531,Indev_Online_Res_NotinIRPBase!$J$3:$J$340,"Yes",Indev_Online_Res_NotinIRPBase!$I$3:$I$340,"&lt;1/1/2024")+SUMIFS(Indev_Online_Res_NotinIRPBase!X$3:X$340,Indev_Online_Res_NotinIRPBase!$Y$3:$Y$340,$B531,Indev_Online_Res_NotinIRPBase!$Z$3:$Z$340,$C531,Indev_Online_Res_NotinIRPBase!$AB$3:$AB$340,"1")</f>
        <v>0</v>
      </c>
      <c r="AY531">
        <f t="shared" si="123"/>
        <v>0</v>
      </c>
      <c r="BA531">
        <f t="shared" si="124"/>
        <v>0</v>
      </c>
      <c r="BB531">
        <f t="shared" si="125"/>
        <v>0</v>
      </c>
      <c r="BC531">
        <f t="shared" si="126"/>
        <v>0</v>
      </c>
      <c r="BD531">
        <f t="shared" si="127"/>
        <v>0</v>
      </c>
      <c r="BE531">
        <f t="shared" si="128"/>
        <v>0</v>
      </c>
      <c r="BI531">
        <f t="shared" si="129"/>
        <v>2</v>
      </c>
      <c r="BJ531">
        <f t="shared" si="130"/>
        <v>200</v>
      </c>
      <c r="BK531">
        <f t="shared" si="131"/>
        <v>0</v>
      </c>
      <c r="BL531">
        <f t="shared" si="132"/>
        <v>100</v>
      </c>
      <c r="BM531">
        <f t="shared" si="133"/>
        <v>0</v>
      </c>
      <c r="BN531">
        <f t="shared" si="134"/>
        <v>0</v>
      </c>
      <c r="BO531">
        <f t="shared" si="135"/>
        <v>1</v>
      </c>
      <c r="BQ531">
        <f>SUMIFS(IRPBase_Res_NotinEnvScreens!$H$3:$H$33,IRPBase_Res_NotinEnvScreens!$J$3:$J$33,$B531,IRPBase_Res_NotinEnvScreens!$K$3:$K$33,$C531)</f>
        <v>0</v>
      </c>
      <c r="BR531">
        <f>SUMIFS(IRPBase_Res_NotinEnvScreens!$I$3:$I$33,IRPBase_Res_NotinEnvScreens!$J$3:$J$33,$B531,IRPBase_Res_NotinEnvScreens!$K$3:$K$33,$C531)</f>
        <v>0</v>
      </c>
      <c r="BS531">
        <v>0</v>
      </c>
      <c r="BV531">
        <f>SUMIFS(Indev_Online_Res_NotinIRPBase!$P$3:$P$313,Indev_Online_Res_NotinIRPBase!$Y$3:$Y$313,$B531,Indev_Online_Res_NotinIRPBase!$Z$3:$Z$313,$C531,Indev_Online_Res_NotinIRPBase!$I$3:$I$313,"&lt;9/1/2023")+SUMIFS(Indev_Online_Res_NotinIRPBase!$Q$3:$Q$313,Indev_Online_Res_NotinIRPBase!$Y$3:$Y$313,$B531,Indev_Online_Res_NotinIRPBase!$Z$3:$Z$313,$C531,Indev_Online_Res_NotinIRPBase!$I$3:$I$313,"&lt;9/1/2023")</f>
        <v>0</v>
      </c>
      <c r="BW531">
        <f>SUMIFS(Indev_Online_Res_NotinIRPBase!$S$3:$S$313,Indev_Online_Res_NotinIRPBase!$Y$3:$Y$313,$B531,Indev_Online_Res_NotinIRPBase!$Z$3:$Z$313,$C531,Indev_Online_Res_NotinIRPBase!$I$3:$I$313,"&lt;9/1/2023")+SUMIFS(Indev_Online_Res_NotinIRPBase!$T$3:$T$313,Indev_Online_Res_NotinIRPBase!$Y$3:$Y$313,$B531,Indev_Online_Res_NotinIRPBase!$Z$3:$Z$313,$C531,Indev_Online_Res_NotinIRPBase!$I$3:$I$313,"&lt;9/1/2023")+SUMIFS(Indev_Online_Res_NotinIRPBase!$U$3:$U$313,Indev_Online_Res_NotinIRPBase!$Y$3:$Y$313,$B531,Indev_Online_Res_NotinIRPBase!$Z$3:$Z$313,$C531,Indev_Online_Res_NotinIRPBase!$I$3:$I$313,"&lt;9/1/2023")</f>
        <v>0</v>
      </c>
    </row>
    <row r="532" spans="1:75">
      <c r="A532" t="s">
        <v>43</v>
      </c>
      <c r="B532" t="s">
        <v>480</v>
      </c>
      <c r="C532">
        <v>230</v>
      </c>
      <c r="E532">
        <f>SUMIFS(IRPBase_Res_NotinTxBase!N$3:N$65,IRPBase_Res_NotinTxBase!$X$3:$X$65,$B532,IRPBase_Res_NotinTxBase!$Y$3:$Y$65,$C532)</f>
        <v>0</v>
      </c>
      <c r="F532">
        <f>SUMIFS(IRPBase_Res_NotinTxBase!O$3:O$65,IRPBase_Res_NotinTxBase!$X$3:$X$65,$B532,IRPBase_Res_NotinTxBase!$Y$3:$Y$65,$C532)</f>
        <v>0</v>
      </c>
      <c r="G532">
        <f>SUMIFS(IRPBase_Res_NotinTxBase!P$3:P$65,IRPBase_Res_NotinTxBase!$X$3:$X$65,$B532,IRPBase_Res_NotinTxBase!$Y$3:$Y$65,$C532)</f>
        <v>0</v>
      </c>
      <c r="H532">
        <f>SUMIFS(IRPBase_Res_NotinTxBase!Q$3:Q$65,IRPBase_Res_NotinTxBase!$X$3:$X$65,$B532,IRPBase_Res_NotinTxBase!$Y$3:$Y$65,$C532)</f>
        <v>0</v>
      </c>
      <c r="M532">
        <f>SUMIFS(IRPBase_Res_NotinTxBase!R$3:R$65,IRPBase_Res_NotinTxBase!$X$3:$X$65,$B532,IRPBase_Res_NotinTxBase!$Y$3:$Y$65,$C532)</f>
        <v>0</v>
      </c>
      <c r="N532">
        <f>SUMIFS(IRPBase_Res_NotinTxBase!S$3:S$65,IRPBase_Res_NotinTxBase!$X$3:$X$65,$B532,IRPBase_Res_NotinTxBase!$Y$3:$Y$65,$C532)</f>
        <v>0</v>
      </c>
      <c r="O532">
        <f>SUMIFS(IRPBase_Res_NotinTxBase!T$3:T$65,IRPBase_Res_NotinTxBase!$X$3:$X$65,$B532,IRPBase_Res_NotinTxBase!$Y$3:$Y$65,$C532)</f>
        <v>0</v>
      </c>
      <c r="P532">
        <f>SUMIFS(IRPBase_Res_NotinTxBase!U$3:U$65,IRPBase_Res_NotinTxBase!$X$3:$X$65,$B532,IRPBase_Res_NotinTxBase!$Y$3:$Y$65,$C532)</f>
        <v>0</v>
      </c>
      <c r="Q532">
        <f>SUMIFS(IRPBase_Res_NotinTxBase!V$3:V$65,IRPBase_Res_NotinTxBase!$X$3:$X$65,$B532,IRPBase_Res_NotinTxBase!$Y$3:$Y$65,$C532)</f>
        <v>0</v>
      </c>
      <c r="R532">
        <f>SUMIFS(IRPBase_Res_NotinTxBase!W$3:W$65,IRPBase_Res_NotinTxBase!$X$3:$X$65,$B532,IRPBase_Res_NotinTxBase!$Y$3:$Y$65,$C532)</f>
        <v>0</v>
      </c>
      <c r="S532">
        <f t="shared" si="121"/>
        <v>0</v>
      </c>
      <c r="U532">
        <f>SUMIFS(Indev_Online_Res_NotinIRPBase!N$3:N$340,Indev_Online_Res_NotinIRPBase!$Y$3:$Y$340,$B532,Indev_Online_Res_NotinIRPBase!$Z$3:$Z$340,$C532)</f>
        <v>0</v>
      </c>
      <c r="V532">
        <f>SUMIFS(Indev_Online_Res_NotinIRPBase!O$3:O$340,Indev_Online_Res_NotinIRPBase!$Y$3:$Y$340,$B532,Indev_Online_Res_NotinIRPBase!$Z$3:$Z$340,$C532)</f>
        <v>0</v>
      </c>
      <c r="W532">
        <f>SUMIFS(Indev_Online_Res_NotinIRPBase!P$3:P$340,Indev_Online_Res_NotinIRPBase!$Y$3:$Y$340,$B532,Indev_Online_Res_NotinIRPBase!$Z$3:$Z$340,$C532)</f>
        <v>0</v>
      </c>
      <c r="X532">
        <f>SUMIFS(Indev_Online_Res_NotinIRPBase!Q$3:Q$340,Indev_Online_Res_NotinIRPBase!$Y$3:$Y$340,$B532,Indev_Online_Res_NotinIRPBase!$Z$3:$Z$340,$C532)</f>
        <v>0</v>
      </c>
      <c r="Y532">
        <f>SUMIFS(Indev_Online_Res_NotinIRPBase!R$3:R$340,Indev_Online_Res_NotinIRPBase!$Y$3:$Y$340,$B532,Indev_Online_Res_NotinIRPBase!$Z$3:$Z$340,$C532)</f>
        <v>0</v>
      </c>
      <c r="AC532">
        <f>SUMIFS(Indev_Online_Res_NotinIRPBase!S$3:S$340,Indev_Online_Res_NotinIRPBase!$Y$3:$Y$340,$B532,Indev_Online_Res_NotinIRPBase!$Z$3:$Z$340,$C532)</f>
        <v>0</v>
      </c>
      <c r="AD532">
        <f>SUMIFS(Indev_Online_Res_NotinIRPBase!T$3:T$340,Indev_Online_Res_NotinIRPBase!$Y$3:$Y$340,$B532,Indev_Online_Res_NotinIRPBase!$Z$3:$Z$340,$C532)</f>
        <v>0</v>
      </c>
      <c r="AE532">
        <f>SUMIFS(Indev_Online_Res_NotinIRPBase!U$3:U$340,Indev_Online_Res_NotinIRPBase!$Y$3:$Y$340,$B532,Indev_Online_Res_NotinIRPBase!$Z$3:$Z$340,$C532)</f>
        <v>0</v>
      </c>
      <c r="AF532">
        <f>SUMIFS(Indev_Online_Res_NotinIRPBase!V$3:V$340,Indev_Online_Res_NotinIRPBase!$Y$3:$Y$340,$B532,Indev_Online_Res_NotinIRPBase!$Z$3:$Z$340,$C532)</f>
        <v>0</v>
      </c>
      <c r="AG532">
        <f>SUMIFS(Indev_Online_Res_NotinIRPBase!W$3:W$340,Indev_Online_Res_NotinIRPBase!$Y$3:$Y$340,$B532,Indev_Online_Res_NotinIRPBase!$Z$3:$Z$340,$C532)</f>
        <v>0</v>
      </c>
      <c r="AH532">
        <f>SUMIFS(Indev_Online_Res_NotinIRPBase!X$3:X$340,Indev_Online_Res_NotinIRPBase!$Y$3:$Y$340,$B532,Indev_Online_Res_NotinIRPBase!$Z$3:$Z$340,$C532)</f>
        <v>0</v>
      </c>
      <c r="AI532">
        <f t="shared" si="122"/>
        <v>0</v>
      </c>
      <c r="AK532">
        <f>SUMIFS(Indev_Online_Res_NotinIRPBase!N$3:N$340,Indev_Online_Res_NotinIRPBase!$Y$3:$Y$340,$B532,Indev_Online_Res_NotinIRPBase!$Z$3:$Z$340,$C532,Indev_Online_Res_NotinIRPBase!$J$3:$J$340,"Yes",Indev_Online_Res_NotinIRPBase!$I$3:$I$340,"&lt;1/1/2024")+SUMIFS(Indev_Online_Res_NotinIRPBase!N$3:N$340,Indev_Online_Res_NotinIRPBase!$Y$3:$Y$340,$B532,Indev_Online_Res_NotinIRPBase!$Z$3:$Z$340,$C532,Indev_Online_Res_NotinIRPBase!$AB$3:$AB$340,"1")</f>
        <v>0</v>
      </c>
      <c r="AL532">
        <f>SUMIFS(Indev_Online_Res_NotinIRPBase!O$3:O$340,Indev_Online_Res_NotinIRPBase!$Y$3:$Y$340,$B532,Indev_Online_Res_NotinIRPBase!$Z$3:$Z$340,$C532,Indev_Online_Res_NotinIRPBase!$J$3:$J$340,"Yes",Indev_Online_Res_NotinIRPBase!$I$3:$I$340,"&lt;1/1/2024")+SUMIFS(Indev_Online_Res_NotinIRPBase!O$3:O$340,Indev_Online_Res_NotinIRPBase!$Y$3:$Y$340,$B532,Indev_Online_Res_NotinIRPBase!$Z$3:$Z$340,$C532,Indev_Online_Res_NotinIRPBase!$AB$3:$AB$340,"1")</f>
        <v>0</v>
      </c>
      <c r="AM532">
        <f>SUMIFS(Indev_Online_Res_NotinIRPBase!P$3:P$340,Indev_Online_Res_NotinIRPBase!$Y$3:$Y$340,$B532,Indev_Online_Res_NotinIRPBase!$Z$3:$Z$340,$C532,Indev_Online_Res_NotinIRPBase!$J$3:$J$340,"Yes",Indev_Online_Res_NotinIRPBase!$I$3:$I$340,"&lt;1/1/2024")+SUMIFS(Indev_Online_Res_NotinIRPBase!P$3:P$340,Indev_Online_Res_NotinIRPBase!$Y$3:$Y$340,$B532,Indev_Online_Res_NotinIRPBase!$Z$3:$Z$340,$C532,Indev_Online_Res_NotinIRPBase!$AB$3:$AB$340,"1")</f>
        <v>0</v>
      </c>
      <c r="AN532">
        <f>SUMIFS(Indev_Online_Res_NotinIRPBase!Q$3:Q$340,Indev_Online_Res_NotinIRPBase!$Y$3:$Y$340,$B532,Indev_Online_Res_NotinIRPBase!$Z$3:$Z$340,$C532,Indev_Online_Res_NotinIRPBase!$J$3:$J$340,"Yes",Indev_Online_Res_NotinIRPBase!$I$3:$I$340,"&lt;1/1/2024")+SUMIFS(Indev_Online_Res_NotinIRPBase!Q$3:Q$340,Indev_Online_Res_NotinIRPBase!$Y$3:$Y$340,$B532,Indev_Online_Res_NotinIRPBase!$Z$3:$Z$340,$C532,Indev_Online_Res_NotinIRPBase!$AB$3:$AB$340,"1")</f>
        <v>0</v>
      </c>
      <c r="AO532">
        <f>SUMIFS(Indev_Online_Res_NotinIRPBase!R$3:R$340,Indev_Online_Res_NotinIRPBase!$Y$3:$Y$340,$B532,Indev_Online_Res_NotinIRPBase!$Z$3:$Z$340,$C532,Indev_Online_Res_NotinIRPBase!$J$3:$J$340,"Yes",Indev_Online_Res_NotinIRPBase!$I$3:$I$340,"&lt;1/1/2024")+SUMIFS(Indev_Online_Res_NotinIRPBase!R$3:R$340,Indev_Online_Res_NotinIRPBase!$Y$3:$Y$340,$B532,Indev_Online_Res_NotinIRPBase!$Z$3:$Z$340,$C532,Indev_Online_Res_NotinIRPBase!$AB$3:$AB$340,"1")</f>
        <v>0</v>
      </c>
      <c r="AS532">
        <f>SUMIFS(Indev_Online_Res_NotinIRPBase!S$3:S$340,Indev_Online_Res_NotinIRPBase!$Y$3:$Y$340,$B532,Indev_Online_Res_NotinIRPBase!$Z$3:$Z$340,$C532,Indev_Online_Res_NotinIRPBase!$J$3:$J$340,"Yes",Indev_Online_Res_NotinIRPBase!$I$3:$I$340,"&lt;1/1/2024")+SUMIFS(Indev_Online_Res_NotinIRPBase!S$3:S$340,Indev_Online_Res_NotinIRPBase!$Y$3:$Y$340,$B532,Indev_Online_Res_NotinIRPBase!$Z$3:$Z$340,$C532,Indev_Online_Res_NotinIRPBase!$AB$3:$AB$340,"1")</f>
        <v>0</v>
      </c>
      <c r="AT532">
        <f>SUMIFS(Indev_Online_Res_NotinIRPBase!T$3:T$340,Indev_Online_Res_NotinIRPBase!$Y$3:$Y$340,$B532,Indev_Online_Res_NotinIRPBase!$Z$3:$Z$340,$C532,Indev_Online_Res_NotinIRPBase!$J$3:$J$340,"Yes",Indev_Online_Res_NotinIRPBase!$I$3:$I$340,"&lt;1/1/2024")+SUMIFS(Indev_Online_Res_NotinIRPBase!T$3:T$340,Indev_Online_Res_NotinIRPBase!$Y$3:$Y$340,$B532,Indev_Online_Res_NotinIRPBase!$Z$3:$Z$340,$C532,Indev_Online_Res_NotinIRPBase!$AB$3:$AB$340,"1")</f>
        <v>0</v>
      </c>
      <c r="AU532">
        <f>SUMIFS(Indev_Online_Res_NotinIRPBase!U$3:U$340,Indev_Online_Res_NotinIRPBase!$Y$3:$Y$340,$B532,Indev_Online_Res_NotinIRPBase!$Z$3:$Z$340,$C532,Indev_Online_Res_NotinIRPBase!$J$3:$J$340,"Yes",Indev_Online_Res_NotinIRPBase!$I$3:$I$340,"&lt;1/1/2024")+SUMIFS(Indev_Online_Res_NotinIRPBase!U$3:U$340,Indev_Online_Res_NotinIRPBase!$Y$3:$Y$340,$B532,Indev_Online_Res_NotinIRPBase!$Z$3:$Z$340,$C532,Indev_Online_Res_NotinIRPBase!$AB$3:$AB$340,"1")</f>
        <v>0</v>
      </c>
      <c r="AV532">
        <f>SUMIFS(Indev_Online_Res_NotinIRPBase!V$3:V$340,Indev_Online_Res_NotinIRPBase!$Y$3:$Y$340,$B532,Indev_Online_Res_NotinIRPBase!$Z$3:$Z$340,$C532,Indev_Online_Res_NotinIRPBase!$J$3:$J$340,"Yes",Indev_Online_Res_NotinIRPBase!$I$3:$I$340,"&lt;1/1/2024")+SUMIFS(Indev_Online_Res_NotinIRPBase!V$3:V$340,Indev_Online_Res_NotinIRPBase!$Y$3:$Y$340,$B532,Indev_Online_Res_NotinIRPBase!$Z$3:$Z$340,$C532,Indev_Online_Res_NotinIRPBase!$AB$3:$AB$340,"1")</f>
        <v>0</v>
      </c>
      <c r="AW532">
        <f>SUMIFS(Indev_Online_Res_NotinIRPBase!W$3:W$340,Indev_Online_Res_NotinIRPBase!$Y$3:$Y$340,$B532,Indev_Online_Res_NotinIRPBase!$Z$3:$Z$340,$C532,Indev_Online_Res_NotinIRPBase!$J$3:$J$340,"Yes",Indev_Online_Res_NotinIRPBase!$I$3:$I$340,"&lt;1/1/2024")+SUMIFS(Indev_Online_Res_NotinIRPBase!W$3:W$340,Indev_Online_Res_NotinIRPBase!$Y$3:$Y$340,$B532,Indev_Online_Res_NotinIRPBase!$Z$3:$Z$340,$C532,Indev_Online_Res_NotinIRPBase!$AB$3:$AB$340,"1")</f>
        <v>0</v>
      </c>
      <c r="AX532">
        <f>SUMIFS(Indev_Online_Res_NotinIRPBase!X$3:X$340,Indev_Online_Res_NotinIRPBase!$Y$3:$Y$340,$B532,Indev_Online_Res_NotinIRPBase!$Z$3:$Z$340,$C532,Indev_Online_Res_NotinIRPBase!$J$3:$J$340,"Yes",Indev_Online_Res_NotinIRPBase!$I$3:$I$340,"&lt;1/1/2024")+SUMIFS(Indev_Online_Res_NotinIRPBase!X$3:X$340,Indev_Online_Res_NotinIRPBase!$Y$3:$Y$340,$B532,Indev_Online_Res_NotinIRPBase!$Z$3:$Z$340,$C532,Indev_Online_Res_NotinIRPBase!$AB$3:$AB$340,"1")</f>
        <v>0</v>
      </c>
      <c r="AY532">
        <f t="shared" si="123"/>
        <v>0</v>
      </c>
      <c r="BA532">
        <f t="shared" si="124"/>
        <v>0</v>
      </c>
      <c r="BB532">
        <f t="shared" si="125"/>
        <v>0</v>
      </c>
      <c r="BC532">
        <f t="shared" si="126"/>
        <v>0</v>
      </c>
      <c r="BD532">
        <f t="shared" si="127"/>
        <v>0</v>
      </c>
      <c r="BE532">
        <f t="shared" si="128"/>
        <v>0</v>
      </c>
      <c r="BI532">
        <f t="shared" si="129"/>
        <v>0</v>
      </c>
      <c r="BJ532">
        <f t="shared" si="130"/>
        <v>0</v>
      </c>
      <c r="BK532">
        <f t="shared" si="131"/>
        <v>0</v>
      </c>
      <c r="BL532">
        <f t="shared" si="132"/>
        <v>0</v>
      </c>
      <c r="BM532">
        <f t="shared" si="133"/>
        <v>0</v>
      </c>
      <c r="BN532">
        <f t="shared" si="134"/>
        <v>0</v>
      </c>
      <c r="BO532">
        <f t="shared" si="135"/>
        <v>0</v>
      </c>
      <c r="BQ532">
        <f>SUMIFS(IRPBase_Res_NotinEnvScreens!$H$3:$H$33,IRPBase_Res_NotinEnvScreens!$J$3:$J$33,$B532,IRPBase_Res_NotinEnvScreens!$K$3:$K$33,$C532)</f>
        <v>0</v>
      </c>
      <c r="BR532">
        <f>SUMIFS(IRPBase_Res_NotinEnvScreens!$I$3:$I$33,IRPBase_Res_NotinEnvScreens!$J$3:$J$33,$B532,IRPBase_Res_NotinEnvScreens!$K$3:$K$33,$C532)</f>
        <v>0</v>
      </c>
      <c r="BS532">
        <v>0</v>
      </c>
      <c r="BV532">
        <f>SUMIFS(Indev_Online_Res_NotinIRPBase!$P$3:$P$313,Indev_Online_Res_NotinIRPBase!$Y$3:$Y$313,$B532,Indev_Online_Res_NotinIRPBase!$Z$3:$Z$313,$C532,Indev_Online_Res_NotinIRPBase!$I$3:$I$313,"&lt;9/1/2023")+SUMIFS(Indev_Online_Res_NotinIRPBase!$Q$3:$Q$313,Indev_Online_Res_NotinIRPBase!$Y$3:$Y$313,$B532,Indev_Online_Res_NotinIRPBase!$Z$3:$Z$313,$C532,Indev_Online_Res_NotinIRPBase!$I$3:$I$313,"&lt;9/1/2023")</f>
        <v>0</v>
      </c>
      <c r="BW532">
        <f>SUMIFS(Indev_Online_Res_NotinIRPBase!$S$3:$S$313,Indev_Online_Res_NotinIRPBase!$Y$3:$Y$313,$B532,Indev_Online_Res_NotinIRPBase!$Z$3:$Z$313,$C532,Indev_Online_Res_NotinIRPBase!$I$3:$I$313,"&lt;9/1/2023")+SUMIFS(Indev_Online_Res_NotinIRPBase!$T$3:$T$313,Indev_Online_Res_NotinIRPBase!$Y$3:$Y$313,$B532,Indev_Online_Res_NotinIRPBase!$Z$3:$Z$313,$C532,Indev_Online_Res_NotinIRPBase!$I$3:$I$313,"&lt;9/1/2023")+SUMIFS(Indev_Online_Res_NotinIRPBase!$U$3:$U$313,Indev_Online_Res_NotinIRPBase!$Y$3:$Y$313,$B532,Indev_Online_Res_NotinIRPBase!$Z$3:$Z$313,$C532,Indev_Online_Res_NotinIRPBase!$I$3:$I$313,"&lt;9/1/2023")</f>
        <v>0</v>
      </c>
    </row>
    <row r="533" spans="1:75">
      <c r="A533" t="s">
        <v>47</v>
      </c>
      <c r="B533" t="s">
        <v>481</v>
      </c>
      <c r="C533">
        <v>66</v>
      </c>
      <c r="E533">
        <f>SUMIFS(IRPBase_Res_NotinTxBase!N$3:N$65,IRPBase_Res_NotinTxBase!$X$3:$X$65,$B533,IRPBase_Res_NotinTxBase!$Y$3:$Y$65,$C533)</f>
        <v>0</v>
      </c>
      <c r="F533">
        <f>SUMIFS(IRPBase_Res_NotinTxBase!O$3:O$65,IRPBase_Res_NotinTxBase!$X$3:$X$65,$B533,IRPBase_Res_NotinTxBase!$Y$3:$Y$65,$C533)</f>
        <v>0</v>
      </c>
      <c r="G533">
        <f>SUMIFS(IRPBase_Res_NotinTxBase!P$3:P$65,IRPBase_Res_NotinTxBase!$X$3:$X$65,$B533,IRPBase_Res_NotinTxBase!$Y$3:$Y$65,$C533)</f>
        <v>0</v>
      </c>
      <c r="H533">
        <f>SUMIFS(IRPBase_Res_NotinTxBase!Q$3:Q$65,IRPBase_Res_NotinTxBase!$X$3:$X$65,$B533,IRPBase_Res_NotinTxBase!$Y$3:$Y$65,$C533)</f>
        <v>0</v>
      </c>
      <c r="M533">
        <f>SUMIFS(IRPBase_Res_NotinTxBase!R$3:R$65,IRPBase_Res_NotinTxBase!$X$3:$X$65,$B533,IRPBase_Res_NotinTxBase!$Y$3:$Y$65,$C533)</f>
        <v>0</v>
      </c>
      <c r="N533">
        <f>SUMIFS(IRPBase_Res_NotinTxBase!S$3:S$65,IRPBase_Res_NotinTxBase!$X$3:$X$65,$B533,IRPBase_Res_NotinTxBase!$Y$3:$Y$65,$C533)</f>
        <v>0</v>
      </c>
      <c r="O533">
        <f>SUMIFS(IRPBase_Res_NotinTxBase!T$3:T$65,IRPBase_Res_NotinTxBase!$X$3:$X$65,$B533,IRPBase_Res_NotinTxBase!$Y$3:$Y$65,$C533)</f>
        <v>0</v>
      </c>
      <c r="P533">
        <f>SUMIFS(IRPBase_Res_NotinTxBase!U$3:U$65,IRPBase_Res_NotinTxBase!$X$3:$X$65,$B533,IRPBase_Res_NotinTxBase!$Y$3:$Y$65,$C533)</f>
        <v>0</v>
      </c>
      <c r="Q533">
        <f>SUMIFS(IRPBase_Res_NotinTxBase!V$3:V$65,IRPBase_Res_NotinTxBase!$X$3:$X$65,$B533,IRPBase_Res_NotinTxBase!$Y$3:$Y$65,$C533)</f>
        <v>0</v>
      </c>
      <c r="R533">
        <f>SUMIFS(IRPBase_Res_NotinTxBase!W$3:W$65,IRPBase_Res_NotinTxBase!$X$3:$X$65,$B533,IRPBase_Res_NotinTxBase!$Y$3:$Y$65,$C533)</f>
        <v>0</v>
      </c>
      <c r="S533">
        <f t="shared" si="121"/>
        <v>0</v>
      </c>
      <c r="U533">
        <f>SUMIFS(Indev_Online_Res_NotinIRPBase!N$3:N$340,Indev_Online_Res_NotinIRPBase!$Y$3:$Y$340,$B533,Indev_Online_Res_NotinIRPBase!$Z$3:$Z$340,$C533)</f>
        <v>0</v>
      </c>
      <c r="V533">
        <f>SUMIFS(Indev_Online_Res_NotinIRPBase!O$3:O$340,Indev_Online_Res_NotinIRPBase!$Y$3:$Y$340,$B533,Indev_Online_Res_NotinIRPBase!$Z$3:$Z$340,$C533)</f>
        <v>0</v>
      </c>
      <c r="W533">
        <f>SUMIFS(Indev_Online_Res_NotinIRPBase!P$3:P$340,Indev_Online_Res_NotinIRPBase!$Y$3:$Y$340,$B533,Indev_Online_Res_NotinIRPBase!$Z$3:$Z$340,$C533)</f>
        <v>0</v>
      </c>
      <c r="X533">
        <f>SUMIFS(Indev_Online_Res_NotinIRPBase!Q$3:Q$340,Indev_Online_Res_NotinIRPBase!$Y$3:$Y$340,$B533,Indev_Online_Res_NotinIRPBase!$Z$3:$Z$340,$C533)</f>
        <v>0</v>
      </c>
      <c r="Y533">
        <f>SUMIFS(Indev_Online_Res_NotinIRPBase!R$3:R$340,Indev_Online_Res_NotinIRPBase!$Y$3:$Y$340,$B533,Indev_Online_Res_NotinIRPBase!$Z$3:$Z$340,$C533)</f>
        <v>0</v>
      </c>
      <c r="AC533">
        <f>SUMIFS(Indev_Online_Res_NotinIRPBase!S$3:S$340,Indev_Online_Res_NotinIRPBase!$Y$3:$Y$340,$B533,Indev_Online_Res_NotinIRPBase!$Z$3:$Z$340,$C533)</f>
        <v>0</v>
      </c>
      <c r="AD533">
        <f>SUMIFS(Indev_Online_Res_NotinIRPBase!T$3:T$340,Indev_Online_Res_NotinIRPBase!$Y$3:$Y$340,$B533,Indev_Online_Res_NotinIRPBase!$Z$3:$Z$340,$C533)</f>
        <v>0</v>
      </c>
      <c r="AE533">
        <f>SUMIFS(Indev_Online_Res_NotinIRPBase!U$3:U$340,Indev_Online_Res_NotinIRPBase!$Y$3:$Y$340,$B533,Indev_Online_Res_NotinIRPBase!$Z$3:$Z$340,$C533)</f>
        <v>0</v>
      </c>
      <c r="AF533">
        <f>SUMIFS(Indev_Online_Res_NotinIRPBase!V$3:V$340,Indev_Online_Res_NotinIRPBase!$Y$3:$Y$340,$B533,Indev_Online_Res_NotinIRPBase!$Z$3:$Z$340,$C533)</f>
        <v>0</v>
      </c>
      <c r="AG533">
        <f>SUMIFS(Indev_Online_Res_NotinIRPBase!W$3:W$340,Indev_Online_Res_NotinIRPBase!$Y$3:$Y$340,$B533,Indev_Online_Res_NotinIRPBase!$Z$3:$Z$340,$C533)</f>
        <v>0</v>
      </c>
      <c r="AH533">
        <f>SUMIFS(Indev_Online_Res_NotinIRPBase!X$3:X$340,Indev_Online_Res_NotinIRPBase!$Y$3:$Y$340,$B533,Indev_Online_Res_NotinIRPBase!$Z$3:$Z$340,$C533)</f>
        <v>0</v>
      </c>
      <c r="AI533">
        <f t="shared" si="122"/>
        <v>0</v>
      </c>
      <c r="AK533">
        <f>SUMIFS(Indev_Online_Res_NotinIRPBase!N$3:N$340,Indev_Online_Res_NotinIRPBase!$Y$3:$Y$340,$B533,Indev_Online_Res_NotinIRPBase!$Z$3:$Z$340,$C533,Indev_Online_Res_NotinIRPBase!$J$3:$J$340,"Yes",Indev_Online_Res_NotinIRPBase!$I$3:$I$340,"&lt;1/1/2024")+SUMIFS(Indev_Online_Res_NotinIRPBase!N$3:N$340,Indev_Online_Res_NotinIRPBase!$Y$3:$Y$340,$B533,Indev_Online_Res_NotinIRPBase!$Z$3:$Z$340,$C533,Indev_Online_Res_NotinIRPBase!$AB$3:$AB$340,"1")</f>
        <v>0</v>
      </c>
      <c r="AL533">
        <f>SUMIFS(Indev_Online_Res_NotinIRPBase!O$3:O$340,Indev_Online_Res_NotinIRPBase!$Y$3:$Y$340,$B533,Indev_Online_Res_NotinIRPBase!$Z$3:$Z$340,$C533,Indev_Online_Res_NotinIRPBase!$J$3:$J$340,"Yes",Indev_Online_Res_NotinIRPBase!$I$3:$I$340,"&lt;1/1/2024")+SUMIFS(Indev_Online_Res_NotinIRPBase!O$3:O$340,Indev_Online_Res_NotinIRPBase!$Y$3:$Y$340,$B533,Indev_Online_Res_NotinIRPBase!$Z$3:$Z$340,$C533,Indev_Online_Res_NotinIRPBase!$AB$3:$AB$340,"1")</f>
        <v>0</v>
      </c>
      <c r="AM533">
        <f>SUMIFS(Indev_Online_Res_NotinIRPBase!P$3:P$340,Indev_Online_Res_NotinIRPBase!$Y$3:$Y$340,$B533,Indev_Online_Res_NotinIRPBase!$Z$3:$Z$340,$C533,Indev_Online_Res_NotinIRPBase!$J$3:$J$340,"Yes",Indev_Online_Res_NotinIRPBase!$I$3:$I$340,"&lt;1/1/2024")+SUMIFS(Indev_Online_Res_NotinIRPBase!P$3:P$340,Indev_Online_Res_NotinIRPBase!$Y$3:$Y$340,$B533,Indev_Online_Res_NotinIRPBase!$Z$3:$Z$340,$C533,Indev_Online_Res_NotinIRPBase!$AB$3:$AB$340,"1")</f>
        <v>0</v>
      </c>
      <c r="AN533">
        <f>SUMIFS(Indev_Online_Res_NotinIRPBase!Q$3:Q$340,Indev_Online_Res_NotinIRPBase!$Y$3:$Y$340,$B533,Indev_Online_Res_NotinIRPBase!$Z$3:$Z$340,$C533,Indev_Online_Res_NotinIRPBase!$J$3:$J$340,"Yes",Indev_Online_Res_NotinIRPBase!$I$3:$I$340,"&lt;1/1/2024")+SUMIFS(Indev_Online_Res_NotinIRPBase!Q$3:Q$340,Indev_Online_Res_NotinIRPBase!$Y$3:$Y$340,$B533,Indev_Online_Res_NotinIRPBase!$Z$3:$Z$340,$C533,Indev_Online_Res_NotinIRPBase!$AB$3:$AB$340,"1")</f>
        <v>0</v>
      </c>
      <c r="AO533">
        <f>SUMIFS(Indev_Online_Res_NotinIRPBase!R$3:R$340,Indev_Online_Res_NotinIRPBase!$Y$3:$Y$340,$B533,Indev_Online_Res_NotinIRPBase!$Z$3:$Z$340,$C533,Indev_Online_Res_NotinIRPBase!$J$3:$J$340,"Yes",Indev_Online_Res_NotinIRPBase!$I$3:$I$340,"&lt;1/1/2024")+SUMIFS(Indev_Online_Res_NotinIRPBase!R$3:R$340,Indev_Online_Res_NotinIRPBase!$Y$3:$Y$340,$B533,Indev_Online_Res_NotinIRPBase!$Z$3:$Z$340,$C533,Indev_Online_Res_NotinIRPBase!$AB$3:$AB$340,"1")</f>
        <v>0</v>
      </c>
      <c r="AS533">
        <f>SUMIFS(Indev_Online_Res_NotinIRPBase!S$3:S$340,Indev_Online_Res_NotinIRPBase!$Y$3:$Y$340,$B533,Indev_Online_Res_NotinIRPBase!$Z$3:$Z$340,$C533,Indev_Online_Res_NotinIRPBase!$J$3:$J$340,"Yes",Indev_Online_Res_NotinIRPBase!$I$3:$I$340,"&lt;1/1/2024")+SUMIFS(Indev_Online_Res_NotinIRPBase!S$3:S$340,Indev_Online_Res_NotinIRPBase!$Y$3:$Y$340,$B533,Indev_Online_Res_NotinIRPBase!$Z$3:$Z$340,$C533,Indev_Online_Res_NotinIRPBase!$AB$3:$AB$340,"1")</f>
        <v>0</v>
      </c>
      <c r="AT533">
        <f>SUMIFS(Indev_Online_Res_NotinIRPBase!T$3:T$340,Indev_Online_Res_NotinIRPBase!$Y$3:$Y$340,$B533,Indev_Online_Res_NotinIRPBase!$Z$3:$Z$340,$C533,Indev_Online_Res_NotinIRPBase!$J$3:$J$340,"Yes",Indev_Online_Res_NotinIRPBase!$I$3:$I$340,"&lt;1/1/2024")+SUMIFS(Indev_Online_Res_NotinIRPBase!T$3:T$340,Indev_Online_Res_NotinIRPBase!$Y$3:$Y$340,$B533,Indev_Online_Res_NotinIRPBase!$Z$3:$Z$340,$C533,Indev_Online_Res_NotinIRPBase!$AB$3:$AB$340,"1")</f>
        <v>0</v>
      </c>
      <c r="AU533">
        <f>SUMIFS(Indev_Online_Res_NotinIRPBase!U$3:U$340,Indev_Online_Res_NotinIRPBase!$Y$3:$Y$340,$B533,Indev_Online_Res_NotinIRPBase!$Z$3:$Z$340,$C533,Indev_Online_Res_NotinIRPBase!$J$3:$J$340,"Yes",Indev_Online_Res_NotinIRPBase!$I$3:$I$340,"&lt;1/1/2024")+SUMIFS(Indev_Online_Res_NotinIRPBase!U$3:U$340,Indev_Online_Res_NotinIRPBase!$Y$3:$Y$340,$B533,Indev_Online_Res_NotinIRPBase!$Z$3:$Z$340,$C533,Indev_Online_Res_NotinIRPBase!$AB$3:$AB$340,"1")</f>
        <v>0</v>
      </c>
      <c r="AV533">
        <f>SUMIFS(Indev_Online_Res_NotinIRPBase!V$3:V$340,Indev_Online_Res_NotinIRPBase!$Y$3:$Y$340,$B533,Indev_Online_Res_NotinIRPBase!$Z$3:$Z$340,$C533,Indev_Online_Res_NotinIRPBase!$J$3:$J$340,"Yes",Indev_Online_Res_NotinIRPBase!$I$3:$I$340,"&lt;1/1/2024")+SUMIFS(Indev_Online_Res_NotinIRPBase!V$3:V$340,Indev_Online_Res_NotinIRPBase!$Y$3:$Y$340,$B533,Indev_Online_Res_NotinIRPBase!$Z$3:$Z$340,$C533,Indev_Online_Res_NotinIRPBase!$AB$3:$AB$340,"1")</f>
        <v>0</v>
      </c>
      <c r="AW533">
        <f>SUMIFS(Indev_Online_Res_NotinIRPBase!W$3:W$340,Indev_Online_Res_NotinIRPBase!$Y$3:$Y$340,$B533,Indev_Online_Res_NotinIRPBase!$Z$3:$Z$340,$C533,Indev_Online_Res_NotinIRPBase!$J$3:$J$340,"Yes",Indev_Online_Res_NotinIRPBase!$I$3:$I$340,"&lt;1/1/2024")+SUMIFS(Indev_Online_Res_NotinIRPBase!W$3:W$340,Indev_Online_Res_NotinIRPBase!$Y$3:$Y$340,$B533,Indev_Online_Res_NotinIRPBase!$Z$3:$Z$340,$C533,Indev_Online_Res_NotinIRPBase!$AB$3:$AB$340,"1")</f>
        <v>0</v>
      </c>
      <c r="AX533">
        <f>SUMIFS(Indev_Online_Res_NotinIRPBase!X$3:X$340,Indev_Online_Res_NotinIRPBase!$Y$3:$Y$340,$B533,Indev_Online_Res_NotinIRPBase!$Z$3:$Z$340,$C533,Indev_Online_Res_NotinIRPBase!$J$3:$J$340,"Yes",Indev_Online_Res_NotinIRPBase!$I$3:$I$340,"&lt;1/1/2024")+SUMIFS(Indev_Online_Res_NotinIRPBase!X$3:X$340,Indev_Online_Res_NotinIRPBase!$Y$3:$Y$340,$B533,Indev_Online_Res_NotinIRPBase!$Z$3:$Z$340,$C533,Indev_Online_Res_NotinIRPBase!$AB$3:$AB$340,"1")</f>
        <v>0</v>
      </c>
      <c r="AY533">
        <f t="shared" si="123"/>
        <v>0</v>
      </c>
      <c r="BA533">
        <f t="shared" si="124"/>
        <v>0</v>
      </c>
      <c r="BB533">
        <f t="shared" si="125"/>
        <v>0</v>
      </c>
      <c r="BC533">
        <f t="shared" si="126"/>
        <v>0</v>
      </c>
      <c r="BD533">
        <f t="shared" si="127"/>
        <v>0</v>
      </c>
      <c r="BE533">
        <f t="shared" si="128"/>
        <v>0</v>
      </c>
      <c r="BI533">
        <f t="shared" si="129"/>
        <v>0</v>
      </c>
      <c r="BJ533">
        <f t="shared" si="130"/>
        <v>0</v>
      </c>
      <c r="BK533">
        <f t="shared" si="131"/>
        <v>0</v>
      </c>
      <c r="BL533">
        <f t="shared" si="132"/>
        <v>0</v>
      </c>
      <c r="BM533">
        <f t="shared" si="133"/>
        <v>0</v>
      </c>
      <c r="BN533">
        <f t="shared" si="134"/>
        <v>0</v>
      </c>
      <c r="BO533">
        <f t="shared" si="135"/>
        <v>0</v>
      </c>
      <c r="BQ533">
        <f>SUMIFS(IRPBase_Res_NotinEnvScreens!$H$3:$H$33,IRPBase_Res_NotinEnvScreens!$J$3:$J$33,$B533,IRPBase_Res_NotinEnvScreens!$K$3:$K$33,$C533)</f>
        <v>0</v>
      </c>
      <c r="BR533">
        <f>SUMIFS(IRPBase_Res_NotinEnvScreens!$I$3:$I$33,IRPBase_Res_NotinEnvScreens!$J$3:$J$33,$B533,IRPBase_Res_NotinEnvScreens!$K$3:$K$33,$C533)</f>
        <v>0</v>
      </c>
      <c r="BS533">
        <v>0</v>
      </c>
      <c r="BV533">
        <f>SUMIFS(Indev_Online_Res_NotinIRPBase!$P$3:$P$313,Indev_Online_Res_NotinIRPBase!$Y$3:$Y$313,$B533,Indev_Online_Res_NotinIRPBase!$Z$3:$Z$313,$C533,Indev_Online_Res_NotinIRPBase!$I$3:$I$313,"&lt;9/1/2023")+SUMIFS(Indev_Online_Res_NotinIRPBase!$Q$3:$Q$313,Indev_Online_Res_NotinIRPBase!$Y$3:$Y$313,$B533,Indev_Online_Res_NotinIRPBase!$Z$3:$Z$313,$C533,Indev_Online_Res_NotinIRPBase!$I$3:$I$313,"&lt;9/1/2023")</f>
        <v>0</v>
      </c>
      <c r="BW533">
        <f>SUMIFS(Indev_Online_Res_NotinIRPBase!$S$3:$S$313,Indev_Online_Res_NotinIRPBase!$Y$3:$Y$313,$B533,Indev_Online_Res_NotinIRPBase!$Z$3:$Z$313,$C533,Indev_Online_Res_NotinIRPBase!$I$3:$I$313,"&lt;9/1/2023")+SUMIFS(Indev_Online_Res_NotinIRPBase!$T$3:$T$313,Indev_Online_Res_NotinIRPBase!$Y$3:$Y$313,$B533,Indev_Online_Res_NotinIRPBase!$Z$3:$Z$313,$C533,Indev_Online_Res_NotinIRPBase!$I$3:$I$313,"&lt;9/1/2023")+SUMIFS(Indev_Online_Res_NotinIRPBase!$U$3:$U$313,Indev_Online_Res_NotinIRPBase!$Y$3:$Y$313,$B533,Indev_Online_Res_NotinIRPBase!$Z$3:$Z$313,$C533,Indev_Online_Res_NotinIRPBase!$I$3:$I$313,"&lt;9/1/2023")</f>
        <v>0</v>
      </c>
    </row>
    <row r="534" spans="1:75">
      <c r="A534" t="s">
        <v>44</v>
      </c>
      <c r="B534" t="s">
        <v>482</v>
      </c>
      <c r="C534">
        <v>230</v>
      </c>
      <c r="E534">
        <f>SUMIFS(IRPBase_Res_NotinTxBase!N$3:N$65,IRPBase_Res_NotinTxBase!$X$3:$X$65,$B534,IRPBase_Res_NotinTxBase!$Y$3:$Y$65,$C534)</f>
        <v>0</v>
      </c>
      <c r="F534">
        <f>SUMIFS(IRPBase_Res_NotinTxBase!O$3:O$65,IRPBase_Res_NotinTxBase!$X$3:$X$65,$B534,IRPBase_Res_NotinTxBase!$Y$3:$Y$65,$C534)</f>
        <v>0</v>
      </c>
      <c r="G534">
        <f>SUMIFS(IRPBase_Res_NotinTxBase!P$3:P$65,IRPBase_Res_NotinTxBase!$X$3:$X$65,$B534,IRPBase_Res_NotinTxBase!$Y$3:$Y$65,$C534)</f>
        <v>0</v>
      </c>
      <c r="H534">
        <f>SUMIFS(IRPBase_Res_NotinTxBase!Q$3:Q$65,IRPBase_Res_NotinTxBase!$X$3:$X$65,$B534,IRPBase_Res_NotinTxBase!$Y$3:$Y$65,$C534)</f>
        <v>0</v>
      </c>
      <c r="M534">
        <f>SUMIFS(IRPBase_Res_NotinTxBase!R$3:R$65,IRPBase_Res_NotinTxBase!$X$3:$X$65,$B534,IRPBase_Res_NotinTxBase!$Y$3:$Y$65,$C534)</f>
        <v>0</v>
      </c>
      <c r="N534">
        <f>SUMIFS(IRPBase_Res_NotinTxBase!S$3:S$65,IRPBase_Res_NotinTxBase!$X$3:$X$65,$B534,IRPBase_Res_NotinTxBase!$Y$3:$Y$65,$C534)</f>
        <v>0</v>
      </c>
      <c r="O534">
        <f>SUMIFS(IRPBase_Res_NotinTxBase!T$3:T$65,IRPBase_Res_NotinTxBase!$X$3:$X$65,$B534,IRPBase_Res_NotinTxBase!$Y$3:$Y$65,$C534)</f>
        <v>0</v>
      </c>
      <c r="P534">
        <f>SUMIFS(IRPBase_Res_NotinTxBase!U$3:U$65,IRPBase_Res_NotinTxBase!$X$3:$X$65,$B534,IRPBase_Res_NotinTxBase!$Y$3:$Y$65,$C534)</f>
        <v>0</v>
      </c>
      <c r="Q534">
        <f>SUMIFS(IRPBase_Res_NotinTxBase!V$3:V$65,IRPBase_Res_NotinTxBase!$X$3:$X$65,$B534,IRPBase_Res_NotinTxBase!$Y$3:$Y$65,$C534)</f>
        <v>0</v>
      </c>
      <c r="R534">
        <f>SUMIFS(IRPBase_Res_NotinTxBase!W$3:W$65,IRPBase_Res_NotinTxBase!$X$3:$X$65,$B534,IRPBase_Res_NotinTxBase!$Y$3:$Y$65,$C534)</f>
        <v>0</v>
      </c>
      <c r="S534">
        <f t="shared" si="121"/>
        <v>0</v>
      </c>
      <c r="U534">
        <f>SUMIFS(Indev_Online_Res_NotinIRPBase!N$3:N$340,Indev_Online_Res_NotinIRPBase!$Y$3:$Y$340,$B534,Indev_Online_Res_NotinIRPBase!$Z$3:$Z$340,$C534)</f>
        <v>0</v>
      </c>
      <c r="V534">
        <f>SUMIFS(Indev_Online_Res_NotinIRPBase!O$3:O$340,Indev_Online_Res_NotinIRPBase!$Y$3:$Y$340,$B534,Indev_Online_Res_NotinIRPBase!$Z$3:$Z$340,$C534)</f>
        <v>0</v>
      </c>
      <c r="W534">
        <f>SUMIFS(Indev_Online_Res_NotinIRPBase!P$3:P$340,Indev_Online_Res_NotinIRPBase!$Y$3:$Y$340,$B534,Indev_Online_Res_NotinIRPBase!$Z$3:$Z$340,$C534)</f>
        <v>0</v>
      </c>
      <c r="X534">
        <f>SUMIFS(Indev_Online_Res_NotinIRPBase!Q$3:Q$340,Indev_Online_Res_NotinIRPBase!$Y$3:$Y$340,$B534,Indev_Online_Res_NotinIRPBase!$Z$3:$Z$340,$C534)</f>
        <v>0</v>
      </c>
      <c r="Y534">
        <f>SUMIFS(Indev_Online_Res_NotinIRPBase!R$3:R$340,Indev_Online_Res_NotinIRPBase!$Y$3:$Y$340,$B534,Indev_Online_Res_NotinIRPBase!$Z$3:$Z$340,$C534)</f>
        <v>0</v>
      </c>
      <c r="AC534">
        <f>SUMIFS(Indev_Online_Res_NotinIRPBase!S$3:S$340,Indev_Online_Res_NotinIRPBase!$Y$3:$Y$340,$B534,Indev_Online_Res_NotinIRPBase!$Z$3:$Z$340,$C534)</f>
        <v>0</v>
      </c>
      <c r="AD534">
        <f>SUMIFS(Indev_Online_Res_NotinIRPBase!T$3:T$340,Indev_Online_Res_NotinIRPBase!$Y$3:$Y$340,$B534,Indev_Online_Res_NotinIRPBase!$Z$3:$Z$340,$C534)</f>
        <v>0</v>
      </c>
      <c r="AE534">
        <f>SUMIFS(Indev_Online_Res_NotinIRPBase!U$3:U$340,Indev_Online_Res_NotinIRPBase!$Y$3:$Y$340,$B534,Indev_Online_Res_NotinIRPBase!$Z$3:$Z$340,$C534)</f>
        <v>0</v>
      </c>
      <c r="AF534">
        <f>SUMIFS(Indev_Online_Res_NotinIRPBase!V$3:V$340,Indev_Online_Res_NotinIRPBase!$Y$3:$Y$340,$B534,Indev_Online_Res_NotinIRPBase!$Z$3:$Z$340,$C534)</f>
        <v>0</v>
      </c>
      <c r="AG534">
        <f>SUMIFS(Indev_Online_Res_NotinIRPBase!W$3:W$340,Indev_Online_Res_NotinIRPBase!$Y$3:$Y$340,$B534,Indev_Online_Res_NotinIRPBase!$Z$3:$Z$340,$C534)</f>
        <v>0</v>
      </c>
      <c r="AH534">
        <f>SUMIFS(Indev_Online_Res_NotinIRPBase!X$3:X$340,Indev_Online_Res_NotinIRPBase!$Y$3:$Y$340,$B534,Indev_Online_Res_NotinIRPBase!$Z$3:$Z$340,$C534)</f>
        <v>0</v>
      </c>
      <c r="AI534">
        <f t="shared" si="122"/>
        <v>0</v>
      </c>
      <c r="AK534">
        <f>SUMIFS(Indev_Online_Res_NotinIRPBase!N$3:N$340,Indev_Online_Res_NotinIRPBase!$Y$3:$Y$340,$B534,Indev_Online_Res_NotinIRPBase!$Z$3:$Z$340,$C534,Indev_Online_Res_NotinIRPBase!$J$3:$J$340,"Yes",Indev_Online_Res_NotinIRPBase!$I$3:$I$340,"&lt;1/1/2024")+SUMIFS(Indev_Online_Res_NotinIRPBase!N$3:N$340,Indev_Online_Res_NotinIRPBase!$Y$3:$Y$340,$B534,Indev_Online_Res_NotinIRPBase!$Z$3:$Z$340,$C534,Indev_Online_Res_NotinIRPBase!$AB$3:$AB$340,"1")</f>
        <v>0</v>
      </c>
      <c r="AL534">
        <f>SUMIFS(Indev_Online_Res_NotinIRPBase!O$3:O$340,Indev_Online_Res_NotinIRPBase!$Y$3:$Y$340,$B534,Indev_Online_Res_NotinIRPBase!$Z$3:$Z$340,$C534,Indev_Online_Res_NotinIRPBase!$J$3:$J$340,"Yes",Indev_Online_Res_NotinIRPBase!$I$3:$I$340,"&lt;1/1/2024")+SUMIFS(Indev_Online_Res_NotinIRPBase!O$3:O$340,Indev_Online_Res_NotinIRPBase!$Y$3:$Y$340,$B534,Indev_Online_Res_NotinIRPBase!$Z$3:$Z$340,$C534,Indev_Online_Res_NotinIRPBase!$AB$3:$AB$340,"1")</f>
        <v>0</v>
      </c>
      <c r="AM534">
        <f>SUMIFS(Indev_Online_Res_NotinIRPBase!P$3:P$340,Indev_Online_Res_NotinIRPBase!$Y$3:$Y$340,$B534,Indev_Online_Res_NotinIRPBase!$Z$3:$Z$340,$C534,Indev_Online_Res_NotinIRPBase!$J$3:$J$340,"Yes",Indev_Online_Res_NotinIRPBase!$I$3:$I$340,"&lt;1/1/2024")+SUMIFS(Indev_Online_Res_NotinIRPBase!P$3:P$340,Indev_Online_Res_NotinIRPBase!$Y$3:$Y$340,$B534,Indev_Online_Res_NotinIRPBase!$Z$3:$Z$340,$C534,Indev_Online_Res_NotinIRPBase!$AB$3:$AB$340,"1")</f>
        <v>0</v>
      </c>
      <c r="AN534">
        <f>SUMIFS(Indev_Online_Res_NotinIRPBase!Q$3:Q$340,Indev_Online_Res_NotinIRPBase!$Y$3:$Y$340,$B534,Indev_Online_Res_NotinIRPBase!$Z$3:$Z$340,$C534,Indev_Online_Res_NotinIRPBase!$J$3:$J$340,"Yes",Indev_Online_Res_NotinIRPBase!$I$3:$I$340,"&lt;1/1/2024")+SUMIFS(Indev_Online_Res_NotinIRPBase!Q$3:Q$340,Indev_Online_Res_NotinIRPBase!$Y$3:$Y$340,$B534,Indev_Online_Res_NotinIRPBase!$Z$3:$Z$340,$C534,Indev_Online_Res_NotinIRPBase!$AB$3:$AB$340,"1")</f>
        <v>0</v>
      </c>
      <c r="AO534">
        <f>SUMIFS(Indev_Online_Res_NotinIRPBase!R$3:R$340,Indev_Online_Res_NotinIRPBase!$Y$3:$Y$340,$B534,Indev_Online_Res_NotinIRPBase!$Z$3:$Z$340,$C534,Indev_Online_Res_NotinIRPBase!$J$3:$J$340,"Yes",Indev_Online_Res_NotinIRPBase!$I$3:$I$340,"&lt;1/1/2024")+SUMIFS(Indev_Online_Res_NotinIRPBase!R$3:R$340,Indev_Online_Res_NotinIRPBase!$Y$3:$Y$340,$B534,Indev_Online_Res_NotinIRPBase!$Z$3:$Z$340,$C534,Indev_Online_Res_NotinIRPBase!$AB$3:$AB$340,"1")</f>
        <v>0</v>
      </c>
      <c r="AS534">
        <f>SUMIFS(Indev_Online_Res_NotinIRPBase!S$3:S$340,Indev_Online_Res_NotinIRPBase!$Y$3:$Y$340,$B534,Indev_Online_Res_NotinIRPBase!$Z$3:$Z$340,$C534,Indev_Online_Res_NotinIRPBase!$J$3:$J$340,"Yes",Indev_Online_Res_NotinIRPBase!$I$3:$I$340,"&lt;1/1/2024")+SUMIFS(Indev_Online_Res_NotinIRPBase!S$3:S$340,Indev_Online_Res_NotinIRPBase!$Y$3:$Y$340,$B534,Indev_Online_Res_NotinIRPBase!$Z$3:$Z$340,$C534,Indev_Online_Res_NotinIRPBase!$AB$3:$AB$340,"1")</f>
        <v>0</v>
      </c>
      <c r="AT534">
        <f>SUMIFS(Indev_Online_Res_NotinIRPBase!T$3:T$340,Indev_Online_Res_NotinIRPBase!$Y$3:$Y$340,$B534,Indev_Online_Res_NotinIRPBase!$Z$3:$Z$340,$C534,Indev_Online_Res_NotinIRPBase!$J$3:$J$340,"Yes",Indev_Online_Res_NotinIRPBase!$I$3:$I$340,"&lt;1/1/2024")+SUMIFS(Indev_Online_Res_NotinIRPBase!T$3:T$340,Indev_Online_Res_NotinIRPBase!$Y$3:$Y$340,$B534,Indev_Online_Res_NotinIRPBase!$Z$3:$Z$340,$C534,Indev_Online_Res_NotinIRPBase!$AB$3:$AB$340,"1")</f>
        <v>0</v>
      </c>
      <c r="AU534">
        <f>SUMIFS(Indev_Online_Res_NotinIRPBase!U$3:U$340,Indev_Online_Res_NotinIRPBase!$Y$3:$Y$340,$B534,Indev_Online_Res_NotinIRPBase!$Z$3:$Z$340,$C534,Indev_Online_Res_NotinIRPBase!$J$3:$J$340,"Yes",Indev_Online_Res_NotinIRPBase!$I$3:$I$340,"&lt;1/1/2024")+SUMIFS(Indev_Online_Res_NotinIRPBase!U$3:U$340,Indev_Online_Res_NotinIRPBase!$Y$3:$Y$340,$B534,Indev_Online_Res_NotinIRPBase!$Z$3:$Z$340,$C534,Indev_Online_Res_NotinIRPBase!$AB$3:$AB$340,"1")</f>
        <v>0</v>
      </c>
      <c r="AV534">
        <f>SUMIFS(Indev_Online_Res_NotinIRPBase!V$3:V$340,Indev_Online_Res_NotinIRPBase!$Y$3:$Y$340,$B534,Indev_Online_Res_NotinIRPBase!$Z$3:$Z$340,$C534,Indev_Online_Res_NotinIRPBase!$J$3:$J$340,"Yes",Indev_Online_Res_NotinIRPBase!$I$3:$I$340,"&lt;1/1/2024")+SUMIFS(Indev_Online_Res_NotinIRPBase!V$3:V$340,Indev_Online_Res_NotinIRPBase!$Y$3:$Y$340,$B534,Indev_Online_Res_NotinIRPBase!$Z$3:$Z$340,$C534,Indev_Online_Res_NotinIRPBase!$AB$3:$AB$340,"1")</f>
        <v>0</v>
      </c>
      <c r="AW534">
        <f>SUMIFS(Indev_Online_Res_NotinIRPBase!W$3:W$340,Indev_Online_Res_NotinIRPBase!$Y$3:$Y$340,$B534,Indev_Online_Res_NotinIRPBase!$Z$3:$Z$340,$C534,Indev_Online_Res_NotinIRPBase!$J$3:$J$340,"Yes",Indev_Online_Res_NotinIRPBase!$I$3:$I$340,"&lt;1/1/2024")+SUMIFS(Indev_Online_Res_NotinIRPBase!W$3:W$340,Indev_Online_Res_NotinIRPBase!$Y$3:$Y$340,$B534,Indev_Online_Res_NotinIRPBase!$Z$3:$Z$340,$C534,Indev_Online_Res_NotinIRPBase!$AB$3:$AB$340,"1")</f>
        <v>0</v>
      </c>
      <c r="AX534">
        <f>SUMIFS(Indev_Online_Res_NotinIRPBase!X$3:X$340,Indev_Online_Res_NotinIRPBase!$Y$3:$Y$340,$B534,Indev_Online_Res_NotinIRPBase!$Z$3:$Z$340,$C534,Indev_Online_Res_NotinIRPBase!$J$3:$J$340,"Yes",Indev_Online_Res_NotinIRPBase!$I$3:$I$340,"&lt;1/1/2024")+SUMIFS(Indev_Online_Res_NotinIRPBase!X$3:X$340,Indev_Online_Res_NotinIRPBase!$Y$3:$Y$340,$B534,Indev_Online_Res_NotinIRPBase!$Z$3:$Z$340,$C534,Indev_Online_Res_NotinIRPBase!$AB$3:$AB$340,"1")</f>
        <v>0</v>
      </c>
      <c r="AY534">
        <f t="shared" si="123"/>
        <v>0</v>
      </c>
      <c r="BA534">
        <f t="shared" si="124"/>
        <v>0</v>
      </c>
      <c r="BB534">
        <f t="shared" si="125"/>
        <v>0</v>
      </c>
      <c r="BC534">
        <f t="shared" si="126"/>
        <v>0</v>
      </c>
      <c r="BD534">
        <f t="shared" si="127"/>
        <v>0</v>
      </c>
      <c r="BE534">
        <f t="shared" si="128"/>
        <v>0</v>
      </c>
      <c r="BI534">
        <f t="shared" si="129"/>
        <v>0</v>
      </c>
      <c r="BJ534">
        <f t="shared" si="130"/>
        <v>0</v>
      </c>
      <c r="BK534">
        <f t="shared" si="131"/>
        <v>0</v>
      </c>
      <c r="BL534">
        <f t="shared" si="132"/>
        <v>0</v>
      </c>
      <c r="BM534">
        <f t="shared" si="133"/>
        <v>0</v>
      </c>
      <c r="BN534">
        <f t="shared" si="134"/>
        <v>0</v>
      </c>
      <c r="BO534">
        <f t="shared" si="135"/>
        <v>0</v>
      </c>
      <c r="BQ534">
        <f>SUMIFS(IRPBase_Res_NotinEnvScreens!$H$3:$H$33,IRPBase_Res_NotinEnvScreens!$J$3:$J$33,$B534,IRPBase_Res_NotinEnvScreens!$K$3:$K$33,$C534)</f>
        <v>0</v>
      </c>
      <c r="BR534">
        <f>SUMIFS(IRPBase_Res_NotinEnvScreens!$I$3:$I$33,IRPBase_Res_NotinEnvScreens!$J$3:$J$33,$B534,IRPBase_Res_NotinEnvScreens!$K$3:$K$33,$C534)</f>
        <v>0</v>
      </c>
      <c r="BS534">
        <v>0</v>
      </c>
      <c r="BV534">
        <f>SUMIFS(Indev_Online_Res_NotinIRPBase!$P$3:$P$313,Indev_Online_Res_NotinIRPBase!$Y$3:$Y$313,$B534,Indev_Online_Res_NotinIRPBase!$Z$3:$Z$313,$C534,Indev_Online_Res_NotinIRPBase!$I$3:$I$313,"&lt;9/1/2023")+SUMIFS(Indev_Online_Res_NotinIRPBase!$Q$3:$Q$313,Indev_Online_Res_NotinIRPBase!$Y$3:$Y$313,$B534,Indev_Online_Res_NotinIRPBase!$Z$3:$Z$313,$C534,Indev_Online_Res_NotinIRPBase!$I$3:$I$313,"&lt;9/1/2023")</f>
        <v>0</v>
      </c>
      <c r="BW534">
        <f>SUMIFS(Indev_Online_Res_NotinIRPBase!$S$3:$S$313,Indev_Online_Res_NotinIRPBase!$Y$3:$Y$313,$B534,Indev_Online_Res_NotinIRPBase!$Z$3:$Z$313,$C534,Indev_Online_Res_NotinIRPBase!$I$3:$I$313,"&lt;9/1/2023")+SUMIFS(Indev_Online_Res_NotinIRPBase!$T$3:$T$313,Indev_Online_Res_NotinIRPBase!$Y$3:$Y$313,$B534,Indev_Online_Res_NotinIRPBase!$Z$3:$Z$313,$C534,Indev_Online_Res_NotinIRPBase!$I$3:$I$313,"&lt;9/1/2023")+SUMIFS(Indev_Online_Res_NotinIRPBase!$U$3:$U$313,Indev_Online_Res_NotinIRPBase!$Y$3:$Y$313,$B534,Indev_Online_Res_NotinIRPBase!$Z$3:$Z$313,$C534,Indev_Online_Res_NotinIRPBase!$I$3:$I$313,"&lt;9/1/2023")</f>
        <v>0</v>
      </c>
    </row>
    <row r="535" spans="1:75">
      <c r="A535" t="s">
        <v>43</v>
      </c>
      <c r="B535" t="s">
        <v>483</v>
      </c>
      <c r="C535">
        <v>230</v>
      </c>
      <c r="E535">
        <f>SUMIFS(IRPBase_Res_NotinTxBase!N$3:N$65,IRPBase_Res_NotinTxBase!$X$3:$X$65,$B535,IRPBase_Res_NotinTxBase!$Y$3:$Y$65,$C535)</f>
        <v>0</v>
      </c>
      <c r="F535">
        <f>SUMIFS(IRPBase_Res_NotinTxBase!O$3:O$65,IRPBase_Res_NotinTxBase!$X$3:$X$65,$B535,IRPBase_Res_NotinTxBase!$Y$3:$Y$65,$C535)</f>
        <v>0</v>
      </c>
      <c r="G535">
        <f>SUMIFS(IRPBase_Res_NotinTxBase!P$3:P$65,IRPBase_Res_NotinTxBase!$X$3:$X$65,$B535,IRPBase_Res_NotinTxBase!$Y$3:$Y$65,$C535)</f>
        <v>0</v>
      </c>
      <c r="H535">
        <f>SUMIFS(IRPBase_Res_NotinTxBase!Q$3:Q$65,IRPBase_Res_NotinTxBase!$X$3:$X$65,$B535,IRPBase_Res_NotinTxBase!$Y$3:$Y$65,$C535)</f>
        <v>0</v>
      </c>
      <c r="M535">
        <f>SUMIFS(IRPBase_Res_NotinTxBase!R$3:R$65,IRPBase_Res_NotinTxBase!$X$3:$X$65,$B535,IRPBase_Res_NotinTxBase!$Y$3:$Y$65,$C535)</f>
        <v>0</v>
      </c>
      <c r="N535">
        <f>SUMIFS(IRPBase_Res_NotinTxBase!S$3:S$65,IRPBase_Res_NotinTxBase!$X$3:$X$65,$B535,IRPBase_Res_NotinTxBase!$Y$3:$Y$65,$C535)</f>
        <v>0</v>
      </c>
      <c r="O535">
        <f>SUMIFS(IRPBase_Res_NotinTxBase!T$3:T$65,IRPBase_Res_NotinTxBase!$X$3:$X$65,$B535,IRPBase_Res_NotinTxBase!$Y$3:$Y$65,$C535)</f>
        <v>0</v>
      </c>
      <c r="P535">
        <f>SUMIFS(IRPBase_Res_NotinTxBase!U$3:U$65,IRPBase_Res_NotinTxBase!$X$3:$X$65,$B535,IRPBase_Res_NotinTxBase!$Y$3:$Y$65,$C535)</f>
        <v>0</v>
      </c>
      <c r="Q535">
        <f>SUMIFS(IRPBase_Res_NotinTxBase!V$3:V$65,IRPBase_Res_NotinTxBase!$X$3:$X$65,$B535,IRPBase_Res_NotinTxBase!$Y$3:$Y$65,$C535)</f>
        <v>0</v>
      </c>
      <c r="R535">
        <f>SUMIFS(IRPBase_Res_NotinTxBase!W$3:W$65,IRPBase_Res_NotinTxBase!$X$3:$X$65,$B535,IRPBase_Res_NotinTxBase!$Y$3:$Y$65,$C535)</f>
        <v>0</v>
      </c>
      <c r="S535">
        <f t="shared" si="121"/>
        <v>0</v>
      </c>
      <c r="U535">
        <f>SUMIFS(Indev_Online_Res_NotinIRPBase!N$3:N$340,Indev_Online_Res_NotinIRPBase!$Y$3:$Y$340,$B535,Indev_Online_Res_NotinIRPBase!$Z$3:$Z$340,$C535)</f>
        <v>0</v>
      </c>
      <c r="V535">
        <f>SUMIFS(Indev_Online_Res_NotinIRPBase!O$3:O$340,Indev_Online_Res_NotinIRPBase!$Y$3:$Y$340,$B535,Indev_Online_Res_NotinIRPBase!$Z$3:$Z$340,$C535)</f>
        <v>0</v>
      </c>
      <c r="W535">
        <f>SUMIFS(Indev_Online_Res_NotinIRPBase!P$3:P$340,Indev_Online_Res_NotinIRPBase!$Y$3:$Y$340,$B535,Indev_Online_Res_NotinIRPBase!$Z$3:$Z$340,$C535)</f>
        <v>0</v>
      </c>
      <c r="X535">
        <f>SUMIFS(Indev_Online_Res_NotinIRPBase!Q$3:Q$340,Indev_Online_Res_NotinIRPBase!$Y$3:$Y$340,$B535,Indev_Online_Res_NotinIRPBase!$Z$3:$Z$340,$C535)</f>
        <v>0</v>
      </c>
      <c r="Y535">
        <f>SUMIFS(Indev_Online_Res_NotinIRPBase!R$3:R$340,Indev_Online_Res_NotinIRPBase!$Y$3:$Y$340,$B535,Indev_Online_Res_NotinIRPBase!$Z$3:$Z$340,$C535)</f>
        <v>0</v>
      </c>
      <c r="AC535">
        <f>SUMIFS(Indev_Online_Res_NotinIRPBase!S$3:S$340,Indev_Online_Res_NotinIRPBase!$Y$3:$Y$340,$B535,Indev_Online_Res_NotinIRPBase!$Z$3:$Z$340,$C535)</f>
        <v>0</v>
      </c>
      <c r="AD535">
        <f>SUMIFS(Indev_Online_Res_NotinIRPBase!T$3:T$340,Indev_Online_Res_NotinIRPBase!$Y$3:$Y$340,$B535,Indev_Online_Res_NotinIRPBase!$Z$3:$Z$340,$C535)</f>
        <v>0</v>
      </c>
      <c r="AE535">
        <f>SUMIFS(Indev_Online_Res_NotinIRPBase!U$3:U$340,Indev_Online_Res_NotinIRPBase!$Y$3:$Y$340,$B535,Indev_Online_Res_NotinIRPBase!$Z$3:$Z$340,$C535)</f>
        <v>0</v>
      </c>
      <c r="AF535">
        <f>SUMIFS(Indev_Online_Res_NotinIRPBase!V$3:V$340,Indev_Online_Res_NotinIRPBase!$Y$3:$Y$340,$B535,Indev_Online_Res_NotinIRPBase!$Z$3:$Z$340,$C535)</f>
        <v>0</v>
      </c>
      <c r="AG535">
        <f>SUMIFS(Indev_Online_Res_NotinIRPBase!W$3:W$340,Indev_Online_Res_NotinIRPBase!$Y$3:$Y$340,$B535,Indev_Online_Res_NotinIRPBase!$Z$3:$Z$340,$C535)</f>
        <v>0</v>
      </c>
      <c r="AH535">
        <f>SUMIFS(Indev_Online_Res_NotinIRPBase!X$3:X$340,Indev_Online_Res_NotinIRPBase!$Y$3:$Y$340,$B535,Indev_Online_Res_NotinIRPBase!$Z$3:$Z$340,$C535)</f>
        <v>0</v>
      </c>
      <c r="AI535">
        <f t="shared" si="122"/>
        <v>0</v>
      </c>
      <c r="AK535">
        <f>SUMIFS(Indev_Online_Res_NotinIRPBase!N$3:N$340,Indev_Online_Res_NotinIRPBase!$Y$3:$Y$340,$B535,Indev_Online_Res_NotinIRPBase!$Z$3:$Z$340,$C535,Indev_Online_Res_NotinIRPBase!$J$3:$J$340,"Yes",Indev_Online_Res_NotinIRPBase!$I$3:$I$340,"&lt;1/1/2024")+SUMIFS(Indev_Online_Res_NotinIRPBase!N$3:N$340,Indev_Online_Res_NotinIRPBase!$Y$3:$Y$340,$B535,Indev_Online_Res_NotinIRPBase!$Z$3:$Z$340,$C535,Indev_Online_Res_NotinIRPBase!$AB$3:$AB$340,"1")</f>
        <v>0</v>
      </c>
      <c r="AL535">
        <f>SUMIFS(Indev_Online_Res_NotinIRPBase!O$3:O$340,Indev_Online_Res_NotinIRPBase!$Y$3:$Y$340,$B535,Indev_Online_Res_NotinIRPBase!$Z$3:$Z$340,$C535,Indev_Online_Res_NotinIRPBase!$J$3:$J$340,"Yes",Indev_Online_Res_NotinIRPBase!$I$3:$I$340,"&lt;1/1/2024")+SUMIFS(Indev_Online_Res_NotinIRPBase!O$3:O$340,Indev_Online_Res_NotinIRPBase!$Y$3:$Y$340,$B535,Indev_Online_Res_NotinIRPBase!$Z$3:$Z$340,$C535,Indev_Online_Res_NotinIRPBase!$AB$3:$AB$340,"1")</f>
        <v>0</v>
      </c>
      <c r="AM535">
        <f>SUMIFS(Indev_Online_Res_NotinIRPBase!P$3:P$340,Indev_Online_Res_NotinIRPBase!$Y$3:$Y$340,$B535,Indev_Online_Res_NotinIRPBase!$Z$3:$Z$340,$C535,Indev_Online_Res_NotinIRPBase!$J$3:$J$340,"Yes",Indev_Online_Res_NotinIRPBase!$I$3:$I$340,"&lt;1/1/2024")+SUMIFS(Indev_Online_Res_NotinIRPBase!P$3:P$340,Indev_Online_Res_NotinIRPBase!$Y$3:$Y$340,$B535,Indev_Online_Res_NotinIRPBase!$Z$3:$Z$340,$C535,Indev_Online_Res_NotinIRPBase!$AB$3:$AB$340,"1")</f>
        <v>0</v>
      </c>
      <c r="AN535">
        <f>SUMIFS(Indev_Online_Res_NotinIRPBase!Q$3:Q$340,Indev_Online_Res_NotinIRPBase!$Y$3:$Y$340,$B535,Indev_Online_Res_NotinIRPBase!$Z$3:$Z$340,$C535,Indev_Online_Res_NotinIRPBase!$J$3:$J$340,"Yes",Indev_Online_Res_NotinIRPBase!$I$3:$I$340,"&lt;1/1/2024")+SUMIFS(Indev_Online_Res_NotinIRPBase!Q$3:Q$340,Indev_Online_Res_NotinIRPBase!$Y$3:$Y$340,$B535,Indev_Online_Res_NotinIRPBase!$Z$3:$Z$340,$C535,Indev_Online_Res_NotinIRPBase!$AB$3:$AB$340,"1")</f>
        <v>0</v>
      </c>
      <c r="AO535">
        <f>SUMIFS(Indev_Online_Res_NotinIRPBase!R$3:R$340,Indev_Online_Res_NotinIRPBase!$Y$3:$Y$340,$B535,Indev_Online_Res_NotinIRPBase!$Z$3:$Z$340,$C535,Indev_Online_Res_NotinIRPBase!$J$3:$J$340,"Yes",Indev_Online_Res_NotinIRPBase!$I$3:$I$340,"&lt;1/1/2024")+SUMIFS(Indev_Online_Res_NotinIRPBase!R$3:R$340,Indev_Online_Res_NotinIRPBase!$Y$3:$Y$340,$B535,Indev_Online_Res_NotinIRPBase!$Z$3:$Z$340,$C535,Indev_Online_Res_NotinIRPBase!$AB$3:$AB$340,"1")</f>
        <v>0</v>
      </c>
      <c r="AS535">
        <f>SUMIFS(Indev_Online_Res_NotinIRPBase!S$3:S$340,Indev_Online_Res_NotinIRPBase!$Y$3:$Y$340,$B535,Indev_Online_Res_NotinIRPBase!$Z$3:$Z$340,$C535,Indev_Online_Res_NotinIRPBase!$J$3:$J$340,"Yes",Indev_Online_Res_NotinIRPBase!$I$3:$I$340,"&lt;1/1/2024")+SUMIFS(Indev_Online_Res_NotinIRPBase!S$3:S$340,Indev_Online_Res_NotinIRPBase!$Y$3:$Y$340,$B535,Indev_Online_Res_NotinIRPBase!$Z$3:$Z$340,$C535,Indev_Online_Res_NotinIRPBase!$AB$3:$AB$340,"1")</f>
        <v>0</v>
      </c>
      <c r="AT535">
        <f>SUMIFS(Indev_Online_Res_NotinIRPBase!T$3:T$340,Indev_Online_Res_NotinIRPBase!$Y$3:$Y$340,$B535,Indev_Online_Res_NotinIRPBase!$Z$3:$Z$340,$C535,Indev_Online_Res_NotinIRPBase!$J$3:$J$340,"Yes",Indev_Online_Res_NotinIRPBase!$I$3:$I$340,"&lt;1/1/2024")+SUMIFS(Indev_Online_Res_NotinIRPBase!T$3:T$340,Indev_Online_Res_NotinIRPBase!$Y$3:$Y$340,$B535,Indev_Online_Res_NotinIRPBase!$Z$3:$Z$340,$C535,Indev_Online_Res_NotinIRPBase!$AB$3:$AB$340,"1")</f>
        <v>0</v>
      </c>
      <c r="AU535">
        <f>SUMIFS(Indev_Online_Res_NotinIRPBase!U$3:U$340,Indev_Online_Res_NotinIRPBase!$Y$3:$Y$340,$B535,Indev_Online_Res_NotinIRPBase!$Z$3:$Z$340,$C535,Indev_Online_Res_NotinIRPBase!$J$3:$J$340,"Yes",Indev_Online_Res_NotinIRPBase!$I$3:$I$340,"&lt;1/1/2024")+SUMIFS(Indev_Online_Res_NotinIRPBase!U$3:U$340,Indev_Online_Res_NotinIRPBase!$Y$3:$Y$340,$B535,Indev_Online_Res_NotinIRPBase!$Z$3:$Z$340,$C535,Indev_Online_Res_NotinIRPBase!$AB$3:$AB$340,"1")</f>
        <v>0</v>
      </c>
      <c r="AV535">
        <f>SUMIFS(Indev_Online_Res_NotinIRPBase!V$3:V$340,Indev_Online_Res_NotinIRPBase!$Y$3:$Y$340,$B535,Indev_Online_Res_NotinIRPBase!$Z$3:$Z$340,$C535,Indev_Online_Res_NotinIRPBase!$J$3:$J$340,"Yes",Indev_Online_Res_NotinIRPBase!$I$3:$I$340,"&lt;1/1/2024")+SUMIFS(Indev_Online_Res_NotinIRPBase!V$3:V$340,Indev_Online_Res_NotinIRPBase!$Y$3:$Y$340,$B535,Indev_Online_Res_NotinIRPBase!$Z$3:$Z$340,$C535,Indev_Online_Res_NotinIRPBase!$AB$3:$AB$340,"1")</f>
        <v>0</v>
      </c>
      <c r="AW535">
        <f>SUMIFS(Indev_Online_Res_NotinIRPBase!W$3:W$340,Indev_Online_Res_NotinIRPBase!$Y$3:$Y$340,$B535,Indev_Online_Res_NotinIRPBase!$Z$3:$Z$340,$C535,Indev_Online_Res_NotinIRPBase!$J$3:$J$340,"Yes",Indev_Online_Res_NotinIRPBase!$I$3:$I$340,"&lt;1/1/2024")+SUMIFS(Indev_Online_Res_NotinIRPBase!W$3:W$340,Indev_Online_Res_NotinIRPBase!$Y$3:$Y$340,$B535,Indev_Online_Res_NotinIRPBase!$Z$3:$Z$340,$C535,Indev_Online_Res_NotinIRPBase!$AB$3:$AB$340,"1")</f>
        <v>0</v>
      </c>
      <c r="AX535">
        <f>SUMIFS(Indev_Online_Res_NotinIRPBase!X$3:X$340,Indev_Online_Res_NotinIRPBase!$Y$3:$Y$340,$B535,Indev_Online_Res_NotinIRPBase!$Z$3:$Z$340,$C535,Indev_Online_Res_NotinIRPBase!$J$3:$J$340,"Yes",Indev_Online_Res_NotinIRPBase!$I$3:$I$340,"&lt;1/1/2024")+SUMIFS(Indev_Online_Res_NotinIRPBase!X$3:X$340,Indev_Online_Res_NotinIRPBase!$Y$3:$Y$340,$B535,Indev_Online_Res_NotinIRPBase!$Z$3:$Z$340,$C535,Indev_Online_Res_NotinIRPBase!$AB$3:$AB$340,"1")</f>
        <v>0</v>
      </c>
      <c r="AY535">
        <f t="shared" si="123"/>
        <v>0</v>
      </c>
      <c r="BA535">
        <f t="shared" si="124"/>
        <v>0</v>
      </c>
      <c r="BB535">
        <f t="shared" si="125"/>
        <v>0</v>
      </c>
      <c r="BC535">
        <f t="shared" si="126"/>
        <v>0</v>
      </c>
      <c r="BD535">
        <f t="shared" si="127"/>
        <v>0</v>
      </c>
      <c r="BE535">
        <f t="shared" si="128"/>
        <v>0</v>
      </c>
      <c r="BI535">
        <f t="shared" si="129"/>
        <v>0</v>
      </c>
      <c r="BJ535">
        <f t="shared" si="130"/>
        <v>0</v>
      </c>
      <c r="BK535">
        <f t="shared" si="131"/>
        <v>0</v>
      </c>
      <c r="BL535">
        <f t="shared" si="132"/>
        <v>0</v>
      </c>
      <c r="BM535">
        <f t="shared" si="133"/>
        <v>0</v>
      </c>
      <c r="BN535">
        <f t="shared" si="134"/>
        <v>0</v>
      </c>
      <c r="BO535">
        <f t="shared" si="135"/>
        <v>0</v>
      </c>
      <c r="BQ535">
        <f>SUMIFS(IRPBase_Res_NotinEnvScreens!$H$3:$H$33,IRPBase_Res_NotinEnvScreens!$J$3:$J$33,$B535,IRPBase_Res_NotinEnvScreens!$K$3:$K$33,$C535)</f>
        <v>0</v>
      </c>
      <c r="BR535">
        <f>SUMIFS(IRPBase_Res_NotinEnvScreens!$I$3:$I$33,IRPBase_Res_NotinEnvScreens!$J$3:$J$33,$B535,IRPBase_Res_NotinEnvScreens!$K$3:$K$33,$C535)</f>
        <v>0</v>
      </c>
      <c r="BS535">
        <v>0</v>
      </c>
      <c r="BV535">
        <f>SUMIFS(Indev_Online_Res_NotinIRPBase!$P$3:$P$313,Indev_Online_Res_NotinIRPBase!$Y$3:$Y$313,$B535,Indev_Online_Res_NotinIRPBase!$Z$3:$Z$313,$C535,Indev_Online_Res_NotinIRPBase!$I$3:$I$313,"&lt;9/1/2023")+SUMIFS(Indev_Online_Res_NotinIRPBase!$Q$3:$Q$313,Indev_Online_Res_NotinIRPBase!$Y$3:$Y$313,$B535,Indev_Online_Res_NotinIRPBase!$Z$3:$Z$313,$C535,Indev_Online_Res_NotinIRPBase!$I$3:$I$313,"&lt;9/1/2023")</f>
        <v>0</v>
      </c>
      <c r="BW535">
        <f>SUMIFS(Indev_Online_Res_NotinIRPBase!$S$3:$S$313,Indev_Online_Res_NotinIRPBase!$Y$3:$Y$313,$B535,Indev_Online_Res_NotinIRPBase!$Z$3:$Z$313,$C535,Indev_Online_Res_NotinIRPBase!$I$3:$I$313,"&lt;9/1/2023")+SUMIFS(Indev_Online_Res_NotinIRPBase!$T$3:$T$313,Indev_Online_Res_NotinIRPBase!$Y$3:$Y$313,$B535,Indev_Online_Res_NotinIRPBase!$Z$3:$Z$313,$C535,Indev_Online_Res_NotinIRPBase!$I$3:$I$313,"&lt;9/1/2023")+SUMIFS(Indev_Online_Res_NotinIRPBase!$U$3:$U$313,Indev_Online_Res_NotinIRPBase!$Y$3:$Y$313,$B535,Indev_Online_Res_NotinIRPBase!$Z$3:$Z$313,$C535,Indev_Online_Res_NotinIRPBase!$I$3:$I$313,"&lt;9/1/2023")</f>
        <v>0</v>
      </c>
    </row>
    <row r="536" spans="1:75">
      <c r="A536" t="s">
        <v>43</v>
      </c>
      <c r="B536" t="s">
        <v>483</v>
      </c>
      <c r="C536">
        <v>500</v>
      </c>
      <c r="E536">
        <f>SUMIFS(IRPBase_Res_NotinTxBase!N$3:N$65,IRPBase_Res_NotinTxBase!$X$3:$X$65,$B536,IRPBase_Res_NotinTxBase!$Y$3:$Y$65,$C536)</f>
        <v>0</v>
      </c>
      <c r="F536">
        <f>SUMIFS(IRPBase_Res_NotinTxBase!O$3:O$65,IRPBase_Res_NotinTxBase!$X$3:$X$65,$B536,IRPBase_Res_NotinTxBase!$Y$3:$Y$65,$C536)</f>
        <v>0</v>
      </c>
      <c r="G536">
        <f>SUMIFS(IRPBase_Res_NotinTxBase!P$3:P$65,IRPBase_Res_NotinTxBase!$X$3:$X$65,$B536,IRPBase_Res_NotinTxBase!$Y$3:$Y$65,$C536)</f>
        <v>0</v>
      </c>
      <c r="H536">
        <f>SUMIFS(IRPBase_Res_NotinTxBase!Q$3:Q$65,IRPBase_Res_NotinTxBase!$X$3:$X$65,$B536,IRPBase_Res_NotinTxBase!$Y$3:$Y$65,$C536)</f>
        <v>0</v>
      </c>
      <c r="M536">
        <f>SUMIFS(IRPBase_Res_NotinTxBase!R$3:R$65,IRPBase_Res_NotinTxBase!$X$3:$X$65,$B536,IRPBase_Res_NotinTxBase!$Y$3:$Y$65,$C536)</f>
        <v>0</v>
      </c>
      <c r="N536">
        <f>SUMIFS(IRPBase_Res_NotinTxBase!S$3:S$65,IRPBase_Res_NotinTxBase!$X$3:$X$65,$B536,IRPBase_Res_NotinTxBase!$Y$3:$Y$65,$C536)</f>
        <v>0</v>
      </c>
      <c r="O536">
        <f>SUMIFS(IRPBase_Res_NotinTxBase!T$3:T$65,IRPBase_Res_NotinTxBase!$X$3:$X$65,$B536,IRPBase_Res_NotinTxBase!$Y$3:$Y$65,$C536)</f>
        <v>0</v>
      </c>
      <c r="P536">
        <f>SUMIFS(IRPBase_Res_NotinTxBase!U$3:U$65,IRPBase_Res_NotinTxBase!$X$3:$X$65,$B536,IRPBase_Res_NotinTxBase!$Y$3:$Y$65,$C536)</f>
        <v>0</v>
      </c>
      <c r="Q536">
        <f>SUMIFS(IRPBase_Res_NotinTxBase!V$3:V$65,IRPBase_Res_NotinTxBase!$X$3:$X$65,$B536,IRPBase_Res_NotinTxBase!$Y$3:$Y$65,$C536)</f>
        <v>0</v>
      </c>
      <c r="R536">
        <f>SUMIFS(IRPBase_Res_NotinTxBase!W$3:W$65,IRPBase_Res_NotinTxBase!$X$3:$X$65,$B536,IRPBase_Res_NotinTxBase!$Y$3:$Y$65,$C536)</f>
        <v>0</v>
      </c>
      <c r="S536">
        <f t="shared" si="121"/>
        <v>0</v>
      </c>
      <c r="U536">
        <f>SUMIFS(Indev_Online_Res_NotinIRPBase!N$3:N$340,Indev_Online_Res_NotinIRPBase!$Y$3:$Y$340,$B536,Indev_Online_Res_NotinIRPBase!$Z$3:$Z$340,$C536)</f>
        <v>0</v>
      </c>
      <c r="V536">
        <f>SUMIFS(Indev_Online_Res_NotinIRPBase!O$3:O$340,Indev_Online_Res_NotinIRPBase!$Y$3:$Y$340,$B536,Indev_Online_Res_NotinIRPBase!$Z$3:$Z$340,$C536)</f>
        <v>0</v>
      </c>
      <c r="W536">
        <f>SUMIFS(Indev_Online_Res_NotinIRPBase!P$3:P$340,Indev_Online_Res_NotinIRPBase!$Y$3:$Y$340,$B536,Indev_Online_Res_NotinIRPBase!$Z$3:$Z$340,$C536)</f>
        <v>0</v>
      </c>
      <c r="X536">
        <f>SUMIFS(Indev_Online_Res_NotinIRPBase!Q$3:Q$340,Indev_Online_Res_NotinIRPBase!$Y$3:$Y$340,$B536,Indev_Online_Res_NotinIRPBase!$Z$3:$Z$340,$C536)</f>
        <v>0</v>
      </c>
      <c r="Y536">
        <f>SUMIFS(Indev_Online_Res_NotinIRPBase!R$3:R$340,Indev_Online_Res_NotinIRPBase!$Y$3:$Y$340,$B536,Indev_Online_Res_NotinIRPBase!$Z$3:$Z$340,$C536)</f>
        <v>0</v>
      </c>
      <c r="AC536">
        <f>SUMIFS(Indev_Online_Res_NotinIRPBase!S$3:S$340,Indev_Online_Res_NotinIRPBase!$Y$3:$Y$340,$B536,Indev_Online_Res_NotinIRPBase!$Z$3:$Z$340,$C536)</f>
        <v>0</v>
      </c>
      <c r="AD536">
        <f>SUMIFS(Indev_Online_Res_NotinIRPBase!T$3:T$340,Indev_Online_Res_NotinIRPBase!$Y$3:$Y$340,$B536,Indev_Online_Res_NotinIRPBase!$Z$3:$Z$340,$C536)</f>
        <v>0</v>
      </c>
      <c r="AE536">
        <f>SUMIFS(Indev_Online_Res_NotinIRPBase!U$3:U$340,Indev_Online_Res_NotinIRPBase!$Y$3:$Y$340,$B536,Indev_Online_Res_NotinIRPBase!$Z$3:$Z$340,$C536)</f>
        <v>0</v>
      </c>
      <c r="AF536">
        <f>SUMIFS(Indev_Online_Res_NotinIRPBase!V$3:V$340,Indev_Online_Res_NotinIRPBase!$Y$3:$Y$340,$B536,Indev_Online_Res_NotinIRPBase!$Z$3:$Z$340,$C536)</f>
        <v>0</v>
      </c>
      <c r="AG536">
        <f>SUMIFS(Indev_Online_Res_NotinIRPBase!W$3:W$340,Indev_Online_Res_NotinIRPBase!$Y$3:$Y$340,$B536,Indev_Online_Res_NotinIRPBase!$Z$3:$Z$340,$C536)</f>
        <v>0</v>
      </c>
      <c r="AH536">
        <f>SUMIFS(Indev_Online_Res_NotinIRPBase!X$3:X$340,Indev_Online_Res_NotinIRPBase!$Y$3:$Y$340,$B536,Indev_Online_Res_NotinIRPBase!$Z$3:$Z$340,$C536)</f>
        <v>0</v>
      </c>
      <c r="AI536">
        <f t="shared" si="122"/>
        <v>0</v>
      </c>
      <c r="AK536">
        <f>SUMIFS(Indev_Online_Res_NotinIRPBase!N$3:N$340,Indev_Online_Res_NotinIRPBase!$Y$3:$Y$340,$B536,Indev_Online_Res_NotinIRPBase!$Z$3:$Z$340,$C536,Indev_Online_Res_NotinIRPBase!$J$3:$J$340,"Yes",Indev_Online_Res_NotinIRPBase!$I$3:$I$340,"&lt;1/1/2024")+SUMIFS(Indev_Online_Res_NotinIRPBase!N$3:N$340,Indev_Online_Res_NotinIRPBase!$Y$3:$Y$340,$B536,Indev_Online_Res_NotinIRPBase!$Z$3:$Z$340,$C536,Indev_Online_Res_NotinIRPBase!$AB$3:$AB$340,"1")</f>
        <v>0</v>
      </c>
      <c r="AL536">
        <f>SUMIFS(Indev_Online_Res_NotinIRPBase!O$3:O$340,Indev_Online_Res_NotinIRPBase!$Y$3:$Y$340,$B536,Indev_Online_Res_NotinIRPBase!$Z$3:$Z$340,$C536,Indev_Online_Res_NotinIRPBase!$J$3:$J$340,"Yes",Indev_Online_Res_NotinIRPBase!$I$3:$I$340,"&lt;1/1/2024")+SUMIFS(Indev_Online_Res_NotinIRPBase!O$3:O$340,Indev_Online_Res_NotinIRPBase!$Y$3:$Y$340,$B536,Indev_Online_Res_NotinIRPBase!$Z$3:$Z$340,$C536,Indev_Online_Res_NotinIRPBase!$AB$3:$AB$340,"1")</f>
        <v>0</v>
      </c>
      <c r="AM536">
        <f>SUMIFS(Indev_Online_Res_NotinIRPBase!P$3:P$340,Indev_Online_Res_NotinIRPBase!$Y$3:$Y$340,$B536,Indev_Online_Res_NotinIRPBase!$Z$3:$Z$340,$C536,Indev_Online_Res_NotinIRPBase!$J$3:$J$340,"Yes",Indev_Online_Res_NotinIRPBase!$I$3:$I$340,"&lt;1/1/2024")+SUMIFS(Indev_Online_Res_NotinIRPBase!P$3:P$340,Indev_Online_Res_NotinIRPBase!$Y$3:$Y$340,$B536,Indev_Online_Res_NotinIRPBase!$Z$3:$Z$340,$C536,Indev_Online_Res_NotinIRPBase!$AB$3:$AB$340,"1")</f>
        <v>0</v>
      </c>
      <c r="AN536">
        <f>SUMIFS(Indev_Online_Res_NotinIRPBase!Q$3:Q$340,Indev_Online_Res_NotinIRPBase!$Y$3:$Y$340,$B536,Indev_Online_Res_NotinIRPBase!$Z$3:$Z$340,$C536,Indev_Online_Res_NotinIRPBase!$J$3:$J$340,"Yes",Indev_Online_Res_NotinIRPBase!$I$3:$I$340,"&lt;1/1/2024")+SUMIFS(Indev_Online_Res_NotinIRPBase!Q$3:Q$340,Indev_Online_Res_NotinIRPBase!$Y$3:$Y$340,$B536,Indev_Online_Res_NotinIRPBase!$Z$3:$Z$340,$C536,Indev_Online_Res_NotinIRPBase!$AB$3:$AB$340,"1")</f>
        <v>0</v>
      </c>
      <c r="AO536">
        <f>SUMIFS(Indev_Online_Res_NotinIRPBase!R$3:R$340,Indev_Online_Res_NotinIRPBase!$Y$3:$Y$340,$B536,Indev_Online_Res_NotinIRPBase!$Z$3:$Z$340,$C536,Indev_Online_Res_NotinIRPBase!$J$3:$J$340,"Yes",Indev_Online_Res_NotinIRPBase!$I$3:$I$340,"&lt;1/1/2024")+SUMIFS(Indev_Online_Res_NotinIRPBase!R$3:R$340,Indev_Online_Res_NotinIRPBase!$Y$3:$Y$340,$B536,Indev_Online_Res_NotinIRPBase!$Z$3:$Z$340,$C536,Indev_Online_Res_NotinIRPBase!$AB$3:$AB$340,"1")</f>
        <v>0</v>
      </c>
      <c r="AS536">
        <f>SUMIFS(Indev_Online_Res_NotinIRPBase!S$3:S$340,Indev_Online_Res_NotinIRPBase!$Y$3:$Y$340,$B536,Indev_Online_Res_NotinIRPBase!$Z$3:$Z$340,$C536,Indev_Online_Res_NotinIRPBase!$J$3:$J$340,"Yes",Indev_Online_Res_NotinIRPBase!$I$3:$I$340,"&lt;1/1/2024")+SUMIFS(Indev_Online_Res_NotinIRPBase!S$3:S$340,Indev_Online_Res_NotinIRPBase!$Y$3:$Y$340,$B536,Indev_Online_Res_NotinIRPBase!$Z$3:$Z$340,$C536,Indev_Online_Res_NotinIRPBase!$AB$3:$AB$340,"1")</f>
        <v>0</v>
      </c>
      <c r="AT536">
        <f>SUMIFS(Indev_Online_Res_NotinIRPBase!T$3:T$340,Indev_Online_Res_NotinIRPBase!$Y$3:$Y$340,$B536,Indev_Online_Res_NotinIRPBase!$Z$3:$Z$340,$C536,Indev_Online_Res_NotinIRPBase!$J$3:$J$340,"Yes",Indev_Online_Res_NotinIRPBase!$I$3:$I$340,"&lt;1/1/2024")+SUMIFS(Indev_Online_Res_NotinIRPBase!T$3:T$340,Indev_Online_Res_NotinIRPBase!$Y$3:$Y$340,$B536,Indev_Online_Res_NotinIRPBase!$Z$3:$Z$340,$C536,Indev_Online_Res_NotinIRPBase!$AB$3:$AB$340,"1")</f>
        <v>0</v>
      </c>
      <c r="AU536">
        <f>SUMIFS(Indev_Online_Res_NotinIRPBase!U$3:U$340,Indev_Online_Res_NotinIRPBase!$Y$3:$Y$340,$B536,Indev_Online_Res_NotinIRPBase!$Z$3:$Z$340,$C536,Indev_Online_Res_NotinIRPBase!$J$3:$J$340,"Yes",Indev_Online_Res_NotinIRPBase!$I$3:$I$340,"&lt;1/1/2024")+SUMIFS(Indev_Online_Res_NotinIRPBase!U$3:U$340,Indev_Online_Res_NotinIRPBase!$Y$3:$Y$340,$B536,Indev_Online_Res_NotinIRPBase!$Z$3:$Z$340,$C536,Indev_Online_Res_NotinIRPBase!$AB$3:$AB$340,"1")</f>
        <v>0</v>
      </c>
      <c r="AV536">
        <f>SUMIFS(Indev_Online_Res_NotinIRPBase!V$3:V$340,Indev_Online_Res_NotinIRPBase!$Y$3:$Y$340,$B536,Indev_Online_Res_NotinIRPBase!$Z$3:$Z$340,$C536,Indev_Online_Res_NotinIRPBase!$J$3:$J$340,"Yes",Indev_Online_Res_NotinIRPBase!$I$3:$I$340,"&lt;1/1/2024")+SUMIFS(Indev_Online_Res_NotinIRPBase!V$3:V$340,Indev_Online_Res_NotinIRPBase!$Y$3:$Y$340,$B536,Indev_Online_Res_NotinIRPBase!$Z$3:$Z$340,$C536,Indev_Online_Res_NotinIRPBase!$AB$3:$AB$340,"1")</f>
        <v>0</v>
      </c>
      <c r="AW536">
        <f>SUMIFS(Indev_Online_Res_NotinIRPBase!W$3:W$340,Indev_Online_Res_NotinIRPBase!$Y$3:$Y$340,$B536,Indev_Online_Res_NotinIRPBase!$Z$3:$Z$340,$C536,Indev_Online_Res_NotinIRPBase!$J$3:$J$340,"Yes",Indev_Online_Res_NotinIRPBase!$I$3:$I$340,"&lt;1/1/2024")+SUMIFS(Indev_Online_Res_NotinIRPBase!W$3:W$340,Indev_Online_Res_NotinIRPBase!$Y$3:$Y$340,$B536,Indev_Online_Res_NotinIRPBase!$Z$3:$Z$340,$C536,Indev_Online_Res_NotinIRPBase!$AB$3:$AB$340,"1")</f>
        <v>0</v>
      </c>
      <c r="AX536">
        <f>SUMIFS(Indev_Online_Res_NotinIRPBase!X$3:X$340,Indev_Online_Res_NotinIRPBase!$Y$3:$Y$340,$B536,Indev_Online_Res_NotinIRPBase!$Z$3:$Z$340,$C536,Indev_Online_Res_NotinIRPBase!$J$3:$J$340,"Yes",Indev_Online_Res_NotinIRPBase!$I$3:$I$340,"&lt;1/1/2024")+SUMIFS(Indev_Online_Res_NotinIRPBase!X$3:X$340,Indev_Online_Res_NotinIRPBase!$Y$3:$Y$340,$B536,Indev_Online_Res_NotinIRPBase!$Z$3:$Z$340,$C536,Indev_Online_Res_NotinIRPBase!$AB$3:$AB$340,"1")</f>
        <v>0</v>
      </c>
      <c r="AY536">
        <f t="shared" si="123"/>
        <v>0</v>
      </c>
      <c r="BA536">
        <f t="shared" si="124"/>
        <v>0</v>
      </c>
      <c r="BB536">
        <f t="shared" si="125"/>
        <v>0</v>
      </c>
      <c r="BC536">
        <f t="shared" si="126"/>
        <v>0</v>
      </c>
      <c r="BD536">
        <f t="shared" si="127"/>
        <v>0</v>
      </c>
      <c r="BE536">
        <f t="shared" si="128"/>
        <v>0</v>
      </c>
      <c r="BI536">
        <f t="shared" si="129"/>
        <v>0</v>
      </c>
      <c r="BJ536">
        <f t="shared" si="130"/>
        <v>0</v>
      </c>
      <c r="BK536">
        <f t="shared" si="131"/>
        <v>0</v>
      </c>
      <c r="BL536">
        <f t="shared" si="132"/>
        <v>0</v>
      </c>
      <c r="BM536">
        <f t="shared" si="133"/>
        <v>0</v>
      </c>
      <c r="BN536">
        <f t="shared" si="134"/>
        <v>0</v>
      </c>
      <c r="BO536">
        <f t="shared" si="135"/>
        <v>0</v>
      </c>
      <c r="BQ536">
        <f>SUMIFS(IRPBase_Res_NotinEnvScreens!$H$3:$H$33,IRPBase_Res_NotinEnvScreens!$J$3:$J$33,$B536,IRPBase_Res_NotinEnvScreens!$K$3:$K$33,$C536)</f>
        <v>0</v>
      </c>
      <c r="BR536">
        <f>SUMIFS(IRPBase_Res_NotinEnvScreens!$I$3:$I$33,IRPBase_Res_NotinEnvScreens!$J$3:$J$33,$B536,IRPBase_Res_NotinEnvScreens!$K$3:$K$33,$C536)</f>
        <v>0</v>
      </c>
      <c r="BS536">
        <v>0</v>
      </c>
      <c r="BV536">
        <f>SUMIFS(Indev_Online_Res_NotinIRPBase!$P$3:$P$313,Indev_Online_Res_NotinIRPBase!$Y$3:$Y$313,$B536,Indev_Online_Res_NotinIRPBase!$Z$3:$Z$313,$C536,Indev_Online_Res_NotinIRPBase!$I$3:$I$313,"&lt;9/1/2023")+SUMIFS(Indev_Online_Res_NotinIRPBase!$Q$3:$Q$313,Indev_Online_Res_NotinIRPBase!$Y$3:$Y$313,$B536,Indev_Online_Res_NotinIRPBase!$Z$3:$Z$313,$C536,Indev_Online_Res_NotinIRPBase!$I$3:$I$313,"&lt;9/1/2023")</f>
        <v>0</v>
      </c>
      <c r="BW536">
        <f>SUMIFS(Indev_Online_Res_NotinIRPBase!$S$3:$S$313,Indev_Online_Res_NotinIRPBase!$Y$3:$Y$313,$B536,Indev_Online_Res_NotinIRPBase!$Z$3:$Z$313,$C536,Indev_Online_Res_NotinIRPBase!$I$3:$I$313,"&lt;9/1/2023")+SUMIFS(Indev_Online_Res_NotinIRPBase!$T$3:$T$313,Indev_Online_Res_NotinIRPBase!$Y$3:$Y$313,$B536,Indev_Online_Res_NotinIRPBase!$Z$3:$Z$313,$C536,Indev_Online_Res_NotinIRPBase!$I$3:$I$313,"&lt;9/1/2023")+SUMIFS(Indev_Online_Res_NotinIRPBase!$U$3:$U$313,Indev_Online_Res_NotinIRPBase!$Y$3:$Y$313,$B536,Indev_Online_Res_NotinIRPBase!$Z$3:$Z$313,$C536,Indev_Online_Res_NotinIRPBase!$I$3:$I$313,"&lt;9/1/2023")</f>
        <v>0</v>
      </c>
    </row>
    <row r="537" spans="1:75">
      <c r="A537" t="s">
        <v>44</v>
      </c>
      <c r="B537" t="s">
        <v>484</v>
      </c>
      <c r="C537">
        <v>115</v>
      </c>
      <c r="E537">
        <f>SUMIFS(IRPBase_Res_NotinTxBase!N$3:N$65,IRPBase_Res_NotinTxBase!$X$3:$X$65,$B537,IRPBase_Res_NotinTxBase!$Y$3:$Y$65,$C537)</f>
        <v>0</v>
      </c>
      <c r="F537">
        <f>SUMIFS(IRPBase_Res_NotinTxBase!O$3:O$65,IRPBase_Res_NotinTxBase!$X$3:$X$65,$B537,IRPBase_Res_NotinTxBase!$Y$3:$Y$65,$C537)</f>
        <v>0</v>
      </c>
      <c r="G537">
        <f>SUMIFS(IRPBase_Res_NotinTxBase!P$3:P$65,IRPBase_Res_NotinTxBase!$X$3:$X$65,$B537,IRPBase_Res_NotinTxBase!$Y$3:$Y$65,$C537)</f>
        <v>0</v>
      </c>
      <c r="H537">
        <f>SUMIFS(IRPBase_Res_NotinTxBase!Q$3:Q$65,IRPBase_Res_NotinTxBase!$X$3:$X$65,$B537,IRPBase_Res_NotinTxBase!$Y$3:$Y$65,$C537)</f>
        <v>0</v>
      </c>
      <c r="M537">
        <f>SUMIFS(IRPBase_Res_NotinTxBase!R$3:R$65,IRPBase_Res_NotinTxBase!$X$3:$X$65,$B537,IRPBase_Res_NotinTxBase!$Y$3:$Y$65,$C537)</f>
        <v>0</v>
      </c>
      <c r="N537">
        <f>SUMIFS(IRPBase_Res_NotinTxBase!S$3:S$65,IRPBase_Res_NotinTxBase!$X$3:$X$65,$B537,IRPBase_Res_NotinTxBase!$Y$3:$Y$65,$C537)</f>
        <v>0</v>
      </c>
      <c r="O537">
        <f>SUMIFS(IRPBase_Res_NotinTxBase!T$3:T$65,IRPBase_Res_NotinTxBase!$X$3:$X$65,$B537,IRPBase_Res_NotinTxBase!$Y$3:$Y$65,$C537)</f>
        <v>0</v>
      </c>
      <c r="P537">
        <f>SUMIFS(IRPBase_Res_NotinTxBase!U$3:U$65,IRPBase_Res_NotinTxBase!$X$3:$X$65,$B537,IRPBase_Res_NotinTxBase!$Y$3:$Y$65,$C537)</f>
        <v>0</v>
      </c>
      <c r="Q537">
        <f>SUMIFS(IRPBase_Res_NotinTxBase!V$3:V$65,IRPBase_Res_NotinTxBase!$X$3:$X$65,$B537,IRPBase_Res_NotinTxBase!$Y$3:$Y$65,$C537)</f>
        <v>0</v>
      </c>
      <c r="R537">
        <f>SUMIFS(IRPBase_Res_NotinTxBase!W$3:W$65,IRPBase_Res_NotinTxBase!$X$3:$X$65,$B537,IRPBase_Res_NotinTxBase!$Y$3:$Y$65,$C537)</f>
        <v>0</v>
      </c>
      <c r="S537">
        <f t="shared" si="121"/>
        <v>0</v>
      </c>
      <c r="U537">
        <f>SUMIFS(Indev_Online_Res_NotinIRPBase!N$3:N$340,Indev_Online_Res_NotinIRPBase!$Y$3:$Y$340,$B537,Indev_Online_Res_NotinIRPBase!$Z$3:$Z$340,$C537)</f>
        <v>0</v>
      </c>
      <c r="V537">
        <f>SUMIFS(Indev_Online_Res_NotinIRPBase!O$3:O$340,Indev_Online_Res_NotinIRPBase!$Y$3:$Y$340,$B537,Indev_Online_Res_NotinIRPBase!$Z$3:$Z$340,$C537)</f>
        <v>0</v>
      </c>
      <c r="W537">
        <f>SUMIFS(Indev_Online_Res_NotinIRPBase!P$3:P$340,Indev_Online_Res_NotinIRPBase!$Y$3:$Y$340,$B537,Indev_Online_Res_NotinIRPBase!$Z$3:$Z$340,$C537)</f>
        <v>0</v>
      </c>
      <c r="X537">
        <f>SUMIFS(Indev_Online_Res_NotinIRPBase!Q$3:Q$340,Indev_Online_Res_NotinIRPBase!$Y$3:$Y$340,$B537,Indev_Online_Res_NotinIRPBase!$Z$3:$Z$340,$C537)</f>
        <v>0</v>
      </c>
      <c r="Y537">
        <f>SUMIFS(Indev_Online_Res_NotinIRPBase!R$3:R$340,Indev_Online_Res_NotinIRPBase!$Y$3:$Y$340,$B537,Indev_Online_Res_NotinIRPBase!$Z$3:$Z$340,$C537)</f>
        <v>0</v>
      </c>
      <c r="AC537">
        <f>SUMIFS(Indev_Online_Res_NotinIRPBase!S$3:S$340,Indev_Online_Res_NotinIRPBase!$Y$3:$Y$340,$B537,Indev_Online_Res_NotinIRPBase!$Z$3:$Z$340,$C537)</f>
        <v>0</v>
      </c>
      <c r="AD537">
        <f>SUMIFS(Indev_Online_Res_NotinIRPBase!T$3:T$340,Indev_Online_Res_NotinIRPBase!$Y$3:$Y$340,$B537,Indev_Online_Res_NotinIRPBase!$Z$3:$Z$340,$C537)</f>
        <v>0</v>
      </c>
      <c r="AE537">
        <f>SUMIFS(Indev_Online_Res_NotinIRPBase!U$3:U$340,Indev_Online_Res_NotinIRPBase!$Y$3:$Y$340,$B537,Indev_Online_Res_NotinIRPBase!$Z$3:$Z$340,$C537)</f>
        <v>0</v>
      </c>
      <c r="AF537">
        <f>SUMIFS(Indev_Online_Res_NotinIRPBase!V$3:V$340,Indev_Online_Res_NotinIRPBase!$Y$3:$Y$340,$B537,Indev_Online_Res_NotinIRPBase!$Z$3:$Z$340,$C537)</f>
        <v>0</v>
      </c>
      <c r="AG537">
        <f>SUMIFS(Indev_Online_Res_NotinIRPBase!W$3:W$340,Indev_Online_Res_NotinIRPBase!$Y$3:$Y$340,$B537,Indev_Online_Res_NotinIRPBase!$Z$3:$Z$340,$C537)</f>
        <v>0</v>
      </c>
      <c r="AH537">
        <f>SUMIFS(Indev_Online_Res_NotinIRPBase!X$3:X$340,Indev_Online_Res_NotinIRPBase!$Y$3:$Y$340,$B537,Indev_Online_Res_NotinIRPBase!$Z$3:$Z$340,$C537)</f>
        <v>0</v>
      </c>
      <c r="AI537">
        <f t="shared" si="122"/>
        <v>0</v>
      </c>
      <c r="AK537">
        <f>SUMIFS(Indev_Online_Res_NotinIRPBase!N$3:N$340,Indev_Online_Res_NotinIRPBase!$Y$3:$Y$340,$B537,Indev_Online_Res_NotinIRPBase!$Z$3:$Z$340,$C537,Indev_Online_Res_NotinIRPBase!$J$3:$J$340,"Yes",Indev_Online_Res_NotinIRPBase!$I$3:$I$340,"&lt;1/1/2024")+SUMIFS(Indev_Online_Res_NotinIRPBase!N$3:N$340,Indev_Online_Res_NotinIRPBase!$Y$3:$Y$340,$B537,Indev_Online_Res_NotinIRPBase!$Z$3:$Z$340,$C537,Indev_Online_Res_NotinIRPBase!$AB$3:$AB$340,"1")</f>
        <v>0</v>
      </c>
      <c r="AL537">
        <f>SUMIFS(Indev_Online_Res_NotinIRPBase!O$3:O$340,Indev_Online_Res_NotinIRPBase!$Y$3:$Y$340,$B537,Indev_Online_Res_NotinIRPBase!$Z$3:$Z$340,$C537,Indev_Online_Res_NotinIRPBase!$J$3:$J$340,"Yes",Indev_Online_Res_NotinIRPBase!$I$3:$I$340,"&lt;1/1/2024")+SUMIFS(Indev_Online_Res_NotinIRPBase!O$3:O$340,Indev_Online_Res_NotinIRPBase!$Y$3:$Y$340,$B537,Indev_Online_Res_NotinIRPBase!$Z$3:$Z$340,$C537,Indev_Online_Res_NotinIRPBase!$AB$3:$AB$340,"1")</f>
        <v>0</v>
      </c>
      <c r="AM537">
        <f>SUMIFS(Indev_Online_Res_NotinIRPBase!P$3:P$340,Indev_Online_Res_NotinIRPBase!$Y$3:$Y$340,$B537,Indev_Online_Res_NotinIRPBase!$Z$3:$Z$340,$C537,Indev_Online_Res_NotinIRPBase!$J$3:$J$340,"Yes",Indev_Online_Res_NotinIRPBase!$I$3:$I$340,"&lt;1/1/2024")+SUMIFS(Indev_Online_Res_NotinIRPBase!P$3:P$340,Indev_Online_Res_NotinIRPBase!$Y$3:$Y$340,$B537,Indev_Online_Res_NotinIRPBase!$Z$3:$Z$340,$C537,Indev_Online_Res_NotinIRPBase!$AB$3:$AB$340,"1")</f>
        <v>0</v>
      </c>
      <c r="AN537">
        <f>SUMIFS(Indev_Online_Res_NotinIRPBase!Q$3:Q$340,Indev_Online_Res_NotinIRPBase!$Y$3:$Y$340,$B537,Indev_Online_Res_NotinIRPBase!$Z$3:$Z$340,$C537,Indev_Online_Res_NotinIRPBase!$J$3:$J$340,"Yes",Indev_Online_Res_NotinIRPBase!$I$3:$I$340,"&lt;1/1/2024")+SUMIFS(Indev_Online_Res_NotinIRPBase!Q$3:Q$340,Indev_Online_Res_NotinIRPBase!$Y$3:$Y$340,$B537,Indev_Online_Res_NotinIRPBase!$Z$3:$Z$340,$C537,Indev_Online_Res_NotinIRPBase!$AB$3:$AB$340,"1")</f>
        <v>0</v>
      </c>
      <c r="AO537">
        <f>SUMIFS(Indev_Online_Res_NotinIRPBase!R$3:R$340,Indev_Online_Res_NotinIRPBase!$Y$3:$Y$340,$B537,Indev_Online_Res_NotinIRPBase!$Z$3:$Z$340,$C537,Indev_Online_Res_NotinIRPBase!$J$3:$J$340,"Yes",Indev_Online_Res_NotinIRPBase!$I$3:$I$340,"&lt;1/1/2024")+SUMIFS(Indev_Online_Res_NotinIRPBase!R$3:R$340,Indev_Online_Res_NotinIRPBase!$Y$3:$Y$340,$B537,Indev_Online_Res_NotinIRPBase!$Z$3:$Z$340,$C537,Indev_Online_Res_NotinIRPBase!$AB$3:$AB$340,"1")</f>
        <v>0</v>
      </c>
      <c r="AS537">
        <f>SUMIFS(Indev_Online_Res_NotinIRPBase!S$3:S$340,Indev_Online_Res_NotinIRPBase!$Y$3:$Y$340,$B537,Indev_Online_Res_NotinIRPBase!$Z$3:$Z$340,$C537,Indev_Online_Res_NotinIRPBase!$J$3:$J$340,"Yes",Indev_Online_Res_NotinIRPBase!$I$3:$I$340,"&lt;1/1/2024")+SUMIFS(Indev_Online_Res_NotinIRPBase!S$3:S$340,Indev_Online_Res_NotinIRPBase!$Y$3:$Y$340,$B537,Indev_Online_Res_NotinIRPBase!$Z$3:$Z$340,$C537,Indev_Online_Res_NotinIRPBase!$AB$3:$AB$340,"1")</f>
        <v>0</v>
      </c>
      <c r="AT537">
        <f>SUMIFS(Indev_Online_Res_NotinIRPBase!T$3:T$340,Indev_Online_Res_NotinIRPBase!$Y$3:$Y$340,$B537,Indev_Online_Res_NotinIRPBase!$Z$3:$Z$340,$C537,Indev_Online_Res_NotinIRPBase!$J$3:$J$340,"Yes",Indev_Online_Res_NotinIRPBase!$I$3:$I$340,"&lt;1/1/2024")+SUMIFS(Indev_Online_Res_NotinIRPBase!T$3:T$340,Indev_Online_Res_NotinIRPBase!$Y$3:$Y$340,$B537,Indev_Online_Res_NotinIRPBase!$Z$3:$Z$340,$C537,Indev_Online_Res_NotinIRPBase!$AB$3:$AB$340,"1")</f>
        <v>0</v>
      </c>
      <c r="AU537">
        <f>SUMIFS(Indev_Online_Res_NotinIRPBase!U$3:U$340,Indev_Online_Res_NotinIRPBase!$Y$3:$Y$340,$B537,Indev_Online_Res_NotinIRPBase!$Z$3:$Z$340,$C537,Indev_Online_Res_NotinIRPBase!$J$3:$J$340,"Yes",Indev_Online_Res_NotinIRPBase!$I$3:$I$340,"&lt;1/1/2024")+SUMIFS(Indev_Online_Res_NotinIRPBase!U$3:U$340,Indev_Online_Res_NotinIRPBase!$Y$3:$Y$340,$B537,Indev_Online_Res_NotinIRPBase!$Z$3:$Z$340,$C537,Indev_Online_Res_NotinIRPBase!$AB$3:$AB$340,"1")</f>
        <v>0</v>
      </c>
      <c r="AV537">
        <f>SUMIFS(Indev_Online_Res_NotinIRPBase!V$3:V$340,Indev_Online_Res_NotinIRPBase!$Y$3:$Y$340,$B537,Indev_Online_Res_NotinIRPBase!$Z$3:$Z$340,$C537,Indev_Online_Res_NotinIRPBase!$J$3:$J$340,"Yes",Indev_Online_Res_NotinIRPBase!$I$3:$I$340,"&lt;1/1/2024")+SUMIFS(Indev_Online_Res_NotinIRPBase!V$3:V$340,Indev_Online_Res_NotinIRPBase!$Y$3:$Y$340,$B537,Indev_Online_Res_NotinIRPBase!$Z$3:$Z$340,$C537,Indev_Online_Res_NotinIRPBase!$AB$3:$AB$340,"1")</f>
        <v>0</v>
      </c>
      <c r="AW537">
        <f>SUMIFS(Indev_Online_Res_NotinIRPBase!W$3:W$340,Indev_Online_Res_NotinIRPBase!$Y$3:$Y$340,$B537,Indev_Online_Res_NotinIRPBase!$Z$3:$Z$340,$C537,Indev_Online_Res_NotinIRPBase!$J$3:$J$340,"Yes",Indev_Online_Res_NotinIRPBase!$I$3:$I$340,"&lt;1/1/2024")+SUMIFS(Indev_Online_Res_NotinIRPBase!W$3:W$340,Indev_Online_Res_NotinIRPBase!$Y$3:$Y$340,$B537,Indev_Online_Res_NotinIRPBase!$Z$3:$Z$340,$C537,Indev_Online_Res_NotinIRPBase!$AB$3:$AB$340,"1")</f>
        <v>0</v>
      </c>
      <c r="AX537">
        <f>SUMIFS(Indev_Online_Res_NotinIRPBase!X$3:X$340,Indev_Online_Res_NotinIRPBase!$Y$3:$Y$340,$B537,Indev_Online_Res_NotinIRPBase!$Z$3:$Z$340,$C537,Indev_Online_Res_NotinIRPBase!$J$3:$J$340,"Yes",Indev_Online_Res_NotinIRPBase!$I$3:$I$340,"&lt;1/1/2024")+SUMIFS(Indev_Online_Res_NotinIRPBase!X$3:X$340,Indev_Online_Res_NotinIRPBase!$Y$3:$Y$340,$B537,Indev_Online_Res_NotinIRPBase!$Z$3:$Z$340,$C537,Indev_Online_Res_NotinIRPBase!$AB$3:$AB$340,"1")</f>
        <v>0</v>
      </c>
      <c r="AY537">
        <f t="shared" si="123"/>
        <v>0</v>
      </c>
      <c r="BA537">
        <f t="shared" si="124"/>
        <v>0</v>
      </c>
      <c r="BB537">
        <f t="shared" si="125"/>
        <v>0</v>
      </c>
      <c r="BC537">
        <f t="shared" si="126"/>
        <v>0</v>
      </c>
      <c r="BD537">
        <f t="shared" si="127"/>
        <v>0</v>
      </c>
      <c r="BE537">
        <f t="shared" si="128"/>
        <v>0</v>
      </c>
      <c r="BI537">
        <f t="shared" si="129"/>
        <v>0</v>
      </c>
      <c r="BJ537">
        <f t="shared" si="130"/>
        <v>0</v>
      </c>
      <c r="BK537">
        <f t="shared" si="131"/>
        <v>0</v>
      </c>
      <c r="BL537">
        <f t="shared" si="132"/>
        <v>0</v>
      </c>
      <c r="BM537">
        <f t="shared" si="133"/>
        <v>0</v>
      </c>
      <c r="BN537">
        <f t="shared" si="134"/>
        <v>0</v>
      </c>
      <c r="BO537">
        <f t="shared" si="135"/>
        <v>0</v>
      </c>
      <c r="BQ537">
        <f>SUMIFS(IRPBase_Res_NotinEnvScreens!$H$3:$H$33,IRPBase_Res_NotinEnvScreens!$J$3:$J$33,$B537,IRPBase_Res_NotinEnvScreens!$K$3:$K$33,$C537)</f>
        <v>0</v>
      </c>
      <c r="BR537">
        <f>SUMIFS(IRPBase_Res_NotinEnvScreens!$I$3:$I$33,IRPBase_Res_NotinEnvScreens!$J$3:$J$33,$B537,IRPBase_Res_NotinEnvScreens!$K$3:$K$33,$C537)</f>
        <v>0</v>
      </c>
      <c r="BS537">
        <v>0</v>
      </c>
      <c r="BV537">
        <f>SUMIFS(Indev_Online_Res_NotinIRPBase!$P$3:$P$313,Indev_Online_Res_NotinIRPBase!$Y$3:$Y$313,$B537,Indev_Online_Res_NotinIRPBase!$Z$3:$Z$313,$C537,Indev_Online_Res_NotinIRPBase!$I$3:$I$313,"&lt;9/1/2023")+SUMIFS(Indev_Online_Res_NotinIRPBase!$Q$3:$Q$313,Indev_Online_Res_NotinIRPBase!$Y$3:$Y$313,$B537,Indev_Online_Res_NotinIRPBase!$Z$3:$Z$313,$C537,Indev_Online_Res_NotinIRPBase!$I$3:$I$313,"&lt;9/1/2023")</f>
        <v>0</v>
      </c>
      <c r="BW537">
        <f>SUMIFS(Indev_Online_Res_NotinIRPBase!$S$3:$S$313,Indev_Online_Res_NotinIRPBase!$Y$3:$Y$313,$B537,Indev_Online_Res_NotinIRPBase!$Z$3:$Z$313,$C537,Indev_Online_Res_NotinIRPBase!$I$3:$I$313,"&lt;9/1/2023")+SUMIFS(Indev_Online_Res_NotinIRPBase!$T$3:$T$313,Indev_Online_Res_NotinIRPBase!$Y$3:$Y$313,$B537,Indev_Online_Res_NotinIRPBase!$Z$3:$Z$313,$C537,Indev_Online_Res_NotinIRPBase!$I$3:$I$313,"&lt;9/1/2023")+SUMIFS(Indev_Online_Res_NotinIRPBase!$U$3:$U$313,Indev_Online_Res_NotinIRPBase!$Y$3:$Y$313,$B537,Indev_Online_Res_NotinIRPBase!$Z$3:$Z$313,$C537,Indev_Online_Res_NotinIRPBase!$I$3:$I$313,"&lt;9/1/2023")</f>
        <v>0</v>
      </c>
    </row>
    <row r="538" spans="1:75">
      <c r="A538" t="s">
        <v>44</v>
      </c>
      <c r="B538" t="s">
        <v>484</v>
      </c>
      <c r="C538">
        <v>60</v>
      </c>
      <c r="E538">
        <f>SUMIFS(IRPBase_Res_NotinTxBase!N$3:N$65,IRPBase_Res_NotinTxBase!$X$3:$X$65,$B538,IRPBase_Res_NotinTxBase!$Y$3:$Y$65,$C538)</f>
        <v>0</v>
      </c>
      <c r="F538">
        <f>SUMIFS(IRPBase_Res_NotinTxBase!O$3:O$65,IRPBase_Res_NotinTxBase!$X$3:$X$65,$B538,IRPBase_Res_NotinTxBase!$Y$3:$Y$65,$C538)</f>
        <v>0</v>
      </c>
      <c r="G538">
        <f>SUMIFS(IRPBase_Res_NotinTxBase!P$3:P$65,IRPBase_Res_NotinTxBase!$X$3:$X$65,$B538,IRPBase_Res_NotinTxBase!$Y$3:$Y$65,$C538)</f>
        <v>0</v>
      </c>
      <c r="H538">
        <f>SUMIFS(IRPBase_Res_NotinTxBase!Q$3:Q$65,IRPBase_Res_NotinTxBase!$X$3:$X$65,$B538,IRPBase_Res_NotinTxBase!$Y$3:$Y$65,$C538)</f>
        <v>0</v>
      </c>
      <c r="M538">
        <f>SUMIFS(IRPBase_Res_NotinTxBase!R$3:R$65,IRPBase_Res_NotinTxBase!$X$3:$X$65,$B538,IRPBase_Res_NotinTxBase!$Y$3:$Y$65,$C538)</f>
        <v>0</v>
      </c>
      <c r="N538">
        <f>SUMIFS(IRPBase_Res_NotinTxBase!S$3:S$65,IRPBase_Res_NotinTxBase!$X$3:$X$65,$B538,IRPBase_Res_NotinTxBase!$Y$3:$Y$65,$C538)</f>
        <v>0</v>
      </c>
      <c r="O538">
        <f>SUMIFS(IRPBase_Res_NotinTxBase!T$3:T$65,IRPBase_Res_NotinTxBase!$X$3:$X$65,$B538,IRPBase_Res_NotinTxBase!$Y$3:$Y$65,$C538)</f>
        <v>0</v>
      </c>
      <c r="P538">
        <f>SUMIFS(IRPBase_Res_NotinTxBase!U$3:U$65,IRPBase_Res_NotinTxBase!$X$3:$X$65,$B538,IRPBase_Res_NotinTxBase!$Y$3:$Y$65,$C538)</f>
        <v>0</v>
      </c>
      <c r="Q538">
        <f>SUMIFS(IRPBase_Res_NotinTxBase!V$3:V$65,IRPBase_Res_NotinTxBase!$X$3:$X$65,$B538,IRPBase_Res_NotinTxBase!$Y$3:$Y$65,$C538)</f>
        <v>0</v>
      </c>
      <c r="R538">
        <f>SUMIFS(IRPBase_Res_NotinTxBase!W$3:W$65,IRPBase_Res_NotinTxBase!$X$3:$X$65,$B538,IRPBase_Res_NotinTxBase!$Y$3:$Y$65,$C538)</f>
        <v>0</v>
      </c>
      <c r="S538">
        <f t="shared" si="121"/>
        <v>0</v>
      </c>
      <c r="U538">
        <f>SUMIFS(Indev_Online_Res_NotinIRPBase!N$3:N$340,Indev_Online_Res_NotinIRPBase!$Y$3:$Y$340,$B538,Indev_Online_Res_NotinIRPBase!$Z$3:$Z$340,$C538)</f>
        <v>0</v>
      </c>
      <c r="V538">
        <f>SUMIFS(Indev_Online_Res_NotinIRPBase!O$3:O$340,Indev_Online_Res_NotinIRPBase!$Y$3:$Y$340,$B538,Indev_Online_Res_NotinIRPBase!$Z$3:$Z$340,$C538)</f>
        <v>0</v>
      </c>
      <c r="W538">
        <f>SUMIFS(Indev_Online_Res_NotinIRPBase!P$3:P$340,Indev_Online_Res_NotinIRPBase!$Y$3:$Y$340,$B538,Indev_Online_Res_NotinIRPBase!$Z$3:$Z$340,$C538)</f>
        <v>0</v>
      </c>
      <c r="X538">
        <f>SUMIFS(Indev_Online_Res_NotinIRPBase!Q$3:Q$340,Indev_Online_Res_NotinIRPBase!$Y$3:$Y$340,$B538,Indev_Online_Res_NotinIRPBase!$Z$3:$Z$340,$C538)</f>
        <v>0</v>
      </c>
      <c r="Y538">
        <f>SUMIFS(Indev_Online_Res_NotinIRPBase!R$3:R$340,Indev_Online_Res_NotinIRPBase!$Y$3:$Y$340,$B538,Indev_Online_Res_NotinIRPBase!$Z$3:$Z$340,$C538)</f>
        <v>0</v>
      </c>
      <c r="AC538">
        <f>SUMIFS(Indev_Online_Res_NotinIRPBase!S$3:S$340,Indev_Online_Res_NotinIRPBase!$Y$3:$Y$340,$B538,Indev_Online_Res_NotinIRPBase!$Z$3:$Z$340,$C538)</f>
        <v>0</v>
      </c>
      <c r="AD538">
        <f>SUMIFS(Indev_Online_Res_NotinIRPBase!T$3:T$340,Indev_Online_Res_NotinIRPBase!$Y$3:$Y$340,$B538,Indev_Online_Res_NotinIRPBase!$Z$3:$Z$340,$C538)</f>
        <v>0</v>
      </c>
      <c r="AE538">
        <f>SUMIFS(Indev_Online_Res_NotinIRPBase!U$3:U$340,Indev_Online_Res_NotinIRPBase!$Y$3:$Y$340,$B538,Indev_Online_Res_NotinIRPBase!$Z$3:$Z$340,$C538)</f>
        <v>0</v>
      </c>
      <c r="AF538">
        <f>SUMIFS(Indev_Online_Res_NotinIRPBase!V$3:V$340,Indev_Online_Res_NotinIRPBase!$Y$3:$Y$340,$B538,Indev_Online_Res_NotinIRPBase!$Z$3:$Z$340,$C538)</f>
        <v>0</v>
      </c>
      <c r="AG538">
        <f>SUMIFS(Indev_Online_Res_NotinIRPBase!W$3:W$340,Indev_Online_Res_NotinIRPBase!$Y$3:$Y$340,$B538,Indev_Online_Res_NotinIRPBase!$Z$3:$Z$340,$C538)</f>
        <v>0</v>
      </c>
      <c r="AH538">
        <f>SUMIFS(Indev_Online_Res_NotinIRPBase!X$3:X$340,Indev_Online_Res_NotinIRPBase!$Y$3:$Y$340,$B538,Indev_Online_Res_NotinIRPBase!$Z$3:$Z$340,$C538)</f>
        <v>0</v>
      </c>
      <c r="AI538">
        <f t="shared" si="122"/>
        <v>0</v>
      </c>
      <c r="AK538">
        <f>SUMIFS(Indev_Online_Res_NotinIRPBase!N$3:N$340,Indev_Online_Res_NotinIRPBase!$Y$3:$Y$340,$B538,Indev_Online_Res_NotinIRPBase!$Z$3:$Z$340,$C538,Indev_Online_Res_NotinIRPBase!$J$3:$J$340,"Yes",Indev_Online_Res_NotinIRPBase!$I$3:$I$340,"&lt;1/1/2024")+SUMIFS(Indev_Online_Res_NotinIRPBase!N$3:N$340,Indev_Online_Res_NotinIRPBase!$Y$3:$Y$340,$B538,Indev_Online_Res_NotinIRPBase!$Z$3:$Z$340,$C538,Indev_Online_Res_NotinIRPBase!$AB$3:$AB$340,"1")</f>
        <v>0</v>
      </c>
      <c r="AL538">
        <f>SUMIFS(Indev_Online_Res_NotinIRPBase!O$3:O$340,Indev_Online_Res_NotinIRPBase!$Y$3:$Y$340,$B538,Indev_Online_Res_NotinIRPBase!$Z$3:$Z$340,$C538,Indev_Online_Res_NotinIRPBase!$J$3:$J$340,"Yes",Indev_Online_Res_NotinIRPBase!$I$3:$I$340,"&lt;1/1/2024")+SUMIFS(Indev_Online_Res_NotinIRPBase!O$3:O$340,Indev_Online_Res_NotinIRPBase!$Y$3:$Y$340,$B538,Indev_Online_Res_NotinIRPBase!$Z$3:$Z$340,$C538,Indev_Online_Res_NotinIRPBase!$AB$3:$AB$340,"1")</f>
        <v>0</v>
      </c>
      <c r="AM538">
        <f>SUMIFS(Indev_Online_Res_NotinIRPBase!P$3:P$340,Indev_Online_Res_NotinIRPBase!$Y$3:$Y$340,$B538,Indev_Online_Res_NotinIRPBase!$Z$3:$Z$340,$C538,Indev_Online_Res_NotinIRPBase!$J$3:$J$340,"Yes",Indev_Online_Res_NotinIRPBase!$I$3:$I$340,"&lt;1/1/2024")+SUMIFS(Indev_Online_Res_NotinIRPBase!P$3:P$340,Indev_Online_Res_NotinIRPBase!$Y$3:$Y$340,$B538,Indev_Online_Res_NotinIRPBase!$Z$3:$Z$340,$C538,Indev_Online_Res_NotinIRPBase!$AB$3:$AB$340,"1")</f>
        <v>0</v>
      </c>
      <c r="AN538">
        <f>SUMIFS(Indev_Online_Res_NotinIRPBase!Q$3:Q$340,Indev_Online_Res_NotinIRPBase!$Y$3:$Y$340,$B538,Indev_Online_Res_NotinIRPBase!$Z$3:$Z$340,$C538,Indev_Online_Res_NotinIRPBase!$J$3:$J$340,"Yes",Indev_Online_Res_NotinIRPBase!$I$3:$I$340,"&lt;1/1/2024")+SUMIFS(Indev_Online_Res_NotinIRPBase!Q$3:Q$340,Indev_Online_Res_NotinIRPBase!$Y$3:$Y$340,$B538,Indev_Online_Res_NotinIRPBase!$Z$3:$Z$340,$C538,Indev_Online_Res_NotinIRPBase!$AB$3:$AB$340,"1")</f>
        <v>0</v>
      </c>
      <c r="AO538">
        <f>SUMIFS(Indev_Online_Res_NotinIRPBase!R$3:R$340,Indev_Online_Res_NotinIRPBase!$Y$3:$Y$340,$B538,Indev_Online_Res_NotinIRPBase!$Z$3:$Z$340,$C538,Indev_Online_Res_NotinIRPBase!$J$3:$J$340,"Yes",Indev_Online_Res_NotinIRPBase!$I$3:$I$340,"&lt;1/1/2024")+SUMIFS(Indev_Online_Res_NotinIRPBase!R$3:R$340,Indev_Online_Res_NotinIRPBase!$Y$3:$Y$340,$B538,Indev_Online_Res_NotinIRPBase!$Z$3:$Z$340,$C538,Indev_Online_Res_NotinIRPBase!$AB$3:$AB$340,"1")</f>
        <v>0</v>
      </c>
      <c r="AS538">
        <f>SUMIFS(Indev_Online_Res_NotinIRPBase!S$3:S$340,Indev_Online_Res_NotinIRPBase!$Y$3:$Y$340,$B538,Indev_Online_Res_NotinIRPBase!$Z$3:$Z$340,$C538,Indev_Online_Res_NotinIRPBase!$J$3:$J$340,"Yes",Indev_Online_Res_NotinIRPBase!$I$3:$I$340,"&lt;1/1/2024")+SUMIFS(Indev_Online_Res_NotinIRPBase!S$3:S$340,Indev_Online_Res_NotinIRPBase!$Y$3:$Y$340,$B538,Indev_Online_Res_NotinIRPBase!$Z$3:$Z$340,$C538,Indev_Online_Res_NotinIRPBase!$AB$3:$AB$340,"1")</f>
        <v>0</v>
      </c>
      <c r="AT538">
        <f>SUMIFS(Indev_Online_Res_NotinIRPBase!T$3:T$340,Indev_Online_Res_NotinIRPBase!$Y$3:$Y$340,$B538,Indev_Online_Res_NotinIRPBase!$Z$3:$Z$340,$C538,Indev_Online_Res_NotinIRPBase!$J$3:$J$340,"Yes",Indev_Online_Res_NotinIRPBase!$I$3:$I$340,"&lt;1/1/2024")+SUMIFS(Indev_Online_Res_NotinIRPBase!T$3:T$340,Indev_Online_Res_NotinIRPBase!$Y$3:$Y$340,$B538,Indev_Online_Res_NotinIRPBase!$Z$3:$Z$340,$C538,Indev_Online_Res_NotinIRPBase!$AB$3:$AB$340,"1")</f>
        <v>0</v>
      </c>
      <c r="AU538">
        <f>SUMIFS(Indev_Online_Res_NotinIRPBase!U$3:U$340,Indev_Online_Res_NotinIRPBase!$Y$3:$Y$340,$B538,Indev_Online_Res_NotinIRPBase!$Z$3:$Z$340,$C538,Indev_Online_Res_NotinIRPBase!$J$3:$J$340,"Yes",Indev_Online_Res_NotinIRPBase!$I$3:$I$340,"&lt;1/1/2024")+SUMIFS(Indev_Online_Res_NotinIRPBase!U$3:U$340,Indev_Online_Res_NotinIRPBase!$Y$3:$Y$340,$B538,Indev_Online_Res_NotinIRPBase!$Z$3:$Z$340,$C538,Indev_Online_Res_NotinIRPBase!$AB$3:$AB$340,"1")</f>
        <v>0</v>
      </c>
      <c r="AV538">
        <f>SUMIFS(Indev_Online_Res_NotinIRPBase!V$3:V$340,Indev_Online_Res_NotinIRPBase!$Y$3:$Y$340,$B538,Indev_Online_Res_NotinIRPBase!$Z$3:$Z$340,$C538,Indev_Online_Res_NotinIRPBase!$J$3:$J$340,"Yes",Indev_Online_Res_NotinIRPBase!$I$3:$I$340,"&lt;1/1/2024")+SUMIFS(Indev_Online_Res_NotinIRPBase!V$3:V$340,Indev_Online_Res_NotinIRPBase!$Y$3:$Y$340,$B538,Indev_Online_Res_NotinIRPBase!$Z$3:$Z$340,$C538,Indev_Online_Res_NotinIRPBase!$AB$3:$AB$340,"1")</f>
        <v>0</v>
      </c>
      <c r="AW538">
        <f>SUMIFS(Indev_Online_Res_NotinIRPBase!W$3:W$340,Indev_Online_Res_NotinIRPBase!$Y$3:$Y$340,$B538,Indev_Online_Res_NotinIRPBase!$Z$3:$Z$340,$C538,Indev_Online_Res_NotinIRPBase!$J$3:$J$340,"Yes",Indev_Online_Res_NotinIRPBase!$I$3:$I$340,"&lt;1/1/2024")+SUMIFS(Indev_Online_Res_NotinIRPBase!W$3:W$340,Indev_Online_Res_NotinIRPBase!$Y$3:$Y$340,$B538,Indev_Online_Res_NotinIRPBase!$Z$3:$Z$340,$C538,Indev_Online_Res_NotinIRPBase!$AB$3:$AB$340,"1")</f>
        <v>0</v>
      </c>
      <c r="AX538">
        <f>SUMIFS(Indev_Online_Res_NotinIRPBase!X$3:X$340,Indev_Online_Res_NotinIRPBase!$Y$3:$Y$340,$B538,Indev_Online_Res_NotinIRPBase!$Z$3:$Z$340,$C538,Indev_Online_Res_NotinIRPBase!$J$3:$J$340,"Yes",Indev_Online_Res_NotinIRPBase!$I$3:$I$340,"&lt;1/1/2024")+SUMIFS(Indev_Online_Res_NotinIRPBase!X$3:X$340,Indev_Online_Res_NotinIRPBase!$Y$3:$Y$340,$B538,Indev_Online_Res_NotinIRPBase!$Z$3:$Z$340,$C538,Indev_Online_Res_NotinIRPBase!$AB$3:$AB$340,"1")</f>
        <v>0</v>
      </c>
      <c r="AY538">
        <f t="shared" si="123"/>
        <v>0</v>
      </c>
      <c r="BA538">
        <f t="shared" si="124"/>
        <v>0</v>
      </c>
      <c r="BB538">
        <f t="shared" si="125"/>
        <v>0</v>
      </c>
      <c r="BC538">
        <f t="shared" si="126"/>
        <v>0</v>
      </c>
      <c r="BD538">
        <f t="shared" si="127"/>
        <v>0</v>
      </c>
      <c r="BE538">
        <f t="shared" si="128"/>
        <v>0</v>
      </c>
      <c r="BI538">
        <f t="shared" si="129"/>
        <v>0</v>
      </c>
      <c r="BJ538">
        <f t="shared" si="130"/>
        <v>0</v>
      </c>
      <c r="BK538">
        <f t="shared" si="131"/>
        <v>0</v>
      </c>
      <c r="BL538">
        <f t="shared" si="132"/>
        <v>0</v>
      </c>
      <c r="BM538">
        <f t="shared" si="133"/>
        <v>0</v>
      </c>
      <c r="BN538">
        <f t="shared" si="134"/>
        <v>0</v>
      </c>
      <c r="BO538">
        <f t="shared" si="135"/>
        <v>0</v>
      </c>
      <c r="BQ538">
        <f>SUMIFS(IRPBase_Res_NotinEnvScreens!$H$3:$H$33,IRPBase_Res_NotinEnvScreens!$J$3:$J$33,$B538,IRPBase_Res_NotinEnvScreens!$K$3:$K$33,$C538)</f>
        <v>0</v>
      </c>
      <c r="BR538">
        <f>SUMIFS(IRPBase_Res_NotinEnvScreens!$I$3:$I$33,IRPBase_Res_NotinEnvScreens!$J$3:$J$33,$B538,IRPBase_Res_NotinEnvScreens!$K$3:$K$33,$C538)</f>
        <v>0</v>
      </c>
      <c r="BS538">
        <v>0</v>
      </c>
      <c r="BV538">
        <f>SUMIFS(Indev_Online_Res_NotinIRPBase!$P$3:$P$313,Indev_Online_Res_NotinIRPBase!$Y$3:$Y$313,$B538,Indev_Online_Res_NotinIRPBase!$Z$3:$Z$313,$C538,Indev_Online_Res_NotinIRPBase!$I$3:$I$313,"&lt;9/1/2023")+SUMIFS(Indev_Online_Res_NotinIRPBase!$Q$3:$Q$313,Indev_Online_Res_NotinIRPBase!$Y$3:$Y$313,$B538,Indev_Online_Res_NotinIRPBase!$Z$3:$Z$313,$C538,Indev_Online_Res_NotinIRPBase!$I$3:$I$313,"&lt;9/1/2023")</f>
        <v>0</v>
      </c>
      <c r="BW538">
        <f>SUMIFS(Indev_Online_Res_NotinIRPBase!$S$3:$S$313,Indev_Online_Res_NotinIRPBase!$Y$3:$Y$313,$B538,Indev_Online_Res_NotinIRPBase!$Z$3:$Z$313,$C538,Indev_Online_Res_NotinIRPBase!$I$3:$I$313,"&lt;9/1/2023")+SUMIFS(Indev_Online_Res_NotinIRPBase!$T$3:$T$313,Indev_Online_Res_NotinIRPBase!$Y$3:$Y$313,$B538,Indev_Online_Res_NotinIRPBase!$Z$3:$Z$313,$C538,Indev_Online_Res_NotinIRPBase!$I$3:$I$313,"&lt;9/1/2023")+SUMIFS(Indev_Online_Res_NotinIRPBase!$U$3:$U$313,Indev_Online_Res_NotinIRPBase!$Y$3:$Y$313,$B538,Indev_Online_Res_NotinIRPBase!$Z$3:$Z$313,$C538,Indev_Online_Res_NotinIRPBase!$I$3:$I$313,"&lt;9/1/2023")</f>
        <v>0</v>
      </c>
    </row>
    <row r="539" spans="1:75">
      <c r="A539" t="s">
        <v>44</v>
      </c>
      <c r="B539" t="s">
        <v>485</v>
      </c>
      <c r="C539">
        <v>115</v>
      </c>
      <c r="E539">
        <f>SUMIFS(IRPBase_Res_NotinTxBase!N$3:N$65,IRPBase_Res_NotinTxBase!$X$3:$X$65,$B539,IRPBase_Res_NotinTxBase!$Y$3:$Y$65,$C539)</f>
        <v>0</v>
      </c>
      <c r="F539">
        <f>SUMIFS(IRPBase_Res_NotinTxBase!O$3:O$65,IRPBase_Res_NotinTxBase!$X$3:$X$65,$B539,IRPBase_Res_NotinTxBase!$Y$3:$Y$65,$C539)</f>
        <v>0</v>
      </c>
      <c r="G539">
        <f>SUMIFS(IRPBase_Res_NotinTxBase!P$3:P$65,IRPBase_Res_NotinTxBase!$X$3:$X$65,$B539,IRPBase_Res_NotinTxBase!$Y$3:$Y$65,$C539)</f>
        <v>0</v>
      </c>
      <c r="H539">
        <f>SUMIFS(IRPBase_Res_NotinTxBase!Q$3:Q$65,IRPBase_Res_NotinTxBase!$X$3:$X$65,$B539,IRPBase_Res_NotinTxBase!$Y$3:$Y$65,$C539)</f>
        <v>0</v>
      </c>
      <c r="M539">
        <f>SUMIFS(IRPBase_Res_NotinTxBase!R$3:R$65,IRPBase_Res_NotinTxBase!$X$3:$X$65,$B539,IRPBase_Res_NotinTxBase!$Y$3:$Y$65,$C539)</f>
        <v>0</v>
      </c>
      <c r="N539">
        <f>SUMIFS(IRPBase_Res_NotinTxBase!S$3:S$65,IRPBase_Res_NotinTxBase!$X$3:$X$65,$B539,IRPBase_Res_NotinTxBase!$Y$3:$Y$65,$C539)</f>
        <v>0</v>
      </c>
      <c r="O539">
        <f>SUMIFS(IRPBase_Res_NotinTxBase!T$3:T$65,IRPBase_Res_NotinTxBase!$X$3:$X$65,$B539,IRPBase_Res_NotinTxBase!$Y$3:$Y$65,$C539)</f>
        <v>0</v>
      </c>
      <c r="P539">
        <f>SUMIFS(IRPBase_Res_NotinTxBase!U$3:U$65,IRPBase_Res_NotinTxBase!$X$3:$X$65,$B539,IRPBase_Res_NotinTxBase!$Y$3:$Y$65,$C539)</f>
        <v>0</v>
      </c>
      <c r="Q539">
        <f>SUMIFS(IRPBase_Res_NotinTxBase!V$3:V$65,IRPBase_Res_NotinTxBase!$X$3:$X$65,$B539,IRPBase_Res_NotinTxBase!$Y$3:$Y$65,$C539)</f>
        <v>16</v>
      </c>
      <c r="R539">
        <f>SUMIFS(IRPBase_Res_NotinTxBase!W$3:W$65,IRPBase_Res_NotinTxBase!$X$3:$X$65,$B539,IRPBase_Res_NotinTxBase!$Y$3:$Y$65,$C539)</f>
        <v>0</v>
      </c>
      <c r="S539">
        <f t="shared" si="121"/>
        <v>1</v>
      </c>
      <c r="U539">
        <f>SUMIFS(Indev_Online_Res_NotinIRPBase!N$3:N$340,Indev_Online_Res_NotinIRPBase!$Y$3:$Y$340,$B539,Indev_Online_Res_NotinIRPBase!$Z$3:$Z$340,$C539)</f>
        <v>0</v>
      </c>
      <c r="V539">
        <f>SUMIFS(Indev_Online_Res_NotinIRPBase!O$3:O$340,Indev_Online_Res_NotinIRPBase!$Y$3:$Y$340,$B539,Indev_Online_Res_NotinIRPBase!$Z$3:$Z$340,$C539)</f>
        <v>0</v>
      </c>
      <c r="W539">
        <f>SUMIFS(Indev_Online_Res_NotinIRPBase!P$3:P$340,Indev_Online_Res_NotinIRPBase!$Y$3:$Y$340,$B539,Indev_Online_Res_NotinIRPBase!$Z$3:$Z$340,$C539)</f>
        <v>0</v>
      </c>
      <c r="X539">
        <f>SUMIFS(Indev_Online_Res_NotinIRPBase!Q$3:Q$340,Indev_Online_Res_NotinIRPBase!$Y$3:$Y$340,$B539,Indev_Online_Res_NotinIRPBase!$Z$3:$Z$340,$C539)</f>
        <v>0</v>
      </c>
      <c r="Y539">
        <f>SUMIFS(Indev_Online_Res_NotinIRPBase!R$3:R$340,Indev_Online_Res_NotinIRPBase!$Y$3:$Y$340,$B539,Indev_Online_Res_NotinIRPBase!$Z$3:$Z$340,$C539)</f>
        <v>0</v>
      </c>
      <c r="AC539">
        <f>SUMIFS(Indev_Online_Res_NotinIRPBase!S$3:S$340,Indev_Online_Res_NotinIRPBase!$Y$3:$Y$340,$B539,Indev_Online_Res_NotinIRPBase!$Z$3:$Z$340,$C539)</f>
        <v>0</v>
      </c>
      <c r="AD539">
        <f>SUMIFS(Indev_Online_Res_NotinIRPBase!T$3:T$340,Indev_Online_Res_NotinIRPBase!$Y$3:$Y$340,$B539,Indev_Online_Res_NotinIRPBase!$Z$3:$Z$340,$C539)</f>
        <v>0</v>
      </c>
      <c r="AE539">
        <f>SUMIFS(Indev_Online_Res_NotinIRPBase!U$3:U$340,Indev_Online_Res_NotinIRPBase!$Y$3:$Y$340,$B539,Indev_Online_Res_NotinIRPBase!$Z$3:$Z$340,$C539)</f>
        <v>0</v>
      </c>
      <c r="AF539">
        <f>SUMIFS(Indev_Online_Res_NotinIRPBase!V$3:V$340,Indev_Online_Res_NotinIRPBase!$Y$3:$Y$340,$B539,Indev_Online_Res_NotinIRPBase!$Z$3:$Z$340,$C539)</f>
        <v>0</v>
      </c>
      <c r="AG539">
        <f>SUMIFS(Indev_Online_Res_NotinIRPBase!W$3:W$340,Indev_Online_Res_NotinIRPBase!$Y$3:$Y$340,$B539,Indev_Online_Res_NotinIRPBase!$Z$3:$Z$340,$C539)</f>
        <v>0</v>
      </c>
      <c r="AH539">
        <f>SUMIFS(Indev_Online_Res_NotinIRPBase!X$3:X$340,Indev_Online_Res_NotinIRPBase!$Y$3:$Y$340,$B539,Indev_Online_Res_NotinIRPBase!$Z$3:$Z$340,$C539)</f>
        <v>0</v>
      </c>
      <c r="AI539">
        <f t="shared" si="122"/>
        <v>0</v>
      </c>
      <c r="AK539">
        <f>SUMIFS(Indev_Online_Res_NotinIRPBase!N$3:N$340,Indev_Online_Res_NotinIRPBase!$Y$3:$Y$340,$B539,Indev_Online_Res_NotinIRPBase!$Z$3:$Z$340,$C539,Indev_Online_Res_NotinIRPBase!$J$3:$J$340,"Yes",Indev_Online_Res_NotinIRPBase!$I$3:$I$340,"&lt;1/1/2024")+SUMIFS(Indev_Online_Res_NotinIRPBase!N$3:N$340,Indev_Online_Res_NotinIRPBase!$Y$3:$Y$340,$B539,Indev_Online_Res_NotinIRPBase!$Z$3:$Z$340,$C539,Indev_Online_Res_NotinIRPBase!$AB$3:$AB$340,"1")</f>
        <v>0</v>
      </c>
      <c r="AL539">
        <f>SUMIFS(Indev_Online_Res_NotinIRPBase!O$3:O$340,Indev_Online_Res_NotinIRPBase!$Y$3:$Y$340,$B539,Indev_Online_Res_NotinIRPBase!$Z$3:$Z$340,$C539,Indev_Online_Res_NotinIRPBase!$J$3:$J$340,"Yes",Indev_Online_Res_NotinIRPBase!$I$3:$I$340,"&lt;1/1/2024")+SUMIFS(Indev_Online_Res_NotinIRPBase!O$3:O$340,Indev_Online_Res_NotinIRPBase!$Y$3:$Y$340,$B539,Indev_Online_Res_NotinIRPBase!$Z$3:$Z$340,$C539,Indev_Online_Res_NotinIRPBase!$AB$3:$AB$340,"1")</f>
        <v>0</v>
      </c>
      <c r="AM539">
        <f>SUMIFS(Indev_Online_Res_NotinIRPBase!P$3:P$340,Indev_Online_Res_NotinIRPBase!$Y$3:$Y$340,$B539,Indev_Online_Res_NotinIRPBase!$Z$3:$Z$340,$C539,Indev_Online_Res_NotinIRPBase!$J$3:$J$340,"Yes",Indev_Online_Res_NotinIRPBase!$I$3:$I$340,"&lt;1/1/2024")+SUMIFS(Indev_Online_Res_NotinIRPBase!P$3:P$340,Indev_Online_Res_NotinIRPBase!$Y$3:$Y$340,$B539,Indev_Online_Res_NotinIRPBase!$Z$3:$Z$340,$C539,Indev_Online_Res_NotinIRPBase!$AB$3:$AB$340,"1")</f>
        <v>0</v>
      </c>
      <c r="AN539">
        <f>SUMIFS(Indev_Online_Res_NotinIRPBase!Q$3:Q$340,Indev_Online_Res_NotinIRPBase!$Y$3:$Y$340,$B539,Indev_Online_Res_NotinIRPBase!$Z$3:$Z$340,$C539,Indev_Online_Res_NotinIRPBase!$J$3:$J$340,"Yes",Indev_Online_Res_NotinIRPBase!$I$3:$I$340,"&lt;1/1/2024")+SUMIFS(Indev_Online_Res_NotinIRPBase!Q$3:Q$340,Indev_Online_Res_NotinIRPBase!$Y$3:$Y$340,$B539,Indev_Online_Res_NotinIRPBase!$Z$3:$Z$340,$C539,Indev_Online_Res_NotinIRPBase!$AB$3:$AB$340,"1")</f>
        <v>0</v>
      </c>
      <c r="AO539">
        <f>SUMIFS(Indev_Online_Res_NotinIRPBase!R$3:R$340,Indev_Online_Res_NotinIRPBase!$Y$3:$Y$340,$B539,Indev_Online_Res_NotinIRPBase!$Z$3:$Z$340,$C539,Indev_Online_Res_NotinIRPBase!$J$3:$J$340,"Yes",Indev_Online_Res_NotinIRPBase!$I$3:$I$340,"&lt;1/1/2024")+SUMIFS(Indev_Online_Res_NotinIRPBase!R$3:R$340,Indev_Online_Res_NotinIRPBase!$Y$3:$Y$340,$B539,Indev_Online_Res_NotinIRPBase!$Z$3:$Z$340,$C539,Indev_Online_Res_NotinIRPBase!$AB$3:$AB$340,"1")</f>
        <v>0</v>
      </c>
      <c r="AS539">
        <f>SUMIFS(Indev_Online_Res_NotinIRPBase!S$3:S$340,Indev_Online_Res_NotinIRPBase!$Y$3:$Y$340,$B539,Indev_Online_Res_NotinIRPBase!$Z$3:$Z$340,$C539,Indev_Online_Res_NotinIRPBase!$J$3:$J$340,"Yes",Indev_Online_Res_NotinIRPBase!$I$3:$I$340,"&lt;1/1/2024")+SUMIFS(Indev_Online_Res_NotinIRPBase!S$3:S$340,Indev_Online_Res_NotinIRPBase!$Y$3:$Y$340,$B539,Indev_Online_Res_NotinIRPBase!$Z$3:$Z$340,$C539,Indev_Online_Res_NotinIRPBase!$AB$3:$AB$340,"1")</f>
        <v>0</v>
      </c>
      <c r="AT539">
        <f>SUMIFS(Indev_Online_Res_NotinIRPBase!T$3:T$340,Indev_Online_Res_NotinIRPBase!$Y$3:$Y$340,$B539,Indev_Online_Res_NotinIRPBase!$Z$3:$Z$340,$C539,Indev_Online_Res_NotinIRPBase!$J$3:$J$340,"Yes",Indev_Online_Res_NotinIRPBase!$I$3:$I$340,"&lt;1/1/2024")+SUMIFS(Indev_Online_Res_NotinIRPBase!T$3:T$340,Indev_Online_Res_NotinIRPBase!$Y$3:$Y$340,$B539,Indev_Online_Res_NotinIRPBase!$Z$3:$Z$340,$C539,Indev_Online_Res_NotinIRPBase!$AB$3:$AB$340,"1")</f>
        <v>0</v>
      </c>
      <c r="AU539">
        <f>SUMIFS(Indev_Online_Res_NotinIRPBase!U$3:U$340,Indev_Online_Res_NotinIRPBase!$Y$3:$Y$340,$B539,Indev_Online_Res_NotinIRPBase!$Z$3:$Z$340,$C539,Indev_Online_Res_NotinIRPBase!$J$3:$J$340,"Yes",Indev_Online_Res_NotinIRPBase!$I$3:$I$340,"&lt;1/1/2024")+SUMIFS(Indev_Online_Res_NotinIRPBase!U$3:U$340,Indev_Online_Res_NotinIRPBase!$Y$3:$Y$340,$B539,Indev_Online_Res_NotinIRPBase!$Z$3:$Z$340,$C539,Indev_Online_Res_NotinIRPBase!$AB$3:$AB$340,"1")</f>
        <v>0</v>
      </c>
      <c r="AV539">
        <f>SUMIFS(Indev_Online_Res_NotinIRPBase!V$3:V$340,Indev_Online_Res_NotinIRPBase!$Y$3:$Y$340,$B539,Indev_Online_Res_NotinIRPBase!$Z$3:$Z$340,$C539,Indev_Online_Res_NotinIRPBase!$J$3:$J$340,"Yes",Indev_Online_Res_NotinIRPBase!$I$3:$I$340,"&lt;1/1/2024")+SUMIFS(Indev_Online_Res_NotinIRPBase!V$3:V$340,Indev_Online_Res_NotinIRPBase!$Y$3:$Y$340,$B539,Indev_Online_Res_NotinIRPBase!$Z$3:$Z$340,$C539,Indev_Online_Res_NotinIRPBase!$AB$3:$AB$340,"1")</f>
        <v>0</v>
      </c>
      <c r="AW539">
        <f>SUMIFS(Indev_Online_Res_NotinIRPBase!W$3:W$340,Indev_Online_Res_NotinIRPBase!$Y$3:$Y$340,$B539,Indev_Online_Res_NotinIRPBase!$Z$3:$Z$340,$C539,Indev_Online_Res_NotinIRPBase!$J$3:$J$340,"Yes",Indev_Online_Res_NotinIRPBase!$I$3:$I$340,"&lt;1/1/2024")+SUMIFS(Indev_Online_Res_NotinIRPBase!W$3:W$340,Indev_Online_Res_NotinIRPBase!$Y$3:$Y$340,$B539,Indev_Online_Res_NotinIRPBase!$Z$3:$Z$340,$C539,Indev_Online_Res_NotinIRPBase!$AB$3:$AB$340,"1")</f>
        <v>0</v>
      </c>
      <c r="AX539">
        <f>SUMIFS(Indev_Online_Res_NotinIRPBase!X$3:X$340,Indev_Online_Res_NotinIRPBase!$Y$3:$Y$340,$B539,Indev_Online_Res_NotinIRPBase!$Z$3:$Z$340,$C539,Indev_Online_Res_NotinIRPBase!$J$3:$J$340,"Yes",Indev_Online_Res_NotinIRPBase!$I$3:$I$340,"&lt;1/1/2024")+SUMIFS(Indev_Online_Res_NotinIRPBase!X$3:X$340,Indev_Online_Res_NotinIRPBase!$Y$3:$Y$340,$B539,Indev_Online_Res_NotinIRPBase!$Z$3:$Z$340,$C539,Indev_Online_Res_NotinIRPBase!$AB$3:$AB$340,"1")</f>
        <v>0</v>
      </c>
      <c r="AY539">
        <f t="shared" si="123"/>
        <v>0</v>
      </c>
      <c r="BA539">
        <f t="shared" si="124"/>
        <v>0</v>
      </c>
      <c r="BB539">
        <f t="shared" si="125"/>
        <v>0</v>
      </c>
      <c r="BC539">
        <f t="shared" si="126"/>
        <v>0</v>
      </c>
      <c r="BD539">
        <f t="shared" si="127"/>
        <v>0</v>
      </c>
      <c r="BE539">
        <f t="shared" si="128"/>
        <v>0</v>
      </c>
      <c r="BI539">
        <f t="shared" si="129"/>
        <v>0</v>
      </c>
      <c r="BJ539">
        <f t="shared" si="130"/>
        <v>0</v>
      </c>
      <c r="BK539">
        <f t="shared" si="131"/>
        <v>0</v>
      </c>
      <c r="BL539">
        <f t="shared" si="132"/>
        <v>0</v>
      </c>
      <c r="BM539">
        <f t="shared" si="133"/>
        <v>0</v>
      </c>
      <c r="BN539">
        <f t="shared" si="134"/>
        <v>0</v>
      </c>
      <c r="BO539">
        <f t="shared" si="135"/>
        <v>0</v>
      </c>
      <c r="BQ539">
        <f>SUMIFS(IRPBase_Res_NotinEnvScreens!$H$3:$H$33,IRPBase_Res_NotinEnvScreens!$J$3:$J$33,$B539,IRPBase_Res_NotinEnvScreens!$K$3:$K$33,$C539)</f>
        <v>0</v>
      </c>
      <c r="BR539">
        <f>SUMIFS(IRPBase_Res_NotinEnvScreens!$I$3:$I$33,IRPBase_Res_NotinEnvScreens!$J$3:$J$33,$B539,IRPBase_Res_NotinEnvScreens!$K$3:$K$33,$C539)</f>
        <v>0</v>
      </c>
      <c r="BS539">
        <v>0</v>
      </c>
      <c r="BV539">
        <f>SUMIFS(Indev_Online_Res_NotinIRPBase!$P$3:$P$313,Indev_Online_Res_NotinIRPBase!$Y$3:$Y$313,$B539,Indev_Online_Res_NotinIRPBase!$Z$3:$Z$313,$C539,Indev_Online_Res_NotinIRPBase!$I$3:$I$313,"&lt;9/1/2023")+SUMIFS(Indev_Online_Res_NotinIRPBase!$Q$3:$Q$313,Indev_Online_Res_NotinIRPBase!$Y$3:$Y$313,$B539,Indev_Online_Res_NotinIRPBase!$Z$3:$Z$313,$C539,Indev_Online_Res_NotinIRPBase!$I$3:$I$313,"&lt;9/1/2023")</f>
        <v>0</v>
      </c>
      <c r="BW539">
        <f>SUMIFS(Indev_Online_Res_NotinIRPBase!$S$3:$S$313,Indev_Online_Res_NotinIRPBase!$Y$3:$Y$313,$B539,Indev_Online_Res_NotinIRPBase!$Z$3:$Z$313,$C539,Indev_Online_Res_NotinIRPBase!$I$3:$I$313,"&lt;9/1/2023")+SUMIFS(Indev_Online_Res_NotinIRPBase!$T$3:$T$313,Indev_Online_Res_NotinIRPBase!$Y$3:$Y$313,$B539,Indev_Online_Res_NotinIRPBase!$Z$3:$Z$313,$C539,Indev_Online_Res_NotinIRPBase!$I$3:$I$313,"&lt;9/1/2023")+SUMIFS(Indev_Online_Res_NotinIRPBase!$U$3:$U$313,Indev_Online_Res_NotinIRPBase!$Y$3:$Y$313,$B539,Indev_Online_Res_NotinIRPBase!$Z$3:$Z$313,$C539,Indev_Online_Res_NotinIRPBase!$I$3:$I$313,"&lt;9/1/2023")</f>
        <v>0</v>
      </c>
    </row>
    <row r="540" spans="1:75">
      <c r="A540" t="s">
        <v>52</v>
      </c>
      <c r="B540" t="s">
        <v>486</v>
      </c>
      <c r="C540">
        <v>69</v>
      </c>
      <c r="E540">
        <f>SUMIFS(IRPBase_Res_NotinTxBase!N$3:N$65,IRPBase_Res_NotinTxBase!$X$3:$X$65,$B540,IRPBase_Res_NotinTxBase!$Y$3:$Y$65,$C540)</f>
        <v>0</v>
      </c>
      <c r="F540">
        <f>SUMIFS(IRPBase_Res_NotinTxBase!O$3:O$65,IRPBase_Res_NotinTxBase!$X$3:$X$65,$B540,IRPBase_Res_NotinTxBase!$Y$3:$Y$65,$C540)</f>
        <v>0</v>
      </c>
      <c r="G540">
        <f>SUMIFS(IRPBase_Res_NotinTxBase!P$3:P$65,IRPBase_Res_NotinTxBase!$X$3:$X$65,$B540,IRPBase_Res_NotinTxBase!$Y$3:$Y$65,$C540)</f>
        <v>0</v>
      </c>
      <c r="H540">
        <f>SUMIFS(IRPBase_Res_NotinTxBase!Q$3:Q$65,IRPBase_Res_NotinTxBase!$X$3:$X$65,$B540,IRPBase_Res_NotinTxBase!$Y$3:$Y$65,$C540)</f>
        <v>0</v>
      </c>
      <c r="M540">
        <f>SUMIFS(IRPBase_Res_NotinTxBase!R$3:R$65,IRPBase_Res_NotinTxBase!$X$3:$X$65,$B540,IRPBase_Res_NotinTxBase!$Y$3:$Y$65,$C540)</f>
        <v>0</v>
      </c>
      <c r="N540">
        <f>SUMIFS(IRPBase_Res_NotinTxBase!S$3:S$65,IRPBase_Res_NotinTxBase!$X$3:$X$65,$B540,IRPBase_Res_NotinTxBase!$Y$3:$Y$65,$C540)</f>
        <v>0</v>
      </c>
      <c r="O540">
        <f>SUMIFS(IRPBase_Res_NotinTxBase!T$3:T$65,IRPBase_Res_NotinTxBase!$X$3:$X$65,$B540,IRPBase_Res_NotinTxBase!$Y$3:$Y$65,$C540)</f>
        <v>0</v>
      </c>
      <c r="P540">
        <f>SUMIFS(IRPBase_Res_NotinTxBase!U$3:U$65,IRPBase_Res_NotinTxBase!$X$3:$X$65,$B540,IRPBase_Res_NotinTxBase!$Y$3:$Y$65,$C540)</f>
        <v>0</v>
      </c>
      <c r="Q540">
        <f>SUMIFS(IRPBase_Res_NotinTxBase!V$3:V$65,IRPBase_Res_NotinTxBase!$X$3:$X$65,$B540,IRPBase_Res_NotinTxBase!$Y$3:$Y$65,$C540)</f>
        <v>0</v>
      </c>
      <c r="R540">
        <f>SUMIFS(IRPBase_Res_NotinTxBase!W$3:W$65,IRPBase_Res_NotinTxBase!$X$3:$X$65,$B540,IRPBase_Res_NotinTxBase!$Y$3:$Y$65,$C540)</f>
        <v>0</v>
      </c>
      <c r="S540">
        <f t="shared" si="121"/>
        <v>0</v>
      </c>
      <c r="U540">
        <f>SUMIFS(Indev_Online_Res_NotinIRPBase!N$3:N$340,Indev_Online_Res_NotinIRPBase!$Y$3:$Y$340,$B540,Indev_Online_Res_NotinIRPBase!$Z$3:$Z$340,$C540)</f>
        <v>0</v>
      </c>
      <c r="V540">
        <f>SUMIFS(Indev_Online_Res_NotinIRPBase!O$3:O$340,Indev_Online_Res_NotinIRPBase!$Y$3:$Y$340,$B540,Indev_Online_Res_NotinIRPBase!$Z$3:$Z$340,$C540)</f>
        <v>0</v>
      </c>
      <c r="W540">
        <f>SUMIFS(Indev_Online_Res_NotinIRPBase!P$3:P$340,Indev_Online_Res_NotinIRPBase!$Y$3:$Y$340,$B540,Indev_Online_Res_NotinIRPBase!$Z$3:$Z$340,$C540)</f>
        <v>0</v>
      </c>
      <c r="X540">
        <f>SUMIFS(Indev_Online_Res_NotinIRPBase!Q$3:Q$340,Indev_Online_Res_NotinIRPBase!$Y$3:$Y$340,$B540,Indev_Online_Res_NotinIRPBase!$Z$3:$Z$340,$C540)</f>
        <v>0</v>
      </c>
      <c r="Y540">
        <f>SUMIFS(Indev_Online_Res_NotinIRPBase!R$3:R$340,Indev_Online_Res_NotinIRPBase!$Y$3:$Y$340,$B540,Indev_Online_Res_NotinIRPBase!$Z$3:$Z$340,$C540)</f>
        <v>0</v>
      </c>
      <c r="AC540">
        <f>SUMIFS(Indev_Online_Res_NotinIRPBase!S$3:S$340,Indev_Online_Res_NotinIRPBase!$Y$3:$Y$340,$B540,Indev_Online_Res_NotinIRPBase!$Z$3:$Z$340,$C540)</f>
        <v>0</v>
      </c>
      <c r="AD540">
        <f>SUMIFS(Indev_Online_Res_NotinIRPBase!T$3:T$340,Indev_Online_Res_NotinIRPBase!$Y$3:$Y$340,$B540,Indev_Online_Res_NotinIRPBase!$Z$3:$Z$340,$C540)</f>
        <v>0</v>
      </c>
      <c r="AE540">
        <f>SUMIFS(Indev_Online_Res_NotinIRPBase!U$3:U$340,Indev_Online_Res_NotinIRPBase!$Y$3:$Y$340,$B540,Indev_Online_Res_NotinIRPBase!$Z$3:$Z$340,$C540)</f>
        <v>0</v>
      </c>
      <c r="AF540">
        <f>SUMIFS(Indev_Online_Res_NotinIRPBase!V$3:V$340,Indev_Online_Res_NotinIRPBase!$Y$3:$Y$340,$B540,Indev_Online_Res_NotinIRPBase!$Z$3:$Z$340,$C540)</f>
        <v>0</v>
      </c>
      <c r="AG540">
        <f>SUMIFS(Indev_Online_Res_NotinIRPBase!W$3:W$340,Indev_Online_Res_NotinIRPBase!$Y$3:$Y$340,$B540,Indev_Online_Res_NotinIRPBase!$Z$3:$Z$340,$C540)</f>
        <v>0</v>
      </c>
      <c r="AH540">
        <f>SUMIFS(Indev_Online_Res_NotinIRPBase!X$3:X$340,Indev_Online_Res_NotinIRPBase!$Y$3:$Y$340,$B540,Indev_Online_Res_NotinIRPBase!$Z$3:$Z$340,$C540)</f>
        <v>0</v>
      </c>
      <c r="AI540">
        <f t="shared" si="122"/>
        <v>0</v>
      </c>
      <c r="AK540">
        <f>SUMIFS(Indev_Online_Res_NotinIRPBase!N$3:N$340,Indev_Online_Res_NotinIRPBase!$Y$3:$Y$340,$B540,Indev_Online_Res_NotinIRPBase!$Z$3:$Z$340,$C540,Indev_Online_Res_NotinIRPBase!$J$3:$J$340,"Yes",Indev_Online_Res_NotinIRPBase!$I$3:$I$340,"&lt;1/1/2024")+SUMIFS(Indev_Online_Res_NotinIRPBase!N$3:N$340,Indev_Online_Res_NotinIRPBase!$Y$3:$Y$340,$B540,Indev_Online_Res_NotinIRPBase!$Z$3:$Z$340,$C540,Indev_Online_Res_NotinIRPBase!$AB$3:$AB$340,"1")</f>
        <v>0</v>
      </c>
      <c r="AL540">
        <f>SUMIFS(Indev_Online_Res_NotinIRPBase!O$3:O$340,Indev_Online_Res_NotinIRPBase!$Y$3:$Y$340,$B540,Indev_Online_Res_NotinIRPBase!$Z$3:$Z$340,$C540,Indev_Online_Res_NotinIRPBase!$J$3:$J$340,"Yes",Indev_Online_Res_NotinIRPBase!$I$3:$I$340,"&lt;1/1/2024")+SUMIFS(Indev_Online_Res_NotinIRPBase!O$3:O$340,Indev_Online_Res_NotinIRPBase!$Y$3:$Y$340,$B540,Indev_Online_Res_NotinIRPBase!$Z$3:$Z$340,$C540,Indev_Online_Res_NotinIRPBase!$AB$3:$AB$340,"1")</f>
        <v>0</v>
      </c>
      <c r="AM540">
        <f>SUMIFS(Indev_Online_Res_NotinIRPBase!P$3:P$340,Indev_Online_Res_NotinIRPBase!$Y$3:$Y$340,$B540,Indev_Online_Res_NotinIRPBase!$Z$3:$Z$340,$C540,Indev_Online_Res_NotinIRPBase!$J$3:$J$340,"Yes",Indev_Online_Res_NotinIRPBase!$I$3:$I$340,"&lt;1/1/2024")+SUMIFS(Indev_Online_Res_NotinIRPBase!P$3:P$340,Indev_Online_Res_NotinIRPBase!$Y$3:$Y$340,$B540,Indev_Online_Res_NotinIRPBase!$Z$3:$Z$340,$C540,Indev_Online_Res_NotinIRPBase!$AB$3:$AB$340,"1")</f>
        <v>0</v>
      </c>
      <c r="AN540">
        <f>SUMIFS(Indev_Online_Res_NotinIRPBase!Q$3:Q$340,Indev_Online_Res_NotinIRPBase!$Y$3:$Y$340,$B540,Indev_Online_Res_NotinIRPBase!$Z$3:$Z$340,$C540,Indev_Online_Res_NotinIRPBase!$J$3:$J$340,"Yes",Indev_Online_Res_NotinIRPBase!$I$3:$I$340,"&lt;1/1/2024")+SUMIFS(Indev_Online_Res_NotinIRPBase!Q$3:Q$340,Indev_Online_Res_NotinIRPBase!$Y$3:$Y$340,$B540,Indev_Online_Res_NotinIRPBase!$Z$3:$Z$340,$C540,Indev_Online_Res_NotinIRPBase!$AB$3:$AB$340,"1")</f>
        <v>0</v>
      </c>
      <c r="AO540">
        <f>SUMIFS(Indev_Online_Res_NotinIRPBase!R$3:R$340,Indev_Online_Res_NotinIRPBase!$Y$3:$Y$340,$B540,Indev_Online_Res_NotinIRPBase!$Z$3:$Z$340,$C540,Indev_Online_Res_NotinIRPBase!$J$3:$J$340,"Yes",Indev_Online_Res_NotinIRPBase!$I$3:$I$340,"&lt;1/1/2024")+SUMIFS(Indev_Online_Res_NotinIRPBase!R$3:R$340,Indev_Online_Res_NotinIRPBase!$Y$3:$Y$340,$B540,Indev_Online_Res_NotinIRPBase!$Z$3:$Z$340,$C540,Indev_Online_Res_NotinIRPBase!$AB$3:$AB$340,"1")</f>
        <v>0</v>
      </c>
      <c r="AS540">
        <f>SUMIFS(Indev_Online_Res_NotinIRPBase!S$3:S$340,Indev_Online_Res_NotinIRPBase!$Y$3:$Y$340,$B540,Indev_Online_Res_NotinIRPBase!$Z$3:$Z$340,$C540,Indev_Online_Res_NotinIRPBase!$J$3:$J$340,"Yes",Indev_Online_Res_NotinIRPBase!$I$3:$I$340,"&lt;1/1/2024")+SUMIFS(Indev_Online_Res_NotinIRPBase!S$3:S$340,Indev_Online_Res_NotinIRPBase!$Y$3:$Y$340,$B540,Indev_Online_Res_NotinIRPBase!$Z$3:$Z$340,$C540,Indev_Online_Res_NotinIRPBase!$AB$3:$AB$340,"1")</f>
        <v>0</v>
      </c>
      <c r="AT540">
        <f>SUMIFS(Indev_Online_Res_NotinIRPBase!T$3:T$340,Indev_Online_Res_NotinIRPBase!$Y$3:$Y$340,$B540,Indev_Online_Res_NotinIRPBase!$Z$3:$Z$340,$C540,Indev_Online_Res_NotinIRPBase!$J$3:$J$340,"Yes",Indev_Online_Res_NotinIRPBase!$I$3:$I$340,"&lt;1/1/2024")+SUMIFS(Indev_Online_Res_NotinIRPBase!T$3:T$340,Indev_Online_Res_NotinIRPBase!$Y$3:$Y$340,$B540,Indev_Online_Res_NotinIRPBase!$Z$3:$Z$340,$C540,Indev_Online_Res_NotinIRPBase!$AB$3:$AB$340,"1")</f>
        <v>0</v>
      </c>
      <c r="AU540">
        <f>SUMIFS(Indev_Online_Res_NotinIRPBase!U$3:U$340,Indev_Online_Res_NotinIRPBase!$Y$3:$Y$340,$B540,Indev_Online_Res_NotinIRPBase!$Z$3:$Z$340,$C540,Indev_Online_Res_NotinIRPBase!$J$3:$J$340,"Yes",Indev_Online_Res_NotinIRPBase!$I$3:$I$340,"&lt;1/1/2024")+SUMIFS(Indev_Online_Res_NotinIRPBase!U$3:U$340,Indev_Online_Res_NotinIRPBase!$Y$3:$Y$340,$B540,Indev_Online_Res_NotinIRPBase!$Z$3:$Z$340,$C540,Indev_Online_Res_NotinIRPBase!$AB$3:$AB$340,"1")</f>
        <v>0</v>
      </c>
      <c r="AV540">
        <f>SUMIFS(Indev_Online_Res_NotinIRPBase!V$3:V$340,Indev_Online_Res_NotinIRPBase!$Y$3:$Y$340,$B540,Indev_Online_Res_NotinIRPBase!$Z$3:$Z$340,$C540,Indev_Online_Res_NotinIRPBase!$J$3:$J$340,"Yes",Indev_Online_Res_NotinIRPBase!$I$3:$I$340,"&lt;1/1/2024")+SUMIFS(Indev_Online_Res_NotinIRPBase!V$3:V$340,Indev_Online_Res_NotinIRPBase!$Y$3:$Y$340,$B540,Indev_Online_Res_NotinIRPBase!$Z$3:$Z$340,$C540,Indev_Online_Res_NotinIRPBase!$AB$3:$AB$340,"1")</f>
        <v>0</v>
      </c>
      <c r="AW540">
        <f>SUMIFS(Indev_Online_Res_NotinIRPBase!W$3:W$340,Indev_Online_Res_NotinIRPBase!$Y$3:$Y$340,$B540,Indev_Online_Res_NotinIRPBase!$Z$3:$Z$340,$C540,Indev_Online_Res_NotinIRPBase!$J$3:$J$340,"Yes",Indev_Online_Res_NotinIRPBase!$I$3:$I$340,"&lt;1/1/2024")+SUMIFS(Indev_Online_Res_NotinIRPBase!W$3:W$340,Indev_Online_Res_NotinIRPBase!$Y$3:$Y$340,$B540,Indev_Online_Res_NotinIRPBase!$Z$3:$Z$340,$C540,Indev_Online_Res_NotinIRPBase!$AB$3:$AB$340,"1")</f>
        <v>0</v>
      </c>
      <c r="AX540">
        <f>SUMIFS(Indev_Online_Res_NotinIRPBase!X$3:X$340,Indev_Online_Res_NotinIRPBase!$Y$3:$Y$340,$B540,Indev_Online_Res_NotinIRPBase!$Z$3:$Z$340,$C540,Indev_Online_Res_NotinIRPBase!$J$3:$J$340,"Yes",Indev_Online_Res_NotinIRPBase!$I$3:$I$340,"&lt;1/1/2024")+SUMIFS(Indev_Online_Res_NotinIRPBase!X$3:X$340,Indev_Online_Res_NotinIRPBase!$Y$3:$Y$340,$B540,Indev_Online_Res_NotinIRPBase!$Z$3:$Z$340,$C540,Indev_Online_Res_NotinIRPBase!$AB$3:$AB$340,"1")</f>
        <v>0</v>
      </c>
      <c r="AY540">
        <f t="shared" si="123"/>
        <v>0</v>
      </c>
      <c r="BA540">
        <f t="shared" si="124"/>
        <v>0</v>
      </c>
      <c r="BB540">
        <f t="shared" si="125"/>
        <v>0</v>
      </c>
      <c r="BC540">
        <f t="shared" si="126"/>
        <v>0</v>
      </c>
      <c r="BD540">
        <f t="shared" si="127"/>
        <v>0</v>
      </c>
      <c r="BE540">
        <f t="shared" si="128"/>
        <v>0</v>
      </c>
      <c r="BI540">
        <f t="shared" si="129"/>
        <v>0</v>
      </c>
      <c r="BJ540">
        <f t="shared" si="130"/>
        <v>0</v>
      </c>
      <c r="BK540">
        <f t="shared" si="131"/>
        <v>0</v>
      </c>
      <c r="BL540">
        <f t="shared" si="132"/>
        <v>0</v>
      </c>
      <c r="BM540">
        <f t="shared" si="133"/>
        <v>0</v>
      </c>
      <c r="BN540">
        <f t="shared" si="134"/>
        <v>0</v>
      </c>
      <c r="BO540">
        <f t="shared" si="135"/>
        <v>0</v>
      </c>
      <c r="BQ540">
        <f>SUMIFS(IRPBase_Res_NotinEnvScreens!$H$3:$H$33,IRPBase_Res_NotinEnvScreens!$J$3:$J$33,$B540,IRPBase_Res_NotinEnvScreens!$K$3:$K$33,$C540)</f>
        <v>0</v>
      </c>
      <c r="BR540">
        <f>SUMIFS(IRPBase_Res_NotinEnvScreens!$I$3:$I$33,IRPBase_Res_NotinEnvScreens!$J$3:$J$33,$B540,IRPBase_Res_NotinEnvScreens!$K$3:$K$33,$C540)</f>
        <v>0</v>
      </c>
      <c r="BS540">
        <v>0</v>
      </c>
      <c r="BV540">
        <f>SUMIFS(Indev_Online_Res_NotinIRPBase!$P$3:$P$313,Indev_Online_Res_NotinIRPBase!$Y$3:$Y$313,$B540,Indev_Online_Res_NotinIRPBase!$Z$3:$Z$313,$C540,Indev_Online_Res_NotinIRPBase!$I$3:$I$313,"&lt;9/1/2023")+SUMIFS(Indev_Online_Res_NotinIRPBase!$Q$3:$Q$313,Indev_Online_Res_NotinIRPBase!$Y$3:$Y$313,$B540,Indev_Online_Res_NotinIRPBase!$Z$3:$Z$313,$C540,Indev_Online_Res_NotinIRPBase!$I$3:$I$313,"&lt;9/1/2023")</f>
        <v>0</v>
      </c>
      <c r="BW540">
        <f>SUMIFS(Indev_Online_Res_NotinIRPBase!$S$3:$S$313,Indev_Online_Res_NotinIRPBase!$Y$3:$Y$313,$B540,Indev_Online_Res_NotinIRPBase!$Z$3:$Z$313,$C540,Indev_Online_Res_NotinIRPBase!$I$3:$I$313,"&lt;9/1/2023")+SUMIFS(Indev_Online_Res_NotinIRPBase!$T$3:$T$313,Indev_Online_Res_NotinIRPBase!$Y$3:$Y$313,$B540,Indev_Online_Res_NotinIRPBase!$Z$3:$Z$313,$C540,Indev_Online_Res_NotinIRPBase!$I$3:$I$313,"&lt;9/1/2023")+SUMIFS(Indev_Online_Res_NotinIRPBase!$U$3:$U$313,Indev_Online_Res_NotinIRPBase!$Y$3:$Y$313,$B540,Indev_Online_Res_NotinIRPBase!$Z$3:$Z$313,$C540,Indev_Online_Res_NotinIRPBase!$I$3:$I$313,"&lt;9/1/2023")</f>
        <v>0</v>
      </c>
    </row>
    <row r="541" spans="1:75">
      <c r="A541" t="s">
        <v>51</v>
      </c>
      <c r="B541" t="s">
        <v>487</v>
      </c>
      <c r="C541">
        <v>230</v>
      </c>
      <c r="E541">
        <f>SUMIFS(IRPBase_Res_NotinTxBase!N$3:N$65,IRPBase_Res_NotinTxBase!$X$3:$X$65,$B541,IRPBase_Res_NotinTxBase!$Y$3:$Y$65,$C541)</f>
        <v>0</v>
      </c>
      <c r="F541">
        <f>SUMIFS(IRPBase_Res_NotinTxBase!O$3:O$65,IRPBase_Res_NotinTxBase!$X$3:$X$65,$B541,IRPBase_Res_NotinTxBase!$Y$3:$Y$65,$C541)</f>
        <v>0</v>
      </c>
      <c r="G541">
        <f>SUMIFS(IRPBase_Res_NotinTxBase!P$3:P$65,IRPBase_Res_NotinTxBase!$X$3:$X$65,$B541,IRPBase_Res_NotinTxBase!$Y$3:$Y$65,$C541)</f>
        <v>0</v>
      </c>
      <c r="H541">
        <f>SUMIFS(IRPBase_Res_NotinTxBase!Q$3:Q$65,IRPBase_Res_NotinTxBase!$X$3:$X$65,$B541,IRPBase_Res_NotinTxBase!$Y$3:$Y$65,$C541)</f>
        <v>0</v>
      </c>
      <c r="M541">
        <f>SUMIFS(IRPBase_Res_NotinTxBase!R$3:R$65,IRPBase_Res_NotinTxBase!$X$3:$X$65,$B541,IRPBase_Res_NotinTxBase!$Y$3:$Y$65,$C541)</f>
        <v>0</v>
      </c>
      <c r="N541">
        <f>SUMIFS(IRPBase_Res_NotinTxBase!S$3:S$65,IRPBase_Res_NotinTxBase!$X$3:$X$65,$B541,IRPBase_Res_NotinTxBase!$Y$3:$Y$65,$C541)</f>
        <v>0</v>
      </c>
      <c r="O541">
        <f>SUMIFS(IRPBase_Res_NotinTxBase!T$3:T$65,IRPBase_Res_NotinTxBase!$X$3:$X$65,$B541,IRPBase_Res_NotinTxBase!$Y$3:$Y$65,$C541)</f>
        <v>0</v>
      </c>
      <c r="P541">
        <f>SUMIFS(IRPBase_Res_NotinTxBase!U$3:U$65,IRPBase_Res_NotinTxBase!$X$3:$X$65,$B541,IRPBase_Res_NotinTxBase!$Y$3:$Y$65,$C541)</f>
        <v>0</v>
      </c>
      <c r="Q541">
        <f>SUMIFS(IRPBase_Res_NotinTxBase!V$3:V$65,IRPBase_Res_NotinTxBase!$X$3:$X$65,$B541,IRPBase_Res_NotinTxBase!$Y$3:$Y$65,$C541)</f>
        <v>0</v>
      </c>
      <c r="R541">
        <f>SUMIFS(IRPBase_Res_NotinTxBase!W$3:W$65,IRPBase_Res_NotinTxBase!$X$3:$X$65,$B541,IRPBase_Res_NotinTxBase!$Y$3:$Y$65,$C541)</f>
        <v>0</v>
      </c>
      <c r="S541">
        <f t="shared" si="121"/>
        <v>0</v>
      </c>
      <c r="U541">
        <f>SUMIFS(Indev_Online_Res_NotinIRPBase!N$3:N$340,Indev_Online_Res_NotinIRPBase!$Y$3:$Y$340,$B541,Indev_Online_Res_NotinIRPBase!$Z$3:$Z$340,$C541)</f>
        <v>0</v>
      </c>
      <c r="V541">
        <f>SUMIFS(Indev_Online_Res_NotinIRPBase!O$3:O$340,Indev_Online_Res_NotinIRPBase!$Y$3:$Y$340,$B541,Indev_Online_Res_NotinIRPBase!$Z$3:$Z$340,$C541)</f>
        <v>0</v>
      </c>
      <c r="W541">
        <f>SUMIFS(Indev_Online_Res_NotinIRPBase!P$3:P$340,Indev_Online_Res_NotinIRPBase!$Y$3:$Y$340,$B541,Indev_Online_Res_NotinIRPBase!$Z$3:$Z$340,$C541)</f>
        <v>0</v>
      </c>
      <c r="X541">
        <f>SUMIFS(Indev_Online_Res_NotinIRPBase!Q$3:Q$340,Indev_Online_Res_NotinIRPBase!$Y$3:$Y$340,$B541,Indev_Online_Res_NotinIRPBase!$Z$3:$Z$340,$C541)</f>
        <v>0</v>
      </c>
      <c r="Y541">
        <f>SUMIFS(Indev_Online_Res_NotinIRPBase!R$3:R$340,Indev_Online_Res_NotinIRPBase!$Y$3:$Y$340,$B541,Indev_Online_Res_NotinIRPBase!$Z$3:$Z$340,$C541)</f>
        <v>0</v>
      </c>
      <c r="AC541">
        <f>SUMIFS(Indev_Online_Res_NotinIRPBase!S$3:S$340,Indev_Online_Res_NotinIRPBase!$Y$3:$Y$340,$B541,Indev_Online_Res_NotinIRPBase!$Z$3:$Z$340,$C541)</f>
        <v>0</v>
      </c>
      <c r="AD541">
        <f>SUMIFS(Indev_Online_Res_NotinIRPBase!T$3:T$340,Indev_Online_Res_NotinIRPBase!$Y$3:$Y$340,$B541,Indev_Online_Res_NotinIRPBase!$Z$3:$Z$340,$C541)</f>
        <v>0</v>
      </c>
      <c r="AE541">
        <f>SUMIFS(Indev_Online_Res_NotinIRPBase!U$3:U$340,Indev_Online_Res_NotinIRPBase!$Y$3:$Y$340,$B541,Indev_Online_Res_NotinIRPBase!$Z$3:$Z$340,$C541)</f>
        <v>0</v>
      </c>
      <c r="AF541">
        <f>SUMIFS(Indev_Online_Res_NotinIRPBase!V$3:V$340,Indev_Online_Res_NotinIRPBase!$Y$3:$Y$340,$B541,Indev_Online_Res_NotinIRPBase!$Z$3:$Z$340,$C541)</f>
        <v>0</v>
      </c>
      <c r="AG541">
        <f>SUMIFS(Indev_Online_Res_NotinIRPBase!W$3:W$340,Indev_Online_Res_NotinIRPBase!$Y$3:$Y$340,$B541,Indev_Online_Res_NotinIRPBase!$Z$3:$Z$340,$C541)</f>
        <v>0</v>
      </c>
      <c r="AH541">
        <f>SUMIFS(Indev_Online_Res_NotinIRPBase!X$3:X$340,Indev_Online_Res_NotinIRPBase!$Y$3:$Y$340,$B541,Indev_Online_Res_NotinIRPBase!$Z$3:$Z$340,$C541)</f>
        <v>0</v>
      </c>
      <c r="AI541">
        <f t="shared" si="122"/>
        <v>0</v>
      </c>
      <c r="AK541">
        <f>SUMIFS(Indev_Online_Res_NotinIRPBase!N$3:N$340,Indev_Online_Res_NotinIRPBase!$Y$3:$Y$340,$B541,Indev_Online_Res_NotinIRPBase!$Z$3:$Z$340,$C541,Indev_Online_Res_NotinIRPBase!$J$3:$J$340,"Yes",Indev_Online_Res_NotinIRPBase!$I$3:$I$340,"&lt;1/1/2024")+SUMIFS(Indev_Online_Res_NotinIRPBase!N$3:N$340,Indev_Online_Res_NotinIRPBase!$Y$3:$Y$340,$B541,Indev_Online_Res_NotinIRPBase!$Z$3:$Z$340,$C541,Indev_Online_Res_NotinIRPBase!$AB$3:$AB$340,"1")</f>
        <v>0</v>
      </c>
      <c r="AL541">
        <f>SUMIFS(Indev_Online_Res_NotinIRPBase!O$3:O$340,Indev_Online_Res_NotinIRPBase!$Y$3:$Y$340,$B541,Indev_Online_Res_NotinIRPBase!$Z$3:$Z$340,$C541,Indev_Online_Res_NotinIRPBase!$J$3:$J$340,"Yes",Indev_Online_Res_NotinIRPBase!$I$3:$I$340,"&lt;1/1/2024")+SUMIFS(Indev_Online_Res_NotinIRPBase!O$3:O$340,Indev_Online_Res_NotinIRPBase!$Y$3:$Y$340,$B541,Indev_Online_Res_NotinIRPBase!$Z$3:$Z$340,$C541,Indev_Online_Res_NotinIRPBase!$AB$3:$AB$340,"1")</f>
        <v>0</v>
      </c>
      <c r="AM541">
        <f>SUMIFS(Indev_Online_Res_NotinIRPBase!P$3:P$340,Indev_Online_Res_NotinIRPBase!$Y$3:$Y$340,$B541,Indev_Online_Res_NotinIRPBase!$Z$3:$Z$340,$C541,Indev_Online_Res_NotinIRPBase!$J$3:$J$340,"Yes",Indev_Online_Res_NotinIRPBase!$I$3:$I$340,"&lt;1/1/2024")+SUMIFS(Indev_Online_Res_NotinIRPBase!P$3:P$340,Indev_Online_Res_NotinIRPBase!$Y$3:$Y$340,$B541,Indev_Online_Res_NotinIRPBase!$Z$3:$Z$340,$C541,Indev_Online_Res_NotinIRPBase!$AB$3:$AB$340,"1")</f>
        <v>0</v>
      </c>
      <c r="AN541">
        <f>SUMIFS(Indev_Online_Res_NotinIRPBase!Q$3:Q$340,Indev_Online_Res_NotinIRPBase!$Y$3:$Y$340,$B541,Indev_Online_Res_NotinIRPBase!$Z$3:$Z$340,$C541,Indev_Online_Res_NotinIRPBase!$J$3:$J$340,"Yes",Indev_Online_Res_NotinIRPBase!$I$3:$I$340,"&lt;1/1/2024")+SUMIFS(Indev_Online_Res_NotinIRPBase!Q$3:Q$340,Indev_Online_Res_NotinIRPBase!$Y$3:$Y$340,$B541,Indev_Online_Res_NotinIRPBase!$Z$3:$Z$340,$C541,Indev_Online_Res_NotinIRPBase!$AB$3:$AB$340,"1")</f>
        <v>0</v>
      </c>
      <c r="AO541">
        <f>SUMIFS(Indev_Online_Res_NotinIRPBase!R$3:R$340,Indev_Online_Res_NotinIRPBase!$Y$3:$Y$340,$B541,Indev_Online_Res_NotinIRPBase!$Z$3:$Z$340,$C541,Indev_Online_Res_NotinIRPBase!$J$3:$J$340,"Yes",Indev_Online_Res_NotinIRPBase!$I$3:$I$340,"&lt;1/1/2024")+SUMIFS(Indev_Online_Res_NotinIRPBase!R$3:R$340,Indev_Online_Res_NotinIRPBase!$Y$3:$Y$340,$B541,Indev_Online_Res_NotinIRPBase!$Z$3:$Z$340,$C541,Indev_Online_Res_NotinIRPBase!$AB$3:$AB$340,"1")</f>
        <v>0</v>
      </c>
      <c r="AS541">
        <f>SUMIFS(Indev_Online_Res_NotinIRPBase!S$3:S$340,Indev_Online_Res_NotinIRPBase!$Y$3:$Y$340,$B541,Indev_Online_Res_NotinIRPBase!$Z$3:$Z$340,$C541,Indev_Online_Res_NotinIRPBase!$J$3:$J$340,"Yes",Indev_Online_Res_NotinIRPBase!$I$3:$I$340,"&lt;1/1/2024")+SUMIFS(Indev_Online_Res_NotinIRPBase!S$3:S$340,Indev_Online_Res_NotinIRPBase!$Y$3:$Y$340,$B541,Indev_Online_Res_NotinIRPBase!$Z$3:$Z$340,$C541,Indev_Online_Res_NotinIRPBase!$AB$3:$AB$340,"1")</f>
        <v>0</v>
      </c>
      <c r="AT541">
        <f>SUMIFS(Indev_Online_Res_NotinIRPBase!T$3:T$340,Indev_Online_Res_NotinIRPBase!$Y$3:$Y$340,$B541,Indev_Online_Res_NotinIRPBase!$Z$3:$Z$340,$C541,Indev_Online_Res_NotinIRPBase!$J$3:$J$340,"Yes",Indev_Online_Res_NotinIRPBase!$I$3:$I$340,"&lt;1/1/2024")+SUMIFS(Indev_Online_Res_NotinIRPBase!T$3:T$340,Indev_Online_Res_NotinIRPBase!$Y$3:$Y$340,$B541,Indev_Online_Res_NotinIRPBase!$Z$3:$Z$340,$C541,Indev_Online_Res_NotinIRPBase!$AB$3:$AB$340,"1")</f>
        <v>0</v>
      </c>
      <c r="AU541">
        <f>SUMIFS(Indev_Online_Res_NotinIRPBase!U$3:U$340,Indev_Online_Res_NotinIRPBase!$Y$3:$Y$340,$B541,Indev_Online_Res_NotinIRPBase!$Z$3:$Z$340,$C541,Indev_Online_Res_NotinIRPBase!$J$3:$J$340,"Yes",Indev_Online_Res_NotinIRPBase!$I$3:$I$340,"&lt;1/1/2024")+SUMIFS(Indev_Online_Res_NotinIRPBase!U$3:U$340,Indev_Online_Res_NotinIRPBase!$Y$3:$Y$340,$B541,Indev_Online_Res_NotinIRPBase!$Z$3:$Z$340,$C541,Indev_Online_Res_NotinIRPBase!$AB$3:$AB$340,"1")</f>
        <v>0</v>
      </c>
      <c r="AV541">
        <f>SUMIFS(Indev_Online_Res_NotinIRPBase!V$3:V$340,Indev_Online_Res_NotinIRPBase!$Y$3:$Y$340,$B541,Indev_Online_Res_NotinIRPBase!$Z$3:$Z$340,$C541,Indev_Online_Res_NotinIRPBase!$J$3:$J$340,"Yes",Indev_Online_Res_NotinIRPBase!$I$3:$I$340,"&lt;1/1/2024")+SUMIFS(Indev_Online_Res_NotinIRPBase!V$3:V$340,Indev_Online_Res_NotinIRPBase!$Y$3:$Y$340,$B541,Indev_Online_Res_NotinIRPBase!$Z$3:$Z$340,$C541,Indev_Online_Res_NotinIRPBase!$AB$3:$AB$340,"1")</f>
        <v>0</v>
      </c>
      <c r="AW541">
        <f>SUMIFS(Indev_Online_Res_NotinIRPBase!W$3:W$340,Indev_Online_Res_NotinIRPBase!$Y$3:$Y$340,$B541,Indev_Online_Res_NotinIRPBase!$Z$3:$Z$340,$C541,Indev_Online_Res_NotinIRPBase!$J$3:$J$340,"Yes",Indev_Online_Res_NotinIRPBase!$I$3:$I$340,"&lt;1/1/2024")+SUMIFS(Indev_Online_Res_NotinIRPBase!W$3:W$340,Indev_Online_Res_NotinIRPBase!$Y$3:$Y$340,$B541,Indev_Online_Res_NotinIRPBase!$Z$3:$Z$340,$C541,Indev_Online_Res_NotinIRPBase!$AB$3:$AB$340,"1")</f>
        <v>0</v>
      </c>
      <c r="AX541">
        <f>SUMIFS(Indev_Online_Res_NotinIRPBase!X$3:X$340,Indev_Online_Res_NotinIRPBase!$Y$3:$Y$340,$B541,Indev_Online_Res_NotinIRPBase!$Z$3:$Z$340,$C541,Indev_Online_Res_NotinIRPBase!$J$3:$J$340,"Yes",Indev_Online_Res_NotinIRPBase!$I$3:$I$340,"&lt;1/1/2024")+SUMIFS(Indev_Online_Res_NotinIRPBase!X$3:X$340,Indev_Online_Res_NotinIRPBase!$Y$3:$Y$340,$B541,Indev_Online_Res_NotinIRPBase!$Z$3:$Z$340,$C541,Indev_Online_Res_NotinIRPBase!$AB$3:$AB$340,"1")</f>
        <v>0</v>
      </c>
      <c r="AY541">
        <f t="shared" si="123"/>
        <v>0</v>
      </c>
      <c r="BA541">
        <f t="shared" si="124"/>
        <v>0</v>
      </c>
      <c r="BB541">
        <f t="shared" si="125"/>
        <v>0</v>
      </c>
      <c r="BC541">
        <f t="shared" si="126"/>
        <v>0</v>
      </c>
      <c r="BD541">
        <f t="shared" si="127"/>
        <v>0</v>
      </c>
      <c r="BE541">
        <f t="shared" si="128"/>
        <v>0</v>
      </c>
      <c r="BI541">
        <f t="shared" si="129"/>
        <v>0</v>
      </c>
      <c r="BJ541">
        <f t="shared" si="130"/>
        <v>0</v>
      </c>
      <c r="BK541">
        <f t="shared" si="131"/>
        <v>0</v>
      </c>
      <c r="BL541">
        <f t="shared" si="132"/>
        <v>0</v>
      </c>
      <c r="BM541">
        <f t="shared" si="133"/>
        <v>0</v>
      </c>
      <c r="BN541">
        <f t="shared" si="134"/>
        <v>0</v>
      </c>
      <c r="BO541">
        <f t="shared" si="135"/>
        <v>0</v>
      </c>
      <c r="BQ541">
        <f>SUMIFS(IRPBase_Res_NotinEnvScreens!$H$3:$H$33,IRPBase_Res_NotinEnvScreens!$J$3:$J$33,$B541,IRPBase_Res_NotinEnvScreens!$K$3:$K$33,$C541)</f>
        <v>0</v>
      </c>
      <c r="BR541">
        <f>SUMIFS(IRPBase_Res_NotinEnvScreens!$I$3:$I$33,IRPBase_Res_NotinEnvScreens!$J$3:$J$33,$B541,IRPBase_Res_NotinEnvScreens!$K$3:$K$33,$C541)</f>
        <v>0</v>
      </c>
      <c r="BS541">
        <v>0</v>
      </c>
      <c r="BV541">
        <f>SUMIFS(Indev_Online_Res_NotinIRPBase!$P$3:$P$313,Indev_Online_Res_NotinIRPBase!$Y$3:$Y$313,$B541,Indev_Online_Res_NotinIRPBase!$Z$3:$Z$313,$C541,Indev_Online_Res_NotinIRPBase!$I$3:$I$313,"&lt;9/1/2023")+SUMIFS(Indev_Online_Res_NotinIRPBase!$Q$3:$Q$313,Indev_Online_Res_NotinIRPBase!$Y$3:$Y$313,$B541,Indev_Online_Res_NotinIRPBase!$Z$3:$Z$313,$C541,Indev_Online_Res_NotinIRPBase!$I$3:$I$313,"&lt;9/1/2023")</f>
        <v>0</v>
      </c>
      <c r="BW541">
        <f>SUMIFS(Indev_Online_Res_NotinIRPBase!$S$3:$S$313,Indev_Online_Res_NotinIRPBase!$Y$3:$Y$313,$B541,Indev_Online_Res_NotinIRPBase!$Z$3:$Z$313,$C541,Indev_Online_Res_NotinIRPBase!$I$3:$I$313,"&lt;9/1/2023")+SUMIFS(Indev_Online_Res_NotinIRPBase!$T$3:$T$313,Indev_Online_Res_NotinIRPBase!$Y$3:$Y$313,$B541,Indev_Online_Res_NotinIRPBase!$Z$3:$Z$313,$C541,Indev_Online_Res_NotinIRPBase!$I$3:$I$313,"&lt;9/1/2023")+SUMIFS(Indev_Online_Res_NotinIRPBase!$U$3:$U$313,Indev_Online_Res_NotinIRPBase!$Y$3:$Y$313,$B541,Indev_Online_Res_NotinIRPBase!$Z$3:$Z$313,$C541,Indev_Online_Res_NotinIRPBase!$I$3:$I$313,"&lt;9/1/2023")</f>
        <v>0</v>
      </c>
    </row>
    <row r="542" spans="1:75">
      <c r="A542" t="s">
        <v>44</v>
      </c>
      <c r="B542" t="s">
        <v>488</v>
      </c>
      <c r="C542">
        <v>115</v>
      </c>
      <c r="E542">
        <f>SUMIFS(IRPBase_Res_NotinTxBase!N$3:N$65,IRPBase_Res_NotinTxBase!$X$3:$X$65,$B542,IRPBase_Res_NotinTxBase!$Y$3:$Y$65,$C542)</f>
        <v>0</v>
      </c>
      <c r="F542">
        <f>SUMIFS(IRPBase_Res_NotinTxBase!O$3:O$65,IRPBase_Res_NotinTxBase!$X$3:$X$65,$B542,IRPBase_Res_NotinTxBase!$Y$3:$Y$65,$C542)</f>
        <v>0</v>
      </c>
      <c r="G542">
        <f>SUMIFS(IRPBase_Res_NotinTxBase!P$3:P$65,IRPBase_Res_NotinTxBase!$X$3:$X$65,$B542,IRPBase_Res_NotinTxBase!$Y$3:$Y$65,$C542)</f>
        <v>0</v>
      </c>
      <c r="H542">
        <f>SUMIFS(IRPBase_Res_NotinTxBase!Q$3:Q$65,IRPBase_Res_NotinTxBase!$X$3:$X$65,$B542,IRPBase_Res_NotinTxBase!$Y$3:$Y$65,$C542)</f>
        <v>0</v>
      </c>
      <c r="M542">
        <f>SUMIFS(IRPBase_Res_NotinTxBase!R$3:R$65,IRPBase_Res_NotinTxBase!$X$3:$X$65,$B542,IRPBase_Res_NotinTxBase!$Y$3:$Y$65,$C542)</f>
        <v>0</v>
      </c>
      <c r="N542">
        <f>SUMIFS(IRPBase_Res_NotinTxBase!S$3:S$65,IRPBase_Res_NotinTxBase!$X$3:$X$65,$B542,IRPBase_Res_NotinTxBase!$Y$3:$Y$65,$C542)</f>
        <v>0</v>
      </c>
      <c r="O542">
        <f>SUMIFS(IRPBase_Res_NotinTxBase!T$3:T$65,IRPBase_Res_NotinTxBase!$X$3:$X$65,$B542,IRPBase_Res_NotinTxBase!$Y$3:$Y$65,$C542)</f>
        <v>0</v>
      </c>
      <c r="P542">
        <f>SUMIFS(IRPBase_Res_NotinTxBase!U$3:U$65,IRPBase_Res_NotinTxBase!$X$3:$X$65,$B542,IRPBase_Res_NotinTxBase!$Y$3:$Y$65,$C542)</f>
        <v>0</v>
      </c>
      <c r="Q542">
        <f>SUMIFS(IRPBase_Res_NotinTxBase!V$3:V$65,IRPBase_Res_NotinTxBase!$X$3:$X$65,$B542,IRPBase_Res_NotinTxBase!$Y$3:$Y$65,$C542)</f>
        <v>0</v>
      </c>
      <c r="R542">
        <f>SUMIFS(IRPBase_Res_NotinTxBase!W$3:W$65,IRPBase_Res_NotinTxBase!$X$3:$X$65,$B542,IRPBase_Res_NotinTxBase!$Y$3:$Y$65,$C542)</f>
        <v>0</v>
      </c>
      <c r="S542">
        <f t="shared" si="121"/>
        <v>0</v>
      </c>
      <c r="U542">
        <f>SUMIFS(Indev_Online_Res_NotinIRPBase!N$3:N$340,Indev_Online_Res_NotinIRPBase!$Y$3:$Y$340,$B542,Indev_Online_Res_NotinIRPBase!$Z$3:$Z$340,$C542)</f>
        <v>0</v>
      </c>
      <c r="V542">
        <f>SUMIFS(Indev_Online_Res_NotinIRPBase!O$3:O$340,Indev_Online_Res_NotinIRPBase!$Y$3:$Y$340,$B542,Indev_Online_Res_NotinIRPBase!$Z$3:$Z$340,$C542)</f>
        <v>0</v>
      </c>
      <c r="W542">
        <f>SUMIFS(Indev_Online_Res_NotinIRPBase!P$3:P$340,Indev_Online_Res_NotinIRPBase!$Y$3:$Y$340,$B542,Indev_Online_Res_NotinIRPBase!$Z$3:$Z$340,$C542)</f>
        <v>0</v>
      </c>
      <c r="X542">
        <f>SUMIFS(Indev_Online_Res_NotinIRPBase!Q$3:Q$340,Indev_Online_Res_NotinIRPBase!$Y$3:$Y$340,$B542,Indev_Online_Res_NotinIRPBase!$Z$3:$Z$340,$C542)</f>
        <v>0</v>
      </c>
      <c r="Y542">
        <f>SUMIFS(Indev_Online_Res_NotinIRPBase!R$3:R$340,Indev_Online_Res_NotinIRPBase!$Y$3:$Y$340,$B542,Indev_Online_Res_NotinIRPBase!$Z$3:$Z$340,$C542)</f>
        <v>0</v>
      </c>
      <c r="AC542">
        <f>SUMIFS(Indev_Online_Res_NotinIRPBase!S$3:S$340,Indev_Online_Res_NotinIRPBase!$Y$3:$Y$340,$B542,Indev_Online_Res_NotinIRPBase!$Z$3:$Z$340,$C542)</f>
        <v>0</v>
      </c>
      <c r="AD542">
        <f>SUMIFS(Indev_Online_Res_NotinIRPBase!T$3:T$340,Indev_Online_Res_NotinIRPBase!$Y$3:$Y$340,$B542,Indev_Online_Res_NotinIRPBase!$Z$3:$Z$340,$C542)</f>
        <v>0</v>
      </c>
      <c r="AE542">
        <f>SUMIFS(Indev_Online_Res_NotinIRPBase!U$3:U$340,Indev_Online_Res_NotinIRPBase!$Y$3:$Y$340,$B542,Indev_Online_Res_NotinIRPBase!$Z$3:$Z$340,$C542)</f>
        <v>0</v>
      </c>
      <c r="AF542">
        <f>SUMIFS(Indev_Online_Res_NotinIRPBase!V$3:V$340,Indev_Online_Res_NotinIRPBase!$Y$3:$Y$340,$B542,Indev_Online_Res_NotinIRPBase!$Z$3:$Z$340,$C542)</f>
        <v>0</v>
      </c>
      <c r="AG542">
        <f>SUMIFS(Indev_Online_Res_NotinIRPBase!W$3:W$340,Indev_Online_Res_NotinIRPBase!$Y$3:$Y$340,$B542,Indev_Online_Res_NotinIRPBase!$Z$3:$Z$340,$C542)</f>
        <v>0</v>
      </c>
      <c r="AH542">
        <f>SUMIFS(Indev_Online_Res_NotinIRPBase!X$3:X$340,Indev_Online_Res_NotinIRPBase!$Y$3:$Y$340,$B542,Indev_Online_Res_NotinIRPBase!$Z$3:$Z$340,$C542)</f>
        <v>0</v>
      </c>
      <c r="AI542">
        <f t="shared" si="122"/>
        <v>0</v>
      </c>
      <c r="AK542">
        <f>SUMIFS(Indev_Online_Res_NotinIRPBase!N$3:N$340,Indev_Online_Res_NotinIRPBase!$Y$3:$Y$340,$B542,Indev_Online_Res_NotinIRPBase!$Z$3:$Z$340,$C542,Indev_Online_Res_NotinIRPBase!$J$3:$J$340,"Yes",Indev_Online_Res_NotinIRPBase!$I$3:$I$340,"&lt;1/1/2024")+SUMIFS(Indev_Online_Res_NotinIRPBase!N$3:N$340,Indev_Online_Res_NotinIRPBase!$Y$3:$Y$340,$B542,Indev_Online_Res_NotinIRPBase!$Z$3:$Z$340,$C542,Indev_Online_Res_NotinIRPBase!$AB$3:$AB$340,"1")</f>
        <v>0</v>
      </c>
      <c r="AL542">
        <f>SUMIFS(Indev_Online_Res_NotinIRPBase!O$3:O$340,Indev_Online_Res_NotinIRPBase!$Y$3:$Y$340,$B542,Indev_Online_Res_NotinIRPBase!$Z$3:$Z$340,$C542,Indev_Online_Res_NotinIRPBase!$J$3:$J$340,"Yes",Indev_Online_Res_NotinIRPBase!$I$3:$I$340,"&lt;1/1/2024")+SUMIFS(Indev_Online_Res_NotinIRPBase!O$3:O$340,Indev_Online_Res_NotinIRPBase!$Y$3:$Y$340,$B542,Indev_Online_Res_NotinIRPBase!$Z$3:$Z$340,$C542,Indev_Online_Res_NotinIRPBase!$AB$3:$AB$340,"1")</f>
        <v>0</v>
      </c>
      <c r="AM542">
        <f>SUMIFS(Indev_Online_Res_NotinIRPBase!P$3:P$340,Indev_Online_Res_NotinIRPBase!$Y$3:$Y$340,$B542,Indev_Online_Res_NotinIRPBase!$Z$3:$Z$340,$C542,Indev_Online_Res_NotinIRPBase!$J$3:$J$340,"Yes",Indev_Online_Res_NotinIRPBase!$I$3:$I$340,"&lt;1/1/2024")+SUMIFS(Indev_Online_Res_NotinIRPBase!P$3:P$340,Indev_Online_Res_NotinIRPBase!$Y$3:$Y$340,$B542,Indev_Online_Res_NotinIRPBase!$Z$3:$Z$340,$C542,Indev_Online_Res_NotinIRPBase!$AB$3:$AB$340,"1")</f>
        <v>0</v>
      </c>
      <c r="AN542">
        <f>SUMIFS(Indev_Online_Res_NotinIRPBase!Q$3:Q$340,Indev_Online_Res_NotinIRPBase!$Y$3:$Y$340,$B542,Indev_Online_Res_NotinIRPBase!$Z$3:$Z$340,$C542,Indev_Online_Res_NotinIRPBase!$J$3:$J$340,"Yes",Indev_Online_Res_NotinIRPBase!$I$3:$I$340,"&lt;1/1/2024")+SUMIFS(Indev_Online_Res_NotinIRPBase!Q$3:Q$340,Indev_Online_Res_NotinIRPBase!$Y$3:$Y$340,$B542,Indev_Online_Res_NotinIRPBase!$Z$3:$Z$340,$C542,Indev_Online_Res_NotinIRPBase!$AB$3:$AB$340,"1")</f>
        <v>0</v>
      </c>
      <c r="AO542">
        <f>SUMIFS(Indev_Online_Res_NotinIRPBase!R$3:R$340,Indev_Online_Res_NotinIRPBase!$Y$3:$Y$340,$B542,Indev_Online_Res_NotinIRPBase!$Z$3:$Z$340,$C542,Indev_Online_Res_NotinIRPBase!$J$3:$J$340,"Yes",Indev_Online_Res_NotinIRPBase!$I$3:$I$340,"&lt;1/1/2024")+SUMIFS(Indev_Online_Res_NotinIRPBase!R$3:R$340,Indev_Online_Res_NotinIRPBase!$Y$3:$Y$340,$B542,Indev_Online_Res_NotinIRPBase!$Z$3:$Z$340,$C542,Indev_Online_Res_NotinIRPBase!$AB$3:$AB$340,"1")</f>
        <v>0</v>
      </c>
      <c r="AS542">
        <f>SUMIFS(Indev_Online_Res_NotinIRPBase!S$3:S$340,Indev_Online_Res_NotinIRPBase!$Y$3:$Y$340,$B542,Indev_Online_Res_NotinIRPBase!$Z$3:$Z$340,$C542,Indev_Online_Res_NotinIRPBase!$J$3:$J$340,"Yes",Indev_Online_Res_NotinIRPBase!$I$3:$I$340,"&lt;1/1/2024")+SUMIFS(Indev_Online_Res_NotinIRPBase!S$3:S$340,Indev_Online_Res_NotinIRPBase!$Y$3:$Y$340,$B542,Indev_Online_Res_NotinIRPBase!$Z$3:$Z$340,$C542,Indev_Online_Res_NotinIRPBase!$AB$3:$AB$340,"1")</f>
        <v>0</v>
      </c>
      <c r="AT542">
        <f>SUMIFS(Indev_Online_Res_NotinIRPBase!T$3:T$340,Indev_Online_Res_NotinIRPBase!$Y$3:$Y$340,$B542,Indev_Online_Res_NotinIRPBase!$Z$3:$Z$340,$C542,Indev_Online_Res_NotinIRPBase!$J$3:$J$340,"Yes",Indev_Online_Res_NotinIRPBase!$I$3:$I$340,"&lt;1/1/2024")+SUMIFS(Indev_Online_Res_NotinIRPBase!T$3:T$340,Indev_Online_Res_NotinIRPBase!$Y$3:$Y$340,$B542,Indev_Online_Res_NotinIRPBase!$Z$3:$Z$340,$C542,Indev_Online_Res_NotinIRPBase!$AB$3:$AB$340,"1")</f>
        <v>0</v>
      </c>
      <c r="AU542">
        <f>SUMIFS(Indev_Online_Res_NotinIRPBase!U$3:U$340,Indev_Online_Res_NotinIRPBase!$Y$3:$Y$340,$B542,Indev_Online_Res_NotinIRPBase!$Z$3:$Z$340,$C542,Indev_Online_Res_NotinIRPBase!$J$3:$J$340,"Yes",Indev_Online_Res_NotinIRPBase!$I$3:$I$340,"&lt;1/1/2024")+SUMIFS(Indev_Online_Res_NotinIRPBase!U$3:U$340,Indev_Online_Res_NotinIRPBase!$Y$3:$Y$340,$B542,Indev_Online_Res_NotinIRPBase!$Z$3:$Z$340,$C542,Indev_Online_Res_NotinIRPBase!$AB$3:$AB$340,"1")</f>
        <v>0</v>
      </c>
      <c r="AV542">
        <f>SUMIFS(Indev_Online_Res_NotinIRPBase!V$3:V$340,Indev_Online_Res_NotinIRPBase!$Y$3:$Y$340,$B542,Indev_Online_Res_NotinIRPBase!$Z$3:$Z$340,$C542,Indev_Online_Res_NotinIRPBase!$J$3:$J$340,"Yes",Indev_Online_Res_NotinIRPBase!$I$3:$I$340,"&lt;1/1/2024")+SUMIFS(Indev_Online_Res_NotinIRPBase!V$3:V$340,Indev_Online_Res_NotinIRPBase!$Y$3:$Y$340,$B542,Indev_Online_Res_NotinIRPBase!$Z$3:$Z$340,$C542,Indev_Online_Res_NotinIRPBase!$AB$3:$AB$340,"1")</f>
        <v>0</v>
      </c>
      <c r="AW542">
        <f>SUMIFS(Indev_Online_Res_NotinIRPBase!W$3:W$340,Indev_Online_Res_NotinIRPBase!$Y$3:$Y$340,$B542,Indev_Online_Res_NotinIRPBase!$Z$3:$Z$340,$C542,Indev_Online_Res_NotinIRPBase!$J$3:$J$340,"Yes",Indev_Online_Res_NotinIRPBase!$I$3:$I$340,"&lt;1/1/2024")+SUMIFS(Indev_Online_Res_NotinIRPBase!W$3:W$340,Indev_Online_Res_NotinIRPBase!$Y$3:$Y$340,$B542,Indev_Online_Res_NotinIRPBase!$Z$3:$Z$340,$C542,Indev_Online_Res_NotinIRPBase!$AB$3:$AB$340,"1")</f>
        <v>0</v>
      </c>
      <c r="AX542">
        <f>SUMIFS(Indev_Online_Res_NotinIRPBase!X$3:X$340,Indev_Online_Res_NotinIRPBase!$Y$3:$Y$340,$B542,Indev_Online_Res_NotinIRPBase!$Z$3:$Z$340,$C542,Indev_Online_Res_NotinIRPBase!$J$3:$J$340,"Yes",Indev_Online_Res_NotinIRPBase!$I$3:$I$340,"&lt;1/1/2024")+SUMIFS(Indev_Online_Res_NotinIRPBase!X$3:X$340,Indev_Online_Res_NotinIRPBase!$Y$3:$Y$340,$B542,Indev_Online_Res_NotinIRPBase!$Z$3:$Z$340,$C542,Indev_Online_Res_NotinIRPBase!$AB$3:$AB$340,"1")</f>
        <v>0</v>
      </c>
      <c r="AY542">
        <f t="shared" si="123"/>
        <v>0</v>
      </c>
      <c r="BA542">
        <f t="shared" si="124"/>
        <v>0</v>
      </c>
      <c r="BB542">
        <f t="shared" si="125"/>
        <v>0</v>
      </c>
      <c r="BC542">
        <f t="shared" si="126"/>
        <v>0</v>
      </c>
      <c r="BD542">
        <f t="shared" si="127"/>
        <v>0</v>
      </c>
      <c r="BE542">
        <f t="shared" si="128"/>
        <v>0</v>
      </c>
      <c r="BI542">
        <f t="shared" si="129"/>
        <v>0</v>
      </c>
      <c r="BJ542">
        <f t="shared" si="130"/>
        <v>0</v>
      </c>
      <c r="BK542">
        <f t="shared" si="131"/>
        <v>0</v>
      </c>
      <c r="BL542">
        <f t="shared" si="132"/>
        <v>0</v>
      </c>
      <c r="BM542">
        <f t="shared" si="133"/>
        <v>0</v>
      </c>
      <c r="BN542">
        <f t="shared" si="134"/>
        <v>0</v>
      </c>
      <c r="BO542">
        <f t="shared" si="135"/>
        <v>0</v>
      </c>
      <c r="BQ542">
        <f>SUMIFS(IRPBase_Res_NotinEnvScreens!$H$3:$H$33,IRPBase_Res_NotinEnvScreens!$J$3:$J$33,$B542,IRPBase_Res_NotinEnvScreens!$K$3:$K$33,$C542)</f>
        <v>0</v>
      </c>
      <c r="BR542">
        <f>SUMIFS(IRPBase_Res_NotinEnvScreens!$I$3:$I$33,IRPBase_Res_NotinEnvScreens!$J$3:$J$33,$B542,IRPBase_Res_NotinEnvScreens!$K$3:$K$33,$C542)</f>
        <v>0</v>
      </c>
      <c r="BS542">
        <v>0</v>
      </c>
      <c r="BV542">
        <f>SUMIFS(Indev_Online_Res_NotinIRPBase!$P$3:$P$313,Indev_Online_Res_NotinIRPBase!$Y$3:$Y$313,$B542,Indev_Online_Res_NotinIRPBase!$Z$3:$Z$313,$C542,Indev_Online_Res_NotinIRPBase!$I$3:$I$313,"&lt;9/1/2023")+SUMIFS(Indev_Online_Res_NotinIRPBase!$Q$3:$Q$313,Indev_Online_Res_NotinIRPBase!$Y$3:$Y$313,$B542,Indev_Online_Res_NotinIRPBase!$Z$3:$Z$313,$C542,Indev_Online_Res_NotinIRPBase!$I$3:$I$313,"&lt;9/1/2023")</f>
        <v>0</v>
      </c>
      <c r="BW542">
        <f>SUMIFS(Indev_Online_Res_NotinIRPBase!$S$3:$S$313,Indev_Online_Res_NotinIRPBase!$Y$3:$Y$313,$B542,Indev_Online_Res_NotinIRPBase!$Z$3:$Z$313,$C542,Indev_Online_Res_NotinIRPBase!$I$3:$I$313,"&lt;9/1/2023")+SUMIFS(Indev_Online_Res_NotinIRPBase!$T$3:$T$313,Indev_Online_Res_NotinIRPBase!$Y$3:$Y$313,$B542,Indev_Online_Res_NotinIRPBase!$Z$3:$Z$313,$C542,Indev_Online_Res_NotinIRPBase!$I$3:$I$313,"&lt;9/1/2023")+SUMIFS(Indev_Online_Res_NotinIRPBase!$U$3:$U$313,Indev_Online_Res_NotinIRPBase!$Y$3:$Y$313,$B542,Indev_Online_Res_NotinIRPBase!$Z$3:$Z$313,$C542,Indev_Online_Res_NotinIRPBase!$I$3:$I$313,"&lt;9/1/2023")</f>
        <v>0</v>
      </c>
    </row>
    <row r="543" spans="1:75">
      <c r="A543" t="s">
        <v>44</v>
      </c>
      <c r="B543" t="s">
        <v>488</v>
      </c>
      <c r="C543">
        <v>230</v>
      </c>
      <c r="E543">
        <f>SUMIFS(IRPBase_Res_NotinTxBase!N$3:N$65,IRPBase_Res_NotinTxBase!$X$3:$X$65,$B543,IRPBase_Res_NotinTxBase!$Y$3:$Y$65,$C543)</f>
        <v>0</v>
      </c>
      <c r="F543">
        <f>SUMIFS(IRPBase_Res_NotinTxBase!O$3:O$65,IRPBase_Res_NotinTxBase!$X$3:$X$65,$B543,IRPBase_Res_NotinTxBase!$Y$3:$Y$65,$C543)</f>
        <v>0</v>
      </c>
      <c r="G543">
        <f>SUMIFS(IRPBase_Res_NotinTxBase!P$3:P$65,IRPBase_Res_NotinTxBase!$X$3:$X$65,$B543,IRPBase_Res_NotinTxBase!$Y$3:$Y$65,$C543)</f>
        <v>0</v>
      </c>
      <c r="H543">
        <f>SUMIFS(IRPBase_Res_NotinTxBase!Q$3:Q$65,IRPBase_Res_NotinTxBase!$X$3:$X$65,$B543,IRPBase_Res_NotinTxBase!$Y$3:$Y$65,$C543)</f>
        <v>0</v>
      </c>
      <c r="M543">
        <f>SUMIFS(IRPBase_Res_NotinTxBase!R$3:R$65,IRPBase_Res_NotinTxBase!$X$3:$X$65,$B543,IRPBase_Res_NotinTxBase!$Y$3:$Y$65,$C543)</f>
        <v>0</v>
      </c>
      <c r="N543">
        <f>SUMIFS(IRPBase_Res_NotinTxBase!S$3:S$65,IRPBase_Res_NotinTxBase!$X$3:$X$65,$B543,IRPBase_Res_NotinTxBase!$Y$3:$Y$65,$C543)</f>
        <v>0</v>
      </c>
      <c r="O543">
        <f>SUMIFS(IRPBase_Res_NotinTxBase!T$3:T$65,IRPBase_Res_NotinTxBase!$X$3:$X$65,$B543,IRPBase_Res_NotinTxBase!$Y$3:$Y$65,$C543)</f>
        <v>0</v>
      </c>
      <c r="P543">
        <f>SUMIFS(IRPBase_Res_NotinTxBase!U$3:U$65,IRPBase_Res_NotinTxBase!$X$3:$X$65,$B543,IRPBase_Res_NotinTxBase!$Y$3:$Y$65,$C543)</f>
        <v>0</v>
      </c>
      <c r="Q543">
        <f>SUMIFS(IRPBase_Res_NotinTxBase!V$3:V$65,IRPBase_Res_NotinTxBase!$X$3:$X$65,$B543,IRPBase_Res_NotinTxBase!$Y$3:$Y$65,$C543)</f>
        <v>0</v>
      </c>
      <c r="R543">
        <f>SUMIFS(IRPBase_Res_NotinTxBase!W$3:W$65,IRPBase_Res_NotinTxBase!$X$3:$X$65,$B543,IRPBase_Res_NotinTxBase!$Y$3:$Y$65,$C543)</f>
        <v>0</v>
      </c>
      <c r="S543">
        <f t="shared" si="121"/>
        <v>0</v>
      </c>
      <c r="U543">
        <f>SUMIFS(Indev_Online_Res_NotinIRPBase!N$3:N$340,Indev_Online_Res_NotinIRPBase!$Y$3:$Y$340,$B543,Indev_Online_Res_NotinIRPBase!$Z$3:$Z$340,$C543)</f>
        <v>0</v>
      </c>
      <c r="V543">
        <f>SUMIFS(Indev_Online_Res_NotinIRPBase!O$3:O$340,Indev_Online_Res_NotinIRPBase!$Y$3:$Y$340,$B543,Indev_Online_Res_NotinIRPBase!$Z$3:$Z$340,$C543)</f>
        <v>0</v>
      </c>
      <c r="W543">
        <f>SUMIFS(Indev_Online_Res_NotinIRPBase!P$3:P$340,Indev_Online_Res_NotinIRPBase!$Y$3:$Y$340,$B543,Indev_Online_Res_NotinIRPBase!$Z$3:$Z$340,$C543)</f>
        <v>0</v>
      </c>
      <c r="X543">
        <f>SUMIFS(Indev_Online_Res_NotinIRPBase!Q$3:Q$340,Indev_Online_Res_NotinIRPBase!$Y$3:$Y$340,$B543,Indev_Online_Res_NotinIRPBase!$Z$3:$Z$340,$C543)</f>
        <v>0</v>
      </c>
      <c r="Y543">
        <f>SUMIFS(Indev_Online_Res_NotinIRPBase!R$3:R$340,Indev_Online_Res_NotinIRPBase!$Y$3:$Y$340,$B543,Indev_Online_Res_NotinIRPBase!$Z$3:$Z$340,$C543)</f>
        <v>0</v>
      </c>
      <c r="AC543">
        <f>SUMIFS(Indev_Online_Res_NotinIRPBase!S$3:S$340,Indev_Online_Res_NotinIRPBase!$Y$3:$Y$340,$B543,Indev_Online_Res_NotinIRPBase!$Z$3:$Z$340,$C543)</f>
        <v>0</v>
      </c>
      <c r="AD543">
        <f>SUMIFS(Indev_Online_Res_NotinIRPBase!T$3:T$340,Indev_Online_Res_NotinIRPBase!$Y$3:$Y$340,$B543,Indev_Online_Res_NotinIRPBase!$Z$3:$Z$340,$C543)</f>
        <v>0</v>
      </c>
      <c r="AE543">
        <f>SUMIFS(Indev_Online_Res_NotinIRPBase!U$3:U$340,Indev_Online_Res_NotinIRPBase!$Y$3:$Y$340,$B543,Indev_Online_Res_NotinIRPBase!$Z$3:$Z$340,$C543)</f>
        <v>0</v>
      </c>
      <c r="AF543">
        <f>SUMIFS(Indev_Online_Res_NotinIRPBase!V$3:V$340,Indev_Online_Res_NotinIRPBase!$Y$3:$Y$340,$B543,Indev_Online_Res_NotinIRPBase!$Z$3:$Z$340,$C543)</f>
        <v>0</v>
      </c>
      <c r="AG543">
        <f>SUMIFS(Indev_Online_Res_NotinIRPBase!W$3:W$340,Indev_Online_Res_NotinIRPBase!$Y$3:$Y$340,$B543,Indev_Online_Res_NotinIRPBase!$Z$3:$Z$340,$C543)</f>
        <v>0</v>
      </c>
      <c r="AH543">
        <f>SUMIFS(Indev_Online_Res_NotinIRPBase!X$3:X$340,Indev_Online_Res_NotinIRPBase!$Y$3:$Y$340,$B543,Indev_Online_Res_NotinIRPBase!$Z$3:$Z$340,$C543)</f>
        <v>0</v>
      </c>
      <c r="AI543">
        <f t="shared" si="122"/>
        <v>0</v>
      </c>
      <c r="AK543">
        <f>SUMIFS(Indev_Online_Res_NotinIRPBase!N$3:N$340,Indev_Online_Res_NotinIRPBase!$Y$3:$Y$340,$B543,Indev_Online_Res_NotinIRPBase!$Z$3:$Z$340,$C543,Indev_Online_Res_NotinIRPBase!$J$3:$J$340,"Yes",Indev_Online_Res_NotinIRPBase!$I$3:$I$340,"&lt;1/1/2024")+SUMIFS(Indev_Online_Res_NotinIRPBase!N$3:N$340,Indev_Online_Res_NotinIRPBase!$Y$3:$Y$340,$B543,Indev_Online_Res_NotinIRPBase!$Z$3:$Z$340,$C543,Indev_Online_Res_NotinIRPBase!$AB$3:$AB$340,"1")</f>
        <v>0</v>
      </c>
      <c r="AL543">
        <f>SUMIFS(Indev_Online_Res_NotinIRPBase!O$3:O$340,Indev_Online_Res_NotinIRPBase!$Y$3:$Y$340,$B543,Indev_Online_Res_NotinIRPBase!$Z$3:$Z$340,$C543,Indev_Online_Res_NotinIRPBase!$J$3:$J$340,"Yes",Indev_Online_Res_NotinIRPBase!$I$3:$I$340,"&lt;1/1/2024")+SUMIFS(Indev_Online_Res_NotinIRPBase!O$3:O$340,Indev_Online_Res_NotinIRPBase!$Y$3:$Y$340,$B543,Indev_Online_Res_NotinIRPBase!$Z$3:$Z$340,$C543,Indev_Online_Res_NotinIRPBase!$AB$3:$AB$340,"1")</f>
        <v>0</v>
      </c>
      <c r="AM543">
        <f>SUMIFS(Indev_Online_Res_NotinIRPBase!P$3:P$340,Indev_Online_Res_NotinIRPBase!$Y$3:$Y$340,$B543,Indev_Online_Res_NotinIRPBase!$Z$3:$Z$340,$C543,Indev_Online_Res_NotinIRPBase!$J$3:$J$340,"Yes",Indev_Online_Res_NotinIRPBase!$I$3:$I$340,"&lt;1/1/2024")+SUMIFS(Indev_Online_Res_NotinIRPBase!P$3:P$340,Indev_Online_Res_NotinIRPBase!$Y$3:$Y$340,$B543,Indev_Online_Res_NotinIRPBase!$Z$3:$Z$340,$C543,Indev_Online_Res_NotinIRPBase!$AB$3:$AB$340,"1")</f>
        <v>0</v>
      </c>
      <c r="AN543">
        <f>SUMIFS(Indev_Online_Res_NotinIRPBase!Q$3:Q$340,Indev_Online_Res_NotinIRPBase!$Y$3:$Y$340,$B543,Indev_Online_Res_NotinIRPBase!$Z$3:$Z$340,$C543,Indev_Online_Res_NotinIRPBase!$J$3:$J$340,"Yes",Indev_Online_Res_NotinIRPBase!$I$3:$I$340,"&lt;1/1/2024")+SUMIFS(Indev_Online_Res_NotinIRPBase!Q$3:Q$340,Indev_Online_Res_NotinIRPBase!$Y$3:$Y$340,$B543,Indev_Online_Res_NotinIRPBase!$Z$3:$Z$340,$C543,Indev_Online_Res_NotinIRPBase!$AB$3:$AB$340,"1")</f>
        <v>0</v>
      </c>
      <c r="AO543">
        <f>SUMIFS(Indev_Online_Res_NotinIRPBase!R$3:R$340,Indev_Online_Res_NotinIRPBase!$Y$3:$Y$340,$B543,Indev_Online_Res_NotinIRPBase!$Z$3:$Z$340,$C543,Indev_Online_Res_NotinIRPBase!$J$3:$J$340,"Yes",Indev_Online_Res_NotinIRPBase!$I$3:$I$340,"&lt;1/1/2024")+SUMIFS(Indev_Online_Res_NotinIRPBase!R$3:R$340,Indev_Online_Res_NotinIRPBase!$Y$3:$Y$340,$B543,Indev_Online_Res_NotinIRPBase!$Z$3:$Z$340,$C543,Indev_Online_Res_NotinIRPBase!$AB$3:$AB$340,"1")</f>
        <v>0</v>
      </c>
      <c r="AS543">
        <f>SUMIFS(Indev_Online_Res_NotinIRPBase!S$3:S$340,Indev_Online_Res_NotinIRPBase!$Y$3:$Y$340,$B543,Indev_Online_Res_NotinIRPBase!$Z$3:$Z$340,$C543,Indev_Online_Res_NotinIRPBase!$J$3:$J$340,"Yes",Indev_Online_Res_NotinIRPBase!$I$3:$I$340,"&lt;1/1/2024")+SUMIFS(Indev_Online_Res_NotinIRPBase!S$3:S$340,Indev_Online_Res_NotinIRPBase!$Y$3:$Y$340,$B543,Indev_Online_Res_NotinIRPBase!$Z$3:$Z$340,$C543,Indev_Online_Res_NotinIRPBase!$AB$3:$AB$340,"1")</f>
        <v>0</v>
      </c>
      <c r="AT543">
        <f>SUMIFS(Indev_Online_Res_NotinIRPBase!T$3:T$340,Indev_Online_Res_NotinIRPBase!$Y$3:$Y$340,$B543,Indev_Online_Res_NotinIRPBase!$Z$3:$Z$340,$C543,Indev_Online_Res_NotinIRPBase!$J$3:$J$340,"Yes",Indev_Online_Res_NotinIRPBase!$I$3:$I$340,"&lt;1/1/2024")+SUMIFS(Indev_Online_Res_NotinIRPBase!T$3:T$340,Indev_Online_Res_NotinIRPBase!$Y$3:$Y$340,$B543,Indev_Online_Res_NotinIRPBase!$Z$3:$Z$340,$C543,Indev_Online_Res_NotinIRPBase!$AB$3:$AB$340,"1")</f>
        <v>0</v>
      </c>
      <c r="AU543">
        <f>SUMIFS(Indev_Online_Res_NotinIRPBase!U$3:U$340,Indev_Online_Res_NotinIRPBase!$Y$3:$Y$340,$B543,Indev_Online_Res_NotinIRPBase!$Z$3:$Z$340,$C543,Indev_Online_Res_NotinIRPBase!$J$3:$J$340,"Yes",Indev_Online_Res_NotinIRPBase!$I$3:$I$340,"&lt;1/1/2024")+SUMIFS(Indev_Online_Res_NotinIRPBase!U$3:U$340,Indev_Online_Res_NotinIRPBase!$Y$3:$Y$340,$B543,Indev_Online_Res_NotinIRPBase!$Z$3:$Z$340,$C543,Indev_Online_Res_NotinIRPBase!$AB$3:$AB$340,"1")</f>
        <v>0</v>
      </c>
      <c r="AV543">
        <f>SUMIFS(Indev_Online_Res_NotinIRPBase!V$3:V$340,Indev_Online_Res_NotinIRPBase!$Y$3:$Y$340,$B543,Indev_Online_Res_NotinIRPBase!$Z$3:$Z$340,$C543,Indev_Online_Res_NotinIRPBase!$J$3:$J$340,"Yes",Indev_Online_Res_NotinIRPBase!$I$3:$I$340,"&lt;1/1/2024")+SUMIFS(Indev_Online_Res_NotinIRPBase!V$3:V$340,Indev_Online_Res_NotinIRPBase!$Y$3:$Y$340,$B543,Indev_Online_Res_NotinIRPBase!$Z$3:$Z$340,$C543,Indev_Online_Res_NotinIRPBase!$AB$3:$AB$340,"1")</f>
        <v>0</v>
      </c>
      <c r="AW543">
        <f>SUMIFS(Indev_Online_Res_NotinIRPBase!W$3:W$340,Indev_Online_Res_NotinIRPBase!$Y$3:$Y$340,$B543,Indev_Online_Res_NotinIRPBase!$Z$3:$Z$340,$C543,Indev_Online_Res_NotinIRPBase!$J$3:$J$340,"Yes",Indev_Online_Res_NotinIRPBase!$I$3:$I$340,"&lt;1/1/2024")+SUMIFS(Indev_Online_Res_NotinIRPBase!W$3:W$340,Indev_Online_Res_NotinIRPBase!$Y$3:$Y$340,$B543,Indev_Online_Res_NotinIRPBase!$Z$3:$Z$340,$C543,Indev_Online_Res_NotinIRPBase!$AB$3:$AB$340,"1")</f>
        <v>0</v>
      </c>
      <c r="AX543">
        <f>SUMIFS(Indev_Online_Res_NotinIRPBase!X$3:X$340,Indev_Online_Res_NotinIRPBase!$Y$3:$Y$340,$B543,Indev_Online_Res_NotinIRPBase!$Z$3:$Z$340,$C543,Indev_Online_Res_NotinIRPBase!$J$3:$J$340,"Yes",Indev_Online_Res_NotinIRPBase!$I$3:$I$340,"&lt;1/1/2024")+SUMIFS(Indev_Online_Res_NotinIRPBase!X$3:X$340,Indev_Online_Res_NotinIRPBase!$Y$3:$Y$340,$B543,Indev_Online_Res_NotinIRPBase!$Z$3:$Z$340,$C543,Indev_Online_Res_NotinIRPBase!$AB$3:$AB$340,"1")</f>
        <v>0</v>
      </c>
      <c r="AY543">
        <f t="shared" si="123"/>
        <v>0</v>
      </c>
      <c r="BA543">
        <f t="shared" si="124"/>
        <v>0</v>
      </c>
      <c r="BB543">
        <f t="shared" si="125"/>
        <v>0</v>
      </c>
      <c r="BC543">
        <f t="shared" si="126"/>
        <v>0</v>
      </c>
      <c r="BD543">
        <f t="shared" si="127"/>
        <v>0</v>
      </c>
      <c r="BE543">
        <f t="shared" si="128"/>
        <v>0</v>
      </c>
      <c r="BI543">
        <f t="shared" si="129"/>
        <v>0</v>
      </c>
      <c r="BJ543">
        <f t="shared" si="130"/>
        <v>0</v>
      </c>
      <c r="BK543">
        <f t="shared" si="131"/>
        <v>0</v>
      </c>
      <c r="BL543">
        <f t="shared" si="132"/>
        <v>0</v>
      </c>
      <c r="BM543">
        <f t="shared" si="133"/>
        <v>0</v>
      </c>
      <c r="BN543">
        <f t="shared" si="134"/>
        <v>0</v>
      </c>
      <c r="BO543">
        <f t="shared" si="135"/>
        <v>0</v>
      </c>
      <c r="BQ543">
        <f>SUMIFS(IRPBase_Res_NotinEnvScreens!$H$3:$H$33,IRPBase_Res_NotinEnvScreens!$J$3:$J$33,$B543,IRPBase_Res_NotinEnvScreens!$K$3:$K$33,$C543)</f>
        <v>0</v>
      </c>
      <c r="BR543">
        <f>SUMIFS(IRPBase_Res_NotinEnvScreens!$I$3:$I$33,IRPBase_Res_NotinEnvScreens!$J$3:$J$33,$B543,IRPBase_Res_NotinEnvScreens!$K$3:$K$33,$C543)</f>
        <v>0</v>
      </c>
      <c r="BS543">
        <v>0</v>
      </c>
      <c r="BV543">
        <f>SUMIFS(Indev_Online_Res_NotinIRPBase!$P$3:$P$313,Indev_Online_Res_NotinIRPBase!$Y$3:$Y$313,$B543,Indev_Online_Res_NotinIRPBase!$Z$3:$Z$313,$C543,Indev_Online_Res_NotinIRPBase!$I$3:$I$313,"&lt;9/1/2023")+SUMIFS(Indev_Online_Res_NotinIRPBase!$Q$3:$Q$313,Indev_Online_Res_NotinIRPBase!$Y$3:$Y$313,$B543,Indev_Online_Res_NotinIRPBase!$Z$3:$Z$313,$C543,Indev_Online_Res_NotinIRPBase!$I$3:$I$313,"&lt;9/1/2023")</f>
        <v>0</v>
      </c>
      <c r="BW543">
        <f>SUMIFS(Indev_Online_Res_NotinIRPBase!$S$3:$S$313,Indev_Online_Res_NotinIRPBase!$Y$3:$Y$313,$B543,Indev_Online_Res_NotinIRPBase!$Z$3:$Z$313,$C543,Indev_Online_Res_NotinIRPBase!$I$3:$I$313,"&lt;9/1/2023")+SUMIFS(Indev_Online_Res_NotinIRPBase!$T$3:$T$313,Indev_Online_Res_NotinIRPBase!$Y$3:$Y$313,$B543,Indev_Online_Res_NotinIRPBase!$Z$3:$Z$313,$C543,Indev_Online_Res_NotinIRPBase!$I$3:$I$313,"&lt;9/1/2023")+SUMIFS(Indev_Online_Res_NotinIRPBase!$U$3:$U$313,Indev_Online_Res_NotinIRPBase!$Y$3:$Y$313,$B543,Indev_Online_Res_NotinIRPBase!$Z$3:$Z$313,$C543,Indev_Online_Res_NotinIRPBase!$I$3:$I$313,"&lt;9/1/2023")</f>
        <v>0</v>
      </c>
    </row>
    <row r="544" spans="1:75">
      <c r="A544" t="s">
        <v>44</v>
      </c>
      <c r="B544" t="s">
        <v>489</v>
      </c>
      <c r="C544">
        <v>115</v>
      </c>
      <c r="E544">
        <f>SUMIFS(IRPBase_Res_NotinTxBase!N$3:N$65,IRPBase_Res_NotinTxBase!$X$3:$X$65,$B544,IRPBase_Res_NotinTxBase!$Y$3:$Y$65,$C544)</f>
        <v>0</v>
      </c>
      <c r="F544">
        <f>SUMIFS(IRPBase_Res_NotinTxBase!O$3:O$65,IRPBase_Res_NotinTxBase!$X$3:$X$65,$B544,IRPBase_Res_NotinTxBase!$Y$3:$Y$65,$C544)</f>
        <v>0</v>
      </c>
      <c r="G544">
        <f>SUMIFS(IRPBase_Res_NotinTxBase!P$3:P$65,IRPBase_Res_NotinTxBase!$X$3:$X$65,$B544,IRPBase_Res_NotinTxBase!$Y$3:$Y$65,$C544)</f>
        <v>0</v>
      </c>
      <c r="H544">
        <f>SUMIFS(IRPBase_Res_NotinTxBase!Q$3:Q$65,IRPBase_Res_NotinTxBase!$X$3:$X$65,$B544,IRPBase_Res_NotinTxBase!$Y$3:$Y$65,$C544)</f>
        <v>0</v>
      </c>
      <c r="M544">
        <f>SUMIFS(IRPBase_Res_NotinTxBase!R$3:R$65,IRPBase_Res_NotinTxBase!$X$3:$X$65,$B544,IRPBase_Res_NotinTxBase!$Y$3:$Y$65,$C544)</f>
        <v>0</v>
      </c>
      <c r="N544">
        <f>SUMIFS(IRPBase_Res_NotinTxBase!S$3:S$65,IRPBase_Res_NotinTxBase!$X$3:$X$65,$B544,IRPBase_Res_NotinTxBase!$Y$3:$Y$65,$C544)</f>
        <v>0</v>
      </c>
      <c r="O544">
        <f>SUMIFS(IRPBase_Res_NotinTxBase!T$3:T$65,IRPBase_Res_NotinTxBase!$X$3:$X$65,$B544,IRPBase_Res_NotinTxBase!$Y$3:$Y$65,$C544)</f>
        <v>0</v>
      </c>
      <c r="P544">
        <f>SUMIFS(IRPBase_Res_NotinTxBase!U$3:U$65,IRPBase_Res_NotinTxBase!$X$3:$X$65,$B544,IRPBase_Res_NotinTxBase!$Y$3:$Y$65,$C544)</f>
        <v>0</v>
      </c>
      <c r="Q544">
        <f>SUMIFS(IRPBase_Res_NotinTxBase!V$3:V$65,IRPBase_Res_NotinTxBase!$X$3:$X$65,$B544,IRPBase_Res_NotinTxBase!$Y$3:$Y$65,$C544)</f>
        <v>0</v>
      </c>
      <c r="R544">
        <f>SUMIFS(IRPBase_Res_NotinTxBase!W$3:W$65,IRPBase_Res_NotinTxBase!$X$3:$X$65,$B544,IRPBase_Res_NotinTxBase!$Y$3:$Y$65,$C544)</f>
        <v>0</v>
      </c>
      <c r="S544">
        <f t="shared" si="121"/>
        <v>0</v>
      </c>
      <c r="U544">
        <f>SUMIFS(Indev_Online_Res_NotinIRPBase!N$3:N$340,Indev_Online_Res_NotinIRPBase!$Y$3:$Y$340,$B544,Indev_Online_Res_NotinIRPBase!$Z$3:$Z$340,$C544)</f>
        <v>0</v>
      </c>
      <c r="V544">
        <f>SUMIFS(Indev_Online_Res_NotinIRPBase!O$3:O$340,Indev_Online_Res_NotinIRPBase!$Y$3:$Y$340,$B544,Indev_Online_Res_NotinIRPBase!$Z$3:$Z$340,$C544)</f>
        <v>0</v>
      </c>
      <c r="W544">
        <f>SUMIFS(Indev_Online_Res_NotinIRPBase!P$3:P$340,Indev_Online_Res_NotinIRPBase!$Y$3:$Y$340,$B544,Indev_Online_Res_NotinIRPBase!$Z$3:$Z$340,$C544)</f>
        <v>0</v>
      </c>
      <c r="X544">
        <f>SUMIFS(Indev_Online_Res_NotinIRPBase!Q$3:Q$340,Indev_Online_Res_NotinIRPBase!$Y$3:$Y$340,$B544,Indev_Online_Res_NotinIRPBase!$Z$3:$Z$340,$C544)</f>
        <v>0</v>
      </c>
      <c r="Y544">
        <f>SUMIFS(Indev_Online_Res_NotinIRPBase!R$3:R$340,Indev_Online_Res_NotinIRPBase!$Y$3:$Y$340,$B544,Indev_Online_Res_NotinIRPBase!$Z$3:$Z$340,$C544)</f>
        <v>0</v>
      </c>
      <c r="AC544">
        <f>SUMIFS(Indev_Online_Res_NotinIRPBase!S$3:S$340,Indev_Online_Res_NotinIRPBase!$Y$3:$Y$340,$B544,Indev_Online_Res_NotinIRPBase!$Z$3:$Z$340,$C544)</f>
        <v>0</v>
      </c>
      <c r="AD544">
        <f>SUMIFS(Indev_Online_Res_NotinIRPBase!T$3:T$340,Indev_Online_Res_NotinIRPBase!$Y$3:$Y$340,$B544,Indev_Online_Res_NotinIRPBase!$Z$3:$Z$340,$C544)</f>
        <v>0</v>
      </c>
      <c r="AE544">
        <f>SUMIFS(Indev_Online_Res_NotinIRPBase!U$3:U$340,Indev_Online_Res_NotinIRPBase!$Y$3:$Y$340,$B544,Indev_Online_Res_NotinIRPBase!$Z$3:$Z$340,$C544)</f>
        <v>0</v>
      </c>
      <c r="AF544">
        <f>SUMIFS(Indev_Online_Res_NotinIRPBase!V$3:V$340,Indev_Online_Res_NotinIRPBase!$Y$3:$Y$340,$B544,Indev_Online_Res_NotinIRPBase!$Z$3:$Z$340,$C544)</f>
        <v>0</v>
      </c>
      <c r="AG544">
        <f>SUMIFS(Indev_Online_Res_NotinIRPBase!W$3:W$340,Indev_Online_Res_NotinIRPBase!$Y$3:$Y$340,$B544,Indev_Online_Res_NotinIRPBase!$Z$3:$Z$340,$C544)</f>
        <v>0</v>
      </c>
      <c r="AH544">
        <f>SUMIFS(Indev_Online_Res_NotinIRPBase!X$3:X$340,Indev_Online_Res_NotinIRPBase!$Y$3:$Y$340,$B544,Indev_Online_Res_NotinIRPBase!$Z$3:$Z$340,$C544)</f>
        <v>0</v>
      </c>
      <c r="AI544">
        <f t="shared" si="122"/>
        <v>0</v>
      </c>
      <c r="AK544">
        <f>SUMIFS(Indev_Online_Res_NotinIRPBase!N$3:N$340,Indev_Online_Res_NotinIRPBase!$Y$3:$Y$340,$B544,Indev_Online_Res_NotinIRPBase!$Z$3:$Z$340,$C544,Indev_Online_Res_NotinIRPBase!$J$3:$J$340,"Yes",Indev_Online_Res_NotinIRPBase!$I$3:$I$340,"&lt;1/1/2024")+SUMIFS(Indev_Online_Res_NotinIRPBase!N$3:N$340,Indev_Online_Res_NotinIRPBase!$Y$3:$Y$340,$B544,Indev_Online_Res_NotinIRPBase!$Z$3:$Z$340,$C544,Indev_Online_Res_NotinIRPBase!$AB$3:$AB$340,"1")</f>
        <v>0</v>
      </c>
      <c r="AL544">
        <f>SUMIFS(Indev_Online_Res_NotinIRPBase!O$3:O$340,Indev_Online_Res_NotinIRPBase!$Y$3:$Y$340,$B544,Indev_Online_Res_NotinIRPBase!$Z$3:$Z$340,$C544,Indev_Online_Res_NotinIRPBase!$J$3:$J$340,"Yes",Indev_Online_Res_NotinIRPBase!$I$3:$I$340,"&lt;1/1/2024")+SUMIFS(Indev_Online_Res_NotinIRPBase!O$3:O$340,Indev_Online_Res_NotinIRPBase!$Y$3:$Y$340,$B544,Indev_Online_Res_NotinIRPBase!$Z$3:$Z$340,$C544,Indev_Online_Res_NotinIRPBase!$AB$3:$AB$340,"1")</f>
        <v>0</v>
      </c>
      <c r="AM544">
        <f>SUMIFS(Indev_Online_Res_NotinIRPBase!P$3:P$340,Indev_Online_Res_NotinIRPBase!$Y$3:$Y$340,$B544,Indev_Online_Res_NotinIRPBase!$Z$3:$Z$340,$C544,Indev_Online_Res_NotinIRPBase!$J$3:$J$340,"Yes",Indev_Online_Res_NotinIRPBase!$I$3:$I$340,"&lt;1/1/2024")+SUMIFS(Indev_Online_Res_NotinIRPBase!P$3:P$340,Indev_Online_Res_NotinIRPBase!$Y$3:$Y$340,$B544,Indev_Online_Res_NotinIRPBase!$Z$3:$Z$340,$C544,Indev_Online_Res_NotinIRPBase!$AB$3:$AB$340,"1")</f>
        <v>0</v>
      </c>
      <c r="AN544">
        <f>SUMIFS(Indev_Online_Res_NotinIRPBase!Q$3:Q$340,Indev_Online_Res_NotinIRPBase!$Y$3:$Y$340,$B544,Indev_Online_Res_NotinIRPBase!$Z$3:$Z$340,$C544,Indev_Online_Res_NotinIRPBase!$J$3:$J$340,"Yes",Indev_Online_Res_NotinIRPBase!$I$3:$I$340,"&lt;1/1/2024")+SUMIFS(Indev_Online_Res_NotinIRPBase!Q$3:Q$340,Indev_Online_Res_NotinIRPBase!$Y$3:$Y$340,$B544,Indev_Online_Res_NotinIRPBase!$Z$3:$Z$340,$C544,Indev_Online_Res_NotinIRPBase!$AB$3:$AB$340,"1")</f>
        <v>0</v>
      </c>
      <c r="AO544">
        <f>SUMIFS(Indev_Online_Res_NotinIRPBase!R$3:R$340,Indev_Online_Res_NotinIRPBase!$Y$3:$Y$340,$B544,Indev_Online_Res_NotinIRPBase!$Z$3:$Z$340,$C544,Indev_Online_Res_NotinIRPBase!$J$3:$J$340,"Yes",Indev_Online_Res_NotinIRPBase!$I$3:$I$340,"&lt;1/1/2024")+SUMIFS(Indev_Online_Res_NotinIRPBase!R$3:R$340,Indev_Online_Res_NotinIRPBase!$Y$3:$Y$340,$B544,Indev_Online_Res_NotinIRPBase!$Z$3:$Z$340,$C544,Indev_Online_Res_NotinIRPBase!$AB$3:$AB$340,"1")</f>
        <v>0</v>
      </c>
      <c r="AS544">
        <f>SUMIFS(Indev_Online_Res_NotinIRPBase!S$3:S$340,Indev_Online_Res_NotinIRPBase!$Y$3:$Y$340,$B544,Indev_Online_Res_NotinIRPBase!$Z$3:$Z$340,$C544,Indev_Online_Res_NotinIRPBase!$J$3:$J$340,"Yes",Indev_Online_Res_NotinIRPBase!$I$3:$I$340,"&lt;1/1/2024")+SUMIFS(Indev_Online_Res_NotinIRPBase!S$3:S$340,Indev_Online_Res_NotinIRPBase!$Y$3:$Y$340,$B544,Indev_Online_Res_NotinIRPBase!$Z$3:$Z$340,$C544,Indev_Online_Res_NotinIRPBase!$AB$3:$AB$340,"1")</f>
        <v>0</v>
      </c>
      <c r="AT544">
        <f>SUMIFS(Indev_Online_Res_NotinIRPBase!T$3:T$340,Indev_Online_Res_NotinIRPBase!$Y$3:$Y$340,$B544,Indev_Online_Res_NotinIRPBase!$Z$3:$Z$340,$C544,Indev_Online_Res_NotinIRPBase!$J$3:$J$340,"Yes",Indev_Online_Res_NotinIRPBase!$I$3:$I$340,"&lt;1/1/2024")+SUMIFS(Indev_Online_Res_NotinIRPBase!T$3:T$340,Indev_Online_Res_NotinIRPBase!$Y$3:$Y$340,$B544,Indev_Online_Res_NotinIRPBase!$Z$3:$Z$340,$C544,Indev_Online_Res_NotinIRPBase!$AB$3:$AB$340,"1")</f>
        <v>0</v>
      </c>
      <c r="AU544">
        <f>SUMIFS(Indev_Online_Res_NotinIRPBase!U$3:U$340,Indev_Online_Res_NotinIRPBase!$Y$3:$Y$340,$B544,Indev_Online_Res_NotinIRPBase!$Z$3:$Z$340,$C544,Indev_Online_Res_NotinIRPBase!$J$3:$J$340,"Yes",Indev_Online_Res_NotinIRPBase!$I$3:$I$340,"&lt;1/1/2024")+SUMIFS(Indev_Online_Res_NotinIRPBase!U$3:U$340,Indev_Online_Res_NotinIRPBase!$Y$3:$Y$340,$B544,Indev_Online_Res_NotinIRPBase!$Z$3:$Z$340,$C544,Indev_Online_Res_NotinIRPBase!$AB$3:$AB$340,"1")</f>
        <v>0</v>
      </c>
      <c r="AV544">
        <f>SUMIFS(Indev_Online_Res_NotinIRPBase!V$3:V$340,Indev_Online_Res_NotinIRPBase!$Y$3:$Y$340,$B544,Indev_Online_Res_NotinIRPBase!$Z$3:$Z$340,$C544,Indev_Online_Res_NotinIRPBase!$J$3:$J$340,"Yes",Indev_Online_Res_NotinIRPBase!$I$3:$I$340,"&lt;1/1/2024")+SUMIFS(Indev_Online_Res_NotinIRPBase!V$3:V$340,Indev_Online_Res_NotinIRPBase!$Y$3:$Y$340,$B544,Indev_Online_Res_NotinIRPBase!$Z$3:$Z$340,$C544,Indev_Online_Res_NotinIRPBase!$AB$3:$AB$340,"1")</f>
        <v>0</v>
      </c>
      <c r="AW544">
        <f>SUMIFS(Indev_Online_Res_NotinIRPBase!W$3:W$340,Indev_Online_Res_NotinIRPBase!$Y$3:$Y$340,$B544,Indev_Online_Res_NotinIRPBase!$Z$3:$Z$340,$C544,Indev_Online_Res_NotinIRPBase!$J$3:$J$340,"Yes",Indev_Online_Res_NotinIRPBase!$I$3:$I$340,"&lt;1/1/2024")+SUMIFS(Indev_Online_Res_NotinIRPBase!W$3:W$340,Indev_Online_Res_NotinIRPBase!$Y$3:$Y$340,$B544,Indev_Online_Res_NotinIRPBase!$Z$3:$Z$340,$C544,Indev_Online_Res_NotinIRPBase!$AB$3:$AB$340,"1")</f>
        <v>0</v>
      </c>
      <c r="AX544">
        <f>SUMIFS(Indev_Online_Res_NotinIRPBase!X$3:X$340,Indev_Online_Res_NotinIRPBase!$Y$3:$Y$340,$B544,Indev_Online_Res_NotinIRPBase!$Z$3:$Z$340,$C544,Indev_Online_Res_NotinIRPBase!$J$3:$J$340,"Yes",Indev_Online_Res_NotinIRPBase!$I$3:$I$340,"&lt;1/1/2024")+SUMIFS(Indev_Online_Res_NotinIRPBase!X$3:X$340,Indev_Online_Res_NotinIRPBase!$Y$3:$Y$340,$B544,Indev_Online_Res_NotinIRPBase!$Z$3:$Z$340,$C544,Indev_Online_Res_NotinIRPBase!$AB$3:$AB$340,"1")</f>
        <v>0</v>
      </c>
      <c r="AY544">
        <f t="shared" si="123"/>
        <v>0</v>
      </c>
      <c r="BA544">
        <f t="shared" si="124"/>
        <v>0</v>
      </c>
      <c r="BB544">
        <f t="shared" si="125"/>
        <v>0</v>
      </c>
      <c r="BC544">
        <f t="shared" si="126"/>
        <v>0</v>
      </c>
      <c r="BD544">
        <f t="shared" si="127"/>
        <v>0</v>
      </c>
      <c r="BE544">
        <f t="shared" si="128"/>
        <v>0</v>
      </c>
      <c r="BI544">
        <f t="shared" si="129"/>
        <v>0</v>
      </c>
      <c r="BJ544">
        <f t="shared" si="130"/>
        <v>0</v>
      </c>
      <c r="BK544">
        <f t="shared" si="131"/>
        <v>0</v>
      </c>
      <c r="BL544">
        <f t="shared" si="132"/>
        <v>0</v>
      </c>
      <c r="BM544">
        <f t="shared" si="133"/>
        <v>0</v>
      </c>
      <c r="BN544">
        <f t="shared" si="134"/>
        <v>0</v>
      </c>
      <c r="BO544">
        <f t="shared" si="135"/>
        <v>0</v>
      </c>
      <c r="BQ544">
        <f>SUMIFS(IRPBase_Res_NotinEnvScreens!$H$3:$H$33,IRPBase_Res_NotinEnvScreens!$J$3:$J$33,$B544,IRPBase_Res_NotinEnvScreens!$K$3:$K$33,$C544)</f>
        <v>0</v>
      </c>
      <c r="BR544">
        <f>SUMIFS(IRPBase_Res_NotinEnvScreens!$I$3:$I$33,IRPBase_Res_NotinEnvScreens!$J$3:$J$33,$B544,IRPBase_Res_NotinEnvScreens!$K$3:$K$33,$C544)</f>
        <v>0</v>
      </c>
      <c r="BS544">
        <v>0</v>
      </c>
      <c r="BV544">
        <f>SUMIFS(Indev_Online_Res_NotinIRPBase!$P$3:$P$313,Indev_Online_Res_NotinIRPBase!$Y$3:$Y$313,$B544,Indev_Online_Res_NotinIRPBase!$Z$3:$Z$313,$C544,Indev_Online_Res_NotinIRPBase!$I$3:$I$313,"&lt;9/1/2023")+SUMIFS(Indev_Online_Res_NotinIRPBase!$Q$3:$Q$313,Indev_Online_Res_NotinIRPBase!$Y$3:$Y$313,$B544,Indev_Online_Res_NotinIRPBase!$Z$3:$Z$313,$C544,Indev_Online_Res_NotinIRPBase!$I$3:$I$313,"&lt;9/1/2023")</f>
        <v>0</v>
      </c>
      <c r="BW544">
        <f>SUMIFS(Indev_Online_Res_NotinIRPBase!$S$3:$S$313,Indev_Online_Res_NotinIRPBase!$Y$3:$Y$313,$B544,Indev_Online_Res_NotinIRPBase!$Z$3:$Z$313,$C544,Indev_Online_Res_NotinIRPBase!$I$3:$I$313,"&lt;9/1/2023")+SUMIFS(Indev_Online_Res_NotinIRPBase!$T$3:$T$313,Indev_Online_Res_NotinIRPBase!$Y$3:$Y$313,$B544,Indev_Online_Res_NotinIRPBase!$Z$3:$Z$313,$C544,Indev_Online_Res_NotinIRPBase!$I$3:$I$313,"&lt;9/1/2023")+SUMIFS(Indev_Online_Res_NotinIRPBase!$U$3:$U$313,Indev_Online_Res_NotinIRPBase!$Y$3:$Y$313,$B544,Indev_Online_Res_NotinIRPBase!$Z$3:$Z$313,$C544,Indev_Online_Res_NotinIRPBase!$I$3:$I$313,"&lt;9/1/2023")</f>
        <v>0</v>
      </c>
    </row>
    <row r="545" spans="1:75">
      <c r="A545" t="s">
        <v>44</v>
      </c>
      <c r="B545" t="s">
        <v>490</v>
      </c>
      <c r="C545">
        <v>115</v>
      </c>
      <c r="E545">
        <f>SUMIFS(IRPBase_Res_NotinTxBase!N$3:N$65,IRPBase_Res_NotinTxBase!$X$3:$X$65,$B545,IRPBase_Res_NotinTxBase!$Y$3:$Y$65,$C545)</f>
        <v>0</v>
      </c>
      <c r="F545">
        <f>SUMIFS(IRPBase_Res_NotinTxBase!O$3:O$65,IRPBase_Res_NotinTxBase!$X$3:$X$65,$B545,IRPBase_Res_NotinTxBase!$Y$3:$Y$65,$C545)</f>
        <v>0</v>
      </c>
      <c r="G545">
        <f>SUMIFS(IRPBase_Res_NotinTxBase!P$3:P$65,IRPBase_Res_NotinTxBase!$X$3:$X$65,$B545,IRPBase_Res_NotinTxBase!$Y$3:$Y$65,$C545)</f>
        <v>0</v>
      </c>
      <c r="H545">
        <f>SUMIFS(IRPBase_Res_NotinTxBase!Q$3:Q$65,IRPBase_Res_NotinTxBase!$X$3:$X$65,$B545,IRPBase_Res_NotinTxBase!$Y$3:$Y$65,$C545)</f>
        <v>0</v>
      </c>
      <c r="M545">
        <f>SUMIFS(IRPBase_Res_NotinTxBase!R$3:R$65,IRPBase_Res_NotinTxBase!$X$3:$X$65,$B545,IRPBase_Res_NotinTxBase!$Y$3:$Y$65,$C545)</f>
        <v>0</v>
      </c>
      <c r="N545">
        <f>SUMIFS(IRPBase_Res_NotinTxBase!S$3:S$65,IRPBase_Res_NotinTxBase!$X$3:$X$65,$B545,IRPBase_Res_NotinTxBase!$Y$3:$Y$65,$C545)</f>
        <v>0</v>
      </c>
      <c r="O545">
        <f>SUMIFS(IRPBase_Res_NotinTxBase!T$3:T$65,IRPBase_Res_NotinTxBase!$X$3:$X$65,$B545,IRPBase_Res_NotinTxBase!$Y$3:$Y$65,$C545)</f>
        <v>0</v>
      </c>
      <c r="P545">
        <f>SUMIFS(IRPBase_Res_NotinTxBase!U$3:U$65,IRPBase_Res_NotinTxBase!$X$3:$X$65,$B545,IRPBase_Res_NotinTxBase!$Y$3:$Y$65,$C545)</f>
        <v>0</v>
      </c>
      <c r="Q545">
        <f>SUMIFS(IRPBase_Res_NotinTxBase!V$3:V$65,IRPBase_Res_NotinTxBase!$X$3:$X$65,$B545,IRPBase_Res_NotinTxBase!$Y$3:$Y$65,$C545)</f>
        <v>0</v>
      </c>
      <c r="R545">
        <f>SUMIFS(IRPBase_Res_NotinTxBase!W$3:W$65,IRPBase_Res_NotinTxBase!$X$3:$X$65,$B545,IRPBase_Res_NotinTxBase!$Y$3:$Y$65,$C545)</f>
        <v>0</v>
      </c>
      <c r="S545">
        <f t="shared" si="121"/>
        <v>0</v>
      </c>
      <c r="U545">
        <f>SUMIFS(Indev_Online_Res_NotinIRPBase!N$3:N$340,Indev_Online_Res_NotinIRPBase!$Y$3:$Y$340,$B545,Indev_Online_Res_NotinIRPBase!$Z$3:$Z$340,$C545)</f>
        <v>0</v>
      </c>
      <c r="V545">
        <f>SUMIFS(Indev_Online_Res_NotinIRPBase!O$3:O$340,Indev_Online_Res_NotinIRPBase!$Y$3:$Y$340,$B545,Indev_Online_Res_NotinIRPBase!$Z$3:$Z$340,$C545)</f>
        <v>0</v>
      </c>
      <c r="W545">
        <f>SUMIFS(Indev_Online_Res_NotinIRPBase!P$3:P$340,Indev_Online_Res_NotinIRPBase!$Y$3:$Y$340,$B545,Indev_Online_Res_NotinIRPBase!$Z$3:$Z$340,$C545)</f>
        <v>0</v>
      </c>
      <c r="X545">
        <f>SUMIFS(Indev_Online_Res_NotinIRPBase!Q$3:Q$340,Indev_Online_Res_NotinIRPBase!$Y$3:$Y$340,$B545,Indev_Online_Res_NotinIRPBase!$Z$3:$Z$340,$C545)</f>
        <v>0</v>
      </c>
      <c r="Y545">
        <f>SUMIFS(Indev_Online_Res_NotinIRPBase!R$3:R$340,Indev_Online_Res_NotinIRPBase!$Y$3:$Y$340,$B545,Indev_Online_Res_NotinIRPBase!$Z$3:$Z$340,$C545)</f>
        <v>0</v>
      </c>
      <c r="AC545">
        <f>SUMIFS(Indev_Online_Res_NotinIRPBase!S$3:S$340,Indev_Online_Res_NotinIRPBase!$Y$3:$Y$340,$B545,Indev_Online_Res_NotinIRPBase!$Z$3:$Z$340,$C545)</f>
        <v>0</v>
      </c>
      <c r="AD545">
        <f>SUMIFS(Indev_Online_Res_NotinIRPBase!T$3:T$340,Indev_Online_Res_NotinIRPBase!$Y$3:$Y$340,$B545,Indev_Online_Res_NotinIRPBase!$Z$3:$Z$340,$C545)</f>
        <v>0</v>
      </c>
      <c r="AE545">
        <f>SUMIFS(Indev_Online_Res_NotinIRPBase!U$3:U$340,Indev_Online_Res_NotinIRPBase!$Y$3:$Y$340,$B545,Indev_Online_Res_NotinIRPBase!$Z$3:$Z$340,$C545)</f>
        <v>0</v>
      </c>
      <c r="AF545">
        <f>SUMIFS(Indev_Online_Res_NotinIRPBase!V$3:V$340,Indev_Online_Res_NotinIRPBase!$Y$3:$Y$340,$B545,Indev_Online_Res_NotinIRPBase!$Z$3:$Z$340,$C545)</f>
        <v>0</v>
      </c>
      <c r="AG545">
        <f>SUMIFS(Indev_Online_Res_NotinIRPBase!W$3:W$340,Indev_Online_Res_NotinIRPBase!$Y$3:$Y$340,$B545,Indev_Online_Res_NotinIRPBase!$Z$3:$Z$340,$C545)</f>
        <v>0</v>
      </c>
      <c r="AH545">
        <f>SUMIFS(Indev_Online_Res_NotinIRPBase!X$3:X$340,Indev_Online_Res_NotinIRPBase!$Y$3:$Y$340,$B545,Indev_Online_Res_NotinIRPBase!$Z$3:$Z$340,$C545)</f>
        <v>0</v>
      </c>
      <c r="AI545">
        <f t="shared" si="122"/>
        <v>0</v>
      </c>
      <c r="AK545">
        <f>SUMIFS(Indev_Online_Res_NotinIRPBase!N$3:N$340,Indev_Online_Res_NotinIRPBase!$Y$3:$Y$340,$B545,Indev_Online_Res_NotinIRPBase!$Z$3:$Z$340,$C545,Indev_Online_Res_NotinIRPBase!$J$3:$J$340,"Yes",Indev_Online_Res_NotinIRPBase!$I$3:$I$340,"&lt;1/1/2024")+SUMIFS(Indev_Online_Res_NotinIRPBase!N$3:N$340,Indev_Online_Res_NotinIRPBase!$Y$3:$Y$340,$B545,Indev_Online_Res_NotinIRPBase!$Z$3:$Z$340,$C545,Indev_Online_Res_NotinIRPBase!$AB$3:$AB$340,"1")</f>
        <v>0</v>
      </c>
      <c r="AL545">
        <f>SUMIFS(Indev_Online_Res_NotinIRPBase!O$3:O$340,Indev_Online_Res_NotinIRPBase!$Y$3:$Y$340,$B545,Indev_Online_Res_NotinIRPBase!$Z$3:$Z$340,$C545,Indev_Online_Res_NotinIRPBase!$J$3:$J$340,"Yes",Indev_Online_Res_NotinIRPBase!$I$3:$I$340,"&lt;1/1/2024")+SUMIFS(Indev_Online_Res_NotinIRPBase!O$3:O$340,Indev_Online_Res_NotinIRPBase!$Y$3:$Y$340,$B545,Indev_Online_Res_NotinIRPBase!$Z$3:$Z$340,$C545,Indev_Online_Res_NotinIRPBase!$AB$3:$AB$340,"1")</f>
        <v>0</v>
      </c>
      <c r="AM545">
        <f>SUMIFS(Indev_Online_Res_NotinIRPBase!P$3:P$340,Indev_Online_Res_NotinIRPBase!$Y$3:$Y$340,$B545,Indev_Online_Res_NotinIRPBase!$Z$3:$Z$340,$C545,Indev_Online_Res_NotinIRPBase!$J$3:$J$340,"Yes",Indev_Online_Res_NotinIRPBase!$I$3:$I$340,"&lt;1/1/2024")+SUMIFS(Indev_Online_Res_NotinIRPBase!P$3:P$340,Indev_Online_Res_NotinIRPBase!$Y$3:$Y$340,$B545,Indev_Online_Res_NotinIRPBase!$Z$3:$Z$340,$C545,Indev_Online_Res_NotinIRPBase!$AB$3:$AB$340,"1")</f>
        <v>0</v>
      </c>
      <c r="AN545">
        <f>SUMIFS(Indev_Online_Res_NotinIRPBase!Q$3:Q$340,Indev_Online_Res_NotinIRPBase!$Y$3:$Y$340,$B545,Indev_Online_Res_NotinIRPBase!$Z$3:$Z$340,$C545,Indev_Online_Res_NotinIRPBase!$J$3:$J$340,"Yes",Indev_Online_Res_NotinIRPBase!$I$3:$I$340,"&lt;1/1/2024")+SUMIFS(Indev_Online_Res_NotinIRPBase!Q$3:Q$340,Indev_Online_Res_NotinIRPBase!$Y$3:$Y$340,$B545,Indev_Online_Res_NotinIRPBase!$Z$3:$Z$340,$C545,Indev_Online_Res_NotinIRPBase!$AB$3:$AB$340,"1")</f>
        <v>0</v>
      </c>
      <c r="AO545">
        <f>SUMIFS(Indev_Online_Res_NotinIRPBase!R$3:R$340,Indev_Online_Res_NotinIRPBase!$Y$3:$Y$340,$B545,Indev_Online_Res_NotinIRPBase!$Z$3:$Z$340,$C545,Indev_Online_Res_NotinIRPBase!$J$3:$J$340,"Yes",Indev_Online_Res_NotinIRPBase!$I$3:$I$340,"&lt;1/1/2024")+SUMIFS(Indev_Online_Res_NotinIRPBase!R$3:R$340,Indev_Online_Res_NotinIRPBase!$Y$3:$Y$340,$B545,Indev_Online_Res_NotinIRPBase!$Z$3:$Z$340,$C545,Indev_Online_Res_NotinIRPBase!$AB$3:$AB$340,"1")</f>
        <v>0</v>
      </c>
      <c r="AS545">
        <f>SUMIFS(Indev_Online_Res_NotinIRPBase!S$3:S$340,Indev_Online_Res_NotinIRPBase!$Y$3:$Y$340,$B545,Indev_Online_Res_NotinIRPBase!$Z$3:$Z$340,$C545,Indev_Online_Res_NotinIRPBase!$J$3:$J$340,"Yes",Indev_Online_Res_NotinIRPBase!$I$3:$I$340,"&lt;1/1/2024")+SUMIFS(Indev_Online_Res_NotinIRPBase!S$3:S$340,Indev_Online_Res_NotinIRPBase!$Y$3:$Y$340,$B545,Indev_Online_Res_NotinIRPBase!$Z$3:$Z$340,$C545,Indev_Online_Res_NotinIRPBase!$AB$3:$AB$340,"1")</f>
        <v>0</v>
      </c>
      <c r="AT545">
        <f>SUMIFS(Indev_Online_Res_NotinIRPBase!T$3:T$340,Indev_Online_Res_NotinIRPBase!$Y$3:$Y$340,$B545,Indev_Online_Res_NotinIRPBase!$Z$3:$Z$340,$C545,Indev_Online_Res_NotinIRPBase!$J$3:$J$340,"Yes",Indev_Online_Res_NotinIRPBase!$I$3:$I$340,"&lt;1/1/2024")+SUMIFS(Indev_Online_Res_NotinIRPBase!T$3:T$340,Indev_Online_Res_NotinIRPBase!$Y$3:$Y$340,$B545,Indev_Online_Res_NotinIRPBase!$Z$3:$Z$340,$C545,Indev_Online_Res_NotinIRPBase!$AB$3:$AB$340,"1")</f>
        <v>0</v>
      </c>
      <c r="AU545">
        <f>SUMIFS(Indev_Online_Res_NotinIRPBase!U$3:U$340,Indev_Online_Res_NotinIRPBase!$Y$3:$Y$340,$B545,Indev_Online_Res_NotinIRPBase!$Z$3:$Z$340,$C545,Indev_Online_Res_NotinIRPBase!$J$3:$J$340,"Yes",Indev_Online_Res_NotinIRPBase!$I$3:$I$340,"&lt;1/1/2024")+SUMIFS(Indev_Online_Res_NotinIRPBase!U$3:U$340,Indev_Online_Res_NotinIRPBase!$Y$3:$Y$340,$B545,Indev_Online_Res_NotinIRPBase!$Z$3:$Z$340,$C545,Indev_Online_Res_NotinIRPBase!$AB$3:$AB$340,"1")</f>
        <v>0</v>
      </c>
      <c r="AV545">
        <f>SUMIFS(Indev_Online_Res_NotinIRPBase!V$3:V$340,Indev_Online_Res_NotinIRPBase!$Y$3:$Y$340,$B545,Indev_Online_Res_NotinIRPBase!$Z$3:$Z$340,$C545,Indev_Online_Res_NotinIRPBase!$J$3:$J$340,"Yes",Indev_Online_Res_NotinIRPBase!$I$3:$I$340,"&lt;1/1/2024")+SUMIFS(Indev_Online_Res_NotinIRPBase!V$3:V$340,Indev_Online_Res_NotinIRPBase!$Y$3:$Y$340,$B545,Indev_Online_Res_NotinIRPBase!$Z$3:$Z$340,$C545,Indev_Online_Res_NotinIRPBase!$AB$3:$AB$340,"1")</f>
        <v>0</v>
      </c>
      <c r="AW545">
        <f>SUMIFS(Indev_Online_Res_NotinIRPBase!W$3:W$340,Indev_Online_Res_NotinIRPBase!$Y$3:$Y$340,$B545,Indev_Online_Res_NotinIRPBase!$Z$3:$Z$340,$C545,Indev_Online_Res_NotinIRPBase!$J$3:$J$340,"Yes",Indev_Online_Res_NotinIRPBase!$I$3:$I$340,"&lt;1/1/2024")+SUMIFS(Indev_Online_Res_NotinIRPBase!W$3:W$340,Indev_Online_Res_NotinIRPBase!$Y$3:$Y$340,$B545,Indev_Online_Res_NotinIRPBase!$Z$3:$Z$340,$C545,Indev_Online_Res_NotinIRPBase!$AB$3:$AB$340,"1")</f>
        <v>0</v>
      </c>
      <c r="AX545">
        <f>SUMIFS(Indev_Online_Res_NotinIRPBase!X$3:X$340,Indev_Online_Res_NotinIRPBase!$Y$3:$Y$340,$B545,Indev_Online_Res_NotinIRPBase!$Z$3:$Z$340,$C545,Indev_Online_Res_NotinIRPBase!$J$3:$J$340,"Yes",Indev_Online_Res_NotinIRPBase!$I$3:$I$340,"&lt;1/1/2024")+SUMIFS(Indev_Online_Res_NotinIRPBase!X$3:X$340,Indev_Online_Res_NotinIRPBase!$Y$3:$Y$340,$B545,Indev_Online_Res_NotinIRPBase!$Z$3:$Z$340,$C545,Indev_Online_Res_NotinIRPBase!$AB$3:$AB$340,"1")</f>
        <v>0</v>
      </c>
      <c r="AY545">
        <f t="shared" si="123"/>
        <v>0</v>
      </c>
      <c r="BA545">
        <f t="shared" si="124"/>
        <v>0</v>
      </c>
      <c r="BB545">
        <f t="shared" si="125"/>
        <v>0</v>
      </c>
      <c r="BC545">
        <f t="shared" si="126"/>
        <v>0</v>
      </c>
      <c r="BD545">
        <f t="shared" si="127"/>
        <v>0</v>
      </c>
      <c r="BE545">
        <f t="shared" si="128"/>
        <v>0</v>
      </c>
      <c r="BI545">
        <f t="shared" si="129"/>
        <v>0</v>
      </c>
      <c r="BJ545">
        <f t="shared" si="130"/>
        <v>0</v>
      </c>
      <c r="BK545">
        <f t="shared" si="131"/>
        <v>0</v>
      </c>
      <c r="BL545">
        <f t="shared" si="132"/>
        <v>0</v>
      </c>
      <c r="BM545">
        <f t="shared" si="133"/>
        <v>0</v>
      </c>
      <c r="BN545">
        <f t="shared" si="134"/>
        <v>0</v>
      </c>
      <c r="BO545">
        <f t="shared" si="135"/>
        <v>0</v>
      </c>
      <c r="BQ545">
        <f>SUMIFS(IRPBase_Res_NotinEnvScreens!$H$3:$H$33,IRPBase_Res_NotinEnvScreens!$J$3:$J$33,$B545,IRPBase_Res_NotinEnvScreens!$K$3:$K$33,$C545)</f>
        <v>0</v>
      </c>
      <c r="BR545">
        <f>SUMIFS(IRPBase_Res_NotinEnvScreens!$I$3:$I$33,IRPBase_Res_NotinEnvScreens!$J$3:$J$33,$B545,IRPBase_Res_NotinEnvScreens!$K$3:$K$33,$C545)</f>
        <v>0</v>
      </c>
      <c r="BS545">
        <v>0</v>
      </c>
      <c r="BV545">
        <f>SUMIFS(Indev_Online_Res_NotinIRPBase!$P$3:$P$313,Indev_Online_Res_NotinIRPBase!$Y$3:$Y$313,$B545,Indev_Online_Res_NotinIRPBase!$Z$3:$Z$313,$C545,Indev_Online_Res_NotinIRPBase!$I$3:$I$313,"&lt;9/1/2023")+SUMIFS(Indev_Online_Res_NotinIRPBase!$Q$3:$Q$313,Indev_Online_Res_NotinIRPBase!$Y$3:$Y$313,$B545,Indev_Online_Res_NotinIRPBase!$Z$3:$Z$313,$C545,Indev_Online_Res_NotinIRPBase!$I$3:$I$313,"&lt;9/1/2023")</f>
        <v>0</v>
      </c>
      <c r="BW545">
        <f>SUMIFS(Indev_Online_Res_NotinIRPBase!$S$3:$S$313,Indev_Online_Res_NotinIRPBase!$Y$3:$Y$313,$B545,Indev_Online_Res_NotinIRPBase!$Z$3:$Z$313,$C545,Indev_Online_Res_NotinIRPBase!$I$3:$I$313,"&lt;9/1/2023")+SUMIFS(Indev_Online_Res_NotinIRPBase!$T$3:$T$313,Indev_Online_Res_NotinIRPBase!$Y$3:$Y$313,$B545,Indev_Online_Res_NotinIRPBase!$Z$3:$Z$313,$C545,Indev_Online_Res_NotinIRPBase!$I$3:$I$313,"&lt;9/1/2023")+SUMIFS(Indev_Online_Res_NotinIRPBase!$U$3:$U$313,Indev_Online_Res_NotinIRPBase!$Y$3:$Y$313,$B545,Indev_Online_Res_NotinIRPBase!$Z$3:$Z$313,$C545,Indev_Online_Res_NotinIRPBase!$I$3:$I$313,"&lt;9/1/2023")</f>
        <v>0</v>
      </c>
    </row>
    <row r="546" spans="1:75">
      <c r="A546" t="s">
        <v>44</v>
      </c>
      <c r="B546" t="s">
        <v>491</v>
      </c>
      <c r="C546">
        <v>115</v>
      </c>
      <c r="E546">
        <f>SUMIFS(IRPBase_Res_NotinTxBase!N$3:N$65,IRPBase_Res_NotinTxBase!$X$3:$X$65,$B546,IRPBase_Res_NotinTxBase!$Y$3:$Y$65,$C546)</f>
        <v>0</v>
      </c>
      <c r="F546">
        <f>SUMIFS(IRPBase_Res_NotinTxBase!O$3:O$65,IRPBase_Res_NotinTxBase!$X$3:$X$65,$B546,IRPBase_Res_NotinTxBase!$Y$3:$Y$65,$C546)</f>
        <v>0</v>
      </c>
      <c r="G546">
        <f>SUMIFS(IRPBase_Res_NotinTxBase!P$3:P$65,IRPBase_Res_NotinTxBase!$X$3:$X$65,$B546,IRPBase_Res_NotinTxBase!$Y$3:$Y$65,$C546)</f>
        <v>0</v>
      </c>
      <c r="H546">
        <f>SUMIFS(IRPBase_Res_NotinTxBase!Q$3:Q$65,IRPBase_Res_NotinTxBase!$X$3:$X$65,$B546,IRPBase_Res_NotinTxBase!$Y$3:$Y$65,$C546)</f>
        <v>0</v>
      </c>
      <c r="M546">
        <f>SUMIFS(IRPBase_Res_NotinTxBase!R$3:R$65,IRPBase_Res_NotinTxBase!$X$3:$X$65,$B546,IRPBase_Res_NotinTxBase!$Y$3:$Y$65,$C546)</f>
        <v>0</v>
      </c>
      <c r="N546">
        <f>SUMIFS(IRPBase_Res_NotinTxBase!S$3:S$65,IRPBase_Res_NotinTxBase!$X$3:$X$65,$B546,IRPBase_Res_NotinTxBase!$Y$3:$Y$65,$C546)</f>
        <v>0</v>
      </c>
      <c r="O546">
        <f>SUMIFS(IRPBase_Res_NotinTxBase!T$3:T$65,IRPBase_Res_NotinTxBase!$X$3:$X$65,$B546,IRPBase_Res_NotinTxBase!$Y$3:$Y$65,$C546)</f>
        <v>0</v>
      </c>
      <c r="P546">
        <f>SUMIFS(IRPBase_Res_NotinTxBase!U$3:U$65,IRPBase_Res_NotinTxBase!$X$3:$X$65,$B546,IRPBase_Res_NotinTxBase!$Y$3:$Y$65,$C546)</f>
        <v>0</v>
      </c>
      <c r="Q546">
        <f>SUMIFS(IRPBase_Res_NotinTxBase!V$3:V$65,IRPBase_Res_NotinTxBase!$X$3:$X$65,$B546,IRPBase_Res_NotinTxBase!$Y$3:$Y$65,$C546)</f>
        <v>0</v>
      </c>
      <c r="R546">
        <f>SUMIFS(IRPBase_Res_NotinTxBase!W$3:W$65,IRPBase_Res_NotinTxBase!$X$3:$X$65,$B546,IRPBase_Res_NotinTxBase!$Y$3:$Y$65,$C546)</f>
        <v>0</v>
      </c>
      <c r="S546">
        <f t="shared" si="121"/>
        <v>0</v>
      </c>
      <c r="U546">
        <f>SUMIFS(Indev_Online_Res_NotinIRPBase!N$3:N$340,Indev_Online_Res_NotinIRPBase!$Y$3:$Y$340,$B546,Indev_Online_Res_NotinIRPBase!$Z$3:$Z$340,$C546)</f>
        <v>0</v>
      </c>
      <c r="V546">
        <f>SUMIFS(Indev_Online_Res_NotinIRPBase!O$3:O$340,Indev_Online_Res_NotinIRPBase!$Y$3:$Y$340,$B546,Indev_Online_Res_NotinIRPBase!$Z$3:$Z$340,$C546)</f>
        <v>0</v>
      </c>
      <c r="W546">
        <f>SUMIFS(Indev_Online_Res_NotinIRPBase!P$3:P$340,Indev_Online_Res_NotinIRPBase!$Y$3:$Y$340,$B546,Indev_Online_Res_NotinIRPBase!$Z$3:$Z$340,$C546)</f>
        <v>0</v>
      </c>
      <c r="X546">
        <f>SUMIFS(Indev_Online_Res_NotinIRPBase!Q$3:Q$340,Indev_Online_Res_NotinIRPBase!$Y$3:$Y$340,$B546,Indev_Online_Res_NotinIRPBase!$Z$3:$Z$340,$C546)</f>
        <v>0</v>
      </c>
      <c r="Y546">
        <f>SUMIFS(Indev_Online_Res_NotinIRPBase!R$3:R$340,Indev_Online_Res_NotinIRPBase!$Y$3:$Y$340,$B546,Indev_Online_Res_NotinIRPBase!$Z$3:$Z$340,$C546)</f>
        <v>0</v>
      </c>
      <c r="AC546">
        <f>SUMIFS(Indev_Online_Res_NotinIRPBase!S$3:S$340,Indev_Online_Res_NotinIRPBase!$Y$3:$Y$340,$B546,Indev_Online_Res_NotinIRPBase!$Z$3:$Z$340,$C546)</f>
        <v>0</v>
      </c>
      <c r="AD546">
        <f>SUMIFS(Indev_Online_Res_NotinIRPBase!T$3:T$340,Indev_Online_Res_NotinIRPBase!$Y$3:$Y$340,$B546,Indev_Online_Res_NotinIRPBase!$Z$3:$Z$340,$C546)</f>
        <v>0</v>
      </c>
      <c r="AE546">
        <f>SUMIFS(Indev_Online_Res_NotinIRPBase!U$3:U$340,Indev_Online_Res_NotinIRPBase!$Y$3:$Y$340,$B546,Indev_Online_Res_NotinIRPBase!$Z$3:$Z$340,$C546)</f>
        <v>0</v>
      </c>
      <c r="AF546">
        <f>SUMIFS(Indev_Online_Res_NotinIRPBase!V$3:V$340,Indev_Online_Res_NotinIRPBase!$Y$3:$Y$340,$B546,Indev_Online_Res_NotinIRPBase!$Z$3:$Z$340,$C546)</f>
        <v>0</v>
      </c>
      <c r="AG546">
        <f>SUMIFS(Indev_Online_Res_NotinIRPBase!W$3:W$340,Indev_Online_Res_NotinIRPBase!$Y$3:$Y$340,$B546,Indev_Online_Res_NotinIRPBase!$Z$3:$Z$340,$C546)</f>
        <v>0</v>
      </c>
      <c r="AH546">
        <f>SUMIFS(Indev_Online_Res_NotinIRPBase!X$3:X$340,Indev_Online_Res_NotinIRPBase!$Y$3:$Y$340,$B546,Indev_Online_Res_NotinIRPBase!$Z$3:$Z$340,$C546)</f>
        <v>0</v>
      </c>
      <c r="AI546">
        <f t="shared" si="122"/>
        <v>0</v>
      </c>
      <c r="AK546">
        <f>SUMIFS(Indev_Online_Res_NotinIRPBase!N$3:N$340,Indev_Online_Res_NotinIRPBase!$Y$3:$Y$340,$B546,Indev_Online_Res_NotinIRPBase!$Z$3:$Z$340,$C546,Indev_Online_Res_NotinIRPBase!$J$3:$J$340,"Yes",Indev_Online_Res_NotinIRPBase!$I$3:$I$340,"&lt;1/1/2024")+SUMIFS(Indev_Online_Res_NotinIRPBase!N$3:N$340,Indev_Online_Res_NotinIRPBase!$Y$3:$Y$340,$B546,Indev_Online_Res_NotinIRPBase!$Z$3:$Z$340,$C546,Indev_Online_Res_NotinIRPBase!$AB$3:$AB$340,"1")</f>
        <v>0</v>
      </c>
      <c r="AL546">
        <f>SUMIFS(Indev_Online_Res_NotinIRPBase!O$3:O$340,Indev_Online_Res_NotinIRPBase!$Y$3:$Y$340,$B546,Indev_Online_Res_NotinIRPBase!$Z$3:$Z$340,$C546,Indev_Online_Res_NotinIRPBase!$J$3:$J$340,"Yes",Indev_Online_Res_NotinIRPBase!$I$3:$I$340,"&lt;1/1/2024")+SUMIFS(Indev_Online_Res_NotinIRPBase!O$3:O$340,Indev_Online_Res_NotinIRPBase!$Y$3:$Y$340,$B546,Indev_Online_Res_NotinIRPBase!$Z$3:$Z$340,$C546,Indev_Online_Res_NotinIRPBase!$AB$3:$AB$340,"1")</f>
        <v>0</v>
      </c>
      <c r="AM546">
        <f>SUMIFS(Indev_Online_Res_NotinIRPBase!P$3:P$340,Indev_Online_Res_NotinIRPBase!$Y$3:$Y$340,$B546,Indev_Online_Res_NotinIRPBase!$Z$3:$Z$340,$C546,Indev_Online_Res_NotinIRPBase!$J$3:$J$340,"Yes",Indev_Online_Res_NotinIRPBase!$I$3:$I$340,"&lt;1/1/2024")+SUMIFS(Indev_Online_Res_NotinIRPBase!P$3:P$340,Indev_Online_Res_NotinIRPBase!$Y$3:$Y$340,$B546,Indev_Online_Res_NotinIRPBase!$Z$3:$Z$340,$C546,Indev_Online_Res_NotinIRPBase!$AB$3:$AB$340,"1")</f>
        <v>0</v>
      </c>
      <c r="AN546">
        <f>SUMIFS(Indev_Online_Res_NotinIRPBase!Q$3:Q$340,Indev_Online_Res_NotinIRPBase!$Y$3:$Y$340,$B546,Indev_Online_Res_NotinIRPBase!$Z$3:$Z$340,$C546,Indev_Online_Res_NotinIRPBase!$J$3:$J$340,"Yes",Indev_Online_Res_NotinIRPBase!$I$3:$I$340,"&lt;1/1/2024")+SUMIFS(Indev_Online_Res_NotinIRPBase!Q$3:Q$340,Indev_Online_Res_NotinIRPBase!$Y$3:$Y$340,$B546,Indev_Online_Res_NotinIRPBase!$Z$3:$Z$340,$C546,Indev_Online_Res_NotinIRPBase!$AB$3:$AB$340,"1")</f>
        <v>0</v>
      </c>
      <c r="AO546">
        <f>SUMIFS(Indev_Online_Res_NotinIRPBase!R$3:R$340,Indev_Online_Res_NotinIRPBase!$Y$3:$Y$340,$B546,Indev_Online_Res_NotinIRPBase!$Z$3:$Z$340,$C546,Indev_Online_Res_NotinIRPBase!$J$3:$J$340,"Yes",Indev_Online_Res_NotinIRPBase!$I$3:$I$340,"&lt;1/1/2024")+SUMIFS(Indev_Online_Res_NotinIRPBase!R$3:R$340,Indev_Online_Res_NotinIRPBase!$Y$3:$Y$340,$B546,Indev_Online_Res_NotinIRPBase!$Z$3:$Z$340,$C546,Indev_Online_Res_NotinIRPBase!$AB$3:$AB$340,"1")</f>
        <v>0</v>
      </c>
      <c r="AS546">
        <f>SUMIFS(Indev_Online_Res_NotinIRPBase!S$3:S$340,Indev_Online_Res_NotinIRPBase!$Y$3:$Y$340,$B546,Indev_Online_Res_NotinIRPBase!$Z$3:$Z$340,$C546,Indev_Online_Res_NotinIRPBase!$J$3:$J$340,"Yes",Indev_Online_Res_NotinIRPBase!$I$3:$I$340,"&lt;1/1/2024")+SUMIFS(Indev_Online_Res_NotinIRPBase!S$3:S$340,Indev_Online_Res_NotinIRPBase!$Y$3:$Y$340,$B546,Indev_Online_Res_NotinIRPBase!$Z$3:$Z$340,$C546,Indev_Online_Res_NotinIRPBase!$AB$3:$AB$340,"1")</f>
        <v>0</v>
      </c>
      <c r="AT546">
        <f>SUMIFS(Indev_Online_Res_NotinIRPBase!T$3:T$340,Indev_Online_Res_NotinIRPBase!$Y$3:$Y$340,$B546,Indev_Online_Res_NotinIRPBase!$Z$3:$Z$340,$C546,Indev_Online_Res_NotinIRPBase!$J$3:$J$340,"Yes",Indev_Online_Res_NotinIRPBase!$I$3:$I$340,"&lt;1/1/2024")+SUMIFS(Indev_Online_Res_NotinIRPBase!T$3:T$340,Indev_Online_Res_NotinIRPBase!$Y$3:$Y$340,$B546,Indev_Online_Res_NotinIRPBase!$Z$3:$Z$340,$C546,Indev_Online_Res_NotinIRPBase!$AB$3:$AB$340,"1")</f>
        <v>0</v>
      </c>
      <c r="AU546">
        <f>SUMIFS(Indev_Online_Res_NotinIRPBase!U$3:U$340,Indev_Online_Res_NotinIRPBase!$Y$3:$Y$340,$B546,Indev_Online_Res_NotinIRPBase!$Z$3:$Z$340,$C546,Indev_Online_Res_NotinIRPBase!$J$3:$J$340,"Yes",Indev_Online_Res_NotinIRPBase!$I$3:$I$340,"&lt;1/1/2024")+SUMIFS(Indev_Online_Res_NotinIRPBase!U$3:U$340,Indev_Online_Res_NotinIRPBase!$Y$3:$Y$340,$B546,Indev_Online_Res_NotinIRPBase!$Z$3:$Z$340,$C546,Indev_Online_Res_NotinIRPBase!$AB$3:$AB$340,"1")</f>
        <v>0</v>
      </c>
      <c r="AV546">
        <f>SUMIFS(Indev_Online_Res_NotinIRPBase!V$3:V$340,Indev_Online_Res_NotinIRPBase!$Y$3:$Y$340,$B546,Indev_Online_Res_NotinIRPBase!$Z$3:$Z$340,$C546,Indev_Online_Res_NotinIRPBase!$J$3:$J$340,"Yes",Indev_Online_Res_NotinIRPBase!$I$3:$I$340,"&lt;1/1/2024")+SUMIFS(Indev_Online_Res_NotinIRPBase!V$3:V$340,Indev_Online_Res_NotinIRPBase!$Y$3:$Y$340,$B546,Indev_Online_Res_NotinIRPBase!$Z$3:$Z$340,$C546,Indev_Online_Res_NotinIRPBase!$AB$3:$AB$340,"1")</f>
        <v>0</v>
      </c>
      <c r="AW546">
        <f>SUMIFS(Indev_Online_Res_NotinIRPBase!W$3:W$340,Indev_Online_Res_NotinIRPBase!$Y$3:$Y$340,$B546,Indev_Online_Res_NotinIRPBase!$Z$3:$Z$340,$C546,Indev_Online_Res_NotinIRPBase!$J$3:$J$340,"Yes",Indev_Online_Res_NotinIRPBase!$I$3:$I$340,"&lt;1/1/2024")+SUMIFS(Indev_Online_Res_NotinIRPBase!W$3:W$340,Indev_Online_Res_NotinIRPBase!$Y$3:$Y$340,$B546,Indev_Online_Res_NotinIRPBase!$Z$3:$Z$340,$C546,Indev_Online_Res_NotinIRPBase!$AB$3:$AB$340,"1")</f>
        <v>0</v>
      </c>
      <c r="AX546">
        <f>SUMIFS(Indev_Online_Res_NotinIRPBase!X$3:X$340,Indev_Online_Res_NotinIRPBase!$Y$3:$Y$340,$B546,Indev_Online_Res_NotinIRPBase!$Z$3:$Z$340,$C546,Indev_Online_Res_NotinIRPBase!$J$3:$J$340,"Yes",Indev_Online_Res_NotinIRPBase!$I$3:$I$340,"&lt;1/1/2024")+SUMIFS(Indev_Online_Res_NotinIRPBase!X$3:X$340,Indev_Online_Res_NotinIRPBase!$Y$3:$Y$340,$B546,Indev_Online_Res_NotinIRPBase!$Z$3:$Z$340,$C546,Indev_Online_Res_NotinIRPBase!$AB$3:$AB$340,"1")</f>
        <v>0</v>
      </c>
      <c r="AY546">
        <f t="shared" si="123"/>
        <v>0</v>
      </c>
      <c r="BA546">
        <f t="shared" si="124"/>
        <v>0</v>
      </c>
      <c r="BB546">
        <f t="shared" si="125"/>
        <v>0</v>
      </c>
      <c r="BC546">
        <f t="shared" si="126"/>
        <v>0</v>
      </c>
      <c r="BD546">
        <f t="shared" si="127"/>
        <v>0</v>
      </c>
      <c r="BE546">
        <f t="shared" si="128"/>
        <v>0</v>
      </c>
      <c r="BI546">
        <f t="shared" si="129"/>
        <v>0</v>
      </c>
      <c r="BJ546">
        <f t="shared" si="130"/>
        <v>0</v>
      </c>
      <c r="BK546">
        <f t="shared" si="131"/>
        <v>0</v>
      </c>
      <c r="BL546">
        <f t="shared" si="132"/>
        <v>0</v>
      </c>
      <c r="BM546">
        <f t="shared" si="133"/>
        <v>0</v>
      </c>
      <c r="BN546">
        <f t="shared" si="134"/>
        <v>0</v>
      </c>
      <c r="BO546">
        <f t="shared" si="135"/>
        <v>0</v>
      </c>
      <c r="BQ546">
        <f>SUMIFS(IRPBase_Res_NotinEnvScreens!$H$3:$H$33,IRPBase_Res_NotinEnvScreens!$J$3:$J$33,$B546,IRPBase_Res_NotinEnvScreens!$K$3:$K$33,$C546)</f>
        <v>0</v>
      </c>
      <c r="BR546">
        <f>SUMIFS(IRPBase_Res_NotinEnvScreens!$I$3:$I$33,IRPBase_Res_NotinEnvScreens!$J$3:$J$33,$B546,IRPBase_Res_NotinEnvScreens!$K$3:$K$33,$C546)</f>
        <v>0</v>
      </c>
      <c r="BS546">
        <v>0</v>
      </c>
      <c r="BV546">
        <f>SUMIFS(Indev_Online_Res_NotinIRPBase!$P$3:$P$313,Indev_Online_Res_NotinIRPBase!$Y$3:$Y$313,$B546,Indev_Online_Res_NotinIRPBase!$Z$3:$Z$313,$C546,Indev_Online_Res_NotinIRPBase!$I$3:$I$313,"&lt;9/1/2023")+SUMIFS(Indev_Online_Res_NotinIRPBase!$Q$3:$Q$313,Indev_Online_Res_NotinIRPBase!$Y$3:$Y$313,$B546,Indev_Online_Res_NotinIRPBase!$Z$3:$Z$313,$C546,Indev_Online_Res_NotinIRPBase!$I$3:$I$313,"&lt;9/1/2023")</f>
        <v>0</v>
      </c>
      <c r="BW546">
        <f>SUMIFS(Indev_Online_Res_NotinIRPBase!$S$3:$S$313,Indev_Online_Res_NotinIRPBase!$Y$3:$Y$313,$B546,Indev_Online_Res_NotinIRPBase!$Z$3:$Z$313,$C546,Indev_Online_Res_NotinIRPBase!$I$3:$I$313,"&lt;9/1/2023")+SUMIFS(Indev_Online_Res_NotinIRPBase!$T$3:$T$313,Indev_Online_Res_NotinIRPBase!$Y$3:$Y$313,$B546,Indev_Online_Res_NotinIRPBase!$Z$3:$Z$313,$C546,Indev_Online_Res_NotinIRPBase!$I$3:$I$313,"&lt;9/1/2023")+SUMIFS(Indev_Online_Res_NotinIRPBase!$U$3:$U$313,Indev_Online_Res_NotinIRPBase!$Y$3:$Y$313,$B546,Indev_Online_Res_NotinIRPBase!$Z$3:$Z$313,$C546,Indev_Online_Res_NotinIRPBase!$I$3:$I$313,"&lt;9/1/2023")</f>
        <v>0</v>
      </c>
    </row>
    <row r="547" spans="1:75">
      <c r="A547" t="s">
        <v>46</v>
      </c>
      <c r="B547" t="s">
        <v>492</v>
      </c>
      <c r="C547">
        <v>115</v>
      </c>
      <c r="E547">
        <f>SUMIFS(IRPBase_Res_NotinTxBase!N$3:N$65,IRPBase_Res_NotinTxBase!$X$3:$X$65,$B547,IRPBase_Res_NotinTxBase!$Y$3:$Y$65,$C547)</f>
        <v>0</v>
      </c>
      <c r="F547">
        <f>SUMIFS(IRPBase_Res_NotinTxBase!O$3:O$65,IRPBase_Res_NotinTxBase!$X$3:$X$65,$B547,IRPBase_Res_NotinTxBase!$Y$3:$Y$65,$C547)</f>
        <v>0</v>
      </c>
      <c r="G547">
        <f>SUMIFS(IRPBase_Res_NotinTxBase!P$3:P$65,IRPBase_Res_NotinTxBase!$X$3:$X$65,$B547,IRPBase_Res_NotinTxBase!$Y$3:$Y$65,$C547)</f>
        <v>0</v>
      </c>
      <c r="H547">
        <f>SUMIFS(IRPBase_Res_NotinTxBase!Q$3:Q$65,IRPBase_Res_NotinTxBase!$X$3:$X$65,$B547,IRPBase_Res_NotinTxBase!$Y$3:$Y$65,$C547)</f>
        <v>0</v>
      </c>
      <c r="M547">
        <f>SUMIFS(IRPBase_Res_NotinTxBase!R$3:R$65,IRPBase_Res_NotinTxBase!$X$3:$X$65,$B547,IRPBase_Res_NotinTxBase!$Y$3:$Y$65,$C547)</f>
        <v>0</v>
      </c>
      <c r="N547">
        <f>SUMIFS(IRPBase_Res_NotinTxBase!S$3:S$65,IRPBase_Res_NotinTxBase!$X$3:$X$65,$B547,IRPBase_Res_NotinTxBase!$Y$3:$Y$65,$C547)</f>
        <v>0</v>
      </c>
      <c r="O547">
        <f>SUMIFS(IRPBase_Res_NotinTxBase!T$3:T$65,IRPBase_Res_NotinTxBase!$X$3:$X$65,$B547,IRPBase_Res_NotinTxBase!$Y$3:$Y$65,$C547)</f>
        <v>0</v>
      </c>
      <c r="P547">
        <f>SUMIFS(IRPBase_Res_NotinTxBase!U$3:U$65,IRPBase_Res_NotinTxBase!$X$3:$X$65,$B547,IRPBase_Res_NotinTxBase!$Y$3:$Y$65,$C547)</f>
        <v>0</v>
      </c>
      <c r="Q547">
        <f>SUMIFS(IRPBase_Res_NotinTxBase!V$3:V$65,IRPBase_Res_NotinTxBase!$X$3:$X$65,$B547,IRPBase_Res_NotinTxBase!$Y$3:$Y$65,$C547)</f>
        <v>0</v>
      </c>
      <c r="R547">
        <f>SUMIFS(IRPBase_Res_NotinTxBase!W$3:W$65,IRPBase_Res_NotinTxBase!$X$3:$X$65,$B547,IRPBase_Res_NotinTxBase!$Y$3:$Y$65,$C547)</f>
        <v>0</v>
      </c>
      <c r="S547">
        <f t="shared" si="121"/>
        <v>0</v>
      </c>
      <c r="U547">
        <f>SUMIFS(Indev_Online_Res_NotinIRPBase!N$3:N$340,Indev_Online_Res_NotinIRPBase!$Y$3:$Y$340,$B547,Indev_Online_Res_NotinIRPBase!$Z$3:$Z$340,$C547)</f>
        <v>0</v>
      </c>
      <c r="V547">
        <f>SUMIFS(Indev_Online_Res_NotinIRPBase!O$3:O$340,Indev_Online_Res_NotinIRPBase!$Y$3:$Y$340,$B547,Indev_Online_Res_NotinIRPBase!$Z$3:$Z$340,$C547)</f>
        <v>0</v>
      </c>
      <c r="W547">
        <f>SUMIFS(Indev_Online_Res_NotinIRPBase!P$3:P$340,Indev_Online_Res_NotinIRPBase!$Y$3:$Y$340,$B547,Indev_Online_Res_NotinIRPBase!$Z$3:$Z$340,$C547)</f>
        <v>0</v>
      </c>
      <c r="X547">
        <f>SUMIFS(Indev_Online_Res_NotinIRPBase!Q$3:Q$340,Indev_Online_Res_NotinIRPBase!$Y$3:$Y$340,$B547,Indev_Online_Res_NotinIRPBase!$Z$3:$Z$340,$C547)</f>
        <v>0</v>
      </c>
      <c r="Y547">
        <f>SUMIFS(Indev_Online_Res_NotinIRPBase!R$3:R$340,Indev_Online_Res_NotinIRPBase!$Y$3:$Y$340,$B547,Indev_Online_Res_NotinIRPBase!$Z$3:$Z$340,$C547)</f>
        <v>0</v>
      </c>
      <c r="AC547">
        <f>SUMIFS(Indev_Online_Res_NotinIRPBase!S$3:S$340,Indev_Online_Res_NotinIRPBase!$Y$3:$Y$340,$B547,Indev_Online_Res_NotinIRPBase!$Z$3:$Z$340,$C547)</f>
        <v>0</v>
      </c>
      <c r="AD547">
        <f>SUMIFS(Indev_Online_Res_NotinIRPBase!T$3:T$340,Indev_Online_Res_NotinIRPBase!$Y$3:$Y$340,$B547,Indev_Online_Res_NotinIRPBase!$Z$3:$Z$340,$C547)</f>
        <v>0</v>
      </c>
      <c r="AE547">
        <f>SUMIFS(Indev_Online_Res_NotinIRPBase!U$3:U$340,Indev_Online_Res_NotinIRPBase!$Y$3:$Y$340,$B547,Indev_Online_Res_NotinIRPBase!$Z$3:$Z$340,$C547)</f>
        <v>0</v>
      </c>
      <c r="AF547">
        <f>SUMIFS(Indev_Online_Res_NotinIRPBase!V$3:V$340,Indev_Online_Res_NotinIRPBase!$Y$3:$Y$340,$B547,Indev_Online_Res_NotinIRPBase!$Z$3:$Z$340,$C547)</f>
        <v>0</v>
      </c>
      <c r="AG547">
        <f>SUMIFS(Indev_Online_Res_NotinIRPBase!W$3:W$340,Indev_Online_Res_NotinIRPBase!$Y$3:$Y$340,$B547,Indev_Online_Res_NotinIRPBase!$Z$3:$Z$340,$C547)</f>
        <v>0</v>
      </c>
      <c r="AH547">
        <f>SUMIFS(Indev_Online_Res_NotinIRPBase!X$3:X$340,Indev_Online_Res_NotinIRPBase!$Y$3:$Y$340,$B547,Indev_Online_Res_NotinIRPBase!$Z$3:$Z$340,$C547)</f>
        <v>0</v>
      </c>
      <c r="AI547">
        <f t="shared" si="122"/>
        <v>0</v>
      </c>
      <c r="AK547">
        <f>SUMIFS(Indev_Online_Res_NotinIRPBase!N$3:N$340,Indev_Online_Res_NotinIRPBase!$Y$3:$Y$340,$B547,Indev_Online_Res_NotinIRPBase!$Z$3:$Z$340,$C547,Indev_Online_Res_NotinIRPBase!$J$3:$J$340,"Yes",Indev_Online_Res_NotinIRPBase!$I$3:$I$340,"&lt;1/1/2024")+SUMIFS(Indev_Online_Res_NotinIRPBase!N$3:N$340,Indev_Online_Res_NotinIRPBase!$Y$3:$Y$340,$B547,Indev_Online_Res_NotinIRPBase!$Z$3:$Z$340,$C547,Indev_Online_Res_NotinIRPBase!$AB$3:$AB$340,"1")</f>
        <v>0</v>
      </c>
      <c r="AL547">
        <f>SUMIFS(Indev_Online_Res_NotinIRPBase!O$3:O$340,Indev_Online_Res_NotinIRPBase!$Y$3:$Y$340,$B547,Indev_Online_Res_NotinIRPBase!$Z$3:$Z$340,$C547,Indev_Online_Res_NotinIRPBase!$J$3:$J$340,"Yes",Indev_Online_Res_NotinIRPBase!$I$3:$I$340,"&lt;1/1/2024")+SUMIFS(Indev_Online_Res_NotinIRPBase!O$3:O$340,Indev_Online_Res_NotinIRPBase!$Y$3:$Y$340,$B547,Indev_Online_Res_NotinIRPBase!$Z$3:$Z$340,$C547,Indev_Online_Res_NotinIRPBase!$AB$3:$AB$340,"1")</f>
        <v>0</v>
      </c>
      <c r="AM547">
        <f>SUMIFS(Indev_Online_Res_NotinIRPBase!P$3:P$340,Indev_Online_Res_NotinIRPBase!$Y$3:$Y$340,$B547,Indev_Online_Res_NotinIRPBase!$Z$3:$Z$340,$C547,Indev_Online_Res_NotinIRPBase!$J$3:$J$340,"Yes",Indev_Online_Res_NotinIRPBase!$I$3:$I$340,"&lt;1/1/2024")+SUMIFS(Indev_Online_Res_NotinIRPBase!P$3:P$340,Indev_Online_Res_NotinIRPBase!$Y$3:$Y$340,$B547,Indev_Online_Res_NotinIRPBase!$Z$3:$Z$340,$C547,Indev_Online_Res_NotinIRPBase!$AB$3:$AB$340,"1")</f>
        <v>0</v>
      </c>
      <c r="AN547">
        <f>SUMIFS(Indev_Online_Res_NotinIRPBase!Q$3:Q$340,Indev_Online_Res_NotinIRPBase!$Y$3:$Y$340,$B547,Indev_Online_Res_NotinIRPBase!$Z$3:$Z$340,$C547,Indev_Online_Res_NotinIRPBase!$J$3:$J$340,"Yes",Indev_Online_Res_NotinIRPBase!$I$3:$I$340,"&lt;1/1/2024")+SUMIFS(Indev_Online_Res_NotinIRPBase!Q$3:Q$340,Indev_Online_Res_NotinIRPBase!$Y$3:$Y$340,$B547,Indev_Online_Res_NotinIRPBase!$Z$3:$Z$340,$C547,Indev_Online_Res_NotinIRPBase!$AB$3:$AB$340,"1")</f>
        <v>0</v>
      </c>
      <c r="AO547">
        <f>SUMIFS(Indev_Online_Res_NotinIRPBase!R$3:R$340,Indev_Online_Res_NotinIRPBase!$Y$3:$Y$340,$B547,Indev_Online_Res_NotinIRPBase!$Z$3:$Z$340,$C547,Indev_Online_Res_NotinIRPBase!$J$3:$J$340,"Yes",Indev_Online_Res_NotinIRPBase!$I$3:$I$340,"&lt;1/1/2024")+SUMIFS(Indev_Online_Res_NotinIRPBase!R$3:R$340,Indev_Online_Res_NotinIRPBase!$Y$3:$Y$340,$B547,Indev_Online_Res_NotinIRPBase!$Z$3:$Z$340,$C547,Indev_Online_Res_NotinIRPBase!$AB$3:$AB$340,"1")</f>
        <v>0</v>
      </c>
      <c r="AS547">
        <f>SUMIFS(Indev_Online_Res_NotinIRPBase!S$3:S$340,Indev_Online_Res_NotinIRPBase!$Y$3:$Y$340,$B547,Indev_Online_Res_NotinIRPBase!$Z$3:$Z$340,$C547,Indev_Online_Res_NotinIRPBase!$J$3:$J$340,"Yes",Indev_Online_Res_NotinIRPBase!$I$3:$I$340,"&lt;1/1/2024")+SUMIFS(Indev_Online_Res_NotinIRPBase!S$3:S$340,Indev_Online_Res_NotinIRPBase!$Y$3:$Y$340,$B547,Indev_Online_Res_NotinIRPBase!$Z$3:$Z$340,$C547,Indev_Online_Res_NotinIRPBase!$AB$3:$AB$340,"1")</f>
        <v>0</v>
      </c>
      <c r="AT547">
        <f>SUMIFS(Indev_Online_Res_NotinIRPBase!T$3:T$340,Indev_Online_Res_NotinIRPBase!$Y$3:$Y$340,$B547,Indev_Online_Res_NotinIRPBase!$Z$3:$Z$340,$C547,Indev_Online_Res_NotinIRPBase!$J$3:$J$340,"Yes",Indev_Online_Res_NotinIRPBase!$I$3:$I$340,"&lt;1/1/2024")+SUMIFS(Indev_Online_Res_NotinIRPBase!T$3:T$340,Indev_Online_Res_NotinIRPBase!$Y$3:$Y$340,$B547,Indev_Online_Res_NotinIRPBase!$Z$3:$Z$340,$C547,Indev_Online_Res_NotinIRPBase!$AB$3:$AB$340,"1")</f>
        <v>0</v>
      </c>
      <c r="AU547">
        <f>SUMIFS(Indev_Online_Res_NotinIRPBase!U$3:U$340,Indev_Online_Res_NotinIRPBase!$Y$3:$Y$340,$B547,Indev_Online_Res_NotinIRPBase!$Z$3:$Z$340,$C547,Indev_Online_Res_NotinIRPBase!$J$3:$J$340,"Yes",Indev_Online_Res_NotinIRPBase!$I$3:$I$340,"&lt;1/1/2024")+SUMIFS(Indev_Online_Res_NotinIRPBase!U$3:U$340,Indev_Online_Res_NotinIRPBase!$Y$3:$Y$340,$B547,Indev_Online_Res_NotinIRPBase!$Z$3:$Z$340,$C547,Indev_Online_Res_NotinIRPBase!$AB$3:$AB$340,"1")</f>
        <v>0</v>
      </c>
      <c r="AV547">
        <f>SUMIFS(Indev_Online_Res_NotinIRPBase!V$3:V$340,Indev_Online_Res_NotinIRPBase!$Y$3:$Y$340,$B547,Indev_Online_Res_NotinIRPBase!$Z$3:$Z$340,$C547,Indev_Online_Res_NotinIRPBase!$J$3:$J$340,"Yes",Indev_Online_Res_NotinIRPBase!$I$3:$I$340,"&lt;1/1/2024")+SUMIFS(Indev_Online_Res_NotinIRPBase!V$3:V$340,Indev_Online_Res_NotinIRPBase!$Y$3:$Y$340,$B547,Indev_Online_Res_NotinIRPBase!$Z$3:$Z$340,$C547,Indev_Online_Res_NotinIRPBase!$AB$3:$AB$340,"1")</f>
        <v>0</v>
      </c>
      <c r="AW547">
        <f>SUMIFS(Indev_Online_Res_NotinIRPBase!W$3:W$340,Indev_Online_Res_NotinIRPBase!$Y$3:$Y$340,$B547,Indev_Online_Res_NotinIRPBase!$Z$3:$Z$340,$C547,Indev_Online_Res_NotinIRPBase!$J$3:$J$340,"Yes",Indev_Online_Res_NotinIRPBase!$I$3:$I$340,"&lt;1/1/2024")+SUMIFS(Indev_Online_Res_NotinIRPBase!W$3:W$340,Indev_Online_Res_NotinIRPBase!$Y$3:$Y$340,$B547,Indev_Online_Res_NotinIRPBase!$Z$3:$Z$340,$C547,Indev_Online_Res_NotinIRPBase!$AB$3:$AB$340,"1")</f>
        <v>0</v>
      </c>
      <c r="AX547">
        <f>SUMIFS(Indev_Online_Res_NotinIRPBase!X$3:X$340,Indev_Online_Res_NotinIRPBase!$Y$3:$Y$340,$B547,Indev_Online_Res_NotinIRPBase!$Z$3:$Z$340,$C547,Indev_Online_Res_NotinIRPBase!$J$3:$J$340,"Yes",Indev_Online_Res_NotinIRPBase!$I$3:$I$340,"&lt;1/1/2024")+SUMIFS(Indev_Online_Res_NotinIRPBase!X$3:X$340,Indev_Online_Res_NotinIRPBase!$Y$3:$Y$340,$B547,Indev_Online_Res_NotinIRPBase!$Z$3:$Z$340,$C547,Indev_Online_Res_NotinIRPBase!$AB$3:$AB$340,"1")</f>
        <v>0</v>
      </c>
      <c r="AY547">
        <f t="shared" si="123"/>
        <v>0</v>
      </c>
      <c r="BA547">
        <f t="shared" si="124"/>
        <v>0</v>
      </c>
      <c r="BB547">
        <f t="shared" si="125"/>
        <v>0</v>
      </c>
      <c r="BC547">
        <f t="shared" si="126"/>
        <v>0</v>
      </c>
      <c r="BD547">
        <f t="shared" si="127"/>
        <v>0</v>
      </c>
      <c r="BE547">
        <f t="shared" si="128"/>
        <v>0</v>
      </c>
      <c r="BI547">
        <f t="shared" si="129"/>
        <v>0</v>
      </c>
      <c r="BJ547">
        <f t="shared" si="130"/>
        <v>0</v>
      </c>
      <c r="BK547">
        <f t="shared" si="131"/>
        <v>0</v>
      </c>
      <c r="BL547">
        <f t="shared" si="132"/>
        <v>0</v>
      </c>
      <c r="BM547">
        <f t="shared" si="133"/>
        <v>0</v>
      </c>
      <c r="BN547">
        <f t="shared" si="134"/>
        <v>0</v>
      </c>
      <c r="BO547">
        <f t="shared" si="135"/>
        <v>0</v>
      </c>
      <c r="BQ547">
        <f>SUMIFS(IRPBase_Res_NotinEnvScreens!$H$3:$H$33,IRPBase_Res_NotinEnvScreens!$J$3:$J$33,$B547,IRPBase_Res_NotinEnvScreens!$K$3:$K$33,$C547)</f>
        <v>0</v>
      </c>
      <c r="BR547">
        <f>SUMIFS(IRPBase_Res_NotinEnvScreens!$I$3:$I$33,IRPBase_Res_NotinEnvScreens!$J$3:$J$33,$B547,IRPBase_Res_NotinEnvScreens!$K$3:$K$33,$C547)</f>
        <v>0</v>
      </c>
      <c r="BS547">
        <v>0</v>
      </c>
      <c r="BV547">
        <f>SUMIFS(Indev_Online_Res_NotinIRPBase!$P$3:$P$313,Indev_Online_Res_NotinIRPBase!$Y$3:$Y$313,$B547,Indev_Online_Res_NotinIRPBase!$Z$3:$Z$313,$C547,Indev_Online_Res_NotinIRPBase!$I$3:$I$313,"&lt;9/1/2023")+SUMIFS(Indev_Online_Res_NotinIRPBase!$Q$3:$Q$313,Indev_Online_Res_NotinIRPBase!$Y$3:$Y$313,$B547,Indev_Online_Res_NotinIRPBase!$Z$3:$Z$313,$C547,Indev_Online_Res_NotinIRPBase!$I$3:$I$313,"&lt;9/1/2023")</f>
        <v>0</v>
      </c>
      <c r="BW547">
        <f>SUMIFS(Indev_Online_Res_NotinIRPBase!$S$3:$S$313,Indev_Online_Res_NotinIRPBase!$Y$3:$Y$313,$B547,Indev_Online_Res_NotinIRPBase!$Z$3:$Z$313,$C547,Indev_Online_Res_NotinIRPBase!$I$3:$I$313,"&lt;9/1/2023")+SUMIFS(Indev_Online_Res_NotinIRPBase!$T$3:$T$313,Indev_Online_Res_NotinIRPBase!$Y$3:$Y$313,$B547,Indev_Online_Res_NotinIRPBase!$Z$3:$Z$313,$C547,Indev_Online_Res_NotinIRPBase!$I$3:$I$313,"&lt;9/1/2023")+SUMIFS(Indev_Online_Res_NotinIRPBase!$U$3:$U$313,Indev_Online_Res_NotinIRPBase!$Y$3:$Y$313,$B547,Indev_Online_Res_NotinIRPBase!$Z$3:$Z$313,$C547,Indev_Online_Res_NotinIRPBase!$I$3:$I$313,"&lt;9/1/2023")</f>
        <v>0</v>
      </c>
    </row>
    <row r="548" spans="1:75">
      <c r="A548" t="s">
        <v>46</v>
      </c>
      <c r="B548" t="s">
        <v>492</v>
      </c>
      <c r="C548">
        <v>70</v>
      </c>
      <c r="E548">
        <f>SUMIFS(IRPBase_Res_NotinTxBase!N$3:N$65,IRPBase_Res_NotinTxBase!$X$3:$X$65,$B548,IRPBase_Res_NotinTxBase!$Y$3:$Y$65,$C548)</f>
        <v>0</v>
      </c>
      <c r="F548">
        <f>SUMIFS(IRPBase_Res_NotinTxBase!O$3:O$65,IRPBase_Res_NotinTxBase!$X$3:$X$65,$B548,IRPBase_Res_NotinTxBase!$Y$3:$Y$65,$C548)</f>
        <v>0</v>
      </c>
      <c r="G548">
        <f>SUMIFS(IRPBase_Res_NotinTxBase!P$3:P$65,IRPBase_Res_NotinTxBase!$X$3:$X$65,$B548,IRPBase_Res_NotinTxBase!$Y$3:$Y$65,$C548)</f>
        <v>0</v>
      </c>
      <c r="H548">
        <f>SUMIFS(IRPBase_Res_NotinTxBase!Q$3:Q$65,IRPBase_Res_NotinTxBase!$X$3:$X$65,$B548,IRPBase_Res_NotinTxBase!$Y$3:$Y$65,$C548)</f>
        <v>0</v>
      </c>
      <c r="M548">
        <f>SUMIFS(IRPBase_Res_NotinTxBase!R$3:R$65,IRPBase_Res_NotinTxBase!$X$3:$X$65,$B548,IRPBase_Res_NotinTxBase!$Y$3:$Y$65,$C548)</f>
        <v>0</v>
      </c>
      <c r="N548">
        <f>SUMIFS(IRPBase_Res_NotinTxBase!S$3:S$65,IRPBase_Res_NotinTxBase!$X$3:$X$65,$B548,IRPBase_Res_NotinTxBase!$Y$3:$Y$65,$C548)</f>
        <v>0</v>
      </c>
      <c r="O548">
        <f>SUMIFS(IRPBase_Res_NotinTxBase!T$3:T$65,IRPBase_Res_NotinTxBase!$X$3:$X$65,$B548,IRPBase_Res_NotinTxBase!$Y$3:$Y$65,$C548)</f>
        <v>0</v>
      </c>
      <c r="P548">
        <f>SUMIFS(IRPBase_Res_NotinTxBase!U$3:U$65,IRPBase_Res_NotinTxBase!$X$3:$X$65,$B548,IRPBase_Res_NotinTxBase!$Y$3:$Y$65,$C548)</f>
        <v>0</v>
      </c>
      <c r="Q548">
        <f>SUMIFS(IRPBase_Res_NotinTxBase!V$3:V$65,IRPBase_Res_NotinTxBase!$X$3:$X$65,$B548,IRPBase_Res_NotinTxBase!$Y$3:$Y$65,$C548)</f>
        <v>0</v>
      </c>
      <c r="R548">
        <f>SUMIFS(IRPBase_Res_NotinTxBase!W$3:W$65,IRPBase_Res_NotinTxBase!$X$3:$X$65,$B548,IRPBase_Res_NotinTxBase!$Y$3:$Y$65,$C548)</f>
        <v>0</v>
      </c>
      <c r="S548">
        <f t="shared" si="121"/>
        <v>0</v>
      </c>
      <c r="U548">
        <f>SUMIFS(Indev_Online_Res_NotinIRPBase!N$3:N$340,Indev_Online_Res_NotinIRPBase!$Y$3:$Y$340,$B548,Indev_Online_Res_NotinIRPBase!$Z$3:$Z$340,$C548)</f>
        <v>0</v>
      </c>
      <c r="V548">
        <f>SUMIFS(Indev_Online_Res_NotinIRPBase!O$3:O$340,Indev_Online_Res_NotinIRPBase!$Y$3:$Y$340,$B548,Indev_Online_Res_NotinIRPBase!$Z$3:$Z$340,$C548)</f>
        <v>0</v>
      </c>
      <c r="W548">
        <f>SUMIFS(Indev_Online_Res_NotinIRPBase!P$3:P$340,Indev_Online_Res_NotinIRPBase!$Y$3:$Y$340,$B548,Indev_Online_Res_NotinIRPBase!$Z$3:$Z$340,$C548)</f>
        <v>0</v>
      </c>
      <c r="X548">
        <f>SUMIFS(Indev_Online_Res_NotinIRPBase!Q$3:Q$340,Indev_Online_Res_NotinIRPBase!$Y$3:$Y$340,$B548,Indev_Online_Res_NotinIRPBase!$Z$3:$Z$340,$C548)</f>
        <v>0</v>
      </c>
      <c r="Y548">
        <f>SUMIFS(Indev_Online_Res_NotinIRPBase!R$3:R$340,Indev_Online_Res_NotinIRPBase!$Y$3:$Y$340,$B548,Indev_Online_Res_NotinIRPBase!$Z$3:$Z$340,$C548)</f>
        <v>0</v>
      </c>
      <c r="AC548">
        <f>SUMIFS(Indev_Online_Res_NotinIRPBase!S$3:S$340,Indev_Online_Res_NotinIRPBase!$Y$3:$Y$340,$B548,Indev_Online_Res_NotinIRPBase!$Z$3:$Z$340,$C548)</f>
        <v>0</v>
      </c>
      <c r="AD548">
        <f>SUMIFS(Indev_Online_Res_NotinIRPBase!T$3:T$340,Indev_Online_Res_NotinIRPBase!$Y$3:$Y$340,$B548,Indev_Online_Res_NotinIRPBase!$Z$3:$Z$340,$C548)</f>
        <v>0</v>
      </c>
      <c r="AE548">
        <f>SUMIFS(Indev_Online_Res_NotinIRPBase!U$3:U$340,Indev_Online_Res_NotinIRPBase!$Y$3:$Y$340,$B548,Indev_Online_Res_NotinIRPBase!$Z$3:$Z$340,$C548)</f>
        <v>0</v>
      </c>
      <c r="AF548">
        <f>SUMIFS(Indev_Online_Res_NotinIRPBase!V$3:V$340,Indev_Online_Res_NotinIRPBase!$Y$3:$Y$340,$B548,Indev_Online_Res_NotinIRPBase!$Z$3:$Z$340,$C548)</f>
        <v>0</v>
      </c>
      <c r="AG548">
        <f>SUMIFS(Indev_Online_Res_NotinIRPBase!W$3:W$340,Indev_Online_Res_NotinIRPBase!$Y$3:$Y$340,$B548,Indev_Online_Res_NotinIRPBase!$Z$3:$Z$340,$C548)</f>
        <v>0</v>
      </c>
      <c r="AH548">
        <f>SUMIFS(Indev_Online_Res_NotinIRPBase!X$3:X$340,Indev_Online_Res_NotinIRPBase!$Y$3:$Y$340,$B548,Indev_Online_Res_NotinIRPBase!$Z$3:$Z$340,$C548)</f>
        <v>0</v>
      </c>
      <c r="AI548">
        <f t="shared" si="122"/>
        <v>0</v>
      </c>
      <c r="AK548">
        <f>SUMIFS(Indev_Online_Res_NotinIRPBase!N$3:N$340,Indev_Online_Res_NotinIRPBase!$Y$3:$Y$340,$B548,Indev_Online_Res_NotinIRPBase!$Z$3:$Z$340,$C548,Indev_Online_Res_NotinIRPBase!$J$3:$J$340,"Yes",Indev_Online_Res_NotinIRPBase!$I$3:$I$340,"&lt;1/1/2024")+SUMIFS(Indev_Online_Res_NotinIRPBase!N$3:N$340,Indev_Online_Res_NotinIRPBase!$Y$3:$Y$340,$B548,Indev_Online_Res_NotinIRPBase!$Z$3:$Z$340,$C548,Indev_Online_Res_NotinIRPBase!$AB$3:$AB$340,"1")</f>
        <v>0</v>
      </c>
      <c r="AL548">
        <f>SUMIFS(Indev_Online_Res_NotinIRPBase!O$3:O$340,Indev_Online_Res_NotinIRPBase!$Y$3:$Y$340,$B548,Indev_Online_Res_NotinIRPBase!$Z$3:$Z$340,$C548,Indev_Online_Res_NotinIRPBase!$J$3:$J$340,"Yes",Indev_Online_Res_NotinIRPBase!$I$3:$I$340,"&lt;1/1/2024")+SUMIFS(Indev_Online_Res_NotinIRPBase!O$3:O$340,Indev_Online_Res_NotinIRPBase!$Y$3:$Y$340,$B548,Indev_Online_Res_NotinIRPBase!$Z$3:$Z$340,$C548,Indev_Online_Res_NotinIRPBase!$AB$3:$AB$340,"1")</f>
        <v>0</v>
      </c>
      <c r="AM548">
        <f>SUMIFS(Indev_Online_Res_NotinIRPBase!P$3:P$340,Indev_Online_Res_NotinIRPBase!$Y$3:$Y$340,$B548,Indev_Online_Res_NotinIRPBase!$Z$3:$Z$340,$C548,Indev_Online_Res_NotinIRPBase!$J$3:$J$340,"Yes",Indev_Online_Res_NotinIRPBase!$I$3:$I$340,"&lt;1/1/2024")+SUMIFS(Indev_Online_Res_NotinIRPBase!P$3:P$340,Indev_Online_Res_NotinIRPBase!$Y$3:$Y$340,$B548,Indev_Online_Res_NotinIRPBase!$Z$3:$Z$340,$C548,Indev_Online_Res_NotinIRPBase!$AB$3:$AB$340,"1")</f>
        <v>0</v>
      </c>
      <c r="AN548">
        <f>SUMIFS(Indev_Online_Res_NotinIRPBase!Q$3:Q$340,Indev_Online_Res_NotinIRPBase!$Y$3:$Y$340,$B548,Indev_Online_Res_NotinIRPBase!$Z$3:$Z$340,$C548,Indev_Online_Res_NotinIRPBase!$J$3:$J$340,"Yes",Indev_Online_Res_NotinIRPBase!$I$3:$I$340,"&lt;1/1/2024")+SUMIFS(Indev_Online_Res_NotinIRPBase!Q$3:Q$340,Indev_Online_Res_NotinIRPBase!$Y$3:$Y$340,$B548,Indev_Online_Res_NotinIRPBase!$Z$3:$Z$340,$C548,Indev_Online_Res_NotinIRPBase!$AB$3:$AB$340,"1")</f>
        <v>0</v>
      </c>
      <c r="AO548">
        <f>SUMIFS(Indev_Online_Res_NotinIRPBase!R$3:R$340,Indev_Online_Res_NotinIRPBase!$Y$3:$Y$340,$B548,Indev_Online_Res_NotinIRPBase!$Z$3:$Z$340,$C548,Indev_Online_Res_NotinIRPBase!$J$3:$J$340,"Yes",Indev_Online_Res_NotinIRPBase!$I$3:$I$340,"&lt;1/1/2024")+SUMIFS(Indev_Online_Res_NotinIRPBase!R$3:R$340,Indev_Online_Res_NotinIRPBase!$Y$3:$Y$340,$B548,Indev_Online_Res_NotinIRPBase!$Z$3:$Z$340,$C548,Indev_Online_Res_NotinIRPBase!$AB$3:$AB$340,"1")</f>
        <v>0</v>
      </c>
      <c r="AS548">
        <f>SUMIFS(Indev_Online_Res_NotinIRPBase!S$3:S$340,Indev_Online_Res_NotinIRPBase!$Y$3:$Y$340,$B548,Indev_Online_Res_NotinIRPBase!$Z$3:$Z$340,$C548,Indev_Online_Res_NotinIRPBase!$J$3:$J$340,"Yes",Indev_Online_Res_NotinIRPBase!$I$3:$I$340,"&lt;1/1/2024")+SUMIFS(Indev_Online_Res_NotinIRPBase!S$3:S$340,Indev_Online_Res_NotinIRPBase!$Y$3:$Y$340,$B548,Indev_Online_Res_NotinIRPBase!$Z$3:$Z$340,$C548,Indev_Online_Res_NotinIRPBase!$AB$3:$AB$340,"1")</f>
        <v>0</v>
      </c>
      <c r="AT548">
        <f>SUMIFS(Indev_Online_Res_NotinIRPBase!T$3:T$340,Indev_Online_Res_NotinIRPBase!$Y$3:$Y$340,$B548,Indev_Online_Res_NotinIRPBase!$Z$3:$Z$340,$C548,Indev_Online_Res_NotinIRPBase!$J$3:$J$340,"Yes",Indev_Online_Res_NotinIRPBase!$I$3:$I$340,"&lt;1/1/2024")+SUMIFS(Indev_Online_Res_NotinIRPBase!T$3:T$340,Indev_Online_Res_NotinIRPBase!$Y$3:$Y$340,$B548,Indev_Online_Res_NotinIRPBase!$Z$3:$Z$340,$C548,Indev_Online_Res_NotinIRPBase!$AB$3:$AB$340,"1")</f>
        <v>0</v>
      </c>
      <c r="AU548">
        <f>SUMIFS(Indev_Online_Res_NotinIRPBase!U$3:U$340,Indev_Online_Res_NotinIRPBase!$Y$3:$Y$340,$B548,Indev_Online_Res_NotinIRPBase!$Z$3:$Z$340,$C548,Indev_Online_Res_NotinIRPBase!$J$3:$J$340,"Yes",Indev_Online_Res_NotinIRPBase!$I$3:$I$340,"&lt;1/1/2024")+SUMIFS(Indev_Online_Res_NotinIRPBase!U$3:U$340,Indev_Online_Res_NotinIRPBase!$Y$3:$Y$340,$B548,Indev_Online_Res_NotinIRPBase!$Z$3:$Z$340,$C548,Indev_Online_Res_NotinIRPBase!$AB$3:$AB$340,"1")</f>
        <v>0</v>
      </c>
      <c r="AV548">
        <f>SUMIFS(Indev_Online_Res_NotinIRPBase!V$3:V$340,Indev_Online_Res_NotinIRPBase!$Y$3:$Y$340,$B548,Indev_Online_Res_NotinIRPBase!$Z$3:$Z$340,$C548,Indev_Online_Res_NotinIRPBase!$J$3:$J$340,"Yes",Indev_Online_Res_NotinIRPBase!$I$3:$I$340,"&lt;1/1/2024")+SUMIFS(Indev_Online_Res_NotinIRPBase!V$3:V$340,Indev_Online_Res_NotinIRPBase!$Y$3:$Y$340,$B548,Indev_Online_Res_NotinIRPBase!$Z$3:$Z$340,$C548,Indev_Online_Res_NotinIRPBase!$AB$3:$AB$340,"1")</f>
        <v>0</v>
      </c>
      <c r="AW548">
        <f>SUMIFS(Indev_Online_Res_NotinIRPBase!W$3:W$340,Indev_Online_Res_NotinIRPBase!$Y$3:$Y$340,$B548,Indev_Online_Res_NotinIRPBase!$Z$3:$Z$340,$C548,Indev_Online_Res_NotinIRPBase!$J$3:$J$340,"Yes",Indev_Online_Res_NotinIRPBase!$I$3:$I$340,"&lt;1/1/2024")+SUMIFS(Indev_Online_Res_NotinIRPBase!W$3:W$340,Indev_Online_Res_NotinIRPBase!$Y$3:$Y$340,$B548,Indev_Online_Res_NotinIRPBase!$Z$3:$Z$340,$C548,Indev_Online_Res_NotinIRPBase!$AB$3:$AB$340,"1")</f>
        <v>0</v>
      </c>
      <c r="AX548">
        <f>SUMIFS(Indev_Online_Res_NotinIRPBase!X$3:X$340,Indev_Online_Res_NotinIRPBase!$Y$3:$Y$340,$B548,Indev_Online_Res_NotinIRPBase!$Z$3:$Z$340,$C548,Indev_Online_Res_NotinIRPBase!$J$3:$J$340,"Yes",Indev_Online_Res_NotinIRPBase!$I$3:$I$340,"&lt;1/1/2024")+SUMIFS(Indev_Online_Res_NotinIRPBase!X$3:X$340,Indev_Online_Res_NotinIRPBase!$Y$3:$Y$340,$B548,Indev_Online_Res_NotinIRPBase!$Z$3:$Z$340,$C548,Indev_Online_Res_NotinIRPBase!$AB$3:$AB$340,"1")</f>
        <v>0</v>
      </c>
      <c r="AY548">
        <f t="shared" si="123"/>
        <v>0</v>
      </c>
      <c r="BA548">
        <f t="shared" si="124"/>
        <v>0</v>
      </c>
      <c r="BB548">
        <f t="shared" si="125"/>
        <v>0</v>
      </c>
      <c r="BC548">
        <f t="shared" si="126"/>
        <v>0</v>
      </c>
      <c r="BD548">
        <f t="shared" si="127"/>
        <v>0</v>
      </c>
      <c r="BE548">
        <f t="shared" si="128"/>
        <v>0</v>
      </c>
      <c r="BI548">
        <f t="shared" si="129"/>
        <v>0</v>
      </c>
      <c r="BJ548">
        <f t="shared" si="130"/>
        <v>0</v>
      </c>
      <c r="BK548">
        <f t="shared" si="131"/>
        <v>0</v>
      </c>
      <c r="BL548">
        <f t="shared" si="132"/>
        <v>0</v>
      </c>
      <c r="BM548">
        <f t="shared" si="133"/>
        <v>0</v>
      </c>
      <c r="BN548">
        <f t="shared" si="134"/>
        <v>0</v>
      </c>
      <c r="BO548">
        <f t="shared" si="135"/>
        <v>0</v>
      </c>
      <c r="BQ548">
        <f>SUMIFS(IRPBase_Res_NotinEnvScreens!$H$3:$H$33,IRPBase_Res_NotinEnvScreens!$J$3:$J$33,$B548,IRPBase_Res_NotinEnvScreens!$K$3:$K$33,$C548)</f>
        <v>0</v>
      </c>
      <c r="BR548">
        <f>SUMIFS(IRPBase_Res_NotinEnvScreens!$I$3:$I$33,IRPBase_Res_NotinEnvScreens!$J$3:$J$33,$B548,IRPBase_Res_NotinEnvScreens!$K$3:$K$33,$C548)</f>
        <v>0</v>
      </c>
      <c r="BS548">
        <v>0</v>
      </c>
      <c r="BV548">
        <f>SUMIFS(Indev_Online_Res_NotinIRPBase!$P$3:$P$313,Indev_Online_Res_NotinIRPBase!$Y$3:$Y$313,$B548,Indev_Online_Res_NotinIRPBase!$Z$3:$Z$313,$C548,Indev_Online_Res_NotinIRPBase!$I$3:$I$313,"&lt;9/1/2023")+SUMIFS(Indev_Online_Res_NotinIRPBase!$Q$3:$Q$313,Indev_Online_Res_NotinIRPBase!$Y$3:$Y$313,$B548,Indev_Online_Res_NotinIRPBase!$Z$3:$Z$313,$C548,Indev_Online_Res_NotinIRPBase!$I$3:$I$313,"&lt;9/1/2023")</f>
        <v>0</v>
      </c>
      <c r="BW548">
        <f>SUMIFS(Indev_Online_Res_NotinIRPBase!$S$3:$S$313,Indev_Online_Res_NotinIRPBase!$Y$3:$Y$313,$B548,Indev_Online_Res_NotinIRPBase!$Z$3:$Z$313,$C548,Indev_Online_Res_NotinIRPBase!$I$3:$I$313,"&lt;9/1/2023")+SUMIFS(Indev_Online_Res_NotinIRPBase!$T$3:$T$313,Indev_Online_Res_NotinIRPBase!$Y$3:$Y$313,$B548,Indev_Online_Res_NotinIRPBase!$Z$3:$Z$313,$C548,Indev_Online_Res_NotinIRPBase!$I$3:$I$313,"&lt;9/1/2023")+SUMIFS(Indev_Online_Res_NotinIRPBase!$U$3:$U$313,Indev_Online_Res_NotinIRPBase!$Y$3:$Y$313,$B548,Indev_Online_Res_NotinIRPBase!$Z$3:$Z$313,$C548,Indev_Online_Res_NotinIRPBase!$I$3:$I$313,"&lt;9/1/2023")</f>
        <v>0</v>
      </c>
    </row>
    <row r="549" spans="1:75">
      <c r="A549" t="s">
        <v>52</v>
      </c>
      <c r="B549" t="s">
        <v>493</v>
      </c>
      <c r="C549">
        <v>230</v>
      </c>
      <c r="E549">
        <f>SUMIFS(IRPBase_Res_NotinTxBase!N$3:N$65,IRPBase_Res_NotinTxBase!$X$3:$X$65,$B549,IRPBase_Res_NotinTxBase!$Y$3:$Y$65,$C549)</f>
        <v>0</v>
      </c>
      <c r="F549">
        <f>SUMIFS(IRPBase_Res_NotinTxBase!O$3:O$65,IRPBase_Res_NotinTxBase!$X$3:$X$65,$B549,IRPBase_Res_NotinTxBase!$Y$3:$Y$65,$C549)</f>
        <v>0</v>
      </c>
      <c r="G549">
        <f>SUMIFS(IRPBase_Res_NotinTxBase!P$3:P$65,IRPBase_Res_NotinTxBase!$X$3:$X$65,$B549,IRPBase_Res_NotinTxBase!$Y$3:$Y$65,$C549)</f>
        <v>0</v>
      </c>
      <c r="H549">
        <f>SUMIFS(IRPBase_Res_NotinTxBase!Q$3:Q$65,IRPBase_Res_NotinTxBase!$X$3:$X$65,$B549,IRPBase_Res_NotinTxBase!$Y$3:$Y$65,$C549)</f>
        <v>0</v>
      </c>
      <c r="M549">
        <f>SUMIFS(IRPBase_Res_NotinTxBase!R$3:R$65,IRPBase_Res_NotinTxBase!$X$3:$X$65,$B549,IRPBase_Res_NotinTxBase!$Y$3:$Y$65,$C549)</f>
        <v>0</v>
      </c>
      <c r="N549">
        <f>SUMIFS(IRPBase_Res_NotinTxBase!S$3:S$65,IRPBase_Res_NotinTxBase!$X$3:$X$65,$B549,IRPBase_Res_NotinTxBase!$Y$3:$Y$65,$C549)</f>
        <v>0</v>
      </c>
      <c r="O549">
        <f>SUMIFS(IRPBase_Res_NotinTxBase!T$3:T$65,IRPBase_Res_NotinTxBase!$X$3:$X$65,$B549,IRPBase_Res_NotinTxBase!$Y$3:$Y$65,$C549)</f>
        <v>0</v>
      </c>
      <c r="P549">
        <f>SUMIFS(IRPBase_Res_NotinTxBase!U$3:U$65,IRPBase_Res_NotinTxBase!$X$3:$X$65,$B549,IRPBase_Res_NotinTxBase!$Y$3:$Y$65,$C549)</f>
        <v>0</v>
      </c>
      <c r="Q549">
        <f>SUMIFS(IRPBase_Res_NotinTxBase!V$3:V$65,IRPBase_Res_NotinTxBase!$X$3:$X$65,$B549,IRPBase_Res_NotinTxBase!$Y$3:$Y$65,$C549)</f>
        <v>0</v>
      </c>
      <c r="R549">
        <f>SUMIFS(IRPBase_Res_NotinTxBase!W$3:W$65,IRPBase_Res_NotinTxBase!$X$3:$X$65,$B549,IRPBase_Res_NotinTxBase!$Y$3:$Y$65,$C549)</f>
        <v>0</v>
      </c>
      <c r="S549">
        <f t="shared" si="121"/>
        <v>0</v>
      </c>
      <c r="U549">
        <f>SUMIFS(Indev_Online_Res_NotinIRPBase!N$3:N$340,Indev_Online_Res_NotinIRPBase!$Y$3:$Y$340,$B549,Indev_Online_Res_NotinIRPBase!$Z$3:$Z$340,$C549)</f>
        <v>0</v>
      </c>
      <c r="V549">
        <f>SUMIFS(Indev_Online_Res_NotinIRPBase!O$3:O$340,Indev_Online_Res_NotinIRPBase!$Y$3:$Y$340,$B549,Indev_Online_Res_NotinIRPBase!$Z$3:$Z$340,$C549)</f>
        <v>0</v>
      </c>
      <c r="W549">
        <f>SUMIFS(Indev_Online_Res_NotinIRPBase!P$3:P$340,Indev_Online_Res_NotinIRPBase!$Y$3:$Y$340,$B549,Indev_Online_Res_NotinIRPBase!$Z$3:$Z$340,$C549)</f>
        <v>0</v>
      </c>
      <c r="X549">
        <f>SUMIFS(Indev_Online_Res_NotinIRPBase!Q$3:Q$340,Indev_Online_Res_NotinIRPBase!$Y$3:$Y$340,$B549,Indev_Online_Res_NotinIRPBase!$Z$3:$Z$340,$C549)</f>
        <v>0</v>
      </c>
      <c r="Y549">
        <f>SUMIFS(Indev_Online_Res_NotinIRPBase!R$3:R$340,Indev_Online_Res_NotinIRPBase!$Y$3:$Y$340,$B549,Indev_Online_Res_NotinIRPBase!$Z$3:$Z$340,$C549)</f>
        <v>0</v>
      </c>
      <c r="AC549">
        <f>SUMIFS(Indev_Online_Res_NotinIRPBase!S$3:S$340,Indev_Online_Res_NotinIRPBase!$Y$3:$Y$340,$B549,Indev_Online_Res_NotinIRPBase!$Z$3:$Z$340,$C549)</f>
        <v>0</v>
      </c>
      <c r="AD549">
        <f>SUMIFS(Indev_Online_Res_NotinIRPBase!T$3:T$340,Indev_Online_Res_NotinIRPBase!$Y$3:$Y$340,$B549,Indev_Online_Res_NotinIRPBase!$Z$3:$Z$340,$C549)</f>
        <v>0</v>
      </c>
      <c r="AE549">
        <f>SUMIFS(Indev_Online_Res_NotinIRPBase!U$3:U$340,Indev_Online_Res_NotinIRPBase!$Y$3:$Y$340,$B549,Indev_Online_Res_NotinIRPBase!$Z$3:$Z$340,$C549)</f>
        <v>0</v>
      </c>
      <c r="AF549">
        <f>SUMIFS(Indev_Online_Res_NotinIRPBase!V$3:V$340,Indev_Online_Res_NotinIRPBase!$Y$3:$Y$340,$B549,Indev_Online_Res_NotinIRPBase!$Z$3:$Z$340,$C549)</f>
        <v>0</v>
      </c>
      <c r="AG549">
        <f>SUMIFS(Indev_Online_Res_NotinIRPBase!W$3:W$340,Indev_Online_Res_NotinIRPBase!$Y$3:$Y$340,$B549,Indev_Online_Res_NotinIRPBase!$Z$3:$Z$340,$C549)</f>
        <v>0</v>
      </c>
      <c r="AH549">
        <f>SUMIFS(Indev_Online_Res_NotinIRPBase!X$3:X$340,Indev_Online_Res_NotinIRPBase!$Y$3:$Y$340,$B549,Indev_Online_Res_NotinIRPBase!$Z$3:$Z$340,$C549)</f>
        <v>0</v>
      </c>
      <c r="AI549">
        <f t="shared" si="122"/>
        <v>0</v>
      </c>
      <c r="AK549">
        <f>SUMIFS(Indev_Online_Res_NotinIRPBase!N$3:N$340,Indev_Online_Res_NotinIRPBase!$Y$3:$Y$340,$B549,Indev_Online_Res_NotinIRPBase!$Z$3:$Z$340,$C549,Indev_Online_Res_NotinIRPBase!$J$3:$J$340,"Yes",Indev_Online_Res_NotinIRPBase!$I$3:$I$340,"&lt;1/1/2024")+SUMIFS(Indev_Online_Res_NotinIRPBase!N$3:N$340,Indev_Online_Res_NotinIRPBase!$Y$3:$Y$340,$B549,Indev_Online_Res_NotinIRPBase!$Z$3:$Z$340,$C549,Indev_Online_Res_NotinIRPBase!$AB$3:$AB$340,"1")</f>
        <v>0</v>
      </c>
      <c r="AL549">
        <f>SUMIFS(Indev_Online_Res_NotinIRPBase!O$3:O$340,Indev_Online_Res_NotinIRPBase!$Y$3:$Y$340,$B549,Indev_Online_Res_NotinIRPBase!$Z$3:$Z$340,$C549,Indev_Online_Res_NotinIRPBase!$J$3:$J$340,"Yes",Indev_Online_Res_NotinIRPBase!$I$3:$I$340,"&lt;1/1/2024")+SUMIFS(Indev_Online_Res_NotinIRPBase!O$3:O$340,Indev_Online_Res_NotinIRPBase!$Y$3:$Y$340,$B549,Indev_Online_Res_NotinIRPBase!$Z$3:$Z$340,$C549,Indev_Online_Res_NotinIRPBase!$AB$3:$AB$340,"1")</f>
        <v>0</v>
      </c>
      <c r="AM549">
        <f>SUMIFS(Indev_Online_Res_NotinIRPBase!P$3:P$340,Indev_Online_Res_NotinIRPBase!$Y$3:$Y$340,$B549,Indev_Online_Res_NotinIRPBase!$Z$3:$Z$340,$C549,Indev_Online_Res_NotinIRPBase!$J$3:$J$340,"Yes",Indev_Online_Res_NotinIRPBase!$I$3:$I$340,"&lt;1/1/2024")+SUMIFS(Indev_Online_Res_NotinIRPBase!P$3:P$340,Indev_Online_Res_NotinIRPBase!$Y$3:$Y$340,$B549,Indev_Online_Res_NotinIRPBase!$Z$3:$Z$340,$C549,Indev_Online_Res_NotinIRPBase!$AB$3:$AB$340,"1")</f>
        <v>0</v>
      </c>
      <c r="AN549">
        <f>SUMIFS(Indev_Online_Res_NotinIRPBase!Q$3:Q$340,Indev_Online_Res_NotinIRPBase!$Y$3:$Y$340,$B549,Indev_Online_Res_NotinIRPBase!$Z$3:$Z$340,$C549,Indev_Online_Res_NotinIRPBase!$J$3:$J$340,"Yes",Indev_Online_Res_NotinIRPBase!$I$3:$I$340,"&lt;1/1/2024")+SUMIFS(Indev_Online_Res_NotinIRPBase!Q$3:Q$340,Indev_Online_Res_NotinIRPBase!$Y$3:$Y$340,$B549,Indev_Online_Res_NotinIRPBase!$Z$3:$Z$340,$C549,Indev_Online_Res_NotinIRPBase!$AB$3:$AB$340,"1")</f>
        <v>0</v>
      </c>
      <c r="AO549">
        <f>SUMIFS(Indev_Online_Res_NotinIRPBase!R$3:R$340,Indev_Online_Res_NotinIRPBase!$Y$3:$Y$340,$B549,Indev_Online_Res_NotinIRPBase!$Z$3:$Z$340,$C549,Indev_Online_Res_NotinIRPBase!$J$3:$J$340,"Yes",Indev_Online_Res_NotinIRPBase!$I$3:$I$340,"&lt;1/1/2024")+SUMIFS(Indev_Online_Res_NotinIRPBase!R$3:R$340,Indev_Online_Res_NotinIRPBase!$Y$3:$Y$340,$B549,Indev_Online_Res_NotinIRPBase!$Z$3:$Z$340,$C549,Indev_Online_Res_NotinIRPBase!$AB$3:$AB$340,"1")</f>
        <v>0</v>
      </c>
      <c r="AS549">
        <f>SUMIFS(Indev_Online_Res_NotinIRPBase!S$3:S$340,Indev_Online_Res_NotinIRPBase!$Y$3:$Y$340,$B549,Indev_Online_Res_NotinIRPBase!$Z$3:$Z$340,$C549,Indev_Online_Res_NotinIRPBase!$J$3:$J$340,"Yes",Indev_Online_Res_NotinIRPBase!$I$3:$I$340,"&lt;1/1/2024")+SUMIFS(Indev_Online_Res_NotinIRPBase!S$3:S$340,Indev_Online_Res_NotinIRPBase!$Y$3:$Y$340,$B549,Indev_Online_Res_NotinIRPBase!$Z$3:$Z$340,$C549,Indev_Online_Res_NotinIRPBase!$AB$3:$AB$340,"1")</f>
        <v>0</v>
      </c>
      <c r="AT549">
        <f>SUMIFS(Indev_Online_Res_NotinIRPBase!T$3:T$340,Indev_Online_Res_NotinIRPBase!$Y$3:$Y$340,$B549,Indev_Online_Res_NotinIRPBase!$Z$3:$Z$340,$C549,Indev_Online_Res_NotinIRPBase!$J$3:$J$340,"Yes",Indev_Online_Res_NotinIRPBase!$I$3:$I$340,"&lt;1/1/2024")+SUMIFS(Indev_Online_Res_NotinIRPBase!T$3:T$340,Indev_Online_Res_NotinIRPBase!$Y$3:$Y$340,$B549,Indev_Online_Res_NotinIRPBase!$Z$3:$Z$340,$C549,Indev_Online_Res_NotinIRPBase!$AB$3:$AB$340,"1")</f>
        <v>0</v>
      </c>
      <c r="AU549">
        <f>SUMIFS(Indev_Online_Res_NotinIRPBase!U$3:U$340,Indev_Online_Res_NotinIRPBase!$Y$3:$Y$340,$B549,Indev_Online_Res_NotinIRPBase!$Z$3:$Z$340,$C549,Indev_Online_Res_NotinIRPBase!$J$3:$J$340,"Yes",Indev_Online_Res_NotinIRPBase!$I$3:$I$340,"&lt;1/1/2024")+SUMIFS(Indev_Online_Res_NotinIRPBase!U$3:U$340,Indev_Online_Res_NotinIRPBase!$Y$3:$Y$340,$B549,Indev_Online_Res_NotinIRPBase!$Z$3:$Z$340,$C549,Indev_Online_Res_NotinIRPBase!$AB$3:$AB$340,"1")</f>
        <v>0</v>
      </c>
      <c r="AV549">
        <f>SUMIFS(Indev_Online_Res_NotinIRPBase!V$3:V$340,Indev_Online_Res_NotinIRPBase!$Y$3:$Y$340,$B549,Indev_Online_Res_NotinIRPBase!$Z$3:$Z$340,$C549,Indev_Online_Res_NotinIRPBase!$J$3:$J$340,"Yes",Indev_Online_Res_NotinIRPBase!$I$3:$I$340,"&lt;1/1/2024")+SUMIFS(Indev_Online_Res_NotinIRPBase!V$3:V$340,Indev_Online_Res_NotinIRPBase!$Y$3:$Y$340,$B549,Indev_Online_Res_NotinIRPBase!$Z$3:$Z$340,$C549,Indev_Online_Res_NotinIRPBase!$AB$3:$AB$340,"1")</f>
        <v>0</v>
      </c>
      <c r="AW549">
        <f>SUMIFS(Indev_Online_Res_NotinIRPBase!W$3:W$340,Indev_Online_Res_NotinIRPBase!$Y$3:$Y$340,$B549,Indev_Online_Res_NotinIRPBase!$Z$3:$Z$340,$C549,Indev_Online_Res_NotinIRPBase!$J$3:$J$340,"Yes",Indev_Online_Res_NotinIRPBase!$I$3:$I$340,"&lt;1/1/2024")+SUMIFS(Indev_Online_Res_NotinIRPBase!W$3:W$340,Indev_Online_Res_NotinIRPBase!$Y$3:$Y$340,$B549,Indev_Online_Res_NotinIRPBase!$Z$3:$Z$340,$C549,Indev_Online_Res_NotinIRPBase!$AB$3:$AB$340,"1")</f>
        <v>0</v>
      </c>
      <c r="AX549">
        <f>SUMIFS(Indev_Online_Res_NotinIRPBase!X$3:X$340,Indev_Online_Res_NotinIRPBase!$Y$3:$Y$340,$B549,Indev_Online_Res_NotinIRPBase!$Z$3:$Z$340,$C549,Indev_Online_Res_NotinIRPBase!$J$3:$J$340,"Yes",Indev_Online_Res_NotinIRPBase!$I$3:$I$340,"&lt;1/1/2024")+SUMIFS(Indev_Online_Res_NotinIRPBase!X$3:X$340,Indev_Online_Res_NotinIRPBase!$Y$3:$Y$340,$B549,Indev_Online_Res_NotinIRPBase!$Z$3:$Z$340,$C549,Indev_Online_Res_NotinIRPBase!$AB$3:$AB$340,"1")</f>
        <v>0</v>
      </c>
      <c r="AY549">
        <f t="shared" si="123"/>
        <v>0</v>
      </c>
      <c r="BA549">
        <f t="shared" si="124"/>
        <v>0</v>
      </c>
      <c r="BB549">
        <f t="shared" si="125"/>
        <v>0</v>
      </c>
      <c r="BC549">
        <f t="shared" si="126"/>
        <v>0</v>
      </c>
      <c r="BD549">
        <f t="shared" si="127"/>
        <v>0</v>
      </c>
      <c r="BE549">
        <f t="shared" si="128"/>
        <v>0</v>
      </c>
      <c r="BI549">
        <f t="shared" si="129"/>
        <v>0</v>
      </c>
      <c r="BJ549">
        <f t="shared" si="130"/>
        <v>0</v>
      </c>
      <c r="BK549">
        <f t="shared" si="131"/>
        <v>0</v>
      </c>
      <c r="BL549">
        <f t="shared" si="132"/>
        <v>0</v>
      </c>
      <c r="BM549">
        <f t="shared" si="133"/>
        <v>0</v>
      </c>
      <c r="BN549">
        <f t="shared" si="134"/>
        <v>0</v>
      </c>
      <c r="BO549">
        <f t="shared" si="135"/>
        <v>0</v>
      </c>
      <c r="BQ549">
        <f>SUMIFS(IRPBase_Res_NotinEnvScreens!$H$3:$H$33,IRPBase_Res_NotinEnvScreens!$J$3:$J$33,$B549,IRPBase_Res_NotinEnvScreens!$K$3:$K$33,$C549)</f>
        <v>0</v>
      </c>
      <c r="BR549">
        <f>SUMIFS(IRPBase_Res_NotinEnvScreens!$I$3:$I$33,IRPBase_Res_NotinEnvScreens!$J$3:$J$33,$B549,IRPBase_Res_NotinEnvScreens!$K$3:$K$33,$C549)</f>
        <v>0</v>
      </c>
      <c r="BS549">
        <v>0</v>
      </c>
      <c r="BV549">
        <f>SUMIFS(Indev_Online_Res_NotinIRPBase!$P$3:$P$313,Indev_Online_Res_NotinIRPBase!$Y$3:$Y$313,$B549,Indev_Online_Res_NotinIRPBase!$Z$3:$Z$313,$C549,Indev_Online_Res_NotinIRPBase!$I$3:$I$313,"&lt;9/1/2023")+SUMIFS(Indev_Online_Res_NotinIRPBase!$Q$3:$Q$313,Indev_Online_Res_NotinIRPBase!$Y$3:$Y$313,$B549,Indev_Online_Res_NotinIRPBase!$Z$3:$Z$313,$C549,Indev_Online_Res_NotinIRPBase!$I$3:$I$313,"&lt;9/1/2023")</f>
        <v>0</v>
      </c>
      <c r="BW549">
        <f>SUMIFS(Indev_Online_Res_NotinIRPBase!$S$3:$S$313,Indev_Online_Res_NotinIRPBase!$Y$3:$Y$313,$B549,Indev_Online_Res_NotinIRPBase!$Z$3:$Z$313,$C549,Indev_Online_Res_NotinIRPBase!$I$3:$I$313,"&lt;9/1/2023")+SUMIFS(Indev_Online_Res_NotinIRPBase!$T$3:$T$313,Indev_Online_Res_NotinIRPBase!$Y$3:$Y$313,$B549,Indev_Online_Res_NotinIRPBase!$Z$3:$Z$313,$C549,Indev_Online_Res_NotinIRPBase!$I$3:$I$313,"&lt;9/1/2023")+SUMIFS(Indev_Online_Res_NotinIRPBase!$U$3:$U$313,Indev_Online_Res_NotinIRPBase!$Y$3:$Y$313,$B549,Indev_Online_Res_NotinIRPBase!$Z$3:$Z$313,$C549,Indev_Online_Res_NotinIRPBase!$I$3:$I$313,"&lt;9/1/2023")</f>
        <v>0</v>
      </c>
    </row>
    <row r="550" spans="1:75">
      <c r="A550" t="s">
        <v>52</v>
      </c>
      <c r="B550" t="s">
        <v>493</v>
      </c>
      <c r="C550">
        <v>69</v>
      </c>
      <c r="E550">
        <f>SUMIFS(IRPBase_Res_NotinTxBase!N$3:N$65,IRPBase_Res_NotinTxBase!$X$3:$X$65,$B550,IRPBase_Res_NotinTxBase!$Y$3:$Y$65,$C550)</f>
        <v>0</v>
      </c>
      <c r="F550">
        <f>SUMIFS(IRPBase_Res_NotinTxBase!O$3:O$65,IRPBase_Res_NotinTxBase!$X$3:$X$65,$B550,IRPBase_Res_NotinTxBase!$Y$3:$Y$65,$C550)</f>
        <v>0</v>
      </c>
      <c r="G550">
        <f>SUMIFS(IRPBase_Res_NotinTxBase!P$3:P$65,IRPBase_Res_NotinTxBase!$X$3:$X$65,$B550,IRPBase_Res_NotinTxBase!$Y$3:$Y$65,$C550)</f>
        <v>0</v>
      </c>
      <c r="H550">
        <f>SUMIFS(IRPBase_Res_NotinTxBase!Q$3:Q$65,IRPBase_Res_NotinTxBase!$X$3:$X$65,$B550,IRPBase_Res_NotinTxBase!$Y$3:$Y$65,$C550)</f>
        <v>0</v>
      </c>
      <c r="M550">
        <f>SUMIFS(IRPBase_Res_NotinTxBase!R$3:R$65,IRPBase_Res_NotinTxBase!$X$3:$X$65,$B550,IRPBase_Res_NotinTxBase!$Y$3:$Y$65,$C550)</f>
        <v>0</v>
      </c>
      <c r="N550">
        <f>SUMIFS(IRPBase_Res_NotinTxBase!S$3:S$65,IRPBase_Res_NotinTxBase!$X$3:$X$65,$B550,IRPBase_Res_NotinTxBase!$Y$3:$Y$65,$C550)</f>
        <v>0</v>
      </c>
      <c r="O550">
        <f>SUMIFS(IRPBase_Res_NotinTxBase!T$3:T$65,IRPBase_Res_NotinTxBase!$X$3:$X$65,$B550,IRPBase_Res_NotinTxBase!$Y$3:$Y$65,$C550)</f>
        <v>0</v>
      </c>
      <c r="P550">
        <f>SUMIFS(IRPBase_Res_NotinTxBase!U$3:U$65,IRPBase_Res_NotinTxBase!$X$3:$X$65,$B550,IRPBase_Res_NotinTxBase!$Y$3:$Y$65,$C550)</f>
        <v>0</v>
      </c>
      <c r="Q550">
        <f>SUMIFS(IRPBase_Res_NotinTxBase!V$3:V$65,IRPBase_Res_NotinTxBase!$X$3:$X$65,$B550,IRPBase_Res_NotinTxBase!$Y$3:$Y$65,$C550)</f>
        <v>0</v>
      </c>
      <c r="R550">
        <f>SUMIFS(IRPBase_Res_NotinTxBase!W$3:W$65,IRPBase_Res_NotinTxBase!$X$3:$X$65,$B550,IRPBase_Res_NotinTxBase!$Y$3:$Y$65,$C550)</f>
        <v>0</v>
      </c>
      <c r="S550">
        <f t="shared" si="121"/>
        <v>0</v>
      </c>
      <c r="U550">
        <f>SUMIFS(Indev_Online_Res_NotinIRPBase!N$3:N$340,Indev_Online_Res_NotinIRPBase!$Y$3:$Y$340,$B550,Indev_Online_Res_NotinIRPBase!$Z$3:$Z$340,$C550)</f>
        <v>0</v>
      </c>
      <c r="V550">
        <f>SUMIFS(Indev_Online_Res_NotinIRPBase!O$3:O$340,Indev_Online_Res_NotinIRPBase!$Y$3:$Y$340,$B550,Indev_Online_Res_NotinIRPBase!$Z$3:$Z$340,$C550)</f>
        <v>0</v>
      </c>
      <c r="W550">
        <f>SUMIFS(Indev_Online_Res_NotinIRPBase!P$3:P$340,Indev_Online_Res_NotinIRPBase!$Y$3:$Y$340,$B550,Indev_Online_Res_NotinIRPBase!$Z$3:$Z$340,$C550)</f>
        <v>0</v>
      </c>
      <c r="X550">
        <f>SUMIFS(Indev_Online_Res_NotinIRPBase!Q$3:Q$340,Indev_Online_Res_NotinIRPBase!$Y$3:$Y$340,$B550,Indev_Online_Res_NotinIRPBase!$Z$3:$Z$340,$C550)</f>
        <v>0</v>
      </c>
      <c r="Y550">
        <f>SUMIFS(Indev_Online_Res_NotinIRPBase!R$3:R$340,Indev_Online_Res_NotinIRPBase!$Y$3:$Y$340,$B550,Indev_Online_Res_NotinIRPBase!$Z$3:$Z$340,$C550)</f>
        <v>0</v>
      </c>
      <c r="AC550">
        <f>SUMIFS(Indev_Online_Res_NotinIRPBase!S$3:S$340,Indev_Online_Res_NotinIRPBase!$Y$3:$Y$340,$B550,Indev_Online_Res_NotinIRPBase!$Z$3:$Z$340,$C550)</f>
        <v>0</v>
      </c>
      <c r="AD550">
        <f>SUMIFS(Indev_Online_Res_NotinIRPBase!T$3:T$340,Indev_Online_Res_NotinIRPBase!$Y$3:$Y$340,$B550,Indev_Online_Res_NotinIRPBase!$Z$3:$Z$340,$C550)</f>
        <v>0</v>
      </c>
      <c r="AE550">
        <f>SUMIFS(Indev_Online_Res_NotinIRPBase!U$3:U$340,Indev_Online_Res_NotinIRPBase!$Y$3:$Y$340,$B550,Indev_Online_Res_NotinIRPBase!$Z$3:$Z$340,$C550)</f>
        <v>0</v>
      </c>
      <c r="AF550">
        <f>SUMIFS(Indev_Online_Res_NotinIRPBase!V$3:V$340,Indev_Online_Res_NotinIRPBase!$Y$3:$Y$340,$B550,Indev_Online_Res_NotinIRPBase!$Z$3:$Z$340,$C550)</f>
        <v>0</v>
      </c>
      <c r="AG550">
        <f>SUMIFS(Indev_Online_Res_NotinIRPBase!W$3:W$340,Indev_Online_Res_NotinIRPBase!$Y$3:$Y$340,$B550,Indev_Online_Res_NotinIRPBase!$Z$3:$Z$340,$C550)</f>
        <v>0</v>
      </c>
      <c r="AH550">
        <f>SUMIFS(Indev_Online_Res_NotinIRPBase!X$3:X$340,Indev_Online_Res_NotinIRPBase!$Y$3:$Y$340,$B550,Indev_Online_Res_NotinIRPBase!$Z$3:$Z$340,$C550)</f>
        <v>0</v>
      </c>
      <c r="AI550">
        <f t="shared" si="122"/>
        <v>0</v>
      </c>
      <c r="AK550">
        <f>SUMIFS(Indev_Online_Res_NotinIRPBase!N$3:N$340,Indev_Online_Res_NotinIRPBase!$Y$3:$Y$340,$B550,Indev_Online_Res_NotinIRPBase!$Z$3:$Z$340,$C550,Indev_Online_Res_NotinIRPBase!$J$3:$J$340,"Yes",Indev_Online_Res_NotinIRPBase!$I$3:$I$340,"&lt;1/1/2024")+SUMIFS(Indev_Online_Res_NotinIRPBase!N$3:N$340,Indev_Online_Res_NotinIRPBase!$Y$3:$Y$340,$B550,Indev_Online_Res_NotinIRPBase!$Z$3:$Z$340,$C550,Indev_Online_Res_NotinIRPBase!$AB$3:$AB$340,"1")</f>
        <v>0</v>
      </c>
      <c r="AL550">
        <f>SUMIFS(Indev_Online_Res_NotinIRPBase!O$3:O$340,Indev_Online_Res_NotinIRPBase!$Y$3:$Y$340,$B550,Indev_Online_Res_NotinIRPBase!$Z$3:$Z$340,$C550,Indev_Online_Res_NotinIRPBase!$J$3:$J$340,"Yes",Indev_Online_Res_NotinIRPBase!$I$3:$I$340,"&lt;1/1/2024")+SUMIFS(Indev_Online_Res_NotinIRPBase!O$3:O$340,Indev_Online_Res_NotinIRPBase!$Y$3:$Y$340,$B550,Indev_Online_Res_NotinIRPBase!$Z$3:$Z$340,$C550,Indev_Online_Res_NotinIRPBase!$AB$3:$AB$340,"1")</f>
        <v>0</v>
      </c>
      <c r="AM550">
        <f>SUMIFS(Indev_Online_Res_NotinIRPBase!P$3:P$340,Indev_Online_Res_NotinIRPBase!$Y$3:$Y$340,$B550,Indev_Online_Res_NotinIRPBase!$Z$3:$Z$340,$C550,Indev_Online_Res_NotinIRPBase!$J$3:$J$340,"Yes",Indev_Online_Res_NotinIRPBase!$I$3:$I$340,"&lt;1/1/2024")+SUMIFS(Indev_Online_Res_NotinIRPBase!P$3:P$340,Indev_Online_Res_NotinIRPBase!$Y$3:$Y$340,$B550,Indev_Online_Res_NotinIRPBase!$Z$3:$Z$340,$C550,Indev_Online_Res_NotinIRPBase!$AB$3:$AB$340,"1")</f>
        <v>0</v>
      </c>
      <c r="AN550">
        <f>SUMIFS(Indev_Online_Res_NotinIRPBase!Q$3:Q$340,Indev_Online_Res_NotinIRPBase!$Y$3:$Y$340,$B550,Indev_Online_Res_NotinIRPBase!$Z$3:$Z$340,$C550,Indev_Online_Res_NotinIRPBase!$J$3:$J$340,"Yes",Indev_Online_Res_NotinIRPBase!$I$3:$I$340,"&lt;1/1/2024")+SUMIFS(Indev_Online_Res_NotinIRPBase!Q$3:Q$340,Indev_Online_Res_NotinIRPBase!$Y$3:$Y$340,$B550,Indev_Online_Res_NotinIRPBase!$Z$3:$Z$340,$C550,Indev_Online_Res_NotinIRPBase!$AB$3:$AB$340,"1")</f>
        <v>0</v>
      </c>
      <c r="AO550">
        <f>SUMIFS(Indev_Online_Res_NotinIRPBase!R$3:R$340,Indev_Online_Res_NotinIRPBase!$Y$3:$Y$340,$B550,Indev_Online_Res_NotinIRPBase!$Z$3:$Z$340,$C550,Indev_Online_Res_NotinIRPBase!$J$3:$J$340,"Yes",Indev_Online_Res_NotinIRPBase!$I$3:$I$340,"&lt;1/1/2024")+SUMIFS(Indev_Online_Res_NotinIRPBase!R$3:R$340,Indev_Online_Res_NotinIRPBase!$Y$3:$Y$340,$B550,Indev_Online_Res_NotinIRPBase!$Z$3:$Z$340,$C550,Indev_Online_Res_NotinIRPBase!$AB$3:$AB$340,"1")</f>
        <v>0</v>
      </c>
      <c r="AS550">
        <f>SUMIFS(Indev_Online_Res_NotinIRPBase!S$3:S$340,Indev_Online_Res_NotinIRPBase!$Y$3:$Y$340,$B550,Indev_Online_Res_NotinIRPBase!$Z$3:$Z$340,$C550,Indev_Online_Res_NotinIRPBase!$J$3:$J$340,"Yes",Indev_Online_Res_NotinIRPBase!$I$3:$I$340,"&lt;1/1/2024")+SUMIFS(Indev_Online_Res_NotinIRPBase!S$3:S$340,Indev_Online_Res_NotinIRPBase!$Y$3:$Y$340,$B550,Indev_Online_Res_NotinIRPBase!$Z$3:$Z$340,$C550,Indev_Online_Res_NotinIRPBase!$AB$3:$AB$340,"1")</f>
        <v>0</v>
      </c>
      <c r="AT550">
        <f>SUMIFS(Indev_Online_Res_NotinIRPBase!T$3:T$340,Indev_Online_Res_NotinIRPBase!$Y$3:$Y$340,$B550,Indev_Online_Res_NotinIRPBase!$Z$3:$Z$340,$C550,Indev_Online_Res_NotinIRPBase!$J$3:$J$340,"Yes",Indev_Online_Res_NotinIRPBase!$I$3:$I$340,"&lt;1/1/2024")+SUMIFS(Indev_Online_Res_NotinIRPBase!T$3:T$340,Indev_Online_Res_NotinIRPBase!$Y$3:$Y$340,$B550,Indev_Online_Res_NotinIRPBase!$Z$3:$Z$340,$C550,Indev_Online_Res_NotinIRPBase!$AB$3:$AB$340,"1")</f>
        <v>0</v>
      </c>
      <c r="AU550">
        <f>SUMIFS(Indev_Online_Res_NotinIRPBase!U$3:U$340,Indev_Online_Res_NotinIRPBase!$Y$3:$Y$340,$B550,Indev_Online_Res_NotinIRPBase!$Z$3:$Z$340,$C550,Indev_Online_Res_NotinIRPBase!$J$3:$J$340,"Yes",Indev_Online_Res_NotinIRPBase!$I$3:$I$340,"&lt;1/1/2024")+SUMIFS(Indev_Online_Res_NotinIRPBase!U$3:U$340,Indev_Online_Res_NotinIRPBase!$Y$3:$Y$340,$B550,Indev_Online_Res_NotinIRPBase!$Z$3:$Z$340,$C550,Indev_Online_Res_NotinIRPBase!$AB$3:$AB$340,"1")</f>
        <v>0</v>
      </c>
      <c r="AV550">
        <f>SUMIFS(Indev_Online_Res_NotinIRPBase!V$3:V$340,Indev_Online_Res_NotinIRPBase!$Y$3:$Y$340,$B550,Indev_Online_Res_NotinIRPBase!$Z$3:$Z$340,$C550,Indev_Online_Res_NotinIRPBase!$J$3:$J$340,"Yes",Indev_Online_Res_NotinIRPBase!$I$3:$I$340,"&lt;1/1/2024")+SUMIFS(Indev_Online_Res_NotinIRPBase!V$3:V$340,Indev_Online_Res_NotinIRPBase!$Y$3:$Y$340,$B550,Indev_Online_Res_NotinIRPBase!$Z$3:$Z$340,$C550,Indev_Online_Res_NotinIRPBase!$AB$3:$AB$340,"1")</f>
        <v>0</v>
      </c>
      <c r="AW550">
        <f>SUMIFS(Indev_Online_Res_NotinIRPBase!W$3:W$340,Indev_Online_Res_NotinIRPBase!$Y$3:$Y$340,$B550,Indev_Online_Res_NotinIRPBase!$Z$3:$Z$340,$C550,Indev_Online_Res_NotinIRPBase!$J$3:$J$340,"Yes",Indev_Online_Res_NotinIRPBase!$I$3:$I$340,"&lt;1/1/2024")+SUMIFS(Indev_Online_Res_NotinIRPBase!W$3:W$340,Indev_Online_Res_NotinIRPBase!$Y$3:$Y$340,$B550,Indev_Online_Res_NotinIRPBase!$Z$3:$Z$340,$C550,Indev_Online_Res_NotinIRPBase!$AB$3:$AB$340,"1")</f>
        <v>0</v>
      </c>
      <c r="AX550">
        <f>SUMIFS(Indev_Online_Res_NotinIRPBase!X$3:X$340,Indev_Online_Res_NotinIRPBase!$Y$3:$Y$340,$B550,Indev_Online_Res_NotinIRPBase!$Z$3:$Z$340,$C550,Indev_Online_Res_NotinIRPBase!$J$3:$J$340,"Yes",Indev_Online_Res_NotinIRPBase!$I$3:$I$340,"&lt;1/1/2024")+SUMIFS(Indev_Online_Res_NotinIRPBase!X$3:X$340,Indev_Online_Res_NotinIRPBase!$Y$3:$Y$340,$B550,Indev_Online_Res_NotinIRPBase!$Z$3:$Z$340,$C550,Indev_Online_Res_NotinIRPBase!$AB$3:$AB$340,"1")</f>
        <v>0</v>
      </c>
      <c r="AY550">
        <f t="shared" si="123"/>
        <v>0</v>
      </c>
      <c r="BA550">
        <f t="shared" si="124"/>
        <v>0</v>
      </c>
      <c r="BB550">
        <f t="shared" si="125"/>
        <v>0</v>
      </c>
      <c r="BC550">
        <f t="shared" si="126"/>
        <v>0</v>
      </c>
      <c r="BD550">
        <f t="shared" si="127"/>
        <v>0</v>
      </c>
      <c r="BE550">
        <f t="shared" si="128"/>
        <v>0</v>
      </c>
      <c r="BI550">
        <f t="shared" si="129"/>
        <v>0</v>
      </c>
      <c r="BJ550">
        <f t="shared" si="130"/>
        <v>0</v>
      </c>
      <c r="BK550">
        <f t="shared" si="131"/>
        <v>0</v>
      </c>
      <c r="BL550">
        <f t="shared" si="132"/>
        <v>0</v>
      </c>
      <c r="BM550">
        <f t="shared" si="133"/>
        <v>0</v>
      </c>
      <c r="BN550">
        <f t="shared" si="134"/>
        <v>0</v>
      </c>
      <c r="BO550">
        <f t="shared" si="135"/>
        <v>0</v>
      </c>
      <c r="BQ550">
        <f>SUMIFS(IRPBase_Res_NotinEnvScreens!$H$3:$H$33,IRPBase_Res_NotinEnvScreens!$J$3:$J$33,$B550,IRPBase_Res_NotinEnvScreens!$K$3:$K$33,$C550)</f>
        <v>0</v>
      </c>
      <c r="BR550">
        <f>SUMIFS(IRPBase_Res_NotinEnvScreens!$I$3:$I$33,IRPBase_Res_NotinEnvScreens!$J$3:$J$33,$B550,IRPBase_Res_NotinEnvScreens!$K$3:$K$33,$C550)</f>
        <v>0</v>
      </c>
      <c r="BS550">
        <v>0</v>
      </c>
      <c r="BV550">
        <f>SUMIFS(Indev_Online_Res_NotinIRPBase!$P$3:$P$313,Indev_Online_Res_NotinIRPBase!$Y$3:$Y$313,$B550,Indev_Online_Res_NotinIRPBase!$Z$3:$Z$313,$C550,Indev_Online_Res_NotinIRPBase!$I$3:$I$313,"&lt;9/1/2023")+SUMIFS(Indev_Online_Res_NotinIRPBase!$Q$3:$Q$313,Indev_Online_Res_NotinIRPBase!$Y$3:$Y$313,$B550,Indev_Online_Res_NotinIRPBase!$Z$3:$Z$313,$C550,Indev_Online_Res_NotinIRPBase!$I$3:$I$313,"&lt;9/1/2023")</f>
        <v>0</v>
      </c>
      <c r="BW550">
        <f>SUMIFS(Indev_Online_Res_NotinIRPBase!$S$3:$S$313,Indev_Online_Res_NotinIRPBase!$Y$3:$Y$313,$B550,Indev_Online_Res_NotinIRPBase!$Z$3:$Z$313,$C550,Indev_Online_Res_NotinIRPBase!$I$3:$I$313,"&lt;9/1/2023")+SUMIFS(Indev_Online_Res_NotinIRPBase!$T$3:$T$313,Indev_Online_Res_NotinIRPBase!$Y$3:$Y$313,$B550,Indev_Online_Res_NotinIRPBase!$Z$3:$Z$313,$C550,Indev_Online_Res_NotinIRPBase!$I$3:$I$313,"&lt;9/1/2023")+SUMIFS(Indev_Online_Res_NotinIRPBase!$U$3:$U$313,Indev_Online_Res_NotinIRPBase!$Y$3:$Y$313,$B550,Indev_Online_Res_NotinIRPBase!$Z$3:$Z$313,$C550,Indev_Online_Res_NotinIRPBase!$I$3:$I$313,"&lt;9/1/2023")</f>
        <v>0</v>
      </c>
    </row>
    <row r="551" spans="1:75">
      <c r="A551" t="s">
        <v>52</v>
      </c>
      <c r="B551" t="s">
        <v>494</v>
      </c>
      <c r="C551">
        <v>69</v>
      </c>
      <c r="E551">
        <f>SUMIFS(IRPBase_Res_NotinTxBase!N$3:N$65,IRPBase_Res_NotinTxBase!$X$3:$X$65,$B551,IRPBase_Res_NotinTxBase!$Y$3:$Y$65,$C551)</f>
        <v>0</v>
      </c>
      <c r="F551">
        <f>SUMIFS(IRPBase_Res_NotinTxBase!O$3:O$65,IRPBase_Res_NotinTxBase!$X$3:$X$65,$B551,IRPBase_Res_NotinTxBase!$Y$3:$Y$65,$C551)</f>
        <v>0</v>
      </c>
      <c r="G551">
        <f>SUMIFS(IRPBase_Res_NotinTxBase!P$3:P$65,IRPBase_Res_NotinTxBase!$X$3:$X$65,$B551,IRPBase_Res_NotinTxBase!$Y$3:$Y$65,$C551)</f>
        <v>0</v>
      </c>
      <c r="H551">
        <f>SUMIFS(IRPBase_Res_NotinTxBase!Q$3:Q$65,IRPBase_Res_NotinTxBase!$X$3:$X$65,$B551,IRPBase_Res_NotinTxBase!$Y$3:$Y$65,$C551)</f>
        <v>0</v>
      </c>
      <c r="M551">
        <f>SUMIFS(IRPBase_Res_NotinTxBase!R$3:R$65,IRPBase_Res_NotinTxBase!$X$3:$X$65,$B551,IRPBase_Res_NotinTxBase!$Y$3:$Y$65,$C551)</f>
        <v>0</v>
      </c>
      <c r="N551">
        <f>SUMIFS(IRPBase_Res_NotinTxBase!S$3:S$65,IRPBase_Res_NotinTxBase!$X$3:$X$65,$B551,IRPBase_Res_NotinTxBase!$Y$3:$Y$65,$C551)</f>
        <v>0</v>
      </c>
      <c r="O551">
        <f>SUMIFS(IRPBase_Res_NotinTxBase!T$3:T$65,IRPBase_Res_NotinTxBase!$X$3:$X$65,$B551,IRPBase_Res_NotinTxBase!$Y$3:$Y$65,$C551)</f>
        <v>0</v>
      </c>
      <c r="P551">
        <f>SUMIFS(IRPBase_Res_NotinTxBase!U$3:U$65,IRPBase_Res_NotinTxBase!$X$3:$X$65,$B551,IRPBase_Res_NotinTxBase!$Y$3:$Y$65,$C551)</f>
        <v>0</v>
      </c>
      <c r="Q551">
        <f>SUMIFS(IRPBase_Res_NotinTxBase!V$3:V$65,IRPBase_Res_NotinTxBase!$X$3:$X$65,$B551,IRPBase_Res_NotinTxBase!$Y$3:$Y$65,$C551)</f>
        <v>0</v>
      </c>
      <c r="R551">
        <f>SUMIFS(IRPBase_Res_NotinTxBase!W$3:W$65,IRPBase_Res_NotinTxBase!$X$3:$X$65,$B551,IRPBase_Res_NotinTxBase!$Y$3:$Y$65,$C551)</f>
        <v>0</v>
      </c>
      <c r="S551">
        <f t="shared" si="121"/>
        <v>0</v>
      </c>
      <c r="U551">
        <f>SUMIFS(Indev_Online_Res_NotinIRPBase!N$3:N$340,Indev_Online_Res_NotinIRPBase!$Y$3:$Y$340,$B551,Indev_Online_Res_NotinIRPBase!$Z$3:$Z$340,$C551)</f>
        <v>0</v>
      </c>
      <c r="V551">
        <f>SUMIFS(Indev_Online_Res_NotinIRPBase!O$3:O$340,Indev_Online_Res_NotinIRPBase!$Y$3:$Y$340,$B551,Indev_Online_Res_NotinIRPBase!$Z$3:$Z$340,$C551)</f>
        <v>0</v>
      </c>
      <c r="W551">
        <f>SUMIFS(Indev_Online_Res_NotinIRPBase!P$3:P$340,Indev_Online_Res_NotinIRPBase!$Y$3:$Y$340,$B551,Indev_Online_Res_NotinIRPBase!$Z$3:$Z$340,$C551)</f>
        <v>0</v>
      </c>
      <c r="X551">
        <f>SUMIFS(Indev_Online_Res_NotinIRPBase!Q$3:Q$340,Indev_Online_Res_NotinIRPBase!$Y$3:$Y$340,$B551,Indev_Online_Res_NotinIRPBase!$Z$3:$Z$340,$C551)</f>
        <v>0</v>
      </c>
      <c r="Y551">
        <f>SUMIFS(Indev_Online_Res_NotinIRPBase!R$3:R$340,Indev_Online_Res_NotinIRPBase!$Y$3:$Y$340,$B551,Indev_Online_Res_NotinIRPBase!$Z$3:$Z$340,$C551)</f>
        <v>0</v>
      </c>
      <c r="AC551">
        <f>SUMIFS(Indev_Online_Res_NotinIRPBase!S$3:S$340,Indev_Online_Res_NotinIRPBase!$Y$3:$Y$340,$B551,Indev_Online_Res_NotinIRPBase!$Z$3:$Z$340,$C551)</f>
        <v>0</v>
      </c>
      <c r="AD551">
        <f>SUMIFS(Indev_Online_Res_NotinIRPBase!T$3:T$340,Indev_Online_Res_NotinIRPBase!$Y$3:$Y$340,$B551,Indev_Online_Res_NotinIRPBase!$Z$3:$Z$340,$C551)</f>
        <v>0</v>
      </c>
      <c r="AE551">
        <f>SUMIFS(Indev_Online_Res_NotinIRPBase!U$3:U$340,Indev_Online_Res_NotinIRPBase!$Y$3:$Y$340,$B551,Indev_Online_Res_NotinIRPBase!$Z$3:$Z$340,$C551)</f>
        <v>0</v>
      </c>
      <c r="AF551">
        <f>SUMIFS(Indev_Online_Res_NotinIRPBase!V$3:V$340,Indev_Online_Res_NotinIRPBase!$Y$3:$Y$340,$B551,Indev_Online_Res_NotinIRPBase!$Z$3:$Z$340,$C551)</f>
        <v>0</v>
      </c>
      <c r="AG551">
        <f>SUMIFS(Indev_Online_Res_NotinIRPBase!W$3:W$340,Indev_Online_Res_NotinIRPBase!$Y$3:$Y$340,$B551,Indev_Online_Res_NotinIRPBase!$Z$3:$Z$340,$C551)</f>
        <v>0</v>
      </c>
      <c r="AH551">
        <f>SUMIFS(Indev_Online_Res_NotinIRPBase!X$3:X$340,Indev_Online_Res_NotinIRPBase!$Y$3:$Y$340,$B551,Indev_Online_Res_NotinIRPBase!$Z$3:$Z$340,$C551)</f>
        <v>0</v>
      </c>
      <c r="AI551">
        <f t="shared" si="122"/>
        <v>0</v>
      </c>
      <c r="AK551">
        <f>SUMIFS(Indev_Online_Res_NotinIRPBase!N$3:N$340,Indev_Online_Res_NotinIRPBase!$Y$3:$Y$340,$B551,Indev_Online_Res_NotinIRPBase!$Z$3:$Z$340,$C551,Indev_Online_Res_NotinIRPBase!$J$3:$J$340,"Yes",Indev_Online_Res_NotinIRPBase!$I$3:$I$340,"&lt;1/1/2024")+SUMIFS(Indev_Online_Res_NotinIRPBase!N$3:N$340,Indev_Online_Res_NotinIRPBase!$Y$3:$Y$340,$B551,Indev_Online_Res_NotinIRPBase!$Z$3:$Z$340,$C551,Indev_Online_Res_NotinIRPBase!$AB$3:$AB$340,"1")</f>
        <v>0</v>
      </c>
      <c r="AL551">
        <f>SUMIFS(Indev_Online_Res_NotinIRPBase!O$3:O$340,Indev_Online_Res_NotinIRPBase!$Y$3:$Y$340,$B551,Indev_Online_Res_NotinIRPBase!$Z$3:$Z$340,$C551,Indev_Online_Res_NotinIRPBase!$J$3:$J$340,"Yes",Indev_Online_Res_NotinIRPBase!$I$3:$I$340,"&lt;1/1/2024")+SUMIFS(Indev_Online_Res_NotinIRPBase!O$3:O$340,Indev_Online_Res_NotinIRPBase!$Y$3:$Y$340,$B551,Indev_Online_Res_NotinIRPBase!$Z$3:$Z$340,$C551,Indev_Online_Res_NotinIRPBase!$AB$3:$AB$340,"1")</f>
        <v>0</v>
      </c>
      <c r="AM551">
        <f>SUMIFS(Indev_Online_Res_NotinIRPBase!P$3:P$340,Indev_Online_Res_NotinIRPBase!$Y$3:$Y$340,$B551,Indev_Online_Res_NotinIRPBase!$Z$3:$Z$340,$C551,Indev_Online_Res_NotinIRPBase!$J$3:$J$340,"Yes",Indev_Online_Res_NotinIRPBase!$I$3:$I$340,"&lt;1/1/2024")+SUMIFS(Indev_Online_Res_NotinIRPBase!P$3:P$340,Indev_Online_Res_NotinIRPBase!$Y$3:$Y$340,$B551,Indev_Online_Res_NotinIRPBase!$Z$3:$Z$340,$C551,Indev_Online_Res_NotinIRPBase!$AB$3:$AB$340,"1")</f>
        <v>0</v>
      </c>
      <c r="AN551">
        <f>SUMIFS(Indev_Online_Res_NotinIRPBase!Q$3:Q$340,Indev_Online_Res_NotinIRPBase!$Y$3:$Y$340,$B551,Indev_Online_Res_NotinIRPBase!$Z$3:$Z$340,$C551,Indev_Online_Res_NotinIRPBase!$J$3:$J$340,"Yes",Indev_Online_Res_NotinIRPBase!$I$3:$I$340,"&lt;1/1/2024")+SUMIFS(Indev_Online_Res_NotinIRPBase!Q$3:Q$340,Indev_Online_Res_NotinIRPBase!$Y$3:$Y$340,$B551,Indev_Online_Res_NotinIRPBase!$Z$3:$Z$340,$C551,Indev_Online_Res_NotinIRPBase!$AB$3:$AB$340,"1")</f>
        <v>0</v>
      </c>
      <c r="AO551">
        <f>SUMIFS(Indev_Online_Res_NotinIRPBase!R$3:R$340,Indev_Online_Res_NotinIRPBase!$Y$3:$Y$340,$B551,Indev_Online_Res_NotinIRPBase!$Z$3:$Z$340,$C551,Indev_Online_Res_NotinIRPBase!$J$3:$J$340,"Yes",Indev_Online_Res_NotinIRPBase!$I$3:$I$340,"&lt;1/1/2024")+SUMIFS(Indev_Online_Res_NotinIRPBase!R$3:R$340,Indev_Online_Res_NotinIRPBase!$Y$3:$Y$340,$B551,Indev_Online_Res_NotinIRPBase!$Z$3:$Z$340,$C551,Indev_Online_Res_NotinIRPBase!$AB$3:$AB$340,"1")</f>
        <v>0</v>
      </c>
      <c r="AS551">
        <f>SUMIFS(Indev_Online_Res_NotinIRPBase!S$3:S$340,Indev_Online_Res_NotinIRPBase!$Y$3:$Y$340,$B551,Indev_Online_Res_NotinIRPBase!$Z$3:$Z$340,$C551,Indev_Online_Res_NotinIRPBase!$J$3:$J$340,"Yes",Indev_Online_Res_NotinIRPBase!$I$3:$I$340,"&lt;1/1/2024")+SUMIFS(Indev_Online_Res_NotinIRPBase!S$3:S$340,Indev_Online_Res_NotinIRPBase!$Y$3:$Y$340,$B551,Indev_Online_Res_NotinIRPBase!$Z$3:$Z$340,$C551,Indev_Online_Res_NotinIRPBase!$AB$3:$AB$340,"1")</f>
        <v>0</v>
      </c>
      <c r="AT551">
        <f>SUMIFS(Indev_Online_Res_NotinIRPBase!T$3:T$340,Indev_Online_Res_NotinIRPBase!$Y$3:$Y$340,$B551,Indev_Online_Res_NotinIRPBase!$Z$3:$Z$340,$C551,Indev_Online_Res_NotinIRPBase!$J$3:$J$340,"Yes",Indev_Online_Res_NotinIRPBase!$I$3:$I$340,"&lt;1/1/2024")+SUMIFS(Indev_Online_Res_NotinIRPBase!T$3:T$340,Indev_Online_Res_NotinIRPBase!$Y$3:$Y$340,$B551,Indev_Online_Res_NotinIRPBase!$Z$3:$Z$340,$C551,Indev_Online_Res_NotinIRPBase!$AB$3:$AB$340,"1")</f>
        <v>0</v>
      </c>
      <c r="AU551">
        <f>SUMIFS(Indev_Online_Res_NotinIRPBase!U$3:U$340,Indev_Online_Res_NotinIRPBase!$Y$3:$Y$340,$B551,Indev_Online_Res_NotinIRPBase!$Z$3:$Z$340,$C551,Indev_Online_Res_NotinIRPBase!$J$3:$J$340,"Yes",Indev_Online_Res_NotinIRPBase!$I$3:$I$340,"&lt;1/1/2024")+SUMIFS(Indev_Online_Res_NotinIRPBase!U$3:U$340,Indev_Online_Res_NotinIRPBase!$Y$3:$Y$340,$B551,Indev_Online_Res_NotinIRPBase!$Z$3:$Z$340,$C551,Indev_Online_Res_NotinIRPBase!$AB$3:$AB$340,"1")</f>
        <v>0</v>
      </c>
      <c r="AV551">
        <f>SUMIFS(Indev_Online_Res_NotinIRPBase!V$3:V$340,Indev_Online_Res_NotinIRPBase!$Y$3:$Y$340,$B551,Indev_Online_Res_NotinIRPBase!$Z$3:$Z$340,$C551,Indev_Online_Res_NotinIRPBase!$J$3:$J$340,"Yes",Indev_Online_Res_NotinIRPBase!$I$3:$I$340,"&lt;1/1/2024")+SUMIFS(Indev_Online_Res_NotinIRPBase!V$3:V$340,Indev_Online_Res_NotinIRPBase!$Y$3:$Y$340,$B551,Indev_Online_Res_NotinIRPBase!$Z$3:$Z$340,$C551,Indev_Online_Res_NotinIRPBase!$AB$3:$AB$340,"1")</f>
        <v>0</v>
      </c>
      <c r="AW551">
        <f>SUMIFS(Indev_Online_Res_NotinIRPBase!W$3:W$340,Indev_Online_Res_NotinIRPBase!$Y$3:$Y$340,$B551,Indev_Online_Res_NotinIRPBase!$Z$3:$Z$340,$C551,Indev_Online_Res_NotinIRPBase!$J$3:$J$340,"Yes",Indev_Online_Res_NotinIRPBase!$I$3:$I$340,"&lt;1/1/2024")+SUMIFS(Indev_Online_Res_NotinIRPBase!W$3:W$340,Indev_Online_Res_NotinIRPBase!$Y$3:$Y$340,$B551,Indev_Online_Res_NotinIRPBase!$Z$3:$Z$340,$C551,Indev_Online_Res_NotinIRPBase!$AB$3:$AB$340,"1")</f>
        <v>0</v>
      </c>
      <c r="AX551">
        <f>SUMIFS(Indev_Online_Res_NotinIRPBase!X$3:X$340,Indev_Online_Res_NotinIRPBase!$Y$3:$Y$340,$B551,Indev_Online_Res_NotinIRPBase!$Z$3:$Z$340,$C551,Indev_Online_Res_NotinIRPBase!$J$3:$J$340,"Yes",Indev_Online_Res_NotinIRPBase!$I$3:$I$340,"&lt;1/1/2024")+SUMIFS(Indev_Online_Res_NotinIRPBase!X$3:X$340,Indev_Online_Res_NotinIRPBase!$Y$3:$Y$340,$B551,Indev_Online_Res_NotinIRPBase!$Z$3:$Z$340,$C551,Indev_Online_Res_NotinIRPBase!$AB$3:$AB$340,"1")</f>
        <v>0</v>
      </c>
      <c r="AY551">
        <f t="shared" si="123"/>
        <v>0</v>
      </c>
      <c r="BA551">
        <f t="shared" si="124"/>
        <v>0</v>
      </c>
      <c r="BB551">
        <f t="shared" si="125"/>
        <v>0</v>
      </c>
      <c r="BC551">
        <f t="shared" si="126"/>
        <v>0</v>
      </c>
      <c r="BD551">
        <f t="shared" si="127"/>
        <v>0</v>
      </c>
      <c r="BE551">
        <f t="shared" si="128"/>
        <v>0</v>
      </c>
      <c r="BI551">
        <f t="shared" si="129"/>
        <v>0</v>
      </c>
      <c r="BJ551">
        <f t="shared" si="130"/>
        <v>0</v>
      </c>
      <c r="BK551">
        <f t="shared" si="131"/>
        <v>0</v>
      </c>
      <c r="BL551">
        <f t="shared" si="132"/>
        <v>0</v>
      </c>
      <c r="BM551">
        <f t="shared" si="133"/>
        <v>0</v>
      </c>
      <c r="BN551">
        <f t="shared" si="134"/>
        <v>0</v>
      </c>
      <c r="BO551">
        <f t="shared" si="135"/>
        <v>0</v>
      </c>
      <c r="BQ551">
        <f>SUMIFS(IRPBase_Res_NotinEnvScreens!$H$3:$H$33,IRPBase_Res_NotinEnvScreens!$J$3:$J$33,$B551,IRPBase_Res_NotinEnvScreens!$K$3:$K$33,$C551)</f>
        <v>0</v>
      </c>
      <c r="BR551">
        <f>SUMIFS(IRPBase_Res_NotinEnvScreens!$I$3:$I$33,IRPBase_Res_NotinEnvScreens!$J$3:$J$33,$B551,IRPBase_Res_NotinEnvScreens!$K$3:$K$33,$C551)</f>
        <v>0</v>
      </c>
      <c r="BS551">
        <v>0</v>
      </c>
      <c r="BV551">
        <f>SUMIFS(Indev_Online_Res_NotinIRPBase!$P$3:$P$313,Indev_Online_Res_NotinIRPBase!$Y$3:$Y$313,$B551,Indev_Online_Res_NotinIRPBase!$Z$3:$Z$313,$C551,Indev_Online_Res_NotinIRPBase!$I$3:$I$313,"&lt;9/1/2023")+SUMIFS(Indev_Online_Res_NotinIRPBase!$Q$3:$Q$313,Indev_Online_Res_NotinIRPBase!$Y$3:$Y$313,$B551,Indev_Online_Res_NotinIRPBase!$Z$3:$Z$313,$C551,Indev_Online_Res_NotinIRPBase!$I$3:$I$313,"&lt;9/1/2023")</f>
        <v>0</v>
      </c>
      <c r="BW551">
        <f>SUMIFS(Indev_Online_Res_NotinIRPBase!$S$3:$S$313,Indev_Online_Res_NotinIRPBase!$Y$3:$Y$313,$B551,Indev_Online_Res_NotinIRPBase!$Z$3:$Z$313,$C551,Indev_Online_Res_NotinIRPBase!$I$3:$I$313,"&lt;9/1/2023")+SUMIFS(Indev_Online_Res_NotinIRPBase!$T$3:$T$313,Indev_Online_Res_NotinIRPBase!$Y$3:$Y$313,$B551,Indev_Online_Res_NotinIRPBase!$Z$3:$Z$313,$C551,Indev_Online_Res_NotinIRPBase!$I$3:$I$313,"&lt;9/1/2023")+SUMIFS(Indev_Online_Res_NotinIRPBase!$U$3:$U$313,Indev_Online_Res_NotinIRPBase!$Y$3:$Y$313,$B551,Indev_Online_Res_NotinIRPBase!$Z$3:$Z$313,$C551,Indev_Online_Res_NotinIRPBase!$I$3:$I$313,"&lt;9/1/2023")</f>
        <v>0</v>
      </c>
    </row>
    <row r="552" spans="1:75">
      <c r="A552" t="s">
        <v>48</v>
      </c>
      <c r="B552" t="s">
        <v>495</v>
      </c>
      <c r="C552">
        <v>230</v>
      </c>
      <c r="E552">
        <f>SUMIFS(IRPBase_Res_NotinTxBase!N$3:N$65,IRPBase_Res_NotinTxBase!$X$3:$X$65,$B552,IRPBase_Res_NotinTxBase!$Y$3:$Y$65,$C552)</f>
        <v>0</v>
      </c>
      <c r="F552">
        <f>SUMIFS(IRPBase_Res_NotinTxBase!O$3:O$65,IRPBase_Res_NotinTxBase!$X$3:$X$65,$B552,IRPBase_Res_NotinTxBase!$Y$3:$Y$65,$C552)</f>
        <v>0</v>
      </c>
      <c r="G552">
        <f>SUMIFS(IRPBase_Res_NotinTxBase!P$3:P$65,IRPBase_Res_NotinTxBase!$X$3:$X$65,$B552,IRPBase_Res_NotinTxBase!$Y$3:$Y$65,$C552)</f>
        <v>0</v>
      </c>
      <c r="H552">
        <f>SUMIFS(IRPBase_Res_NotinTxBase!Q$3:Q$65,IRPBase_Res_NotinTxBase!$X$3:$X$65,$B552,IRPBase_Res_NotinTxBase!$Y$3:$Y$65,$C552)</f>
        <v>0</v>
      </c>
      <c r="M552">
        <f>SUMIFS(IRPBase_Res_NotinTxBase!R$3:R$65,IRPBase_Res_NotinTxBase!$X$3:$X$65,$B552,IRPBase_Res_NotinTxBase!$Y$3:$Y$65,$C552)</f>
        <v>0</v>
      </c>
      <c r="N552">
        <f>SUMIFS(IRPBase_Res_NotinTxBase!S$3:S$65,IRPBase_Res_NotinTxBase!$X$3:$X$65,$B552,IRPBase_Res_NotinTxBase!$Y$3:$Y$65,$C552)</f>
        <v>0</v>
      </c>
      <c r="O552">
        <f>SUMIFS(IRPBase_Res_NotinTxBase!T$3:T$65,IRPBase_Res_NotinTxBase!$X$3:$X$65,$B552,IRPBase_Res_NotinTxBase!$Y$3:$Y$65,$C552)</f>
        <v>0</v>
      </c>
      <c r="P552">
        <f>SUMIFS(IRPBase_Res_NotinTxBase!U$3:U$65,IRPBase_Res_NotinTxBase!$X$3:$X$65,$B552,IRPBase_Res_NotinTxBase!$Y$3:$Y$65,$C552)</f>
        <v>0</v>
      </c>
      <c r="Q552">
        <f>SUMIFS(IRPBase_Res_NotinTxBase!V$3:V$65,IRPBase_Res_NotinTxBase!$X$3:$X$65,$B552,IRPBase_Res_NotinTxBase!$Y$3:$Y$65,$C552)</f>
        <v>0</v>
      </c>
      <c r="R552">
        <f>SUMIFS(IRPBase_Res_NotinTxBase!W$3:W$65,IRPBase_Res_NotinTxBase!$X$3:$X$65,$B552,IRPBase_Res_NotinTxBase!$Y$3:$Y$65,$C552)</f>
        <v>0</v>
      </c>
      <c r="S552">
        <f t="shared" si="121"/>
        <v>0</v>
      </c>
      <c r="U552">
        <f>SUMIFS(Indev_Online_Res_NotinIRPBase!N$3:N$340,Indev_Online_Res_NotinIRPBase!$Y$3:$Y$340,$B552,Indev_Online_Res_NotinIRPBase!$Z$3:$Z$340,$C552)</f>
        <v>0</v>
      </c>
      <c r="V552">
        <f>SUMIFS(Indev_Online_Res_NotinIRPBase!O$3:O$340,Indev_Online_Res_NotinIRPBase!$Y$3:$Y$340,$B552,Indev_Online_Res_NotinIRPBase!$Z$3:$Z$340,$C552)</f>
        <v>0</v>
      </c>
      <c r="W552">
        <f>SUMIFS(Indev_Online_Res_NotinIRPBase!P$3:P$340,Indev_Online_Res_NotinIRPBase!$Y$3:$Y$340,$B552,Indev_Online_Res_NotinIRPBase!$Z$3:$Z$340,$C552)</f>
        <v>0</v>
      </c>
      <c r="X552">
        <f>SUMIFS(Indev_Online_Res_NotinIRPBase!Q$3:Q$340,Indev_Online_Res_NotinIRPBase!$Y$3:$Y$340,$B552,Indev_Online_Res_NotinIRPBase!$Z$3:$Z$340,$C552)</f>
        <v>0</v>
      </c>
      <c r="Y552">
        <f>SUMIFS(Indev_Online_Res_NotinIRPBase!R$3:R$340,Indev_Online_Res_NotinIRPBase!$Y$3:$Y$340,$B552,Indev_Online_Res_NotinIRPBase!$Z$3:$Z$340,$C552)</f>
        <v>0</v>
      </c>
      <c r="AC552">
        <f>SUMIFS(Indev_Online_Res_NotinIRPBase!S$3:S$340,Indev_Online_Res_NotinIRPBase!$Y$3:$Y$340,$B552,Indev_Online_Res_NotinIRPBase!$Z$3:$Z$340,$C552)</f>
        <v>0</v>
      </c>
      <c r="AD552">
        <f>SUMIFS(Indev_Online_Res_NotinIRPBase!T$3:T$340,Indev_Online_Res_NotinIRPBase!$Y$3:$Y$340,$B552,Indev_Online_Res_NotinIRPBase!$Z$3:$Z$340,$C552)</f>
        <v>0</v>
      </c>
      <c r="AE552">
        <f>SUMIFS(Indev_Online_Res_NotinIRPBase!U$3:U$340,Indev_Online_Res_NotinIRPBase!$Y$3:$Y$340,$B552,Indev_Online_Res_NotinIRPBase!$Z$3:$Z$340,$C552)</f>
        <v>0</v>
      </c>
      <c r="AF552">
        <f>SUMIFS(Indev_Online_Res_NotinIRPBase!V$3:V$340,Indev_Online_Res_NotinIRPBase!$Y$3:$Y$340,$B552,Indev_Online_Res_NotinIRPBase!$Z$3:$Z$340,$C552)</f>
        <v>0</v>
      </c>
      <c r="AG552">
        <f>SUMIFS(Indev_Online_Res_NotinIRPBase!W$3:W$340,Indev_Online_Res_NotinIRPBase!$Y$3:$Y$340,$B552,Indev_Online_Res_NotinIRPBase!$Z$3:$Z$340,$C552)</f>
        <v>0</v>
      </c>
      <c r="AH552">
        <f>SUMIFS(Indev_Online_Res_NotinIRPBase!X$3:X$340,Indev_Online_Res_NotinIRPBase!$Y$3:$Y$340,$B552,Indev_Online_Res_NotinIRPBase!$Z$3:$Z$340,$C552)</f>
        <v>0</v>
      </c>
      <c r="AI552">
        <f t="shared" si="122"/>
        <v>0</v>
      </c>
      <c r="AK552">
        <f>SUMIFS(Indev_Online_Res_NotinIRPBase!N$3:N$340,Indev_Online_Res_NotinIRPBase!$Y$3:$Y$340,$B552,Indev_Online_Res_NotinIRPBase!$Z$3:$Z$340,$C552,Indev_Online_Res_NotinIRPBase!$J$3:$J$340,"Yes",Indev_Online_Res_NotinIRPBase!$I$3:$I$340,"&lt;1/1/2024")+SUMIFS(Indev_Online_Res_NotinIRPBase!N$3:N$340,Indev_Online_Res_NotinIRPBase!$Y$3:$Y$340,$B552,Indev_Online_Res_NotinIRPBase!$Z$3:$Z$340,$C552,Indev_Online_Res_NotinIRPBase!$AB$3:$AB$340,"1")</f>
        <v>0</v>
      </c>
      <c r="AL552">
        <f>SUMIFS(Indev_Online_Res_NotinIRPBase!O$3:O$340,Indev_Online_Res_NotinIRPBase!$Y$3:$Y$340,$B552,Indev_Online_Res_NotinIRPBase!$Z$3:$Z$340,$C552,Indev_Online_Res_NotinIRPBase!$J$3:$J$340,"Yes",Indev_Online_Res_NotinIRPBase!$I$3:$I$340,"&lt;1/1/2024")+SUMIFS(Indev_Online_Res_NotinIRPBase!O$3:O$340,Indev_Online_Res_NotinIRPBase!$Y$3:$Y$340,$B552,Indev_Online_Res_NotinIRPBase!$Z$3:$Z$340,$C552,Indev_Online_Res_NotinIRPBase!$AB$3:$AB$340,"1")</f>
        <v>0</v>
      </c>
      <c r="AM552">
        <f>SUMIFS(Indev_Online_Res_NotinIRPBase!P$3:P$340,Indev_Online_Res_NotinIRPBase!$Y$3:$Y$340,$B552,Indev_Online_Res_NotinIRPBase!$Z$3:$Z$340,$C552,Indev_Online_Res_NotinIRPBase!$J$3:$J$340,"Yes",Indev_Online_Res_NotinIRPBase!$I$3:$I$340,"&lt;1/1/2024")+SUMIFS(Indev_Online_Res_NotinIRPBase!P$3:P$340,Indev_Online_Res_NotinIRPBase!$Y$3:$Y$340,$B552,Indev_Online_Res_NotinIRPBase!$Z$3:$Z$340,$C552,Indev_Online_Res_NotinIRPBase!$AB$3:$AB$340,"1")</f>
        <v>0</v>
      </c>
      <c r="AN552">
        <f>SUMIFS(Indev_Online_Res_NotinIRPBase!Q$3:Q$340,Indev_Online_Res_NotinIRPBase!$Y$3:$Y$340,$B552,Indev_Online_Res_NotinIRPBase!$Z$3:$Z$340,$C552,Indev_Online_Res_NotinIRPBase!$J$3:$J$340,"Yes",Indev_Online_Res_NotinIRPBase!$I$3:$I$340,"&lt;1/1/2024")+SUMIFS(Indev_Online_Res_NotinIRPBase!Q$3:Q$340,Indev_Online_Res_NotinIRPBase!$Y$3:$Y$340,$B552,Indev_Online_Res_NotinIRPBase!$Z$3:$Z$340,$C552,Indev_Online_Res_NotinIRPBase!$AB$3:$AB$340,"1")</f>
        <v>0</v>
      </c>
      <c r="AO552">
        <f>SUMIFS(Indev_Online_Res_NotinIRPBase!R$3:R$340,Indev_Online_Res_NotinIRPBase!$Y$3:$Y$340,$B552,Indev_Online_Res_NotinIRPBase!$Z$3:$Z$340,$C552,Indev_Online_Res_NotinIRPBase!$J$3:$J$340,"Yes",Indev_Online_Res_NotinIRPBase!$I$3:$I$340,"&lt;1/1/2024")+SUMIFS(Indev_Online_Res_NotinIRPBase!R$3:R$340,Indev_Online_Res_NotinIRPBase!$Y$3:$Y$340,$B552,Indev_Online_Res_NotinIRPBase!$Z$3:$Z$340,$C552,Indev_Online_Res_NotinIRPBase!$AB$3:$AB$340,"1")</f>
        <v>0</v>
      </c>
      <c r="AS552">
        <f>SUMIFS(Indev_Online_Res_NotinIRPBase!S$3:S$340,Indev_Online_Res_NotinIRPBase!$Y$3:$Y$340,$B552,Indev_Online_Res_NotinIRPBase!$Z$3:$Z$340,$C552,Indev_Online_Res_NotinIRPBase!$J$3:$J$340,"Yes",Indev_Online_Res_NotinIRPBase!$I$3:$I$340,"&lt;1/1/2024")+SUMIFS(Indev_Online_Res_NotinIRPBase!S$3:S$340,Indev_Online_Res_NotinIRPBase!$Y$3:$Y$340,$B552,Indev_Online_Res_NotinIRPBase!$Z$3:$Z$340,$C552,Indev_Online_Res_NotinIRPBase!$AB$3:$AB$340,"1")</f>
        <v>0</v>
      </c>
      <c r="AT552">
        <f>SUMIFS(Indev_Online_Res_NotinIRPBase!T$3:T$340,Indev_Online_Res_NotinIRPBase!$Y$3:$Y$340,$B552,Indev_Online_Res_NotinIRPBase!$Z$3:$Z$340,$C552,Indev_Online_Res_NotinIRPBase!$J$3:$J$340,"Yes",Indev_Online_Res_NotinIRPBase!$I$3:$I$340,"&lt;1/1/2024")+SUMIFS(Indev_Online_Res_NotinIRPBase!T$3:T$340,Indev_Online_Res_NotinIRPBase!$Y$3:$Y$340,$B552,Indev_Online_Res_NotinIRPBase!$Z$3:$Z$340,$C552,Indev_Online_Res_NotinIRPBase!$AB$3:$AB$340,"1")</f>
        <v>0</v>
      </c>
      <c r="AU552">
        <f>SUMIFS(Indev_Online_Res_NotinIRPBase!U$3:U$340,Indev_Online_Res_NotinIRPBase!$Y$3:$Y$340,$B552,Indev_Online_Res_NotinIRPBase!$Z$3:$Z$340,$C552,Indev_Online_Res_NotinIRPBase!$J$3:$J$340,"Yes",Indev_Online_Res_NotinIRPBase!$I$3:$I$340,"&lt;1/1/2024")+SUMIFS(Indev_Online_Res_NotinIRPBase!U$3:U$340,Indev_Online_Res_NotinIRPBase!$Y$3:$Y$340,$B552,Indev_Online_Res_NotinIRPBase!$Z$3:$Z$340,$C552,Indev_Online_Res_NotinIRPBase!$AB$3:$AB$340,"1")</f>
        <v>0</v>
      </c>
      <c r="AV552">
        <f>SUMIFS(Indev_Online_Res_NotinIRPBase!V$3:V$340,Indev_Online_Res_NotinIRPBase!$Y$3:$Y$340,$B552,Indev_Online_Res_NotinIRPBase!$Z$3:$Z$340,$C552,Indev_Online_Res_NotinIRPBase!$J$3:$J$340,"Yes",Indev_Online_Res_NotinIRPBase!$I$3:$I$340,"&lt;1/1/2024")+SUMIFS(Indev_Online_Res_NotinIRPBase!V$3:V$340,Indev_Online_Res_NotinIRPBase!$Y$3:$Y$340,$B552,Indev_Online_Res_NotinIRPBase!$Z$3:$Z$340,$C552,Indev_Online_Res_NotinIRPBase!$AB$3:$AB$340,"1")</f>
        <v>0</v>
      </c>
      <c r="AW552">
        <f>SUMIFS(Indev_Online_Res_NotinIRPBase!W$3:W$340,Indev_Online_Res_NotinIRPBase!$Y$3:$Y$340,$B552,Indev_Online_Res_NotinIRPBase!$Z$3:$Z$340,$C552,Indev_Online_Res_NotinIRPBase!$J$3:$J$340,"Yes",Indev_Online_Res_NotinIRPBase!$I$3:$I$340,"&lt;1/1/2024")+SUMIFS(Indev_Online_Res_NotinIRPBase!W$3:W$340,Indev_Online_Res_NotinIRPBase!$Y$3:$Y$340,$B552,Indev_Online_Res_NotinIRPBase!$Z$3:$Z$340,$C552,Indev_Online_Res_NotinIRPBase!$AB$3:$AB$340,"1")</f>
        <v>0</v>
      </c>
      <c r="AX552">
        <f>SUMIFS(Indev_Online_Res_NotinIRPBase!X$3:X$340,Indev_Online_Res_NotinIRPBase!$Y$3:$Y$340,$B552,Indev_Online_Res_NotinIRPBase!$Z$3:$Z$340,$C552,Indev_Online_Res_NotinIRPBase!$J$3:$J$340,"Yes",Indev_Online_Res_NotinIRPBase!$I$3:$I$340,"&lt;1/1/2024")+SUMIFS(Indev_Online_Res_NotinIRPBase!X$3:X$340,Indev_Online_Res_NotinIRPBase!$Y$3:$Y$340,$B552,Indev_Online_Res_NotinIRPBase!$Z$3:$Z$340,$C552,Indev_Online_Res_NotinIRPBase!$AB$3:$AB$340,"1")</f>
        <v>0</v>
      </c>
      <c r="AY552">
        <f t="shared" si="123"/>
        <v>0</v>
      </c>
      <c r="BA552">
        <f t="shared" si="124"/>
        <v>0</v>
      </c>
      <c r="BB552">
        <f t="shared" si="125"/>
        <v>0</v>
      </c>
      <c r="BC552">
        <f t="shared" si="126"/>
        <v>0</v>
      </c>
      <c r="BD552">
        <f t="shared" si="127"/>
        <v>0</v>
      </c>
      <c r="BE552">
        <f t="shared" si="128"/>
        <v>0</v>
      </c>
      <c r="BI552">
        <f t="shared" si="129"/>
        <v>0</v>
      </c>
      <c r="BJ552">
        <f t="shared" si="130"/>
        <v>0</v>
      </c>
      <c r="BK552">
        <f t="shared" si="131"/>
        <v>0</v>
      </c>
      <c r="BL552">
        <f t="shared" si="132"/>
        <v>0</v>
      </c>
      <c r="BM552">
        <f t="shared" si="133"/>
        <v>0</v>
      </c>
      <c r="BN552">
        <f t="shared" si="134"/>
        <v>0</v>
      </c>
      <c r="BO552">
        <f t="shared" si="135"/>
        <v>0</v>
      </c>
      <c r="BQ552">
        <f>SUMIFS(IRPBase_Res_NotinEnvScreens!$H$3:$H$33,IRPBase_Res_NotinEnvScreens!$J$3:$J$33,$B552,IRPBase_Res_NotinEnvScreens!$K$3:$K$33,$C552)</f>
        <v>0</v>
      </c>
      <c r="BR552">
        <f>SUMIFS(IRPBase_Res_NotinEnvScreens!$I$3:$I$33,IRPBase_Res_NotinEnvScreens!$J$3:$J$33,$B552,IRPBase_Res_NotinEnvScreens!$K$3:$K$33,$C552)</f>
        <v>0</v>
      </c>
      <c r="BS552">
        <v>0</v>
      </c>
      <c r="BV552">
        <f>SUMIFS(Indev_Online_Res_NotinIRPBase!$P$3:$P$313,Indev_Online_Res_NotinIRPBase!$Y$3:$Y$313,$B552,Indev_Online_Res_NotinIRPBase!$Z$3:$Z$313,$C552,Indev_Online_Res_NotinIRPBase!$I$3:$I$313,"&lt;9/1/2023")+SUMIFS(Indev_Online_Res_NotinIRPBase!$Q$3:$Q$313,Indev_Online_Res_NotinIRPBase!$Y$3:$Y$313,$B552,Indev_Online_Res_NotinIRPBase!$Z$3:$Z$313,$C552,Indev_Online_Res_NotinIRPBase!$I$3:$I$313,"&lt;9/1/2023")</f>
        <v>0</v>
      </c>
      <c r="BW552">
        <f>SUMIFS(Indev_Online_Res_NotinIRPBase!$S$3:$S$313,Indev_Online_Res_NotinIRPBase!$Y$3:$Y$313,$B552,Indev_Online_Res_NotinIRPBase!$Z$3:$Z$313,$C552,Indev_Online_Res_NotinIRPBase!$I$3:$I$313,"&lt;9/1/2023")+SUMIFS(Indev_Online_Res_NotinIRPBase!$T$3:$T$313,Indev_Online_Res_NotinIRPBase!$Y$3:$Y$313,$B552,Indev_Online_Res_NotinIRPBase!$Z$3:$Z$313,$C552,Indev_Online_Res_NotinIRPBase!$I$3:$I$313,"&lt;9/1/2023")+SUMIFS(Indev_Online_Res_NotinIRPBase!$U$3:$U$313,Indev_Online_Res_NotinIRPBase!$Y$3:$Y$313,$B552,Indev_Online_Res_NotinIRPBase!$Z$3:$Z$313,$C552,Indev_Online_Res_NotinIRPBase!$I$3:$I$313,"&lt;9/1/2023")</f>
        <v>0</v>
      </c>
    </row>
    <row r="553" spans="1:75">
      <c r="A553" t="s">
        <v>44</v>
      </c>
      <c r="B553" t="s">
        <v>496</v>
      </c>
      <c r="C553">
        <v>115</v>
      </c>
      <c r="E553">
        <f>SUMIFS(IRPBase_Res_NotinTxBase!N$3:N$65,IRPBase_Res_NotinTxBase!$X$3:$X$65,$B553,IRPBase_Res_NotinTxBase!$Y$3:$Y$65,$C553)</f>
        <v>0</v>
      </c>
      <c r="F553">
        <f>SUMIFS(IRPBase_Res_NotinTxBase!O$3:O$65,IRPBase_Res_NotinTxBase!$X$3:$X$65,$B553,IRPBase_Res_NotinTxBase!$Y$3:$Y$65,$C553)</f>
        <v>0</v>
      </c>
      <c r="G553">
        <f>SUMIFS(IRPBase_Res_NotinTxBase!P$3:P$65,IRPBase_Res_NotinTxBase!$X$3:$X$65,$B553,IRPBase_Res_NotinTxBase!$Y$3:$Y$65,$C553)</f>
        <v>0</v>
      </c>
      <c r="H553">
        <f>SUMIFS(IRPBase_Res_NotinTxBase!Q$3:Q$65,IRPBase_Res_NotinTxBase!$X$3:$X$65,$B553,IRPBase_Res_NotinTxBase!$Y$3:$Y$65,$C553)</f>
        <v>0</v>
      </c>
      <c r="M553">
        <f>SUMIFS(IRPBase_Res_NotinTxBase!R$3:R$65,IRPBase_Res_NotinTxBase!$X$3:$X$65,$B553,IRPBase_Res_NotinTxBase!$Y$3:$Y$65,$C553)</f>
        <v>0</v>
      </c>
      <c r="N553">
        <f>SUMIFS(IRPBase_Res_NotinTxBase!S$3:S$65,IRPBase_Res_NotinTxBase!$X$3:$X$65,$B553,IRPBase_Res_NotinTxBase!$Y$3:$Y$65,$C553)</f>
        <v>0</v>
      </c>
      <c r="O553">
        <f>SUMIFS(IRPBase_Res_NotinTxBase!T$3:T$65,IRPBase_Res_NotinTxBase!$X$3:$X$65,$B553,IRPBase_Res_NotinTxBase!$Y$3:$Y$65,$C553)</f>
        <v>0</v>
      </c>
      <c r="P553">
        <f>SUMIFS(IRPBase_Res_NotinTxBase!U$3:U$65,IRPBase_Res_NotinTxBase!$X$3:$X$65,$B553,IRPBase_Res_NotinTxBase!$Y$3:$Y$65,$C553)</f>
        <v>0</v>
      </c>
      <c r="Q553">
        <f>SUMIFS(IRPBase_Res_NotinTxBase!V$3:V$65,IRPBase_Res_NotinTxBase!$X$3:$X$65,$B553,IRPBase_Res_NotinTxBase!$Y$3:$Y$65,$C553)</f>
        <v>0</v>
      </c>
      <c r="R553">
        <f>SUMIFS(IRPBase_Res_NotinTxBase!W$3:W$65,IRPBase_Res_NotinTxBase!$X$3:$X$65,$B553,IRPBase_Res_NotinTxBase!$Y$3:$Y$65,$C553)</f>
        <v>0</v>
      </c>
      <c r="S553">
        <f t="shared" si="121"/>
        <v>0</v>
      </c>
      <c r="U553">
        <f>SUMIFS(Indev_Online_Res_NotinIRPBase!N$3:N$340,Indev_Online_Res_NotinIRPBase!$Y$3:$Y$340,$B553,Indev_Online_Res_NotinIRPBase!$Z$3:$Z$340,$C553)</f>
        <v>0</v>
      </c>
      <c r="V553">
        <f>SUMIFS(Indev_Online_Res_NotinIRPBase!O$3:O$340,Indev_Online_Res_NotinIRPBase!$Y$3:$Y$340,$B553,Indev_Online_Res_NotinIRPBase!$Z$3:$Z$340,$C553)</f>
        <v>0</v>
      </c>
      <c r="W553">
        <f>SUMIFS(Indev_Online_Res_NotinIRPBase!P$3:P$340,Indev_Online_Res_NotinIRPBase!$Y$3:$Y$340,$B553,Indev_Online_Res_NotinIRPBase!$Z$3:$Z$340,$C553)</f>
        <v>0</v>
      </c>
      <c r="X553">
        <f>SUMIFS(Indev_Online_Res_NotinIRPBase!Q$3:Q$340,Indev_Online_Res_NotinIRPBase!$Y$3:$Y$340,$B553,Indev_Online_Res_NotinIRPBase!$Z$3:$Z$340,$C553)</f>
        <v>0</v>
      </c>
      <c r="Y553">
        <f>SUMIFS(Indev_Online_Res_NotinIRPBase!R$3:R$340,Indev_Online_Res_NotinIRPBase!$Y$3:$Y$340,$B553,Indev_Online_Res_NotinIRPBase!$Z$3:$Z$340,$C553)</f>
        <v>0</v>
      </c>
      <c r="AC553">
        <f>SUMIFS(Indev_Online_Res_NotinIRPBase!S$3:S$340,Indev_Online_Res_NotinIRPBase!$Y$3:$Y$340,$B553,Indev_Online_Res_NotinIRPBase!$Z$3:$Z$340,$C553)</f>
        <v>0</v>
      </c>
      <c r="AD553">
        <f>SUMIFS(Indev_Online_Res_NotinIRPBase!T$3:T$340,Indev_Online_Res_NotinIRPBase!$Y$3:$Y$340,$B553,Indev_Online_Res_NotinIRPBase!$Z$3:$Z$340,$C553)</f>
        <v>0</v>
      </c>
      <c r="AE553">
        <f>SUMIFS(Indev_Online_Res_NotinIRPBase!U$3:U$340,Indev_Online_Res_NotinIRPBase!$Y$3:$Y$340,$B553,Indev_Online_Res_NotinIRPBase!$Z$3:$Z$340,$C553)</f>
        <v>0</v>
      </c>
      <c r="AF553">
        <f>SUMIFS(Indev_Online_Res_NotinIRPBase!V$3:V$340,Indev_Online_Res_NotinIRPBase!$Y$3:$Y$340,$B553,Indev_Online_Res_NotinIRPBase!$Z$3:$Z$340,$C553)</f>
        <v>0</v>
      </c>
      <c r="AG553">
        <f>SUMIFS(Indev_Online_Res_NotinIRPBase!W$3:W$340,Indev_Online_Res_NotinIRPBase!$Y$3:$Y$340,$B553,Indev_Online_Res_NotinIRPBase!$Z$3:$Z$340,$C553)</f>
        <v>0</v>
      </c>
      <c r="AH553">
        <f>SUMIFS(Indev_Online_Res_NotinIRPBase!X$3:X$340,Indev_Online_Res_NotinIRPBase!$Y$3:$Y$340,$B553,Indev_Online_Res_NotinIRPBase!$Z$3:$Z$340,$C553)</f>
        <v>0</v>
      </c>
      <c r="AI553">
        <f t="shared" si="122"/>
        <v>0</v>
      </c>
      <c r="AK553">
        <f>SUMIFS(Indev_Online_Res_NotinIRPBase!N$3:N$340,Indev_Online_Res_NotinIRPBase!$Y$3:$Y$340,$B553,Indev_Online_Res_NotinIRPBase!$Z$3:$Z$340,$C553,Indev_Online_Res_NotinIRPBase!$J$3:$J$340,"Yes",Indev_Online_Res_NotinIRPBase!$I$3:$I$340,"&lt;1/1/2024")+SUMIFS(Indev_Online_Res_NotinIRPBase!N$3:N$340,Indev_Online_Res_NotinIRPBase!$Y$3:$Y$340,$B553,Indev_Online_Res_NotinIRPBase!$Z$3:$Z$340,$C553,Indev_Online_Res_NotinIRPBase!$AB$3:$AB$340,"1")</f>
        <v>0</v>
      </c>
      <c r="AL553">
        <f>SUMIFS(Indev_Online_Res_NotinIRPBase!O$3:O$340,Indev_Online_Res_NotinIRPBase!$Y$3:$Y$340,$B553,Indev_Online_Res_NotinIRPBase!$Z$3:$Z$340,$C553,Indev_Online_Res_NotinIRPBase!$J$3:$J$340,"Yes",Indev_Online_Res_NotinIRPBase!$I$3:$I$340,"&lt;1/1/2024")+SUMIFS(Indev_Online_Res_NotinIRPBase!O$3:O$340,Indev_Online_Res_NotinIRPBase!$Y$3:$Y$340,$B553,Indev_Online_Res_NotinIRPBase!$Z$3:$Z$340,$C553,Indev_Online_Res_NotinIRPBase!$AB$3:$AB$340,"1")</f>
        <v>0</v>
      </c>
      <c r="AM553">
        <f>SUMIFS(Indev_Online_Res_NotinIRPBase!P$3:P$340,Indev_Online_Res_NotinIRPBase!$Y$3:$Y$340,$B553,Indev_Online_Res_NotinIRPBase!$Z$3:$Z$340,$C553,Indev_Online_Res_NotinIRPBase!$J$3:$J$340,"Yes",Indev_Online_Res_NotinIRPBase!$I$3:$I$340,"&lt;1/1/2024")+SUMIFS(Indev_Online_Res_NotinIRPBase!P$3:P$340,Indev_Online_Res_NotinIRPBase!$Y$3:$Y$340,$B553,Indev_Online_Res_NotinIRPBase!$Z$3:$Z$340,$C553,Indev_Online_Res_NotinIRPBase!$AB$3:$AB$340,"1")</f>
        <v>0</v>
      </c>
      <c r="AN553">
        <f>SUMIFS(Indev_Online_Res_NotinIRPBase!Q$3:Q$340,Indev_Online_Res_NotinIRPBase!$Y$3:$Y$340,$B553,Indev_Online_Res_NotinIRPBase!$Z$3:$Z$340,$C553,Indev_Online_Res_NotinIRPBase!$J$3:$J$340,"Yes",Indev_Online_Res_NotinIRPBase!$I$3:$I$340,"&lt;1/1/2024")+SUMIFS(Indev_Online_Res_NotinIRPBase!Q$3:Q$340,Indev_Online_Res_NotinIRPBase!$Y$3:$Y$340,$B553,Indev_Online_Res_NotinIRPBase!$Z$3:$Z$340,$C553,Indev_Online_Res_NotinIRPBase!$AB$3:$AB$340,"1")</f>
        <v>0</v>
      </c>
      <c r="AO553">
        <f>SUMIFS(Indev_Online_Res_NotinIRPBase!R$3:R$340,Indev_Online_Res_NotinIRPBase!$Y$3:$Y$340,$B553,Indev_Online_Res_NotinIRPBase!$Z$3:$Z$340,$C553,Indev_Online_Res_NotinIRPBase!$J$3:$J$340,"Yes",Indev_Online_Res_NotinIRPBase!$I$3:$I$340,"&lt;1/1/2024")+SUMIFS(Indev_Online_Res_NotinIRPBase!R$3:R$340,Indev_Online_Res_NotinIRPBase!$Y$3:$Y$340,$B553,Indev_Online_Res_NotinIRPBase!$Z$3:$Z$340,$C553,Indev_Online_Res_NotinIRPBase!$AB$3:$AB$340,"1")</f>
        <v>0</v>
      </c>
      <c r="AS553">
        <f>SUMIFS(Indev_Online_Res_NotinIRPBase!S$3:S$340,Indev_Online_Res_NotinIRPBase!$Y$3:$Y$340,$B553,Indev_Online_Res_NotinIRPBase!$Z$3:$Z$340,$C553,Indev_Online_Res_NotinIRPBase!$J$3:$J$340,"Yes",Indev_Online_Res_NotinIRPBase!$I$3:$I$340,"&lt;1/1/2024")+SUMIFS(Indev_Online_Res_NotinIRPBase!S$3:S$340,Indev_Online_Res_NotinIRPBase!$Y$3:$Y$340,$B553,Indev_Online_Res_NotinIRPBase!$Z$3:$Z$340,$C553,Indev_Online_Res_NotinIRPBase!$AB$3:$AB$340,"1")</f>
        <v>0</v>
      </c>
      <c r="AT553">
        <f>SUMIFS(Indev_Online_Res_NotinIRPBase!T$3:T$340,Indev_Online_Res_NotinIRPBase!$Y$3:$Y$340,$B553,Indev_Online_Res_NotinIRPBase!$Z$3:$Z$340,$C553,Indev_Online_Res_NotinIRPBase!$J$3:$J$340,"Yes",Indev_Online_Res_NotinIRPBase!$I$3:$I$340,"&lt;1/1/2024")+SUMIFS(Indev_Online_Res_NotinIRPBase!T$3:T$340,Indev_Online_Res_NotinIRPBase!$Y$3:$Y$340,$B553,Indev_Online_Res_NotinIRPBase!$Z$3:$Z$340,$C553,Indev_Online_Res_NotinIRPBase!$AB$3:$AB$340,"1")</f>
        <v>0</v>
      </c>
      <c r="AU553">
        <f>SUMIFS(Indev_Online_Res_NotinIRPBase!U$3:U$340,Indev_Online_Res_NotinIRPBase!$Y$3:$Y$340,$B553,Indev_Online_Res_NotinIRPBase!$Z$3:$Z$340,$C553,Indev_Online_Res_NotinIRPBase!$J$3:$J$340,"Yes",Indev_Online_Res_NotinIRPBase!$I$3:$I$340,"&lt;1/1/2024")+SUMIFS(Indev_Online_Res_NotinIRPBase!U$3:U$340,Indev_Online_Res_NotinIRPBase!$Y$3:$Y$340,$B553,Indev_Online_Res_NotinIRPBase!$Z$3:$Z$340,$C553,Indev_Online_Res_NotinIRPBase!$AB$3:$AB$340,"1")</f>
        <v>0</v>
      </c>
      <c r="AV553">
        <f>SUMIFS(Indev_Online_Res_NotinIRPBase!V$3:V$340,Indev_Online_Res_NotinIRPBase!$Y$3:$Y$340,$B553,Indev_Online_Res_NotinIRPBase!$Z$3:$Z$340,$C553,Indev_Online_Res_NotinIRPBase!$J$3:$J$340,"Yes",Indev_Online_Res_NotinIRPBase!$I$3:$I$340,"&lt;1/1/2024")+SUMIFS(Indev_Online_Res_NotinIRPBase!V$3:V$340,Indev_Online_Res_NotinIRPBase!$Y$3:$Y$340,$B553,Indev_Online_Res_NotinIRPBase!$Z$3:$Z$340,$C553,Indev_Online_Res_NotinIRPBase!$AB$3:$AB$340,"1")</f>
        <v>0</v>
      </c>
      <c r="AW553">
        <f>SUMIFS(Indev_Online_Res_NotinIRPBase!W$3:W$340,Indev_Online_Res_NotinIRPBase!$Y$3:$Y$340,$B553,Indev_Online_Res_NotinIRPBase!$Z$3:$Z$340,$C553,Indev_Online_Res_NotinIRPBase!$J$3:$J$340,"Yes",Indev_Online_Res_NotinIRPBase!$I$3:$I$340,"&lt;1/1/2024")+SUMIFS(Indev_Online_Res_NotinIRPBase!W$3:W$340,Indev_Online_Res_NotinIRPBase!$Y$3:$Y$340,$B553,Indev_Online_Res_NotinIRPBase!$Z$3:$Z$340,$C553,Indev_Online_Res_NotinIRPBase!$AB$3:$AB$340,"1")</f>
        <v>0</v>
      </c>
      <c r="AX553">
        <f>SUMIFS(Indev_Online_Res_NotinIRPBase!X$3:X$340,Indev_Online_Res_NotinIRPBase!$Y$3:$Y$340,$B553,Indev_Online_Res_NotinIRPBase!$Z$3:$Z$340,$C553,Indev_Online_Res_NotinIRPBase!$J$3:$J$340,"Yes",Indev_Online_Res_NotinIRPBase!$I$3:$I$340,"&lt;1/1/2024")+SUMIFS(Indev_Online_Res_NotinIRPBase!X$3:X$340,Indev_Online_Res_NotinIRPBase!$Y$3:$Y$340,$B553,Indev_Online_Res_NotinIRPBase!$Z$3:$Z$340,$C553,Indev_Online_Res_NotinIRPBase!$AB$3:$AB$340,"1")</f>
        <v>0</v>
      </c>
      <c r="AY553">
        <f t="shared" si="123"/>
        <v>0</v>
      </c>
      <c r="BA553">
        <f t="shared" si="124"/>
        <v>0</v>
      </c>
      <c r="BB553">
        <f t="shared" si="125"/>
        <v>0</v>
      </c>
      <c r="BC553">
        <f t="shared" si="126"/>
        <v>0</v>
      </c>
      <c r="BD553">
        <f t="shared" si="127"/>
        <v>0</v>
      </c>
      <c r="BE553">
        <f t="shared" si="128"/>
        <v>0</v>
      </c>
      <c r="BI553">
        <f t="shared" si="129"/>
        <v>0</v>
      </c>
      <c r="BJ553">
        <f t="shared" si="130"/>
        <v>0</v>
      </c>
      <c r="BK553">
        <f t="shared" si="131"/>
        <v>0</v>
      </c>
      <c r="BL553">
        <f t="shared" si="132"/>
        <v>0</v>
      </c>
      <c r="BM553">
        <f t="shared" si="133"/>
        <v>0</v>
      </c>
      <c r="BN553">
        <f t="shared" si="134"/>
        <v>0</v>
      </c>
      <c r="BO553">
        <f t="shared" si="135"/>
        <v>0</v>
      </c>
      <c r="BQ553">
        <f>SUMIFS(IRPBase_Res_NotinEnvScreens!$H$3:$H$33,IRPBase_Res_NotinEnvScreens!$J$3:$J$33,$B553,IRPBase_Res_NotinEnvScreens!$K$3:$K$33,$C553)</f>
        <v>0</v>
      </c>
      <c r="BR553">
        <f>SUMIFS(IRPBase_Res_NotinEnvScreens!$I$3:$I$33,IRPBase_Res_NotinEnvScreens!$J$3:$J$33,$B553,IRPBase_Res_NotinEnvScreens!$K$3:$K$33,$C553)</f>
        <v>0</v>
      </c>
      <c r="BS553">
        <v>0</v>
      </c>
      <c r="BV553">
        <f>SUMIFS(Indev_Online_Res_NotinIRPBase!$P$3:$P$313,Indev_Online_Res_NotinIRPBase!$Y$3:$Y$313,$B553,Indev_Online_Res_NotinIRPBase!$Z$3:$Z$313,$C553,Indev_Online_Res_NotinIRPBase!$I$3:$I$313,"&lt;9/1/2023")+SUMIFS(Indev_Online_Res_NotinIRPBase!$Q$3:$Q$313,Indev_Online_Res_NotinIRPBase!$Y$3:$Y$313,$B553,Indev_Online_Res_NotinIRPBase!$Z$3:$Z$313,$C553,Indev_Online_Res_NotinIRPBase!$I$3:$I$313,"&lt;9/1/2023")</f>
        <v>0</v>
      </c>
      <c r="BW553">
        <f>SUMIFS(Indev_Online_Res_NotinIRPBase!$S$3:$S$313,Indev_Online_Res_NotinIRPBase!$Y$3:$Y$313,$B553,Indev_Online_Res_NotinIRPBase!$Z$3:$Z$313,$C553,Indev_Online_Res_NotinIRPBase!$I$3:$I$313,"&lt;9/1/2023")+SUMIFS(Indev_Online_Res_NotinIRPBase!$T$3:$T$313,Indev_Online_Res_NotinIRPBase!$Y$3:$Y$313,$B553,Indev_Online_Res_NotinIRPBase!$Z$3:$Z$313,$C553,Indev_Online_Res_NotinIRPBase!$I$3:$I$313,"&lt;9/1/2023")+SUMIFS(Indev_Online_Res_NotinIRPBase!$U$3:$U$313,Indev_Online_Res_NotinIRPBase!$Y$3:$Y$313,$B553,Indev_Online_Res_NotinIRPBase!$Z$3:$Z$313,$C553,Indev_Online_Res_NotinIRPBase!$I$3:$I$313,"&lt;9/1/2023")</f>
        <v>0</v>
      </c>
    </row>
    <row r="554" spans="1:75">
      <c r="A554" t="s">
        <v>44</v>
      </c>
      <c r="B554" t="s">
        <v>497</v>
      </c>
      <c r="C554">
        <v>230</v>
      </c>
      <c r="E554">
        <f>SUMIFS(IRPBase_Res_NotinTxBase!N$3:N$65,IRPBase_Res_NotinTxBase!$X$3:$X$65,$B554,IRPBase_Res_NotinTxBase!$Y$3:$Y$65,$C554)</f>
        <v>0</v>
      </c>
      <c r="F554">
        <f>SUMIFS(IRPBase_Res_NotinTxBase!O$3:O$65,IRPBase_Res_NotinTxBase!$X$3:$X$65,$B554,IRPBase_Res_NotinTxBase!$Y$3:$Y$65,$C554)</f>
        <v>0</v>
      </c>
      <c r="G554">
        <f>SUMIFS(IRPBase_Res_NotinTxBase!P$3:P$65,IRPBase_Res_NotinTxBase!$X$3:$X$65,$B554,IRPBase_Res_NotinTxBase!$Y$3:$Y$65,$C554)</f>
        <v>0</v>
      </c>
      <c r="H554">
        <f>SUMIFS(IRPBase_Res_NotinTxBase!Q$3:Q$65,IRPBase_Res_NotinTxBase!$X$3:$X$65,$B554,IRPBase_Res_NotinTxBase!$Y$3:$Y$65,$C554)</f>
        <v>0</v>
      </c>
      <c r="M554">
        <f>SUMIFS(IRPBase_Res_NotinTxBase!R$3:R$65,IRPBase_Res_NotinTxBase!$X$3:$X$65,$B554,IRPBase_Res_NotinTxBase!$Y$3:$Y$65,$C554)</f>
        <v>0</v>
      </c>
      <c r="N554">
        <f>SUMIFS(IRPBase_Res_NotinTxBase!S$3:S$65,IRPBase_Res_NotinTxBase!$X$3:$X$65,$B554,IRPBase_Res_NotinTxBase!$Y$3:$Y$65,$C554)</f>
        <v>0</v>
      </c>
      <c r="O554">
        <f>SUMIFS(IRPBase_Res_NotinTxBase!T$3:T$65,IRPBase_Res_NotinTxBase!$X$3:$X$65,$B554,IRPBase_Res_NotinTxBase!$Y$3:$Y$65,$C554)</f>
        <v>0</v>
      </c>
      <c r="P554">
        <f>SUMIFS(IRPBase_Res_NotinTxBase!U$3:U$65,IRPBase_Res_NotinTxBase!$X$3:$X$65,$B554,IRPBase_Res_NotinTxBase!$Y$3:$Y$65,$C554)</f>
        <v>0</v>
      </c>
      <c r="Q554">
        <f>SUMIFS(IRPBase_Res_NotinTxBase!V$3:V$65,IRPBase_Res_NotinTxBase!$X$3:$X$65,$B554,IRPBase_Res_NotinTxBase!$Y$3:$Y$65,$C554)</f>
        <v>0</v>
      </c>
      <c r="R554">
        <f>SUMIFS(IRPBase_Res_NotinTxBase!W$3:W$65,IRPBase_Res_NotinTxBase!$X$3:$X$65,$B554,IRPBase_Res_NotinTxBase!$Y$3:$Y$65,$C554)</f>
        <v>0</v>
      </c>
      <c r="S554">
        <f t="shared" si="121"/>
        <v>0</v>
      </c>
      <c r="U554">
        <f>SUMIFS(Indev_Online_Res_NotinIRPBase!N$3:N$340,Indev_Online_Res_NotinIRPBase!$Y$3:$Y$340,$B554,Indev_Online_Res_NotinIRPBase!$Z$3:$Z$340,$C554)</f>
        <v>0</v>
      </c>
      <c r="V554">
        <f>SUMIFS(Indev_Online_Res_NotinIRPBase!O$3:O$340,Indev_Online_Res_NotinIRPBase!$Y$3:$Y$340,$B554,Indev_Online_Res_NotinIRPBase!$Z$3:$Z$340,$C554)</f>
        <v>0</v>
      </c>
      <c r="W554">
        <f>SUMIFS(Indev_Online_Res_NotinIRPBase!P$3:P$340,Indev_Online_Res_NotinIRPBase!$Y$3:$Y$340,$B554,Indev_Online_Res_NotinIRPBase!$Z$3:$Z$340,$C554)</f>
        <v>0</v>
      </c>
      <c r="X554">
        <f>SUMIFS(Indev_Online_Res_NotinIRPBase!Q$3:Q$340,Indev_Online_Res_NotinIRPBase!$Y$3:$Y$340,$B554,Indev_Online_Res_NotinIRPBase!$Z$3:$Z$340,$C554)</f>
        <v>0</v>
      </c>
      <c r="Y554">
        <f>SUMIFS(Indev_Online_Res_NotinIRPBase!R$3:R$340,Indev_Online_Res_NotinIRPBase!$Y$3:$Y$340,$B554,Indev_Online_Res_NotinIRPBase!$Z$3:$Z$340,$C554)</f>
        <v>0</v>
      </c>
      <c r="AC554">
        <f>SUMIFS(Indev_Online_Res_NotinIRPBase!S$3:S$340,Indev_Online_Res_NotinIRPBase!$Y$3:$Y$340,$B554,Indev_Online_Res_NotinIRPBase!$Z$3:$Z$340,$C554)</f>
        <v>0</v>
      </c>
      <c r="AD554">
        <f>SUMIFS(Indev_Online_Res_NotinIRPBase!T$3:T$340,Indev_Online_Res_NotinIRPBase!$Y$3:$Y$340,$B554,Indev_Online_Res_NotinIRPBase!$Z$3:$Z$340,$C554)</f>
        <v>0</v>
      </c>
      <c r="AE554">
        <f>SUMIFS(Indev_Online_Res_NotinIRPBase!U$3:U$340,Indev_Online_Res_NotinIRPBase!$Y$3:$Y$340,$B554,Indev_Online_Res_NotinIRPBase!$Z$3:$Z$340,$C554)</f>
        <v>0</v>
      </c>
      <c r="AF554">
        <f>SUMIFS(Indev_Online_Res_NotinIRPBase!V$3:V$340,Indev_Online_Res_NotinIRPBase!$Y$3:$Y$340,$B554,Indev_Online_Res_NotinIRPBase!$Z$3:$Z$340,$C554)</f>
        <v>0</v>
      </c>
      <c r="AG554">
        <f>SUMIFS(Indev_Online_Res_NotinIRPBase!W$3:W$340,Indev_Online_Res_NotinIRPBase!$Y$3:$Y$340,$B554,Indev_Online_Res_NotinIRPBase!$Z$3:$Z$340,$C554)</f>
        <v>0</v>
      </c>
      <c r="AH554">
        <f>SUMIFS(Indev_Online_Res_NotinIRPBase!X$3:X$340,Indev_Online_Res_NotinIRPBase!$Y$3:$Y$340,$B554,Indev_Online_Res_NotinIRPBase!$Z$3:$Z$340,$C554)</f>
        <v>0</v>
      </c>
      <c r="AI554">
        <f t="shared" si="122"/>
        <v>0</v>
      </c>
      <c r="AK554">
        <f>SUMIFS(Indev_Online_Res_NotinIRPBase!N$3:N$340,Indev_Online_Res_NotinIRPBase!$Y$3:$Y$340,$B554,Indev_Online_Res_NotinIRPBase!$Z$3:$Z$340,$C554,Indev_Online_Res_NotinIRPBase!$J$3:$J$340,"Yes",Indev_Online_Res_NotinIRPBase!$I$3:$I$340,"&lt;1/1/2024")+SUMIFS(Indev_Online_Res_NotinIRPBase!N$3:N$340,Indev_Online_Res_NotinIRPBase!$Y$3:$Y$340,$B554,Indev_Online_Res_NotinIRPBase!$Z$3:$Z$340,$C554,Indev_Online_Res_NotinIRPBase!$AB$3:$AB$340,"1")</f>
        <v>0</v>
      </c>
      <c r="AL554">
        <f>SUMIFS(Indev_Online_Res_NotinIRPBase!O$3:O$340,Indev_Online_Res_NotinIRPBase!$Y$3:$Y$340,$B554,Indev_Online_Res_NotinIRPBase!$Z$3:$Z$340,$C554,Indev_Online_Res_NotinIRPBase!$J$3:$J$340,"Yes",Indev_Online_Res_NotinIRPBase!$I$3:$I$340,"&lt;1/1/2024")+SUMIFS(Indev_Online_Res_NotinIRPBase!O$3:O$340,Indev_Online_Res_NotinIRPBase!$Y$3:$Y$340,$B554,Indev_Online_Res_NotinIRPBase!$Z$3:$Z$340,$C554,Indev_Online_Res_NotinIRPBase!$AB$3:$AB$340,"1")</f>
        <v>0</v>
      </c>
      <c r="AM554">
        <f>SUMIFS(Indev_Online_Res_NotinIRPBase!P$3:P$340,Indev_Online_Res_NotinIRPBase!$Y$3:$Y$340,$B554,Indev_Online_Res_NotinIRPBase!$Z$3:$Z$340,$C554,Indev_Online_Res_NotinIRPBase!$J$3:$J$340,"Yes",Indev_Online_Res_NotinIRPBase!$I$3:$I$340,"&lt;1/1/2024")+SUMIFS(Indev_Online_Res_NotinIRPBase!P$3:P$340,Indev_Online_Res_NotinIRPBase!$Y$3:$Y$340,$B554,Indev_Online_Res_NotinIRPBase!$Z$3:$Z$340,$C554,Indev_Online_Res_NotinIRPBase!$AB$3:$AB$340,"1")</f>
        <v>0</v>
      </c>
      <c r="AN554">
        <f>SUMIFS(Indev_Online_Res_NotinIRPBase!Q$3:Q$340,Indev_Online_Res_NotinIRPBase!$Y$3:$Y$340,$B554,Indev_Online_Res_NotinIRPBase!$Z$3:$Z$340,$C554,Indev_Online_Res_NotinIRPBase!$J$3:$J$340,"Yes",Indev_Online_Res_NotinIRPBase!$I$3:$I$340,"&lt;1/1/2024")+SUMIFS(Indev_Online_Res_NotinIRPBase!Q$3:Q$340,Indev_Online_Res_NotinIRPBase!$Y$3:$Y$340,$B554,Indev_Online_Res_NotinIRPBase!$Z$3:$Z$340,$C554,Indev_Online_Res_NotinIRPBase!$AB$3:$AB$340,"1")</f>
        <v>0</v>
      </c>
      <c r="AO554">
        <f>SUMIFS(Indev_Online_Res_NotinIRPBase!R$3:R$340,Indev_Online_Res_NotinIRPBase!$Y$3:$Y$340,$B554,Indev_Online_Res_NotinIRPBase!$Z$3:$Z$340,$C554,Indev_Online_Res_NotinIRPBase!$J$3:$J$340,"Yes",Indev_Online_Res_NotinIRPBase!$I$3:$I$340,"&lt;1/1/2024")+SUMIFS(Indev_Online_Res_NotinIRPBase!R$3:R$340,Indev_Online_Res_NotinIRPBase!$Y$3:$Y$340,$B554,Indev_Online_Res_NotinIRPBase!$Z$3:$Z$340,$C554,Indev_Online_Res_NotinIRPBase!$AB$3:$AB$340,"1")</f>
        <v>0</v>
      </c>
      <c r="AS554">
        <f>SUMIFS(Indev_Online_Res_NotinIRPBase!S$3:S$340,Indev_Online_Res_NotinIRPBase!$Y$3:$Y$340,$B554,Indev_Online_Res_NotinIRPBase!$Z$3:$Z$340,$C554,Indev_Online_Res_NotinIRPBase!$J$3:$J$340,"Yes",Indev_Online_Res_NotinIRPBase!$I$3:$I$340,"&lt;1/1/2024")+SUMIFS(Indev_Online_Res_NotinIRPBase!S$3:S$340,Indev_Online_Res_NotinIRPBase!$Y$3:$Y$340,$B554,Indev_Online_Res_NotinIRPBase!$Z$3:$Z$340,$C554,Indev_Online_Res_NotinIRPBase!$AB$3:$AB$340,"1")</f>
        <v>0</v>
      </c>
      <c r="AT554">
        <f>SUMIFS(Indev_Online_Res_NotinIRPBase!T$3:T$340,Indev_Online_Res_NotinIRPBase!$Y$3:$Y$340,$B554,Indev_Online_Res_NotinIRPBase!$Z$3:$Z$340,$C554,Indev_Online_Res_NotinIRPBase!$J$3:$J$340,"Yes",Indev_Online_Res_NotinIRPBase!$I$3:$I$340,"&lt;1/1/2024")+SUMIFS(Indev_Online_Res_NotinIRPBase!T$3:T$340,Indev_Online_Res_NotinIRPBase!$Y$3:$Y$340,$B554,Indev_Online_Res_NotinIRPBase!$Z$3:$Z$340,$C554,Indev_Online_Res_NotinIRPBase!$AB$3:$AB$340,"1")</f>
        <v>0</v>
      </c>
      <c r="AU554">
        <f>SUMIFS(Indev_Online_Res_NotinIRPBase!U$3:U$340,Indev_Online_Res_NotinIRPBase!$Y$3:$Y$340,$B554,Indev_Online_Res_NotinIRPBase!$Z$3:$Z$340,$C554,Indev_Online_Res_NotinIRPBase!$J$3:$J$340,"Yes",Indev_Online_Res_NotinIRPBase!$I$3:$I$340,"&lt;1/1/2024")+SUMIFS(Indev_Online_Res_NotinIRPBase!U$3:U$340,Indev_Online_Res_NotinIRPBase!$Y$3:$Y$340,$B554,Indev_Online_Res_NotinIRPBase!$Z$3:$Z$340,$C554,Indev_Online_Res_NotinIRPBase!$AB$3:$AB$340,"1")</f>
        <v>0</v>
      </c>
      <c r="AV554">
        <f>SUMIFS(Indev_Online_Res_NotinIRPBase!V$3:V$340,Indev_Online_Res_NotinIRPBase!$Y$3:$Y$340,$B554,Indev_Online_Res_NotinIRPBase!$Z$3:$Z$340,$C554,Indev_Online_Res_NotinIRPBase!$J$3:$J$340,"Yes",Indev_Online_Res_NotinIRPBase!$I$3:$I$340,"&lt;1/1/2024")+SUMIFS(Indev_Online_Res_NotinIRPBase!V$3:V$340,Indev_Online_Res_NotinIRPBase!$Y$3:$Y$340,$B554,Indev_Online_Res_NotinIRPBase!$Z$3:$Z$340,$C554,Indev_Online_Res_NotinIRPBase!$AB$3:$AB$340,"1")</f>
        <v>0</v>
      </c>
      <c r="AW554">
        <f>SUMIFS(Indev_Online_Res_NotinIRPBase!W$3:W$340,Indev_Online_Res_NotinIRPBase!$Y$3:$Y$340,$B554,Indev_Online_Res_NotinIRPBase!$Z$3:$Z$340,$C554,Indev_Online_Res_NotinIRPBase!$J$3:$J$340,"Yes",Indev_Online_Res_NotinIRPBase!$I$3:$I$340,"&lt;1/1/2024")+SUMIFS(Indev_Online_Res_NotinIRPBase!W$3:W$340,Indev_Online_Res_NotinIRPBase!$Y$3:$Y$340,$B554,Indev_Online_Res_NotinIRPBase!$Z$3:$Z$340,$C554,Indev_Online_Res_NotinIRPBase!$AB$3:$AB$340,"1")</f>
        <v>0</v>
      </c>
      <c r="AX554">
        <f>SUMIFS(Indev_Online_Res_NotinIRPBase!X$3:X$340,Indev_Online_Res_NotinIRPBase!$Y$3:$Y$340,$B554,Indev_Online_Res_NotinIRPBase!$Z$3:$Z$340,$C554,Indev_Online_Res_NotinIRPBase!$J$3:$J$340,"Yes",Indev_Online_Res_NotinIRPBase!$I$3:$I$340,"&lt;1/1/2024")+SUMIFS(Indev_Online_Res_NotinIRPBase!X$3:X$340,Indev_Online_Res_NotinIRPBase!$Y$3:$Y$340,$B554,Indev_Online_Res_NotinIRPBase!$Z$3:$Z$340,$C554,Indev_Online_Res_NotinIRPBase!$AB$3:$AB$340,"1")</f>
        <v>0</v>
      </c>
      <c r="AY554">
        <f t="shared" si="123"/>
        <v>0</v>
      </c>
      <c r="BA554">
        <f t="shared" si="124"/>
        <v>0</v>
      </c>
      <c r="BB554">
        <f t="shared" si="125"/>
        <v>0</v>
      </c>
      <c r="BC554">
        <f t="shared" si="126"/>
        <v>0</v>
      </c>
      <c r="BD554">
        <f t="shared" si="127"/>
        <v>0</v>
      </c>
      <c r="BE554">
        <f t="shared" si="128"/>
        <v>0</v>
      </c>
      <c r="BI554">
        <f t="shared" si="129"/>
        <v>0</v>
      </c>
      <c r="BJ554">
        <f t="shared" si="130"/>
        <v>0</v>
      </c>
      <c r="BK554">
        <f t="shared" si="131"/>
        <v>0</v>
      </c>
      <c r="BL554">
        <f t="shared" si="132"/>
        <v>0</v>
      </c>
      <c r="BM554">
        <f t="shared" si="133"/>
        <v>0</v>
      </c>
      <c r="BN554">
        <f t="shared" si="134"/>
        <v>0</v>
      </c>
      <c r="BO554">
        <f t="shared" si="135"/>
        <v>0</v>
      </c>
      <c r="BQ554">
        <f>SUMIFS(IRPBase_Res_NotinEnvScreens!$H$3:$H$33,IRPBase_Res_NotinEnvScreens!$J$3:$J$33,$B554,IRPBase_Res_NotinEnvScreens!$K$3:$K$33,$C554)</f>
        <v>0</v>
      </c>
      <c r="BR554">
        <f>SUMIFS(IRPBase_Res_NotinEnvScreens!$I$3:$I$33,IRPBase_Res_NotinEnvScreens!$J$3:$J$33,$B554,IRPBase_Res_NotinEnvScreens!$K$3:$K$33,$C554)</f>
        <v>0</v>
      </c>
      <c r="BS554">
        <v>0</v>
      </c>
      <c r="BV554">
        <f>SUMIFS(Indev_Online_Res_NotinIRPBase!$P$3:$P$313,Indev_Online_Res_NotinIRPBase!$Y$3:$Y$313,$B554,Indev_Online_Res_NotinIRPBase!$Z$3:$Z$313,$C554,Indev_Online_Res_NotinIRPBase!$I$3:$I$313,"&lt;9/1/2023")+SUMIFS(Indev_Online_Res_NotinIRPBase!$Q$3:$Q$313,Indev_Online_Res_NotinIRPBase!$Y$3:$Y$313,$B554,Indev_Online_Res_NotinIRPBase!$Z$3:$Z$313,$C554,Indev_Online_Res_NotinIRPBase!$I$3:$I$313,"&lt;9/1/2023")</f>
        <v>0</v>
      </c>
      <c r="BW554">
        <f>SUMIFS(Indev_Online_Res_NotinIRPBase!$S$3:$S$313,Indev_Online_Res_NotinIRPBase!$Y$3:$Y$313,$B554,Indev_Online_Res_NotinIRPBase!$Z$3:$Z$313,$C554,Indev_Online_Res_NotinIRPBase!$I$3:$I$313,"&lt;9/1/2023")+SUMIFS(Indev_Online_Res_NotinIRPBase!$T$3:$T$313,Indev_Online_Res_NotinIRPBase!$Y$3:$Y$313,$B554,Indev_Online_Res_NotinIRPBase!$Z$3:$Z$313,$C554,Indev_Online_Res_NotinIRPBase!$I$3:$I$313,"&lt;9/1/2023")+SUMIFS(Indev_Online_Res_NotinIRPBase!$U$3:$U$313,Indev_Online_Res_NotinIRPBase!$Y$3:$Y$313,$B554,Indev_Online_Res_NotinIRPBase!$Z$3:$Z$313,$C554,Indev_Online_Res_NotinIRPBase!$I$3:$I$313,"&lt;9/1/2023")</f>
        <v>0</v>
      </c>
    </row>
    <row r="555" spans="1:75">
      <c r="A555" t="s">
        <v>52</v>
      </c>
      <c r="B555" t="s">
        <v>498</v>
      </c>
      <c r="C555">
        <v>69</v>
      </c>
      <c r="E555">
        <f>SUMIFS(IRPBase_Res_NotinTxBase!N$3:N$65,IRPBase_Res_NotinTxBase!$X$3:$X$65,$B555,IRPBase_Res_NotinTxBase!$Y$3:$Y$65,$C555)</f>
        <v>0</v>
      </c>
      <c r="F555">
        <f>SUMIFS(IRPBase_Res_NotinTxBase!O$3:O$65,IRPBase_Res_NotinTxBase!$X$3:$X$65,$B555,IRPBase_Res_NotinTxBase!$Y$3:$Y$65,$C555)</f>
        <v>0</v>
      </c>
      <c r="G555">
        <f>SUMIFS(IRPBase_Res_NotinTxBase!P$3:P$65,IRPBase_Res_NotinTxBase!$X$3:$X$65,$B555,IRPBase_Res_NotinTxBase!$Y$3:$Y$65,$C555)</f>
        <v>0</v>
      </c>
      <c r="H555">
        <f>SUMIFS(IRPBase_Res_NotinTxBase!Q$3:Q$65,IRPBase_Res_NotinTxBase!$X$3:$X$65,$B555,IRPBase_Res_NotinTxBase!$Y$3:$Y$65,$C555)</f>
        <v>0</v>
      </c>
      <c r="M555">
        <f>SUMIFS(IRPBase_Res_NotinTxBase!R$3:R$65,IRPBase_Res_NotinTxBase!$X$3:$X$65,$B555,IRPBase_Res_NotinTxBase!$Y$3:$Y$65,$C555)</f>
        <v>0</v>
      </c>
      <c r="N555">
        <f>SUMIFS(IRPBase_Res_NotinTxBase!S$3:S$65,IRPBase_Res_NotinTxBase!$X$3:$X$65,$B555,IRPBase_Res_NotinTxBase!$Y$3:$Y$65,$C555)</f>
        <v>0</v>
      </c>
      <c r="O555">
        <f>SUMIFS(IRPBase_Res_NotinTxBase!T$3:T$65,IRPBase_Res_NotinTxBase!$X$3:$X$65,$B555,IRPBase_Res_NotinTxBase!$Y$3:$Y$65,$C555)</f>
        <v>0</v>
      </c>
      <c r="P555">
        <f>SUMIFS(IRPBase_Res_NotinTxBase!U$3:U$65,IRPBase_Res_NotinTxBase!$X$3:$X$65,$B555,IRPBase_Res_NotinTxBase!$Y$3:$Y$65,$C555)</f>
        <v>0</v>
      </c>
      <c r="Q555">
        <f>SUMIFS(IRPBase_Res_NotinTxBase!V$3:V$65,IRPBase_Res_NotinTxBase!$X$3:$X$65,$B555,IRPBase_Res_NotinTxBase!$Y$3:$Y$65,$C555)</f>
        <v>0</v>
      </c>
      <c r="R555">
        <f>SUMIFS(IRPBase_Res_NotinTxBase!W$3:W$65,IRPBase_Res_NotinTxBase!$X$3:$X$65,$B555,IRPBase_Res_NotinTxBase!$Y$3:$Y$65,$C555)</f>
        <v>0</v>
      </c>
      <c r="S555">
        <f t="shared" si="121"/>
        <v>0</v>
      </c>
      <c r="U555">
        <f>SUMIFS(Indev_Online_Res_NotinIRPBase!N$3:N$340,Indev_Online_Res_NotinIRPBase!$Y$3:$Y$340,$B555,Indev_Online_Res_NotinIRPBase!$Z$3:$Z$340,$C555)</f>
        <v>0</v>
      </c>
      <c r="V555">
        <f>SUMIFS(Indev_Online_Res_NotinIRPBase!O$3:O$340,Indev_Online_Res_NotinIRPBase!$Y$3:$Y$340,$B555,Indev_Online_Res_NotinIRPBase!$Z$3:$Z$340,$C555)</f>
        <v>0</v>
      </c>
      <c r="W555">
        <f>SUMIFS(Indev_Online_Res_NotinIRPBase!P$3:P$340,Indev_Online_Res_NotinIRPBase!$Y$3:$Y$340,$B555,Indev_Online_Res_NotinIRPBase!$Z$3:$Z$340,$C555)</f>
        <v>0</v>
      </c>
      <c r="X555">
        <f>SUMIFS(Indev_Online_Res_NotinIRPBase!Q$3:Q$340,Indev_Online_Res_NotinIRPBase!$Y$3:$Y$340,$B555,Indev_Online_Res_NotinIRPBase!$Z$3:$Z$340,$C555)</f>
        <v>0</v>
      </c>
      <c r="Y555">
        <f>SUMIFS(Indev_Online_Res_NotinIRPBase!R$3:R$340,Indev_Online_Res_NotinIRPBase!$Y$3:$Y$340,$B555,Indev_Online_Res_NotinIRPBase!$Z$3:$Z$340,$C555)</f>
        <v>0</v>
      </c>
      <c r="AC555">
        <f>SUMIFS(Indev_Online_Res_NotinIRPBase!S$3:S$340,Indev_Online_Res_NotinIRPBase!$Y$3:$Y$340,$B555,Indev_Online_Res_NotinIRPBase!$Z$3:$Z$340,$C555)</f>
        <v>0</v>
      </c>
      <c r="AD555">
        <f>SUMIFS(Indev_Online_Res_NotinIRPBase!T$3:T$340,Indev_Online_Res_NotinIRPBase!$Y$3:$Y$340,$B555,Indev_Online_Res_NotinIRPBase!$Z$3:$Z$340,$C555)</f>
        <v>0</v>
      </c>
      <c r="AE555">
        <f>SUMIFS(Indev_Online_Res_NotinIRPBase!U$3:U$340,Indev_Online_Res_NotinIRPBase!$Y$3:$Y$340,$B555,Indev_Online_Res_NotinIRPBase!$Z$3:$Z$340,$C555)</f>
        <v>0</v>
      </c>
      <c r="AF555">
        <f>SUMIFS(Indev_Online_Res_NotinIRPBase!V$3:V$340,Indev_Online_Res_NotinIRPBase!$Y$3:$Y$340,$B555,Indev_Online_Res_NotinIRPBase!$Z$3:$Z$340,$C555)</f>
        <v>0</v>
      </c>
      <c r="AG555">
        <f>SUMIFS(Indev_Online_Res_NotinIRPBase!W$3:W$340,Indev_Online_Res_NotinIRPBase!$Y$3:$Y$340,$B555,Indev_Online_Res_NotinIRPBase!$Z$3:$Z$340,$C555)</f>
        <v>0</v>
      </c>
      <c r="AH555">
        <f>SUMIFS(Indev_Online_Res_NotinIRPBase!X$3:X$340,Indev_Online_Res_NotinIRPBase!$Y$3:$Y$340,$B555,Indev_Online_Res_NotinIRPBase!$Z$3:$Z$340,$C555)</f>
        <v>0</v>
      </c>
      <c r="AI555">
        <f t="shared" si="122"/>
        <v>0</v>
      </c>
      <c r="AK555">
        <f>SUMIFS(Indev_Online_Res_NotinIRPBase!N$3:N$340,Indev_Online_Res_NotinIRPBase!$Y$3:$Y$340,$B555,Indev_Online_Res_NotinIRPBase!$Z$3:$Z$340,$C555,Indev_Online_Res_NotinIRPBase!$J$3:$J$340,"Yes",Indev_Online_Res_NotinIRPBase!$I$3:$I$340,"&lt;1/1/2024")+SUMIFS(Indev_Online_Res_NotinIRPBase!N$3:N$340,Indev_Online_Res_NotinIRPBase!$Y$3:$Y$340,$B555,Indev_Online_Res_NotinIRPBase!$Z$3:$Z$340,$C555,Indev_Online_Res_NotinIRPBase!$AB$3:$AB$340,"1")</f>
        <v>0</v>
      </c>
      <c r="AL555">
        <f>SUMIFS(Indev_Online_Res_NotinIRPBase!O$3:O$340,Indev_Online_Res_NotinIRPBase!$Y$3:$Y$340,$B555,Indev_Online_Res_NotinIRPBase!$Z$3:$Z$340,$C555,Indev_Online_Res_NotinIRPBase!$J$3:$J$340,"Yes",Indev_Online_Res_NotinIRPBase!$I$3:$I$340,"&lt;1/1/2024")+SUMIFS(Indev_Online_Res_NotinIRPBase!O$3:O$340,Indev_Online_Res_NotinIRPBase!$Y$3:$Y$340,$B555,Indev_Online_Res_NotinIRPBase!$Z$3:$Z$340,$C555,Indev_Online_Res_NotinIRPBase!$AB$3:$AB$340,"1")</f>
        <v>0</v>
      </c>
      <c r="AM555">
        <f>SUMIFS(Indev_Online_Res_NotinIRPBase!P$3:P$340,Indev_Online_Res_NotinIRPBase!$Y$3:$Y$340,$B555,Indev_Online_Res_NotinIRPBase!$Z$3:$Z$340,$C555,Indev_Online_Res_NotinIRPBase!$J$3:$J$340,"Yes",Indev_Online_Res_NotinIRPBase!$I$3:$I$340,"&lt;1/1/2024")+SUMIFS(Indev_Online_Res_NotinIRPBase!P$3:P$340,Indev_Online_Res_NotinIRPBase!$Y$3:$Y$340,$B555,Indev_Online_Res_NotinIRPBase!$Z$3:$Z$340,$C555,Indev_Online_Res_NotinIRPBase!$AB$3:$AB$340,"1")</f>
        <v>0</v>
      </c>
      <c r="AN555">
        <f>SUMIFS(Indev_Online_Res_NotinIRPBase!Q$3:Q$340,Indev_Online_Res_NotinIRPBase!$Y$3:$Y$340,$B555,Indev_Online_Res_NotinIRPBase!$Z$3:$Z$340,$C555,Indev_Online_Res_NotinIRPBase!$J$3:$J$340,"Yes",Indev_Online_Res_NotinIRPBase!$I$3:$I$340,"&lt;1/1/2024")+SUMIFS(Indev_Online_Res_NotinIRPBase!Q$3:Q$340,Indev_Online_Res_NotinIRPBase!$Y$3:$Y$340,$B555,Indev_Online_Res_NotinIRPBase!$Z$3:$Z$340,$C555,Indev_Online_Res_NotinIRPBase!$AB$3:$AB$340,"1")</f>
        <v>0</v>
      </c>
      <c r="AO555">
        <f>SUMIFS(Indev_Online_Res_NotinIRPBase!R$3:R$340,Indev_Online_Res_NotinIRPBase!$Y$3:$Y$340,$B555,Indev_Online_Res_NotinIRPBase!$Z$3:$Z$340,$C555,Indev_Online_Res_NotinIRPBase!$J$3:$J$340,"Yes",Indev_Online_Res_NotinIRPBase!$I$3:$I$340,"&lt;1/1/2024")+SUMIFS(Indev_Online_Res_NotinIRPBase!R$3:R$340,Indev_Online_Res_NotinIRPBase!$Y$3:$Y$340,$B555,Indev_Online_Res_NotinIRPBase!$Z$3:$Z$340,$C555,Indev_Online_Res_NotinIRPBase!$AB$3:$AB$340,"1")</f>
        <v>0</v>
      </c>
      <c r="AS555">
        <f>SUMIFS(Indev_Online_Res_NotinIRPBase!S$3:S$340,Indev_Online_Res_NotinIRPBase!$Y$3:$Y$340,$B555,Indev_Online_Res_NotinIRPBase!$Z$3:$Z$340,$C555,Indev_Online_Res_NotinIRPBase!$J$3:$J$340,"Yes",Indev_Online_Res_NotinIRPBase!$I$3:$I$340,"&lt;1/1/2024")+SUMIFS(Indev_Online_Res_NotinIRPBase!S$3:S$340,Indev_Online_Res_NotinIRPBase!$Y$3:$Y$340,$B555,Indev_Online_Res_NotinIRPBase!$Z$3:$Z$340,$C555,Indev_Online_Res_NotinIRPBase!$AB$3:$AB$340,"1")</f>
        <v>0</v>
      </c>
      <c r="AT555">
        <f>SUMIFS(Indev_Online_Res_NotinIRPBase!T$3:T$340,Indev_Online_Res_NotinIRPBase!$Y$3:$Y$340,$B555,Indev_Online_Res_NotinIRPBase!$Z$3:$Z$340,$C555,Indev_Online_Res_NotinIRPBase!$J$3:$J$340,"Yes",Indev_Online_Res_NotinIRPBase!$I$3:$I$340,"&lt;1/1/2024")+SUMIFS(Indev_Online_Res_NotinIRPBase!T$3:T$340,Indev_Online_Res_NotinIRPBase!$Y$3:$Y$340,$B555,Indev_Online_Res_NotinIRPBase!$Z$3:$Z$340,$C555,Indev_Online_Res_NotinIRPBase!$AB$3:$AB$340,"1")</f>
        <v>0</v>
      </c>
      <c r="AU555">
        <f>SUMIFS(Indev_Online_Res_NotinIRPBase!U$3:U$340,Indev_Online_Res_NotinIRPBase!$Y$3:$Y$340,$B555,Indev_Online_Res_NotinIRPBase!$Z$3:$Z$340,$C555,Indev_Online_Res_NotinIRPBase!$J$3:$J$340,"Yes",Indev_Online_Res_NotinIRPBase!$I$3:$I$340,"&lt;1/1/2024")+SUMIFS(Indev_Online_Res_NotinIRPBase!U$3:U$340,Indev_Online_Res_NotinIRPBase!$Y$3:$Y$340,$B555,Indev_Online_Res_NotinIRPBase!$Z$3:$Z$340,$C555,Indev_Online_Res_NotinIRPBase!$AB$3:$AB$340,"1")</f>
        <v>0</v>
      </c>
      <c r="AV555">
        <f>SUMIFS(Indev_Online_Res_NotinIRPBase!V$3:V$340,Indev_Online_Res_NotinIRPBase!$Y$3:$Y$340,$B555,Indev_Online_Res_NotinIRPBase!$Z$3:$Z$340,$C555,Indev_Online_Res_NotinIRPBase!$J$3:$J$340,"Yes",Indev_Online_Res_NotinIRPBase!$I$3:$I$340,"&lt;1/1/2024")+SUMIFS(Indev_Online_Res_NotinIRPBase!V$3:V$340,Indev_Online_Res_NotinIRPBase!$Y$3:$Y$340,$B555,Indev_Online_Res_NotinIRPBase!$Z$3:$Z$340,$C555,Indev_Online_Res_NotinIRPBase!$AB$3:$AB$340,"1")</f>
        <v>0</v>
      </c>
      <c r="AW555">
        <f>SUMIFS(Indev_Online_Res_NotinIRPBase!W$3:W$340,Indev_Online_Res_NotinIRPBase!$Y$3:$Y$340,$B555,Indev_Online_Res_NotinIRPBase!$Z$3:$Z$340,$C555,Indev_Online_Res_NotinIRPBase!$J$3:$J$340,"Yes",Indev_Online_Res_NotinIRPBase!$I$3:$I$340,"&lt;1/1/2024")+SUMIFS(Indev_Online_Res_NotinIRPBase!W$3:W$340,Indev_Online_Res_NotinIRPBase!$Y$3:$Y$340,$B555,Indev_Online_Res_NotinIRPBase!$Z$3:$Z$340,$C555,Indev_Online_Res_NotinIRPBase!$AB$3:$AB$340,"1")</f>
        <v>0</v>
      </c>
      <c r="AX555">
        <f>SUMIFS(Indev_Online_Res_NotinIRPBase!X$3:X$340,Indev_Online_Res_NotinIRPBase!$Y$3:$Y$340,$B555,Indev_Online_Res_NotinIRPBase!$Z$3:$Z$340,$C555,Indev_Online_Res_NotinIRPBase!$J$3:$J$340,"Yes",Indev_Online_Res_NotinIRPBase!$I$3:$I$340,"&lt;1/1/2024")+SUMIFS(Indev_Online_Res_NotinIRPBase!X$3:X$340,Indev_Online_Res_NotinIRPBase!$Y$3:$Y$340,$B555,Indev_Online_Res_NotinIRPBase!$Z$3:$Z$340,$C555,Indev_Online_Res_NotinIRPBase!$AB$3:$AB$340,"1")</f>
        <v>0</v>
      </c>
      <c r="AY555">
        <f t="shared" si="123"/>
        <v>0</v>
      </c>
      <c r="BA555">
        <f t="shared" si="124"/>
        <v>0</v>
      </c>
      <c r="BB555">
        <f t="shared" si="125"/>
        <v>0</v>
      </c>
      <c r="BC555">
        <f t="shared" si="126"/>
        <v>0</v>
      </c>
      <c r="BD555">
        <f t="shared" si="127"/>
        <v>0</v>
      </c>
      <c r="BE555">
        <f t="shared" si="128"/>
        <v>0</v>
      </c>
      <c r="BI555">
        <f t="shared" si="129"/>
        <v>0</v>
      </c>
      <c r="BJ555">
        <f t="shared" si="130"/>
        <v>0</v>
      </c>
      <c r="BK555">
        <f t="shared" si="131"/>
        <v>0</v>
      </c>
      <c r="BL555">
        <f t="shared" si="132"/>
        <v>0</v>
      </c>
      <c r="BM555">
        <f t="shared" si="133"/>
        <v>0</v>
      </c>
      <c r="BN555">
        <f t="shared" si="134"/>
        <v>0</v>
      </c>
      <c r="BO555">
        <f t="shared" si="135"/>
        <v>0</v>
      </c>
      <c r="BQ555">
        <f>SUMIFS(IRPBase_Res_NotinEnvScreens!$H$3:$H$33,IRPBase_Res_NotinEnvScreens!$J$3:$J$33,$B555,IRPBase_Res_NotinEnvScreens!$K$3:$K$33,$C555)</f>
        <v>0</v>
      </c>
      <c r="BR555">
        <f>SUMIFS(IRPBase_Res_NotinEnvScreens!$I$3:$I$33,IRPBase_Res_NotinEnvScreens!$J$3:$J$33,$B555,IRPBase_Res_NotinEnvScreens!$K$3:$K$33,$C555)</f>
        <v>0</v>
      </c>
      <c r="BS555">
        <v>0</v>
      </c>
      <c r="BV555">
        <f>SUMIFS(Indev_Online_Res_NotinIRPBase!$P$3:$P$313,Indev_Online_Res_NotinIRPBase!$Y$3:$Y$313,$B555,Indev_Online_Res_NotinIRPBase!$Z$3:$Z$313,$C555,Indev_Online_Res_NotinIRPBase!$I$3:$I$313,"&lt;9/1/2023")+SUMIFS(Indev_Online_Res_NotinIRPBase!$Q$3:$Q$313,Indev_Online_Res_NotinIRPBase!$Y$3:$Y$313,$B555,Indev_Online_Res_NotinIRPBase!$Z$3:$Z$313,$C555,Indev_Online_Res_NotinIRPBase!$I$3:$I$313,"&lt;9/1/2023")</f>
        <v>0</v>
      </c>
      <c r="BW555">
        <f>SUMIFS(Indev_Online_Res_NotinIRPBase!$S$3:$S$313,Indev_Online_Res_NotinIRPBase!$Y$3:$Y$313,$B555,Indev_Online_Res_NotinIRPBase!$Z$3:$Z$313,$C555,Indev_Online_Res_NotinIRPBase!$I$3:$I$313,"&lt;9/1/2023")+SUMIFS(Indev_Online_Res_NotinIRPBase!$T$3:$T$313,Indev_Online_Res_NotinIRPBase!$Y$3:$Y$313,$B555,Indev_Online_Res_NotinIRPBase!$Z$3:$Z$313,$C555,Indev_Online_Res_NotinIRPBase!$I$3:$I$313,"&lt;9/1/2023")+SUMIFS(Indev_Online_Res_NotinIRPBase!$U$3:$U$313,Indev_Online_Res_NotinIRPBase!$Y$3:$Y$313,$B555,Indev_Online_Res_NotinIRPBase!$Z$3:$Z$313,$C555,Indev_Online_Res_NotinIRPBase!$I$3:$I$313,"&lt;9/1/2023")</f>
        <v>0</v>
      </c>
    </row>
    <row r="556" spans="1:75">
      <c r="A556" t="s">
        <v>49</v>
      </c>
      <c r="B556" t="s">
        <v>499</v>
      </c>
      <c r="C556">
        <v>230</v>
      </c>
      <c r="E556">
        <f>SUMIFS(IRPBase_Res_NotinTxBase!N$3:N$65,IRPBase_Res_NotinTxBase!$X$3:$X$65,$B556,IRPBase_Res_NotinTxBase!$Y$3:$Y$65,$C556)</f>
        <v>0</v>
      </c>
      <c r="F556">
        <f>SUMIFS(IRPBase_Res_NotinTxBase!O$3:O$65,IRPBase_Res_NotinTxBase!$X$3:$X$65,$B556,IRPBase_Res_NotinTxBase!$Y$3:$Y$65,$C556)</f>
        <v>0</v>
      </c>
      <c r="G556">
        <f>SUMIFS(IRPBase_Res_NotinTxBase!P$3:P$65,IRPBase_Res_NotinTxBase!$X$3:$X$65,$B556,IRPBase_Res_NotinTxBase!$Y$3:$Y$65,$C556)</f>
        <v>0</v>
      </c>
      <c r="H556">
        <f>SUMIFS(IRPBase_Res_NotinTxBase!Q$3:Q$65,IRPBase_Res_NotinTxBase!$X$3:$X$65,$B556,IRPBase_Res_NotinTxBase!$Y$3:$Y$65,$C556)</f>
        <v>0</v>
      </c>
      <c r="M556">
        <f>SUMIFS(IRPBase_Res_NotinTxBase!R$3:R$65,IRPBase_Res_NotinTxBase!$X$3:$X$65,$B556,IRPBase_Res_NotinTxBase!$Y$3:$Y$65,$C556)</f>
        <v>0</v>
      </c>
      <c r="N556">
        <f>SUMIFS(IRPBase_Res_NotinTxBase!S$3:S$65,IRPBase_Res_NotinTxBase!$X$3:$X$65,$B556,IRPBase_Res_NotinTxBase!$Y$3:$Y$65,$C556)</f>
        <v>0</v>
      </c>
      <c r="O556">
        <f>SUMIFS(IRPBase_Res_NotinTxBase!T$3:T$65,IRPBase_Res_NotinTxBase!$X$3:$X$65,$B556,IRPBase_Res_NotinTxBase!$Y$3:$Y$65,$C556)</f>
        <v>0</v>
      </c>
      <c r="P556">
        <f>SUMIFS(IRPBase_Res_NotinTxBase!U$3:U$65,IRPBase_Res_NotinTxBase!$X$3:$X$65,$B556,IRPBase_Res_NotinTxBase!$Y$3:$Y$65,$C556)</f>
        <v>0</v>
      </c>
      <c r="Q556">
        <f>SUMIFS(IRPBase_Res_NotinTxBase!V$3:V$65,IRPBase_Res_NotinTxBase!$X$3:$X$65,$B556,IRPBase_Res_NotinTxBase!$Y$3:$Y$65,$C556)</f>
        <v>0</v>
      </c>
      <c r="R556">
        <f>SUMIFS(IRPBase_Res_NotinTxBase!W$3:W$65,IRPBase_Res_NotinTxBase!$X$3:$X$65,$B556,IRPBase_Res_NotinTxBase!$Y$3:$Y$65,$C556)</f>
        <v>0</v>
      </c>
      <c r="S556">
        <f t="shared" si="121"/>
        <v>0</v>
      </c>
      <c r="U556">
        <f>SUMIFS(Indev_Online_Res_NotinIRPBase!N$3:N$340,Indev_Online_Res_NotinIRPBase!$Y$3:$Y$340,$B556,Indev_Online_Res_NotinIRPBase!$Z$3:$Z$340,$C556)</f>
        <v>0</v>
      </c>
      <c r="V556">
        <f>SUMIFS(Indev_Online_Res_NotinIRPBase!O$3:O$340,Indev_Online_Res_NotinIRPBase!$Y$3:$Y$340,$B556,Indev_Online_Res_NotinIRPBase!$Z$3:$Z$340,$C556)</f>
        <v>0</v>
      </c>
      <c r="W556">
        <f>SUMIFS(Indev_Online_Res_NotinIRPBase!P$3:P$340,Indev_Online_Res_NotinIRPBase!$Y$3:$Y$340,$B556,Indev_Online_Res_NotinIRPBase!$Z$3:$Z$340,$C556)</f>
        <v>0</v>
      </c>
      <c r="X556">
        <f>SUMIFS(Indev_Online_Res_NotinIRPBase!Q$3:Q$340,Indev_Online_Res_NotinIRPBase!$Y$3:$Y$340,$B556,Indev_Online_Res_NotinIRPBase!$Z$3:$Z$340,$C556)</f>
        <v>0</v>
      </c>
      <c r="Y556">
        <f>SUMIFS(Indev_Online_Res_NotinIRPBase!R$3:R$340,Indev_Online_Res_NotinIRPBase!$Y$3:$Y$340,$B556,Indev_Online_Res_NotinIRPBase!$Z$3:$Z$340,$C556)</f>
        <v>0</v>
      </c>
      <c r="AC556">
        <f>SUMIFS(Indev_Online_Res_NotinIRPBase!S$3:S$340,Indev_Online_Res_NotinIRPBase!$Y$3:$Y$340,$B556,Indev_Online_Res_NotinIRPBase!$Z$3:$Z$340,$C556)</f>
        <v>0</v>
      </c>
      <c r="AD556">
        <f>SUMIFS(Indev_Online_Res_NotinIRPBase!T$3:T$340,Indev_Online_Res_NotinIRPBase!$Y$3:$Y$340,$B556,Indev_Online_Res_NotinIRPBase!$Z$3:$Z$340,$C556)</f>
        <v>0</v>
      </c>
      <c r="AE556">
        <f>SUMIFS(Indev_Online_Res_NotinIRPBase!U$3:U$340,Indev_Online_Res_NotinIRPBase!$Y$3:$Y$340,$B556,Indev_Online_Res_NotinIRPBase!$Z$3:$Z$340,$C556)</f>
        <v>0</v>
      </c>
      <c r="AF556">
        <f>SUMIFS(Indev_Online_Res_NotinIRPBase!V$3:V$340,Indev_Online_Res_NotinIRPBase!$Y$3:$Y$340,$B556,Indev_Online_Res_NotinIRPBase!$Z$3:$Z$340,$C556)</f>
        <v>0</v>
      </c>
      <c r="AG556">
        <f>SUMIFS(Indev_Online_Res_NotinIRPBase!W$3:W$340,Indev_Online_Res_NotinIRPBase!$Y$3:$Y$340,$B556,Indev_Online_Res_NotinIRPBase!$Z$3:$Z$340,$C556)</f>
        <v>0</v>
      </c>
      <c r="AH556">
        <f>SUMIFS(Indev_Online_Res_NotinIRPBase!X$3:X$340,Indev_Online_Res_NotinIRPBase!$Y$3:$Y$340,$B556,Indev_Online_Res_NotinIRPBase!$Z$3:$Z$340,$C556)</f>
        <v>0</v>
      </c>
      <c r="AI556">
        <f t="shared" si="122"/>
        <v>0</v>
      </c>
      <c r="AK556">
        <f>SUMIFS(Indev_Online_Res_NotinIRPBase!N$3:N$340,Indev_Online_Res_NotinIRPBase!$Y$3:$Y$340,$B556,Indev_Online_Res_NotinIRPBase!$Z$3:$Z$340,$C556,Indev_Online_Res_NotinIRPBase!$J$3:$J$340,"Yes",Indev_Online_Res_NotinIRPBase!$I$3:$I$340,"&lt;1/1/2024")+SUMIFS(Indev_Online_Res_NotinIRPBase!N$3:N$340,Indev_Online_Res_NotinIRPBase!$Y$3:$Y$340,$B556,Indev_Online_Res_NotinIRPBase!$Z$3:$Z$340,$C556,Indev_Online_Res_NotinIRPBase!$AB$3:$AB$340,"1")</f>
        <v>0</v>
      </c>
      <c r="AL556">
        <f>SUMIFS(Indev_Online_Res_NotinIRPBase!O$3:O$340,Indev_Online_Res_NotinIRPBase!$Y$3:$Y$340,$B556,Indev_Online_Res_NotinIRPBase!$Z$3:$Z$340,$C556,Indev_Online_Res_NotinIRPBase!$J$3:$J$340,"Yes",Indev_Online_Res_NotinIRPBase!$I$3:$I$340,"&lt;1/1/2024")+SUMIFS(Indev_Online_Res_NotinIRPBase!O$3:O$340,Indev_Online_Res_NotinIRPBase!$Y$3:$Y$340,$B556,Indev_Online_Res_NotinIRPBase!$Z$3:$Z$340,$C556,Indev_Online_Res_NotinIRPBase!$AB$3:$AB$340,"1")</f>
        <v>0</v>
      </c>
      <c r="AM556">
        <f>SUMIFS(Indev_Online_Res_NotinIRPBase!P$3:P$340,Indev_Online_Res_NotinIRPBase!$Y$3:$Y$340,$B556,Indev_Online_Res_NotinIRPBase!$Z$3:$Z$340,$C556,Indev_Online_Res_NotinIRPBase!$J$3:$J$340,"Yes",Indev_Online_Res_NotinIRPBase!$I$3:$I$340,"&lt;1/1/2024")+SUMIFS(Indev_Online_Res_NotinIRPBase!P$3:P$340,Indev_Online_Res_NotinIRPBase!$Y$3:$Y$340,$B556,Indev_Online_Res_NotinIRPBase!$Z$3:$Z$340,$C556,Indev_Online_Res_NotinIRPBase!$AB$3:$AB$340,"1")</f>
        <v>0</v>
      </c>
      <c r="AN556">
        <f>SUMIFS(Indev_Online_Res_NotinIRPBase!Q$3:Q$340,Indev_Online_Res_NotinIRPBase!$Y$3:$Y$340,$B556,Indev_Online_Res_NotinIRPBase!$Z$3:$Z$340,$C556,Indev_Online_Res_NotinIRPBase!$J$3:$J$340,"Yes",Indev_Online_Res_NotinIRPBase!$I$3:$I$340,"&lt;1/1/2024")+SUMIFS(Indev_Online_Res_NotinIRPBase!Q$3:Q$340,Indev_Online_Res_NotinIRPBase!$Y$3:$Y$340,$B556,Indev_Online_Res_NotinIRPBase!$Z$3:$Z$340,$C556,Indev_Online_Res_NotinIRPBase!$AB$3:$AB$340,"1")</f>
        <v>0</v>
      </c>
      <c r="AO556">
        <f>SUMIFS(Indev_Online_Res_NotinIRPBase!R$3:R$340,Indev_Online_Res_NotinIRPBase!$Y$3:$Y$340,$B556,Indev_Online_Res_NotinIRPBase!$Z$3:$Z$340,$C556,Indev_Online_Res_NotinIRPBase!$J$3:$J$340,"Yes",Indev_Online_Res_NotinIRPBase!$I$3:$I$340,"&lt;1/1/2024")+SUMIFS(Indev_Online_Res_NotinIRPBase!R$3:R$340,Indev_Online_Res_NotinIRPBase!$Y$3:$Y$340,$B556,Indev_Online_Res_NotinIRPBase!$Z$3:$Z$340,$C556,Indev_Online_Res_NotinIRPBase!$AB$3:$AB$340,"1")</f>
        <v>0</v>
      </c>
      <c r="AS556">
        <f>SUMIFS(Indev_Online_Res_NotinIRPBase!S$3:S$340,Indev_Online_Res_NotinIRPBase!$Y$3:$Y$340,$B556,Indev_Online_Res_NotinIRPBase!$Z$3:$Z$340,$C556,Indev_Online_Res_NotinIRPBase!$J$3:$J$340,"Yes",Indev_Online_Res_NotinIRPBase!$I$3:$I$340,"&lt;1/1/2024")+SUMIFS(Indev_Online_Res_NotinIRPBase!S$3:S$340,Indev_Online_Res_NotinIRPBase!$Y$3:$Y$340,$B556,Indev_Online_Res_NotinIRPBase!$Z$3:$Z$340,$C556,Indev_Online_Res_NotinIRPBase!$AB$3:$AB$340,"1")</f>
        <v>0</v>
      </c>
      <c r="AT556">
        <f>SUMIFS(Indev_Online_Res_NotinIRPBase!T$3:T$340,Indev_Online_Res_NotinIRPBase!$Y$3:$Y$340,$B556,Indev_Online_Res_NotinIRPBase!$Z$3:$Z$340,$C556,Indev_Online_Res_NotinIRPBase!$J$3:$J$340,"Yes",Indev_Online_Res_NotinIRPBase!$I$3:$I$340,"&lt;1/1/2024")+SUMIFS(Indev_Online_Res_NotinIRPBase!T$3:T$340,Indev_Online_Res_NotinIRPBase!$Y$3:$Y$340,$B556,Indev_Online_Res_NotinIRPBase!$Z$3:$Z$340,$C556,Indev_Online_Res_NotinIRPBase!$AB$3:$AB$340,"1")</f>
        <v>0</v>
      </c>
      <c r="AU556">
        <f>SUMIFS(Indev_Online_Res_NotinIRPBase!U$3:U$340,Indev_Online_Res_NotinIRPBase!$Y$3:$Y$340,$B556,Indev_Online_Res_NotinIRPBase!$Z$3:$Z$340,$C556,Indev_Online_Res_NotinIRPBase!$J$3:$J$340,"Yes",Indev_Online_Res_NotinIRPBase!$I$3:$I$340,"&lt;1/1/2024")+SUMIFS(Indev_Online_Res_NotinIRPBase!U$3:U$340,Indev_Online_Res_NotinIRPBase!$Y$3:$Y$340,$B556,Indev_Online_Res_NotinIRPBase!$Z$3:$Z$340,$C556,Indev_Online_Res_NotinIRPBase!$AB$3:$AB$340,"1")</f>
        <v>0</v>
      </c>
      <c r="AV556">
        <f>SUMIFS(Indev_Online_Res_NotinIRPBase!V$3:V$340,Indev_Online_Res_NotinIRPBase!$Y$3:$Y$340,$B556,Indev_Online_Res_NotinIRPBase!$Z$3:$Z$340,$C556,Indev_Online_Res_NotinIRPBase!$J$3:$J$340,"Yes",Indev_Online_Res_NotinIRPBase!$I$3:$I$340,"&lt;1/1/2024")+SUMIFS(Indev_Online_Res_NotinIRPBase!V$3:V$340,Indev_Online_Res_NotinIRPBase!$Y$3:$Y$340,$B556,Indev_Online_Res_NotinIRPBase!$Z$3:$Z$340,$C556,Indev_Online_Res_NotinIRPBase!$AB$3:$AB$340,"1")</f>
        <v>0</v>
      </c>
      <c r="AW556">
        <f>SUMIFS(Indev_Online_Res_NotinIRPBase!W$3:W$340,Indev_Online_Res_NotinIRPBase!$Y$3:$Y$340,$B556,Indev_Online_Res_NotinIRPBase!$Z$3:$Z$340,$C556,Indev_Online_Res_NotinIRPBase!$J$3:$J$340,"Yes",Indev_Online_Res_NotinIRPBase!$I$3:$I$340,"&lt;1/1/2024")+SUMIFS(Indev_Online_Res_NotinIRPBase!W$3:W$340,Indev_Online_Res_NotinIRPBase!$Y$3:$Y$340,$B556,Indev_Online_Res_NotinIRPBase!$Z$3:$Z$340,$C556,Indev_Online_Res_NotinIRPBase!$AB$3:$AB$340,"1")</f>
        <v>0</v>
      </c>
      <c r="AX556">
        <f>SUMIFS(Indev_Online_Res_NotinIRPBase!X$3:X$340,Indev_Online_Res_NotinIRPBase!$Y$3:$Y$340,$B556,Indev_Online_Res_NotinIRPBase!$Z$3:$Z$340,$C556,Indev_Online_Res_NotinIRPBase!$J$3:$J$340,"Yes",Indev_Online_Res_NotinIRPBase!$I$3:$I$340,"&lt;1/1/2024")+SUMIFS(Indev_Online_Res_NotinIRPBase!X$3:X$340,Indev_Online_Res_NotinIRPBase!$Y$3:$Y$340,$B556,Indev_Online_Res_NotinIRPBase!$Z$3:$Z$340,$C556,Indev_Online_Res_NotinIRPBase!$AB$3:$AB$340,"1")</f>
        <v>0</v>
      </c>
      <c r="AY556">
        <f t="shared" si="123"/>
        <v>0</v>
      </c>
      <c r="BA556">
        <f t="shared" si="124"/>
        <v>0</v>
      </c>
      <c r="BB556">
        <f t="shared" si="125"/>
        <v>0</v>
      </c>
      <c r="BC556">
        <f t="shared" si="126"/>
        <v>0</v>
      </c>
      <c r="BD556">
        <f t="shared" si="127"/>
        <v>0</v>
      </c>
      <c r="BE556">
        <f t="shared" si="128"/>
        <v>0</v>
      </c>
      <c r="BI556">
        <f t="shared" si="129"/>
        <v>0</v>
      </c>
      <c r="BJ556">
        <f t="shared" si="130"/>
        <v>0</v>
      </c>
      <c r="BK556">
        <f t="shared" si="131"/>
        <v>0</v>
      </c>
      <c r="BL556">
        <f t="shared" si="132"/>
        <v>0</v>
      </c>
      <c r="BM556">
        <f t="shared" si="133"/>
        <v>0</v>
      </c>
      <c r="BN556">
        <f t="shared" si="134"/>
        <v>0</v>
      </c>
      <c r="BO556">
        <f t="shared" si="135"/>
        <v>0</v>
      </c>
      <c r="BQ556">
        <f>SUMIFS(IRPBase_Res_NotinEnvScreens!$H$3:$H$33,IRPBase_Res_NotinEnvScreens!$J$3:$J$33,$B556,IRPBase_Res_NotinEnvScreens!$K$3:$K$33,$C556)</f>
        <v>0</v>
      </c>
      <c r="BR556">
        <f>SUMIFS(IRPBase_Res_NotinEnvScreens!$I$3:$I$33,IRPBase_Res_NotinEnvScreens!$J$3:$J$33,$B556,IRPBase_Res_NotinEnvScreens!$K$3:$K$33,$C556)</f>
        <v>0</v>
      </c>
      <c r="BS556">
        <v>0</v>
      </c>
      <c r="BV556">
        <f>SUMIFS(Indev_Online_Res_NotinIRPBase!$P$3:$P$313,Indev_Online_Res_NotinIRPBase!$Y$3:$Y$313,$B556,Indev_Online_Res_NotinIRPBase!$Z$3:$Z$313,$C556,Indev_Online_Res_NotinIRPBase!$I$3:$I$313,"&lt;9/1/2023")+SUMIFS(Indev_Online_Res_NotinIRPBase!$Q$3:$Q$313,Indev_Online_Res_NotinIRPBase!$Y$3:$Y$313,$B556,Indev_Online_Res_NotinIRPBase!$Z$3:$Z$313,$C556,Indev_Online_Res_NotinIRPBase!$I$3:$I$313,"&lt;9/1/2023")</f>
        <v>0</v>
      </c>
      <c r="BW556">
        <f>SUMIFS(Indev_Online_Res_NotinIRPBase!$S$3:$S$313,Indev_Online_Res_NotinIRPBase!$Y$3:$Y$313,$B556,Indev_Online_Res_NotinIRPBase!$Z$3:$Z$313,$C556,Indev_Online_Res_NotinIRPBase!$I$3:$I$313,"&lt;9/1/2023")+SUMIFS(Indev_Online_Res_NotinIRPBase!$T$3:$T$313,Indev_Online_Res_NotinIRPBase!$Y$3:$Y$313,$B556,Indev_Online_Res_NotinIRPBase!$Z$3:$Z$313,$C556,Indev_Online_Res_NotinIRPBase!$I$3:$I$313,"&lt;9/1/2023")+SUMIFS(Indev_Online_Res_NotinIRPBase!$U$3:$U$313,Indev_Online_Res_NotinIRPBase!$Y$3:$Y$313,$B556,Indev_Online_Res_NotinIRPBase!$Z$3:$Z$313,$C556,Indev_Online_Res_NotinIRPBase!$I$3:$I$313,"&lt;9/1/2023")</f>
        <v>0</v>
      </c>
    </row>
    <row r="557" spans="1:75">
      <c r="A557" t="s">
        <v>50</v>
      </c>
      <c r="B557" t="s">
        <v>500</v>
      </c>
      <c r="C557">
        <v>138</v>
      </c>
      <c r="E557">
        <f>SUMIFS(IRPBase_Res_NotinTxBase!N$3:N$65,IRPBase_Res_NotinTxBase!$X$3:$X$65,$B557,IRPBase_Res_NotinTxBase!$Y$3:$Y$65,$C557)</f>
        <v>0</v>
      </c>
      <c r="F557">
        <f>SUMIFS(IRPBase_Res_NotinTxBase!O$3:O$65,IRPBase_Res_NotinTxBase!$X$3:$X$65,$B557,IRPBase_Res_NotinTxBase!$Y$3:$Y$65,$C557)</f>
        <v>0</v>
      </c>
      <c r="G557">
        <f>SUMIFS(IRPBase_Res_NotinTxBase!P$3:P$65,IRPBase_Res_NotinTxBase!$X$3:$X$65,$B557,IRPBase_Res_NotinTxBase!$Y$3:$Y$65,$C557)</f>
        <v>0</v>
      </c>
      <c r="H557">
        <f>SUMIFS(IRPBase_Res_NotinTxBase!Q$3:Q$65,IRPBase_Res_NotinTxBase!$X$3:$X$65,$B557,IRPBase_Res_NotinTxBase!$Y$3:$Y$65,$C557)</f>
        <v>0</v>
      </c>
      <c r="M557">
        <f>SUMIFS(IRPBase_Res_NotinTxBase!R$3:R$65,IRPBase_Res_NotinTxBase!$X$3:$X$65,$B557,IRPBase_Res_NotinTxBase!$Y$3:$Y$65,$C557)</f>
        <v>0</v>
      </c>
      <c r="N557">
        <f>SUMIFS(IRPBase_Res_NotinTxBase!S$3:S$65,IRPBase_Res_NotinTxBase!$X$3:$X$65,$B557,IRPBase_Res_NotinTxBase!$Y$3:$Y$65,$C557)</f>
        <v>0</v>
      </c>
      <c r="O557">
        <f>SUMIFS(IRPBase_Res_NotinTxBase!T$3:T$65,IRPBase_Res_NotinTxBase!$X$3:$X$65,$B557,IRPBase_Res_NotinTxBase!$Y$3:$Y$65,$C557)</f>
        <v>0</v>
      </c>
      <c r="P557">
        <f>SUMIFS(IRPBase_Res_NotinTxBase!U$3:U$65,IRPBase_Res_NotinTxBase!$X$3:$X$65,$B557,IRPBase_Res_NotinTxBase!$Y$3:$Y$65,$C557)</f>
        <v>0</v>
      </c>
      <c r="Q557">
        <f>SUMIFS(IRPBase_Res_NotinTxBase!V$3:V$65,IRPBase_Res_NotinTxBase!$X$3:$X$65,$B557,IRPBase_Res_NotinTxBase!$Y$3:$Y$65,$C557)</f>
        <v>0</v>
      </c>
      <c r="R557">
        <f>SUMIFS(IRPBase_Res_NotinTxBase!W$3:W$65,IRPBase_Res_NotinTxBase!$X$3:$X$65,$B557,IRPBase_Res_NotinTxBase!$Y$3:$Y$65,$C557)</f>
        <v>0</v>
      </c>
      <c r="S557">
        <f t="shared" si="121"/>
        <v>0</v>
      </c>
      <c r="U557">
        <f>SUMIFS(Indev_Online_Res_NotinIRPBase!N$3:N$340,Indev_Online_Res_NotinIRPBase!$Y$3:$Y$340,$B557,Indev_Online_Res_NotinIRPBase!$Z$3:$Z$340,$C557)</f>
        <v>0</v>
      </c>
      <c r="V557">
        <f>SUMIFS(Indev_Online_Res_NotinIRPBase!O$3:O$340,Indev_Online_Res_NotinIRPBase!$Y$3:$Y$340,$B557,Indev_Online_Res_NotinIRPBase!$Z$3:$Z$340,$C557)</f>
        <v>0</v>
      </c>
      <c r="W557">
        <f>SUMIFS(Indev_Online_Res_NotinIRPBase!P$3:P$340,Indev_Online_Res_NotinIRPBase!$Y$3:$Y$340,$B557,Indev_Online_Res_NotinIRPBase!$Z$3:$Z$340,$C557)</f>
        <v>0</v>
      </c>
      <c r="X557">
        <f>SUMIFS(Indev_Online_Res_NotinIRPBase!Q$3:Q$340,Indev_Online_Res_NotinIRPBase!$Y$3:$Y$340,$B557,Indev_Online_Res_NotinIRPBase!$Z$3:$Z$340,$C557)</f>
        <v>0</v>
      </c>
      <c r="Y557">
        <f>SUMIFS(Indev_Online_Res_NotinIRPBase!R$3:R$340,Indev_Online_Res_NotinIRPBase!$Y$3:$Y$340,$B557,Indev_Online_Res_NotinIRPBase!$Z$3:$Z$340,$C557)</f>
        <v>0</v>
      </c>
      <c r="AC557">
        <f>SUMIFS(Indev_Online_Res_NotinIRPBase!S$3:S$340,Indev_Online_Res_NotinIRPBase!$Y$3:$Y$340,$B557,Indev_Online_Res_NotinIRPBase!$Z$3:$Z$340,$C557)</f>
        <v>0</v>
      </c>
      <c r="AD557">
        <f>SUMIFS(Indev_Online_Res_NotinIRPBase!T$3:T$340,Indev_Online_Res_NotinIRPBase!$Y$3:$Y$340,$B557,Indev_Online_Res_NotinIRPBase!$Z$3:$Z$340,$C557)</f>
        <v>0</v>
      </c>
      <c r="AE557">
        <f>SUMIFS(Indev_Online_Res_NotinIRPBase!U$3:U$340,Indev_Online_Res_NotinIRPBase!$Y$3:$Y$340,$B557,Indev_Online_Res_NotinIRPBase!$Z$3:$Z$340,$C557)</f>
        <v>0</v>
      </c>
      <c r="AF557">
        <f>SUMIFS(Indev_Online_Res_NotinIRPBase!V$3:V$340,Indev_Online_Res_NotinIRPBase!$Y$3:$Y$340,$B557,Indev_Online_Res_NotinIRPBase!$Z$3:$Z$340,$C557)</f>
        <v>0</v>
      </c>
      <c r="AG557">
        <f>SUMIFS(Indev_Online_Res_NotinIRPBase!W$3:W$340,Indev_Online_Res_NotinIRPBase!$Y$3:$Y$340,$B557,Indev_Online_Res_NotinIRPBase!$Z$3:$Z$340,$C557)</f>
        <v>0</v>
      </c>
      <c r="AH557">
        <f>SUMIFS(Indev_Online_Res_NotinIRPBase!X$3:X$340,Indev_Online_Res_NotinIRPBase!$Y$3:$Y$340,$B557,Indev_Online_Res_NotinIRPBase!$Z$3:$Z$340,$C557)</f>
        <v>0</v>
      </c>
      <c r="AI557">
        <f t="shared" si="122"/>
        <v>0</v>
      </c>
      <c r="AK557">
        <f>SUMIFS(Indev_Online_Res_NotinIRPBase!N$3:N$340,Indev_Online_Res_NotinIRPBase!$Y$3:$Y$340,$B557,Indev_Online_Res_NotinIRPBase!$Z$3:$Z$340,$C557,Indev_Online_Res_NotinIRPBase!$J$3:$J$340,"Yes",Indev_Online_Res_NotinIRPBase!$I$3:$I$340,"&lt;1/1/2024")+SUMIFS(Indev_Online_Res_NotinIRPBase!N$3:N$340,Indev_Online_Res_NotinIRPBase!$Y$3:$Y$340,$B557,Indev_Online_Res_NotinIRPBase!$Z$3:$Z$340,$C557,Indev_Online_Res_NotinIRPBase!$AB$3:$AB$340,"1")</f>
        <v>0</v>
      </c>
      <c r="AL557">
        <f>SUMIFS(Indev_Online_Res_NotinIRPBase!O$3:O$340,Indev_Online_Res_NotinIRPBase!$Y$3:$Y$340,$B557,Indev_Online_Res_NotinIRPBase!$Z$3:$Z$340,$C557,Indev_Online_Res_NotinIRPBase!$J$3:$J$340,"Yes",Indev_Online_Res_NotinIRPBase!$I$3:$I$340,"&lt;1/1/2024")+SUMIFS(Indev_Online_Res_NotinIRPBase!O$3:O$340,Indev_Online_Res_NotinIRPBase!$Y$3:$Y$340,$B557,Indev_Online_Res_NotinIRPBase!$Z$3:$Z$340,$C557,Indev_Online_Res_NotinIRPBase!$AB$3:$AB$340,"1")</f>
        <v>0</v>
      </c>
      <c r="AM557">
        <f>SUMIFS(Indev_Online_Res_NotinIRPBase!P$3:P$340,Indev_Online_Res_NotinIRPBase!$Y$3:$Y$340,$B557,Indev_Online_Res_NotinIRPBase!$Z$3:$Z$340,$C557,Indev_Online_Res_NotinIRPBase!$J$3:$J$340,"Yes",Indev_Online_Res_NotinIRPBase!$I$3:$I$340,"&lt;1/1/2024")+SUMIFS(Indev_Online_Res_NotinIRPBase!P$3:P$340,Indev_Online_Res_NotinIRPBase!$Y$3:$Y$340,$B557,Indev_Online_Res_NotinIRPBase!$Z$3:$Z$340,$C557,Indev_Online_Res_NotinIRPBase!$AB$3:$AB$340,"1")</f>
        <v>0</v>
      </c>
      <c r="AN557">
        <f>SUMIFS(Indev_Online_Res_NotinIRPBase!Q$3:Q$340,Indev_Online_Res_NotinIRPBase!$Y$3:$Y$340,$B557,Indev_Online_Res_NotinIRPBase!$Z$3:$Z$340,$C557,Indev_Online_Res_NotinIRPBase!$J$3:$J$340,"Yes",Indev_Online_Res_NotinIRPBase!$I$3:$I$340,"&lt;1/1/2024")+SUMIFS(Indev_Online_Res_NotinIRPBase!Q$3:Q$340,Indev_Online_Res_NotinIRPBase!$Y$3:$Y$340,$B557,Indev_Online_Res_NotinIRPBase!$Z$3:$Z$340,$C557,Indev_Online_Res_NotinIRPBase!$AB$3:$AB$340,"1")</f>
        <v>0</v>
      </c>
      <c r="AO557">
        <f>SUMIFS(Indev_Online_Res_NotinIRPBase!R$3:R$340,Indev_Online_Res_NotinIRPBase!$Y$3:$Y$340,$B557,Indev_Online_Res_NotinIRPBase!$Z$3:$Z$340,$C557,Indev_Online_Res_NotinIRPBase!$J$3:$J$340,"Yes",Indev_Online_Res_NotinIRPBase!$I$3:$I$340,"&lt;1/1/2024")+SUMIFS(Indev_Online_Res_NotinIRPBase!R$3:R$340,Indev_Online_Res_NotinIRPBase!$Y$3:$Y$340,$B557,Indev_Online_Res_NotinIRPBase!$Z$3:$Z$340,$C557,Indev_Online_Res_NotinIRPBase!$AB$3:$AB$340,"1")</f>
        <v>0</v>
      </c>
      <c r="AS557">
        <f>SUMIFS(Indev_Online_Res_NotinIRPBase!S$3:S$340,Indev_Online_Res_NotinIRPBase!$Y$3:$Y$340,$B557,Indev_Online_Res_NotinIRPBase!$Z$3:$Z$340,$C557,Indev_Online_Res_NotinIRPBase!$J$3:$J$340,"Yes",Indev_Online_Res_NotinIRPBase!$I$3:$I$340,"&lt;1/1/2024")+SUMIFS(Indev_Online_Res_NotinIRPBase!S$3:S$340,Indev_Online_Res_NotinIRPBase!$Y$3:$Y$340,$B557,Indev_Online_Res_NotinIRPBase!$Z$3:$Z$340,$C557,Indev_Online_Res_NotinIRPBase!$AB$3:$AB$340,"1")</f>
        <v>0</v>
      </c>
      <c r="AT557">
        <f>SUMIFS(Indev_Online_Res_NotinIRPBase!T$3:T$340,Indev_Online_Res_NotinIRPBase!$Y$3:$Y$340,$B557,Indev_Online_Res_NotinIRPBase!$Z$3:$Z$340,$C557,Indev_Online_Res_NotinIRPBase!$J$3:$J$340,"Yes",Indev_Online_Res_NotinIRPBase!$I$3:$I$340,"&lt;1/1/2024")+SUMIFS(Indev_Online_Res_NotinIRPBase!T$3:T$340,Indev_Online_Res_NotinIRPBase!$Y$3:$Y$340,$B557,Indev_Online_Res_NotinIRPBase!$Z$3:$Z$340,$C557,Indev_Online_Res_NotinIRPBase!$AB$3:$AB$340,"1")</f>
        <v>0</v>
      </c>
      <c r="AU557">
        <f>SUMIFS(Indev_Online_Res_NotinIRPBase!U$3:U$340,Indev_Online_Res_NotinIRPBase!$Y$3:$Y$340,$B557,Indev_Online_Res_NotinIRPBase!$Z$3:$Z$340,$C557,Indev_Online_Res_NotinIRPBase!$J$3:$J$340,"Yes",Indev_Online_Res_NotinIRPBase!$I$3:$I$340,"&lt;1/1/2024")+SUMIFS(Indev_Online_Res_NotinIRPBase!U$3:U$340,Indev_Online_Res_NotinIRPBase!$Y$3:$Y$340,$B557,Indev_Online_Res_NotinIRPBase!$Z$3:$Z$340,$C557,Indev_Online_Res_NotinIRPBase!$AB$3:$AB$340,"1")</f>
        <v>0</v>
      </c>
      <c r="AV557">
        <f>SUMIFS(Indev_Online_Res_NotinIRPBase!V$3:V$340,Indev_Online_Res_NotinIRPBase!$Y$3:$Y$340,$B557,Indev_Online_Res_NotinIRPBase!$Z$3:$Z$340,$C557,Indev_Online_Res_NotinIRPBase!$J$3:$J$340,"Yes",Indev_Online_Res_NotinIRPBase!$I$3:$I$340,"&lt;1/1/2024")+SUMIFS(Indev_Online_Res_NotinIRPBase!V$3:V$340,Indev_Online_Res_NotinIRPBase!$Y$3:$Y$340,$B557,Indev_Online_Res_NotinIRPBase!$Z$3:$Z$340,$C557,Indev_Online_Res_NotinIRPBase!$AB$3:$AB$340,"1")</f>
        <v>0</v>
      </c>
      <c r="AW557">
        <f>SUMIFS(Indev_Online_Res_NotinIRPBase!W$3:W$340,Indev_Online_Res_NotinIRPBase!$Y$3:$Y$340,$B557,Indev_Online_Res_NotinIRPBase!$Z$3:$Z$340,$C557,Indev_Online_Res_NotinIRPBase!$J$3:$J$340,"Yes",Indev_Online_Res_NotinIRPBase!$I$3:$I$340,"&lt;1/1/2024")+SUMIFS(Indev_Online_Res_NotinIRPBase!W$3:W$340,Indev_Online_Res_NotinIRPBase!$Y$3:$Y$340,$B557,Indev_Online_Res_NotinIRPBase!$Z$3:$Z$340,$C557,Indev_Online_Res_NotinIRPBase!$AB$3:$AB$340,"1")</f>
        <v>0</v>
      </c>
      <c r="AX557">
        <f>SUMIFS(Indev_Online_Res_NotinIRPBase!X$3:X$340,Indev_Online_Res_NotinIRPBase!$Y$3:$Y$340,$B557,Indev_Online_Res_NotinIRPBase!$Z$3:$Z$340,$C557,Indev_Online_Res_NotinIRPBase!$J$3:$J$340,"Yes",Indev_Online_Res_NotinIRPBase!$I$3:$I$340,"&lt;1/1/2024")+SUMIFS(Indev_Online_Res_NotinIRPBase!X$3:X$340,Indev_Online_Res_NotinIRPBase!$Y$3:$Y$340,$B557,Indev_Online_Res_NotinIRPBase!$Z$3:$Z$340,$C557,Indev_Online_Res_NotinIRPBase!$AB$3:$AB$340,"1")</f>
        <v>0</v>
      </c>
      <c r="AY557">
        <f t="shared" si="123"/>
        <v>0</v>
      </c>
      <c r="BA557">
        <f t="shared" si="124"/>
        <v>0</v>
      </c>
      <c r="BB557">
        <f t="shared" si="125"/>
        <v>0</v>
      </c>
      <c r="BC557">
        <f t="shared" si="126"/>
        <v>0</v>
      </c>
      <c r="BD557">
        <f t="shared" si="127"/>
        <v>0</v>
      </c>
      <c r="BE557">
        <f t="shared" si="128"/>
        <v>0</v>
      </c>
      <c r="BI557">
        <f t="shared" si="129"/>
        <v>0</v>
      </c>
      <c r="BJ557">
        <f t="shared" si="130"/>
        <v>0</v>
      </c>
      <c r="BK557">
        <f t="shared" si="131"/>
        <v>0</v>
      </c>
      <c r="BL557">
        <f t="shared" si="132"/>
        <v>0</v>
      </c>
      <c r="BM557">
        <f t="shared" si="133"/>
        <v>0</v>
      </c>
      <c r="BN557">
        <f t="shared" si="134"/>
        <v>0</v>
      </c>
      <c r="BO557">
        <f t="shared" si="135"/>
        <v>0</v>
      </c>
      <c r="BQ557">
        <f>SUMIFS(IRPBase_Res_NotinEnvScreens!$H$3:$H$33,IRPBase_Res_NotinEnvScreens!$J$3:$J$33,$B557,IRPBase_Res_NotinEnvScreens!$K$3:$K$33,$C557)</f>
        <v>0</v>
      </c>
      <c r="BR557">
        <f>SUMIFS(IRPBase_Res_NotinEnvScreens!$I$3:$I$33,IRPBase_Res_NotinEnvScreens!$J$3:$J$33,$B557,IRPBase_Res_NotinEnvScreens!$K$3:$K$33,$C557)</f>
        <v>0</v>
      </c>
      <c r="BS557">
        <v>0</v>
      </c>
      <c r="BV557">
        <f>SUMIFS(Indev_Online_Res_NotinIRPBase!$P$3:$P$313,Indev_Online_Res_NotinIRPBase!$Y$3:$Y$313,$B557,Indev_Online_Res_NotinIRPBase!$Z$3:$Z$313,$C557,Indev_Online_Res_NotinIRPBase!$I$3:$I$313,"&lt;9/1/2023")+SUMIFS(Indev_Online_Res_NotinIRPBase!$Q$3:$Q$313,Indev_Online_Res_NotinIRPBase!$Y$3:$Y$313,$B557,Indev_Online_Res_NotinIRPBase!$Z$3:$Z$313,$C557,Indev_Online_Res_NotinIRPBase!$I$3:$I$313,"&lt;9/1/2023")</f>
        <v>0</v>
      </c>
      <c r="BW557">
        <f>SUMIFS(Indev_Online_Res_NotinIRPBase!$S$3:$S$313,Indev_Online_Res_NotinIRPBase!$Y$3:$Y$313,$B557,Indev_Online_Res_NotinIRPBase!$Z$3:$Z$313,$C557,Indev_Online_Res_NotinIRPBase!$I$3:$I$313,"&lt;9/1/2023")+SUMIFS(Indev_Online_Res_NotinIRPBase!$T$3:$T$313,Indev_Online_Res_NotinIRPBase!$Y$3:$Y$313,$B557,Indev_Online_Res_NotinIRPBase!$Z$3:$Z$313,$C557,Indev_Online_Res_NotinIRPBase!$I$3:$I$313,"&lt;9/1/2023")+SUMIFS(Indev_Online_Res_NotinIRPBase!$U$3:$U$313,Indev_Online_Res_NotinIRPBase!$Y$3:$Y$313,$B557,Indev_Online_Res_NotinIRPBase!$Z$3:$Z$313,$C557,Indev_Online_Res_NotinIRPBase!$I$3:$I$313,"&lt;9/1/2023")</f>
        <v>0</v>
      </c>
    </row>
    <row r="558" spans="1:75">
      <c r="A558" t="s">
        <v>45</v>
      </c>
      <c r="B558" t="s">
        <v>501</v>
      </c>
      <c r="C558">
        <v>115</v>
      </c>
      <c r="E558">
        <f>SUMIFS(IRPBase_Res_NotinTxBase!N$3:N$65,IRPBase_Res_NotinTxBase!$X$3:$X$65,$B558,IRPBase_Res_NotinTxBase!$Y$3:$Y$65,$C558)</f>
        <v>0</v>
      </c>
      <c r="F558">
        <f>SUMIFS(IRPBase_Res_NotinTxBase!O$3:O$65,IRPBase_Res_NotinTxBase!$X$3:$X$65,$B558,IRPBase_Res_NotinTxBase!$Y$3:$Y$65,$C558)</f>
        <v>0</v>
      </c>
      <c r="G558">
        <f>SUMIFS(IRPBase_Res_NotinTxBase!P$3:P$65,IRPBase_Res_NotinTxBase!$X$3:$X$65,$B558,IRPBase_Res_NotinTxBase!$Y$3:$Y$65,$C558)</f>
        <v>0</v>
      </c>
      <c r="H558">
        <f>SUMIFS(IRPBase_Res_NotinTxBase!Q$3:Q$65,IRPBase_Res_NotinTxBase!$X$3:$X$65,$B558,IRPBase_Res_NotinTxBase!$Y$3:$Y$65,$C558)</f>
        <v>0</v>
      </c>
      <c r="M558">
        <f>SUMIFS(IRPBase_Res_NotinTxBase!R$3:R$65,IRPBase_Res_NotinTxBase!$X$3:$X$65,$B558,IRPBase_Res_NotinTxBase!$Y$3:$Y$65,$C558)</f>
        <v>0</v>
      </c>
      <c r="N558">
        <f>SUMIFS(IRPBase_Res_NotinTxBase!S$3:S$65,IRPBase_Res_NotinTxBase!$X$3:$X$65,$B558,IRPBase_Res_NotinTxBase!$Y$3:$Y$65,$C558)</f>
        <v>0</v>
      </c>
      <c r="O558">
        <f>SUMIFS(IRPBase_Res_NotinTxBase!T$3:T$65,IRPBase_Res_NotinTxBase!$X$3:$X$65,$B558,IRPBase_Res_NotinTxBase!$Y$3:$Y$65,$C558)</f>
        <v>0</v>
      </c>
      <c r="P558">
        <f>SUMIFS(IRPBase_Res_NotinTxBase!U$3:U$65,IRPBase_Res_NotinTxBase!$X$3:$X$65,$B558,IRPBase_Res_NotinTxBase!$Y$3:$Y$65,$C558)</f>
        <v>0</v>
      </c>
      <c r="Q558">
        <f>SUMIFS(IRPBase_Res_NotinTxBase!V$3:V$65,IRPBase_Res_NotinTxBase!$X$3:$X$65,$B558,IRPBase_Res_NotinTxBase!$Y$3:$Y$65,$C558)</f>
        <v>0</v>
      </c>
      <c r="R558">
        <f>SUMIFS(IRPBase_Res_NotinTxBase!W$3:W$65,IRPBase_Res_NotinTxBase!$X$3:$X$65,$B558,IRPBase_Res_NotinTxBase!$Y$3:$Y$65,$C558)</f>
        <v>0</v>
      </c>
      <c r="S558">
        <f t="shared" si="121"/>
        <v>0</v>
      </c>
      <c r="U558">
        <f>SUMIFS(Indev_Online_Res_NotinIRPBase!N$3:N$340,Indev_Online_Res_NotinIRPBase!$Y$3:$Y$340,$B558,Indev_Online_Res_NotinIRPBase!$Z$3:$Z$340,$C558)</f>
        <v>0</v>
      </c>
      <c r="V558">
        <f>SUMIFS(Indev_Online_Res_NotinIRPBase!O$3:O$340,Indev_Online_Res_NotinIRPBase!$Y$3:$Y$340,$B558,Indev_Online_Res_NotinIRPBase!$Z$3:$Z$340,$C558)</f>
        <v>0</v>
      </c>
      <c r="W558">
        <f>SUMIFS(Indev_Online_Res_NotinIRPBase!P$3:P$340,Indev_Online_Res_NotinIRPBase!$Y$3:$Y$340,$B558,Indev_Online_Res_NotinIRPBase!$Z$3:$Z$340,$C558)</f>
        <v>0</v>
      </c>
      <c r="X558">
        <f>SUMIFS(Indev_Online_Res_NotinIRPBase!Q$3:Q$340,Indev_Online_Res_NotinIRPBase!$Y$3:$Y$340,$B558,Indev_Online_Res_NotinIRPBase!$Z$3:$Z$340,$C558)</f>
        <v>0</v>
      </c>
      <c r="Y558">
        <f>SUMIFS(Indev_Online_Res_NotinIRPBase!R$3:R$340,Indev_Online_Res_NotinIRPBase!$Y$3:$Y$340,$B558,Indev_Online_Res_NotinIRPBase!$Z$3:$Z$340,$C558)</f>
        <v>0</v>
      </c>
      <c r="AC558">
        <f>SUMIFS(Indev_Online_Res_NotinIRPBase!S$3:S$340,Indev_Online_Res_NotinIRPBase!$Y$3:$Y$340,$B558,Indev_Online_Res_NotinIRPBase!$Z$3:$Z$340,$C558)</f>
        <v>0</v>
      </c>
      <c r="AD558">
        <f>SUMIFS(Indev_Online_Res_NotinIRPBase!T$3:T$340,Indev_Online_Res_NotinIRPBase!$Y$3:$Y$340,$B558,Indev_Online_Res_NotinIRPBase!$Z$3:$Z$340,$C558)</f>
        <v>0</v>
      </c>
      <c r="AE558">
        <f>SUMIFS(Indev_Online_Res_NotinIRPBase!U$3:U$340,Indev_Online_Res_NotinIRPBase!$Y$3:$Y$340,$B558,Indev_Online_Res_NotinIRPBase!$Z$3:$Z$340,$C558)</f>
        <v>0</v>
      </c>
      <c r="AF558">
        <f>SUMIFS(Indev_Online_Res_NotinIRPBase!V$3:V$340,Indev_Online_Res_NotinIRPBase!$Y$3:$Y$340,$B558,Indev_Online_Res_NotinIRPBase!$Z$3:$Z$340,$C558)</f>
        <v>0</v>
      </c>
      <c r="AG558">
        <f>SUMIFS(Indev_Online_Res_NotinIRPBase!W$3:W$340,Indev_Online_Res_NotinIRPBase!$Y$3:$Y$340,$B558,Indev_Online_Res_NotinIRPBase!$Z$3:$Z$340,$C558)</f>
        <v>0</v>
      </c>
      <c r="AH558">
        <f>SUMIFS(Indev_Online_Res_NotinIRPBase!X$3:X$340,Indev_Online_Res_NotinIRPBase!$Y$3:$Y$340,$B558,Indev_Online_Res_NotinIRPBase!$Z$3:$Z$340,$C558)</f>
        <v>0</v>
      </c>
      <c r="AI558">
        <f t="shared" si="122"/>
        <v>0</v>
      </c>
      <c r="AK558">
        <f>SUMIFS(Indev_Online_Res_NotinIRPBase!N$3:N$340,Indev_Online_Res_NotinIRPBase!$Y$3:$Y$340,$B558,Indev_Online_Res_NotinIRPBase!$Z$3:$Z$340,$C558,Indev_Online_Res_NotinIRPBase!$J$3:$J$340,"Yes",Indev_Online_Res_NotinIRPBase!$I$3:$I$340,"&lt;1/1/2024")+SUMIFS(Indev_Online_Res_NotinIRPBase!N$3:N$340,Indev_Online_Res_NotinIRPBase!$Y$3:$Y$340,$B558,Indev_Online_Res_NotinIRPBase!$Z$3:$Z$340,$C558,Indev_Online_Res_NotinIRPBase!$AB$3:$AB$340,"1")</f>
        <v>0</v>
      </c>
      <c r="AL558">
        <f>SUMIFS(Indev_Online_Res_NotinIRPBase!O$3:O$340,Indev_Online_Res_NotinIRPBase!$Y$3:$Y$340,$B558,Indev_Online_Res_NotinIRPBase!$Z$3:$Z$340,$C558,Indev_Online_Res_NotinIRPBase!$J$3:$J$340,"Yes",Indev_Online_Res_NotinIRPBase!$I$3:$I$340,"&lt;1/1/2024")+SUMIFS(Indev_Online_Res_NotinIRPBase!O$3:O$340,Indev_Online_Res_NotinIRPBase!$Y$3:$Y$340,$B558,Indev_Online_Res_NotinIRPBase!$Z$3:$Z$340,$C558,Indev_Online_Res_NotinIRPBase!$AB$3:$AB$340,"1")</f>
        <v>0</v>
      </c>
      <c r="AM558">
        <f>SUMIFS(Indev_Online_Res_NotinIRPBase!P$3:P$340,Indev_Online_Res_NotinIRPBase!$Y$3:$Y$340,$B558,Indev_Online_Res_NotinIRPBase!$Z$3:$Z$340,$C558,Indev_Online_Res_NotinIRPBase!$J$3:$J$340,"Yes",Indev_Online_Res_NotinIRPBase!$I$3:$I$340,"&lt;1/1/2024")+SUMIFS(Indev_Online_Res_NotinIRPBase!P$3:P$340,Indev_Online_Res_NotinIRPBase!$Y$3:$Y$340,$B558,Indev_Online_Res_NotinIRPBase!$Z$3:$Z$340,$C558,Indev_Online_Res_NotinIRPBase!$AB$3:$AB$340,"1")</f>
        <v>0</v>
      </c>
      <c r="AN558">
        <f>SUMIFS(Indev_Online_Res_NotinIRPBase!Q$3:Q$340,Indev_Online_Res_NotinIRPBase!$Y$3:$Y$340,$B558,Indev_Online_Res_NotinIRPBase!$Z$3:$Z$340,$C558,Indev_Online_Res_NotinIRPBase!$J$3:$J$340,"Yes",Indev_Online_Res_NotinIRPBase!$I$3:$I$340,"&lt;1/1/2024")+SUMIFS(Indev_Online_Res_NotinIRPBase!Q$3:Q$340,Indev_Online_Res_NotinIRPBase!$Y$3:$Y$340,$B558,Indev_Online_Res_NotinIRPBase!$Z$3:$Z$340,$C558,Indev_Online_Res_NotinIRPBase!$AB$3:$AB$340,"1")</f>
        <v>0</v>
      </c>
      <c r="AO558">
        <f>SUMIFS(Indev_Online_Res_NotinIRPBase!R$3:R$340,Indev_Online_Res_NotinIRPBase!$Y$3:$Y$340,$B558,Indev_Online_Res_NotinIRPBase!$Z$3:$Z$340,$C558,Indev_Online_Res_NotinIRPBase!$J$3:$J$340,"Yes",Indev_Online_Res_NotinIRPBase!$I$3:$I$340,"&lt;1/1/2024")+SUMIFS(Indev_Online_Res_NotinIRPBase!R$3:R$340,Indev_Online_Res_NotinIRPBase!$Y$3:$Y$340,$B558,Indev_Online_Res_NotinIRPBase!$Z$3:$Z$340,$C558,Indev_Online_Res_NotinIRPBase!$AB$3:$AB$340,"1")</f>
        <v>0</v>
      </c>
      <c r="AS558">
        <f>SUMIFS(Indev_Online_Res_NotinIRPBase!S$3:S$340,Indev_Online_Res_NotinIRPBase!$Y$3:$Y$340,$B558,Indev_Online_Res_NotinIRPBase!$Z$3:$Z$340,$C558,Indev_Online_Res_NotinIRPBase!$J$3:$J$340,"Yes",Indev_Online_Res_NotinIRPBase!$I$3:$I$340,"&lt;1/1/2024")+SUMIFS(Indev_Online_Res_NotinIRPBase!S$3:S$340,Indev_Online_Res_NotinIRPBase!$Y$3:$Y$340,$B558,Indev_Online_Res_NotinIRPBase!$Z$3:$Z$340,$C558,Indev_Online_Res_NotinIRPBase!$AB$3:$AB$340,"1")</f>
        <v>0</v>
      </c>
      <c r="AT558">
        <f>SUMIFS(Indev_Online_Res_NotinIRPBase!T$3:T$340,Indev_Online_Res_NotinIRPBase!$Y$3:$Y$340,$B558,Indev_Online_Res_NotinIRPBase!$Z$3:$Z$340,$C558,Indev_Online_Res_NotinIRPBase!$J$3:$J$340,"Yes",Indev_Online_Res_NotinIRPBase!$I$3:$I$340,"&lt;1/1/2024")+SUMIFS(Indev_Online_Res_NotinIRPBase!T$3:T$340,Indev_Online_Res_NotinIRPBase!$Y$3:$Y$340,$B558,Indev_Online_Res_NotinIRPBase!$Z$3:$Z$340,$C558,Indev_Online_Res_NotinIRPBase!$AB$3:$AB$340,"1")</f>
        <v>0</v>
      </c>
      <c r="AU558">
        <f>SUMIFS(Indev_Online_Res_NotinIRPBase!U$3:U$340,Indev_Online_Res_NotinIRPBase!$Y$3:$Y$340,$B558,Indev_Online_Res_NotinIRPBase!$Z$3:$Z$340,$C558,Indev_Online_Res_NotinIRPBase!$J$3:$J$340,"Yes",Indev_Online_Res_NotinIRPBase!$I$3:$I$340,"&lt;1/1/2024")+SUMIFS(Indev_Online_Res_NotinIRPBase!U$3:U$340,Indev_Online_Res_NotinIRPBase!$Y$3:$Y$340,$B558,Indev_Online_Res_NotinIRPBase!$Z$3:$Z$340,$C558,Indev_Online_Res_NotinIRPBase!$AB$3:$AB$340,"1")</f>
        <v>0</v>
      </c>
      <c r="AV558">
        <f>SUMIFS(Indev_Online_Res_NotinIRPBase!V$3:V$340,Indev_Online_Res_NotinIRPBase!$Y$3:$Y$340,$B558,Indev_Online_Res_NotinIRPBase!$Z$3:$Z$340,$C558,Indev_Online_Res_NotinIRPBase!$J$3:$J$340,"Yes",Indev_Online_Res_NotinIRPBase!$I$3:$I$340,"&lt;1/1/2024")+SUMIFS(Indev_Online_Res_NotinIRPBase!V$3:V$340,Indev_Online_Res_NotinIRPBase!$Y$3:$Y$340,$B558,Indev_Online_Res_NotinIRPBase!$Z$3:$Z$340,$C558,Indev_Online_Res_NotinIRPBase!$AB$3:$AB$340,"1")</f>
        <v>0</v>
      </c>
      <c r="AW558">
        <f>SUMIFS(Indev_Online_Res_NotinIRPBase!W$3:W$340,Indev_Online_Res_NotinIRPBase!$Y$3:$Y$340,$B558,Indev_Online_Res_NotinIRPBase!$Z$3:$Z$340,$C558,Indev_Online_Res_NotinIRPBase!$J$3:$J$340,"Yes",Indev_Online_Res_NotinIRPBase!$I$3:$I$340,"&lt;1/1/2024")+SUMIFS(Indev_Online_Res_NotinIRPBase!W$3:W$340,Indev_Online_Res_NotinIRPBase!$Y$3:$Y$340,$B558,Indev_Online_Res_NotinIRPBase!$Z$3:$Z$340,$C558,Indev_Online_Res_NotinIRPBase!$AB$3:$AB$340,"1")</f>
        <v>0</v>
      </c>
      <c r="AX558">
        <f>SUMIFS(Indev_Online_Res_NotinIRPBase!X$3:X$340,Indev_Online_Res_NotinIRPBase!$Y$3:$Y$340,$B558,Indev_Online_Res_NotinIRPBase!$Z$3:$Z$340,$C558,Indev_Online_Res_NotinIRPBase!$J$3:$J$340,"Yes",Indev_Online_Res_NotinIRPBase!$I$3:$I$340,"&lt;1/1/2024")+SUMIFS(Indev_Online_Res_NotinIRPBase!X$3:X$340,Indev_Online_Res_NotinIRPBase!$Y$3:$Y$340,$B558,Indev_Online_Res_NotinIRPBase!$Z$3:$Z$340,$C558,Indev_Online_Res_NotinIRPBase!$AB$3:$AB$340,"1")</f>
        <v>0</v>
      </c>
      <c r="AY558">
        <f t="shared" si="123"/>
        <v>0</v>
      </c>
      <c r="BA558">
        <f t="shared" si="124"/>
        <v>0</v>
      </c>
      <c r="BB558">
        <f t="shared" si="125"/>
        <v>0</v>
      </c>
      <c r="BC558">
        <f t="shared" si="126"/>
        <v>0</v>
      </c>
      <c r="BD558">
        <f t="shared" si="127"/>
        <v>0</v>
      </c>
      <c r="BE558">
        <f t="shared" si="128"/>
        <v>0</v>
      </c>
      <c r="BI558">
        <f t="shared" si="129"/>
        <v>0</v>
      </c>
      <c r="BJ558">
        <f t="shared" si="130"/>
        <v>0</v>
      </c>
      <c r="BK558">
        <f t="shared" si="131"/>
        <v>0</v>
      </c>
      <c r="BL558">
        <f t="shared" si="132"/>
        <v>0</v>
      </c>
      <c r="BM558">
        <f t="shared" si="133"/>
        <v>0</v>
      </c>
      <c r="BN558">
        <f t="shared" si="134"/>
        <v>0</v>
      </c>
      <c r="BO558">
        <f t="shared" si="135"/>
        <v>0</v>
      </c>
      <c r="BQ558">
        <f>SUMIFS(IRPBase_Res_NotinEnvScreens!$H$3:$H$33,IRPBase_Res_NotinEnvScreens!$J$3:$J$33,$B558,IRPBase_Res_NotinEnvScreens!$K$3:$K$33,$C558)</f>
        <v>0</v>
      </c>
      <c r="BR558">
        <f>SUMIFS(IRPBase_Res_NotinEnvScreens!$I$3:$I$33,IRPBase_Res_NotinEnvScreens!$J$3:$J$33,$B558,IRPBase_Res_NotinEnvScreens!$K$3:$K$33,$C558)</f>
        <v>0</v>
      </c>
      <c r="BS558">
        <v>0</v>
      </c>
      <c r="BV558">
        <f>SUMIFS(Indev_Online_Res_NotinIRPBase!$P$3:$P$313,Indev_Online_Res_NotinIRPBase!$Y$3:$Y$313,$B558,Indev_Online_Res_NotinIRPBase!$Z$3:$Z$313,$C558,Indev_Online_Res_NotinIRPBase!$I$3:$I$313,"&lt;9/1/2023")+SUMIFS(Indev_Online_Res_NotinIRPBase!$Q$3:$Q$313,Indev_Online_Res_NotinIRPBase!$Y$3:$Y$313,$B558,Indev_Online_Res_NotinIRPBase!$Z$3:$Z$313,$C558,Indev_Online_Res_NotinIRPBase!$I$3:$I$313,"&lt;9/1/2023")</f>
        <v>0</v>
      </c>
      <c r="BW558">
        <f>SUMIFS(Indev_Online_Res_NotinIRPBase!$S$3:$S$313,Indev_Online_Res_NotinIRPBase!$Y$3:$Y$313,$B558,Indev_Online_Res_NotinIRPBase!$Z$3:$Z$313,$C558,Indev_Online_Res_NotinIRPBase!$I$3:$I$313,"&lt;9/1/2023")+SUMIFS(Indev_Online_Res_NotinIRPBase!$T$3:$T$313,Indev_Online_Res_NotinIRPBase!$Y$3:$Y$313,$B558,Indev_Online_Res_NotinIRPBase!$Z$3:$Z$313,$C558,Indev_Online_Res_NotinIRPBase!$I$3:$I$313,"&lt;9/1/2023")+SUMIFS(Indev_Online_Res_NotinIRPBase!$U$3:$U$313,Indev_Online_Res_NotinIRPBase!$Y$3:$Y$313,$B558,Indev_Online_Res_NotinIRPBase!$Z$3:$Z$313,$C558,Indev_Online_Res_NotinIRPBase!$I$3:$I$313,"&lt;9/1/2023")</f>
        <v>0</v>
      </c>
    </row>
    <row r="559" spans="1:75">
      <c r="A559" t="s">
        <v>47</v>
      </c>
      <c r="B559" t="s">
        <v>502</v>
      </c>
      <c r="C559">
        <v>230</v>
      </c>
      <c r="E559">
        <f>SUMIFS(IRPBase_Res_NotinTxBase!N$3:N$65,IRPBase_Res_NotinTxBase!$X$3:$X$65,$B559,IRPBase_Res_NotinTxBase!$Y$3:$Y$65,$C559)</f>
        <v>0</v>
      </c>
      <c r="F559">
        <f>SUMIFS(IRPBase_Res_NotinTxBase!O$3:O$65,IRPBase_Res_NotinTxBase!$X$3:$X$65,$B559,IRPBase_Res_NotinTxBase!$Y$3:$Y$65,$C559)</f>
        <v>0</v>
      </c>
      <c r="G559">
        <f>SUMIFS(IRPBase_Res_NotinTxBase!P$3:P$65,IRPBase_Res_NotinTxBase!$X$3:$X$65,$B559,IRPBase_Res_NotinTxBase!$Y$3:$Y$65,$C559)</f>
        <v>0</v>
      </c>
      <c r="H559">
        <f>SUMIFS(IRPBase_Res_NotinTxBase!Q$3:Q$65,IRPBase_Res_NotinTxBase!$X$3:$X$65,$B559,IRPBase_Res_NotinTxBase!$Y$3:$Y$65,$C559)</f>
        <v>0</v>
      </c>
      <c r="M559">
        <f>SUMIFS(IRPBase_Res_NotinTxBase!R$3:R$65,IRPBase_Res_NotinTxBase!$X$3:$X$65,$B559,IRPBase_Res_NotinTxBase!$Y$3:$Y$65,$C559)</f>
        <v>0</v>
      </c>
      <c r="N559">
        <f>SUMIFS(IRPBase_Res_NotinTxBase!S$3:S$65,IRPBase_Res_NotinTxBase!$X$3:$X$65,$B559,IRPBase_Res_NotinTxBase!$Y$3:$Y$65,$C559)</f>
        <v>0</v>
      </c>
      <c r="O559">
        <f>SUMIFS(IRPBase_Res_NotinTxBase!T$3:T$65,IRPBase_Res_NotinTxBase!$X$3:$X$65,$B559,IRPBase_Res_NotinTxBase!$Y$3:$Y$65,$C559)</f>
        <v>0</v>
      </c>
      <c r="P559">
        <f>SUMIFS(IRPBase_Res_NotinTxBase!U$3:U$65,IRPBase_Res_NotinTxBase!$X$3:$X$65,$B559,IRPBase_Res_NotinTxBase!$Y$3:$Y$65,$C559)</f>
        <v>15</v>
      </c>
      <c r="Q559">
        <f>SUMIFS(IRPBase_Res_NotinTxBase!V$3:V$65,IRPBase_Res_NotinTxBase!$X$3:$X$65,$B559,IRPBase_Res_NotinTxBase!$Y$3:$Y$65,$C559)</f>
        <v>0</v>
      </c>
      <c r="R559">
        <f>SUMIFS(IRPBase_Res_NotinTxBase!W$3:W$65,IRPBase_Res_NotinTxBase!$X$3:$X$65,$B559,IRPBase_Res_NotinTxBase!$Y$3:$Y$65,$C559)</f>
        <v>0</v>
      </c>
      <c r="S559">
        <f t="shared" si="121"/>
        <v>1</v>
      </c>
      <c r="U559">
        <f>SUMIFS(Indev_Online_Res_NotinIRPBase!N$3:N$340,Indev_Online_Res_NotinIRPBase!$Y$3:$Y$340,$B559,Indev_Online_Res_NotinIRPBase!$Z$3:$Z$340,$C559)</f>
        <v>0</v>
      </c>
      <c r="V559">
        <f>SUMIFS(Indev_Online_Res_NotinIRPBase!O$3:O$340,Indev_Online_Res_NotinIRPBase!$Y$3:$Y$340,$B559,Indev_Online_Res_NotinIRPBase!$Z$3:$Z$340,$C559)</f>
        <v>0</v>
      </c>
      <c r="W559">
        <f>SUMIFS(Indev_Online_Res_NotinIRPBase!P$3:P$340,Indev_Online_Res_NotinIRPBase!$Y$3:$Y$340,$B559,Indev_Online_Res_NotinIRPBase!$Z$3:$Z$340,$C559)</f>
        <v>0</v>
      </c>
      <c r="X559">
        <f>SUMIFS(Indev_Online_Res_NotinIRPBase!Q$3:Q$340,Indev_Online_Res_NotinIRPBase!$Y$3:$Y$340,$B559,Indev_Online_Res_NotinIRPBase!$Z$3:$Z$340,$C559)</f>
        <v>0</v>
      </c>
      <c r="Y559">
        <f>SUMIFS(Indev_Online_Res_NotinIRPBase!R$3:R$340,Indev_Online_Res_NotinIRPBase!$Y$3:$Y$340,$B559,Indev_Online_Res_NotinIRPBase!$Z$3:$Z$340,$C559)</f>
        <v>0</v>
      </c>
      <c r="AC559">
        <f>SUMIFS(Indev_Online_Res_NotinIRPBase!S$3:S$340,Indev_Online_Res_NotinIRPBase!$Y$3:$Y$340,$B559,Indev_Online_Res_NotinIRPBase!$Z$3:$Z$340,$C559)</f>
        <v>0</v>
      </c>
      <c r="AD559">
        <f>SUMIFS(Indev_Online_Res_NotinIRPBase!T$3:T$340,Indev_Online_Res_NotinIRPBase!$Y$3:$Y$340,$B559,Indev_Online_Res_NotinIRPBase!$Z$3:$Z$340,$C559)</f>
        <v>0</v>
      </c>
      <c r="AE559">
        <f>SUMIFS(Indev_Online_Res_NotinIRPBase!U$3:U$340,Indev_Online_Res_NotinIRPBase!$Y$3:$Y$340,$B559,Indev_Online_Res_NotinIRPBase!$Z$3:$Z$340,$C559)</f>
        <v>0</v>
      </c>
      <c r="AF559">
        <f>SUMIFS(Indev_Online_Res_NotinIRPBase!V$3:V$340,Indev_Online_Res_NotinIRPBase!$Y$3:$Y$340,$B559,Indev_Online_Res_NotinIRPBase!$Z$3:$Z$340,$C559)</f>
        <v>0</v>
      </c>
      <c r="AG559">
        <f>SUMIFS(Indev_Online_Res_NotinIRPBase!W$3:W$340,Indev_Online_Res_NotinIRPBase!$Y$3:$Y$340,$B559,Indev_Online_Res_NotinIRPBase!$Z$3:$Z$340,$C559)</f>
        <v>0</v>
      </c>
      <c r="AH559">
        <f>SUMIFS(Indev_Online_Res_NotinIRPBase!X$3:X$340,Indev_Online_Res_NotinIRPBase!$Y$3:$Y$340,$B559,Indev_Online_Res_NotinIRPBase!$Z$3:$Z$340,$C559)</f>
        <v>0</v>
      </c>
      <c r="AI559">
        <f t="shared" si="122"/>
        <v>0</v>
      </c>
      <c r="AK559">
        <f>SUMIFS(Indev_Online_Res_NotinIRPBase!N$3:N$340,Indev_Online_Res_NotinIRPBase!$Y$3:$Y$340,$B559,Indev_Online_Res_NotinIRPBase!$Z$3:$Z$340,$C559,Indev_Online_Res_NotinIRPBase!$J$3:$J$340,"Yes",Indev_Online_Res_NotinIRPBase!$I$3:$I$340,"&lt;1/1/2024")+SUMIFS(Indev_Online_Res_NotinIRPBase!N$3:N$340,Indev_Online_Res_NotinIRPBase!$Y$3:$Y$340,$B559,Indev_Online_Res_NotinIRPBase!$Z$3:$Z$340,$C559,Indev_Online_Res_NotinIRPBase!$AB$3:$AB$340,"1")</f>
        <v>0</v>
      </c>
      <c r="AL559">
        <f>SUMIFS(Indev_Online_Res_NotinIRPBase!O$3:O$340,Indev_Online_Res_NotinIRPBase!$Y$3:$Y$340,$B559,Indev_Online_Res_NotinIRPBase!$Z$3:$Z$340,$C559,Indev_Online_Res_NotinIRPBase!$J$3:$J$340,"Yes",Indev_Online_Res_NotinIRPBase!$I$3:$I$340,"&lt;1/1/2024")+SUMIFS(Indev_Online_Res_NotinIRPBase!O$3:O$340,Indev_Online_Res_NotinIRPBase!$Y$3:$Y$340,$B559,Indev_Online_Res_NotinIRPBase!$Z$3:$Z$340,$C559,Indev_Online_Res_NotinIRPBase!$AB$3:$AB$340,"1")</f>
        <v>0</v>
      </c>
      <c r="AM559">
        <f>SUMIFS(Indev_Online_Res_NotinIRPBase!P$3:P$340,Indev_Online_Res_NotinIRPBase!$Y$3:$Y$340,$B559,Indev_Online_Res_NotinIRPBase!$Z$3:$Z$340,$C559,Indev_Online_Res_NotinIRPBase!$J$3:$J$340,"Yes",Indev_Online_Res_NotinIRPBase!$I$3:$I$340,"&lt;1/1/2024")+SUMIFS(Indev_Online_Res_NotinIRPBase!P$3:P$340,Indev_Online_Res_NotinIRPBase!$Y$3:$Y$340,$B559,Indev_Online_Res_NotinIRPBase!$Z$3:$Z$340,$C559,Indev_Online_Res_NotinIRPBase!$AB$3:$AB$340,"1")</f>
        <v>0</v>
      </c>
      <c r="AN559">
        <f>SUMIFS(Indev_Online_Res_NotinIRPBase!Q$3:Q$340,Indev_Online_Res_NotinIRPBase!$Y$3:$Y$340,$B559,Indev_Online_Res_NotinIRPBase!$Z$3:$Z$340,$C559,Indev_Online_Res_NotinIRPBase!$J$3:$J$340,"Yes",Indev_Online_Res_NotinIRPBase!$I$3:$I$340,"&lt;1/1/2024")+SUMIFS(Indev_Online_Res_NotinIRPBase!Q$3:Q$340,Indev_Online_Res_NotinIRPBase!$Y$3:$Y$340,$B559,Indev_Online_Res_NotinIRPBase!$Z$3:$Z$340,$C559,Indev_Online_Res_NotinIRPBase!$AB$3:$AB$340,"1")</f>
        <v>0</v>
      </c>
      <c r="AO559">
        <f>SUMIFS(Indev_Online_Res_NotinIRPBase!R$3:R$340,Indev_Online_Res_NotinIRPBase!$Y$3:$Y$340,$B559,Indev_Online_Res_NotinIRPBase!$Z$3:$Z$340,$C559,Indev_Online_Res_NotinIRPBase!$J$3:$J$340,"Yes",Indev_Online_Res_NotinIRPBase!$I$3:$I$340,"&lt;1/1/2024")+SUMIFS(Indev_Online_Res_NotinIRPBase!R$3:R$340,Indev_Online_Res_NotinIRPBase!$Y$3:$Y$340,$B559,Indev_Online_Res_NotinIRPBase!$Z$3:$Z$340,$C559,Indev_Online_Res_NotinIRPBase!$AB$3:$AB$340,"1")</f>
        <v>0</v>
      </c>
      <c r="AS559">
        <f>SUMIFS(Indev_Online_Res_NotinIRPBase!S$3:S$340,Indev_Online_Res_NotinIRPBase!$Y$3:$Y$340,$B559,Indev_Online_Res_NotinIRPBase!$Z$3:$Z$340,$C559,Indev_Online_Res_NotinIRPBase!$J$3:$J$340,"Yes",Indev_Online_Res_NotinIRPBase!$I$3:$I$340,"&lt;1/1/2024")+SUMIFS(Indev_Online_Res_NotinIRPBase!S$3:S$340,Indev_Online_Res_NotinIRPBase!$Y$3:$Y$340,$B559,Indev_Online_Res_NotinIRPBase!$Z$3:$Z$340,$C559,Indev_Online_Res_NotinIRPBase!$AB$3:$AB$340,"1")</f>
        <v>0</v>
      </c>
      <c r="AT559">
        <f>SUMIFS(Indev_Online_Res_NotinIRPBase!T$3:T$340,Indev_Online_Res_NotinIRPBase!$Y$3:$Y$340,$B559,Indev_Online_Res_NotinIRPBase!$Z$3:$Z$340,$C559,Indev_Online_Res_NotinIRPBase!$J$3:$J$340,"Yes",Indev_Online_Res_NotinIRPBase!$I$3:$I$340,"&lt;1/1/2024")+SUMIFS(Indev_Online_Res_NotinIRPBase!T$3:T$340,Indev_Online_Res_NotinIRPBase!$Y$3:$Y$340,$B559,Indev_Online_Res_NotinIRPBase!$Z$3:$Z$340,$C559,Indev_Online_Res_NotinIRPBase!$AB$3:$AB$340,"1")</f>
        <v>0</v>
      </c>
      <c r="AU559">
        <f>SUMIFS(Indev_Online_Res_NotinIRPBase!U$3:U$340,Indev_Online_Res_NotinIRPBase!$Y$3:$Y$340,$B559,Indev_Online_Res_NotinIRPBase!$Z$3:$Z$340,$C559,Indev_Online_Res_NotinIRPBase!$J$3:$J$340,"Yes",Indev_Online_Res_NotinIRPBase!$I$3:$I$340,"&lt;1/1/2024")+SUMIFS(Indev_Online_Res_NotinIRPBase!U$3:U$340,Indev_Online_Res_NotinIRPBase!$Y$3:$Y$340,$B559,Indev_Online_Res_NotinIRPBase!$Z$3:$Z$340,$C559,Indev_Online_Res_NotinIRPBase!$AB$3:$AB$340,"1")</f>
        <v>0</v>
      </c>
      <c r="AV559">
        <f>SUMIFS(Indev_Online_Res_NotinIRPBase!V$3:V$340,Indev_Online_Res_NotinIRPBase!$Y$3:$Y$340,$B559,Indev_Online_Res_NotinIRPBase!$Z$3:$Z$340,$C559,Indev_Online_Res_NotinIRPBase!$J$3:$J$340,"Yes",Indev_Online_Res_NotinIRPBase!$I$3:$I$340,"&lt;1/1/2024")+SUMIFS(Indev_Online_Res_NotinIRPBase!V$3:V$340,Indev_Online_Res_NotinIRPBase!$Y$3:$Y$340,$B559,Indev_Online_Res_NotinIRPBase!$Z$3:$Z$340,$C559,Indev_Online_Res_NotinIRPBase!$AB$3:$AB$340,"1")</f>
        <v>0</v>
      </c>
      <c r="AW559">
        <f>SUMIFS(Indev_Online_Res_NotinIRPBase!W$3:W$340,Indev_Online_Res_NotinIRPBase!$Y$3:$Y$340,$B559,Indev_Online_Res_NotinIRPBase!$Z$3:$Z$340,$C559,Indev_Online_Res_NotinIRPBase!$J$3:$J$340,"Yes",Indev_Online_Res_NotinIRPBase!$I$3:$I$340,"&lt;1/1/2024")+SUMIFS(Indev_Online_Res_NotinIRPBase!W$3:W$340,Indev_Online_Res_NotinIRPBase!$Y$3:$Y$340,$B559,Indev_Online_Res_NotinIRPBase!$Z$3:$Z$340,$C559,Indev_Online_Res_NotinIRPBase!$AB$3:$AB$340,"1")</f>
        <v>0</v>
      </c>
      <c r="AX559">
        <f>SUMIFS(Indev_Online_Res_NotinIRPBase!X$3:X$340,Indev_Online_Res_NotinIRPBase!$Y$3:$Y$340,$B559,Indev_Online_Res_NotinIRPBase!$Z$3:$Z$340,$C559,Indev_Online_Res_NotinIRPBase!$J$3:$J$340,"Yes",Indev_Online_Res_NotinIRPBase!$I$3:$I$340,"&lt;1/1/2024")+SUMIFS(Indev_Online_Res_NotinIRPBase!X$3:X$340,Indev_Online_Res_NotinIRPBase!$Y$3:$Y$340,$B559,Indev_Online_Res_NotinIRPBase!$Z$3:$Z$340,$C559,Indev_Online_Res_NotinIRPBase!$AB$3:$AB$340,"1")</f>
        <v>0</v>
      </c>
      <c r="AY559">
        <f t="shared" si="123"/>
        <v>0</v>
      </c>
      <c r="BA559">
        <f t="shared" si="124"/>
        <v>0</v>
      </c>
      <c r="BB559">
        <f t="shared" si="125"/>
        <v>0</v>
      </c>
      <c r="BC559">
        <f t="shared" si="126"/>
        <v>0</v>
      </c>
      <c r="BD559">
        <f t="shared" si="127"/>
        <v>0</v>
      </c>
      <c r="BE559">
        <f t="shared" si="128"/>
        <v>0</v>
      </c>
      <c r="BI559">
        <f t="shared" si="129"/>
        <v>0</v>
      </c>
      <c r="BJ559">
        <f t="shared" si="130"/>
        <v>0</v>
      </c>
      <c r="BK559">
        <f t="shared" si="131"/>
        <v>0</v>
      </c>
      <c r="BL559">
        <f t="shared" si="132"/>
        <v>0</v>
      </c>
      <c r="BM559">
        <f t="shared" si="133"/>
        <v>0</v>
      </c>
      <c r="BN559">
        <f t="shared" si="134"/>
        <v>0</v>
      </c>
      <c r="BO559">
        <f t="shared" si="135"/>
        <v>0</v>
      </c>
      <c r="BQ559">
        <f>SUMIFS(IRPBase_Res_NotinEnvScreens!$H$3:$H$33,IRPBase_Res_NotinEnvScreens!$J$3:$J$33,$B559,IRPBase_Res_NotinEnvScreens!$K$3:$K$33,$C559)</f>
        <v>0</v>
      </c>
      <c r="BR559">
        <f>SUMIFS(IRPBase_Res_NotinEnvScreens!$I$3:$I$33,IRPBase_Res_NotinEnvScreens!$J$3:$J$33,$B559,IRPBase_Res_NotinEnvScreens!$K$3:$K$33,$C559)</f>
        <v>0</v>
      </c>
      <c r="BS559">
        <v>0</v>
      </c>
      <c r="BV559">
        <f>SUMIFS(Indev_Online_Res_NotinIRPBase!$P$3:$P$313,Indev_Online_Res_NotinIRPBase!$Y$3:$Y$313,$B559,Indev_Online_Res_NotinIRPBase!$Z$3:$Z$313,$C559,Indev_Online_Res_NotinIRPBase!$I$3:$I$313,"&lt;9/1/2023")+SUMIFS(Indev_Online_Res_NotinIRPBase!$Q$3:$Q$313,Indev_Online_Res_NotinIRPBase!$Y$3:$Y$313,$B559,Indev_Online_Res_NotinIRPBase!$Z$3:$Z$313,$C559,Indev_Online_Res_NotinIRPBase!$I$3:$I$313,"&lt;9/1/2023")</f>
        <v>0</v>
      </c>
      <c r="BW559">
        <f>SUMIFS(Indev_Online_Res_NotinIRPBase!$S$3:$S$313,Indev_Online_Res_NotinIRPBase!$Y$3:$Y$313,$B559,Indev_Online_Res_NotinIRPBase!$Z$3:$Z$313,$C559,Indev_Online_Res_NotinIRPBase!$I$3:$I$313,"&lt;9/1/2023")+SUMIFS(Indev_Online_Res_NotinIRPBase!$T$3:$T$313,Indev_Online_Res_NotinIRPBase!$Y$3:$Y$313,$B559,Indev_Online_Res_NotinIRPBase!$Z$3:$Z$313,$C559,Indev_Online_Res_NotinIRPBase!$I$3:$I$313,"&lt;9/1/2023")+SUMIFS(Indev_Online_Res_NotinIRPBase!$U$3:$U$313,Indev_Online_Res_NotinIRPBase!$Y$3:$Y$313,$B559,Indev_Online_Res_NotinIRPBase!$Z$3:$Z$313,$C559,Indev_Online_Res_NotinIRPBase!$I$3:$I$313,"&lt;9/1/2023")</f>
        <v>0</v>
      </c>
    </row>
    <row r="560" spans="1:75">
      <c r="A560" t="s">
        <v>43</v>
      </c>
      <c r="B560" t="s">
        <v>503</v>
      </c>
      <c r="C560">
        <v>115</v>
      </c>
      <c r="E560">
        <f>SUMIFS(IRPBase_Res_NotinTxBase!N$3:N$65,IRPBase_Res_NotinTxBase!$X$3:$X$65,$B560,IRPBase_Res_NotinTxBase!$Y$3:$Y$65,$C560)</f>
        <v>0</v>
      </c>
      <c r="F560">
        <f>SUMIFS(IRPBase_Res_NotinTxBase!O$3:O$65,IRPBase_Res_NotinTxBase!$X$3:$X$65,$B560,IRPBase_Res_NotinTxBase!$Y$3:$Y$65,$C560)</f>
        <v>0</v>
      </c>
      <c r="G560">
        <f>SUMIFS(IRPBase_Res_NotinTxBase!P$3:P$65,IRPBase_Res_NotinTxBase!$X$3:$X$65,$B560,IRPBase_Res_NotinTxBase!$Y$3:$Y$65,$C560)</f>
        <v>0</v>
      </c>
      <c r="H560">
        <f>SUMIFS(IRPBase_Res_NotinTxBase!Q$3:Q$65,IRPBase_Res_NotinTxBase!$X$3:$X$65,$B560,IRPBase_Res_NotinTxBase!$Y$3:$Y$65,$C560)</f>
        <v>0</v>
      </c>
      <c r="M560">
        <f>SUMIFS(IRPBase_Res_NotinTxBase!R$3:R$65,IRPBase_Res_NotinTxBase!$X$3:$X$65,$B560,IRPBase_Res_NotinTxBase!$Y$3:$Y$65,$C560)</f>
        <v>0</v>
      </c>
      <c r="N560">
        <f>SUMIFS(IRPBase_Res_NotinTxBase!S$3:S$65,IRPBase_Res_NotinTxBase!$X$3:$X$65,$B560,IRPBase_Res_NotinTxBase!$Y$3:$Y$65,$C560)</f>
        <v>0</v>
      </c>
      <c r="O560">
        <f>SUMIFS(IRPBase_Res_NotinTxBase!T$3:T$65,IRPBase_Res_NotinTxBase!$X$3:$X$65,$B560,IRPBase_Res_NotinTxBase!$Y$3:$Y$65,$C560)</f>
        <v>0</v>
      </c>
      <c r="P560">
        <f>SUMIFS(IRPBase_Res_NotinTxBase!U$3:U$65,IRPBase_Res_NotinTxBase!$X$3:$X$65,$B560,IRPBase_Res_NotinTxBase!$Y$3:$Y$65,$C560)</f>
        <v>0</v>
      </c>
      <c r="Q560">
        <f>SUMIFS(IRPBase_Res_NotinTxBase!V$3:V$65,IRPBase_Res_NotinTxBase!$X$3:$X$65,$B560,IRPBase_Res_NotinTxBase!$Y$3:$Y$65,$C560)</f>
        <v>0</v>
      </c>
      <c r="R560">
        <f>SUMIFS(IRPBase_Res_NotinTxBase!W$3:W$65,IRPBase_Res_NotinTxBase!$X$3:$X$65,$B560,IRPBase_Res_NotinTxBase!$Y$3:$Y$65,$C560)</f>
        <v>0</v>
      </c>
      <c r="S560">
        <f t="shared" si="121"/>
        <v>0</v>
      </c>
      <c r="U560">
        <f>SUMIFS(Indev_Online_Res_NotinIRPBase!N$3:N$340,Indev_Online_Res_NotinIRPBase!$Y$3:$Y$340,$B560,Indev_Online_Res_NotinIRPBase!$Z$3:$Z$340,$C560)</f>
        <v>0</v>
      </c>
      <c r="V560">
        <f>SUMIFS(Indev_Online_Res_NotinIRPBase!O$3:O$340,Indev_Online_Res_NotinIRPBase!$Y$3:$Y$340,$B560,Indev_Online_Res_NotinIRPBase!$Z$3:$Z$340,$C560)</f>
        <v>0</v>
      </c>
      <c r="W560">
        <f>SUMIFS(Indev_Online_Res_NotinIRPBase!P$3:P$340,Indev_Online_Res_NotinIRPBase!$Y$3:$Y$340,$B560,Indev_Online_Res_NotinIRPBase!$Z$3:$Z$340,$C560)</f>
        <v>0</v>
      </c>
      <c r="X560">
        <f>SUMIFS(Indev_Online_Res_NotinIRPBase!Q$3:Q$340,Indev_Online_Res_NotinIRPBase!$Y$3:$Y$340,$B560,Indev_Online_Res_NotinIRPBase!$Z$3:$Z$340,$C560)</f>
        <v>0</v>
      </c>
      <c r="Y560">
        <f>SUMIFS(Indev_Online_Res_NotinIRPBase!R$3:R$340,Indev_Online_Res_NotinIRPBase!$Y$3:$Y$340,$B560,Indev_Online_Res_NotinIRPBase!$Z$3:$Z$340,$C560)</f>
        <v>0</v>
      </c>
      <c r="AC560">
        <f>SUMIFS(Indev_Online_Res_NotinIRPBase!S$3:S$340,Indev_Online_Res_NotinIRPBase!$Y$3:$Y$340,$B560,Indev_Online_Res_NotinIRPBase!$Z$3:$Z$340,$C560)</f>
        <v>0</v>
      </c>
      <c r="AD560">
        <f>SUMIFS(Indev_Online_Res_NotinIRPBase!T$3:T$340,Indev_Online_Res_NotinIRPBase!$Y$3:$Y$340,$B560,Indev_Online_Res_NotinIRPBase!$Z$3:$Z$340,$C560)</f>
        <v>0</v>
      </c>
      <c r="AE560">
        <f>SUMIFS(Indev_Online_Res_NotinIRPBase!U$3:U$340,Indev_Online_Res_NotinIRPBase!$Y$3:$Y$340,$B560,Indev_Online_Res_NotinIRPBase!$Z$3:$Z$340,$C560)</f>
        <v>0</v>
      </c>
      <c r="AF560">
        <f>SUMIFS(Indev_Online_Res_NotinIRPBase!V$3:V$340,Indev_Online_Res_NotinIRPBase!$Y$3:$Y$340,$B560,Indev_Online_Res_NotinIRPBase!$Z$3:$Z$340,$C560)</f>
        <v>0</v>
      </c>
      <c r="AG560">
        <f>SUMIFS(Indev_Online_Res_NotinIRPBase!W$3:W$340,Indev_Online_Res_NotinIRPBase!$Y$3:$Y$340,$B560,Indev_Online_Res_NotinIRPBase!$Z$3:$Z$340,$C560)</f>
        <v>0</v>
      </c>
      <c r="AH560">
        <f>SUMIFS(Indev_Online_Res_NotinIRPBase!X$3:X$340,Indev_Online_Res_NotinIRPBase!$Y$3:$Y$340,$B560,Indev_Online_Res_NotinIRPBase!$Z$3:$Z$340,$C560)</f>
        <v>0</v>
      </c>
      <c r="AI560">
        <f t="shared" si="122"/>
        <v>0</v>
      </c>
      <c r="AK560">
        <f>SUMIFS(Indev_Online_Res_NotinIRPBase!N$3:N$340,Indev_Online_Res_NotinIRPBase!$Y$3:$Y$340,$B560,Indev_Online_Res_NotinIRPBase!$Z$3:$Z$340,$C560,Indev_Online_Res_NotinIRPBase!$J$3:$J$340,"Yes",Indev_Online_Res_NotinIRPBase!$I$3:$I$340,"&lt;1/1/2024")+SUMIFS(Indev_Online_Res_NotinIRPBase!N$3:N$340,Indev_Online_Res_NotinIRPBase!$Y$3:$Y$340,$B560,Indev_Online_Res_NotinIRPBase!$Z$3:$Z$340,$C560,Indev_Online_Res_NotinIRPBase!$AB$3:$AB$340,"1")</f>
        <v>0</v>
      </c>
      <c r="AL560">
        <f>SUMIFS(Indev_Online_Res_NotinIRPBase!O$3:O$340,Indev_Online_Res_NotinIRPBase!$Y$3:$Y$340,$B560,Indev_Online_Res_NotinIRPBase!$Z$3:$Z$340,$C560,Indev_Online_Res_NotinIRPBase!$J$3:$J$340,"Yes",Indev_Online_Res_NotinIRPBase!$I$3:$I$340,"&lt;1/1/2024")+SUMIFS(Indev_Online_Res_NotinIRPBase!O$3:O$340,Indev_Online_Res_NotinIRPBase!$Y$3:$Y$340,$B560,Indev_Online_Res_NotinIRPBase!$Z$3:$Z$340,$C560,Indev_Online_Res_NotinIRPBase!$AB$3:$AB$340,"1")</f>
        <v>0</v>
      </c>
      <c r="AM560">
        <f>SUMIFS(Indev_Online_Res_NotinIRPBase!P$3:P$340,Indev_Online_Res_NotinIRPBase!$Y$3:$Y$340,$B560,Indev_Online_Res_NotinIRPBase!$Z$3:$Z$340,$C560,Indev_Online_Res_NotinIRPBase!$J$3:$J$340,"Yes",Indev_Online_Res_NotinIRPBase!$I$3:$I$340,"&lt;1/1/2024")+SUMIFS(Indev_Online_Res_NotinIRPBase!P$3:P$340,Indev_Online_Res_NotinIRPBase!$Y$3:$Y$340,$B560,Indev_Online_Res_NotinIRPBase!$Z$3:$Z$340,$C560,Indev_Online_Res_NotinIRPBase!$AB$3:$AB$340,"1")</f>
        <v>0</v>
      </c>
      <c r="AN560">
        <f>SUMIFS(Indev_Online_Res_NotinIRPBase!Q$3:Q$340,Indev_Online_Res_NotinIRPBase!$Y$3:$Y$340,$B560,Indev_Online_Res_NotinIRPBase!$Z$3:$Z$340,$C560,Indev_Online_Res_NotinIRPBase!$J$3:$J$340,"Yes",Indev_Online_Res_NotinIRPBase!$I$3:$I$340,"&lt;1/1/2024")+SUMIFS(Indev_Online_Res_NotinIRPBase!Q$3:Q$340,Indev_Online_Res_NotinIRPBase!$Y$3:$Y$340,$B560,Indev_Online_Res_NotinIRPBase!$Z$3:$Z$340,$C560,Indev_Online_Res_NotinIRPBase!$AB$3:$AB$340,"1")</f>
        <v>0</v>
      </c>
      <c r="AO560">
        <f>SUMIFS(Indev_Online_Res_NotinIRPBase!R$3:R$340,Indev_Online_Res_NotinIRPBase!$Y$3:$Y$340,$B560,Indev_Online_Res_NotinIRPBase!$Z$3:$Z$340,$C560,Indev_Online_Res_NotinIRPBase!$J$3:$J$340,"Yes",Indev_Online_Res_NotinIRPBase!$I$3:$I$340,"&lt;1/1/2024")+SUMIFS(Indev_Online_Res_NotinIRPBase!R$3:R$340,Indev_Online_Res_NotinIRPBase!$Y$3:$Y$340,$B560,Indev_Online_Res_NotinIRPBase!$Z$3:$Z$340,$C560,Indev_Online_Res_NotinIRPBase!$AB$3:$AB$340,"1")</f>
        <v>0</v>
      </c>
      <c r="AS560">
        <f>SUMIFS(Indev_Online_Res_NotinIRPBase!S$3:S$340,Indev_Online_Res_NotinIRPBase!$Y$3:$Y$340,$B560,Indev_Online_Res_NotinIRPBase!$Z$3:$Z$340,$C560,Indev_Online_Res_NotinIRPBase!$J$3:$J$340,"Yes",Indev_Online_Res_NotinIRPBase!$I$3:$I$340,"&lt;1/1/2024")+SUMIFS(Indev_Online_Res_NotinIRPBase!S$3:S$340,Indev_Online_Res_NotinIRPBase!$Y$3:$Y$340,$B560,Indev_Online_Res_NotinIRPBase!$Z$3:$Z$340,$C560,Indev_Online_Res_NotinIRPBase!$AB$3:$AB$340,"1")</f>
        <v>0</v>
      </c>
      <c r="AT560">
        <f>SUMIFS(Indev_Online_Res_NotinIRPBase!T$3:T$340,Indev_Online_Res_NotinIRPBase!$Y$3:$Y$340,$B560,Indev_Online_Res_NotinIRPBase!$Z$3:$Z$340,$C560,Indev_Online_Res_NotinIRPBase!$J$3:$J$340,"Yes",Indev_Online_Res_NotinIRPBase!$I$3:$I$340,"&lt;1/1/2024")+SUMIFS(Indev_Online_Res_NotinIRPBase!T$3:T$340,Indev_Online_Res_NotinIRPBase!$Y$3:$Y$340,$B560,Indev_Online_Res_NotinIRPBase!$Z$3:$Z$340,$C560,Indev_Online_Res_NotinIRPBase!$AB$3:$AB$340,"1")</f>
        <v>0</v>
      </c>
      <c r="AU560">
        <f>SUMIFS(Indev_Online_Res_NotinIRPBase!U$3:U$340,Indev_Online_Res_NotinIRPBase!$Y$3:$Y$340,$B560,Indev_Online_Res_NotinIRPBase!$Z$3:$Z$340,$C560,Indev_Online_Res_NotinIRPBase!$J$3:$J$340,"Yes",Indev_Online_Res_NotinIRPBase!$I$3:$I$340,"&lt;1/1/2024")+SUMIFS(Indev_Online_Res_NotinIRPBase!U$3:U$340,Indev_Online_Res_NotinIRPBase!$Y$3:$Y$340,$B560,Indev_Online_Res_NotinIRPBase!$Z$3:$Z$340,$C560,Indev_Online_Res_NotinIRPBase!$AB$3:$AB$340,"1")</f>
        <v>0</v>
      </c>
      <c r="AV560">
        <f>SUMIFS(Indev_Online_Res_NotinIRPBase!V$3:V$340,Indev_Online_Res_NotinIRPBase!$Y$3:$Y$340,$B560,Indev_Online_Res_NotinIRPBase!$Z$3:$Z$340,$C560,Indev_Online_Res_NotinIRPBase!$J$3:$J$340,"Yes",Indev_Online_Res_NotinIRPBase!$I$3:$I$340,"&lt;1/1/2024")+SUMIFS(Indev_Online_Res_NotinIRPBase!V$3:V$340,Indev_Online_Res_NotinIRPBase!$Y$3:$Y$340,$B560,Indev_Online_Res_NotinIRPBase!$Z$3:$Z$340,$C560,Indev_Online_Res_NotinIRPBase!$AB$3:$AB$340,"1")</f>
        <v>0</v>
      </c>
      <c r="AW560">
        <f>SUMIFS(Indev_Online_Res_NotinIRPBase!W$3:W$340,Indev_Online_Res_NotinIRPBase!$Y$3:$Y$340,$B560,Indev_Online_Res_NotinIRPBase!$Z$3:$Z$340,$C560,Indev_Online_Res_NotinIRPBase!$J$3:$J$340,"Yes",Indev_Online_Res_NotinIRPBase!$I$3:$I$340,"&lt;1/1/2024")+SUMIFS(Indev_Online_Res_NotinIRPBase!W$3:W$340,Indev_Online_Res_NotinIRPBase!$Y$3:$Y$340,$B560,Indev_Online_Res_NotinIRPBase!$Z$3:$Z$340,$C560,Indev_Online_Res_NotinIRPBase!$AB$3:$AB$340,"1")</f>
        <v>0</v>
      </c>
      <c r="AX560">
        <f>SUMIFS(Indev_Online_Res_NotinIRPBase!X$3:X$340,Indev_Online_Res_NotinIRPBase!$Y$3:$Y$340,$B560,Indev_Online_Res_NotinIRPBase!$Z$3:$Z$340,$C560,Indev_Online_Res_NotinIRPBase!$J$3:$J$340,"Yes",Indev_Online_Res_NotinIRPBase!$I$3:$I$340,"&lt;1/1/2024")+SUMIFS(Indev_Online_Res_NotinIRPBase!X$3:X$340,Indev_Online_Res_NotinIRPBase!$Y$3:$Y$340,$B560,Indev_Online_Res_NotinIRPBase!$Z$3:$Z$340,$C560,Indev_Online_Res_NotinIRPBase!$AB$3:$AB$340,"1")</f>
        <v>0</v>
      </c>
      <c r="AY560">
        <f t="shared" si="123"/>
        <v>0</v>
      </c>
      <c r="BA560">
        <f t="shared" si="124"/>
        <v>0</v>
      </c>
      <c r="BB560">
        <f t="shared" si="125"/>
        <v>0</v>
      </c>
      <c r="BC560">
        <f t="shared" si="126"/>
        <v>0</v>
      </c>
      <c r="BD560">
        <f t="shared" si="127"/>
        <v>0</v>
      </c>
      <c r="BE560">
        <f t="shared" si="128"/>
        <v>0</v>
      </c>
      <c r="BI560">
        <f t="shared" si="129"/>
        <v>0</v>
      </c>
      <c r="BJ560">
        <f t="shared" si="130"/>
        <v>0</v>
      </c>
      <c r="BK560">
        <f t="shared" si="131"/>
        <v>0</v>
      </c>
      <c r="BL560">
        <f t="shared" si="132"/>
        <v>0</v>
      </c>
      <c r="BM560">
        <f t="shared" si="133"/>
        <v>0</v>
      </c>
      <c r="BN560">
        <f t="shared" si="134"/>
        <v>0</v>
      </c>
      <c r="BO560">
        <f t="shared" si="135"/>
        <v>0</v>
      </c>
      <c r="BQ560">
        <f>SUMIFS(IRPBase_Res_NotinEnvScreens!$H$3:$H$33,IRPBase_Res_NotinEnvScreens!$J$3:$J$33,$B560,IRPBase_Res_NotinEnvScreens!$K$3:$K$33,$C560)</f>
        <v>0</v>
      </c>
      <c r="BR560">
        <f>SUMIFS(IRPBase_Res_NotinEnvScreens!$I$3:$I$33,IRPBase_Res_NotinEnvScreens!$J$3:$J$33,$B560,IRPBase_Res_NotinEnvScreens!$K$3:$K$33,$C560)</f>
        <v>0</v>
      </c>
      <c r="BS560">
        <v>0</v>
      </c>
      <c r="BV560">
        <f>SUMIFS(Indev_Online_Res_NotinIRPBase!$P$3:$P$313,Indev_Online_Res_NotinIRPBase!$Y$3:$Y$313,$B560,Indev_Online_Res_NotinIRPBase!$Z$3:$Z$313,$C560,Indev_Online_Res_NotinIRPBase!$I$3:$I$313,"&lt;9/1/2023")+SUMIFS(Indev_Online_Res_NotinIRPBase!$Q$3:$Q$313,Indev_Online_Res_NotinIRPBase!$Y$3:$Y$313,$B560,Indev_Online_Res_NotinIRPBase!$Z$3:$Z$313,$C560,Indev_Online_Res_NotinIRPBase!$I$3:$I$313,"&lt;9/1/2023")</f>
        <v>0</v>
      </c>
      <c r="BW560">
        <f>SUMIFS(Indev_Online_Res_NotinIRPBase!$S$3:$S$313,Indev_Online_Res_NotinIRPBase!$Y$3:$Y$313,$B560,Indev_Online_Res_NotinIRPBase!$Z$3:$Z$313,$C560,Indev_Online_Res_NotinIRPBase!$I$3:$I$313,"&lt;9/1/2023")+SUMIFS(Indev_Online_Res_NotinIRPBase!$T$3:$T$313,Indev_Online_Res_NotinIRPBase!$Y$3:$Y$313,$B560,Indev_Online_Res_NotinIRPBase!$Z$3:$Z$313,$C560,Indev_Online_Res_NotinIRPBase!$I$3:$I$313,"&lt;9/1/2023")+SUMIFS(Indev_Online_Res_NotinIRPBase!$U$3:$U$313,Indev_Online_Res_NotinIRPBase!$Y$3:$Y$313,$B560,Indev_Online_Res_NotinIRPBase!$Z$3:$Z$313,$C560,Indev_Online_Res_NotinIRPBase!$I$3:$I$313,"&lt;9/1/2023")</f>
        <v>0</v>
      </c>
    </row>
    <row r="561" spans="1:75">
      <c r="A561" t="s">
        <v>44</v>
      </c>
      <c r="B561" t="s">
        <v>504</v>
      </c>
      <c r="C561">
        <v>115</v>
      </c>
      <c r="E561">
        <f>SUMIFS(IRPBase_Res_NotinTxBase!N$3:N$65,IRPBase_Res_NotinTxBase!$X$3:$X$65,$B561,IRPBase_Res_NotinTxBase!$Y$3:$Y$65,$C561)</f>
        <v>0</v>
      </c>
      <c r="F561">
        <f>SUMIFS(IRPBase_Res_NotinTxBase!O$3:O$65,IRPBase_Res_NotinTxBase!$X$3:$X$65,$B561,IRPBase_Res_NotinTxBase!$Y$3:$Y$65,$C561)</f>
        <v>0</v>
      </c>
      <c r="G561">
        <f>SUMIFS(IRPBase_Res_NotinTxBase!P$3:P$65,IRPBase_Res_NotinTxBase!$X$3:$X$65,$B561,IRPBase_Res_NotinTxBase!$Y$3:$Y$65,$C561)</f>
        <v>0</v>
      </c>
      <c r="H561">
        <f>SUMIFS(IRPBase_Res_NotinTxBase!Q$3:Q$65,IRPBase_Res_NotinTxBase!$X$3:$X$65,$B561,IRPBase_Res_NotinTxBase!$Y$3:$Y$65,$C561)</f>
        <v>0</v>
      </c>
      <c r="M561">
        <f>SUMIFS(IRPBase_Res_NotinTxBase!R$3:R$65,IRPBase_Res_NotinTxBase!$X$3:$X$65,$B561,IRPBase_Res_NotinTxBase!$Y$3:$Y$65,$C561)</f>
        <v>0</v>
      </c>
      <c r="N561">
        <f>SUMIFS(IRPBase_Res_NotinTxBase!S$3:S$65,IRPBase_Res_NotinTxBase!$X$3:$X$65,$B561,IRPBase_Res_NotinTxBase!$Y$3:$Y$65,$C561)</f>
        <v>0</v>
      </c>
      <c r="O561">
        <f>SUMIFS(IRPBase_Res_NotinTxBase!T$3:T$65,IRPBase_Res_NotinTxBase!$X$3:$X$65,$B561,IRPBase_Res_NotinTxBase!$Y$3:$Y$65,$C561)</f>
        <v>0</v>
      </c>
      <c r="P561">
        <f>SUMIFS(IRPBase_Res_NotinTxBase!U$3:U$65,IRPBase_Res_NotinTxBase!$X$3:$X$65,$B561,IRPBase_Res_NotinTxBase!$Y$3:$Y$65,$C561)</f>
        <v>0</v>
      </c>
      <c r="Q561">
        <f>SUMIFS(IRPBase_Res_NotinTxBase!V$3:V$65,IRPBase_Res_NotinTxBase!$X$3:$X$65,$B561,IRPBase_Res_NotinTxBase!$Y$3:$Y$65,$C561)</f>
        <v>0</v>
      </c>
      <c r="R561">
        <f>SUMIFS(IRPBase_Res_NotinTxBase!W$3:W$65,IRPBase_Res_NotinTxBase!$X$3:$X$65,$B561,IRPBase_Res_NotinTxBase!$Y$3:$Y$65,$C561)</f>
        <v>0</v>
      </c>
      <c r="S561">
        <f t="shared" si="121"/>
        <v>0</v>
      </c>
      <c r="U561">
        <f>SUMIFS(Indev_Online_Res_NotinIRPBase!N$3:N$340,Indev_Online_Res_NotinIRPBase!$Y$3:$Y$340,$B561,Indev_Online_Res_NotinIRPBase!$Z$3:$Z$340,$C561)</f>
        <v>0</v>
      </c>
      <c r="V561">
        <f>SUMIFS(Indev_Online_Res_NotinIRPBase!O$3:O$340,Indev_Online_Res_NotinIRPBase!$Y$3:$Y$340,$B561,Indev_Online_Res_NotinIRPBase!$Z$3:$Z$340,$C561)</f>
        <v>0</v>
      </c>
      <c r="W561">
        <f>SUMIFS(Indev_Online_Res_NotinIRPBase!P$3:P$340,Indev_Online_Res_NotinIRPBase!$Y$3:$Y$340,$B561,Indev_Online_Res_NotinIRPBase!$Z$3:$Z$340,$C561)</f>
        <v>0</v>
      </c>
      <c r="X561">
        <f>SUMIFS(Indev_Online_Res_NotinIRPBase!Q$3:Q$340,Indev_Online_Res_NotinIRPBase!$Y$3:$Y$340,$B561,Indev_Online_Res_NotinIRPBase!$Z$3:$Z$340,$C561)</f>
        <v>0</v>
      </c>
      <c r="Y561">
        <f>SUMIFS(Indev_Online_Res_NotinIRPBase!R$3:R$340,Indev_Online_Res_NotinIRPBase!$Y$3:$Y$340,$B561,Indev_Online_Res_NotinIRPBase!$Z$3:$Z$340,$C561)</f>
        <v>0</v>
      </c>
      <c r="AC561">
        <f>SUMIFS(Indev_Online_Res_NotinIRPBase!S$3:S$340,Indev_Online_Res_NotinIRPBase!$Y$3:$Y$340,$B561,Indev_Online_Res_NotinIRPBase!$Z$3:$Z$340,$C561)</f>
        <v>0</v>
      </c>
      <c r="AD561">
        <f>SUMIFS(Indev_Online_Res_NotinIRPBase!T$3:T$340,Indev_Online_Res_NotinIRPBase!$Y$3:$Y$340,$B561,Indev_Online_Res_NotinIRPBase!$Z$3:$Z$340,$C561)</f>
        <v>0</v>
      </c>
      <c r="AE561">
        <f>SUMIFS(Indev_Online_Res_NotinIRPBase!U$3:U$340,Indev_Online_Res_NotinIRPBase!$Y$3:$Y$340,$B561,Indev_Online_Res_NotinIRPBase!$Z$3:$Z$340,$C561)</f>
        <v>0</v>
      </c>
      <c r="AF561">
        <f>SUMIFS(Indev_Online_Res_NotinIRPBase!V$3:V$340,Indev_Online_Res_NotinIRPBase!$Y$3:$Y$340,$B561,Indev_Online_Res_NotinIRPBase!$Z$3:$Z$340,$C561)</f>
        <v>0</v>
      </c>
      <c r="AG561">
        <f>SUMIFS(Indev_Online_Res_NotinIRPBase!W$3:W$340,Indev_Online_Res_NotinIRPBase!$Y$3:$Y$340,$B561,Indev_Online_Res_NotinIRPBase!$Z$3:$Z$340,$C561)</f>
        <v>0</v>
      </c>
      <c r="AH561">
        <f>SUMIFS(Indev_Online_Res_NotinIRPBase!X$3:X$340,Indev_Online_Res_NotinIRPBase!$Y$3:$Y$340,$B561,Indev_Online_Res_NotinIRPBase!$Z$3:$Z$340,$C561)</f>
        <v>0</v>
      </c>
      <c r="AI561">
        <f t="shared" si="122"/>
        <v>0</v>
      </c>
      <c r="AK561">
        <f>SUMIFS(Indev_Online_Res_NotinIRPBase!N$3:N$340,Indev_Online_Res_NotinIRPBase!$Y$3:$Y$340,$B561,Indev_Online_Res_NotinIRPBase!$Z$3:$Z$340,$C561,Indev_Online_Res_NotinIRPBase!$J$3:$J$340,"Yes",Indev_Online_Res_NotinIRPBase!$I$3:$I$340,"&lt;1/1/2024")+SUMIFS(Indev_Online_Res_NotinIRPBase!N$3:N$340,Indev_Online_Res_NotinIRPBase!$Y$3:$Y$340,$B561,Indev_Online_Res_NotinIRPBase!$Z$3:$Z$340,$C561,Indev_Online_Res_NotinIRPBase!$AB$3:$AB$340,"1")</f>
        <v>0</v>
      </c>
      <c r="AL561">
        <f>SUMIFS(Indev_Online_Res_NotinIRPBase!O$3:O$340,Indev_Online_Res_NotinIRPBase!$Y$3:$Y$340,$B561,Indev_Online_Res_NotinIRPBase!$Z$3:$Z$340,$C561,Indev_Online_Res_NotinIRPBase!$J$3:$J$340,"Yes",Indev_Online_Res_NotinIRPBase!$I$3:$I$340,"&lt;1/1/2024")+SUMIFS(Indev_Online_Res_NotinIRPBase!O$3:O$340,Indev_Online_Res_NotinIRPBase!$Y$3:$Y$340,$B561,Indev_Online_Res_NotinIRPBase!$Z$3:$Z$340,$C561,Indev_Online_Res_NotinIRPBase!$AB$3:$AB$340,"1")</f>
        <v>0</v>
      </c>
      <c r="AM561">
        <f>SUMIFS(Indev_Online_Res_NotinIRPBase!P$3:P$340,Indev_Online_Res_NotinIRPBase!$Y$3:$Y$340,$B561,Indev_Online_Res_NotinIRPBase!$Z$3:$Z$340,$C561,Indev_Online_Res_NotinIRPBase!$J$3:$J$340,"Yes",Indev_Online_Res_NotinIRPBase!$I$3:$I$340,"&lt;1/1/2024")+SUMIFS(Indev_Online_Res_NotinIRPBase!P$3:P$340,Indev_Online_Res_NotinIRPBase!$Y$3:$Y$340,$B561,Indev_Online_Res_NotinIRPBase!$Z$3:$Z$340,$C561,Indev_Online_Res_NotinIRPBase!$AB$3:$AB$340,"1")</f>
        <v>0</v>
      </c>
      <c r="AN561">
        <f>SUMIFS(Indev_Online_Res_NotinIRPBase!Q$3:Q$340,Indev_Online_Res_NotinIRPBase!$Y$3:$Y$340,$B561,Indev_Online_Res_NotinIRPBase!$Z$3:$Z$340,$C561,Indev_Online_Res_NotinIRPBase!$J$3:$J$340,"Yes",Indev_Online_Res_NotinIRPBase!$I$3:$I$340,"&lt;1/1/2024")+SUMIFS(Indev_Online_Res_NotinIRPBase!Q$3:Q$340,Indev_Online_Res_NotinIRPBase!$Y$3:$Y$340,$B561,Indev_Online_Res_NotinIRPBase!$Z$3:$Z$340,$C561,Indev_Online_Res_NotinIRPBase!$AB$3:$AB$340,"1")</f>
        <v>0</v>
      </c>
      <c r="AO561">
        <f>SUMIFS(Indev_Online_Res_NotinIRPBase!R$3:R$340,Indev_Online_Res_NotinIRPBase!$Y$3:$Y$340,$B561,Indev_Online_Res_NotinIRPBase!$Z$3:$Z$340,$C561,Indev_Online_Res_NotinIRPBase!$J$3:$J$340,"Yes",Indev_Online_Res_NotinIRPBase!$I$3:$I$340,"&lt;1/1/2024")+SUMIFS(Indev_Online_Res_NotinIRPBase!R$3:R$340,Indev_Online_Res_NotinIRPBase!$Y$3:$Y$340,$B561,Indev_Online_Res_NotinIRPBase!$Z$3:$Z$340,$C561,Indev_Online_Res_NotinIRPBase!$AB$3:$AB$340,"1")</f>
        <v>0</v>
      </c>
      <c r="AS561">
        <f>SUMIFS(Indev_Online_Res_NotinIRPBase!S$3:S$340,Indev_Online_Res_NotinIRPBase!$Y$3:$Y$340,$B561,Indev_Online_Res_NotinIRPBase!$Z$3:$Z$340,$C561,Indev_Online_Res_NotinIRPBase!$J$3:$J$340,"Yes",Indev_Online_Res_NotinIRPBase!$I$3:$I$340,"&lt;1/1/2024")+SUMIFS(Indev_Online_Res_NotinIRPBase!S$3:S$340,Indev_Online_Res_NotinIRPBase!$Y$3:$Y$340,$B561,Indev_Online_Res_NotinIRPBase!$Z$3:$Z$340,$C561,Indev_Online_Res_NotinIRPBase!$AB$3:$AB$340,"1")</f>
        <v>0</v>
      </c>
      <c r="AT561">
        <f>SUMIFS(Indev_Online_Res_NotinIRPBase!T$3:T$340,Indev_Online_Res_NotinIRPBase!$Y$3:$Y$340,$B561,Indev_Online_Res_NotinIRPBase!$Z$3:$Z$340,$C561,Indev_Online_Res_NotinIRPBase!$J$3:$J$340,"Yes",Indev_Online_Res_NotinIRPBase!$I$3:$I$340,"&lt;1/1/2024")+SUMIFS(Indev_Online_Res_NotinIRPBase!T$3:T$340,Indev_Online_Res_NotinIRPBase!$Y$3:$Y$340,$B561,Indev_Online_Res_NotinIRPBase!$Z$3:$Z$340,$C561,Indev_Online_Res_NotinIRPBase!$AB$3:$AB$340,"1")</f>
        <v>0</v>
      </c>
      <c r="AU561">
        <f>SUMIFS(Indev_Online_Res_NotinIRPBase!U$3:U$340,Indev_Online_Res_NotinIRPBase!$Y$3:$Y$340,$B561,Indev_Online_Res_NotinIRPBase!$Z$3:$Z$340,$C561,Indev_Online_Res_NotinIRPBase!$J$3:$J$340,"Yes",Indev_Online_Res_NotinIRPBase!$I$3:$I$340,"&lt;1/1/2024")+SUMIFS(Indev_Online_Res_NotinIRPBase!U$3:U$340,Indev_Online_Res_NotinIRPBase!$Y$3:$Y$340,$B561,Indev_Online_Res_NotinIRPBase!$Z$3:$Z$340,$C561,Indev_Online_Res_NotinIRPBase!$AB$3:$AB$340,"1")</f>
        <v>0</v>
      </c>
      <c r="AV561">
        <f>SUMIFS(Indev_Online_Res_NotinIRPBase!V$3:V$340,Indev_Online_Res_NotinIRPBase!$Y$3:$Y$340,$B561,Indev_Online_Res_NotinIRPBase!$Z$3:$Z$340,$C561,Indev_Online_Res_NotinIRPBase!$J$3:$J$340,"Yes",Indev_Online_Res_NotinIRPBase!$I$3:$I$340,"&lt;1/1/2024")+SUMIFS(Indev_Online_Res_NotinIRPBase!V$3:V$340,Indev_Online_Res_NotinIRPBase!$Y$3:$Y$340,$B561,Indev_Online_Res_NotinIRPBase!$Z$3:$Z$340,$C561,Indev_Online_Res_NotinIRPBase!$AB$3:$AB$340,"1")</f>
        <v>0</v>
      </c>
      <c r="AW561">
        <f>SUMIFS(Indev_Online_Res_NotinIRPBase!W$3:W$340,Indev_Online_Res_NotinIRPBase!$Y$3:$Y$340,$B561,Indev_Online_Res_NotinIRPBase!$Z$3:$Z$340,$C561,Indev_Online_Res_NotinIRPBase!$J$3:$J$340,"Yes",Indev_Online_Res_NotinIRPBase!$I$3:$I$340,"&lt;1/1/2024")+SUMIFS(Indev_Online_Res_NotinIRPBase!W$3:W$340,Indev_Online_Res_NotinIRPBase!$Y$3:$Y$340,$B561,Indev_Online_Res_NotinIRPBase!$Z$3:$Z$340,$C561,Indev_Online_Res_NotinIRPBase!$AB$3:$AB$340,"1")</f>
        <v>0</v>
      </c>
      <c r="AX561">
        <f>SUMIFS(Indev_Online_Res_NotinIRPBase!X$3:X$340,Indev_Online_Res_NotinIRPBase!$Y$3:$Y$340,$B561,Indev_Online_Res_NotinIRPBase!$Z$3:$Z$340,$C561,Indev_Online_Res_NotinIRPBase!$J$3:$J$340,"Yes",Indev_Online_Res_NotinIRPBase!$I$3:$I$340,"&lt;1/1/2024")+SUMIFS(Indev_Online_Res_NotinIRPBase!X$3:X$340,Indev_Online_Res_NotinIRPBase!$Y$3:$Y$340,$B561,Indev_Online_Res_NotinIRPBase!$Z$3:$Z$340,$C561,Indev_Online_Res_NotinIRPBase!$AB$3:$AB$340,"1")</f>
        <v>0</v>
      </c>
      <c r="AY561">
        <f t="shared" si="123"/>
        <v>0</v>
      </c>
      <c r="BA561">
        <f t="shared" si="124"/>
        <v>0</v>
      </c>
      <c r="BB561">
        <f t="shared" si="125"/>
        <v>0</v>
      </c>
      <c r="BC561">
        <f t="shared" si="126"/>
        <v>0</v>
      </c>
      <c r="BD561">
        <f t="shared" si="127"/>
        <v>0</v>
      </c>
      <c r="BE561">
        <f t="shared" si="128"/>
        <v>0</v>
      </c>
      <c r="BI561">
        <f t="shared" si="129"/>
        <v>0</v>
      </c>
      <c r="BJ561">
        <f t="shared" si="130"/>
        <v>0</v>
      </c>
      <c r="BK561">
        <f t="shared" si="131"/>
        <v>0</v>
      </c>
      <c r="BL561">
        <f t="shared" si="132"/>
        <v>0</v>
      </c>
      <c r="BM561">
        <f t="shared" si="133"/>
        <v>0</v>
      </c>
      <c r="BN561">
        <f t="shared" si="134"/>
        <v>0</v>
      </c>
      <c r="BO561">
        <f t="shared" si="135"/>
        <v>0</v>
      </c>
      <c r="BQ561">
        <f>SUMIFS(IRPBase_Res_NotinEnvScreens!$H$3:$H$33,IRPBase_Res_NotinEnvScreens!$J$3:$J$33,$B561,IRPBase_Res_NotinEnvScreens!$K$3:$K$33,$C561)</f>
        <v>0</v>
      </c>
      <c r="BR561">
        <f>SUMIFS(IRPBase_Res_NotinEnvScreens!$I$3:$I$33,IRPBase_Res_NotinEnvScreens!$J$3:$J$33,$B561,IRPBase_Res_NotinEnvScreens!$K$3:$K$33,$C561)</f>
        <v>0</v>
      </c>
      <c r="BS561">
        <v>0</v>
      </c>
      <c r="BV561">
        <f>SUMIFS(Indev_Online_Res_NotinIRPBase!$P$3:$P$313,Indev_Online_Res_NotinIRPBase!$Y$3:$Y$313,$B561,Indev_Online_Res_NotinIRPBase!$Z$3:$Z$313,$C561,Indev_Online_Res_NotinIRPBase!$I$3:$I$313,"&lt;9/1/2023")+SUMIFS(Indev_Online_Res_NotinIRPBase!$Q$3:$Q$313,Indev_Online_Res_NotinIRPBase!$Y$3:$Y$313,$B561,Indev_Online_Res_NotinIRPBase!$Z$3:$Z$313,$C561,Indev_Online_Res_NotinIRPBase!$I$3:$I$313,"&lt;9/1/2023")</f>
        <v>0</v>
      </c>
      <c r="BW561">
        <f>SUMIFS(Indev_Online_Res_NotinIRPBase!$S$3:$S$313,Indev_Online_Res_NotinIRPBase!$Y$3:$Y$313,$B561,Indev_Online_Res_NotinIRPBase!$Z$3:$Z$313,$C561,Indev_Online_Res_NotinIRPBase!$I$3:$I$313,"&lt;9/1/2023")+SUMIFS(Indev_Online_Res_NotinIRPBase!$T$3:$T$313,Indev_Online_Res_NotinIRPBase!$Y$3:$Y$313,$B561,Indev_Online_Res_NotinIRPBase!$Z$3:$Z$313,$C561,Indev_Online_Res_NotinIRPBase!$I$3:$I$313,"&lt;9/1/2023")+SUMIFS(Indev_Online_Res_NotinIRPBase!$U$3:$U$313,Indev_Online_Res_NotinIRPBase!$Y$3:$Y$313,$B561,Indev_Online_Res_NotinIRPBase!$Z$3:$Z$313,$C561,Indev_Online_Res_NotinIRPBase!$I$3:$I$313,"&lt;9/1/2023")</f>
        <v>0</v>
      </c>
    </row>
    <row r="562" spans="1:75">
      <c r="A562" t="s">
        <v>52</v>
      </c>
      <c r="B562" t="s">
        <v>505</v>
      </c>
      <c r="C562">
        <v>138</v>
      </c>
      <c r="E562">
        <f>SUMIFS(IRPBase_Res_NotinTxBase!N$3:N$65,IRPBase_Res_NotinTxBase!$X$3:$X$65,$B562,IRPBase_Res_NotinTxBase!$Y$3:$Y$65,$C562)</f>
        <v>0</v>
      </c>
      <c r="F562">
        <f>SUMIFS(IRPBase_Res_NotinTxBase!O$3:O$65,IRPBase_Res_NotinTxBase!$X$3:$X$65,$B562,IRPBase_Res_NotinTxBase!$Y$3:$Y$65,$C562)</f>
        <v>0</v>
      </c>
      <c r="G562">
        <f>SUMIFS(IRPBase_Res_NotinTxBase!P$3:P$65,IRPBase_Res_NotinTxBase!$X$3:$X$65,$B562,IRPBase_Res_NotinTxBase!$Y$3:$Y$65,$C562)</f>
        <v>0</v>
      </c>
      <c r="H562">
        <f>SUMIFS(IRPBase_Res_NotinTxBase!Q$3:Q$65,IRPBase_Res_NotinTxBase!$X$3:$X$65,$B562,IRPBase_Res_NotinTxBase!$Y$3:$Y$65,$C562)</f>
        <v>0</v>
      </c>
      <c r="M562">
        <f>SUMIFS(IRPBase_Res_NotinTxBase!R$3:R$65,IRPBase_Res_NotinTxBase!$X$3:$X$65,$B562,IRPBase_Res_NotinTxBase!$Y$3:$Y$65,$C562)</f>
        <v>0</v>
      </c>
      <c r="N562">
        <f>SUMIFS(IRPBase_Res_NotinTxBase!S$3:S$65,IRPBase_Res_NotinTxBase!$X$3:$X$65,$B562,IRPBase_Res_NotinTxBase!$Y$3:$Y$65,$C562)</f>
        <v>0</v>
      </c>
      <c r="O562">
        <f>SUMIFS(IRPBase_Res_NotinTxBase!T$3:T$65,IRPBase_Res_NotinTxBase!$X$3:$X$65,$B562,IRPBase_Res_NotinTxBase!$Y$3:$Y$65,$C562)</f>
        <v>0</v>
      </c>
      <c r="P562">
        <f>SUMIFS(IRPBase_Res_NotinTxBase!U$3:U$65,IRPBase_Res_NotinTxBase!$X$3:$X$65,$B562,IRPBase_Res_NotinTxBase!$Y$3:$Y$65,$C562)</f>
        <v>0</v>
      </c>
      <c r="Q562">
        <f>SUMIFS(IRPBase_Res_NotinTxBase!V$3:V$65,IRPBase_Res_NotinTxBase!$X$3:$X$65,$B562,IRPBase_Res_NotinTxBase!$Y$3:$Y$65,$C562)</f>
        <v>0</v>
      </c>
      <c r="R562">
        <f>SUMIFS(IRPBase_Res_NotinTxBase!W$3:W$65,IRPBase_Res_NotinTxBase!$X$3:$X$65,$B562,IRPBase_Res_NotinTxBase!$Y$3:$Y$65,$C562)</f>
        <v>0</v>
      </c>
      <c r="S562">
        <f t="shared" si="121"/>
        <v>0</v>
      </c>
      <c r="U562">
        <f>SUMIFS(Indev_Online_Res_NotinIRPBase!N$3:N$340,Indev_Online_Res_NotinIRPBase!$Y$3:$Y$340,$B562,Indev_Online_Res_NotinIRPBase!$Z$3:$Z$340,$C562)</f>
        <v>0</v>
      </c>
      <c r="V562">
        <f>SUMIFS(Indev_Online_Res_NotinIRPBase!O$3:O$340,Indev_Online_Res_NotinIRPBase!$Y$3:$Y$340,$B562,Indev_Online_Res_NotinIRPBase!$Z$3:$Z$340,$C562)</f>
        <v>0</v>
      </c>
      <c r="W562">
        <f>SUMIFS(Indev_Online_Res_NotinIRPBase!P$3:P$340,Indev_Online_Res_NotinIRPBase!$Y$3:$Y$340,$B562,Indev_Online_Res_NotinIRPBase!$Z$3:$Z$340,$C562)</f>
        <v>0</v>
      </c>
      <c r="X562">
        <f>SUMIFS(Indev_Online_Res_NotinIRPBase!Q$3:Q$340,Indev_Online_Res_NotinIRPBase!$Y$3:$Y$340,$B562,Indev_Online_Res_NotinIRPBase!$Z$3:$Z$340,$C562)</f>
        <v>0</v>
      </c>
      <c r="Y562">
        <f>SUMIFS(Indev_Online_Res_NotinIRPBase!R$3:R$340,Indev_Online_Res_NotinIRPBase!$Y$3:$Y$340,$B562,Indev_Online_Res_NotinIRPBase!$Z$3:$Z$340,$C562)</f>
        <v>0</v>
      </c>
      <c r="AC562">
        <f>SUMIFS(Indev_Online_Res_NotinIRPBase!S$3:S$340,Indev_Online_Res_NotinIRPBase!$Y$3:$Y$340,$B562,Indev_Online_Res_NotinIRPBase!$Z$3:$Z$340,$C562)</f>
        <v>0</v>
      </c>
      <c r="AD562">
        <f>SUMIFS(Indev_Online_Res_NotinIRPBase!T$3:T$340,Indev_Online_Res_NotinIRPBase!$Y$3:$Y$340,$B562,Indev_Online_Res_NotinIRPBase!$Z$3:$Z$340,$C562)</f>
        <v>0</v>
      </c>
      <c r="AE562">
        <f>SUMIFS(Indev_Online_Res_NotinIRPBase!U$3:U$340,Indev_Online_Res_NotinIRPBase!$Y$3:$Y$340,$B562,Indev_Online_Res_NotinIRPBase!$Z$3:$Z$340,$C562)</f>
        <v>0</v>
      </c>
      <c r="AF562">
        <f>SUMIFS(Indev_Online_Res_NotinIRPBase!V$3:V$340,Indev_Online_Res_NotinIRPBase!$Y$3:$Y$340,$B562,Indev_Online_Res_NotinIRPBase!$Z$3:$Z$340,$C562)</f>
        <v>10</v>
      </c>
      <c r="AG562">
        <f>SUMIFS(Indev_Online_Res_NotinIRPBase!W$3:W$340,Indev_Online_Res_NotinIRPBase!$Y$3:$Y$340,$B562,Indev_Online_Res_NotinIRPBase!$Z$3:$Z$340,$C562)</f>
        <v>0</v>
      </c>
      <c r="AH562">
        <f>SUMIFS(Indev_Online_Res_NotinIRPBase!X$3:X$340,Indev_Online_Res_NotinIRPBase!$Y$3:$Y$340,$B562,Indev_Online_Res_NotinIRPBase!$Z$3:$Z$340,$C562)</f>
        <v>0</v>
      </c>
      <c r="AI562">
        <f t="shared" si="122"/>
        <v>1</v>
      </c>
      <c r="AK562">
        <f>SUMIFS(Indev_Online_Res_NotinIRPBase!N$3:N$340,Indev_Online_Res_NotinIRPBase!$Y$3:$Y$340,$B562,Indev_Online_Res_NotinIRPBase!$Z$3:$Z$340,$C562,Indev_Online_Res_NotinIRPBase!$J$3:$J$340,"Yes",Indev_Online_Res_NotinIRPBase!$I$3:$I$340,"&lt;1/1/2024")+SUMIFS(Indev_Online_Res_NotinIRPBase!N$3:N$340,Indev_Online_Res_NotinIRPBase!$Y$3:$Y$340,$B562,Indev_Online_Res_NotinIRPBase!$Z$3:$Z$340,$C562,Indev_Online_Res_NotinIRPBase!$AB$3:$AB$340,"1")</f>
        <v>0</v>
      </c>
      <c r="AL562">
        <f>SUMIFS(Indev_Online_Res_NotinIRPBase!O$3:O$340,Indev_Online_Res_NotinIRPBase!$Y$3:$Y$340,$B562,Indev_Online_Res_NotinIRPBase!$Z$3:$Z$340,$C562,Indev_Online_Res_NotinIRPBase!$J$3:$J$340,"Yes",Indev_Online_Res_NotinIRPBase!$I$3:$I$340,"&lt;1/1/2024")+SUMIFS(Indev_Online_Res_NotinIRPBase!O$3:O$340,Indev_Online_Res_NotinIRPBase!$Y$3:$Y$340,$B562,Indev_Online_Res_NotinIRPBase!$Z$3:$Z$340,$C562,Indev_Online_Res_NotinIRPBase!$AB$3:$AB$340,"1")</f>
        <v>0</v>
      </c>
      <c r="AM562">
        <f>SUMIFS(Indev_Online_Res_NotinIRPBase!P$3:P$340,Indev_Online_Res_NotinIRPBase!$Y$3:$Y$340,$B562,Indev_Online_Res_NotinIRPBase!$Z$3:$Z$340,$C562,Indev_Online_Res_NotinIRPBase!$J$3:$J$340,"Yes",Indev_Online_Res_NotinIRPBase!$I$3:$I$340,"&lt;1/1/2024")+SUMIFS(Indev_Online_Res_NotinIRPBase!P$3:P$340,Indev_Online_Res_NotinIRPBase!$Y$3:$Y$340,$B562,Indev_Online_Res_NotinIRPBase!$Z$3:$Z$340,$C562,Indev_Online_Res_NotinIRPBase!$AB$3:$AB$340,"1")</f>
        <v>0</v>
      </c>
      <c r="AN562">
        <f>SUMIFS(Indev_Online_Res_NotinIRPBase!Q$3:Q$340,Indev_Online_Res_NotinIRPBase!$Y$3:$Y$340,$B562,Indev_Online_Res_NotinIRPBase!$Z$3:$Z$340,$C562,Indev_Online_Res_NotinIRPBase!$J$3:$J$340,"Yes",Indev_Online_Res_NotinIRPBase!$I$3:$I$340,"&lt;1/1/2024")+SUMIFS(Indev_Online_Res_NotinIRPBase!Q$3:Q$340,Indev_Online_Res_NotinIRPBase!$Y$3:$Y$340,$B562,Indev_Online_Res_NotinIRPBase!$Z$3:$Z$340,$C562,Indev_Online_Res_NotinIRPBase!$AB$3:$AB$340,"1")</f>
        <v>0</v>
      </c>
      <c r="AO562">
        <f>SUMIFS(Indev_Online_Res_NotinIRPBase!R$3:R$340,Indev_Online_Res_NotinIRPBase!$Y$3:$Y$340,$B562,Indev_Online_Res_NotinIRPBase!$Z$3:$Z$340,$C562,Indev_Online_Res_NotinIRPBase!$J$3:$J$340,"Yes",Indev_Online_Res_NotinIRPBase!$I$3:$I$340,"&lt;1/1/2024")+SUMIFS(Indev_Online_Res_NotinIRPBase!R$3:R$340,Indev_Online_Res_NotinIRPBase!$Y$3:$Y$340,$B562,Indev_Online_Res_NotinIRPBase!$Z$3:$Z$340,$C562,Indev_Online_Res_NotinIRPBase!$AB$3:$AB$340,"1")</f>
        <v>0</v>
      </c>
      <c r="AS562">
        <f>SUMIFS(Indev_Online_Res_NotinIRPBase!S$3:S$340,Indev_Online_Res_NotinIRPBase!$Y$3:$Y$340,$B562,Indev_Online_Res_NotinIRPBase!$Z$3:$Z$340,$C562,Indev_Online_Res_NotinIRPBase!$J$3:$J$340,"Yes",Indev_Online_Res_NotinIRPBase!$I$3:$I$340,"&lt;1/1/2024")+SUMIFS(Indev_Online_Res_NotinIRPBase!S$3:S$340,Indev_Online_Res_NotinIRPBase!$Y$3:$Y$340,$B562,Indev_Online_Res_NotinIRPBase!$Z$3:$Z$340,$C562,Indev_Online_Res_NotinIRPBase!$AB$3:$AB$340,"1")</f>
        <v>0</v>
      </c>
      <c r="AT562">
        <f>SUMIFS(Indev_Online_Res_NotinIRPBase!T$3:T$340,Indev_Online_Res_NotinIRPBase!$Y$3:$Y$340,$B562,Indev_Online_Res_NotinIRPBase!$Z$3:$Z$340,$C562,Indev_Online_Res_NotinIRPBase!$J$3:$J$340,"Yes",Indev_Online_Res_NotinIRPBase!$I$3:$I$340,"&lt;1/1/2024")+SUMIFS(Indev_Online_Res_NotinIRPBase!T$3:T$340,Indev_Online_Res_NotinIRPBase!$Y$3:$Y$340,$B562,Indev_Online_Res_NotinIRPBase!$Z$3:$Z$340,$C562,Indev_Online_Res_NotinIRPBase!$AB$3:$AB$340,"1")</f>
        <v>0</v>
      </c>
      <c r="AU562">
        <f>SUMIFS(Indev_Online_Res_NotinIRPBase!U$3:U$340,Indev_Online_Res_NotinIRPBase!$Y$3:$Y$340,$B562,Indev_Online_Res_NotinIRPBase!$Z$3:$Z$340,$C562,Indev_Online_Res_NotinIRPBase!$J$3:$J$340,"Yes",Indev_Online_Res_NotinIRPBase!$I$3:$I$340,"&lt;1/1/2024")+SUMIFS(Indev_Online_Res_NotinIRPBase!U$3:U$340,Indev_Online_Res_NotinIRPBase!$Y$3:$Y$340,$B562,Indev_Online_Res_NotinIRPBase!$Z$3:$Z$340,$C562,Indev_Online_Res_NotinIRPBase!$AB$3:$AB$340,"1")</f>
        <v>0</v>
      </c>
      <c r="AV562">
        <f>SUMIFS(Indev_Online_Res_NotinIRPBase!V$3:V$340,Indev_Online_Res_NotinIRPBase!$Y$3:$Y$340,$B562,Indev_Online_Res_NotinIRPBase!$Z$3:$Z$340,$C562,Indev_Online_Res_NotinIRPBase!$J$3:$J$340,"Yes",Indev_Online_Res_NotinIRPBase!$I$3:$I$340,"&lt;1/1/2024")+SUMIFS(Indev_Online_Res_NotinIRPBase!V$3:V$340,Indev_Online_Res_NotinIRPBase!$Y$3:$Y$340,$B562,Indev_Online_Res_NotinIRPBase!$Z$3:$Z$340,$C562,Indev_Online_Res_NotinIRPBase!$AB$3:$AB$340,"1")</f>
        <v>0</v>
      </c>
      <c r="AW562">
        <f>SUMIFS(Indev_Online_Res_NotinIRPBase!W$3:W$340,Indev_Online_Res_NotinIRPBase!$Y$3:$Y$340,$B562,Indev_Online_Res_NotinIRPBase!$Z$3:$Z$340,$C562,Indev_Online_Res_NotinIRPBase!$J$3:$J$340,"Yes",Indev_Online_Res_NotinIRPBase!$I$3:$I$340,"&lt;1/1/2024")+SUMIFS(Indev_Online_Res_NotinIRPBase!W$3:W$340,Indev_Online_Res_NotinIRPBase!$Y$3:$Y$340,$B562,Indev_Online_Res_NotinIRPBase!$Z$3:$Z$340,$C562,Indev_Online_Res_NotinIRPBase!$AB$3:$AB$340,"1")</f>
        <v>0</v>
      </c>
      <c r="AX562">
        <f>SUMIFS(Indev_Online_Res_NotinIRPBase!X$3:X$340,Indev_Online_Res_NotinIRPBase!$Y$3:$Y$340,$B562,Indev_Online_Res_NotinIRPBase!$Z$3:$Z$340,$C562,Indev_Online_Res_NotinIRPBase!$J$3:$J$340,"Yes",Indev_Online_Res_NotinIRPBase!$I$3:$I$340,"&lt;1/1/2024")+SUMIFS(Indev_Online_Res_NotinIRPBase!X$3:X$340,Indev_Online_Res_NotinIRPBase!$Y$3:$Y$340,$B562,Indev_Online_Res_NotinIRPBase!$Z$3:$Z$340,$C562,Indev_Online_Res_NotinIRPBase!$AB$3:$AB$340,"1")</f>
        <v>0</v>
      </c>
      <c r="AY562">
        <f t="shared" si="123"/>
        <v>0</v>
      </c>
      <c r="BA562">
        <f t="shared" si="124"/>
        <v>0</v>
      </c>
      <c r="BB562">
        <f t="shared" si="125"/>
        <v>0</v>
      </c>
      <c r="BC562">
        <f t="shared" si="126"/>
        <v>0</v>
      </c>
      <c r="BD562">
        <f t="shared" si="127"/>
        <v>0</v>
      </c>
      <c r="BE562">
        <f t="shared" si="128"/>
        <v>0</v>
      </c>
      <c r="BI562">
        <f t="shared" si="129"/>
        <v>0</v>
      </c>
      <c r="BJ562">
        <f t="shared" si="130"/>
        <v>0</v>
      </c>
      <c r="BK562">
        <f t="shared" si="131"/>
        <v>0</v>
      </c>
      <c r="BL562">
        <f t="shared" si="132"/>
        <v>10</v>
      </c>
      <c r="BM562">
        <f t="shared" si="133"/>
        <v>0</v>
      </c>
      <c r="BN562">
        <f t="shared" si="134"/>
        <v>0</v>
      </c>
      <c r="BO562">
        <f t="shared" si="135"/>
        <v>1</v>
      </c>
      <c r="BQ562">
        <f>SUMIFS(IRPBase_Res_NotinEnvScreens!$H$3:$H$33,IRPBase_Res_NotinEnvScreens!$J$3:$J$33,$B562,IRPBase_Res_NotinEnvScreens!$K$3:$K$33,$C562)</f>
        <v>0</v>
      </c>
      <c r="BR562">
        <f>SUMIFS(IRPBase_Res_NotinEnvScreens!$I$3:$I$33,IRPBase_Res_NotinEnvScreens!$J$3:$J$33,$B562,IRPBase_Res_NotinEnvScreens!$K$3:$K$33,$C562)</f>
        <v>0</v>
      </c>
      <c r="BS562">
        <v>0</v>
      </c>
      <c r="BV562">
        <f>SUMIFS(Indev_Online_Res_NotinIRPBase!$P$3:$P$313,Indev_Online_Res_NotinIRPBase!$Y$3:$Y$313,$B562,Indev_Online_Res_NotinIRPBase!$Z$3:$Z$313,$C562,Indev_Online_Res_NotinIRPBase!$I$3:$I$313,"&lt;9/1/2023")+SUMIFS(Indev_Online_Res_NotinIRPBase!$Q$3:$Q$313,Indev_Online_Res_NotinIRPBase!$Y$3:$Y$313,$B562,Indev_Online_Res_NotinIRPBase!$Z$3:$Z$313,$C562,Indev_Online_Res_NotinIRPBase!$I$3:$I$313,"&lt;9/1/2023")</f>
        <v>0</v>
      </c>
      <c r="BW562">
        <f>SUMIFS(Indev_Online_Res_NotinIRPBase!$S$3:$S$313,Indev_Online_Res_NotinIRPBase!$Y$3:$Y$313,$B562,Indev_Online_Res_NotinIRPBase!$Z$3:$Z$313,$C562,Indev_Online_Res_NotinIRPBase!$I$3:$I$313,"&lt;9/1/2023")+SUMIFS(Indev_Online_Res_NotinIRPBase!$T$3:$T$313,Indev_Online_Res_NotinIRPBase!$Y$3:$Y$313,$B562,Indev_Online_Res_NotinIRPBase!$Z$3:$Z$313,$C562,Indev_Online_Res_NotinIRPBase!$I$3:$I$313,"&lt;9/1/2023")+SUMIFS(Indev_Online_Res_NotinIRPBase!$U$3:$U$313,Indev_Online_Res_NotinIRPBase!$Y$3:$Y$313,$B562,Indev_Online_Res_NotinIRPBase!$Z$3:$Z$313,$C562,Indev_Online_Res_NotinIRPBase!$I$3:$I$313,"&lt;9/1/2023")</f>
        <v>0</v>
      </c>
    </row>
    <row r="563" spans="1:75">
      <c r="A563" t="s">
        <v>48</v>
      </c>
      <c r="B563" t="s">
        <v>506</v>
      </c>
      <c r="C563">
        <v>230</v>
      </c>
      <c r="E563">
        <f>SUMIFS(IRPBase_Res_NotinTxBase!N$3:N$65,IRPBase_Res_NotinTxBase!$X$3:$X$65,$B563,IRPBase_Res_NotinTxBase!$Y$3:$Y$65,$C563)</f>
        <v>0</v>
      </c>
      <c r="F563">
        <f>SUMIFS(IRPBase_Res_NotinTxBase!O$3:O$65,IRPBase_Res_NotinTxBase!$X$3:$X$65,$B563,IRPBase_Res_NotinTxBase!$Y$3:$Y$65,$C563)</f>
        <v>0</v>
      </c>
      <c r="G563">
        <f>SUMIFS(IRPBase_Res_NotinTxBase!P$3:P$65,IRPBase_Res_NotinTxBase!$X$3:$X$65,$B563,IRPBase_Res_NotinTxBase!$Y$3:$Y$65,$C563)</f>
        <v>0</v>
      </c>
      <c r="H563">
        <f>SUMIFS(IRPBase_Res_NotinTxBase!Q$3:Q$65,IRPBase_Res_NotinTxBase!$X$3:$X$65,$B563,IRPBase_Res_NotinTxBase!$Y$3:$Y$65,$C563)</f>
        <v>0</v>
      </c>
      <c r="M563">
        <f>SUMIFS(IRPBase_Res_NotinTxBase!R$3:R$65,IRPBase_Res_NotinTxBase!$X$3:$X$65,$B563,IRPBase_Res_NotinTxBase!$Y$3:$Y$65,$C563)</f>
        <v>0</v>
      </c>
      <c r="N563">
        <f>SUMIFS(IRPBase_Res_NotinTxBase!S$3:S$65,IRPBase_Res_NotinTxBase!$X$3:$X$65,$B563,IRPBase_Res_NotinTxBase!$Y$3:$Y$65,$C563)</f>
        <v>0</v>
      </c>
      <c r="O563">
        <f>SUMIFS(IRPBase_Res_NotinTxBase!T$3:T$65,IRPBase_Res_NotinTxBase!$X$3:$X$65,$B563,IRPBase_Res_NotinTxBase!$Y$3:$Y$65,$C563)</f>
        <v>0</v>
      </c>
      <c r="P563">
        <f>SUMIFS(IRPBase_Res_NotinTxBase!U$3:U$65,IRPBase_Res_NotinTxBase!$X$3:$X$65,$B563,IRPBase_Res_NotinTxBase!$Y$3:$Y$65,$C563)</f>
        <v>0</v>
      </c>
      <c r="Q563">
        <f>SUMIFS(IRPBase_Res_NotinTxBase!V$3:V$65,IRPBase_Res_NotinTxBase!$X$3:$X$65,$B563,IRPBase_Res_NotinTxBase!$Y$3:$Y$65,$C563)</f>
        <v>0</v>
      </c>
      <c r="R563">
        <f>SUMIFS(IRPBase_Res_NotinTxBase!W$3:W$65,IRPBase_Res_NotinTxBase!$X$3:$X$65,$B563,IRPBase_Res_NotinTxBase!$Y$3:$Y$65,$C563)</f>
        <v>0</v>
      </c>
      <c r="S563">
        <f t="shared" si="121"/>
        <v>0</v>
      </c>
      <c r="U563">
        <f>SUMIFS(Indev_Online_Res_NotinIRPBase!N$3:N$340,Indev_Online_Res_NotinIRPBase!$Y$3:$Y$340,$B563,Indev_Online_Res_NotinIRPBase!$Z$3:$Z$340,$C563)</f>
        <v>0</v>
      </c>
      <c r="V563">
        <f>SUMIFS(Indev_Online_Res_NotinIRPBase!O$3:O$340,Indev_Online_Res_NotinIRPBase!$Y$3:$Y$340,$B563,Indev_Online_Res_NotinIRPBase!$Z$3:$Z$340,$C563)</f>
        <v>0</v>
      </c>
      <c r="W563">
        <f>SUMIFS(Indev_Online_Res_NotinIRPBase!P$3:P$340,Indev_Online_Res_NotinIRPBase!$Y$3:$Y$340,$B563,Indev_Online_Res_NotinIRPBase!$Z$3:$Z$340,$C563)</f>
        <v>0</v>
      </c>
      <c r="X563">
        <f>SUMIFS(Indev_Online_Res_NotinIRPBase!Q$3:Q$340,Indev_Online_Res_NotinIRPBase!$Y$3:$Y$340,$B563,Indev_Online_Res_NotinIRPBase!$Z$3:$Z$340,$C563)</f>
        <v>0</v>
      </c>
      <c r="Y563">
        <f>SUMIFS(Indev_Online_Res_NotinIRPBase!R$3:R$340,Indev_Online_Res_NotinIRPBase!$Y$3:$Y$340,$B563,Indev_Online_Res_NotinIRPBase!$Z$3:$Z$340,$C563)</f>
        <v>0</v>
      </c>
      <c r="AC563">
        <f>SUMIFS(Indev_Online_Res_NotinIRPBase!S$3:S$340,Indev_Online_Res_NotinIRPBase!$Y$3:$Y$340,$B563,Indev_Online_Res_NotinIRPBase!$Z$3:$Z$340,$C563)</f>
        <v>0</v>
      </c>
      <c r="AD563">
        <f>SUMIFS(Indev_Online_Res_NotinIRPBase!T$3:T$340,Indev_Online_Res_NotinIRPBase!$Y$3:$Y$340,$B563,Indev_Online_Res_NotinIRPBase!$Z$3:$Z$340,$C563)</f>
        <v>0</v>
      </c>
      <c r="AE563">
        <f>SUMIFS(Indev_Online_Res_NotinIRPBase!U$3:U$340,Indev_Online_Res_NotinIRPBase!$Y$3:$Y$340,$B563,Indev_Online_Res_NotinIRPBase!$Z$3:$Z$340,$C563)</f>
        <v>0</v>
      </c>
      <c r="AF563">
        <f>SUMIFS(Indev_Online_Res_NotinIRPBase!V$3:V$340,Indev_Online_Res_NotinIRPBase!$Y$3:$Y$340,$B563,Indev_Online_Res_NotinIRPBase!$Z$3:$Z$340,$C563)</f>
        <v>0</v>
      </c>
      <c r="AG563">
        <f>SUMIFS(Indev_Online_Res_NotinIRPBase!W$3:W$340,Indev_Online_Res_NotinIRPBase!$Y$3:$Y$340,$B563,Indev_Online_Res_NotinIRPBase!$Z$3:$Z$340,$C563)</f>
        <v>0</v>
      </c>
      <c r="AH563">
        <f>SUMIFS(Indev_Online_Res_NotinIRPBase!X$3:X$340,Indev_Online_Res_NotinIRPBase!$Y$3:$Y$340,$B563,Indev_Online_Res_NotinIRPBase!$Z$3:$Z$340,$C563)</f>
        <v>0</v>
      </c>
      <c r="AI563">
        <f t="shared" si="122"/>
        <v>0</v>
      </c>
      <c r="AK563">
        <f>SUMIFS(Indev_Online_Res_NotinIRPBase!N$3:N$340,Indev_Online_Res_NotinIRPBase!$Y$3:$Y$340,$B563,Indev_Online_Res_NotinIRPBase!$Z$3:$Z$340,$C563,Indev_Online_Res_NotinIRPBase!$J$3:$J$340,"Yes",Indev_Online_Res_NotinIRPBase!$I$3:$I$340,"&lt;1/1/2024")+SUMIFS(Indev_Online_Res_NotinIRPBase!N$3:N$340,Indev_Online_Res_NotinIRPBase!$Y$3:$Y$340,$B563,Indev_Online_Res_NotinIRPBase!$Z$3:$Z$340,$C563,Indev_Online_Res_NotinIRPBase!$AB$3:$AB$340,"1")</f>
        <v>0</v>
      </c>
      <c r="AL563">
        <f>SUMIFS(Indev_Online_Res_NotinIRPBase!O$3:O$340,Indev_Online_Res_NotinIRPBase!$Y$3:$Y$340,$B563,Indev_Online_Res_NotinIRPBase!$Z$3:$Z$340,$C563,Indev_Online_Res_NotinIRPBase!$J$3:$J$340,"Yes",Indev_Online_Res_NotinIRPBase!$I$3:$I$340,"&lt;1/1/2024")+SUMIFS(Indev_Online_Res_NotinIRPBase!O$3:O$340,Indev_Online_Res_NotinIRPBase!$Y$3:$Y$340,$B563,Indev_Online_Res_NotinIRPBase!$Z$3:$Z$340,$C563,Indev_Online_Res_NotinIRPBase!$AB$3:$AB$340,"1")</f>
        <v>0</v>
      </c>
      <c r="AM563">
        <f>SUMIFS(Indev_Online_Res_NotinIRPBase!P$3:P$340,Indev_Online_Res_NotinIRPBase!$Y$3:$Y$340,$B563,Indev_Online_Res_NotinIRPBase!$Z$3:$Z$340,$C563,Indev_Online_Res_NotinIRPBase!$J$3:$J$340,"Yes",Indev_Online_Res_NotinIRPBase!$I$3:$I$340,"&lt;1/1/2024")+SUMIFS(Indev_Online_Res_NotinIRPBase!P$3:P$340,Indev_Online_Res_NotinIRPBase!$Y$3:$Y$340,$B563,Indev_Online_Res_NotinIRPBase!$Z$3:$Z$340,$C563,Indev_Online_Res_NotinIRPBase!$AB$3:$AB$340,"1")</f>
        <v>0</v>
      </c>
      <c r="AN563">
        <f>SUMIFS(Indev_Online_Res_NotinIRPBase!Q$3:Q$340,Indev_Online_Res_NotinIRPBase!$Y$3:$Y$340,$B563,Indev_Online_Res_NotinIRPBase!$Z$3:$Z$340,$C563,Indev_Online_Res_NotinIRPBase!$J$3:$J$340,"Yes",Indev_Online_Res_NotinIRPBase!$I$3:$I$340,"&lt;1/1/2024")+SUMIFS(Indev_Online_Res_NotinIRPBase!Q$3:Q$340,Indev_Online_Res_NotinIRPBase!$Y$3:$Y$340,$B563,Indev_Online_Res_NotinIRPBase!$Z$3:$Z$340,$C563,Indev_Online_Res_NotinIRPBase!$AB$3:$AB$340,"1")</f>
        <v>0</v>
      </c>
      <c r="AO563">
        <f>SUMIFS(Indev_Online_Res_NotinIRPBase!R$3:R$340,Indev_Online_Res_NotinIRPBase!$Y$3:$Y$340,$B563,Indev_Online_Res_NotinIRPBase!$Z$3:$Z$340,$C563,Indev_Online_Res_NotinIRPBase!$J$3:$J$340,"Yes",Indev_Online_Res_NotinIRPBase!$I$3:$I$340,"&lt;1/1/2024")+SUMIFS(Indev_Online_Res_NotinIRPBase!R$3:R$340,Indev_Online_Res_NotinIRPBase!$Y$3:$Y$340,$B563,Indev_Online_Res_NotinIRPBase!$Z$3:$Z$340,$C563,Indev_Online_Res_NotinIRPBase!$AB$3:$AB$340,"1")</f>
        <v>0</v>
      </c>
      <c r="AS563">
        <f>SUMIFS(Indev_Online_Res_NotinIRPBase!S$3:S$340,Indev_Online_Res_NotinIRPBase!$Y$3:$Y$340,$B563,Indev_Online_Res_NotinIRPBase!$Z$3:$Z$340,$C563,Indev_Online_Res_NotinIRPBase!$J$3:$J$340,"Yes",Indev_Online_Res_NotinIRPBase!$I$3:$I$340,"&lt;1/1/2024")+SUMIFS(Indev_Online_Res_NotinIRPBase!S$3:S$340,Indev_Online_Res_NotinIRPBase!$Y$3:$Y$340,$B563,Indev_Online_Res_NotinIRPBase!$Z$3:$Z$340,$C563,Indev_Online_Res_NotinIRPBase!$AB$3:$AB$340,"1")</f>
        <v>0</v>
      </c>
      <c r="AT563">
        <f>SUMIFS(Indev_Online_Res_NotinIRPBase!T$3:T$340,Indev_Online_Res_NotinIRPBase!$Y$3:$Y$340,$B563,Indev_Online_Res_NotinIRPBase!$Z$3:$Z$340,$C563,Indev_Online_Res_NotinIRPBase!$J$3:$J$340,"Yes",Indev_Online_Res_NotinIRPBase!$I$3:$I$340,"&lt;1/1/2024")+SUMIFS(Indev_Online_Res_NotinIRPBase!T$3:T$340,Indev_Online_Res_NotinIRPBase!$Y$3:$Y$340,$B563,Indev_Online_Res_NotinIRPBase!$Z$3:$Z$340,$C563,Indev_Online_Res_NotinIRPBase!$AB$3:$AB$340,"1")</f>
        <v>0</v>
      </c>
      <c r="AU563">
        <f>SUMIFS(Indev_Online_Res_NotinIRPBase!U$3:U$340,Indev_Online_Res_NotinIRPBase!$Y$3:$Y$340,$B563,Indev_Online_Res_NotinIRPBase!$Z$3:$Z$340,$C563,Indev_Online_Res_NotinIRPBase!$J$3:$J$340,"Yes",Indev_Online_Res_NotinIRPBase!$I$3:$I$340,"&lt;1/1/2024")+SUMIFS(Indev_Online_Res_NotinIRPBase!U$3:U$340,Indev_Online_Res_NotinIRPBase!$Y$3:$Y$340,$B563,Indev_Online_Res_NotinIRPBase!$Z$3:$Z$340,$C563,Indev_Online_Res_NotinIRPBase!$AB$3:$AB$340,"1")</f>
        <v>0</v>
      </c>
      <c r="AV563">
        <f>SUMIFS(Indev_Online_Res_NotinIRPBase!V$3:V$340,Indev_Online_Res_NotinIRPBase!$Y$3:$Y$340,$B563,Indev_Online_Res_NotinIRPBase!$Z$3:$Z$340,$C563,Indev_Online_Res_NotinIRPBase!$J$3:$J$340,"Yes",Indev_Online_Res_NotinIRPBase!$I$3:$I$340,"&lt;1/1/2024")+SUMIFS(Indev_Online_Res_NotinIRPBase!V$3:V$340,Indev_Online_Res_NotinIRPBase!$Y$3:$Y$340,$B563,Indev_Online_Res_NotinIRPBase!$Z$3:$Z$340,$C563,Indev_Online_Res_NotinIRPBase!$AB$3:$AB$340,"1")</f>
        <v>0</v>
      </c>
      <c r="AW563">
        <f>SUMIFS(Indev_Online_Res_NotinIRPBase!W$3:W$340,Indev_Online_Res_NotinIRPBase!$Y$3:$Y$340,$B563,Indev_Online_Res_NotinIRPBase!$Z$3:$Z$340,$C563,Indev_Online_Res_NotinIRPBase!$J$3:$J$340,"Yes",Indev_Online_Res_NotinIRPBase!$I$3:$I$340,"&lt;1/1/2024")+SUMIFS(Indev_Online_Res_NotinIRPBase!W$3:W$340,Indev_Online_Res_NotinIRPBase!$Y$3:$Y$340,$B563,Indev_Online_Res_NotinIRPBase!$Z$3:$Z$340,$C563,Indev_Online_Res_NotinIRPBase!$AB$3:$AB$340,"1")</f>
        <v>0</v>
      </c>
      <c r="AX563">
        <f>SUMIFS(Indev_Online_Res_NotinIRPBase!X$3:X$340,Indev_Online_Res_NotinIRPBase!$Y$3:$Y$340,$B563,Indev_Online_Res_NotinIRPBase!$Z$3:$Z$340,$C563,Indev_Online_Res_NotinIRPBase!$J$3:$J$340,"Yes",Indev_Online_Res_NotinIRPBase!$I$3:$I$340,"&lt;1/1/2024")+SUMIFS(Indev_Online_Res_NotinIRPBase!X$3:X$340,Indev_Online_Res_NotinIRPBase!$Y$3:$Y$340,$B563,Indev_Online_Res_NotinIRPBase!$Z$3:$Z$340,$C563,Indev_Online_Res_NotinIRPBase!$AB$3:$AB$340,"1")</f>
        <v>0</v>
      </c>
      <c r="AY563">
        <f t="shared" si="123"/>
        <v>0</v>
      </c>
      <c r="BA563">
        <f t="shared" si="124"/>
        <v>0</v>
      </c>
      <c r="BB563">
        <f t="shared" si="125"/>
        <v>0</v>
      </c>
      <c r="BC563">
        <f t="shared" si="126"/>
        <v>0</v>
      </c>
      <c r="BD563">
        <f t="shared" si="127"/>
        <v>0</v>
      </c>
      <c r="BE563">
        <f t="shared" si="128"/>
        <v>0</v>
      </c>
      <c r="BI563">
        <f t="shared" si="129"/>
        <v>0</v>
      </c>
      <c r="BJ563">
        <f t="shared" si="130"/>
        <v>0</v>
      </c>
      <c r="BK563">
        <f t="shared" si="131"/>
        <v>0</v>
      </c>
      <c r="BL563">
        <f t="shared" si="132"/>
        <v>0</v>
      </c>
      <c r="BM563">
        <f t="shared" si="133"/>
        <v>0</v>
      </c>
      <c r="BN563">
        <f t="shared" si="134"/>
        <v>0</v>
      </c>
      <c r="BO563">
        <f t="shared" si="135"/>
        <v>0</v>
      </c>
      <c r="BQ563">
        <f>SUMIFS(IRPBase_Res_NotinEnvScreens!$H$3:$H$33,IRPBase_Res_NotinEnvScreens!$J$3:$J$33,$B563,IRPBase_Res_NotinEnvScreens!$K$3:$K$33,$C563)</f>
        <v>0</v>
      </c>
      <c r="BR563">
        <f>SUMIFS(IRPBase_Res_NotinEnvScreens!$I$3:$I$33,IRPBase_Res_NotinEnvScreens!$J$3:$J$33,$B563,IRPBase_Res_NotinEnvScreens!$K$3:$K$33,$C563)</f>
        <v>0</v>
      </c>
      <c r="BS563">
        <v>0</v>
      </c>
      <c r="BV563">
        <f>SUMIFS(Indev_Online_Res_NotinIRPBase!$P$3:$P$313,Indev_Online_Res_NotinIRPBase!$Y$3:$Y$313,$B563,Indev_Online_Res_NotinIRPBase!$Z$3:$Z$313,$C563,Indev_Online_Res_NotinIRPBase!$I$3:$I$313,"&lt;9/1/2023")+SUMIFS(Indev_Online_Res_NotinIRPBase!$Q$3:$Q$313,Indev_Online_Res_NotinIRPBase!$Y$3:$Y$313,$B563,Indev_Online_Res_NotinIRPBase!$Z$3:$Z$313,$C563,Indev_Online_Res_NotinIRPBase!$I$3:$I$313,"&lt;9/1/2023")</f>
        <v>0</v>
      </c>
      <c r="BW563">
        <f>SUMIFS(Indev_Online_Res_NotinIRPBase!$S$3:$S$313,Indev_Online_Res_NotinIRPBase!$Y$3:$Y$313,$B563,Indev_Online_Res_NotinIRPBase!$Z$3:$Z$313,$C563,Indev_Online_Res_NotinIRPBase!$I$3:$I$313,"&lt;9/1/2023")+SUMIFS(Indev_Online_Res_NotinIRPBase!$T$3:$T$313,Indev_Online_Res_NotinIRPBase!$Y$3:$Y$313,$B563,Indev_Online_Res_NotinIRPBase!$Z$3:$Z$313,$C563,Indev_Online_Res_NotinIRPBase!$I$3:$I$313,"&lt;9/1/2023")+SUMIFS(Indev_Online_Res_NotinIRPBase!$U$3:$U$313,Indev_Online_Res_NotinIRPBase!$Y$3:$Y$313,$B563,Indev_Online_Res_NotinIRPBase!$Z$3:$Z$313,$C563,Indev_Online_Res_NotinIRPBase!$I$3:$I$313,"&lt;9/1/2023")</f>
        <v>0</v>
      </c>
    </row>
    <row r="564" spans="1:75">
      <c r="A564" t="s">
        <v>44</v>
      </c>
      <c r="B564" t="s">
        <v>507</v>
      </c>
      <c r="C564">
        <v>230</v>
      </c>
      <c r="E564">
        <f>SUMIFS(IRPBase_Res_NotinTxBase!N$3:N$65,IRPBase_Res_NotinTxBase!$X$3:$X$65,$B564,IRPBase_Res_NotinTxBase!$Y$3:$Y$65,$C564)</f>
        <v>0</v>
      </c>
      <c r="F564">
        <f>SUMIFS(IRPBase_Res_NotinTxBase!O$3:O$65,IRPBase_Res_NotinTxBase!$X$3:$X$65,$B564,IRPBase_Res_NotinTxBase!$Y$3:$Y$65,$C564)</f>
        <v>0</v>
      </c>
      <c r="G564">
        <f>SUMIFS(IRPBase_Res_NotinTxBase!P$3:P$65,IRPBase_Res_NotinTxBase!$X$3:$X$65,$B564,IRPBase_Res_NotinTxBase!$Y$3:$Y$65,$C564)</f>
        <v>0</v>
      </c>
      <c r="H564">
        <f>SUMIFS(IRPBase_Res_NotinTxBase!Q$3:Q$65,IRPBase_Res_NotinTxBase!$X$3:$X$65,$B564,IRPBase_Res_NotinTxBase!$Y$3:$Y$65,$C564)</f>
        <v>0</v>
      </c>
      <c r="M564">
        <f>SUMIFS(IRPBase_Res_NotinTxBase!R$3:R$65,IRPBase_Res_NotinTxBase!$X$3:$X$65,$B564,IRPBase_Res_NotinTxBase!$Y$3:$Y$65,$C564)</f>
        <v>0</v>
      </c>
      <c r="N564">
        <f>SUMIFS(IRPBase_Res_NotinTxBase!S$3:S$65,IRPBase_Res_NotinTxBase!$X$3:$X$65,$B564,IRPBase_Res_NotinTxBase!$Y$3:$Y$65,$C564)</f>
        <v>0</v>
      </c>
      <c r="O564">
        <f>SUMIFS(IRPBase_Res_NotinTxBase!T$3:T$65,IRPBase_Res_NotinTxBase!$X$3:$X$65,$B564,IRPBase_Res_NotinTxBase!$Y$3:$Y$65,$C564)</f>
        <v>0</v>
      </c>
      <c r="P564">
        <f>SUMIFS(IRPBase_Res_NotinTxBase!U$3:U$65,IRPBase_Res_NotinTxBase!$X$3:$X$65,$B564,IRPBase_Res_NotinTxBase!$Y$3:$Y$65,$C564)</f>
        <v>0</v>
      </c>
      <c r="Q564">
        <f>SUMIFS(IRPBase_Res_NotinTxBase!V$3:V$65,IRPBase_Res_NotinTxBase!$X$3:$X$65,$B564,IRPBase_Res_NotinTxBase!$Y$3:$Y$65,$C564)</f>
        <v>0</v>
      </c>
      <c r="R564">
        <f>SUMIFS(IRPBase_Res_NotinTxBase!W$3:W$65,IRPBase_Res_NotinTxBase!$X$3:$X$65,$B564,IRPBase_Res_NotinTxBase!$Y$3:$Y$65,$C564)</f>
        <v>0</v>
      </c>
      <c r="S564">
        <f t="shared" si="121"/>
        <v>0</v>
      </c>
      <c r="U564">
        <f>SUMIFS(Indev_Online_Res_NotinIRPBase!N$3:N$340,Indev_Online_Res_NotinIRPBase!$Y$3:$Y$340,$B564,Indev_Online_Res_NotinIRPBase!$Z$3:$Z$340,$C564)</f>
        <v>0</v>
      </c>
      <c r="V564">
        <f>SUMIFS(Indev_Online_Res_NotinIRPBase!O$3:O$340,Indev_Online_Res_NotinIRPBase!$Y$3:$Y$340,$B564,Indev_Online_Res_NotinIRPBase!$Z$3:$Z$340,$C564)</f>
        <v>0</v>
      </c>
      <c r="W564">
        <f>SUMIFS(Indev_Online_Res_NotinIRPBase!P$3:P$340,Indev_Online_Res_NotinIRPBase!$Y$3:$Y$340,$B564,Indev_Online_Res_NotinIRPBase!$Z$3:$Z$340,$C564)</f>
        <v>0</v>
      </c>
      <c r="X564">
        <f>SUMIFS(Indev_Online_Res_NotinIRPBase!Q$3:Q$340,Indev_Online_Res_NotinIRPBase!$Y$3:$Y$340,$B564,Indev_Online_Res_NotinIRPBase!$Z$3:$Z$340,$C564)</f>
        <v>0</v>
      </c>
      <c r="Y564">
        <f>SUMIFS(Indev_Online_Res_NotinIRPBase!R$3:R$340,Indev_Online_Res_NotinIRPBase!$Y$3:$Y$340,$B564,Indev_Online_Res_NotinIRPBase!$Z$3:$Z$340,$C564)</f>
        <v>0</v>
      </c>
      <c r="AC564">
        <f>SUMIFS(Indev_Online_Res_NotinIRPBase!S$3:S$340,Indev_Online_Res_NotinIRPBase!$Y$3:$Y$340,$B564,Indev_Online_Res_NotinIRPBase!$Z$3:$Z$340,$C564)</f>
        <v>0</v>
      </c>
      <c r="AD564">
        <f>SUMIFS(Indev_Online_Res_NotinIRPBase!T$3:T$340,Indev_Online_Res_NotinIRPBase!$Y$3:$Y$340,$B564,Indev_Online_Res_NotinIRPBase!$Z$3:$Z$340,$C564)</f>
        <v>0</v>
      </c>
      <c r="AE564">
        <f>SUMIFS(Indev_Online_Res_NotinIRPBase!U$3:U$340,Indev_Online_Res_NotinIRPBase!$Y$3:$Y$340,$B564,Indev_Online_Res_NotinIRPBase!$Z$3:$Z$340,$C564)</f>
        <v>0</v>
      </c>
      <c r="AF564">
        <f>SUMIFS(Indev_Online_Res_NotinIRPBase!V$3:V$340,Indev_Online_Res_NotinIRPBase!$Y$3:$Y$340,$B564,Indev_Online_Res_NotinIRPBase!$Z$3:$Z$340,$C564)</f>
        <v>0</v>
      </c>
      <c r="AG564">
        <f>SUMIFS(Indev_Online_Res_NotinIRPBase!W$3:W$340,Indev_Online_Res_NotinIRPBase!$Y$3:$Y$340,$B564,Indev_Online_Res_NotinIRPBase!$Z$3:$Z$340,$C564)</f>
        <v>0</v>
      </c>
      <c r="AH564">
        <f>SUMIFS(Indev_Online_Res_NotinIRPBase!X$3:X$340,Indev_Online_Res_NotinIRPBase!$Y$3:$Y$340,$B564,Indev_Online_Res_NotinIRPBase!$Z$3:$Z$340,$C564)</f>
        <v>0</v>
      </c>
      <c r="AI564">
        <f t="shared" si="122"/>
        <v>0</v>
      </c>
      <c r="AK564">
        <f>SUMIFS(Indev_Online_Res_NotinIRPBase!N$3:N$340,Indev_Online_Res_NotinIRPBase!$Y$3:$Y$340,$B564,Indev_Online_Res_NotinIRPBase!$Z$3:$Z$340,$C564,Indev_Online_Res_NotinIRPBase!$J$3:$J$340,"Yes",Indev_Online_Res_NotinIRPBase!$I$3:$I$340,"&lt;1/1/2024")+SUMIFS(Indev_Online_Res_NotinIRPBase!N$3:N$340,Indev_Online_Res_NotinIRPBase!$Y$3:$Y$340,$B564,Indev_Online_Res_NotinIRPBase!$Z$3:$Z$340,$C564,Indev_Online_Res_NotinIRPBase!$AB$3:$AB$340,"1")</f>
        <v>0</v>
      </c>
      <c r="AL564">
        <f>SUMIFS(Indev_Online_Res_NotinIRPBase!O$3:O$340,Indev_Online_Res_NotinIRPBase!$Y$3:$Y$340,$B564,Indev_Online_Res_NotinIRPBase!$Z$3:$Z$340,$C564,Indev_Online_Res_NotinIRPBase!$J$3:$J$340,"Yes",Indev_Online_Res_NotinIRPBase!$I$3:$I$340,"&lt;1/1/2024")+SUMIFS(Indev_Online_Res_NotinIRPBase!O$3:O$340,Indev_Online_Res_NotinIRPBase!$Y$3:$Y$340,$B564,Indev_Online_Res_NotinIRPBase!$Z$3:$Z$340,$C564,Indev_Online_Res_NotinIRPBase!$AB$3:$AB$340,"1")</f>
        <v>0</v>
      </c>
      <c r="AM564">
        <f>SUMIFS(Indev_Online_Res_NotinIRPBase!P$3:P$340,Indev_Online_Res_NotinIRPBase!$Y$3:$Y$340,$B564,Indev_Online_Res_NotinIRPBase!$Z$3:$Z$340,$C564,Indev_Online_Res_NotinIRPBase!$J$3:$J$340,"Yes",Indev_Online_Res_NotinIRPBase!$I$3:$I$340,"&lt;1/1/2024")+SUMIFS(Indev_Online_Res_NotinIRPBase!P$3:P$340,Indev_Online_Res_NotinIRPBase!$Y$3:$Y$340,$B564,Indev_Online_Res_NotinIRPBase!$Z$3:$Z$340,$C564,Indev_Online_Res_NotinIRPBase!$AB$3:$AB$340,"1")</f>
        <v>0</v>
      </c>
      <c r="AN564">
        <f>SUMIFS(Indev_Online_Res_NotinIRPBase!Q$3:Q$340,Indev_Online_Res_NotinIRPBase!$Y$3:$Y$340,$B564,Indev_Online_Res_NotinIRPBase!$Z$3:$Z$340,$C564,Indev_Online_Res_NotinIRPBase!$J$3:$J$340,"Yes",Indev_Online_Res_NotinIRPBase!$I$3:$I$340,"&lt;1/1/2024")+SUMIFS(Indev_Online_Res_NotinIRPBase!Q$3:Q$340,Indev_Online_Res_NotinIRPBase!$Y$3:$Y$340,$B564,Indev_Online_Res_NotinIRPBase!$Z$3:$Z$340,$C564,Indev_Online_Res_NotinIRPBase!$AB$3:$AB$340,"1")</f>
        <v>0</v>
      </c>
      <c r="AO564">
        <f>SUMIFS(Indev_Online_Res_NotinIRPBase!R$3:R$340,Indev_Online_Res_NotinIRPBase!$Y$3:$Y$340,$B564,Indev_Online_Res_NotinIRPBase!$Z$3:$Z$340,$C564,Indev_Online_Res_NotinIRPBase!$J$3:$J$340,"Yes",Indev_Online_Res_NotinIRPBase!$I$3:$I$340,"&lt;1/1/2024")+SUMIFS(Indev_Online_Res_NotinIRPBase!R$3:R$340,Indev_Online_Res_NotinIRPBase!$Y$3:$Y$340,$B564,Indev_Online_Res_NotinIRPBase!$Z$3:$Z$340,$C564,Indev_Online_Res_NotinIRPBase!$AB$3:$AB$340,"1")</f>
        <v>0</v>
      </c>
      <c r="AS564">
        <f>SUMIFS(Indev_Online_Res_NotinIRPBase!S$3:S$340,Indev_Online_Res_NotinIRPBase!$Y$3:$Y$340,$B564,Indev_Online_Res_NotinIRPBase!$Z$3:$Z$340,$C564,Indev_Online_Res_NotinIRPBase!$J$3:$J$340,"Yes",Indev_Online_Res_NotinIRPBase!$I$3:$I$340,"&lt;1/1/2024")+SUMIFS(Indev_Online_Res_NotinIRPBase!S$3:S$340,Indev_Online_Res_NotinIRPBase!$Y$3:$Y$340,$B564,Indev_Online_Res_NotinIRPBase!$Z$3:$Z$340,$C564,Indev_Online_Res_NotinIRPBase!$AB$3:$AB$340,"1")</f>
        <v>0</v>
      </c>
      <c r="AT564">
        <f>SUMIFS(Indev_Online_Res_NotinIRPBase!T$3:T$340,Indev_Online_Res_NotinIRPBase!$Y$3:$Y$340,$B564,Indev_Online_Res_NotinIRPBase!$Z$3:$Z$340,$C564,Indev_Online_Res_NotinIRPBase!$J$3:$J$340,"Yes",Indev_Online_Res_NotinIRPBase!$I$3:$I$340,"&lt;1/1/2024")+SUMIFS(Indev_Online_Res_NotinIRPBase!T$3:T$340,Indev_Online_Res_NotinIRPBase!$Y$3:$Y$340,$B564,Indev_Online_Res_NotinIRPBase!$Z$3:$Z$340,$C564,Indev_Online_Res_NotinIRPBase!$AB$3:$AB$340,"1")</f>
        <v>0</v>
      </c>
      <c r="AU564">
        <f>SUMIFS(Indev_Online_Res_NotinIRPBase!U$3:U$340,Indev_Online_Res_NotinIRPBase!$Y$3:$Y$340,$B564,Indev_Online_Res_NotinIRPBase!$Z$3:$Z$340,$C564,Indev_Online_Res_NotinIRPBase!$J$3:$J$340,"Yes",Indev_Online_Res_NotinIRPBase!$I$3:$I$340,"&lt;1/1/2024")+SUMIFS(Indev_Online_Res_NotinIRPBase!U$3:U$340,Indev_Online_Res_NotinIRPBase!$Y$3:$Y$340,$B564,Indev_Online_Res_NotinIRPBase!$Z$3:$Z$340,$C564,Indev_Online_Res_NotinIRPBase!$AB$3:$AB$340,"1")</f>
        <v>0</v>
      </c>
      <c r="AV564">
        <f>SUMIFS(Indev_Online_Res_NotinIRPBase!V$3:V$340,Indev_Online_Res_NotinIRPBase!$Y$3:$Y$340,$B564,Indev_Online_Res_NotinIRPBase!$Z$3:$Z$340,$C564,Indev_Online_Res_NotinIRPBase!$J$3:$J$340,"Yes",Indev_Online_Res_NotinIRPBase!$I$3:$I$340,"&lt;1/1/2024")+SUMIFS(Indev_Online_Res_NotinIRPBase!V$3:V$340,Indev_Online_Res_NotinIRPBase!$Y$3:$Y$340,$B564,Indev_Online_Res_NotinIRPBase!$Z$3:$Z$340,$C564,Indev_Online_Res_NotinIRPBase!$AB$3:$AB$340,"1")</f>
        <v>0</v>
      </c>
      <c r="AW564">
        <f>SUMIFS(Indev_Online_Res_NotinIRPBase!W$3:W$340,Indev_Online_Res_NotinIRPBase!$Y$3:$Y$340,$B564,Indev_Online_Res_NotinIRPBase!$Z$3:$Z$340,$C564,Indev_Online_Res_NotinIRPBase!$J$3:$J$340,"Yes",Indev_Online_Res_NotinIRPBase!$I$3:$I$340,"&lt;1/1/2024")+SUMIFS(Indev_Online_Res_NotinIRPBase!W$3:W$340,Indev_Online_Res_NotinIRPBase!$Y$3:$Y$340,$B564,Indev_Online_Res_NotinIRPBase!$Z$3:$Z$340,$C564,Indev_Online_Res_NotinIRPBase!$AB$3:$AB$340,"1")</f>
        <v>0</v>
      </c>
      <c r="AX564">
        <f>SUMIFS(Indev_Online_Res_NotinIRPBase!X$3:X$340,Indev_Online_Res_NotinIRPBase!$Y$3:$Y$340,$B564,Indev_Online_Res_NotinIRPBase!$Z$3:$Z$340,$C564,Indev_Online_Res_NotinIRPBase!$J$3:$J$340,"Yes",Indev_Online_Res_NotinIRPBase!$I$3:$I$340,"&lt;1/1/2024")+SUMIFS(Indev_Online_Res_NotinIRPBase!X$3:X$340,Indev_Online_Res_NotinIRPBase!$Y$3:$Y$340,$B564,Indev_Online_Res_NotinIRPBase!$Z$3:$Z$340,$C564,Indev_Online_Res_NotinIRPBase!$AB$3:$AB$340,"1")</f>
        <v>0</v>
      </c>
      <c r="AY564">
        <f t="shared" si="123"/>
        <v>0</v>
      </c>
      <c r="BA564">
        <f t="shared" si="124"/>
        <v>0</v>
      </c>
      <c r="BB564">
        <f t="shared" si="125"/>
        <v>0</v>
      </c>
      <c r="BC564">
        <f t="shared" si="126"/>
        <v>0</v>
      </c>
      <c r="BD564">
        <f t="shared" si="127"/>
        <v>0</v>
      </c>
      <c r="BE564">
        <f t="shared" si="128"/>
        <v>0</v>
      </c>
      <c r="BI564">
        <f t="shared" si="129"/>
        <v>0</v>
      </c>
      <c r="BJ564">
        <f t="shared" si="130"/>
        <v>0</v>
      </c>
      <c r="BK564">
        <f t="shared" si="131"/>
        <v>0</v>
      </c>
      <c r="BL564">
        <f t="shared" si="132"/>
        <v>0</v>
      </c>
      <c r="BM564">
        <f t="shared" si="133"/>
        <v>0</v>
      </c>
      <c r="BN564">
        <f t="shared" si="134"/>
        <v>0</v>
      </c>
      <c r="BO564">
        <f t="shared" si="135"/>
        <v>0</v>
      </c>
      <c r="BQ564">
        <f>SUMIFS(IRPBase_Res_NotinEnvScreens!$H$3:$H$33,IRPBase_Res_NotinEnvScreens!$J$3:$J$33,$B564,IRPBase_Res_NotinEnvScreens!$K$3:$K$33,$C564)</f>
        <v>0</v>
      </c>
      <c r="BR564">
        <f>SUMIFS(IRPBase_Res_NotinEnvScreens!$I$3:$I$33,IRPBase_Res_NotinEnvScreens!$J$3:$J$33,$B564,IRPBase_Res_NotinEnvScreens!$K$3:$K$33,$C564)</f>
        <v>0</v>
      </c>
      <c r="BS564">
        <v>0</v>
      </c>
      <c r="BV564">
        <f>SUMIFS(Indev_Online_Res_NotinIRPBase!$P$3:$P$313,Indev_Online_Res_NotinIRPBase!$Y$3:$Y$313,$B564,Indev_Online_Res_NotinIRPBase!$Z$3:$Z$313,$C564,Indev_Online_Res_NotinIRPBase!$I$3:$I$313,"&lt;9/1/2023")+SUMIFS(Indev_Online_Res_NotinIRPBase!$Q$3:$Q$313,Indev_Online_Res_NotinIRPBase!$Y$3:$Y$313,$B564,Indev_Online_Res_NotinIRPBase!$Z$3:$Z$313,$C564,Indev_Online_Res_NotinIRPBase!$I$3:$I$313,"&lt;9/1/2023")</f>
        <v>0</v>
      </c>
      <c r="BW564">
        <f>SUMIFS(Indev_Online_Res_NotinIRPBase!$S$3:$S$313,Indev_Online_Res_NotinIRPBase!$Y$3:$Y$313,$B564,Indev_Online_Res_NotinIRPBase!$Z$3:$Z$313,$C564,Indev_Online_Res_NotinIRPBase!$I$3:$I$313,"&lt;9/1/2023")+SUMIFS(Indev_Online_Res_NotinIRPBase!$T$3:$T$313,Indev_Online_Res_NotinIRPBase!$Y$3:$Y$313,$B564,Indev_Online_Res_NotinIRPBase!$Z$3:$Z$313,$C564,Indev_Online_Res_NotinIRPBase!$I$3:$I$313,"&lt;9/1/2023")+SUMIFS(Indev_Online_Res_NotinIRPBase!$U$3:$U$313,Indev_Online_Res_NotinIRPBase!$Y$3:$Y$313,$B564,Indev_Online_Res_NotinIRPBase!$Z$3:$Z$313,$C564,Indev_Online_Res_NotinIRPBase!$I$3:$I$313,"&lt;9/1/2023")</f>
        <v>0</v>
      </c>
    </row>
    <row r="565" spans="1:75">
      <c r="A565" t="s">
        <v>47</v>
      </c>
      <c r="B565" t="s">
        <v>508</v>
      </c>
      <c r="C565">
        <v>230</v>
      </c>
      <c r="E565">
        <f>SUMIFS(IRPBase_Res_NotinTxBase!N$3:N$65,IRPBase_Res_NotinTxBase!$X$3:$X$65,$B565,IRPBase_Res_NotinTxBase!$Y$3:$Y$65,$C565)</f>
        <v>0</v>
      </c>
      <c r="F565">
        <f>SUMIFS(IRPBase_Res_NotinTxBase!O$3:O$65,IRPBase_Res_NotinTxBase!$X$3:$X$65,$B565,IRPBase_Res_NotinTxBase!$Y$3:$Y$65,$C565)</f>
        <v>0</v>
      </c>
      <c r="G565">
        <f>SUMIFS(IRPBase_Res_NotinTxBase!P$3:P$65,IRPBase_Res_NotinTxBase!$X$3:$X$65,$B565,IRPBase_Res_NotinTxBase!$Y$3:$Y$65,$C565)</f>
        <v>0</v>
      </c>
      <c r="H565">
        <f>SUMIFS(IRPBase_Res_NotinTxBase!Q$3:Q$65,IRPBase_Res_NotinTxBase!$X$3:$X$65,$B565,IRPBase_Res_NotinTxBase!$Y$3:$Y$65,$C565)</f>
        <v>0</v>
      </c>
      <c r="M565">
        <f>SUMIFS(IRPBase_Res_NotinTxBase!R$3:R$65,IRPBase_Res_NotinTxBase!$X$3:$X$65,$B565,IRPBase_Res_NotinTxBase!$Y$3:$Y$65,$C565)</f>
        <v>0</v>
      </c>
      <c r="N565">
        <f>SUMIFS(IRPBase_Res_NotinTxBase!S$3:S$65,IRPBase_Res_NotinTxBase!$X$3:$X$65,$B565,IRPBase_Res_NotinTxBase!$Y$3:$Y$65,$C565)</f>
        <v>0</v>
      </c>
      <c r="O565">
        <f>SUMIFS(IRPBase_Res_NotinTxBase!T$3:T$65,IRPBase_Res_NotinTxBase!$X$3:$X$65,$B565,IRPBase_Res_NotinTxBase!$Y$3:$Y$65,$C565)</f>
        <v>0</v>
      </c>
      <c r="P565">
        <f>SUMIFS(IRPBase_Res_NotinTxBase!U$3:U$65,IRPBase_Res_NotinTxBase!$X$3:$X$65,$B565,IRPBase_Res_NotinTxBase!$Y$3:$Y$65,$C565)</f>
        <v>0</v>
      </c>
      <c r="Q565">
        <f>SUMIFS(IRPBase_Res_NotinTxBase!V$3:V$65,IRPBase_Res_NotinTxBase!$X$3:$X$65,$B565,IRPBase_Res_NotinTxBase!$Y$3:$Y$65,$C565)</f>
        <v>0</v>
      </c>
      <c r="R565">
        <f>SUMIFS(IRPBase_Res_NotinTxBase!W$3:W$65,IRPBase_Res_NotinTxBase!$X$3:$X$65,$B565,IRPBase_Res_NotinTxBase!$Y$3:$Y$65,$C565)</f>
        <v>0</v>
      </c>
      <c r="S565">
        <f t="shared" si="121"/>
        <v>0</v>
      </c>
      <c r="U565">
        <f>SUMIFS(Indev_Online_Res_NotinIRPBase!N$3:N$340,Indev_Online_Res_NotinIRPBase!$Y$3:$Y$340,$B565,Indev_Online_Res_NotinIRPBase!$Z$3:$Z$340,$C565)</f>
        <v>0</v>
      </c>
      <c r="V565">
        <f>SUMIFS(Indev_Online_Res_NotinIRPBase!O$3:O$340,Indev_Online_Res_NotinIRPBase!$Y$3:$Y$340,$B565,Indev_Online_Res_NotinIRPBase!$Z$3:$Z$340,$C565)</f>
        <v>0</v>
      </c>
      <c r="W565">
        <f>SUMIFS(Indev_Online_Res_NotinIRPBase!P$3:P$340,Indev_Online_Res_NotinIRPBase!$Y$3:$Y$340,$B565,Indev_Online_Res_NotinIRPBase!$Z$3:$Z$340,$C565)</f>
        <v>0</v>
      </c>
      <c r="X565">
        <f>SUMIFS(Indev_Online_Res_NotinIRPBase!Q$3:Q$340,Indev_Online_Res_NotinIRPBase!$Y$3:$Y$340,$B565,Indev_Online_Res_NotinIRPBase!$Z$3:$Z$340,$C565)</f>
        <v>0</v>
      </c>
      <c r="Y565">
        <f>SUMIFS(Indev_Online_Res_NotinIRPBase!R$3:R$340,Indev_Online_Res_NotinIRPBase!$Y$3:$Y$340,$B565,Indev_Online_Res_NotinIRPBase!$Z$3:$Z$340,$C565)</f>
        <v>0</v>
      </c>
      <c r="AC565">
        <f>SUMIFS(Indev_Online_Res_NotinIRPBase!S$3:S$340,Indev_Online_Res_NotinIRPBase!$Y$3:$Y$340,$B565,Indev_Online_Res_NotinIRPBase!$Z$3:$Z$340,$C565)</f>
        <v>0</v>
      </c>
      <c r="AD565">
        <f>SUMIFS(Indev_Online_Res_NotinIRPBase!T$3:T$340,Indev_Online_Res_NotinIRPBase!$Y$3:$Y$340,$B565,Indev_Online_Res_NotinIRPBase!$Z$3:$Z$340,$C565)</f>
        <v>0</v>
      </c>
      <c r="AE565">
        <f>SUMIFS(Indev_Online_Res_NotinIRPBase!U$3:U$340,Indev_Online_Res_NotinIRPBase!$Y$3:$Y$340,$B565,Indev_Online_Res_NotinIRPBase!$Z$3:$Z$340,$C565)</f>
        <v>0</v>
      </c>
      <c r="AF565">
        <f>SUMIFS(Indev_Online_Res_NotinIRPBase!V$3:V$340,Indev_Online_Res_NotinIRPBase!$Y$3:$Y$340,$B565,Indev_Online_Res_NotinIRPBase!$Z$3:$Z$340,$C565)</f>
        <v>0</v>
      </c>
      <c r="AG565">
        <f>SUMIFS(Indev_Online_Res_NotinIRPBase!W$3:W$340,Indev_Online_Res_NotinIRPBase!$Y$3:$Y$340,$B565,Indev_Online_Res_NotinIRPBase!$Z$3:$Z$340,$C565)</f>
        <v>0</v>
      </c>
      <c r="AH565">
        <f>SUMIFS(Indev_Online_Res_NotinIRPBase!X$3:X$340,Indev_Online_Res_NotinIRPBase!$Y$3:$Y$340,$B565,Indev_Online_Res_NotinIRPBase!$Z$3:$Z$340,$C565)</f>
        <v>0</v>
      </c>
      <c r="AI565">
        <f t="shared" si="122"/>
        <v>0</v>
      </c>
      <c r="AK565">
        <f>SUMIFS(Indev_Online_Res_NotinIRPBase!N$3:N$340,Indev_Online_Res_NotinIRPBase!$Y$3:$Y$340,$B565,Indev_Online_Res_NotinIRPBase!$Z$3:$Z$340,$C565,Indev_Online_Res_NotinIRPBase!$J$3:$J$340,"Yes",Indev_Online_Res_NotinIRPBase!$I$3:$I$340,"&lt;1/1/2024")+SUMIFS(Indev_Online_Res_NotinIRPBase!N$3:N$340,Indev_Online_Res_NotinIRPBase!$Y$3:$Y$340,$B565,Indev_Online_Res_NotinIRPBase!$Z$3:$Z$340,$C565,Indev_Online_Res_NotinIRPBase!$AB$3:$AB$340,"1")</f>
        <v>0</v>
      </c>
      <c r="AL565">
        <f>SUMIFS(Indev_Online_Res_NotinIRPBase!O$3:O$340,Indev_Online_Res_NotinIRPBase!$Y$3:$Y$340,$B565,Indev_Online_Res_NotinIRPBase!$Z$3:$Z$340,$C565,Indev_Online_Res_NotinIRPBase!$J$3:$J$340,"Yes",Indev_Online_Res_NotinIRPBase!$I$3:$I$340,"&lt;1/1/2024")+SUMIFS(Indev_Online_Res_NotinIRPBase!O$3:O$340,Indev_Online_Res_NotinIRPBase!$Y$3:$Y$340,$B565,Indev_Online_Res_NotinIRPBase!$Z$3:$Z$340,$C565,Indev_Online_Res_NotinIRPBase!$AB$3:$AB$340,"1")</f>
        <v>0</v>
      </c>
      <c r="AM565">
        <f>SUMIFS(Indev_Online_Res_NotinIRPBase!P$3:P$340,Indev_Online_Res_NotinIRPBase!$Y$3:$Y$340,$B565,Indev_Online_Res_NotinIRPBase!$Z$3:$Z$340,$C565,Indev_Online_Res_NotinIRPBase!$J$3:$J$340,"Yes",Indev_Online_Res_NotinIRPBase!$I$3:$I$340,"&lt;1/1/2024")+SUMIFS(Indev_Online_Res_NotinIRPBase!P$3:P$340,Indev_Online_Res_NotinIRPBase!$Y$3:$Y$340,$B565,Indev_Online_Res_NotinIRPBase!$Z$3:$Z$340,$C565,Indev_Online_Res_NotinIRPBase!$AB$3:$AB$340,"1")</f>
        <v>0</v>
      </c>
      <c r="AN565">
        <f>SUMIFS(Indev_Online_Res_NotinIRPBase!Q$3:Q$340,Indev_Online_Res_NotinIRPBase!$Y$3:$Y$340,$B565,Indev_Online_Res_NotinIRPBase!$Z$3:$Z$340,$C565,Indev_Online_Res_NotinIRPBase!$J$3:$J$340,"Yes",Indev_Online_Res_NotinIRPBase!$I$3:$I$340,"&lt;1/1/2024")+SUMIFS(Indev_Online_Res_NotinIRPBase!Q$3:Q$340,Indev_Online_Res_NotinIRPBase!$Y$3:$Y$340,$B565,Indev_Online_Res_NotinIRPBase!$Z$3:$Z$340,$C565,Indev_Online_Res_NotinIRPBase!$AB$3:$AB$340,"1")</f>
        <v>0</v>
      </c>
      <c r="AO565">
        <f>SUMIFS(Indev_Online_Res_NotinIRPBase!R$3:R$340,Indev_Online_Res_NotinIRPBase!$Y$3:$Y$340,$B565,Indev_Online_Res_NotinIRPBase!$Z$3:$Z$340,$C565,Indev_Online_Res_NotinIRPBase!$J$3:$J$340,"Yes",Indev_Online_Res_NotinIRPBase!$I$3:$I$340,"&lt;1/1/2024")+SUMIFS(Indev_Online_Res_NotinIRPBase!R$3:R$340,Indev_Online_Res_NotinIRPBase!$Y$3:$Y$340,$B565,Indev_Online_Res_NotinIRPBase!$Z$3:$Z$340,$C565,Indev_Online_Res_NotinIRPBase!$AB$3:$AB$340,"1")</f>
        <v>0</v>
      </c>
      <c r="AS565">
        <f>SUMIFS(Indev_Online_Res_NotinIRPBase!S$3:S$340,Indev_Online_Res_NotinIRPBase!$Y$3:$Y$340,$B565,Indev_Online_Res_NotinIRPBase!$Z$3:$Z$340,$C565,Indev_Online_Res_NotinIRPBase!$J$3:$J$340,"Yes",Indev_Online_Res_NotinIRPBase!$I$3:$I$340,"&lt;1/1/2024")+SUMIFS(Indev_Online_Res_NotinIRPBase!S$3:S$340,Indev_Online_Res_NotinIRPBase!$Y$3:$Y$340,$B565,Indev_Online_Res_NotinIRPBase!$Z$3:$Z$340,$C565,Indev_Online_Res_NotinIRPBase!$AB$3:$AB$340,"1")</f>
        <v>0</v>
      </c>
      <c r="AT565">
        <f>SUMIFS(Indev_Online_Res_NotinIRPBase!T$3:T$340,Indev_Online_Res_NotinIRPBase!$Y$3:$Y$340,$B565,Indev_Online_Res_NotinIRPBase!$Z$3:$Z$340,$C565,Indev_Online_Res_NotinIRPBase!$J$3:$J$340,"Yes",Indev_Online_Res_NotinIRPBase!$I$3:$I$340,"&lt;1/1/2024")+SUMIFS(Indev_Online_Res_NotinIRPBase!T$3:T$340,Indev_Online_Res_NotinIRPBase!$Y$3:$Y$340,$B565,Indev_Online_Res_NotinIRPBase!$Z$3:$Z$340,$C565,Indev_Online_Res_NotinIRPBase!$AB$3:$AB$340,"1")</f>
        <v>0</v>
      </c>
      <c r="AU565">
        <f>SUMIFS(Indev_Online_Res_NotinIRPBase!U$3:U$340,Indev_Online_Res_NotinIRPBase!$Y$3:$Y$340,$B565,Indev_Online_Res_NotinIRPBase!$Z$3:$Z$340,$C565,Indev_Online_Res_NotinIRPBase!$J$3:$J$340,"Yes",Indev_Online_Res_NotinIRPBase!$I$3:$I$340,"&lt;1/1/2024")+SUMIFS(Indev_Online_Res_NotinIRPBase!U$3:U$340,Indev_Online_Res_NotinIRPBase!$Y$3:$Y$340,$B565,Indev_Online_Res_NotinIRPBase!$Z$3:$Z$340,$C565,Indev_Online_Res_NotinIRPBase!$AB$3:$AB$340,"1")</f>
        <v>0</v>
      </c>
      <c r="AV565">
        <f>SUMIFS(Indev_Online_Res_NotinIRPBase!V$3:V$340,Indev_Online_Res_NotinIRPBase!$Y$3:$Y$340,$B565,Indev_Online_Res_NotinIRPBase!$Z$3:$Z$340,$C565,Indev_Online_Res_NotinIRPBase!$J$3:$J$340,"Yes",Indev_Online_Res_NotinIRPBase!$I$3:$I$340,"&lt;1/1/2024")+SUMIFS(Indev_Online_Res_NotinIRPBase!V$3:V$340,Indev_Online_Res_NotinIRPBase!$Y$3:$Y$340,$B565,Indev_Online_Res_NotinIRPBase!$Z$3:$Z$340,$C565,Indev_Online_Res_NotinIRPBase!$AB$3:$AB$340,"1")</f>
        <v>0</v>
      </c>
      <c r="AW565">
        <f>SUMIFS(Indev_Online_Res_NotinIRPBase!W$3:W$340,Indev_Online_Res_NotinIRPBase!$Y$3:$Y$340,$B565,Indev_Online_Res_NotinIRPBase!$Z$3:$Z$340,$C565,Indev_Online_Res_NotinIRPBase!$J$3:$J$340,"Yes",Indev_Online_Res_NotinIRPBase!$I$3:$I$340,"&lt;1/1/2024")+SUMIFS(Indev_Online_Res_NotinIRPBase!W$3:W$340,Indev_Online_Res_NotinIRPBase!$Y$3:$Y$340,$B565,Indev_Online_Res_NotinIRPBase!$Z$3:$Z$340,$C565,Indev_Online_Res_NotinIRPBase!$AB$3:$AB$340,"1")</f>
        <v>0</v>
      </c>
      <c r="AX565">
        <f>SUMIFS(Indev_Online_Res_NotinIRPBase!X$3:X$340,Indev_Online_Res_NotinIRPBase!$Y$3:$Y$340,$B565,Indev_Online_Res_NotinIRPBase!$Z$3:$Z$340,$C565,Indev_Online_Res_NotinIRPBase!$J$3:$J$340,"Yes",Indev_Online_Res_NotinIRPBase!$I$3:$I$340,"&lt;1/1/2024")+SUMIFS(Indev_Online_Res_NotinIRPBase!X$3:X$340,Indev_Online_Res_NotinIRPBase!$Y$3:$Y$340,$B565,Indev_Online_Res_NotinIRPBase!$Z$3:$Z$340,$C565,Indev_Online_Res_NotinIRPBase!$AB$3:$AB$340,"1")</f>
        <v>0</v>
      </c>
      <c r="AY565">
        <f t="shared" si="123"/>
        <v>0</v>
      </c>
      <c r="BA565">
        <f t="shared" si="124"/>
        <v>0</v>
      </c>
      <c r="BB565">
        <f t="shared" si="125"/>
        <v>0</v>
      </c>
      <c r="BC565">
        <f t="shared" si="126"/>
        <v>0</v>
      </c>
      <c r="BD565">
        <f t="shared" si="127"/>
        <v>0</v>
      </c>
      <c r="BE565">
        <f t="shared" si="128"/>
        <v>0</v>
      </c>
      <c r="BI565">
        <f t="shared" si="129"/>
        <v>0</v>
      </c>
      <c r="BJ565">
        <f t="shared" si="130"/>
        <v>0</v>
      </c>
      <c r="BK565">
        <f t="shared" si="131"/>
        <v>0</v>
      </c>
      <c r="BL565">
        <f t="shared" si="132"/>
        <v>0</v>
      </c>
      <c r="BM565">
        <f t="shared" si="133"/>
        <v>0</v>
      </c>
      <c r="BN565">
        <f t="shared" si="134"/>
        <v>0</v>
      </c>
      <c r="BO565">
        <f t="shared" si="135"/>
        <v>0</v>
      </c>
      <c r="BQ565">
        <f>SUMIFS(IRPBase_Res_NotinEnvScreens!$H$3:$H$33,IRPBase_Res_NotinEnvScreens!$J$3:$J$33,$B565,IRPBase_Res_NotinEnvScreens!$K$3:$K$33,$C565)</f>
        <v>0</v>
      </c>
      <c r="BR565">
        <f>SUMIFS(IRPBase_Res_NotinEnvScreens!$I$3:$I$33,IRPBase_Res_NotinEnvScreens!$J$3:$J$33,$B565,IRPBase_Res_NotinEnvScreens!$K$3:$K$33,$C565)</f>
        <v>0</v>
      </c>
      <c r="BS565">
        <v>0</v>
      </c>
      <c r="BV565">
        <f>SUMIFS(Indev_Online_Res_NotinIRPBase!$P$3:$P$313,Indev_Online_Res_NotinIRPBase!$Y$3:$Y$313,$B565,Indev_Online_Res_NotinIRPBase!$Z$3:$Z$313,$C565,Indev_Online_Res_NotinIRPBase!$I$3:$I$313,"&lt;9/1/2023")+SUMIFS(Indev_Online_Res_NotinIRPBase!$Q$3:$Q$313,Indev_Online_Res_NotinIRPBase!$Y$3:$Y$313,$B565,Indev_Online_Res_NotinIRPBase!$Z$3:$Z$313,$C565,Indev_Online_Res_NotinIRPBase!$I$3:$I$313,"&lt;9/1/2023")</f>
        <v>0</v>
      </c>
      <c r="BW565">
        <f>SUMIFS(Indev_Online_Res_NotinIRPBase!$S$3:$S$313,Indev_Online_Res_NotinIRPBase!$Y$3:$Y$313,$B565,Indev_Online_Res_NotinIRPBase!$Z$3:$Z$313,$C565,Indev_Online_Res_NotinIRPBase!$I$3:$I$313,"&lt;9/1/2023")+SUMIFS(Indev_Online_Res_NotinIRPBase!$T$3:$T$313,Indev_Online_Res_NotinIRPBase!$Y$3:$Y$313,$B565,Indev_Online_Res_NotinIRPBase!$Z$3:$Z$313,$C565,Indev_Online_Res_NotinIRPBase!$I$3:$I$313,"&lt;9/1/2023")+SUMIFS(Indev_Online_Res_NotinIRPBase!$U$3:$U$313,Indev_Online_Res_NotinIRPBase!$Y$3:$Y$313,$B565,Indev_Online_Res_NotinIRPBase!$Z$3:$Z$313,$C565,Indev_Online_Res_NotinIRPBase!$I$3:$I$313,"&lt;9/1/2023")</f>
        <v>0</v>
      </c>
    </row>
    <row r="566" spans="1:75">
      <c r="A566" t="s">
        <v>45</v>
      </c>
      <c r="B566" t="s">
        <v>509</v>
      </c>
      <c r="C566">
        <v>115</v>
      </c>
      <c r="E566">
        <f>SUMIFS(IRPBase_Res_NotinTxBase!N$3:N$65,IRPBase_Res_NotinTxBase!$X$3:$X$65,$B566,IRPBase_Res_NotinTxBase!$Y$3:$Y$65,$C566)</f>
        <v>0</v>
      </c>
      <c r="F566">
        <f>SUMIFS(IRPBase_Res_NotinTxBase!O$3:O$65,IRPBase_Res_NotinTxBase!$X$3:$X$65,$B566,IRPBase_Res_NotinTxBase!$Y$3:$Y$65,$C566)</f>
        <v>0</v>
      </c>
      <c r="G566">
        <f>SUMIFS(IRPBase_Res_NotinTxBase!P$3:P$65,IRPBase_Res_NotinTxBase!$X$3:$X$65,$B566,IRPBase_Res_NotinTxBase!$Y$3:$Y$65,$C566)</f>
        <v>0</v>
      </c>
      <c r="H566">
        <f>SUMIFS(IRPBase_Res_NotinTxBase!Q$3:Q$65,IRPBase_Res_NotinTxBase!$X$3:$X$65,$B566,IRPBase_Res_NotinTxBase!$Y$3:$Y$65,$C566)</f>
        <v>0</v>
      </c>
      <c r="M566">
        <f>SUMIFS(IRPBase_Res_NotinTxBase!R$3:R$65,IRPBase_Res_NotinTxBase!$X$3:$X$65,$B566,IRPBase_Res_NotinTxBase!$Y$3:$Y$65,$C566)</f>
        <v>0</v>
      </c>
      <c r="N566">
        <f>SUMIFS(IRPBase_Res_NotinTxBase!S$3:S$65,IRPBase_Res_NotinTxBase!$X$3:$X$65,$B566,IRPBase_Res_NotinTxBase!$Y$3:$Y$65,$C566)</f>
        <v>0</v>
      </c>
      <c r="O566">
        <f>SUMIFS(IRPBase_Res_NotinTxBase!T$3:T$65,IRPBase_Res_NotinTxBase!$X$3:$X$65,$B566,IRPBase_Res_NotinTxBase!$Y$3:$Y$65,$C566)</f>
        <v>0</v>
      </c>
      <c r="P566">
        <f>SUMIFS(IRPBase_Res_NotinTxBase!U$3:U$65,IRPBase_Res_NotinTxBase!$X$3:$X$65,$B566,IRPBase_Res_NotinTxBase!$Y$3:$Y$65,$C566)</f>
        <v>0</v>
      </c>
      <c r="Q566">
        <f>SUMIFS(IRPBase_Res_NotinTxBase!V$3:V$65,IRPBase_Res_NotinTxBase!$X$3:$X$65,$B566,IRPBase_Res_NotinTxBase!$Y$3:$Y$65,$C566)</f>
        <v>0</v>
      </c>
      <c r="R566">
        <f>SUMIFS(IRPBase_Res_NotinTxBase!W$3:W$65,IRPBase_Res_NotinTxBase!$X$3:$X$65,$B566,IRPBase_Res_NotinTxBase!$Y$3:$Y$65,$C566)</f>
        <v>0</v>
      </c>
      <c r="S566">
        <f t="shared" si="121"/>
        <v>0</v>
      </c>
      <c r="U566">
        <f>SUMIFS(Indev_Online_Res_NotinIRPBase!N$3:N$340,Indev_Online_Res_NotinIRPBase!$Y$3:$Y$340,$B566,Indev_Online_Res_NotinIRPBase!$Z$3:$Z$340,$C566)</f>
        <v>0</v>
      </c>
      <c r="V566">
        <f>SUMIFS(Indev_Online_Res_NotinIRPBase!O$3:O$340,Indev_Online_Res_NotinIRPBase!$Y$3:$Y$340,$B566,Indev_Online_Res_NotinIRPBase!$Z$3:$Z$340,$C566)</f>
        <v>0</v>
      </c>
      <c r="W566">
        <f>SUMIFS(Indev_Online_Res_NotinIRPBase!P$3:P$340,Indev_Online_Res_NotinIRPBase!$Y$3:$Y$340,$B566,Indev_Online_Res_NotinIRPBase!$Z$3:$Z$340,$C566)</f>
        <v>0</v>
      </c>
      <c r="X566">
        <f>SUMIFS(Indev_Online_Res_NotinIRPBase!Q$3:Q$340,Indev_Online_Res_NotinIRPBase!$Y$3:$Y$340,$B566,Indev_Online_Res_NotinIRPBase!$Z$3:$Z$340,$C566)</f>
        <v>0</v>
      </c>
      <c r="Y566">
        <f>SUMIFS(Indev_Online_Res_NotinIRPBase!R$3:R$340,Indev_Online_Res_NotinIRPBase!$Y$3:$Y$340,$B566,Indev_Online_Res_NotinIRPBase!$Z$3:$Z$340,$C566)</f>
        <v>0</v>
      </c>
      <c r="AC566">
        <f>SUMIFS(Indev_Online_Res_NotinIRPBase!S$3:S$340,Indev_Online_Res_NotinIRPBase!$Y$3:$Y$340,$B566,Indev_Online_Res_NotinIRPBase!$Z$3:$Z$340,$C566)</f>
        <v>0</v>
      </c>
      <c r="AD566">
        <f>SUMIFS(Indev_Online_Res_NotinIRPBase!T$3:T$340,Indev_Online_Res_NotinIRPBase!$Y$3:$Y$340,$B566,Indev_Online_Res_NotinIRPBase!$Z$3:$Z$340,$C566)</f>
        <v>0</v>
      </c>
      <c r="AE566">
        <f>SUMIFS(Indev_Online_Res_NotinIRPBase!U$3:U$340,Indev_Online_Res_NotinIRPBase!$Y$3:$Y$340,$B566,Indev_Online_Res_NotinIRPBase!$Z$3:$Z$340,$C566)</f>
        <v>0</v>
      </c>
      <c r="AF566">
        <f>SUMIFS(Indev_Online_Res_NotinIRPBase!V$3:V$340,Indev_Online_Res_NotinIRPBase!$Y$3:$Y$340,$B566,Indev_Online_Res_NotinIRPBase!$Z$3:$Z$340,$C566)</f>
        <v>0</v>
      </c>
      <c r="AG566">
        <f>SUMIFS(Indev_Online_Res_NotinIRPBase!W$3:W$340,Indev_Online_Res_NotinIRPBase!$Y$3:$Y$340,$B566,Indev_Online_Res_NotinIRPBase!$Z$3:$Z$340,$C566)</f>
        <v>0</v>
      </c>
      <c r="AH566">
        <f>SUMIFS(Indev_Online_Res_NotinIRPBase!X$3:X$340,Indev_Online_Res_NotinIRPBase!$Y$3:$Y$340,$B566,Indev_Online_Res_NotinIRPBase!$Z$3:$Z$340,$C566)</f>
        <v>0</v>
      </c>
      <c r="AI566">
        <f t="shared" si="122"/>
        <v>0</v>
      </c>
      <c r="AK566">
        <f>SUMIFS(Indev_Online_Res_NotinIRPBase!N$3:N$340,Indev_Online_Res_NotinIRPBase!$Y$3:$Y$340,$B566,Indev_Online_Res_NotinIRPBase!$Z$3:$Z$340,$C566,Indev_Online_Res_NotinIRPBase!$J$3:$J$340,"Yes",Indev_Online_Res_NotinIRPBase!$I$3:$I$340,"&lt;1/1/2024")+SUMIFS(Indev_Online_Res_NotinIRPBase!N$3:N$340,Indev_Online_Res_NotinIRPBase!$Y$3:$Y$340,$B566,Indev_Online_Res_NotinIRPBase!$Z$3:$Z$340,$C566,Indev_Online_Res_NotinIRPBase!$AB$3:$AB$340,"1")</f>
        <v>0</v>
      </c>
      <c r="AL566">
        <f>SUMIFS(Indev_Online_Res_NotinIRPBase!O$3:O$340,Indev_Online_Res_NotinIRPBase!$Y$3:$Y$340,$B566,Indev_Online_Res_NotinIRPBase!$Z$3:$Z$340,$C566,Indev_Online_Res_NotinIRPBase!$J$3:$J$340,"Yes",Indev_Online_Res_NotinIRPBase!$I$3:$I$340,"&lt;1/1/2024")+SUMIFS(Indev_Online_Res_NotinIRPBase!O$3:O$340,Indev_Online_Res_NotinIRPBase!$Y$3:$Y$340,$B566,Indev_Online_Res_NotinIRPBase!$Z$3:$Z$340,$C566,Indev_Online_Res_NotinIRPBase!$AB$3:$AB$340,"1")</f>
        <v>0</v>
      </c>
      <c r="AM566">
        <f>SUMIFS(Indev_Online_Res_NotinIRPBase!P$3:P$340,Indev_Online_Res_NotinIRPBase!$Y$3:$Y$340,$B566,Indev_Online_Res_NotinIRPBase!$Z$3:$Z$340,$C566,Indev_Online_Res_NotinIRPBase!$J$3:$J$340,"Yes",Indev_Online_Res_NotinIRPBase!$I$3:$I$340,"&lt;1/1/2024")+SUMIFS(Indev_Online_Res_NotinIRPBase!P$3:P$340,Indev_Online_Res_NotinIRPBase!$Y$3:$Y$340,$B566,Indev_Online_Res_NotinIRPBase!$Z$3:$Z$340,$C566,Indev_Online_Res_NotinIRPBase!$AB$3:$AB$340,"1")</f>
        <v>0</v>
      </c>
      <c r="AN566">
        <f>SUMIFS(Indev_Online_Res_NotinIRPBase!Q$3:Q$340,Indev_Online_Res_NotinIRPBase!$Y$3:$Y$340,$B566,Indev_Online_Res_NotinIRPBase!$Z$3:$Z$340,$C566,Indev_Online_Res_NotinIRPBase!$J$3:$J$340,"Yes",Indev_Online_Res_NotinIRPBase!$I$3:$I$340,"&lt;1/1/2024")+SUMIFS(Indev_Online_Res_NotinIRPBase!Q$3:Q$340,Indev_Online_Res_NotinIRPBase!$Y$3:$Y$340,$B566,Indev_Online_Res_NotinIRPBase!$Z$3:$Z$340,$C566,Indev_Online_Res_NotinIRPBase!$AB$3:$AB$340,"1")</f>
        <v>0</v>
      </c>
      <c r="AO566">
        <f>SUMIFS(Indev_Online_Res_NotinIRPBase!R$3:R$340,Indev_Online_Res_NotinIRPBase!$Y$3:$Y$340,$B566,Indev_Online_Res_NotinIRPBase!$Z$3:$Z$340,$C566,Indev_Online_Res_NotinIRPBase!$J$3:$J$340,"Yes",Indev_Online_Res_NotinIRPBase!$I$3:$I$340,"&lt;1/1/2024")+SUMIFS(Indev_Online_Res_NotinIRPBase!R$3:R$340,Indev_Online_Res_NotinIRPBase!$Y$3:$Y$340,$B566,Indev_Online_Res_NotinIRPBase!$Z$3:$Z$340,$C566,Indev_Online_Res_NotinIRPBase!$AB$3:$AB$340,"1")</f>
        <v>0</v>
      </c>
      <c r="AS566">
        <f>SUMIFS(Indev_Online_Res_NotinIRPBase!S$3:S$340,Indev_Online_Res_NotinIRPBase!$Y$3:$Y$340,$B566,Indev_Online_Res_NotinIRPBase!$Z$3:$Z$340,$C566,Indev_Online_Res_NotinIRPBase!$J$3:$J$340,"Yes",Indev_Online_Res_NotinIRPBase!$I$3:$I$340,"&lt;1/1/2024")+SUMIFS(Indev_Online_Res_NotinIRPBase!S$3:S$340,Indev_Online_Res_NotinIRPBase!$Y$3:$Y$340,$B566,Indev_Online_Res_NotinIRPBase!$Z$3:$Z$340,$C566,Indev_Online_Res_NotinIRPBase!$AB$3:$AB$340,"1")</f>
        <v>0</v>
      </c>
      <c r="AT566">
        <f>SUMIFS(Indev_Online_Res_NotinIRPBase!T$3:T$340,Indev_Online_Res_NotinIRPBase!$Y$3:$Y$340,$B566,Indev_Online_Res_NotinIRPBase!$Z$3:$Z$340,$C566,Indev_Online_Res_NotinIRPBase!$J$3:$J$340,"Yes",Indev_Online_Res_NotinIRPBase!$I$3:$I$340,"&lt;1/1/2024")+SUMIFS(Indev_Online_Res_NotinIRPBase!T$3:T$340,Indev_Online_Res_NotinIRPBase!$Y$3:$Y$340,$B566,Indev_Online_Res_NotinIRPBase!$Z$3:$Z$340,$C566,Indev_Online_Res_NotinIRPBase!$AB$3:$AB$340,"1")</f>
        <v>0</v>
      </c>
      <c r="AU566">
        <f>SUMIFS(Indev_Online_Res_NotinIRPBase!U$3:U$340,Indev_Online_Res_NotinIRPBase!$Y$3:$Y$340,$B566,Indev_Online_Res_NotinIRPBase!$Z$3:$Z$340,$C566,Indev_Online_Res_NotinIRPBase!$J$3:$J$340,"Yes",Indev_Online_Res_NotinIRPBase!$I$3:$I$340,"&lt;1/1/2024")+SUMIFS(Indev_Online_Res_NotinIRPBase!U$3:U$340,Indev_Online_Res_NotinIRPBase!$Y$3:$Y$340,$B566,Indev_Online_Res_NotinIRPBase!$Z$3:$Z$340,$C566,Indev_Online_Res_NotinIRPBase!$AB$3:$AB$340,"1")</f>
        <v>0</v>
      </c>
      <c r="AV566">
        <f>SUMIFS(Indev_Online_Res_NotinIRPBase!V$3:V$340,Indev_Online_Res_NotinIRPBase!$Y$3:$Y$340,$B566,Indev_Online_Res_NotinIRPBase!$Z$3:$Z$340,$C566,Indev_Online_Res_NotinIRPBase!$J$3:$J$340,"Yes",Indev_Online_Res_NotinIRPBase!$I$3:$I$340,"&lt;1/1/2024")+SUMIFS(Indev_Online_Res_NotinIRPBase!V$3:V$340,Indev_Online_Res_NotinIRPBase!$Y$3:$Y$340,$B566,Indev_Online_Res_NotinIRPBase!$Z$3:$Z$340,$C566,Indev_Online_Res_NotinIRPBase!$AB$3:$AB$340,"1")</f>
        <v>0</v>
      </c>
      <c r="AW566">
        <f>SUMIFS(Indev_Online_Res_NotinIRPBase!W$3:W$340,Indev_Online_Res_NotinIRPBase!$Y$3:$Y$340,$B566,Indev_Online_Res_NotinIRPBase!$Z$3:$Z$340,$C566,Indev_Online_Res_NotinIRPBase!$J$3:$J$340,"Yes",Indev_Online_Res_NotinIRPBase!$I$3:$I$340,"&lt;1/1/2024")+SUMIFS(Indev_Online_Res_NotinIRPBase!W$3:W$340,Indev_Online_Res_NotinIRPBase!$Y$3:$Y$340,$B566,Indev_Online_Res_NotinIRPBase!$Z$3:$Z$340,$C566,Indev_Online_Res_NotinIRPBase!$AB$3:$AB$340,"1")</f>
        <v>0</v>
      </c>
      <c r="AX566">
        <f>SUMIFS(Indev_Online_Res_NotinIRPBase!X$3:X$340,Indev_Online_Res_NotinIRPBase!$Y$3:$Y$340,$B566,Indev_Online_Res_NotinIRPBase!$Z$3:$Z$340,$C566,Indev_Online_Res_NotinIRPBase!$J$3:$J$340,"Yes",Indev_Online_Res_NotinIRPBase!$I$3:$I$340,"&lt;1/1/2024")+SUMIFS(Indev_Online_Res_NotinIRPBase!X$3:X$340,Indev_Online_Res_NotinIRPBase!$Y$3:$Y$340,$B566,Indev_Online_Res_NotinIRPBase!$Z$3:$Z$340,$C566,Indev_Online_Res_NotinIRPBase!$AB$3:$AB$340,"1")</f>
        <v>0</v>
      </c>
      <c r="AY566">
        <f t="shared" si="123"/>
        <v>0</v>
      </c>
      <c r="BA566">
        <f t="shared" si="124"/>
        <v>0</v>
      </c>
      <c r="BB566">
        <f t="shared" si="125"/>
        <v>0</v>
      </c>
      <c r="BC566">
        <f t="shared" si="126"/>
        <v>0</v>
      </c>
      <c r="BD566">
        <f t="shared" si="127"/>
        <v>0</v>
      </c>
      <c r="BE566">
        <f t="shared" si="128"/>
        <v>0</v>
      </c>
      <c r="BI566">
        <f t="shared" si="129"/>
        <v>0</v>
      </c>
      <c r="BJ566">
        <f t="shared" si="130"/>
        <v>0</v>
      </c>
      <c r="BK566">
        <f t="shared" si="131"/>
        <v>0</v>
      </c>
      <c r="BL566">
        <f t="shared" si="132"/>
        <v>0</v>
      </c>
      <c r="BM566">
        <f t="shared" si="133"/>
        <v>0</v>
      </c>
      <c r="BN566">
        <f t="shared" si="134"/>
        <v>0</v>
      </c>
      <c r="BO566">
        <f t="shared" si="135"/>
        <v>0</v>
      </c>
      <c r="BQ566">
        <f>SUMIFS(IRPBase_Res_NotinEnvScreens!$H$3:$H$33,IRPBase_Res_NotinEnvScreens!$J$3:$J$33,$B566,IRPBase_Res_NotinEnvScreens!$K$3:$K$33,$C566)</f>
        <v>0</v>
      </c>
      <c r="BR566">
        <f>SUMIFS(IRPBase_Res_NotinEnvScreens!$I$3:$I$33,IRPBase_Res_NotinEnvScreens!$J$3:$J$33,$B566,IRPBase_Res_NotinEnvScreens!$K$3:$K$33,$C566)</f>
        <v>0</v>
      </c>
      <c r="BS566">
        <v>0</v>
      </c>
      <c r="BV566">
        <f>SUMIFS(Indev_Online_Res_NotinIRPBase!$P$3:$P$313,Indev_Online_Res_NotinIRPBase!$Y$3:$Y$313,$B566,Indev_Online_Res_NotinIRPBase!$Z$3:$Z$313,$C566,Indev_Online_Res_NotinIRPBase!$I$3:$I$313,"&lt;9/1/2023")+SUMIFS(Indev_Online_Res_NotinIRPBase!$Q$3:$Q$313,Indev_Online_Res_NotinIRPBase!$Y$3:$Y$313,$B566,Indev_Online_Res_NotinIRPBase!$Z$3:$Z$313,$C566,Indev_Online_Res_NotinIRPBase!$I$3:$I$313,"&lt;9/1/2023")</f>
        <v>0</v>
      </c>
      <c r="BW566">
        <f>SUMIFS(Indev_Online_Res_NotinIRPBase!$S$3:$S$313,Indev_Online_Res_NotinIRPBase!$Y$3:$Y$313,$B566,Indev_Online_Res_NotinIRPBase!$Z$3:$Z$313,$C566,Indev_Online_Res_NotinIRPBase!$I$3:$I$313,"&lt;9/1/2023")+SUMIFS(Indev_Online_Res_NotinIRPBase!$T$3:$T$313,Indev_Online_Res_NotinIRPBase!$Y$3:$Y$313,$B566,Indev_Online_Res_NotinIRPBase!$Z$3:$Z$313,$C566,Indev_Online_Res_NotinIRPBase!$I$3:$I$313,"&lt;9/1/2023")+SUMIFS(Indev_Online_Res_NotinIRPBase!$U$3:$U$313,Indev_Online_Res_NotinIRPBase!$Y$3:$Y$313,$B566,Indev_Online_Res_NotinIRPBase!$Z$3:$Z$313,$C566,Indev_Online_Res_NotinIRPBase!$I$3:$I$313,"&lt;9/1/2023")</f>
        <v>0</v>
      </c>
    </row>
    <row r="567" spans="1:75">
      <c r="A567" t="s">
        <v>45</v>
      </c>
      <c r="B567" t="s">
        <v>509</v>
      </c>
      <c r="C567">
        <v>70</v>
      </c>
      <c r="E567">
        <f>SUMIFS(IRPBase_Res_NotinTxBase!N$3:N$65,IRPBase_Res_NotinTxBase!$X$3:$X$65,$B567,IRPBase_Res_NotinTxBase!$Y$3:$Y$65,$C567)</f>
        <v>0</v>
      </c>
      <c r="F567">
        <f>SUMIFS(IRPBase_Res_NotinTxBase!O$3:O$65,IRPBase_Res_NotinTxBase!$X$3:$X$65,$B567,IRPBase_Res_NotinTxBase!$Y$3:$Y$65,$C567)</f>
        <v>0</v>
      </c>
      <c r="G567">
        <f>SUMIFS(IRPBase_Res_NotinTxBase!P$3:P$65,IRPBase_Res_NotinTxBase!$X$3:$X$65,$B567,IRPBase_Res_NotinTxBase!$Y$3:$Y$65,$C567)</f>
        <v>0</v>
      </c>
      <c r="H567">
        <f>SUMIFS(IRPBase_Res_NotinTxBase!Q$3:Q$65,IRPBase_Res_NotinTxBase!$X$3:$X$65,$B567,IRPBase_Res_NotinTxBase!$Y$3:$Y$65,$C567)</f>
        <v>0</v>
      </c>
      <c r="M567">
        <f>SUMIFS(IRPBase_Res_NotinTxBase!R$3:R$65,IRPBase_Res_NotinTxBase!$X$3:$X$65,$B567,IRPBase_Res_NotinTxBase!$Y$3:$Y$65,$C567)</f>
        <v>0</v>
      </c>
      <c r="N567">
        <f>SUMIFS(IRPBase_Res_NotinTxBase!S$3:S$65,IRPBase_Res_NotinTxBase!$X$3:$X$65,$B567,IRPBase_Res_NotinTxBase!$Y$3:$Y$65,$C567)</f>
        <v>0</v>
      </c>
      <c r="O567">
        <f>SUMIFS(IRPBase_Res_NotinTxBase!T$3:T$65,IRPBase_Res_NotinTxBase!$X$3:$X$65,$B567,IRPBase_Res_NotinTxBase!$Y$3:$Y$65,$C567)</f>
        <v>0</v>
      </c>
      <c r="P567">
        <f>SUMIFS(IRPBase_Res_NotinTxBase!U$3:U$65,IRPBase_Res_NotinTxBase!$X$3:$X$65,$B567,IRPBase_Res_NotinTxBase!$Y$3:$Y$65,$C567)</f>
        <v>0</v>
      </c>
      <c r="Q567">
        <f>SUMIFS(IRPBase_Res_NotinTxBase!V$3:V$65,IRPBase_Res_NotinTxBase!$X$3:$X$65,$B567,IRPBase_Res_NotinTxBase!$Y$3:$Y$65,$C567)</f>
        <v>0</v>
      </c>
      <c r="R567">
        <f>SUMIFS(IRPBase_Res_NotinTxBase!W$3:W$65,IRPBase_Res_NotinTxBase!$X$3:$X$65,$B567,IRPBase_Res_NotinTxBase!$Y$3:$Y$65,$C567)</f>
        <v>0</v>
      </c>
      <c r="S567">
        <f t="shared" si="121"/>
        <v>0</v>
      </c>
      <c r="U567">
        <f>SUMIFS(Indev_Online_Res_NotinIRPBase!N$3:N$340,Indev_Online_Res_NotinIRPBase!$Y$3:$Y$340,$B567,Indev_Online_Res_NotinIRPBase!$Z$3:$Z$340,$C567)</f>
        <v>0</v>
      </c>
      <c r="V567">
        <f>SUMIFS(Indev_Online_Res_NotinIRPBase!O$3:O$340,Indev_Online_Res_NotinIRPBase!$Y$3:$Y$340,$B567,Indev_Online_Res_NotinIRPBase!$Z$3:$Z$340,$C567)</f>
        <v>0</v>
      </c>
      <c r="W567">
        <f>SUMIFS(Indev_Online_Res_NotinIRPBase!P$3:P$340,Indev_Online_Res_NotinIRPBase!$Y$3:$Y$340,$B567,Indev_Online_Res_NotinIRPBase!$Z$3:$Z$340,$C567)</f>
        <v>0</v>
      </c>
      <c r="X567">
        <f>SUMIFS(Indev_Online_Res_NotinIRPBase!Q$3:Q$340,Indev_Online_Res_NotinIRPBase!$Y$3:$Y$340,$B567,Indev_Online_Res_NotinIRPBase!$Z$3:$Z$340,$C567)</f>
        <v>0</v>
      </c>
      <c r="Y567">
        <f>SUMIFS(Indev_Online_Res_NotinIRPBase!R$3:R$340,Indev_Online_Res_NotinIRPBase!$Y$3:$Y$340,$B567,Indev_Online_Res_NotinIRPBase!$Z$3:$Z$340,$C567)</f>
        <v>0</v>
      </c>
      <c r="AC567">
        <f>SUMIFS(Indev_Online_Res_NotinIRPBase!S$3:S$340,Indev_Online_Res_NotinIRPBase!$Y$3:$Y$340,$B567,Indev_Online_Res_NotinIRPBase!$Z$3:$Z$340,$C567)</f>
        <v>0</v>
      </c>
      <c r="AD567">
        <f>SUMIFS(Indev_Online_Res_NotinIRPBase!T$3:T$340,Indev_Online_Res_NotinIRPBase!$Y$3:$Y$340,$B567,Indev_Online_Res_NotinIRPBase!$Z$3:$Z$340,$C567)</f>
        <v>0</v>
      </c>
      <c r="AE567">
        <f>SUMIFS(Indev_Online_Res_NotinIRPBase!U$3:U$340,Indev_Online_Res_NotinIRPBase!$Y$3:$Y$340,$B567,Indev_Online_Res_NotinIRPBase!$Z$3:$Z$340,$C567)</f>
        <v>0</v>
      </c>
      <c r="AF567">
        <f>SUMIFS(Indev_Online_Res_NotinIRPBase!V$3:V$340,Indev_Online_Res_NotinIRPBase!$Y$3:$Y$340,$B567,Indev_Online_Res_NotinIRPBase!$Z$3:$Z$340,$C567)</f>
        <v>0</v>
      </c>
      <c r="AG567">
        <f>SUMIFS(Indev_Online_Res_NotinIRPBase!W$3:W$340,Indev_Online_Res_NotinIRPBase!$Y$3:$Y$340,$B567,Indev_Online_Res_NotinIRPBase!$Z$3:$Z$340,$C567)</f>
        <v>0</v>
      </c>
      <c r="AH567">
        <f>SUMIFS(Indev_Online_Res_NotinIRPBase!X$3:X$340,Indev_Online_Res_NotinIRPBase!$Y$3:$Y$340,$B567,Indev_Online_Res_NotinIRPBase!$Z$3:$Z$340,$C567)</f>
        <v>0</v>
      </c>
      <c r="AI567">
        <f t="shared" si="122"/>
        <v>0</v>
      </c>
      <c r="AK567">
        <f>SUMIFS(Indev_Online_Res_NotinIRPBase!N$3:N$340,Indev_Online_Res_NotinIRPBase!$Y$3:$Y$340,$B567,Indev_Online_Res_NotinIRPBase!$Z$3:$Z$340,$C567,Indev_Online_Res_NotinIRPBase!$J$3:$J$340,"Yes",Indev_Online_Res_NotinIRPBase!$I$3:$I$340,"&lt;1/1/2024")+SUMIFS(Indev_Online_Res_NotinIRPBase!N$3:N$340,Indev_Online_Res_NotinIRPBase!$Y$3:$Y$340,$B567,Indev_Online_Res_NotinIRPBase!$Z$3:$Z$340,$C567,Indev_Online_Res_NotinIRPBase!$AB$3:$AB$340,"1")</f>
        <v>0</v>
      </c>
      <c r="AL567">
        <f>SUMIFS(Indev_Online_Res_NotinIRPBase!O$3:O$340,Indev_Online_Res_NotinIRPBase!$Y$3:$Y$340,$B567,Indev_Online_Res_NotinIRPBase!$Z$3:$Z$340,$C567,Indev_Online_Res_NotinIRPBase!$J$3:$J$340,"Yes",Indev_Online_Res_NotinIRPBase!$I$3:$I$340,"&lt;1/1/2024")+SUMIFS(Indev_Online_Res_NotinIRPBase!O$3:O$340,Indev_Online_Res_NotinIRPBase!$Y$3:$Y$340,$B567,Indev_Online_Res_NotinIRPBase!$Z$3:$Z$340,$C567,Indev_Online_Res_NotinIRPBase!$AB$3:$AB$340,"1")</f>
        <v>0</v>
      </c>
      <c r="AM567">
        <f>SUMIFS(Indev_Online_Res_NotinIRPBase!P$3:P$340,Indev_Online_Res_NotinIRPBase!$Y$3:$Y$340,$B567,Indev_Online_Res_NotinIRPBase!$Z$3:$Z$340,$C567,Indev_Online_Res_NotinIRPBase!$J$3:$J$340,"Yes",Indev_Online_Res_NotinIRPBase!$I$3:$I$340,"&lt;1/1/2024")+SUMIFS(Indev_Online_Res_NotinIRPBase!P$3:P$340,Indev_Online_Res_NotinIRPBase!$Y$3:$Y$340,$B567,Indev_Online_Res_NotinIRPBase!$Z$3:$Z$340,$C567,Indev_Online_Res_NotinIRPBase!$AB$3:$AB$340,"1")</f>
        <v>0</v>
      </c>
      <c r="AN567">
        <f>SUMIFS(Indev_Online_Res_NotinIRPBase!Q$3:Q$340,Indev_Online_Res_NotinIRPBase!$Y$3:$Y$340,$B567,Indev_Online_Res_NotinIRPBase!$Z$3:$Z$340,$C567,Indev_Online_Res_NotinIRPBase!$J$3:$J$340,"Yes",Indev_Online_Res_NotinIRPBase!$I$3:$I$340,"&lt;1/1/2024")+SUMIFS(Indev_Online_Res_NotinIRPBase!Q$3:Q$340,Indev_Online_Res_NotinIRPBase!$Y$3:$Y$340,$B567,Indev_Online_Res_NotinIRPBase!$Z$3:$Z$340,$C567,Indev_Online_Res_NotinIRPBase!$AB$3:$AB$340,"1")</f>
        <v>0</v>
      </c>
      <c r="AO567">
        <f>SUMIFS(Indev_Online_Res_NotinIRPBase!R$3:R$340,Indev_Online_Res_NotinIRPBase!$Y$3:$Y$340,$B567,Indev_Online_Res_NotinIRPBase!$Z$3:$Z$340,$C567,Indev_Online_Res_NotinIRPBase!$J$3:$J$340,"Yes",Indev_Online_Res_NotinIRPBase!$I$3:$I$340,"&lt;1/1/2024")+SUMIFS(Indev_Online_Res_NotinIRPBase!R$3:R$340,Indev_Online_Res_NotinIRPBase!$Y$3:$Y$340,$B567,Indev_Online_Res_NotinIRPBase!$Z$3:$Z$340,$C567,Indev_Online_Res_NotinIRPBase!$AB$3:$AB$340,"1")</f>
        <v>0</v>
      </c>
      <c r="AS567">
        <f>SUMIFS(Indev_Online_Res_NotinIRPBase!S$3:S$340,Indev_Online_Res_NotinIRPBase!$Y$3:$Y$340,$B567,Indev_Online_Res_NotinIRPBase!$Z$3:$Z$340,$C567,Indev_Online_Res_NotinIRPBase!$J$3:$J$340,"Yes",Indev_Online_Res_NotinIRPBase!$I$3:$I$340,"&lt;1/1/2024")+SUMIFS(Indev_Online_Res_NotinIRPBase!S$3:S$340,Indev_Online_Res_NotinIRPBase!$Y$3:$Y$340,$B567,Indev_Online_Res_NotinIRPBase!$Z$3:$Z$340,$C567,Indev_Online_Res_NotinIRPBase!$AB$3:$AB$340,"1")</f>
        <v>0</v>
      </c>
      <c r="AT567">
        <f>SUMIFS(Indev_Online_Res_NotinIRPBase!T$3:T$340,Indev_Online_Res_NotinIRPBase!$Y$3:$Y$340,$B567,Indev_Online_Res_NotinIRPBase!$Z$3:$Z$340,$C567,Indev_Online_Res_NotinIRPBase!$J$3:$J$340,"Yes",Indev_Online_Res_NotinIRPBase!$I$3:$I$340,"&lt;1/1/2024")+SUMIFS(Indev_Online_Res_NotinIRPBase!T$3:T$340,Indev_Online_Res_NotinIRPBase!$Y$3:$Y$340,$B567,Indev_Online_Res_NotinIRPBase!$Z$3:$Z$340,$C567,Indev_Online_Res_NotinIRPBase!$AB$3:$AB$340,"1")</f>
        <v>0</v>
      </c>
      <c r="AU567">
        <f>SUMIFS(Indev_Online_Res_NotinIRPBase!U$3:U$340,Indev_Online_Res_NotinIRPBase!$Y$3:$Y$340,$B567,Indev_Online_Res_NotinIRPBase!$Z$3:$Z$340,$C567,Indev_Online_Res_NotinIRPBase!$J$3:$J$340,"Yes",Indev_Online_Res_NotinIRPBase!$I$3:$I$340,"&lt;1/1/2024")+SUMIFS(Indev_Online_Res_NotinIRPBase!U$3:U$340,Indev_Online_Res_NotinIRPBase!$Y$3:$Y$340,$B567,Indev_Online_Res_NotinIRPBase!$Z$3:$Z$340,$C567,Indev_Online_Res_NotinIRPBase!$AB$3:$AB$340,"1")</f>
        <v>0</v>
      </c>
      <c r="AV567">
        <f>SUMIFS(Indev_Online_Res_NotinIRPBase!V$3:V$340,Indev_Online_Res_NotinIRPBase!$Y$3:$Y$340,$B567,Indev_Online_Res_NotinIRPBase!$Z$3:$Z$340,$C567,Indev_Online_Res_NotinIRPBase!$J$3:$J$340,"Yes",Indev_Online_Res_NotinIRPBase!$I$3:$I$340,"&lt;1/1/2024")+SUMIFS(Indev_Online_Res_NotinIRPBase!V$3:V$340,Indev_Online_Res_NotinIRPBase!$Y$3:$Y$340,$B567,Indev_Online_Res_NotinIRPBase!$Z$3:$Z$340,$C567,Indev_Online_Res_NotinIRPBase!$AB$3:$AB$340,"1")</f>
        <v>0</v>
      </c>
      <c r="AW567">
        <f>SUMIFS(Indev_Online_Res_NotinIRPBase!W$3:W$340,Indev_Online_Res_NotinIRPBase!$Y$3:$Y$340,$B567,Indev_Online_Res_NotinIRPBase!$Z$3:$Z$340,$C567,Indev_Online_Res_NotinIRPBase!$J$3:$J$340,"Yes",Indev_Online_Res_NotinIRPBase!$I$3:$I$340,"&lt;1/1/2024")+SUMIFS(Indev_Online_Res_NotinIRPBase!W$3:W$340,Indev_Online_Res_NotinIRPBase!$Y$3:$Y$340,$B567,Indev_Online_Res_NotinIRPBase!$Z$3:$Z$340,$C567,Indev_Online_Res_NotinIRPBase!$AB$3:$AB$340,"1")</f>
        <v>0</v>
      </c>
      <c r="AX567">
        <f>SUMIFS(Indev_Online_Res_NotinIRPBase!X$3:X$340,Indev_Online_Res_NotinIRPBase!$Y$3:$Y$340,$B567,Indev_Online_Res_NotinIRPBase!$Z$3:$Z$340,$C567,Indev_Online_Res_NotinIRPBase!$J$3:$J$340,"Yes",Indev_Online_Res_NotinIRPBase!$I$3:$I$340,"&lt;1/1/2024")+SUMIFS(Indev_Online_Res_NotinIRPBase!X$3:X$340,Indev_Online_Res_NotinIRPBase!$Y$3:$Y$340,$B567,Indev_Online_Res_NotinIRPBase!$Z$3:$Z$340,$C567,Indev_Online_Res_NotinIRPBase!$AB$3:$AB$340,"1")</f>
        <v>0</v>
      </c>
      <c r="AY567">
        <f t="shared" si="123"/>
        <v>0</v>
      </c>
      <c r="BA567">
        <f t="shared" si="124"/>
        <v>0</v>
      </c>
      <c r="BB567">
        <f t="shared" si="125"/>
        <v>0</v>
      </c>
      <c r="BC567">
        <f t="shared" si="126"/>
        <v>0</v>
      </c>
      <c r="BD567">
        <f t="shared" si="127"/>
        <v>0</v>
      </c>
      <c r="BE567">
        <f t="shared" si="128"/>
        <v>0</v>
      </c>
      <c r="BI567">
        <f t="shared" si="129"/>
        <v>0</v>
      </c>
      <c r="BJ567">
        <f t="shared" si="130"/>
        <v>0</v>
      </c>
      <c r="BK567">
        <f t="shared" si="131"/>
        <v>0</v>
      </c>
      <c r="BL567">
        <f t="shared" si="132"/>
        <v>0</v>
      </c>
      <c r="BM567">
        <f t="shared" si="133"/>
        <v>0</v>
      </c>
      <c r="BN567">
        <f t="shared" si="134"/>
        <v>0</v>
      </c>
      <c r="BO567">
        <f t="shared" si="135"/>
        <v>0</v>
      </c>
      <c r="BQ567">
        <f>SUMIFS(IRPBase_Res_NotinEnvScreens!$H$3:$H$33,IRPBase_Res_NotinEnvScreens!$J$3:$J$33,$B567,IRPBase_Res_NotinEnvScreens!$K$3:$K$33,$C567)</f>
        <v>0</v>
      </c>
      <c r="BR567">
        <f>SUMIFS(IRPBase_Res_NotinEnvScreens!$I$3:$I$33,IRPBase_Res_NotinEnvScreens!$J$3:$J$33,$B567,IRPBase_Res_NotinEnvScreens!$K$3:$K$33,$C567)</f>
        <v>0</v>
      </c>
      <c r="BS567">
        <v>0</v>
      </c>
      <c r="BV567">
        <f>SUMIFS(Indev_Online_Res_NotinIRPBase!$P$3:$P$313,Indev_Online_Res_NotinIRPBase!$Y$3:$Y$313,$B567,Indev_Online_Res_NotinIRPBase!$Z$3:$Z$313,$C567,Indev_Online_Res_NotinIRPBase!$I$3:$I$313,"&lt;9/1/2023")+SUMIFS(Indev_Online_Res_NotinIRPBase!$Q$3:$Q$313,Indev_Online_Res_NotinIRPBase!$Y$3:$Y$313,$B567,Indev_Online_Res_NotinIRPBase!$Z$3:$Z$313,$C567,Indev_Online_Res_NotinIRPBase!$I$3:$I$313,"&lt;9/1/2023")</f>
        <v>0</v>
      </c>
      <c r="BW567">
        <f>SUMIFS(Indev_Online_Res_NotinIRPBase!$S$3:$S$313,Indev_Online_Res_NotinIRPBase!$Y$3:$Y$313,$B567,Indev_Online_Res_NotinIRPBase!$Z$3:$Z$313,$C567,Indev_Online_Res_NotinIRPBase!$I$3:$I$313,"&lt;9/1/2023")+SUMIFS(Indev_Online_Res_NotinIRPBase!$T$3:$T$313,Indev_Online_Res_NotinIRPBase!$Y$3:$Y$313,$B567,Indev_Online_Res_NotinIRPBase!$Z$3:$Z$313,$C567,Indev_Online_Res_NotinIRPBase!$I$3:$I$313,"&lt;9/1/2023")+SUMIFS(Indev_Online_Res_NotinIRPBase!$U$3:$U$313,Indev_Online_Res_NotinIRPBase!$Y$3:$Y$313,$B567,Indev_Online_Res_NotinIRPBase!$Z$3:$Z$313,$C567,Indev_Online_Res_NotinIRPBase!$I$3:$I$313,"&lt;9/1/2023")</f>
        <v>0</v>
      </c>
    </row>
    <row r="568" spans="1:75">
      <c r="A568" t="s">
        <v>44</v>
      </c>
      <c r="B568" t="s">
        <v>510</v>
      </c>
      <c r="C568">
        <v>115</v>
      </c>
      <c r="E568">
        <f>SUMIFS(IRPBase_Res_NotinTxBase!N$3:N$65,IRPBase_Res_NotinTxBase!$X$3:$X$65,$B568,IRPBase_Res_NotinTxBase!$Y$3:$Y$65,$C568)</f>
        <v>0</v>
      </c>
      <c r="F568">
        <f>SUMIFS(IRPBase_Res_NotinTxBase!O$3:O$65,IRPBase_Res_NotinTxBase!$X$3:$X$65,$B568,IRPBase_Res_NotinTxBase!$Y$3:$Y$65,$C568)</f>
        <v>0</v>
      </c>
      <c r="G568">
        <f>SUMIFS(IRPBase_Res_NotinTxBase!P$3:P$65,IRPBase_Res_NotinTxBase!$X$3:$X$65,$B568,IRPBase_Res_NotinTxBase!$Y$3:$Y$65,$C568)</f>
        <v>0</v>
      </c>
      <c r="H568">
        <f>SUMIFS(IRPBase_Res_NotinTxBase!Q$3:Q$65,IRPBase_Res_NotinTxBase!$X$3:$X$65,$B568,IRPBase_Res_NotinTxBase!$Y$3:$Y$65,$C568)</f>
        <v>0</v>
      </c>
      <c r="M568">
        <f>SUMIFS(IRPBase_Res_NotinTxBase!R$3:R$65,IRPBase_Res_NotinTxBase!$X$3:$X$65,$B568,IRPBase_Res_NotinTxBase!$Y$3:$Y$65,$C568)</f>
        <v>0</v>
      </c>
      <c r="N568">
        <f>SUMIFS(IRPBase_Res_NotinTxBase!S$3:S$65,IRPBase_Res_NotinTxBase!$X$3:$X$65,$B568,IRPBase_Res_NotinTxBase!$Y$3:$Y$65,$C568)</f>
        <v>0</v>
      </c>
      <c r="O568">
        <f>SUMIFS(IRPBase_Res_NotinTxBase!T$3:T$65,IRPBase_Res_NotinTxBase!$X$3:$X$65,$B568,IRPBase_Res_NotinTxBase!$Y$3:$Y$65,$C568)</f>
        <v>0</v>
      </c>
      <c r="P568">
        <f>SUMIFS(IRPBase_Res_NotinTxBase!U$3:U$65,IRPBase_Res_NotinTxBase!$X$3:$X$65,$B568,IRPBase_Res_NotinTxBase!$Y$3:$Y$65,$C568)</f>
        <v>0</v>
      </c>
      <c r="Q568">
        <f>SUMIFS(IRPBase_Res_NotinTxBase!V$3:V$65,IRPBase_Res_NotinTxBase!$X$3:$X$65,$B568,IRPBase_Res_NotinTxBase!$Y$3:$Y$65,$C568)</f>
        <v>0</v>
      </c>
      <c r="R568">
        <f>SUMIFS(IRPBase_Res_NotinTxBase!W$3:W$65,IRPBase_Res_NotinTxBase!$X$3:$X$65,$B568,IRPBase_Res_NotinTxBase!$Y$3:$Y$65,$C568)</f>
        <v>0</v>
      </c>
      <c r="S568">
        <f t="shared" si="121"/>
        <v>0</v>
      </c>
      <c r="U568">
        <f>SUMIFS(Indev_Online_Res_NotinIRPBase!N$3:N$340,Indev_Online_Res_NotinIRPBase!$Y$3:$Y$340,$B568,Indev_Online_Res_NotinIRPBase!$Z$3:$Z$340,$C568)</f>
        <v>0</v>
      </c>
      <c r="V568">
        <f>SUMIFS(Indev_Online_Res_NotinIRPBase!O$3:O$340,Indev_Online_Res_NotinIRPBase!$Y$3:$Y$340,$B568,Indev_Online_Res_NotinIRPBase!$Z$3:$Z$340,$C568)</f>
        <v>0</v>
      </c>
      <c r="W568">
        <f>SUMIFS(Indev_Online_Res_NotinIRPBase!P$3:P$340,Indev_Online_Res_NotinIRPBase!$Y$3:$Y$340,$B568,Indev_Online_Res_NotinIRPBase!$Z$3:$Z$340,$C568)</f>
        <v>0</v>
      </c>
      <c r="X568">
        <f>SUMIFS(Indev_Online_Res_NotinIRPBase!Q$3:Q$340,Indev_Online_Res_NotinIRPBase!$Y$3:$Y$340,$B568,Indev_Online_Res_NotinIRPBase!$Z$3:$Z$340,$C568)</f>
        <v>0</v>
      </c>
      <c r="Y568">
        <f>SUMIFS(Indev_Online_Res_NotinIRPBase!R$3:R$340,Indev_Online_Res_NotinIRPBase!$Y$3:$Y$340,$B568,Indev_Online_Res_NotinIRPBase!$Z$3:$Z$340,$C568)</f>
        <v>0</v>
      </c>
      <c r="AC568">
        <f>SUMIFS(Indev_Online_Res_NotinIRPBase!S$3:S$340,Indev_Online_Res_NotinIRPBase!$Y$3:$Y$340,$B568,Indev_Online_Res_NotinIRPBase!$Z$3:$Z$340,$C568)</f>
        <v>0</v>
      </c>
      <c r="AD568">
        <f>SUMIFS(Indev_Online_Res_NotinIRPBase!T$3:T$340,Indev_Online_Res_NotinIRPBase!$Y$3:$Y$340,$B568,Indev_Online_Res_NotinIRPBase!$Z$3:$Z$340,$C568)</f>
        <v>0</v>
      </c>
      <c r="AE568">
        <f>SUMIFS(Indev_Online_Res_NotinIRPBase!U$3:U$340,Indev_Online_Res_NotinIRPBase!$Y$3:$Y$340,$B568,Indev_Online_Res_NotinIRPBase!$Z$3:$Z$340,$C568)</f>
        <v>0</v>
      </c>
      <c r="AF568">
        <f>SUMIFS(Indev_Online_Res_NotinIRPBase!V$3:V$340,Indev_Online_Res_NotinIRPBase!$Y$3:$Y$340,$B568,Indev_Online_Res_NotinIRPBase!$Z$3:$Z$340,$C568)</f>
        <v>0</v>
      </c>
      <c r="AG568">
        <f>SUMIFS(Indev_Online_Res_NotinIRPBase!W$3:W$340,Indev_Online_Res_NotinIRPBase!$Y$3:$Y$340,$B568,Indev_Online_Res_NotinIRPBase!$Z$3:$Z$340,$C568)</f>
        <v>0</v>
      </c>
      <c r="AH568">
        <f>SUMIFS(Indev_Online_Res_NotinIRPBase!X$3:X$340,Indev_Online_Res_NotinIRPBase!$Y$3:$Y$340,$B568,Indev_Online_Res_NotinIRPBase!$Z$3:$Z$340,$C568)</f>
        <v>0</v>
      </c>
      <c r="AI568">
        <f t="shared" si="122"/>
        <v>0</v>
      </c>
      <c r="AK568">
        <f>SUMIFS(Indev_Online_Res_NotinIRPBase!N$3:N$340,Indev_Online_Res_NotinIRPBase!$Y$3:$Y$340,$B568,Indev_Online_Res_NotinIRPBase!$Z$3:$Z$340,$C568,Indev_Online_Res_NotinIRPBase!$J$3:$J$340,"Yes",Indev_Online_Res_NotinIRPBase!$I$3:$I$340,"&lt;1/1/2024")+SUMIFS(Indev_Online_Res_NotinIRPBase!N$3:N$340,Indev_Online_Res_NotinIRPBase!$Y$3:$Y$340,$B568,Indev_Online_Res_NotinIRPBase!$Z$3:$Z$340,$C568,Indev_Online_Res_NotinIRPBase!$AB$3:$AB$340,"1")</f>
        <v>0</v>
      </c>
      <c r="AL568">
        <f>SUMIFS(Indev_Online_Res_NotinIRPBase!O$3:O$340,Indev_Online_Res_NotinIRPBase!$Y$3:$Y$340,$B568,Indev_Online_Res_NotinIRPBase!$Z$3:$Z$340,$C568,Indev_Online_Res_NotinIRPBase!$J$3:$J$340,"Yes",Indev_Online_Res_NotinIRPBase!$I$3:$I$340,"&lt;1/1/2024")+SUMIFS(Indev_Online_Res_NotinIRPBase!O$3:O$340,Indev_Online_Res_NotinIRPBase!$Y$3:$Y$340,$B568,Indev_Online_Res_NotinIRPBase!$Z$3:$Z$340,$C568,Indev_Online_Res_NotinIRPBase!$AB$3:$AB$340,"1")</f>
        <v>0</v>
      </c>
      <c r="AM568">
        <f>SUMIFS(Indev_Online_Res_NotinIRPBase!P$3:P$340,Indev_Online_Res_NotinIRPBase!$Y$3:$Y$340,$B568,Indev_Online_Res_NotinIRPBase!$Z$3:$Z$340,$C568,Indev_Online_Res_NotinIRPBase!$J$3:$J$340,"Yes",Indev_Online_Res_NotinIRPBase!$I$3:$I$340,"&lt;1/1/2024")+SUMIFS(Indev_Online_Res_NotinIRPBase!P$3:P$340,Indev_Online_Res_NotinIRPBase!$Y$3:$Y$340,$B568,Indev_Online_Res_NotinIRPBase!$Z$3:$Z$340,$C568,Indev_Online_Res_NotinIRPBase!$AB$3:$AB$340,"1")</f>
        <v>0</v>
      </c>
      <c r="AN568">
        <f>SUMIFS(Indev_Online_Res_NotinIRPBase!Q$3:Q$340,Indev_Online_Res_NotinIRPBase!$Y$3:$Y$340,$B568,Indev_Online_Res_NotinIRPBase!$Z$3:$Z$340,$C568,Indev_Online_Res_NotinIRPBase!$J$3:$J$340,"Yes",Indev_Online_Res_NotinIRPBase!$I$3:$I$340,"&lt;1/1/2024")+SUMIFS(Indev_Online_Res_NotinIRPBase!Q$3:Q$340,Indev_Online_Res_NotinIRPBase!$Y$3:$Y$340,$B568,Indev_Online_Res_NotinIRPBase!$Z$3:$Z$340,$C568,Indev_Online_Res_NotinIRPBase!$AB$3:$AB$340,"1")</f>
        <v>0</v>
      </c>
      <c r="AO568">
        <f>SUMIFS(Indev_Online_Res_NotinIRPBase!R$3:R$340,Indev_Online_Res_NotinIRPBase!$Y$3:$Y$340,$B568,Indev_Online_Res_NotinIRPBase!$Z$3:$Z$340,$C568,Indev_Online_Res_NotinIRPBase!$J$3:$J$340,"Yes",Indev_Online_Res_NotinIRPBase!$I$3:$I$340,"&lt;1/1/2024")+SUMIFS(Indev_Online_Res_NotinIRPBase!R$3:R$340,Indev_Online_Res_NotinIRPBase!$Y$3:$Y$340,$B568,Indev_Online_Res_NotinIRPBase!$Z$3:$Z$340,$C568,Indev_Online_Res_NotinIRPBase!$AB$3:$AB$340,"1")</f>
        <v>0</v>
      </c>
      <c r="AS568">
        <f>SUMIFS(Indev_Online_Res_NotinIRPBase!S$3:S$340,Indev_Online_Res_NotinIRPBase!$Y$3:$Y$340,$B568,Indev_Online_Res_NotinIRPBase!$Z$3:$Z$340,$C568,Indev_Online_Res_NotinIRPBase!$J$3:$J$340,"Yes",Indev_Online_Res_NotinIRPBase!$I$3:$I$340,"&lt;1/1/2024")+SUMIFS(Indev_Online_Res_NotinIRPBase!S$3:S$340,Indev_Online_Res_NotinIRPBase!$Y$3:$Y$340,$B568,Indev_Online_Res_NotinIRPBase!$Z$3:$Z$340,$C568,Indev_Online_Res_NotinIRPBase!$AB$3:$AB$340,"1")</f>
        <v>0</v>
      </c>
      <c r="AT568">
        <f>SUMIFS(Indev_Online_Res_NotinIRPBase!T$3:T$340,Indev_Online_Res_NotinIRPBase!$Y$3:$Y$340,$B568,Indev_Online_Res_NotinIRPBase!$Z$3:$Z$340,$C568,Indev_Online_Res_NotinIRPBase!$J$3:$J$340,"Yes",Indev_Online_Res_NotinIRPBase!$I$3:$I$340,"&lt;1/1/2024")+SUMIFS(Indev_Online_Res_NotinIRPBase!T$3:T$340,Indev_Online_Res_NotinIRPBase!$Y$3:$Y$340,$B568,Indev_Online_Res_NotinIRPBase!$Z$3:$Z$340,$C568,Indev_Online_Res_NotinIRPBase!$AB$3:$AB$340,"1")</f>
        <v>0</v>
      </c>
      <c r="AU568">
        <f>SUMIFS(Indev_Online_Res_NotinIRPBase!U$3:U$340,Indev_Online_Res_NotinIRPBase!$Y$3:$Y$340,$B568,Indev_Online_Res_NotinIRPBase!$Z$3:$Z$340,$C568,Indev_Online_Res_NotinIRPBase!$J$3:$J$340,"Yes",Indev_Online_Res_NotinIRPBase!$I$3:$I$340,"&lt;1/1/2024")+SUMIFS(Indev_Online_Res_NotinIRPBase!U$3:U$340,Indev_Online_Res_NotinIRPBase!$Y$3:$Y$340,$B568,Indev_Online_Res_NotinIRPBase!$Z$3:$Z$340,$C568,Indev_Online_Res_NotinIRPBase!$AB$3:$AB$340,"1")</f>
        <v>0</v>
      </c>
      <c r="AV568">
        <f>SUMIFS(Indev_Online_Res_NotinIRPBase!V$3:V$340,Indev_Online_Res_NotinIRPBase!$Y$3:$Y$340,$B568,Indev_Online_Res_NotinIRPBase!$Z$3:$Z$340,$C568,Indev_Online_Res_NotinIRPBase!$J$3:$J$340,"Yes",Indev_Online_Res_NotinIRPBase!$I$3:$I$340,"&lt;1/1/2024")+SUMIFS(Indev_Online_Res_NotinIRPBase!V$3:V$340,Indev_Online_Res_NotinIRPBase!$Y$3:$Y$340,$B568,Indev_Online_Res_NotinIRPBase!$Z$3:$Z$340,$C568,Indev_Online_Res_NotinIRPBase!$AB$3:$AB$340,"1")</f>
        <v>0</v>
      </c>
      <c r="AW568">
        <f>SUMIFS(Indev_Online_Res_NotinIRPBase!W$3:W$340,Indev_Online_Res_NotinIRPBase!$Y$3:$Y$340,$B568,Indev_Online_Res_NotinIRPBase!$Z$3:$Z$340,$C568,Indev_Online_Res_NotinIRPBase!$J$3:$J$340,"Yes",Indev_Online_Res_NotinIRPBase!$I$3:$I$340,"&lt;1/1/2024")+SUMIFS(Indev_Online_Res_NotinIRPBase!W$3:W$340,Indev_Online_Res_NotinIRPBase!$Y$3:$Y$340,$B568,Indev_Online_Res_NotinIRPBase!$Z$3:$Z$340,$C568,Indev_Online_Res_NotinIRPBase!$AB$3:$AB$340,"1")</f>
        <v>0</v>
      </c>
      <c r="AX568">
        <f>SUMIFS(Indev_Online_Res_NotinIRPBase!X$3:X$340,Indev_Online_Res_NotinIRPBase!$Y$3:$Y$340,$B568,Indev_Online_Res_NotinIRPBase!$Z$3:$Z$340,$C568,Indev_Online_Res_NotinIRPBase!$J$3:$J$340,"Yes",Indev_Online_Res_NotinIRPBase!$I$3:$I$340,"&lt;1/1/2024")+SUMIFS(Indev_Online_Res_NotinIRPBase!X$3:X$340,Indev_Online_Res_NotinIRPBase!$Y$3:$Y$340,$B568,Indev_Online_Res_NotinIRPBase!$Z$3:$Z$340,$C568,Indev_Online_Res_NotinIRPBase!$AB$3:$AB$340,"1")</f>
        <v>0</v>
      </c>
      <c r="AY568">
        <f t="shared" si="123"/>
        <v>0</v>
      </c>
      <c r="BA568">
        <f t="shared" si="124"/>
        <v>0</v>
      </c>
      <c r="BB568">
        <f t="shared" si="125"/>
        <v>0</v>
      </c>
      <c r="BC568">
        <f t="shared" si="126"/>
        <v>0</v>
      </c>
      <c r="BD568">
        <f t="shared" si="127"/>
        <v>0</v>
      </c>
      <c r="BE568">
        <f t="shared" si="128"/>
        <v>0</v>
      </c>
      <c r="BI568">
        <f t="shared" si="129"/>
        <v>0</v>
      </c>
      <c r="BJ568">
        <f t="shared" si="130"/>
        <v>0</v>
      </c>
      <c r="BK568">
        <f t="shared" si="131"/>
        <v>0</v>
      </c>
      <c r="BL568">
        <f t="shared" si="132"/>
        <v>0</v>
      </c>
      <c r="BM568">
        <f t="shared" si="133"/>
        <v>0</v>
      </c>
      <c r="BN568">
        <f t="shared" si="134"/>
        <v>0</v>
      </c>
      <c r="BO568">
        <f t="shared" si="135"/>
        <v>0</v>
      </c>
      <c r="BQ568">
        <f>SUMIFS(IRPBase_Res_NotinEnvScreens!$H$3:$H$33,IRPBase_Res_NotinEnvScreens!$J$3:$J$33,$B568,IRPBase_Res_NotinEnvScreens!$K$3:$K$33,$C568)</f>
        <v>0</v>
      </c>
      <c r="BR568">
        <f>SUMIFS(IRPBase_Res_NotinEnvScreens!$I$3:$I$33,IRPBase_Res_NotinEnvScreens!$J$3:$J$33,$B568,IRPBase_Res_NotinEnvScreens!$K$3:$K$33,$C568)</f>
        <v>0</v>
      </c>
      <c r="BS568">
        <v>0</v>
      </c>
      <c r="BV568">
        <f>SUMIFS(Indev_Online_Res_NotinIRPBase!$P$3:$P$313,Indev_Online_Res_NotinIRPBase!$Y$3:$Y$313,$B568,Indev_Online_Res_NotinIRPBase!$Z$3:$Z$313,$C568,Indev_Online_Res_NotinIRPBase!$I$3:$I$313,"&lt;9/1/2023")+SUMIFS(Indev_Online_Res_NotinIRPBase!$Q$3:$Q$313,Indev_Online_Res_NotinIRPBase!$Y$3:$Y$313,$B568,Indev_Online_Res_NotinIRPBase!$Z$3:$Z$313,$C568,Indev_Online_Res_NotinIRPBase!$I$3:$I$313,"&lt;9/1/2023")</f>
        <v>0</v>
      </c>
      <c r="BW568">
        <f>SUMIFS(Indev_Online_Res_NotinIRPBase!$S$3:$S$313,Indev_Online_Res_NotinIRPBase!$Y$3:$Y$313,$B568,Indev_Online_Res_NotinIRPBase!$Z$3:$Z$313,$C568,Indev_Online_Res_NotinIRPBase!$I$3:$I$313,"&lt;9/1/2023")+SUMIFS(Indev_Online_Res_NotinIRPBase!$T$3:$T$313,Indev_Online_Res_NotinIRPBase!$Y$3:$Y$313,$B568,Indev_Online_Res_NotinIRPBase!$Z$3:$Z$313,$C568,Indev_Online_Res_NotinIRPBase!$I$3:$I$313,"&lt;9/1/2023")+SUMIFS(Indev_Online_Res_NotinIRPBase!$U$3:$U$313,Indev_Online_Res_NotinIRPBase!$Y$3:$Y$313,$B568,Indev_Online_Res_NotinIRPBase!$Z$3:$Z$313,$C568,Indev_Online_Res_NotinIRPBase!$I$3:$I$313,"&lt;9/1/2023")</f>
        <v>0</v>
      </c>
    </row>
    <row r="569" spans="1:75">
      <c r="A569" t="s">
        <v>52</v>
      </c>
      <c r="B569" t="s">
        <v>511</v>
      </c>
      <c r="C569">
        <v>69</v>
      </c>
      <c r="E569">
        <f>SUMIFS(IRPBase_Res_NotinTxBase!N$3:N$65,IRPBase_Res_NotinTxBase!$X$3:$X$65,$B569,IRPBase_Res_NotinTxBase!$Y$3:$Y$65,$C569)</f>
        <v>0</v>
      </c>
      <c r="F569">
        <f>SUMIFS(IRPBase_Res_NotinTxBase!O$3:O$65,IRPBase_Res_NotinTxBase!$X$3:$X$65,$B569,IRPBase_Res_NotinTxBase!$Y$3:$Y$65,$C569)</f>
        <v>0</v>
      </c>
      <c r="G569">
        <f>SUMIFS(IRPBase_Res_NotinTxBase!P$3:P$65,IRPBase_Res_NotinTxBase!$X$3:$X$65,$B569,IRPBase_Res_NotinTxBase!$Y$3:$Y$65,$C569)</f>
        <v>0</v>
      </c>
      <c r="H569">
        <f>SUMIFS(IRPBase_Res_NotinTxBase!Q$3:Q$65,IRPBase_Res_NotinTxBase!$X$3:$X$65,$B569,IRPBase_Res_NotinTxBase!$Y$3:$Y$65,$C569)</f>
        <v>0</v>
      </c>
      <c r="M569">
        <f>SUMIFS(IRPBase_Res_NotinTxBase!R$3:R$65,IRPBase_Res_NotinTxBase!$X$3:$X$65,$B569,IRPBase_Res_NotinTxBase!$Y$3:$Y$65,$C569)</f>
        <v>0</v>
      </c>
      <c r="N569">
        <f>SUMIFS(IRPBase_Res_NotinTxBase!S$3:S$65,IRPBase_Res_NotinTxBase!$X$3:$X$65,$B569,IRPBase_Res_NotinTxBase!$Y$3:$Y$65,$C569)</f>
        <v>0</v>
      </c>
      <c r="O569">
        <f>SUMIFS(IRPBase_Res_NotinTxBase!T$3:T$65,IRPBase_Res_NotinTxBase!$X$3:$X$65,$B569,IRPBase_Res_NotinTxBase!$Y$3:$Y$65,$C569)</f>
        <v>0</v>
      </c>
      <c r="P569">
        <f>SUMIFS(IRPBase_Res_NotinTxBase!U$3:U$65,IRPBase_Res_NotinTxBase!$X$3:$X$65,$B569,IRPBase_Res_NotinTxBase!$Y$3:$Y$65,$C569)</f>
        <v>0</v>
      </c>
      <c r="Q569">
        <f>SUMIFS(IRPBase_Res_NotinTxBase!V$3:V$65,IRPBase_Res_NotinTxBase!$X$3:$X$65,$B569,IRPBase_Res_NotinTxBase!$Y$3:$Y$65,$C569)</f>
        <v>0</v>
      </c>
      <c r="R569">
        <f>SUMIFS(IRPBase_Res_NotinTxBase!W$3:W$65,IRPBase_Res_NotinTxBase!$X$3:$X$65,$B569,IRPBase_Res_NotinTxBase!$Y$3:$Y$65,$C569)</f>
        <v>0</v>
      </c>
      <c r="S569">
        <f t="shared" si="121"/>
        <v>0</v>
      </c>
      <c r="U569">
        <f>SUMIFS(Indev_Online_Res_NotinIRPBase!N$3:N$340,Indev_Online_Res_NotinIRPBase!$Y$3:$Y$340,$B569,Indev_Online_Res_NotinIRPBase!$Z$3:$Z$340,$C569)</f>
        <v>0</v>
      </c>
      <c r="V569">
        <f>SUMIFS(Indev_Online_Res_NotinIRPBase!O$3:O$340,Indev_Online_Res_NotinIRPBase!$Y$3:$Y$340,$B569,Indev_Online_Res_NotinIRPBase!$Z$3:$Z$340,$C569)</f>
        <v>0</v>
      </c>
      <c r="W569">
        <f>SUMIFS(Indev_Online_Res_NotinIRPBase!P$3:P$340,Indev_Online_Res_NotinIRPBase!$Y$3:$Y$340,$B569,Indev_Online_Res_NotinIRPBase!$Z$3:$Z$340,$C569)</f>
        <v>0</v>
      </c>
      <c r="X569">
        <f>SUMIFS(Indev_Online_Res_NotinIRPBase!Q$3:Q$340,Indev_Online_Res_NotinIRPBase!$Y$3:$Y$340,$B569,Indev_Online_Res_NotinIRPBase!$Z$3:$Z$340,$C569)</f>
        <v>0</v>
      </c>
      <c r="Y569">
        <f>SUMIFS(Indev_Online_Res_NotinIRPBase!R$3:R$340,Indev_Online_Res_NotinIRPBase!$Y$3:$Y$340,$B569,Indev_Online_Res_NotinIRPBase!$Z$3:$Z$340,$C569)</f>
        <v>0</v>
      </c>
      <c r="AC569">
        <f>SUMIFS(Indev_Online_Res_NotinIRPBase!S$3:S$340,Indev_Online_Res_NotinIRPBase!$Y$3:$Y$340,$B569,Indev_Online_Res_NotinIRPBase!$Z$3:$Z$340,$C569)</f>
        <v>0</v>
      </c>
      <c r="AD569">
        <f>SUMIFS(Indev_Online_Res_NotinIRPBase!T$3:T$340,Indev_Online_Res_NotinIRPBase!$Y$3:$Y$340,$B569,Indev_Online_Res_NotinIRPBase!$Z$3:$Z$340,$C569)</f>
        <v>0</v>
      </c>
      <c r="AE569">
        <f>SUMIFS(Indev_Online_Res_NotinIRPBase!U$3:U$340,Indev_Online_Res_NotinIRPBase!$Y$3:$Y$340,$B569,Indev_Online_Res_NotinIRPBase!$Z$3:$Z$340,$C569)</f>
        <v>0</v>
      </c>
      <c r="AF569">
        <f>SUMIFS(Indev_Online_Res_NotinIRPBase!V$3:V$340,Indev_Online_Res_NotinIRPBase!$Y$3:$Y$340,$B569,Indev_Online_Res_NotinIRPBase!$Z$3:$Z$340,$C569)</f>
        <v>0</v>
      </c>
      <c r="AG569">
        <f>SUMIFS(Indev_Online_Res_NotinIRPBase!W$3:W$340,Indev_Online_Res_NotinIRPBase!$Y$3:$Y$340,$B569,Indev_Online_Res_NotinIRPBase!$Z$3:$Z$340,$C569)</f>
        <v>0</v>
      </c>
      <c r="AH569">
        <f>SUMIFS(Indev_Online_Res_NotinIRPBase!X$3:X$340,Indev_Online_Res_NotinIRPBase!$Y$3:$Y$340,$B569,Indev_Online_Res_NotinIRPBase!$Z$3:$Z$340,$C569)</f>
        <v>0</v>
      </c>
      <c r="AI569">
        <f t="shared" si="122"/>
        <v>0</v>
      </c>
      <c r="AK569">
        <f>SUMIFS(Indev_Online_Res_NotinIRPBase!N$3:N$340,Indev_Online_Res_NotinIRPBase!$Y$3:$Y$340,$B569,Indev_Online_Res_NotinIRPBase!$Z$3:$Z$340,$C569,Indev_Online_Res_NotinIRPBase!$J$3:$J$340,"Yes",Indev_Online_Res_NotinIRPBase!$I$3:$I$340,"&lt;1/1/2024")+SUMIFS(Indev_Online_Res_NotinIRPBase!N$3:N$340,Indev_Online_Res_NotinIRPBase!$Y$3:$Y$340,$B569,Indev_Online_Res_NotinIRPBase!$Z$3:$Z$340,$C569,Indev_Online_Res_NotinIRPBase!$AB$3:$AB$340,"1")</f>
        <v>0</v>
      </c>
      <c r="AL569">
        <f>SUMIFS(Indev_Online_Res_NotinIRPBase!O$3:O$340,Indev_Online_Res_NotinIRPBase!$Y$3:$Y$340,$B569,Indev_Online_Res_NotinIRPBase!$Z$3:$Z$340,$C569,Indev_Online_Res_NotinIRPBase!$J$3:$J$340,"Yes",Indev_Online_Res_NotinIRPBase!$I$3:$I$340,"&lt;1/1/2024")+SUMIFS(Indev_Online_Res_NotinIRPBase!O$3:O$340,Indev_Online_Res_NotinIRPBase!$Y$3:$Y$340,$B569,Indev_Online_Res_NotinIRPBase!$Z$3:$Z$340,$C569,Indev_Online_Res_NotinIRPBase!$AB$3:$AB$340,"1")</f>
        <v>0</v>
      </c>
      <c r="AM569">
        <f>SUMIFS(Indev_Online_Res_NotinIRPBase!P$3:P$340,Indev_Online_Res_NotinIRPBase!$Y$3:$Y$340,$B569,Indev_Online_Res_NotinIRPBase!$Z$3:$Z$340,$C569,Indev_Online_Res_NotinIRPBase!$J$3:$J$340,"Yes",Indev_Online_Res_NotinIRPBase!$I$3:$I$340,"&lt;1/1/2024")+SUMIFS(Indev_Online_Res_NotinIRPBase!P$3:P$340,Indev_Online_Res_NotinIRPBase!$Y$3:$Y$340,$B569,Indev_Online_Res_NotinIRPBase!$Z$3:$Z$340,$C569,Indev_Online_Res_NotinIRPBase!$AB$3:$AB$340,"1")</f>
        <v>0</v>
      </c>
      <c r="AN569">
        <f>SUMIFS(Indev_Online_Res_NotinIRPBase!Q$3:Q$340,Indev_Online_Res_NotinIRPBase!$Y$3:$Y$340,$B569,Indev_Online_Res_NotinIRPBase!$Z$3:$Z$340,$C569,Indev_Online_Res_NotinIRPBase!$J$3:$J$340,"Yes",Indev_Online_Res_NotinIRPBase!$I$3:$I$340,"&lt;1/1/2024")+SUMIFS(Indev_Online_Res_NotinIRPBase!Q$3:Q$340,Indev_Online_Res_NotinIRPBase!$Y$3:$Y$340,$B569,Indev_Online_Res_NotinIRPBase!$Z$3:$Z$340,$C569,Indev_Online_Res_NotinIRPBase!$AB$3:$AB$340,"1")</f>
        <v>0</v>
      </c>
      <c r="AO569">
        <f>SUMIFS(Indev_Online_Res_NotinIRPBase!R$3:R$340,Indev_Online_Res_NotinIRPBase!$Y$3:$Y$340,$B569,Indev_Online_Res_NotinIRPBase!$Z$3:$Z$340,$C569,Indev_Online_Res_NotinIRPBase!$J$3:$J$340,"Yes",Indev_Online_Res_NotinIRPBase!$I$3:$I$340,"&lt;1/1/2024")+SUMIFS(Indev_Online_Res_NotinIRPBase!R$3:R$340,Indev_Online_Res_NotinIRPBase!$Y$3:$Y$340,$B569,Indev_Online_Res_NotinIRPBase!$Z$3:$Z$340,$C569,Indev_Online_Res_NotinIRPBase!$AB$3:$AB$340,"1")</f>
        <v>0</v>
      </c>
      <c r="AS569">
        <f>SUMIFS(Indev_Online_Res_NotinIRPBase!S$3:S$340,Indev_Online_Res_NotinIRPBase!$Y$3:$Y$340,$B569,Indev_Online_Res_NotinIRPBase!$Z$3:$Z$340,$C569,Indev_Online_Res_NotinIRPBase!$J$3:$J$340,"Yes",Indev_Online_Res_NotinIRPBase!$I$3:$I$340,"&lt;1/1/2024")+SUMIFS(Indev_Online_Res_NotinIRPBase!S$3:S$340,Indev_Online_Res_NotinIRPBase!$Y$3:$Y$340,$B569,Indev_Online_Res_NotinIRPBase!$Z$3:$Z$340,$C569,Indev_Online_Res_NotinIRPBase!$AB$3:$AB$340,"1")</f>
        <v>0</v>
      </c>
      <c r="AT569">
        <f>SUMIFS(Indev_Online_Res_NotinIRPBase!T$3:T$340,Indev_Online_Res_NotinIRPBase!$Y$3:$Y$340,$B569,Indev_Online_Res_NotinIRPBase!$Z$3:$Z$340,$C569,Indev_Online_Res_NotinIRPBase!$J$3:$J$340,"Yes",Indev_Online_Res_NotinIRPBase!$I$3:$I$340,"&lt;1/1/2024")+SUMIFS(Indev_Online_Res_NotinIRPBase!T$3:T$340,Indev_Online_Res_NotinIRPBase!$Y$3:$Y$340,$B569,Indev_Online_Res_NotinIRPBase!$Z$3:$Z$340,$C569,Indev_Online_Res_NotinIRPBase!$AB$3:$AB$340,"1")</f>
        <v>0</v>
      </c>
      <c r="AU569">
        <f>SUMIFS(Indev_Online_Res_NotinIRPBase!U$3:U$340,Indev_Online_Res_NotinIRPBase!$Y$3:$Y$340,$B569,Indev_Online_Res_NotinIRPBase!$Z$3:$Z$340,$C569,Indev_Online_Res_NotinIRPBase!$J$3:$J$340,"Yes",Indev_Online_Res_NotinIRPBase!$I$3:$I$340,"&lt;1/1/2024")+SUMIFS(Indev_Online_Res_NotinIRPBase!U$3:U$340,Indev_Online_Res_NotinIRPBase!$Y$3:$Y$340,$B569,Indev_Online_Res_NotinIRPBase!$Z$3:$Z$340,$C569,Indev_Online_Res_NotinIRPBase!$AB$3:$AB$340,"1")</f>
        <v>0</v>
      </c>
      <c r="AV569">
        <f>SUMIFS(Indev_Online_Res_NotinIRPBase!V$3:V$340,Indev_Online_Res_NotinIRPBase!$Y$3:$Y$340,$B569,Indev_Online_Res_NotinIRPBase!$Z$3:$Z$340,$C569,Indev_Online_Res_NotinIRPBase!$J$3:$J$340,"Yes",Indev_Online_Res_NotinIRPBase!$I$3:$I$340,"&lt;1/1/2024")+SUMIFS(Indev_Online_Res_NotinIRPBase!V$3:V$340,Indev_Online_Res_NotinIRPBase!$Y$3:$Y$340,$B569,Indev_Online_Res_NotinIRPBase!$Z$3:$Z$340,$C569,Indev_Online_Res_NotinIRPBase!$AB$3:$AB$340,"1")</f>
        <v>0</v>
      </c>
      <c r="AW569">
        <f>SUMIFS(Indev_Online_Res_NotinIRPBase!W$3:W$340,Indev_Online_Res_NotinIRPBase!$Y$3:$Y$340,$B569,Indev_Online_Res_NotinIRPBase!$Z$3:$Z$340,$C569,Indev_Online_Res_NotinIRPBase!$J$3:$J$340,"Yes",Indev_Online_Res_NotinIRPBase!$I$3:$I$340,"&lt;1/1/2024")+SUMIFS(Indev_Online_Res_NotinIRPBase!W$3:W$340,Indev_Online_Res_NotinIRPBase!$Y$3:$Y$340,$B569,Indev_Online_Res_NotinIRPBase!$Z$3:$Z$340,$C569,Indev_Online_Res_NotinIRPBase!$AB$3:$AB$340,"1")</f>
        <v>0</v>
      </c>
      <c r="AX569">
        <f>SUMIFS(Indev_Online_Res_NotinIRPBase!X$3:X$340,Indev_Online_Res_NotinIRPBase!$Y$3:$Y$340,$B569,Indev_Online_Res_NotinIRPBase!$Z$3:$Z$340,$C569,Indev_Online_Res_NotinIRPBase!$J$3:$J$340,"Yes",Indev_Online_Res_NotinIRPBase!$I$3:$I$340,"&lt;1/1/2024")+SUMIFS(Indev_Online_Res_NotinIRPBase!X$3:X$340,Indev_Online_Res_NotinIRPBase!$Y$3:$Y$340,$B569,Indev_Online_Res_NotinIRPBase!$Z$3:$Z$340,$C569,Indev_Online_Res_NotinIRPBase!$AB$3:$AB$340,"1")</f>
        <v>0</v>
      </c>
      <c r="AY569">
        <f t="shared" si="123"/>
        <v>0</v>
      </c>
      <c r="BA569">
        <f t="shared" si="124"/>
        <v>0</v>
      </c>
      <c r="BB569">
        <f t="shared" si="125"/>
        <v>0</v>
      </c>
      <c r="BC569">
        <f t="shared" si="126"/>
        <v>0</v>
      </c>
      <c r="BD569">
        <f t="shared" si="127"/>
        <v>0</v>
      </c>
      <c r="BE569">
        <f t="shared" si="128"/>
        <v>0</v>
      </c>
      <c r="BI569">
        <f t="shared" si="129"/>
        <v>0</v>
      </c>
      <c r="BJ569">
        <f t="shared" si="130"/>
        <v>0</v>
      </c>
      <c r="BK569">
        <f t="shared" si="131"/>
        <v>0</v>
      </c>
      <c r="BL569">
        <f t="shared" si="132"/>
        <v>0</v>
      </c>
      <c r="BM569">
        <f t="shared" si="133"/>
        <v>0</v>
      </c>
      <c r="BN569">
        <f t="shared" si="134"/>
        <v>0</v>
      </c>
      <c r="BO569">
        <f t="shared" si="135"/>
        <v>0</v>
      </c>
      <c r="BQ569">
        <f>SUMIFS(IRPBase_Res_NotinEnvScreens!$H$3:$H$33,IRPBase_Res_NotinEnvScreens!$J$3:$J$33,$B569,IRPBase_Res_NotinEnvScreens!$K$3:$K$33,$C569)</f>
        <v>0</v>
      </c>
      <c r="BR569">
        <f>SUMIFS(IRPBase_Res_NotinEnvScreens!$I$3:$I$33,IRPBase_Res_NotinEnvScreens!$J$3:$J$33,$B569,IRPBase_Res_NotinEnvScreens!$K$3:$K$33,$C569)</f>
        <v>0</v>
      </c>
      <c r="BS569">
        <v>0</v>
      </c>
      <c r="BV569">
        <f>SUMIFS(Indev_Online_Res_NotinIRPBase!$P$3:$P$313,Indev_Online_Res_NotinIRPBase!$Y$3:$Y$313,$B569,Indev_Online_Res_NotinIRPBase!$Z$3:$Z$313,$C569,Indev_Online_Res_NotinIRPBase!$I$3:$I$313,"&lt;9/1/2023")+SUMIFS(Indev_Online_Res_NotinIRPBase!$Q$3:$Q$313,Indev_Online_Res_NotinIRPBase!$Y$3:$Y$313,$B569,Indev_Online_Res_NotinIRPBase!$Z$3:$Z$313,$C569,Indev_Online_Res_NotinIRPBase!$I$3:$I$313,"&lt;9/1/2023")</f>
        <v>0</v>
      </c>
      <c r="BW569">
        <f>SUMIFS(Indev_Online_Res_NotinIRPBase!$S$3:$S$313,Indev_Online_Res_NotinIRPBase!$Y$3:$Y$313,$B569,Indev_Online_Res_NotinIRPBase!$Z$3:$Z$313,$C569,Indev_Online_Res_NotinIRPBase!$I$3:$I$313,"&lt;9/1/2023")+SUMIFS(Indev_Online_Res_NotinIRPBase!$T$3:$T$313,Indev_Online_Res_NotinIRPBase!$Y$3:$Y$313,$B569,Indev_Online_Res_NotinIRPBase!$Z$3:$Z$313,$C569,Indev_Online_Res_NotinIRPBase!$I$3:$I$313,"&lt;9/1/2023")+SUMIFS(Indev_Online_Res_NotinIRPBase!$U$3:$U$313,Indev_Online_Res_NotinIRPBase!$Y$3:$Y$313,$B569,Indev_Online_Res_NotinIRPBase!$Z$3:$Z$313,$C569,Indev_Online_Res_NotinIRPBase!$I$3:$I$313,"&lt;9/1/2023")</f>
        <v>0</v>
      </c>
    </row>
    <row r="570" spans="1:75">
      <c r="A570" t="s">
        <v>46</v>
      </c>
      <c r="B570" t="s">
        <v>512</v>
      </c>
      <c r="C570">
        <v>115</v>
      </c>
      <c r="E570">
        <f>SUMIFS(IRPBase_Res_NotinTxBase!N$3:N$65,IRPBase_Res_NotinTxBase!$X$3:$X$65,$B570,IRPBase_Res_NotinTxBase!$Y$3:$Y$65,$C570)</f>
        <v>0</v>
      </c>
      <c r="F570">
        <f>SUMIFS(IRPBase_Res_NotinTxBase!O$3:O$65,IRPBase_Res_NotinTxBase!$X$3:$X$65,$B570,IRPBase_Res_NotinTxBase!$Y$3:$Y$65,$C570)</f>
        <v>0</v>
      </c>
      <c r="G570">
        <f>SUMIFS(IRPBase_Res_NotinTxBase!P$3:P$65,IRPBase_Res_NotinTxBase!$X$3:$X$65,$B570,IRPBase_Res_NotinTxBase!$Y$3:$Y$65,$C570)</f>
        <v>0</v>
      </c>
      <c r="H570">
        <f>SUMIFS(IRPBase_Res_NotinTxBase!Q$3:Q$65,IRPBase_Res_NotinTxBase!$X$3:$X$65,$B570,IRPBase_Res_NotinTxBase!$Y$3:$Y$65,$C570)</f>
        <v>0</v>
      </c>
      <c r="M570">
        <f>SUMIFS(IRPBase_Res_NotinTxBase!R$3:R$65,IRPBase_Res_NotinTxBase!$X$3:$X$65,$B570,IRPBase_Res_NotinTxBase!$Y$3:$Y$65,$C570)</f>
        <v>0</v>
      </c>
      <c r="N570">
        <f>SUMIFS(IRPBase_Res_NotinTxBase!S$3:S$65,IRPBase_Res_NotinTxBase!$X$3:$X$65,$B570,IRPBase_Res_NotinTxBase!$Y$3:$Y$65,$C570)</f>
        <v>0</v>
      </c>
      <c r="O570">
        <f>SUMIFS(IRPBase_Res_NotinTxBase!T$3:T$65,IRPBase_Res_NotinTxBase!$X$3:$X$65,$B570,IRPBase_Res_NotinTxBase!$Y$3:$Y$65,$C570)</f>
        <v>0</v>
      </c>
      <c r="P570">
        <f>SUMIFS(IRPBase_Res_NotinTxBase!U$3:U$65,IRPBase_Res_NotinTxBase!$X$3:$X$65,$B570,IRPBase_Res_NotinTxBase!$Y$3:$Y$65,$C570)</f>
        <v>0</v>
      </c>
      <c r="Q570">
        <f>SUMIFS(IRPBase_Res_NotinTxBase!V$3:V$65,IRPBase_Res_NotinTxBase!$X$3:$X$65,$B570,IRPBase_Res_NotinTxBase!$Y$3:$Y$65,$C570)</f>
        <v>0</v>
      </c>
      <c r="R570">
        <f>SUMIFS(IRPBase_Res_NotinTxBase!W$3:W$65,IRPBase_Res_NotinTxBase!$X$3:$X$65,$B570,IRPBase_Res_NotinTxBase!$Y$3:$Y$65,$C570)</f>
        <v>0</v>
      </c>
      <c r="S570">
        <f t="shared" si="121"/>
        <v>0</v>
      </c>
      <c r="U570">
        <f>SUMIFS(Indev_Online_Res_NotinIRPBase!N$3:N$340,Indev_Online_Res_NotinIRPBase!$Y$3:$Y$340,$B570,Indev_Online_Res_NotinIRPBase!$Z$3:$Z$340,$C570)</f>
        <v>0</v>
      </c>
      <c r="V570">
        <f>SUMIFS(Indev_Online_Res_NotinIRPBase!O$3:O$340,Indev_Online_Res_NotinIRPBase!$Y$3:$Y$340,$B570,Indev_Online_Res_NotinIRPBase!$Z$3:$Z$340,$C570)</f>
        <v>0</v>
      </c>
      <c r="W570">
        <f>SUMIFS(Indev_Online_Res_NotinIRPBase!P$3:P$340,Indev_Online_Res_NotinIRPBase!$Y$3:$Y$340,$B570,Indev_Online_Res_NotinIRPBase!$Z$3:$Z$340,$C570)</f>
        <v>0</v>
      </c>
      <c r="X570">
        <f>SUMIFS(Indev_Online_Res_NotinIRPBase!Q$3:Q$340,Indev_Online_Res_NotinIRPBase!$Y$3:$Y$340,$B570,Indev_Online_Res_NotinIRPBase!$Z$3:$Z$340,$C570)</f>
        <v>0</v>
      </c>
      <c r="Y570">
        <f>SUMIFS(Indev_Online_Res_NotinIRPBase!R$3:R$340,Indev_Online_Res_NotinIRPBase!$Y$3:$Y$340,$B570,Indev_Online_Res_NotinIRPBase!$Z$3:$Z$340,$C570)</f>
        <v>0</v>
      </c>
      <c r="AC570">
        <f>SUMIFS(Indev_Online_Res_NotinIRPBase!S$3:S$340,Indev_Online_Res_NotinIRPBase!$Y$3:$Y$340,$B570,Indev_Online_Res_NotinIRPBase!$Z$3:$Z$340,$C570)</f>
        <v>4.66</v>
      </c>
      <c r="AD570">
        <f>SUMIFS(Indev_Online_Res_NotinIRPBase!T$3:T$340,Indev_Online_Res_NotinIRPBase!$Y$3:$Y$340,$B570,Indev_Online_Res_NotinIRPBase!$Z$3:$Z$340,$C570)</f>
        <v>0</v>
      </c>
      <c r="AE570">
        <f>SUMIFS(Indev_Online_Res_NotinIRPBase!U$3:U$340,Indev_Online_Res_NotinIRPBase!$Y$3:$Y$340,$B570,Indev_Online_Res_NotinIRPBase!$Z$3:$Z$340,$C570)</f>
        <v>0</v>
      </c>
      <c r="AF570">
        <f>SUMIFS(Indev_Online_Res_NotinIRPBase!V$3:V$340,Indev_Online_Res_NotinIRPBase!$Y$3:$Y$340,$B570,Indev_Online_Res_NotinIRPBase!$Z$3:$Z$340,$C570)</f>
        <v>0</v>
      </c>
      <c r="AG570">
        <f>SUMIFS(Indev_Online_Res_NotinIRPBase!W$3:W$340,Indev_Online_Res_NotinIRPBase!$Y$3:$Y$340,$B570,Indev_Online_Res_NotinIRPBase!$Z$3:$Z$340,$C570)</f>
        <v>0</v>
      </c>
      <c r="AH570">
        <f>SUMIFS(Indev_Online_Res_NotinIRPBase!X$3:X$340,Indev_Online_Res_NotinIRPBase!$Y$3:$Y$340,$B570,Indev_Online_Res_NotinIRPBase!$Z$3:$Z$340,$C570)</f>
        <v>0</v>
      </c>
      <c r="AI570">
        <f t="shared" si="122"/>
        <v>1</v>
      </c>
      <c r="AK570">
        <f>SUMIFS(Indev_Online_Res_NotinIRPBase!N$3:N$340,Indev_Online_Res_NotinIRPBase!$Y$3:$Y$340,$B570,Indev_Online_Res_NotinIRPBase!$Z$3:$Z$340,$C570,Indev_Online_Res_NotinIRPBase!$J$3:$J$340,"Yes",Indev_Online_Res_NotinIRPBase!$I$3:$I$340,"&lt;1/1/2024")+SUMIFS(Indev_Online_Res_NotinIRPBase!N$3:N$340,Indev_Online_Res_NotinIRPBase!$Y$3:$Y$340,$B570,Indev_Online_Res_NotinIRPBase!$Z$3:$Z$340,$C570,Indev_Online_Res_NotinIRPBase!$AB$3:$AB$340,"1")</f>
        <v>0</v>
      </c>
      <c r="AL570">
        <f>SUMIFS(Indev_Online_Res_NotinIRPBase!O$3:O$340,Indev_Online_Res_NotinIRPBase!$Y$3:$Y$340,$B570,Indev_Online_Res_NotinIRPBase!$Z$3:$Z$340,$C570,Indev_Online_Res_NotinIRPBase!$J$3:$J$340,"Yes",Indev_Online_Res_NotinIRPBase!$I$3:$I$340,"&lt;1/1/2024")+SUMIFS(Indev_Online_Res_NotinIRPBase!O$3:O$340,Indev_Online_Res_NotinIRPBase!$Y$3:$Y$340,$B570,Indev_Online_Res_NotinIRPBase!$Z$3:$Z$340,$C570,Indev_Online_Res_NotinIRPBase!$AB$3:$AB$340,"1")</f>
        <v>0</v>
      </c>
      <c r="AM570">
        <f>SUMIFS(Indev_Online_Res_NotinIRPBase!P$3:P$340,Indev_Online_Res_NotinIRPBase!$Y$3:$Y$340,$B570,Indev_Online_Res_NotinIRPBase!$Z$3:$Z$340,$C570,Indev_Online_Res_NotinIRPBase!$J$3:$J$340,"Yes",Indev_Online_Res_NotinIRPBase!$I$3:$I$340,"&lt;1/1/2024")+SUMIFS(Indev_Online_Res_NotinIRPBase!P$3:P$340,Indev_Online_Res_NotinIRPBase!$Y$3:$Y$340,$B570,Indev_Online_Res_NotinIRPBase!$Z$3:$Z$340,$C570,Indev_Online_Res_NotinIRPBase!$AB$3:$AB$340,"1")</f>
        <v>0</v>
      </c>
      <c r="AN570">
        <f>SUMIFS(Indev_Online_Res_NotinIRPBase!Q$3:Q$340,Indev_Online_Res_NotinIRPBase!$Y$3:$Y$340,$B570,Indev_Online_Res_NotinIRPBase!$Z$3:$Z$340,$C570,Indev_Online_Res_NotinIRPBase!$J$3:$J$340,"Yes",Indev_Online_Res_NotinIRPBase!$I$3:$I$340,"&lt;1/1/2024")+SUMIFS(Indev_Online_Res_NotinIRPBase!Q$3:Q$340,Indev_Online_Res_NotinIRPBase!$Y$3:$Y$340,$B570,Indev_Online_Res_NotinIRPBase!$Z$3:$Z$340,$C570,Indev_Online_Res_NotinIRPBase!$AB$3:$AB$340,"1")</f>
        <v>0</v>
      </c>
      <c r="AO570">
        <f>SUMIFS(Indev_Online_Res_NotinIRPBase!R$3:R$340,Indev_Online_Res_NotinIRPBase!$Y$3:$Y$340,$B570,Indev_Online_Res_NotinIRPBase!$Z$3:$Z$340,$C570,Indev_Online_Res_NotinIRPBase!$J$3:$J$340,"Yes",Indev_Online_Res_NotinIRPBase!$I$3:$I$340,"&lt;1/1/2024")+SUMIFS(Indev_Online_Res_NotinIRPBase!R$3:R$340,Indev_Online_Res_NotinIRPBase!$Y$3:$Y$340,$B570,Indev_Online_Res_NotinIRPBase!$Z$3:$Z$340,$C570,Indev_Online_Res_NotinIRPBase!$AB$3:$AB$340,"1")</f>
        <v>0</v>
      </c>
      <c r="AS570">
        <f>SUMIFS(Indev_Online_Res_NotinIRPBase!S$3:S$340,Indev_Online_Res_NotinIRPBase!$Y$3:$Y$340,$B570,Indev_Online_Res_NotinIRPBase!$Z$3:$Z$340,$C570,Indev_Online_Res_NotinIRPBase!$J$3:$J$340,"Yes",Indev_Online_Res_NotinIRPBase!$I$3:$I$340,"&lt;1/1/2024")+SUMIFS(Indev_Online_Res_NotinIRPBase!S$3:S$340,Indev_Online_Res_NotinIRPBase!$Y$3:$Y$340,$B570,Indev_Online_Res_NotinIRPBase!$Z$3:$Z$340,$C570,Indev_Online_Res_NotinIRPBase!$AB$3:$AB$340,"1")</f>
        <v>0</v>
      </c>
      <c r="AT570">
        <f>SUMIFS(Indev_Online_Res_NotinIRPBase!T$3:T$340,Indev_Online_Res_NotinIRPBase!$Y$3:$Y$340,$B570,Indev_Online_Res_NotinIRPBase!$Z$3:$Z$340,$C570,Indev_Online_Res_NotinIRPBase!$J$3:$J$340,"Yes",Indev_Online_Res_NotinIRPBase!$I$3:$I$340,"&lt;1/1/2024")+SUMIFS(Indev_Online_Res_NotinIRPBase!T$3:T$340,Indev_Online_Res_NotinIRPBase!$Y$3:$Y$340,$B570,Indev_Online_Res_NotinIRPBase!$Z$3:$Z$340,$C570,Indev_Online_Res_NotinIRPBase!$AB$3:$AB$340,"1")</f>
        <v>0</v>
      </c>
      <c r="AU570">
        <f>SUMIFS(Indev_Online_Res_NotinIRPBase!U$3:U$340,Indev_Online_Res_NotinIRPBase!$Y$3:$Y$340,$B570,Indev_Online_Res_NotinIRPBase!$Z$3:$Z$340,$C570,Indev_Online_Res_NotinIRPBase!$J$3:$J$340,"Yes",Indev_Online_Res_NotinIRPBase!$I$3:$I$340,"&lt;1/1/2024")+SUMIFS(Indev_Online_Res_NotinIRPBase!U$3:U$340,Indev_Online_Res_NotinIRPBase!$Y$3:$Y$340,$B570,Indev_Online_Res_NotinIRPBase!$Z$3:$Z$340,$C570,Indev_Online_Res_NotinIRPBase!$AB$3:$AB$340,"1")</f>
        <v>0</v>
      </c>
      <c r="AV570">
        <f>SUMIFS(Indev_Online_Res_NotinIRPBase!V$3:V$340,Indev_Online_Res_NotinIRPBase!$Y$3:$Y$340,$B570,Indev_Online_Res_NotinIRPBase!$Z$3:$Z$340,$C570,Indev_Online_Res_NotinIRPBase!$J$3:$J$340,"Yes",Indev_Online_Res_NotinIRPBase!$I$3:$I$340,"&lt;1/1/2024")+SUMIFS(Indev_Online_Res_NotinIRPBase!V$3:V$340,Indev_Online_Res_NotinIRPBase!$Y$3:$Y$340,$B570,Indev_Online_Res_NotinIRPBase!$Z$3:$Z$340,$C570,Indev_Online_Res_NotinIRPBase!$AB$3:$AB$340,"1")</f>
        <v>0</v>
      </c>
      <c r="AW570">
        <f>SUMIFS(Indev_Online_Res_NotinIRPBase!W$3:W$340,Indev_Online_Res_NotinIRPBase!$Y$3:$Y$340,$B570,Indev_Online_Res_NotinIRPBase!$Z$3:$Z$340,$C570,Indev_Online_Res_NotinIRPBase!$J$3:$J$340,"Yes",Indev_Online_Res_NotinIRPBase!$I$3:$I$340,"&lt;1/1/2024")+SUMIFS(Indev_Online_Res_NotinIRPBase!W$3:W$340,Indev_Online_Res_NotinIRPBase!$Y$3:$Y$340,$B570,Indev_Online_Res_NotinIRPBase!$Z$3:$Z$340,$C570,Indev_Online_Res_NotinIRPBase!$AB$3:$AB$340,"1")</f>
        <v>0</v>
      </c>
      <c r="AX570">
        <f>SUMIFS(Indev_Online_Res_NotinIRPBase!X$3:X$340,Indev_Online_Res_NotinIRPBase!$Y$3:$Y$340,$B570,Indev_Online_Res_NotinIRPBase!$Z$3:$Z$340,$C570,Indev_Online_Res_NotinIRPBase!$J$3:$J$340,"Yes",Indev_Online_Res_NotinIRPBase!$I$3:$I$340,"&lt;1/1/2024")+SUMIFS(Indev_Online_Res_NotinIRPBase!X$3:X$340,Indev_Online_Res_NotinIRPBase!$Y$3:$Y$340,$B570,Indev_Online_Res_NotinIRPBase!$Z$3:$Z$340,$C570,Indev_Online_Res_NotinIRPBase!$AB$3:$AB$340,"1")</f>
        <v>0</v>
      </c>
      <c r="AY570">
        <f t="shared" si="123"/>
        <v>0</v>
      </c>
      <c r="BA570">
        <f t="shared" si="124"/>
        <v>0</v>
      </c>
      <c r="BB570">
        <f t="shared" si="125"/>
        <v>0</v>
      </c>
      <c r="BC570">
        <f t="shared" si="126"/>
        <v>0</v>
      </c>
      <c r="BD570">
        <f t="shared" si="127"/>
        <v>0</v>
      </c>
      <c r="BE570">
        <f t="shared" si="128"/>
        <v>0</v>
      </c>
      <c r="BI570">
        <f t="shared" si="129"/>
        <v>4.66</v>
      </c>
      <c r="BJ570">
        <f t="shared" si="130"/>
        <v>0</v>
      </c>
      <c r="BK570">
        <f t="shared" si="131"/>
        <v>0</v>
      </c>
      <c r="BL570">
        <f t="shared" si="132"/>
        <v>0</v>
      </c>
      <c r="BM570">
        <f t="shared" si="133"/>
        <v>0</v>
      </c>
      <c r="BN570">
        <f t="shared" si="134"/>
        <v>0</v>
      </c>
      <c r="BO570">
        <f t="shared" si="135"/>
        <v>1</v>
      </c>
      <c r="BQ570">
        <f>SUMIFS(IRPBase_Res_NotinEnvScreens!$H$3:$H$33,IRPBase_Res_NotinEnvScreens!$J$3:$J$33,$B570,IRPBase_Res_NotinEnvScreens!$K$3:$K$33,$C570)</f>
        <v>0</v>
      </c>
      <c r="BR570">
        <f>SUMIFS(IRPBase_Res_NotinEnvScreens!$I$3:$I$33,IRPBase_Res_NotinEnvScreens!$J$3:$J$33,$B570,IRPBase_Res_NotinEnvScreens!$K$3:$K$33,$C570)</f>
        <v>0</v>
      </c>
      <c r="BS570">
        <v>0</v>
      </c>
      <c r="BV570">
        <f>SUMIFS(Indev_Online_Res_NotinIRPBase!$P$3:$P$313,Indev_Online_Res_NotinIRPBase!$Y$3:$Y$313,$B570,Indev_Online_Res_NotinIRPBase!$Z$3:$Z$313,$C570,Indev_Online_Res_NotinIRPBase!$I$3:$I$313,"&lt;9/1/2023")+SUMIFS(Indev_Online_Res_NotinIRPBase!$Q$3:$Q$313,Indev_Online_Res_NotinIRPBase!$Y$3:$Y$313,$B570,Indev_Online_Res_NotinIRPBase!$Z$3:$Z$313,$C570,Indev_Online_Res_NotinIRPBase!$I$3:$I$313,"&lt;9/1/2023")</f>
        <v>0</v>
      </c>
      <c r="BW570">
        <f>SUMIFS(Indev_Online_Res_NotinIRPBase!$S$3:$S$313,Indev_Online_Res_NotinIRPBase!$Y$3:$Y$313,$B570,Indev_Online_Res_NotinIRPBase!$Z$3:$Z$313,$C570,Indev_Online_Res_NotinIRPBase!$I$3:$I$313,"&lt;9/1/2023")+SUMIFS(Indev_Online_Res_NotinIRPBase!$T$3:$T$313,Indev_Online_Res_NotinIRPBase!$Y$3:$Y$313,$B570,Indev_Online_Res_NotinIRPBase!$Z$3:$Z$313,$C570,Indev_Online_Res_NotinIRPBase!$I$3:$I$313,"&lt;9/1/2023")+SUMIFS(Indev_Online_Res_NotinIRPBase!$U$3:$U$313,Indev_Online_Res_NotinIRPBase!$Y$3:$Y$313,$B570,Indev_Online_Res_NotinIRPBase!$Z$3:$Z$313,$C570,Indev_Online_Res_NotinIRPBase!$I$3:$I$313,"&lt;9/1/2023")</f>
        <v>0</v>
      </c>
    </row>
    <row r="571" spans="1:75">
      <c r="A571" t="s">
        <v>48</v>
      </c>
      <c r="B571" t="s">
        <v>513</v>
      </c>
      <c r="C571">
        <v>230</v>
      </c>
      <c r="E571">
        <f>SUMIFS(IRPBase_Res_NotinTxBase!N$3:N$65,IRPBase_Res_NotinTxBase!$X$3:$X$65,$B571,IRPBase_Res_NotinTxBase!$Y$3:$Y$65,$C571)</f>
        <v>0</v>
      </c>
      <c r="F571">
        <f>SUMIFS(IRPBase_Res_NotinTxBase!O$3:O$65,IRPBase_Res_NotinTxBase!$X$3:$X$65,$B571,IRPBase_Res_NotinTxBase!$Y$3:$Y$65,$C571)</f>
        <v>0</v>
      </c>
      <c r="G571">
        <f>SUMIFS(IRPBase_Res_NotinTxBase!P$3:P$65,IRPBase_Res_NotinTxBase!$X$3:$X$65,$B571,IRPBase_Res_NotinTxBase!$Y$3:$Y$65,$C571)</f>
        <v>0</v>
      </c>
      <c r="H571">
        <f>SUMIFS(IRPBase_Res_NotinTxBase!Q$3:Q$65,IRPBase_Res_NotinTxBase!$X$3:$X$65,$B571,IRPBase_Res_NotinTxBase!$Y$3:$Y$65,$C571)</f>
        <v>0</v>
      </c>
      <c r="M571">
        <f>SUMIFS(IRPBase_Res_NotinTxBase!R$3:R$65,IRPBase_Res_NotinTxBase!$X$3:$X$65,$B571,IRPBase_Res_NotinTxBase!$Y$3:$Y$65,$C571)</f>
        <v>0</v>
      </c>
      <c r="N571">
        <f>SUMIFS(IRPBase_Res_NotinTxBase!S$3:S$65,IRPBase_Res_NotinTxBase!$X$3:$X$65,$B571,IRPBase_Res_NotinTxBase!$Y$3:$Y$65,$C571)</f>
        <v>0</v>
      </c>
      <c r="O571">
        <f>SUMIFS(IRPBase_Res_NotinTxBase!T$3:T$65,IRPBase_Res_NotinTxBase!$X$3:$X$65,$B571,IRPBase_Res_NotinTxBase!$Y$3:$Y$65,$C571)</f>
        <v>0</v>
      </c>
      <c r="P571">
        <f>SUMIFS(IRPBase_Res_NotinTxBase!U$3:U$65,IRPBase_Res_NotinTxBase!$X$3:$X$65,$B571,IRPBase_Res_NotinTxBase!$Y$3:$Y$65,$C571)</f>
        <v>0</v>
      </c>
      <c r="Q571">
        <f>SUMIFS(IRPBase_Res_NotinTxBase!V$3:V$65,IRPBase_Res_NotinTxBase!$X$3:$X$65,$B571,IRPBase_Res_NotinTxBase!$Y$3:$Y$65,$C571)</f>
        <v>0</v>
      </c>
      <c r="R571">
        <f>SUMIFS(IRPBase_Res_NotinTxBase!W$3:W$65,IRPBase_Res_NotinTxBase!$X$3:$X$65,$B571,IRPBase_Res_NotinTxBase!$Y$3:$Y$65,$C571)</f>
        <v>0</v>
      </c>
      <c r="S571">
        <f t="shared" si="121"/>
        <v>0</v>
      </c>
      <c r="U571">
        <f>SUMIFS(Indev_Online_Res_NotinIRPBase!N$3:N$340,Indev_Online_Res_NotinIRPBase!$Y$3:$Y$340,$B571,Indev_Online_Res_NotinIRPBase!$Z$3:$Z$340,$C571)</f>
        <v>0</v>
      </c>
      <c r="V571">
        <f>SUMIFS(Indev_Online_Res_NotinIRPBase!O$3:O$340,Indev_Online_Res_NotinIRPBase!$Y$3:$Y$340,$B571,Indev_Online_Res_NotinIRPBase!$Z$3:$Z$340,$C571)</f>
        <v>0</v>
      </c>
      <c r="W571">
        <f>SUMIFS(Indev_Online_Res_NotinIRPBase!P$3:P$340,Indev_Online_Res_NotinIRPBase!$Y$3:$Y$340,$B571,Indev_Online_Res_NotinIRPBase!$Z$3:$Z$340,$C571)</f>
        <v>0</v>
      </c>
      <c r="X571">
        <f>SUMIFS(Indev_Online_Res_NotinIRPBase!Q$3:Q$340,Indev_Online_Res_NotinIRPBase!$Y$3:$Y$340,$B571,Indev_Online_Res_NotinIRPBase!$Z$3:$Z$340,$C571)</f>
        <v>0</v>
      </c>
      <c r="Y571">
        <f>SUMIFS(Indev_Online_Res_NotinIRPBase!R$3:R$340,Indev_Online_Res_NotinIRPBase!$Y$3:$Y$340,$B571,Indev_Online_Res_NotinIRPBase!$Z$3:$Z$340,$C571)</f>
        <v>0</v>
      </c>
      <c r="AC571">
        <f>SUMIFS(Indev_Online_Res_NotinIRPBase!S$3:S$340,Indev_Online_Res_NotinIRPBase!$Y$3:$Y$340,$B571,Indev_Online_Res_NotinIRPBase!$Z$3:$Z$340,$C571)</f>
        <v>0</v>
      </c>
      <c r="AD571">
        <f>SUMIFS(Indev_Online_Res_NotinIRPBase!T$3:T$340,Indev_Online_Res_NotinIRPBase!$Y$3:$Y$340,$B571,Indev_Online_Res_NotinIRPBase!$Z$3:$Z$340,$C571)</f>
        <v>0</v>
      </c>
      <c r="AE571">
        <f>SUMIFS(Indev_Online_Res_NotinIRPBase!U$3:U$340,Indev_Online_Res_NotinIRPBase!$Y$3:$Y$340,$B571,Indev_Online_Res_NotinIRPBase!$Z$3:$Z$340,$C571)</f>
        <v>0</v>
      </c>
      <c r="AF571">
        <f>SUMIFS(Indev_Online_Res_NotinIRPBase!V$3:V$340,Indev_Online_Res_NotinIRPBase!$Y$3:$Y$340,$B571,Indev_Online_Res_NotinIRPBase!$Z$3:$Z$340,$C571)</f>
        <v>0</v>
      </c>
      <c r="AG571">
        <f>SUMIFS(Indev_Online_Res_NotinIRPBase!W$3:W$340,Indev_Online_Res_NotinIRPBase!$Y$3:$Y$340,$B571,Indev_Online_Res_NotinIRPBase!$Z$3:$Z$340,$C571)</f>
        <v>0</v>
      </c>
      <c r="AH571">
        <f>SUMIFS(Indev_Online_Res_NotinIRPBase!X$3:X$340,Indev_Online_Res_NotinIRPBase!$Y$3:$Y$340,$B571,Indev_Online_Res_NotinIRPBase!$Z$3:$Z$340,$C571)</f>
        <v>0</v>
      </c>
      <c r="AI571">
        <f t="shared" si="122"/>
        <v>0</v>
      </c>
      <c r="AK571">
        <f>SUMIFS(Indev_Online_Res_NotinIRPBase!N$3:N$340,Indev_Online_Res_NotinIRPBase!$Y$3:$Y$340,$B571,Indev_Online_Res_NotinIRPBase!$Z$3:$Z$340,$C571,Indev_Online_Res_NotinIRPBase!$J$3:$J$340,"Yes",Indev_Online_Res_NotinIRPBase!$I$3:$I$340,"&lt;1/1/2024")+SUMIFS(Indev_Online_Res_NotinIRPBase!N$3:N$340,Indev_Online_Res_NotinIRPBase!$Y$3:$Y$340,$B571,Indev_Online_Res_NotinIRPBase!$Z$3:$Z$340,$C571,Indev_Online_Res_NotinIRPBase!$AB$3:$AB$340,"1")</f>
        <v>0</v>
      </c>
      <c r="AL571">
        <f>SUMIFS(Indev_Online_Res_NotinIRPBase!O$3:O$340,Indev_Online_Res_NotinIRPBase!$Y$3:$Y$340,$B571,Indev_Online_Res_NotinIRPBase!$Z$3:$Z$340,$C571,Indev_Online_Res_NotinIRPBase!$J$3:$J$340,"Yes",Indev_Online_Res_NotinIRPBase!$I$3:$I$340,"&lt;1/1/2024")+SUMIFS(Indev_Online_Res_NotinIRPBase!O$3:O$340,Indev_Online_Res_NotinIRPBase!$Y$3:$Y$340,$B571,Indev_Online_Res_NotinIRPBase!$Z$3:$Z$340,$C571,Indev_Online_Res_NotinIRPBase!$AB$3:$AB$340,"1")</f>
        <v>0</v>
      </c>
      <c r="AM571">
        <f>SUMIFS(Indev_Online_Res_NotinIRPBase!P$3:P$340,Indev_Online_Res_NotinIRPBase!$Y$3:$Y$340,$B571,Indev_Online_Res_NotinIRPBase!$Z$3:$Z$340,$C571,Indev_Online_Res_NotinIRPBase!$J$3:$J$340,"Yes",Indev_Online_Res_NotinIRPBase!$I$3:$I$340,"&lt;1/1/2024")+SUMIFS(Indev_Online_Res_NotinIRPBase!P$3:P$340,Indev_Online_Res_NotinIRPBase!$Y$3:$Y$340,$B571,Indev_Online_Res_NotinIRPBase!$Z$3:$Z$340,$C571,Indev_Online_Res_NotinIRPBase!$AB$3:$AB$340,"1")</f>
        <v>0</v>
      </c>
      <c r="AN571">
        <f>SUMIFS(Indev_Online_Res_NotinIRPBase!Q$3:Q$340,Indev_Online_Res_NotinIRPBase!$Y$3:$Y$340,$B571,Indev_Online_Res_NotinIRPBase!$Z$3:$Z$340,$C571,Indev_Online_Res_NotinIRPBase!$J$3:$J$340,"Yes",Indev_Online_Res_NotinIRPBase!$I$3:$I$340,"&lt;1/1/2024")+SUMIFS(Indev_Online_Res_NotinIRPBase!Q$3:Q$340,Indev_Online_Res_NotinIRPBase!$Y$3:$Y$340,$B571,Indev_Online_Res_NotinIRPBase!$Z$3:$Z$340,$C571,Indev_Online_Res_NotinIRPBase!$AB$3:$AB$340,"1")</f>
        <v>0</v>
      </c>
      <c r="AO571">
        <f>SUMIFS(Indev_Online_Res_NotinIRPBase!R$3:R$340,Indev_Online_Res_NotinIRPBase!$Y$3:$Y$340,$B571,Indev_Online_Res_NotinIRPBase!$Z$3:$Z$340,$C571,Indev_Online_Res_NotinIRPBase!$J$3:$J$340,"Yes",Indev_Online_Res_NotinIRPBase!$I$3:$I$340,"&lt;1/1/2024")+SUMIFS(Indev_Online_Res_NotinIRPBase!R$3:R$340,Indev_Online_Res_NotinIRPBase!$Y$3:$Y$340,$B571,Indev_Online_Res_NotinIRPBase!$Z$3:$Z$340,$C571,Indev_Online_Res_NotinIRPBase!$AB$3:$AB$340,"1")</f>
        <v>0</v>
      </c>
      <c r="AS571">
        <f>SUMIFS(Indev_Online_Res_NotinIRPBase!S$3:S$340,Indev_Online_Res_NotinIRPBase!$Y$3:$Y$340,$B571,Indev_Online_Res_NotinIRPBase!$Z$3:$Z$340,$C571,Indev_Online_Res_NotinIRPBase!$J$3:$J$340,"Yes",Indev_Online_Res_NotinIRPBase!$I$3:$I$340,"&lt;1/1/2024")+SUMIFS(Indev_Online_Res_NotinIRPBase!S$3:S$340,Indev_Online_Res_NotinIRPBase!$Y$3:$Y$340,$B571,Indev_Online_Res_NotinIRPBase!$Z$3:$Z$340,$C571,Indev_Online_Res_NotinIRPBase!$AB$3:$AB$340,"1")</f>
        <v>0</v>
      </c>
      <c r="AT571">
        <f>SUMIFS(Indev_Online_Res_NotinIRPBase!T$3:T$340,Indev_Online_Res_NotinIRPBase!$Y$3:$Y$340,$B571,Indev_Online_Res_NotinIRPBase!$Z$3:$Z$340,$C571,Indev_Online_Res_NotinIRPBase!$J$3:$J$340,"Yes",Indev_Online_Res_NotinIRPBase!$I$3:$I$340,"&lt;1/1/2024")+SUMIFS(Indev_Online_Res_NotinIRPBase!T$3:T$340,Indev_Online_Res_NotinIRPBase!$Y$3:$Y$340,$B571,Indev_Online_Res_NotinIRPBase!$Z$3:$Z$340,$C571,Indev_Online_Res_NotinIRPBase!$AB$3:$AB$340,"1")</f>
        <v>0</v>
      </c>
      <c r="AU571">
        <f>SUMIFS(Indev_Online_Res_NotinIRPBase!U$3:U$340,Indev_Online_Res_NotinIRPBase!$Y$3:$Y$340,$B571,Indev_Online_Res_NotinIRPBase!$Z$3:$Z$340,$C571,Indev_Online_Res_NotinIRPBase!$J$3:$J$340,"Yes",Indev_Online_Res_NotinIRPBase!$I$3:$I$340,"&lt;1/1/2024")+SUMIFS(Indev_Online_Res_NotinIRPBase!U$3:U$340,Indev_Online_Res_NotinIRPBase!$Y$3:$Y$340,$B571,Indev_Online_Res_NotinIRPBase!$Z$3:$Z$340,$C571,Indev_Online_Res_NotinIRPBase!$AB$3:$AB$340,"1")</f>
        <v>0</v>
      </c>
      <c r="AV571">
        <f>SUMIFS(Indev_Online_Res_NotinIRPBase!V$3:V$340,Indev_Online_Res_NotinIRPBase!$Y$3:$Y$340,$B571,Indev_Online_Res_NotinIRPBase!$Z$3:$Z$340,$C571,Indev_Online_Res_NotinIRPBase!$J$3:$J$340,"Yes",Indev_Online_Res_NotinIRPBase!$I$3:$I$340,"&lt;1/1/2024")+SUMIFS(Indev_Online_Res_NotinIRPBase!V$3:V$340,Indev_Online_Res_NotinIRPBase!$Y$3:$Y$340,$B571,Indev_Online_Res_NotinIRPBase!$Z$3:$Z$340,$C571,Indev_Online_Res_NotinIRPBase!$AB$3:$AB$340,"1")</f>
        <v>0</v>
      </c>
      <c r="AW571">
        <f>SUMIFS(Indev_Online_Res_NotinIRPBase!W$3:W$340,Indev_Online_Res_NotinIRPBase!$Y$3:$Y$340,$B571,Indev_Online_Res_NotinIRPBase!$Z$3:$Z$340,$C571,Indev_Online_Res_NotinIRPBase!$J$3:$J$340,"Yes",Indev_Online_Res_NotinIRPBase!$I$3:$I$340,"&lt;1/1/2024")+SUMIFS(Indev_Online_Res_NotinIRPBase!W$3:W$340,Indev_Online_Res_NotinIRPBase!$Y$3:$Y$340,$B571,Indev_Online_Res_NotinIRPBase!$Z$3:$Z$340,$C571,Indev_Online_Res_NotinIRPBase!$AB$3:$AB$340,"1")</f>
        <v>0</v>
      </c>
      <c r="AX571">
        <f>SUMIFS(Indev_Online_Res_NotinIRPBase!X$3:X$340,Indev_Online_Res_NotinIRPBase!$Y$3:$Y$340,$B571,Indev_Online_Res_NotinIRPBase!$Z$3:$Z$340,$C571,Indev_Online_Res_NotinIRPBase!$J$3:$J$340,"Yes",Indev_Online_Res_NotinIRPBase!$I$3:$I$340,"&lt;1/1/2024")+SUMIFS(Indev_Online_Res_NotinIRPBase!X$3:X$340,Indev_Online_Res_NotinIRPBase!$Y$3:$Y$340,$B571,Indev_Online_Res_NotinIRPBase!$Z$3:$Z$340,$C571,Indev_Online_Res_NotinIRPBase!$AB$3:$AB$340,"1")</f>
        <v>0</v>
      </c>
      <c r="AY571">
        <f t="shared" si="123"/>
        <v>0</v>
      </c>
      <c r="BA571">
        <f t="shared" si="124"/>
        <v>0</v>
      </c>
      <c r="BB571">
        <f t="shared" si="125"/>
        <v>0</v>
      </c>
      <c r="BC571">
        <f t="shared" si="126"/>
        <v>0</v>
      </c>
      <c r="BD571">
        <f t="shared" si="127"/>
        <v>0</v>
      </c>
      <c r="BE571">
        <f t="shared" si="128"/>
        <v>0</v>
      </c>
      <c r="BI571">
        <f t="shared" si="129"/>
        <v>0</v>
      </c>
      <c r="BJ571">
        <f t="shared" si="130"/>
        <v>0</v>
      </c>
      <c r="BK571">
        <f t="shared" si="131"/>
        <v>0</v>
      </c>
      <c r="BL571">
        <f t="shared" si="132"/>
        <v>0</v>
      </c>
      <c r="BM571">
        <f t="shared" si="133"/>
        <v>0</v>
      </c>
      <c r="BN571">
        <f t="shared" si="134"/>
        <v>0</v>
      </c>
      <c r="BO571">
        <f t="shared" si="135"/>
        <v>0</v>
      </c>
      <c r="BQ571">
        <f>SUMIFS(IRPBase_Res_NotinEnvScreens!$H$3:$H$33,IRPBase_Res_NotinEnvScreens!$J$3:$J$33,$B571,IRPBase_Res_NotinEnvScreens!$K$3:$K$33,$C571)</f>
        <v>0</v>
      </c>
      <c r="BR571">
        <f>SUMIFS(IRPBase_Res_NotinEnvScreens!$I$3:$I$33,IRPBase_Res_NotinEnvScreens!$J$3:$J$33,$B571,IRPBase_Res_NotinEnvScreens!$K$3:$K$33,$C571)</f>
        <v>0</v>
      </c>
      <c r="BS571">
        <v>0</v>
      </c>
      <c r="BV571">
        <f>SUMIFS(Indev_Online_Res_NotinIRPBase!$P$3:$P$313,Indev_Online_Res_NotinIRPBase!$Y$3:$Y$313,$B571,Indev_Online_Res_NotinIRPBase!$Z$3:$Z$313,$C571,Indev_Online_Res_NotinIRPBase!$I$3:$I$313,"&lt;9/1/2023")+SUMIFS(Indev_Online_Res_NotinIRPBase!$Q$3:$Q$313,Indev_Online_Res_NotinIRPBase!$Y$3:$Y$313,$B571,Indev_Online_Res_NotinIRPBase!$Z$3:$Z$313,$C571,Indev_Online_Res_NotinIRPBase!$I$3:$I$313,"&lt;9/1/2023")</f>
        <v>0</v>
      </c>
      <c r="BW571">
        <f>SUMIFS(Indev_Online_Res_NotinIRPBase!$S$3:$S$313,Indev_Online_Res_NotinIRPBase!$Y$3:$Y$313,$B571,Indev_Online_Res_NotinIRPBase!$Z$3:$Z$313,$C571,Indev_Online_Res_NotinIRPBase!$I$3:$I$313,"&lt;9/1/2023")+SUMIFS(Indev_Online_Res_NotinIRPBase!$T$3:$T$313,Indev_Online_Res_NotinIRPBase!$Y$3:$Y$313,$B571,Indev_Online_Res_NotinIRPBase!$Z$3:$Z$313,$C571,Indev_Online_Res_NotinIRPBase!$I$3:$I$313,"&lt;9/1/2023")+SUMIFS(Indev_Online_Res_NotinIRPBase!$U$3:$U$313,Indev_Online_Res_NotinIRPBase!$Y$3:$Y$313,$B571,Indev_Online_Res_NotinIRPBase!$Z$3:$Z$313,$C571,Indev_Online_Res_NotinIRPBase!$I$3:$I$313,"&lt;9/1/2023")</f>
        <v>0</v>
      </c>
    </row>
    <row r="572" spans="1:75">
      <c r="A572" t="s">
        <v>48</v>
      </c>
      <c r="B572" t="s">
        <v>513</v>
      </c>
      <c r="C572">
        <v>500</v>
      </c>
      <c r="E572">
        <f>SUMIFS(IRPBase_Res_NotinTxBase!N$3:N$65,IRPBase_Res_NotinTxBase!$X$3:$X$65,$B572,IRPBase_Res_NotinTxBase!$Y$3:$Y$65,$C572)</f>
        <v>0</v>
      </c>
      <c r="F572">
        <f>SUMIFS(IRPBase_Res_NotinTxBase!O$3:O$65,IRPBase_Res_NotinTxBase!$X$3:$X$65,$B572,IRPBase_Res_NotinTxBase!$Y$3:$Y$65,$C572)</f>
        <v>0</v>
      </c>
      <c r="G572">
        <f>SUMIFS(IRPBase_Res_NotinTxBase!P$3:P$65,IRPBase_Res_NotinTxBase!$X$3:$X$65,$B572,IRPBase_Res_NotinTxBase!$Y$3:$Y$65,$C572)</f>
        <v>0</v>
      </c>
      <c r="H572">
        <f>SUMIFS(IRPBase_Res_NotinTxBase!Q$3:Q$65,IRPBase_Res_NotinTxBase!$X$3:$X$65,$B572,IRPBase_Res_NotinTxBase!$Y$3:$Y$65,$C572)</f>
        <v>0</v>
      </c>
      <c r="M572">
        <f>SUMIFS(IRPBase_Res_NotinTxBase!R$3:R$65,IRPBase_Res_NotinTxBase!$X$3:$X$65,$B572,IRPBase_Res_NotinTxBase!$Y$3:$Y$65,$C572)</f>
        <v>0</v>
      </c>
      <c r="N572">
        <f>SUMIFS(IRPBase_Res_NotinTxBase!S$3:S$65,IRPBase_Res_NotinTxBase!$X$3:$X$65,$B572,IRPBase_Res_NotinTxBase!$Y$3:$Y$65,$C572)</f>
        <v>0</v>
      </c>
      <c r="O572">
        <f>SUMIFS(IRPBase_Res_NotinTxBase!T$3:T$65,IRPBase_Res_NotinTxBase!$X$3:$X$65,$B572,IRPBase_Res_NotinTxBase!$Y$3:$Y$65,$C572)</f>
        <v>0</v>
      </c>
      <c r="P572">
        <f>SUMIFS(IRPBase_Res_NotinTxBase!U$3:U$65,IRPBase_Res_NotinTxBase!$X$3:$X$65,$B572,IRPBase_Res_NotinTxBase!$Y$3:$Y$65,$C572)</f>
        <v>0</v>
      </c>
      <c r="Q572">
        <f>SUMIFS(IRPBase_Res_NotinTxBase!V$3:V$65,IRPBase_Res_NotinTxBase!$X$3:$X$65,$B572,IRPBase_Res_NotinTxBase!$Y$3:$Y$65,$C572)</f>
        <v>0</v>
      </c>
      <c r="R572">
        <f>SUMIFS(IRPBase_Res_NotinTxBase!W$3:W$65,IRPBase_Res_NotinTxBase!$X$3:$X$65,$B572,IRPBase_Res_NotinTxBase!$Y$3:$Y$65,$C572)</f>
        <v>0</v>
      </c>
      <c r="S572">
        <f t="shared" si="121"/>
        <v>0</v>
      </c>
      <c r="U572">
        <f>SUMIFS(Indev_Online_Res_NotinIRPBase!N$3:N$340,Indev_Online_Res_NotinIRPBase!$Y$3:$Y$340,$B572,Indev_Online_Res_NotinIRPBase!$Z$3:$Z$340,$C572)</f>
        <v>0</v>
      </c>
      <c r="V572">
        <f>SUMIFS(Indev_Online_Res_NotinIRPBase!O$3:O$340,Indev_Online_Res_NotinIRPBase!$Y$3:$Y$340,$B572,Indev_Online_Res_NotinIRPBase!$Z$3:$Z$340,$C572)</f>
        <v>0</v>
      </c>
      <c r="W572">
        <f>SUMIFS(Indev_Online_Res_NotinIRPBase!P$3:P$340,Indev_Online_Res_NotinIRPBase!$Y$3:$Y$340,$B572,Indev_Online_Res_NotinIRPBase!$Z$3:$Z$340,$C572)</f>
        <v>0</v>
      </c>
      <c r="X572">
        <f>SUMIFS(Indev_Online_Res_NotinIRPBase!Q$3:Q$340,Indev_Online_Res_NotinIRPBase!$Y$3:$Y$340,$B572,Indev_Online_Res_NotinIRPBase!$Z$3:$Z$340,$C572)</f>
        <v>0</v>
      </c>
      <c r="Y572">
        <f>SUMIFS(Indev_Online_Res_NotinIRPBase!R$3:R$340,Indev_Online_Res_NotinIRPBase!$Y$3:$Y$340,$B572,Indev_Online_Res_NotinIRPBase!$Z$3:$Z$340,$C572)</f>
        <v>0</v>
      </c>
      <c r="AC572">
        <f>SUMIFS(Indev_Online_Res_NotinIRPBase!S$3:S$340,Indev_Online_Res_NotinIRPBase!$Y$3:$Y$340,$B572,Indev_Online_Res_NotinIRPBase!$Z$3:$Z$340,$C572)</f>
        <v>0</v>
      </c>
      <c r="AD572">
        <f>SUMIFS(Indev_Online_Res_NotinIRPBase!T$3:T$340,Indev_Online_Res_NotinIRPBase!$Y$3:$Y$340,$B572,Indev_Online_Res_NotinIRPBase!$Z$3:$Z$340,$C572)</f>
        <v>0</v>
      </c>
      <c r="AE572">
        <f>SUMIFS(Indev_Online_Res_NotinIRPBase!U$3:U$340,Indev_Online_Res_NotinIRPBase!$Y$3:$Y$340,$B572,Indev_Online_Res_NotinIRPBase!$Z$3:$Z$340,$C572)</f>
        <v>0</v>
      </c>
      <c r="AF572">
        <f>SUMIFS(Indev_Online_Res_NotinIRPBase!V$3:V$340,Indev_Online_Res_NotinIRPBase!$Y$3:$Y$340,$B572,Indev_Online_Res_NotinIRPBase!$Z$3:$Z$340,$C572)</f>
        <v>0</v>
      </c>
      <c r="AG572">
        <f>SUMIFS(Indev_Online_Res_NotinIRPBase!W$3:W$340,Indev_Online_Res_NotinIRPBase!$Y$3:$Y$340,$B572,Indev_Online_Res_NotinIRPBase!$Z$3:$Z$340,$C572)</f>
        <v>0</v>
      </c>
      <c r="AH572">
        <f>SUMIFS(Indev_Online_Res_NotinIRPBase!X$3:X$340,Indev_Online_Res_NotinIRPBase!$Y$3:$Y$340,$B572,Indev_Online_Res_NotinIRPBase!$Z$3:$Z$340,$C572)</f>
        <v>0</v>
      </c>
      <c r="AI572">
        <f t="shared" si="122"/>
        <v>0</v>
      </c>
      <c r="AK572">
        <f>SUMIFS(Indev_Online_Res_NotinIRPBase!N$3:N$340,Indev_Online_Res_NotinIRPBase!$Y$3:$Y$340,$B572,Indev_Online_Res_NotinIRPBase!$Z$3:$Z$340,$C572,Indev_Online_Res_NotinIRPBase!$J$3:$J$340,"Yes",Indev_Online_Res_NotinIRPBase!$I$3:$I$340,"&lt;1/1/2024")+SUMIFS(Indev_Online_Res_NotinIRPBase!N$3:N$340,Indev_Online_Res_NotinIRPBase!$Y$3:$Y$340,$B572,Indev_Online_Res_NotinIRPBase!$Z$3:$Z$340,$C572,Indev_Online_Res_NotinIRPBase!$AB$3:$AB$340,"1")</f>
        <v>0</v>
      </c>
      <c r="AL572">
        <f>SUMIFS(Indev_Online_Res_NotinIRPBase!O$3:O$340,Indev_Online_Res_NotinIRPBase!$Y$3:$Y$340,$B572,Indev_Online_Res_NotinIRPBase!$Z$3:$Z$340,$C572,Indev_Online_Res_NotinIRPBase!$J$3:$J$340,"Yes",Indev_Online_Res_NotinIRPBase!$I$3:$I$340,"&lt;1/1/2024")+SUMIFS(Indev_Online_Res_NotinIRPBase!O$3:O$340,Indev_Online_Res_NotinIRPBase!$Y$3:$Y$340,$B572,Indev_Online_Res_NotinIRPBase!$Z$3:$Z$340,$C572,Indev_Online_Res_NotinIRPBase!$AB$3:$AB$340,"1")</f>
        <v>0</v>
      </c>
      <c r="AM572">
        <f>SUMIFS(Indev_Online_Res_NotinIRPBase!P$3:P$340,Indev_Online_Res_NotinIRPBase!$Y$3:$Y$340,$B572,Indev_Online_Res_NotinIRPBase!$Z$3:$Z$340,$C572,Indev_Online_Res_NotinIRPBase!$J$3:$J$340,"Yes",Indev_Online_Res_NotinIRPBase!$I$3:$I$340,"&lt;1/1/2024")+SUMIFS(Indev_Online_Res_NotinIRPBase!P$3:P$340,Indev_Online_Res_NotinIRPBase!$Y$3:$Y$340,$B572,Indev_Online_Res_NotinIRPBase!$Z$3:$Z$340,$C572,Indev_Online_Res_NotinIRPBase!$AB$3:$AB$340,"1")</f>
        <v>0</v>
      </c>
      <c r="AN572">
        <f>SUMIFS(Indev_Online_Res_NotinIRPBase!Q$3:Q$340,Indev_Online_Res_NotinIRPBase!$Y$3:$Y$340,$B572,Indev_Online_Res_NotinIRPBase!$Z$3:$Z$340,$C572,Indev_Online_Res_NotinIRPBase!$J$3:$J$340,"Yes",Indev_Online_Res_NotinIRPBase!$I$3:$I$340,"&lt;1/1/2024")+SUMIFS(Indev_Online_Res_NotinIRPBase!Q$3:Q$340,Indev_Online_Res_NotinIRPBase!$Y$3:$Y$340,$B572,Indev_Online_Res_NotinIRPBase!$Z$3:$Z$340,$C572,Indev_Online_Res_NotinIRPBase!$AB$3:$AB$340,"1")</f>
        <v>0</v>
      </c>
      <c r="AO572">
        <f>SUMIFS(Indev_Online_Res_NotinIRPBase!R$3:R$340,Indev_Online_Res_NotinIRPBase!$Y$3:$Y$340,$B572,Indev_Online_Res_NotinIRPBase!$Z$3:$Z$340,$C572,Indev_Online_Res_NotinIRPBase!$J$3:$J$340,"Yes",Indev_Online_Res_NotinIRPBase!$I$3:$I$340,"&lt;1/1/2024")+SUMIFS(Indev_Online_Res_NotinIRPBase!R$3:R$340,Indev_Online_Res_NotinIRPBase!$Y$3:$Y$340,$B572,Indev_Online_Res_NotinIRPBase!$Z$3:$Z$340,$C572,Indev_Online_Res_NotinIRPBase!$AB$3:$AB$340,"1")</f>
        <v>0</v>
      </c>
      <c r="AS572">
        <f>SUMIFS(Indev_Online_Res_NotinIRPBase!S$3:S$340,Indev_Online_Res_NotinIRPBase!$Y$3:$Y$340,$B572,Indev_Online_Res_NotinIRPBase!$Z$3:$Z$340,$C572,Indev_Online_Res_NotinIRPBase!$J$3:$J$340,"Yes",Indev_Online_Res_NotinIRPBase!$I$3:$I$340,"&lt;1/1/2024")+SUMIFS(Indev_Online_Res_NotinIRPBase!S$3:S$340,Indev_Online_Res_NotinIRPBase!$Y$3:$Y$340,$B572,Indev_Online_Res_NotinIRPBase!$Z$3:$Z$340,$C572,Indev_Online_Res_NotinIRPBase!$AB$3:$AB$340,"1")</f>
        <v>0</v>
      </c>
      <c r="AT572">
        <f>SUMIFS(Indev_Online_Res_NotinIRPBase!T$3:T$340,Indev_Online_Res_NotinIRPBase!$Y$3:$Y$340,$B572,Indev_Online_Res_NotinIRPBase!$Z$3:$Z$340,$C572,Indev_Online_Res_NotinIRPBase!$J$3:$J$340,"Yes",Indev_Online_Res_NotinIRPBase!$I$3:$I$340,"&lt;1/1/2024")+SUMIFS(Indev_Online_Res_NotinIRPBase!T$3:T$340,Indev_Online_Res_NotinIRPBase!$Y$3:$Y$340,$B572,Indev_Online_Res_NotinIRPBase!$Z$3:$Z$340,$C572,Indev_Online_Res_NotinIRPBase!$AB$3:$AB$340,"1")</f>
        <v>0</v>
      </c>
      <c r="AU572">
        <f>SUMIFS(Indev_Online_Res_NotinIRPBase!U$3:U$340,Indev_Online_Res_NotinIRPBase!$Y$3:$Y$340,$B572,Indev_Online_Res_NotinIRPBase!$Z$3:$Z$340,$C572,Indev_Online_Res_NotinIRPBase!$J$3:$J$340,"Yes",Indev_Online_Res_NotinIRPBase!$I$3:$I$340,"&lt;1/1/2024")+SUMIFS(Indev_Online_Res_NotinIRPBase!U$3:U$340,Indev_Online_Res_NotinIRPBase!$Y$3:$Y$340,$B572,Indev_Online_Res_NotinIRPBase!$Z$3:$Z$340,$C572,Indev_Online_Res_NotinIRPBase!$AB$3:$AB$340,"1")</f>
        <v>0</v>
      </c>
      <c r="AV572">
        <f>SUMIFS(Indev_Online_Res_NotinIRPBase!V$3:V$340,Indev_Online_Res_NotinIRPBase!$Y$3:$Y$340,$B572,Indev_Online_Res_NotinIRPBase!$Z$3:$Z$340,$C572,Indev_Online_Res_NotinIRPBase!$J$3:$J$340,"Yes",Indev_Online_Res_NotinIRPBase!$I$3:$I$340,"&lt;1/1/2024")+SUMIFS(Indev_Online_Res_NotinIRPBase!V$3:V$340,Indev_Online_Res_NotinIRPBase!$Y$3:$Y$340,$B572,Indev_Online_Res_NotinIRPBase!$Z$3:$Z$340,$C572,Indev_Online_Res_NotinIRPBase!$AB$3:$AB$340,"1")</f>
        <v>0</v>
      </c>
      <c r="AW572">
        <f>SUMIFS(Indev_Online_Res_NotinIRPBase!W$3:W$340,Indev_Online_Res_NotinIRPBase!$Y$3:$Y$340,$B572,Indev_Online_Res_NotinIRPBase!$Z$3:$Z$340,$C572,Indev_Online_Res_NotinIRPBase!$J$3:$J$340,"Yes",Indev_Online_Res_NotinIRPBase!$I$3:$I$340,"&lt;1/1/2024")+SUMIFS(Indev_Online_Res_NotinIRPBase!W$3:W$340,Indev_Online_Res_NotinIRPBase!$Y$3:$Y$340,$B572,Indev_Online_Res_NotinIRPBase!$Z$3:$Z$340,$C572,Indev_Online_Res_NotinIRPBase!$AB$3:$AB$340,"1")</f>
        <v>0</v>
      </c>
      <c r="AX572">
        <f>SUMIFS(Indev_Online_Res_NotinIRPBase!X$3:X$340,Indev_Online_Res_NotinIRPBase!$Y$3:$Y$340,$B572,Indev_Online_Res_NotinIRPBase!$Z$3:$Z$340,$C572,Indev_Online_Res_NotinIRPBase!$J$3:$J$340,"Yes",Indev_Online_Res_NotinIRPBase!$I$3:$I$340,"&lt;1/1/2024")+SUMIFS(Indev_Online_Res_NotinIRPBase!X$3:X$340,Indev_Online_Res_NotinIRPBase!$Y$3:$Y$340,$B572,Indev_Online_Res_NotinIRPBase!$Z$3:$Z$340,$C572,Indev_Online_Res_NotinIRPBase!$AB$3:$AB$340,"1")</f>
        <v>0</v>
      </c>
      <c r="AY572">
        <f t="shared" si="123"/>
        <v>0</v>
      </c>
      <c r="BA572">
        <f t="shared" si="124"/>
        <v>0</v>
      </c>
      <c r="BB572">
        <f t="shared" si="125"/>
        <v>0</v>
      </c>
      <c r="BC572">
        <f t="shared" si="126"/>
        <v>0</v>
      </c>
      <c r="BD572">
        <f t="shared" si="127"/>
        <v>0</v>
      </c>
      <c r="BE572">
        <f t="shared" si="128"/>
        <v>0</v>
      </c>
      <c r="BI572">
        <f t="shared" si="129"/>
        <v>0</v>
      </c>
      <c r="BJ572">
        <f t="shared" si="130"/>
        <v>0</v>
      </c>
      <c r="BK572">
        <f t="shared" si="131"/>
        <v>0</v>
      </c>
      <c r="BL572">
        <f t="shared" si="132"/>
        <v>0</v>
      </c>
      <c r="BM572">
        <f t="shared" si="133"/>
        <v>0</v>
      </c>
      <c r="BN572">
        <f t="shared" si="134"/>
        <v>0</v>
      </c>
      <c r="BO572">
        <f t="shared" si="135"/>
        <v>0</v>
      </c>
      <c r="BQ572">
        <f>SUMIFS(IRPBase_Res_NotinEnvScreens!$H$3:$H$33,IRPBase_Res_NotinEnvScreens!$J$3:$J$33,$B572,IRPBase_Res_NotinEnvScreens!$K$3:$K$33,$C572)</f>
        <v>0</v>
      </c>
      <c r="BR572">
        <f>SUMIFS(IRPBase_Res_NotinEnvScreens!$I$3:$I$33,IRPBase_Res_NotinEnvScreens!$J$3:$J$33,$B572,IRPBase_Res_NotinEnvScreens!$K$3:$K$33,$C572)</f>
        <v>0</v>
      </c>
      <c r="BS572">
        <v>0</v>
      </c>
      <c r="BV572">
        <f>SUMIFS(Indev_Online_Res_NotinIRPBase!$P$3:$P$313,Indev_Online_Res_NotinIRPBase!$Y$3:$Y$313,$B572,Indev_Online_Res_NotinIRPBase!$Z$3:$Z$313,$C572,Indev_Online_Res_NotinIRPBase!$I$3:$I$313,"&lt;9/1/2023")+SUMIFS(Indev_Online_Res_NotinIRPBase!$Q$3:$Q$313,Indev_Online_Res_NotinIRPBase!$Y$3:$Y$313,$B572,Indev_Online_Res_NotinIRPBase!$Z$3:$Z$313,$C572,Indev_Online_Res_NotinIRPBase!$I$3:$I$313,"&lt;9/1/2023")</f>
        <v>0</v>
      </c>
      <c r="BW572">
        <f>SUMIFS(Indev_Online_Res_NotinIRPBase!$S$3:$S$313,Indev_Online_Res_NotinIRPBase!$Y$3:$Y$313,$B572,Indev_Online_Res_NotinIRPBase!$Z$3:$Z$313,$C572,Indev_Online_Res_NotinIRPBase!$I$3:$I$313,"&lt;9/1/2023")+SUMIFS(Indev_Online_Res_NotinIRPBase!$T$3:$T$313,Indev_Online_Res_NotinIRPBase!$Y$3:$Y$313,$B572,Indev_Online_Res_NotinIRPBase!$Z$3:$Z$313,$C572,Indev_Online_Res_NotinIRPBase!$I$3:$I$313,"&lt;9/1/2023")+SUMIFS(Indev_Online_Res_NotinIRPBase!$U$3:$U$313,Indev_Online_Res_NotinIRPBase!$Y$3:$Y$313,$B572,Indev_Online_Res_NotinIRPBase!$Z$3:$Z$313,$C572,Indev_Online_Res_NotinIRPBase!$I$3:$I$313,"&lt;9/1/2023")</f>
        <v>0</v>
      </c>
    </row>
    <row r="573" spans="1:75">
      <c r="A573" t="s">
        <v>52</v>
      </c>
      <c r="B573" t="s">
        <v>514</v>
      </c>
      <c r="C573">
        <v>138</v>
      </c>
      <c r="E573">
        <f>SUMIFS(IRPBase_Res_NotinTxBase!N$3:N$65,IRPBase_Res_NotinTxBase!$X$3:$X$65,$B573,IRPBase_Res_NotinTxBase!$Y$3:$Y$65,$C573)</f>
        <v>0</v>
      </c>
      <c r="F573">
        <f>SUMIFS(IRPBase_Res_NotinTxBase!O$3:O$65,IRPBase_Res_NotinTxBase!$X$3:$X$65,$B573,IRPBase_Res_NotinTxBase!$Y$3:$Y$65,$C573)</f>
        <v>0</v>
      </c>
      <c r="G573">
        <f>SUMIFS(IRPBase_Res_NotinTxBase!P$3:P$65,IRPBase_Res_NotinTxBase!$X$3:$X$65,$B573,IRPBase_Res_NotinTxBase!$Y$3:$Y$65,$C573)</f>
        <v>0</v>
      </c>
      <c r="H573">
        <f>SUMIFS(IRPBase_Res_NotinTxBase!Q$3:Q$65,IRPBase_Res_NotinTxBase!$X$3:$X$65,$B573,IRPBase_Res_NotinTxBase!$Y$3:$Y$65,$C573)</f>
        <v>0</v>
      </c>
      <c r="M573">
        <f>SUMIFS(IRPBase_Res_NotinTxBase!R$3:R$65,IRPBase_Res_NotinTxBase!$X$3:$X$65,$B573,IRPBase_Res_NotinTxBase!$Y$3:$Y$65,$C573)</f>
        <v>0</v>
      </c>
      <c r="N573">
        <f>SUMIFS(IRPBase_Res_NotinTxBase!S$3:S$65,IRPBase_Res_NotinTxBase!$X$3:$X$65,$B573,IRPBase_Res_NotinTxBase!$Y$3:$Y$65,$C573)</f>
        <v>0</v>
      </c>
      <c r="O573">
        <f>SUMIFS(IRPBase_Res_NotinTxBase!T$3:T$65,IRPBase_Res_NotinTxBase!$X$3:$X$65,$B573,IRPBase_Res_NotinTxBase!$Y$3:$Y$65,$C573)</f>
        <v>0</v>
      </c>
      <c r="P573">
        <f>SUMIFS(IRPBase_Res_NotinTxBase!U$3:U$65,IRPBase_Res_NotinTxBase!$X$3:$X$65,$B573,IRPBase_Res_NotinTxBase!$Y$3:$Y$65,$C573)</f>
        <v>0</v>
      </c>
      <c r="Q573">
        <f>SUMIFS(IRPBase_Res_NotinTxBase!V$3:V$65,IRPBase_Res_NotinTxBase!$X$3:$X$65,$B573,IRPBase_Res_NotinTxBase!$Y$3:$Y$65,$C573)</f>
        <v>0</v>
      </c>
      <c r="R573">
        <f>SUMIFS(IRPBase_Res_NotinTxBase!W$3:W$65,IRPBase_Res_NotinTxBase!$X$3:$X$65,$B573,IRPBase_Res_NotinTxBase!$Y$3:$Y$65,$C573)</f>
        <v>0</v>
      </c>
      <c r="S573">
        <f t="shared" si="121"/>
        <v>0</v>
      </c>
      <c r="U573">
        <f>SUMIFS(Indev_Online_Res_NotinIRPBase!N$3:N$340,Indev_Online_Res_NotinIRPBase!$Y$3:$Y$340,$B573,Indev_Online_Res_NotinIRPBase!$Z$3:$Z$340,$C573)</f>
        <v>0</v>
      </c>
      <c r="V573">
        <f>SUMIFS(Indev_Online_Res_NotinIRPBase!O$3:O$340,Indev_Online_Res_NotinIRPBase!$Y$3:$Y$340,$B573,Indev_Online_Res_NotinIRPBase!$Z$3:$Z$340,$C573)</f>
        <v>0</v>
      </c>
      <c r="W573">
        <f>SUMIFS(Indev_Online_Res_NotinIRPBase!P$3:P$340,Indev_Online_Res_NotinIRPBase!$Y$3:$Y$340,$B573,Indev_Online_Res_NotinIRPBase!$Z$3:$Z$340,$C573)</f>
        <v>0</v>
      </c>
      <c r="X573">
        <f>SUMIFS(Indev_Online_Res_NotinIRPBase!Q$3:Q$340,Indev_Online_Res_NotinIRPBase!$Y$3:$Y$340,$B573,Indev_Online_Res_NotinIRPBase!$Z$3:$Z$340,$C573)</f>
        <v>0</v>
      </c>
      <c r="Y573">
        <f>SUMIFS(Indev_Online_Res_NotinIRPBase!R$3:R$340,Indev_Online_Res_NotinIRPBase!$Y$3:$Y$340,$B573,Indev_Online_Res_NotinIRPBase!$Z$3:$Z$340,$C573)</f>
        <v>0</v>
      </c>
      <c r="AC573">
        <f>SUMIFS(Indev_Online_Res_NotinIRPBase!S$3:S$340,Indev_Online_Res_NotinIRPBase!$Y$3:$Y$340,$B573,Indev_Online_Res_NotinIRPBase!$Z$3:$Z$340,$C573)</f>
        <v>0</v>
      </c>
      <c r="AD573">
        <f>SUMIFS(Indev_Online_Res_NotinIRPBase!T$3:T$340,Indev_Online_Res_NotinIRPBase!$Y$3:$Y$340,$B573,Indev_Online_Res_NotinIRPBase!$Z$3:$Z$340,$C573)</f>
        <v>0</v>
      </c>
      <c r="AE573">
        <f>SUMIFS(Indev_Online_Res_NotinIRPBase!U$3:U$340,Indev_Online_Res_NotinIRPBase!$Y$3:$Y$340,$B573,Indev_Online_Res_NotinIRPBase!$Z$3:$Z$340,$C573)</f>
        <v>0</v>
      </c>
      <c r="AF573">
        <f>SUMIFS(Indev_Online_Res_NotinIRPBase!V$3:V$340,Indev_Online_Res_NotinIRPBase!$Y$3:$Y$340,$B573,Indev_Online_Res_NotinIRPBase!$Z$3:$Z$340,$C573)</f>
        <v>0</v>
      </c>
      <c r="AG573">
        <f>SUMIFS(Indev_Online_Res_NotinIRPBase!W$3:W$340,Indev_Online_Res_NotinIRPBase!$Y$3:$Y$340,$B573,Indev_Online_Res_NotinIRPBase!$Z$3:$Z$340,$C573)</f>
        <v>0</v>
      </c>
      <c r="AH573">
        <f>SUMIFS(Indev_Online_Res_NotinIRPBase!X$3:X$340,Indev_Online_Res_NotinIRPBase!$Y$3:$Y$340,$B573,Indev_Online_Res_NotinIRPBase!$Z$3:$Z$340,$C573)</f>
        <v>0</v>
      </c>
      <c r="AI573">
        <f t="shared" si="122"/>
        <v>0</v>
      </c>
      <c r="AK573">
        <f>SUMIFS(Indev_Online_Res_NotinIRPBase!N$3:N$340,Indev_Online_Res_NotinIRPBase!$Y$3:$Y$340,$B573,Indev_Online_Res_NotinIRPBase!$Z$3:$Z$340,$C573,Indev_Online_Res_NotinIRPBase!$J$3:$J$340,"Yes",Indev_Online_Res_NotinIRPBase!$I$3:$I$340,"&lt;1/1/2024")+SUMIFS(Indev_Online_Res_NotinIRPBase!N$3:N$340,Indev_Online_Res_NotinIRPBase!$Y$3:$Y$340,$B573,Indev_Online_Res_NotinIRPBase!$Z$3:$Z$340,$C573,Indev_Online_Res_NotinIRPBase!$AB$3:$AB$340,"1")</f>
        <v>0</v>
      </c>
      <c r="AL573">
        <f>SUMIFS(Indev_Online_Res_NotinIRPBase!O$3:O$340,Indev_Online_Res_NotinIRPBase!$Y$3:$Y$340,$B573,Indev_Online_Res_NotinIRPBase!$Z$3:$Z$340,$C573,Indev_Online_Res_NotinIRPBase!$J$3:$J$340,"Yes",Indev_Online_Res_NotinIRPBase!$I$3:$I$340,"&lt;1/1/2024")+SUMIFS(Indev_Online_Res_NotinIRPBase!O$3:O$340,Indev_Online_Res_NotinIRPBase!$Y$3:$Y$340,$B573,Indev_Online_Res_NotinIRPBase!$Z$3:$Z$340,$C573,Indev_Online_Res_NotinIRPBase!$AB$3:$AB$340,"1")</f>
        <v>0</v>
      </c>
      <c r="AM573">
        <f>SUMIFS(Indev_Online_Res_NotinIRPBase!P$3:P$340,Indev_Online_Res_NotinIRPBase!$Y$3:$Y$340,$B573,Indev_Online_Res_NotinIRPBase!$Z$3:$Z$340,$C573,Indev_Online_Res_NotinIRPBase!$J$3:$J$340,"Yes",Indev_Online_Res_NotinIRPBase!$I$3:$I$340,"&lt;1/1/2024")+SUMIFS(Indev_Online_Res_NotinIRPBase!P$3:P$340,Indev_Online_Res_NotinIRPBase!$Y$3:$Y$340,$B573,Indev_Online_Res_NotinIRPBase!$Z$3:$Z$340,$C573,Indev_Online_Res_NotinIRPBase!$AB$3:$AB$340,"1")</f>
        <v>0</v>
      </c>
      <c r="AN573">
        <f>SUMIFS(Indev_Online_Res_NotinIRPBase!Q$3:Q$340,Indev_Online_Res_NotinIRPBase!$Y$3:$Y$340,$B573,Indev_Online_Res_NotinIRPBase!$Z$3:$Z$340,$C573,Indev_Online_Res_NotinIRPBase!$J$3:$J$340,"Yes",Indev_Online_Res_NotinIRPBase!$I$3:$I$340,"&lt;1/1/2024")+SUMIFS(Indev_Online_Res_NotinIRPBase!Q$3:Q$340,Indev_Online_Res_NotinIRPBase!$Y$3:$Y$340,$B573,Indev_Online_Res_NotinIRPBase!$Z$3:$Z$340,$C573,Indev_Online_Res_NotinIRPBase!$AB$3:$AB$340,"1")</f>
        <v>0</v>
      </c>
      <c r="AO573">
        <f>SUMIFS(Indev_Online_Res_NotinIRPBase!R$3:R$340,Indev_Online_Res_NotinIRPBase!$Y$3:$Y$340,$B573,Indev_Online_Res_NotinIRPBase!$Z$3:$Z$340,$C573,Indev_Online_Res_NotinIRPBase!$J$3:$J$340,"Yes",Indev_Online_Res_NotinIRPBase!$I$3:$I$340,"&lt;1/1/2024")+SUMIFS(Indev_Online_Res_NotinIRPBase!R$3:R$340,Indev_Online_Res_NotinIRPBase!$Y$3:$Y$340,$B573,Indev_Online_Res_NotinIRPBase!$Z$3:$Z$340,$C573,Indev_Online_Res_NotinIRPBase!$AB$3:$AB$340,"1")</f>
        <v>0</v>
      </c>
      <c r="AS573">
        <f>SUMIFS(Indev_Online_Res_NotinIRPBase!S$3:S$340,Indev_Online_Res_NotinIRPBase!$Y$3:$Y$340,$B573,Indev_Online_Res_NotinIRPBase!$Z$3:$Z$340,$C573,Indev_Online_Res_NotinIRPBase!$J$3:$J$340,"Yes",Indev_Online_Res_NotinIRPBase!$I$3:$I$340,"&lt;1/1/2024")+SUMIFS(Indev_Online_Res_NotinIRPBase!S$3:S$340,Indev_Online_Res_NotinIRPBase!$Y$3:$Y$340,$B573,Indev_Online_Res_NotinIRPBase!$Z$3:$Z$340,$C573,Indev_Online_Res_NotinIRPBase!$AB$3:$AB$340,"1")</f>
        <v>0</v>
      </c>
      <c r="AT573">
        <f>SUMIFS(Indev_Online_Res_NotinIRPBase!T$3:T$340,Indev_Online_Res_NotinIRPBase!$Y$3:$Y$340,$B573,Indev_Online_Res_NotinIRPBase!$Z$3:$Z$340,$C573,Indev_Online_Res_NotinIRPBase!$J$3:$J$340,"Yes",Indev_Online_Res_NotinIRPBase!$I$3:$I$340,"&lt;1/1/2024")+SUMIFS(Indev_Online_Res_NotinIRPBase!T$3:T$340,Indev_Online_Res_NotinIRPBase!$Y$3:$Y$340,$B573,Indev_Online_Res_NotinIRPBase!$Z$3:$Z$340,$C573,Indev_Online_Res_NotinIRPBase!$AB$3:$AB$340,"1")</f>
        <v>0</v>
      </c>
      <c r="AU573">
        <f>SUMIFS(Indev_Online_Res_NotinIRPBase!U$3:U$340,Indev_Online_Res_NotinIRPBase!$Y$3:$Y$340,$B573,Indev_Online_Res_NotinIRPBase!$Z$3:$Z$340,$C573,Indev_Online_Res_NotinIRPBase!$J$3:$J$340,"Yes",Indev_Online_Res_NotinIRPBase!$I$3:$I$340,"&lt;1/1/2024")+SUMIFS(Indev_Online_Res_NotinIRPBase!U$3:U$340,Indev_Online_Res_NotinIRPBase!$Y$3:$Y$340,$B573,Indev_Online_Res_NotinIRPBase!$Z$3:$Z$340,$C573,Indev_Online_Res_NotinIRPBase!$AB$3:$AB$340,"1")</f>
        <v>0</v>
      </c>
      <c r="AV573">
        <f>SUMIFS(Indev_Online_Res_NotinIRPBase!V$3:V$340,Indev_Online_Res_NotinIRPBase!$Y$3:$Y$340,$B573,Indev_Online_Res_NotinIRPBase!$Z$3:$Z$340,$C573,Indev_Online_Res_NotinIRPBase!$J$3:$J$340,"Yes",Indev_Online_Res_NotinIRPBase!$I$3:$I$340,"&lt;1/1/2024")+SUMIFS(Indev_Online_Res_NotinIRPBase!V$3:V$340,Indev_Online_Res_NotinIRPBase!$Y$3:$Y$340,$B573,Indev_Online_Res_NotinIRPBase!$Z$3:$Z$340,$C573,Indev_Online_Res_NotinIRPBase!$AB$3:$AB$340,"1")</f>
        <v>0</v>
      </c>
      <c r="AW573">
        <f>SUMIFS(Indev_Online_Res_NotinIRPBase!W$3:W$340,Indev_Online_Res_NotinIRPBase!$Y$3:$Y$340,$B573,Indev_Online_Res_NotinIRPBase!$Z$3:$Z$340,$C573,Indev_Online_Res_NotinIRPBase!$J$3:$J$340,"Yes",Indev_Online_Res_NotinIRPBase!$I$3:$I$340,"&lt;1/1/2024")+SUMIFS(Indev_Online_Res_NotinIRPBase!W$3:W$340,Indev_Online_Res_NotinIRPBase!$Y$3:$Y$340,$B573,Indev_Online_Res_NotinIRPBase!$Z$3:$Z$340,$C573,Indev_Online_Res_NotinIRPBase!$AB$3:$AB$340,"1")</f>
        <v>0</v>
      </c>
      <c r="AX573">
        <f>SUMIFS(Indev_Online_Res_NotinIRPBase!X$3:X$340,Indev_Online_Res_NotinIRPBase!$Y$3:$Y$340,$B573,Indev_Online_Res_NotinIRPBase!$Z$3:$Z$340,$C573,Indev_Online_Res_NotinIRPBase!$J$3:$J$340,"Yes",Indev_Online_Res_NotinIRPBase!$I$3:$I$340,"&lt;1/1/2024")+SUMIFS(Indev_Online_Res_NotinIRPBase!X$3:X$340,Indev_Online_Res_NotinIRPBase!$Y$3:$Y$340,$B573,Indev_Online_Res_NotinIRPBase!$Z$3:$Z$340,$C573,Indev_Online_Res_NotinIRPBase!$AB$3:$AB$340,"1")</f>
        <v>0</v>
      </c>
      <c r="AY573">
        <f t="shared" si="123"/>
        <v>0</v>
      </c>
      <c r="BA573">
        <f t="shared" si="124"/>
        <v>0</v>
      </c>
      <c r="BB573">
        <f t="shared" si="125"/>
        <v>0</v>
      </c>
      <c r="BC573">
        <f t="shared" si="126"/>
        <v>0</v>
      </c>
      <c r="BD573">
        <f t="shared" si="127"/>
        <v>0</v>
      </c>
      <c r="BE573">
        <f t="shared" si="128"/>
        <v>0</v>
      </c>
      <c r="BI573">
        <f t="shared" si="129"/>
        <v>0</v>
      </c>
      <c r="BJ573">
        <f t="shared" si="130"/>
        <v>0</v>
      </c>
      <c r="BK573">
        <f t="shared" si="131"/>
        <v>0</v>
      </c>
      <c r="BL573">
        <f t="shared" si="132"/>
        <v>0</v>
      </c>
      <c r="BM573">
        <f t="shared" si="133"/>
        <v>0</v>
      </c>
      <c r="BN573">
        <f t="shared" si="134"/>
        <v>0</v>
      </c>
      <c r="BO573">
        <f t="shared" si="135"/>
        <v>0</v>
      </c>
      <c r="BQ573">
        <f>SUMIFS(IRPBase_Res_NotinEnvScreens!$H$3:$H$33,IRPBase_Res_NotinEnvScreens!$J$3:$J$33,$B573,IRPBase_Res_NotinEnvScreens!$K$3:$K$33,$C573)</f>
        <v>0</v>
      </c>
      <c r="BR573">
        <f>SUMIFS(IRPBase_Res_NotinEnvScreens!$I$3:$I$33,IRPBase_Res_NotinEnvScreens!$J$3:$J$33,$B573,IRPBase_Res_NotinEnvScreens!$K$3:$K$33,$C573)</f>
        <v>0</v>
      </c>
      <c r="BS573">
        <v>0</v>
      </c>
      <c r="BV573">
        <f>SUMIFS(Indev_Online_Res_NotinIRPBase!$P$3:$P$313,Indev_Online_Res_NotinIRPBase!$Y$3:$Y$313,$B573,Indev_Online_Res_NotinIRPBase!$Z$3:$Z$313,$C573,Indev_Online_Res_NotinIRPBase!$I$3:$I$313,"&lt;9/1/2023")+SUMIFS(Indev_Online_Res_NotinIRPBase!$Q$3:$Q$313,Indev_Online_Res_NotinIRPBase!$Y$3:$Y$313,$B573,Indev_Online_Res_NotinIRPBase!$Z$3:$Z$313,$C573,Indev_Online_Res_NotinIRPBase!$I$3:$I$313,"&lt;9/1/2023")</f>
        <v>0</v>
      </c>
      <c r="BW573">
        <f>SUMIFS(Indev_Online_Res_NotinIRPBase!$S$3:$S$313,Indev_Online_Res_NotinIRPBase!$Y$3:$Y$313,$B573,Indev_Online_Res_NotinIRPBase!$Z$3:$Z$313,$C573,Indev_Online_Res_NotinIRPBase!$I$3:$I$313,"&lt;9/1/2023")+SUMIFS(Indev_Online_Res_NotinIRPBase!$T$3:$T$313,Indev_Online_Res_NotinIRPBase!$Y$3:$Y$313,$B573,Indev_Online_Res_NotinIRPBase!$Z$3:$Z$313,$C573,Indev_Online_Res_NotinIRPBase!$I$3:$I$313,"&lt;9/1/2023")+SUMIFS(Indev_Online_Res_NotinIRPBase!$U$3:$U$313,Indev_Online_Res_NotinIRPBase!$Y$3:$Y$313,$B573,Indev_Online_Res_NotinIRPBase!$Z$3:$Z$313,$C573,Indev_Online_Res_NotinIRPBase!$I$3:$I$313,"&lt;9/1/2023")</f>
        <v>0</v>
      </c>
    </row>
    <row r="574" spans="1:75">
      <c r="A574" t="s">
        <v>46</v>
      </c>
      <c r="B574" t="s">
        <v>515</v>
      </c>
      <c r="C574">
        <v>115</v>
      </c>
      <c r="E574">
        <f>SUMIFS(IRPBase_Res_NotinTxBase!N$3:N$65,IRPBase_Res_NotinTxBase!$X$3:$X$65,$B574,IRPBase_Res_NotinTxBase!$Y$3:$Y$65,$C574)</f>
        <v>0</v>
      </c>
      <c r="F574">
        <f>SUMIFS(IRPBase_Res_NotinTxBase!O$3:O$65,IRPBase_Res_NotinTxBase!$X$3:$X$65,$B574,IRPBase_Res_NotinTxBase!$Y$3:$Y$65,$C574)</f>
        <v>0</v>
      </c>
      <c r="G574">
        <f>SUMIFS(IRPBase_Res_NotinTxBase!P$3:P$65,IRPBase_Res_NotinTxBase!$X$3:$X$65,$B574,IRPBase_Res_NotinTxBase!$Y$3:$Y$65,$C574)</f>
        <v>0</v>
      </c>
      <c r="H574">
        <f>SUMIFS(IRPBase_Res_NotinTxBase!Q$3:Q$65,IRPBase_Res_NotinTxBase!$X$3:$X$65,$B574,IRPBase_Res_NotinTxBase!$Y$3:$Y$65,$C574)</f>
        <v>0</v>
      </c>
      <c r="M574">
        <f>SUMIFS(IRPBase_Res_NotinTxBase!R$3:R$65,IRPBase_Res_NotinTxBase!$X$3:$X$65,$B574,IRPBase_Res_NotinTxBase!$Y$3:$Y$65,$C574)</f>
        <v>0</v>
      </c>
      <c r="N574">
        <f>SUMIFS(IRPBase_Res_NotinTxBase!S$3:S$65,IRPBase_Res_NotinTxBase!$X$3:$X$65,$B574,IRPBase_Res_NotinTxBase!$Y$3:$Y$65,$C574)</f>
        <v>0</v>
      </c>
      <c r="O574">
        <f>SUMIFS(IRPBase_Res_NotinTxBase!T$3:T$65,IRPBase_Res_NotinTxBase!$X$3:$X$65,$B574,IRPBase_Res_NotinTxBase!$Y$3:$Y$65,$C574)</f>
        <v>0</v>
      </c>
      <c r="P574">
        <f>SUMIFS(IRPBase_Res_NotinTxBase!U$3:U$65,IRPBase_Res_NotinTxBase!$X$3:$X$65,$B574,IRPBase_Res_NotinTxBase!$Y$3:$Y$65,$C574)</f>
        <v>0</v>
      </c>
      <c r="Q574">
        <f>SUMIFS(IRPBase_Res_NotinTxBase!V$3:V$65,IRPBase_Res_NotinTxBase!$X$3:$X$65,$B574,IRPBase_Res_NotinTxBase!$Y$3:$Y$65,$C574)</f>
        <v>0</v>
      </c>
      <c r="R574">
        <f>SUMIFS(IRPBase_Res_NotinTxBase!W$3:W$65,IRPBase_Res_NotinTxBase!$X$3:$X$65,$B574,IRPBase_Res_NotinTxBase!$Y$3:$Y$65,$C574)</f>
        <v>0</v>
      </c>
      <c r="S574">
        <f t="shared" si="121"/>
        <v>0</v>
      </c>
      <c r="U574">
        <f>SUMIFS(Indev_Online_Res_NotinIRPBase!N$3:N$340,Indev_Online_Res_NotinIRPBase!$Y$3:$Y$340,$B574,Indev_Online_Res_NotinIRPBase!$Z$3:$Z$340,$C574)</f>
        <v>0</v>
      </c>
      <c r="V574">
        <f>SUMIFS(Indev_Online_Res_NotinIRPBase!O$3:O$340,Indev_Online_Res_NotinIRPBase!$Y$3:$Y$340,$B574,Indev_Online_Res_NotinIRPBase!$Z$3:$Z$340,$C574)</f>
        <v>0</v>
      </c>
      <c r="W574">
        <f>SUMIFS(Indev_Online_Res_NotinIRPBase!P$3:P$340,Indev_Online_Res_NotinIRPBase!$Y$3:$Y$340,$B574,Indev_Online_Res_NotinIRPBase!$Z$3:$Z$340,$C574)</f>
        <v>0</v>
      </c>
      <c r="X574">
        <f>SUMIFS(Indev_Online_Res_NotinIRPBase!Q$3:Q$340,Indev_Online_Res_NotinIRPBase!$Y$3:$Y$340,$B574,Indev_Online_Res_NotinIRPBase!$Z$3:$Z$340,$C574)</f>
        <v>0</v>
      </c>
      <c r="Y574">
        <f>SUMIFS(Indev_Online_Res_NotinIRPBase!R$3:R$340,Indev_Online_Res_NotinIRPBase!$Y$3:$Y$340,$B574,Indev_Online_Res_NotinIRPBase!$Z$3:$Z$340,$C574)</f>
        <v>0</v>
      </c>
      <c r="AC574">
        <f>SUMIFS(Indev_Online_Res_NotinIRPBase!S$3:S$340,Indev_Online_Res_NotinIRPBase!$Y$3:$Y$340,$B574,Indev_Online_Res_NotinIRPBase!$Z$3:$Z$340,$C574)</f>
        <v>2.25</v>
      </c>
      <c r="AD574">
        <f>SUMIFS(Indev_Online_Res_NotinIRPBase!T$3:T$340,Indev_Online_Res_NotinIRPBase!$Y$3:$Y$340,$B574,Indev_Online_Res_NotinIRPBase!$Z$3:$Z$340,$C574)</f>
        <v>0</v>
      </c>
      <c r="AE574">
        <f>SUMIFS(Indev_Online_Res_NotinIRPBase!U$3:U$340,Indev_Online_Res_NotinIRPBase!$Y$3:$Y$340,$B574,Indev_Online_Res_NotinIRPBase!$Z$3:$Z$340,$C574)</f>
        <v>0</v>
      </c>
      <c r="AF574">
        <f>SUMIFS(Indev_Online_Res_NotinIRPBase!V$3:V$340,Indev_Online_Res_NotinIRPBase!$Y$3:$Y$340,$B574,Indev_Online_Res_NotinIRPBase!$Z$3:$Z$340,$C574)</f>
        <v>0</v>
      </c>
      <c r="AG574">
        <f>SUMIFS(Indev_Online_Res_NotinIRPBase!W$3:W$340,Indev_Online_Res_NotinIRPBase!$Y$3:$Y$340,$B574,Indev_Online_Res_NotinIRPBase!$Z$3:$Z$340,$C574)</f>
        <v>0</v>
      </c>
      <c r="AH574">
        <f>SUMIFS(Indev_Online_Res_NotinIRPBase!X$3:X$340,Indev_Online_Res_NotinIRPBase!$Y$3:$Y$340,$B574,Indev_Online_Res_NotinIRPBase!$Z$3:$Z$340,$C574)</f>
        <v>0</v>
      </c>
      <c r="AI574">
        <f t="shared" si="122"/>
        <v>1</v>
      </c>
      <c r="AK574">
        <f>SUMIFS(Indev_Online_Res_NotinIRPBase!N$3:N$340,Indev_Online_Res_NotinIRPBase!$Y$3:$Y$340,$B574,Indev_Online_Res_NotinIRPBase!$Z$3:$Z$340,$C574,Indev_Online_Res_NotinIRPBase!$J$3:$J$340,"Yes",Indev_Online_Res_NotinIRPBase!$I$3:$I$340,"&lt;1/1/2024")+SUMIFS(Indev_Online_Res_NotinIRPBase!N$3:N$340,Indev_Online_Res_NotinIRPBase!$Y$3:$Y$340,$B574,Indev_Online_Res_NotinIRPBase!$Z$3:$Z$340,$C574,Indev_Online_Res_NotinIRPBase!$AB$3:$AB$340,"1")</f>
        <v>0</v>
      </c>
      <c r="AL574">
        <f>SUMIFS(Indev_Online_Res_NotinIRPBase!O$3:O$340,Indev_Online_Res_NotinIRPBase!$Y$3:$Y$340,$B574,Indev_Online_Res_NotinIRPBase!$Z$3:$Z$340,$C574,Indev_Online_Res_NotinIRPBase!$J$3:$J$340,"Yes",Indev_Online_Res_NotinIRPBase!$I$3:$I$340,"&lt;1/1/2024")+SUMIFS(Indev_Online_Res_NotinIRPBase!O$3:O$340,Indev_Online_Res_NotinIRPBase!$Y$3:$Y$340,$B574,Indev_Online_Res_NotinIRPBase!$Z$3:$Z$340,$C574,Indev_Online_Res_NotinIRPBase!$AB$3:$AB$340,"1")</f>
        <v>0</v>
      </c>
      <c r="AM574">
        <f>SUMIFS(Indev_Online_Res_NotinIRPBase!P$3:P$340,Indev_Online_Res_NotinIRPBase!$Y$3:$Y$340,$B574,Indev_Online_Res_NotinIRPBase!$Z$3:$Z$340,$C574,Indev_Online_Res_NotinIRPBase!$J$3:$J$340,"Yes",Indev_Online_Res_NotinIRPBase!$I$3:$I$340,"&lt;1/1/2024")+SUMIFS(Indev_Online_Res_NotinIRPBase!P$3:P$340,Indev_Online_Res_NotinIRPBase!$Y$3:$Y$340,$B574,Indev_Online_Res_NotinIRPBase!$Z$3:$Z$340,$C574,Indev_Online_Res_NotinIRPBase!$AB$3:$AB$340,"1")</f>
        <v>0</v>
      </c>
      <c r="AN574">
        <f>SUMIFS(Indev_Online_Res_NotinIRPBase!Q$3:Q$340,Indev_Online_Res_NotinIRPBase!$Y$3:$Y$340,$B574,Indev_Online_Res_NotinIRPBase!$Z$3:$Z$340,$C574,Indev_Online_Res_NotinIRPBase!$J$3:$J$340,"Yes",Indev_Online_Res_NotinIRPBase!$I$3:$I$340,"&lt;1/1/2024")+SUMIFS(Indev_Online_Res_NotinIRPBase!Q$3:Q$340,Indev_Online_Res_NotinIRPBase!$Y$3:$Y$340,$B574,Indev_Online_Res_NotinIRPBase!$Z$3:$Z$340,$C574,Indev_Online_Res_NotinIRPBase!$AB$3:$AB$340,"1")</f>
        <v>0</v>
      </c>
      <c r="AO574">
        <f>SUMIFS(Indev_Online_Res_NotinIRPBase!R$3:R$340,Indev_Online_Res_NotinIRPBase!$Y$3:$Y$340,$B574,Indev_Online_Res_NotinIRPBase!$Z$3:$Z$340,$C574,Indev_Online_Res_NotinIRPBase!$J$3:$J$340,"Yes",Indev_Online_Res_NotinIRPBase!$I$3:$I$340,"&lt;1/1/2024")+SUMIFS(Indev_Online_Res_NotinIRPBase!R$3:R$340,Indev_Online_Res_NotinIRPBase!$Y$3:$Y$340,$B574,Indev_Online_Res_NotinIRPBase!$Z$3:$Z$340,$C574,Indev_Online_Res_NotinIRPBase!$AB$3:$AB$340,"1")</f>
        <v>0</v>
      </c>
      <c r="AS574">
        <f>SUMIFS(Indev_Online_Res_NotinIRPBase!S$3:S$340,Indev_Online_Res_NotinIRPBase!$Y$3:$Y$340,$B574,Indev_Online_Res_NotinIRPBase!$Z$3:$Z$340,$C574,Indev_Online_Res_NotinIRPBase!$J$3:$J$340,"Yes",Indev_Online_Res_NotinIRPBase!$I$3:$I$340,"&lt;1/1/2024")+SUMIFS(Indev_Online_Res_NotinIRPBase!S$3:S$340,Indev_Online_Res_NotinIRPBase!$Y$3:$Y$340,$B574,Indev_Online_Res_NotinIRPBase!$Z$3:$Z$340,$C574,Indev_Online_Res_NotinIRPBase!$AB$3:$AB$340,"1")</f>
        <v>0</v>
      </c>
      <c r="AT574">
        <f>SUMIFS(Indev_Online_Res_NotinIRPBase!T$3:T$340,Indev_Online_Res_NotinIRPBase!$Y$3:$Y$340,$B574,Indev_Online_Res_NotinIRPBase!$Z$3:$Z$340,$C574,Indev_Online_Res_NotinIRPBase!$J$3:$J$340,"Yes",Indev_Online_Res_NotinIRPBase!$I$3:$I$340,"&lt;1/1/2024")+SUMIFS(Indev_Online_Res_NotinIRPBase!T$3:T$340,Indev_Online_Res_NotinIRPBase!$Y$3:$Y$340,$B574,Indev_Online_Res_NotinIRPBase!$Z$3:$Z$340,$C574,Indev_Online_Res_NotinIRPBase!$AB$3:$AB$340,"1")</f>
        <v>0</v>
      </c>
      <c r="AU574">
        <f>SUMIFS(Indev_Online_Res_NotinIRPBase!U$3:U$340,Indev_Online_Res_NotinIRPBase!$Y$3:$Y$340,$B574,Indev_Online_Res_NotinIRPBase!$Z$3:$Z$340,$C574,Indev_Online_Res_NotinIRPBase!$J$3:$J$340,"Yes",Indev_Online_Res_NotinIRPBase!$I$3:$I$340,"&lt;1/1/2024")+SUMIFS(Indev_Online_Res_NotinIRPBase!U$3:U$340,Indev_Online_Res_NotinIRPBase!$Y$3:$Y$340,$B574,Indev_Online_Res_NotinIRPBase!$Z$3:$Z$340,$C574,Indev_Online_Res_NotinIRPBase!$AB$3:$AB$340,"1")</f>
        <v>0</v>
      </c>
      <c r="AV574">
        <f>SUMIFS(Indev_Online_Res_NotinIRPBase!V$3:V$340,Indev_Online_Res_NotinIRPBase!$Y$3:$Y$340,$B574,Indev_Online_Res_NotinIRPBase!$Z$3:$Z$340,$C574,Indev_Online_Res_NotinIRPBase!$J$3:$J$340,"Yes",Indev_Online_Res_NotinIRPBase!$I$3:$I$340,"&lt;1/1/2024")+SUMIFS(Indev_Online_Res_NotinIRPBase!V$3:V$340,Indev_Online_Res_NotinIRPBase!$Y$3:$Y$340,$B574,Indev_Online_Res_NotinIRPBase!$Z$3:$Z$340,$C574,Indev_Online_Res_NotinIRPBase!$AB$3:$AB$340,"1")</f>
        <v>0</v>
      </c>
      <c r="AW574">
        <f>SUMIFS(Indev_Online_Res_NotinIRPBase!W$3:W$340,Indev_Online_Res_NotinIRPBase!$Y$3:$Y$340,$B574,Indev_Online_Res_NotinIRPBase!$Z$3:$Z$340,$C574,Indev_Online_Res_NotinIRPBase!$J$3:$J$340,"Yes",Indev_Online_Res_NotinIRPBase!$I$3:$I$340,"&lt;1/1/2024")+SUMIFS(Indev_Online_Res_NotinIRPBase!W$3:W$340,Indev_Online_Res_NotinIRPBase!$Y$3:$Y$340,$B574,Indev_Online_Res_NotinIRPBase!$Z$3:$Z$340,$C574,Indev_Online_Res_NotinIRPBase!$AB$3:$AB$340,"1")</f>
        <v>0</v>
      </c>
      <c r="AX574">
        <f>SUMIFS(Indev_Online_Res_NotinIRPBase!X$3:X$340,Indev_Online_Res_NotinIRPBase!$Y$3:$Y$340,$B574,Indev_Online_Res_NotinIRPBase!$Z$3:$Z$340,$C574,Indev_Online_Res_NotinIRPBase!$J$3:$J$340,"Yes",Indev_Online_Res_NotinIRPBase!$I$3:$I$340,"&lt;1/1/2024")+SUMIFS(Indev_Online_Res_NotinIRPBase!X$3:X$340,Indev_Online_Res_NotinIRPBase!$Y$3:$Y$340,$B574,Indev_Online_Res_NotinIRPBase!$Z$3:$Z$340,$C574,Indev_Online_Res_NotinIRPBase!$AB$3:$AB$340,"1")</f>
        <v>0</v>
      </c>
      <c r="AY574">
        <f t="shared" si="123"/>
        <v>0</v>
      </c>
      <c r="BA574">
        <f t="shared" si="124"/>
        <v>0</v>
      </c>
      <c r="BB574">
        <f t="shared" si="125"/>
        <v>0</v>
      </c>
      <c r="BC574">
        <f t="shared" si="126"/>
        <v>0</v>
      </c>
      <c r="BD574">
        <f t="shared" si="127"/>
        <v>0</v>
      </c>
      <c r="BE574">
        <f t="shared" si="128"/>
        <v>0</v>
      </c>
      <c r="BI574">
        <f t="shared" si="129"/>
        <v>2.25</v>
      </c>
      <c r="BJ574">
        <f t="shared" si="130"/>
        <v>0</v>
      </c>
      <c r="BK574">
        <f t="shared" si="131"/>
        <v>0</v>
      </c>
      <c r="BL574">
        <f t="shared" si="132"/>
        <v>0</v>
      </c>
      <c r="BM574">
        <f t="shared" si="133"/>
        <v>0</v>
      </c>
      <c r="BN574">
        <f t="shared" si="134"/>
        <v>0</v>
      </c>
      <c r="BO574">
        <f t="shared" si="135"/>
        <v>1</v>
      </c>
      <c r="BQ574">
        <f>SUMIFS(IRPBase_Res_NotinEnvScreens!$H$3:$H$33,IRPBase_Res_NotinEnvScreens!$J$3:$J$33,$B574,IRPBase_Res_NotinEnvScreens!$K$3:$K$33,$C574)</f>
        <v>0</v>
      </c>
      <c r="BR574">
        <f>SUMIFS(IRPBase_Res_NotinEnvScreens!$I$3:$I$33,IRPBase_Res_NotinEnvScreens!$J$3:$J$33,$B574,IRPBase_Res_NotinEnvScreens!$K$3:$K$33,$C574)</f>
        <v>0</v>
      </c>
      <c r="BS574">
        <v>0</v>
      </c>
      <c r="BV574">
        <f>SUMIFS(Indev_Online_Res_NotinIRPBase!$P$3:$P$313,Indev_Online_Res_NotinIRPBase!$Y$3:$Y$313,$B574,Indev_Online_Res_NotinIRPBase!$Z$3:$Z$313,$C574,Indev_Online_Res_NotinIRPBase!$I$3:$I$313,"&lt;9/1/2023")+SUMIFS(Indev_Online_Res_NotinIRPBase!$Q$3:$Q$313,Indev_Online_Res_NotinIRPBase!$Y$3:$Y$313,$B574,Indev_Online_Res_NotinIRPBase!$Z$3:$Z$313,$C574,Indev_Online_Res_NotinIRPBase!$I$3:$I$313,"&lt;9/1/2023")</f>
        <v>0</v>
      </c>
      <c r="BW574">
        <f>SUMIFS(Indev_Online_Res_NotinIRPBase!$S$3:$S$313,Indev_Online_Res_NotinIRPBase!$Y$3:$Y$313,$B574,Indev_Online_Res_NotinIRPBase!$Z$3:$Z$313,$C574,Indev_Online_Res_NotinIRPBase!$I$3:$I$313,"&lt;9/1/2023")+SUMIFS(Indev_Online_Res_NotinIRPBase!$T$3:$T$313,Indev_Online_Res_NotinIRPBase!$Y$3:$Y$313,$B574,Indev_Online_Res_NotinIRPBase!$Z$3:$Z$313,$C574,Indev_Online_Res_NotinIRPBase!$I$3:$I$313,"&lt;9/1/2023")+SUMIFS(Indev_Online_Res_NotinIRPBase!$U$3:$U$313,Indev_Online_Res_NotinIRPBase!$Y$3:$Y$313,$B574,Indev_Online_Res_NotinIRPBase!$Z$3:$Z$313,$C574,Indev_Online_Res_NotinIRPBase!$I$3:$I$313,"&lt;9/1/2023")</f>
        <v>0</v>
      </c>
    </row>
    <row r="575" spans="1:75">
      <c r="A575" t="s">
        <v>43</v>
      </c>
      <c r="B575" t="s">
        <v>516</v>
      </c>
      <c r="C575">
        <v>115</v>
      </c>
      <c r="E575">
        <f>SUMIFS(IRPBase_Res_NotinTxBase!N$3:N$65,IRPBase_Res_NotinTxBase!$X$3:$X$65,$B575,IRPBase_Res_NotinTxBase!$Y$3:$Y$65,$C575)</f>
        <v>0</v>
      </c>
      <c r="F575">
        <f>SUMIFS(IRPBase_Res_NotinTxBase!O$3:O$65,IRPBase_Res_NotinTxBase!$X$3:$X$65,$B575,IRPBase_Res_NotinTxBase!$Y$3:$Y$65,$C575)</f>
        <v>0</v>
      </c>
      <c r="G575">
        <f>SUMIFS(IRPBase_Res_NotinTxBase!P$3:P$65,IRPBase_Res_NotinTxBase!$X$3:$X$65,$B575,IRPBase_Res_NotinTxBase!$Y$3:$Y$65,$C575)</f>
        <v>0</v>
      </c>
      <c r="H575">
        <f>SUMIFS(IRPBase_Res_NotinTxBase!Q$3:Q$65,IRPBase_Res_NotinTxBase!$X$3:$X$65,$B575,IRPBase_Res_NotinTxBase!$Y$3:$Y$65,$C575)</f>
        <v>0</v>
      </c>
      <c r="M575">
        <f>SUMIFS(IRPBase_Res_NotinTxBase!R$3:R$65,IRPBase_Res_NotinTxBase!$X$3:$X$65,$B575,IRPBase_Res_NotinTxBase!$Y$3:$Y$65,$C575)</f>
        <v>0</v>
      </c>
      <c r="N575">
        <f>SUMIFS(IRPBase_Res_NotinTxBase!S$3:S$65,IRPBase_Res_NotinTxBase!$X$3:$X$65,$B575,IRPBase_Res_NotinTxBase!$Y$3:$Y$65,$C575)</f>
        <v>0</v>
      </c>
      <c r="O575">
        <f>SUMIFS(IRPBase_Res_NotinTxBase!T$3:T$65,IRPBase_Res_NotinTxBase!$X$3:$X$65,$B575,IRPBase_Res_NotinTxBase!$Y$3:$Y$65,$C575)</f>
        <v>0</v>
      </c>
      <c r="P575">
        <f>SUMIFS(IRPBase_Res_NotinTxBase!U$3:U$65,IRPBase_Res_NotinTxBase!$X$3:$X$65,$B575,IRPBase_Res_NotinTxBase!$Y$3:$Y$65,$C575)</f>
        <v>0</v>
      </c>
      <c r="Q575">
        <f>SUMIFS(IRPBase_Res_NotinTxBase!V$3:V$65,IRPBase_Res_NotinTxBase!$X$3:$X$65,$B575,IRPBase_Res_NotinTxBase!$Y$3:$Y$65,$C575)</f>
        <v>0</v>
      </c>
      <c r="R575">
        <f>SUMIFS(IRPBase_Res_NotinTxBase!W$3:W$65,IRPBase_Res_NotinTxBase!$X$3:$X$65,$B575,IRPBase_Res_NotinTxBase!$Y$3:$Y$65,$C575)</f>
        <v>0</v>
      </c>
      <c r="S575">
        <f t="shared" si="121"/>
        <v>0</v>
      </c>
      <c r="U575">
        <f>SUMIFS(Indev_Online_Res_NotinIRPBase!N$3:N$340,Indev_Online_Res_NotinIRPBase!$Y$3:$Y$340,$B575,Indev_Online_Res_NotinIRPBase!$Z$3:$Z$340,$C575)</f>
        <v>0</v>
      </c>
      <c r="V575">
        <f>SUMIFS(Indev_Online_Res_NotinIRPBase!O$3:O$340,Indev_Online_Res_NotinIRPBase!$Y$3:$Y$340,$B575,Indev_Online_Res_NotinIRPBase!$Z$3:$Z$340,$C575)</f>
        <v>0</v>
      </c>
      <c r="W575">
        <f>SUMIFS(Indev_Online_Res_NotinIRPBase!P$3:P$340,Indev_Online_Res_NotinIRPBase!$Y$3:$Y$340,$B575,Indev_Online_Res_NotinIRPBase!$Z$3:$Z$340,$C575)</f>
        <v>0</v>
      </c>
      <c r="X575">
        <f>SUMIFS(Indev_Online_Res_NotinIRPBase!Q$3:Q$340,Indev_Online_Res_NotinIRPBase!$Y$3:$Y$340,$B575,Indev_Online_Res_NotinIRPBase!$Z$3:$Z$340,$C575)</f>
        <v>0</v>
      </c>
      <c r="Y575">
        <f>SUMIFS(Indev_Online_Res_NotinIRPBase!R$3:R$340,Indev_Online_Res_NotinIRPBase!$Y$3:$Y$340,$B575,Indev_Online_Res_NotinIRPBase!$Z$3:$Z$340,$C575)</f>
        <v>0</v>
      </c>
      <c r="AC575">
        <f>SUMIFS(Indev_Online_Res_NotinIRPBase!S$3:S$340,Indev_Online_Res_NotinIRPBase!$Y$3:$Y$340,$B575,Indev_Online_Res_NotinIRPBase!$Z$3:$Z$340,$C575)</f>
        <v>0</v>
      </c>
      <c r="AD575">
        <f>SUMIFS(Indev_Online_Res_NotinIRPBase!T$3:T$340,Indev_Online_Res_NotinIRPBase!$Y$3:$Y$340,$B575,Indev_Online_Res_NotinIRPBase!$Z$3:$Z$340,$C575)</f>
        <v>0</v>
      </c>
      <c r="AE575">
        <f>SUMIFS(Indev_Online_Res_NotinIRPBase!U$3:U$340,Indev_Online_Res_NotinIRPBase!$Y$3:$Y$340,$B575,Indev_Online_Res_NotinIRPBase!$Z$3:$Z$340,$C575)</f>
        <v>0</v>
      </c>
      <c r="AF575">
        <f>SUMIFS(Indev_Online_Res_NotinIRPBase!V$3:V$340,Indev_Online_Res_NotinIRPBase!$Y$3:$Y$340,$B575,Indev_Online_Res_NotinIRPBase!$Z$3:$Z$340,$C575)</f>
        <v>0</v>
      </c>
      <c r="AG575">
        <f>SUMIFS(Indev_Online_Res_NotinIRPBase!W$3:W$340,Indev_Online_Res_NotinIRPBase!$Y$3:$Y$340,$B575,Indev_Online_Res_NotinIRPBase!$Z$3:$Z$340,$C575)</f>
        <v>0</v>
      </c>
      <c r="AH575">
        <f>SUMIFS(Indev_Online_Res_NotinIRPBase!X$3:X$340,Indev_Online_Res_NotinIRPBase!$Y$3:$Y$340,$B575,Indev_Online_Res_NotinIRPBase!$Z$3:$Z$340,$C575)</f>
        <v>0</v>
      </c>
      <c r="AI575">
        <f t="shared" si="122"/>
        <v>0</v>
      </c>
      <c r="AK575">
        <f>SUMIFS(Indev_Online_Res_NotinIRPBase!N$3:N$340,Indev_Online_Res_NotinIRPBase!$Y$3:$Y$340,$B575,Indev_Online_Res_NotinIRPBase!$Z$3:$Z$340,$C575,Indev_Online_Res_NotinIRPBase!$J$3:$J$340,"Yes",Indev_Online_Res_NotinIRPBase!$I$3:$I$340,"&lt;1/1/2024")+SUMIFS(Indev_Online_Res_NotinIRPBase!N$3:N$340,Indev_Online_Res_NotinIRPBase!$Y$3:$Y$340,$B575,Indev_Online_Res_NotinIRPBase!$Z$3:$Z$340,$C575,Indev_Online_Res_NotinIRPBase!$AB$3:$AB$340,"1")</f>
        <v>0</v>
      </c>
      <c r="AL575">
        <f>SUMIFS(Indev_Online_Res_NotinIRPBase!O$3:O$340,Indev_Online_Res_NotinIRPBase!$Y$3:$Y$340,$B575,Indev_Online_Res_NotinIRPBase!$Z$3:$Z$340,$C575,Indev_Online_Res_NotinIRPBase!$J$3:$J$340,"Yes",Indev_Online_Res_NotinIRPBase!$I$3:$I$340,"&lt;1/1/2024")+SUMIFS(Indev_Online_Res_NotinIRPBase!O$3:O$340,Indev_Online_Res_NotinIRPBase!$Y$3:$Y$340,$B575,Indev_Online_Res_NotinIRPBase!$Z$3:$Z$340,$C575,Indev_Online_Res_NotinIRPBase!$AB$3:$AB$340,"1")</f>
        <v>0</v>
      </c>
      <c r="AM575">
        <f>SUMIFS(Indev_Online_Res_NotinIRPBase!P$3:P$340,Indev_Online_Res_NotinIRPBase!$Y$3:$Y$340,$B575,Indev_Online_Res_NotinIRPBase!$Z$3:$Z$340,$C575,Indev_Online_Res_NotinIRPBase!$J$3:$J$340,"Yes",Indev_Online_Res_NotinIRPBase!$I$3:$I$340,"&lt;1/1/2024")+SUMIFS(Indev_Online_Res_NotinIRPBase!P$3:P$340,Indev_Online_Res_NotinIRPBase!$Y$3:$Y$340,$B575,Indev_Online_Res_NotinIRPBase!$Z$3:$Z$340,$C575,Indev_Online_Res_NotinIRPBase!$AB$3:$AB$340,"1")</f>
        <v>0</v>
      </c>
      <c r="AN575">
        <f>SUMIFS(Indev_Online_Res_NotinIRPBase!Q$3:Q$340,Indev_Online_Res_NotinIRPBase!$Y$3:$Y$340,$B575,Indev_Online_Res_NotinIRPBase!$Z$3:$Z$340,$C575,Indev_Online_Res_NotinIRPBase!$J$3:$J$340,"Yes",Indev_Online_Res_NotinIRPBase!$I$3:$I$340,"&lt;1/1/2024")+SUMIFS(Indev_Online_Res_NotinIRPBase!Q$3:Q$340,Indev_Online_Res_NotinIRPBase!$Y$3:$Y$340,$B575,Indev_Online_Res_NotinIRPBase!$Z$3:$Z$340,$C575,Indev_Online_Res_NotinIRPBase!$AB$3:$AB$340,"1")</f>
        <v>0</v>
      </c>
      <c r="AO575">
        <f>SUMIFS(Indev_Online_Res_NotinIRPBase!R$3:R$340,Indev_Online_Res_NotinIRPBase!$Y$3:$Y$340,$B575,Indev_Online_Res_NotinIRPBase!$Z$3:$Z$340,$C575,Indev_Online_Res_NotinIRPBase!$J$3:$J$340,"Yes",Indev_Online_Res_NotinIRPBase!$I$3:$I$340,"&lt;1/1/2024")+SUMIFS(Indev_Online_Res_NotinIRPBase!R$3:R$340,Indev_Online_Res_NotinIRPBase!$Y$3:$Y$340,$B575,Indev_Online_Res_NotinIRPBase!$Z$3:$Z$340,$C575,Indev_Online_Res_NotinIRPBase!$AB$3:$AB$340,"1")</f>
        <v>0</v>
      </c>
      <c r="AS575">
        <f>SUMIFS(Indev_Online_Res_NotinIRPBase!S$3:S$340,Indev_Online_Res_NotinIRPBase!$Y$3:$Y$340,$B575,Indev_Online_Res_NotinIRPBase!$Z$3:$Z$340,$C575,Indev_Online_Res_NotinIRPBase!$J$3:$J$340,"Yes",Indev_Online_Res_NotinIRPBase!$I$3:$I$340,"&lt;1/1/2024")+SUMIFS(Indev_Online_Res_NotinIRPBase!S$3:S$340,Indev_Online_Res_NotinIRPBase!$Y$3:$Y$340,$B575,Indev_Online_Res_NotinIRPBase!$Z$3:$Z$340,$C575,Indev_Online_Res_NotinIRPBase!$AB$3:$AB$340,"1")</f>
        <v>0</v>
      </c>
      <c r="AT575">
        <f>SUMIFS(Indev_Online_Res_NotinIRPBase!T$3:T$340,Indev_Online_Res_NotinIRPBase!$Y$3:$Y$340,$B575,Indev_Online_Res_NotinIRPBase!$Z$3:$Z$340,$C575,Indev_Online_Res_NotinIRPBase!$J$3:$J$340,"Yes",Indev_Online_Res_NotinIRPBase!$I$3:$I$340,"&lt;1/1/2024")+SUMIFS(Indev_Online_Res_NotinIRPBase!T$3:T$340,Indev_Online_Res_NotinIRPBase!$Y$3:$Y$340,$B575,Indev_Online_Res_NotinIRPBase!$Z$3:$Z$340,$C575,Indev_Online_Res_NotinIRPBase!$AB$3:$AB$340,"1")</f>
        <v>0</v>
      </c>
      <c r="AU575">
        <f>SUMIFS(Indev_Online_Res_NotinIRPBase!U$3:U$340,Indev_Online_Res_NotinIRPBase!$Y$3:$Y$340,$B575,Indev_Online_Res_NotinIRPBase!$Z$3:$Z$340,$C575,Indev_Online_Res_NotinIRPBase!$J$3:$J$340,"Yes",Indev_Online_Res_NotinIRPBase!$I$3:$I$340,"&lt;1/1/2024")+SUMIFS(Indev_Online_Res_NotinIRPBase!U$3:U$340,Indev_Online_Res_NotinIRPBase!$Y$3:$Y$340,$B575,Indev_Online_Res_NotinIRPBase!$Z$3:$Z$340,$C575,Indev_Online_Res_NotinIRPBase!$AB$3:$AB$340,"1")</f>
        <v>0</v>
      </c>
      <c r="AV575">
        <f>SUMIFS(Indev_Online_Res_NotinIRPBase!V$3:V$340,Indev_Online_Res_NotinIRPBase!$Y$3:$Y$340,$B575,Indev_Online_Res_NotinIRPBase!$Z$3:$Z$340,$C575,Indev_Online_Res_NotinIRPBase!$J$3:$J$340,"Yes",Indev_Online_Res_NotinIRPBase!$I$3:$I$340,"&lt;1/1/2024")+SUMIFS(Indev_Online_Res_NotinIRPBase!V$3:V$340,Indev_Online_Res_NotinIRPBase!$Y$3:$Y$340,$B575,Indev_Online_Res_NotinIRPBase!$Z$3:$Z$340,$C575,Indev_Online_Res_NotinIRPBase!$AB$3:$AB$340,"1")</f>
        <v>0</v>
      </c>
      <c r="AW575">
        <f>SUMIFS(Indev_Online_Res_NotinIRPBase!W$3:W$340,Indev_Online_Res_NotinIRPBase!$Y$3:$Y$340,$B575,Indev_Online_Res_NotinIRPBase!$Z$3:$Z$340,$C575,Indev_Online_Res_NotinIRPBase!$J$3:$J$340,"Yes",Indev_Online_Res_NotinIRPBase!$I$3:$I$340,"&lt;1/1/2024")+SUMIFS(Indev_Online_Res_NotinIRPBase!W$3:W$340,Indev_Online_Res_NotinIRPBase!$Y$3:$Y$340,$B575,Indev_Online_Res_NotinIRPBase!$Z$3:$Z$340,$C575,Indev_Online_Res_NotinIRPBase!$AB$3:$AB$340,"1")</f>
        <v>0</v>
      </c>
      <c r="AX575">
        <f>SUMIFS(Indev_Online_Res_NotinIRPBase!X$3:X$340,Indev_Online_Res_NotinIRPBase!$Y$3:$Y$340,$B575,Indev_Online_Res_NotinIRPBase!$Z$3:$Z$340,$C575,Indev_Online_Res_NotinIRPBase!$J$3:$J$340,"Yes",Indev_Online_Res_NotinIRPBase!$I$3:$I$340,"&lt;1/1/2024")+SUMIFS(Indev_Online_Res_NotinIRPBase!X$3:X$340,Indev_Online_Res_NotinIRPBase!$Y$3:$Y$340,$B575,Indev_Online_Res_NotinIRPBase!$Z$3:$Z$340,$C575,Indev_Online_Res_NotinIRPBase!$AB$3:$AB$340,"1")</f>
        <v>0</v>
      </c>
      <c r="AY575">
        <f t="shared" si="123"/>
        <v>0</v>
      </c>
      <c r="BA575">
        <f t="shared" si="124"/>
        <v>0</v>
      </c>
      <c r="BB575">
        <f t="shared" si="125"/>
        <v>0</v>
      </c>
      <c r="BC575">
        <f t="shared" si="126"/>
        <v>0</v>
      </c>
      <c r="BD575">
        <f t="shared" si="127"/>
        <v>0</v>
      </c>
      <c r="BE575">
        <f t="shared" si="128"/>
        <v>0</v>
      </c>
      <c r="BI575">
        <f t="shared" si="129"/>
        <v>0</v>
      </c>
      <c r="BJ575">
        <f t="shared" si="130"/>
        <v>0</v>
      </c>
      <c r="BK575">
        <f t="shared" si="131"/>
        <v>0</v>
      </c>
      <c r="BL575">
        <f t="shared" si="132"/>
        <v>0</v>
      </c>
      <c r="BM575">
        <f t="shared" si="133"/>
        <v>0</v>
      </c>
      <c r="BN575">
        <f t="shared" si="134"/>
        <v>0</v>
      </c>
      <c r="BO575">
        <f t="shared" si="135"/>
        <v>0</v>
      </c>
      <c r="BQ575">
        <f>SUMIFS(IRPBase_Res_NotinEnvScreens!$H$3:$H$33,IRPBase_Res_NotinEnvScreens!$J$3:$J$33,$B575,IRPBase_Res_NotinEnvScreens!$K$3:$K$33,$C575)</f>
        <v>0</v>
      </c>
      <c r="BR575">
        <f>SUMIFS(IRPBase_Res_NotinEnvScreens!$I$3:$I$33,IRPBase_Res_NotinEnvScreens!$J$3:$J$33,$B575,IRPBase_Res_NotinEnvScreens!$K$3:$K$33,$C575)</f>
        <v>0</v>
      </c>
      <c r="BS575">
        <v>0</v>
      </c>
      <c r="BV575">
        <f>SUMIFS(Indev_Online_Res_NotinIRPBase!$P$3:$P$313,Indev_Online_Res_NotinIRPBase!$Y$3:$Y$313,$B575,Indev_Online_Res_NotinIRPBase!$Z$3:$Z$313,$C575,Indev_Online_Res_NotinIRPBase!$I$3:$I$313,"&lt;9/1/2023")+SUMIFS(Indev_Online_Res_NotinIRPBase!$Q$3:$Q$313,Indev_Online_Res_NotinIRPBase!$Y$3:$Y$313,$B575,Indev_Online_Res_NotinIRPBase!$Z$3:$Z$313,$C575,Indev_Online_Res_NotinIRPBase!$I$3:$I$313,"&lt;9/1/2023")</f>
        <v>0</v>
      </c>
      <c r="BW575">
        <f>SUMIFS(Indev_Online_Res_NotinIRPBase!$S$3:$S$313,Indev_Online_Res_NotinIRPBase!$Y$3:$Y$313,$B575,Indev_Online_Res_NotinIRPBase!$Z$3:$Z$313,$C575,Indev_Online_Res_NotinIRPBase!$I$3:$I$313,"&lt;9/1/2023")+SUMIFS(Indev_Online_Res_NotinIRPBase!$T$3:$T$313,Indev_Online_Res_NotinIRPBase!$Y$3:$Y$313,$B575,Indev_Online_Res_NotinIRPBase!$Z$3:$Z$313,$C575,Indev_Online_Res_NotinIRPBase!$I$3:$I$313,"&lt;9/1/2023")+SUMIFS(Indev_Online_Res_NotinIRPBase!$U$3:$U$313,Indev_Online_Res_NotinIRPBase!$Y$3:$Y$313,$B575,Indev_Online_Res_NotinIRPBase!$Z$3:$Z$313,$C575,Indev_Online_Res_NotinIRPBase!$I$3:$I$313,"&lt;9/1/2023")</f>
        <v>0</v>
      </c>
    </row>
    <row r="576" spans="1:75">
      <c r="A576" t="s">
        <v>52</v>
      </c>
      <c r="B576" t="s">
        <v>517</v>
      </c>
      <c r="C576">
        <v>230</v>
      </c>
      <c r="E576">
        <f>SUMIFS(IRPBase_Res_NotinTxBase!N$3:N$65,IRPBase_Res_NotinTxBase!$X$3:$X$65,$B576,IRPBase_Res_NotinTxBase!$Y$3:$Y$65,$C576)</f>
        <v>0</v>
      </c>
      <c r="F576">
        <f>SUMIFS(IRPBase_Res_NotinTxBase!O$3:O$65,IRPBase_Res_NotinTxBase!$X$3:$X$65,$B576,IRPBase_Res_NotinTxBase!$Y$3:$Y$65,$C576)</f>
        <v>0</v>
      </c>
      <c r="G576">
        <f>SUMIFS(IRPBase_Res_NotinTxBase!P$3:P$65,IRPBase_Res_NotinTxBase!$X$3:$X$65,$B576,IRPBase_Res_NotinTxBase!$Y$3:$Y$65,$C576)</f>
        <v>0</v>
      </c>
      <c r="H576">
        <f>SUMIFS(IRPBase_Res_NotinTxBase!Q$3:Q$65,IRPBase_Res_NotinTxBase!$X$3:$X$65,$B576,IRPBase_Res_NotinTxBase!$Y$3:$Y$65,$C576)</f>
        <v>0</v>
      </c>
      <c r="M576">
        <f>SUMIFS(IRPBase_Res_NotinTxBase!R$3:R$65,IRPBase_Res_NotinTxBase!$X$3:$X$65,$B576,IRPBase_Res_NotinTxBase!$Y$3:$Y$65,$C576)</f>
        <v>0</v>
      </c>
      <c r="N576">
        <f>SUMIFS(IRPBase_Res_NotinTxBase!S$3:S$65,IRPBase_Res_NotinTxBase!$X$3:$X$65,$B576,IRPBase_Res_NotinTxBase!$Y$3:$Y$65,$C576)</f>
        <v>0</v>
      </c>
      <c r="O576">
        <f>SUMIFS(IRPBase_Res_NotinTxBase!T$3:T$65,IRPBase_Res_NotinTxBase!$X$3:$X$65,$B576,IRPBase_Res_NotinTxBase!$Y$3:$Y$65,$C576)</f>
        <v>0</v>
      </c>
      <c r="P576">
        <f>SUMIFS(IRPBase_Res_NotinTxBase!U$3:U$65,IRPBase_Res_NotinTxBase!$X$3:$X$65,$B576,IRPBase_Res_NotinTxBase!$Y$3:$Y$65,$C576)</f>
        <v>100</v>
      </c>
      <c r="Q576">
        <f>SUMIFS(IRPBase_Res_NotinTxBase!V$3:V$65,IRPBase_Res_NotinTxBase!$X$3:$X$65,$B576,IRPBase_Res_NotinTxBase!$Y$3:$Y$65,$C576)</f>
        <v>0</v>
      </c>
      <c r="R576">
        <f>SUMIFS(IRPBase_Res_NotinTxBase!W$3:W$65,IRPBase_Res_NotinTxBase!$X$3:$X$65,$B576,IRPBase_Res_NotinTxBase!$Y$3:$Y$65,$C576)</f>
        <v>0</v>
      </c>
      <c r="S576">
        <f t="shared" si="121"/>
        <v>1</v>
      </c>
      <c r="U576">
        <f>SUMIFS(Indev_Online_Res_NotinIRPBase!N$3:N$340,Indev_Online_Res_NotinIRPBase!$Y$3:$Y$340,$B576,Indev_Online_Res_NotinIRPBase!$Z$3:$Z$340,$C576)</f>
        <v>0</v>
      </c>
      <c r="V576">
        <f>SUMIFS(Indev_Online_Res_NotinIRPBase!O$3:O$340,Indev_Online_Res_NotinIRPBase!$Y$3:$Y$340,$B576,Indev_Online_Res_NotinIRPBase!$Z$3:$Z$340,$C576)</f>
        <v>0</v>
      </c>
      <c r="W576">
        <f>SUMIFS(Indev_Online_Res_NotinIRPBase!P$3:P$340,Indev_Online_Res_NotinIRPBase!$Y$3:$Y$340,$B576,Indev_Online_Res_NotinIRPBase!$Z$3:$Z$340,$C576)</f>
        <v>0</v>
      </c>
      <c r="X576">
        <f>SUMIFS(Indev_Online_Res_NotinIRPBase!Q$3:Q$340,Indev_Online_Res_NotinIRPBase!$Y$3:$Y$340,$B576,Indev_Online_Res_NotinIRPBase!$Z$3:$Z$340,$C576)</f>
        <v>0</v>
      </c>
      <c r="Y576">
        <f>SUMIFS(Indev_Online_Res_NotinIRPBase!R$3:R$340,Indev_Online_Res_NotinIRPBase!$Y$3:$Y$340,$B576,Indev_Online_Res_NotinIRPBase!$Z$3:$Z$340,$C576)</f>
        <v>0</v>
      </c>
      <c r="AC576">
        <f>SUMIFS(Indev_Online_Res_NotinIRPBase!S$3:S$340,Indev_Online_Res_NotinIRPBase!$Y$3:$Y$340,$B576,Indev_Online_Res_NotinIRPBase!$Z$3:$Z$340,$C576)</f>
        <v>0</v>
      </c>
      <c r="AD576">
        <f>SUMIFS(Indev_Online_Res_NotinIRPBase!T$3:T$340,Indev_Online_Res_NotinIRPBase!$Y$3:$Y$340,$B576,Indev_Online_Res_NotinIRPBase!$Z$3:$Z$340,$C576)</f>
        <v>0</v>
      </c>
      <c r="AE576">
        <f>SUMIFS(Indev_Online_Res_NotinIRPBase!U$3:U$340,Indev_Online_Res_NotinIRPBase!$Y$3:$Y$340,$B576,Indev_Online_Res_NotinIRPBase!$Z$3:$Z$340,$C576)</f>
        <v>0</v>
      </c>
      <c r="AF576">
        <f>SUMIFS(Indev_Online_Res_NotinIRPBase!V$3:V$340,Indev_Online_Res_NotinIRPBase!$Y$3:$Y$340,$B576,Indev_Online_Res_NotinIRPBase!$Z$3:$Z$340,$C576)</f>
        <v>0</v>
      </c>
      <c r="AG576">
        <f>SUMIFS(Indev_Online_Res_NotinIRPBase!W$3:W$340,Indev_Online_Res_NotinIRPBase!$Y$3:$Y$340,$B576,Indev_Online_Res_NotinIRPBase!$Z$3:$Z$340,$C576)</f>
        <v>0</v>
      </c>
      <c r="AH576">
        <f>SUMIFS(Indev_Online_Res_NotinIRPBase!X$3:X$340,Indev_Online_Res_NotinIRPBase!$Y$3:$Y$340,$B576,Indev_Online_Res_NotinIRPBase!$Z$3:$Z$340,$C576)</f>
        <v>0</v>
      </c>
      <c r="AI576">
        <f t="shared" si="122"/>
        <v>0</v>
      </c>
      <c r="AK576">
        <f>SUMIFS(Indev_Online_Res_NotinIRPBase!N$3:N$340,Indev_Online_Res_NotinIRPBase!$Y$3:$Y$340,$B576,Indev_Online_Res_NotinIRPBase!$Z$3:$Z$340,$C576,Indev_Online_Res_NotinIRPBase!$J$3:$J$340,"Yes",Indev_Online_Res_NotinIRPBase!$I$3:$I$340,"&lt;1/1/2024")+SUMIFS(Indev_Online_Res_NotinIRPBase!N$3:N$340,Indev_Online_Res_NotinIRPBase!$Y$3:$Y$340,$B576,Indev_Online_Res_NotinIRPBase!$Z$3:$Z$340,$C576,Indev_Online_Res_NotinIRPBase!$AB$3:$AB$340,"1")</f>
        <v>0</v>
      </c>
      <c r="AL576">
        <f>SUMIFS(Indev_Online_Res_NotinIRPBase!O$3:O$340,Indev_Online_Res_NotinIRPBase!$Y$3:$Y$340,$B576,Indev_Online_Res_NotinIRPBase!$Z$3:$Z$340,$C576,Indev_Online_Res_NotinIRPBase!$J$3:$J$340,"Yes",Indev_Online_Res_NotinIRPBase!$I$3:$I$340,"&lt;1/1/2024")+SUMIFS(Indev_Online_Res_NotinIRPBase!O$3:O$340,Indev_Online_Res_NotinIRPBase!$Y$3:$Y$340,$B576,Indev_Online_Res_NotinIRPBase!$Z$3:$Z$340,$C576,Indev_Online_Res_NotinIRPBase!$AB$3:$AB$340,"1")</f>
        <v>0</v>
      </c>
      <c r="AM576">
        <f>SUMIFS(Indev_Online_Res_NotinIRPBase!P$3:P$340,Indev_Online_Res_NotinIRPBase!$Y$3:$Y$340,$B576,Indev_Online_Res_NotinIRPBase!$Z$3:$Z$340,$C576,Indev_Online_Res_NotinIRPBase!$J$3:$J$340,"Yes",Indev_Online_Res_NotinIRPBase!$I$3:$I$340,"&lt;1/1/2024")+SUMIFS(Indev_Online_Res_NotinIRPBase!P$3:P$340,Indev_Online_Res_NotinIRPBase!$Y$3:$Y$340,$B576,Indev_Online_Res_NotinIRPBase!$Z$3:$Z$340,$C576,Indev_Online_Res_NotinIRPBase!$AB$3:$AB$340,"1")</f>
        <v>0</v>
      </c>
      <c r="AN576">
        <f>SUMIFS(Indev_Online_Res_NotinIRPBase!Q$3:Q$340,Indev_Online_Res_NotinIRPBase!$Y$3:$Y$340,$B576,Indev_Online_Res_NotinIRPBase!$Z$3:$Z$340,$C576,Indev_Online_Res_NotinIRPBase!$J$3:$J$340,"Yes",Indev_Online_Res_NotinIRPBase!$I$3:$I$340,"&lt;1/1/2024")+SUMIFS(Indev_Online_Res_NotinIRPBase!Q$3:Q$340,Indev_Online_Res_NotinIRPBase!$Y$3:$Y$340,$B576,Indev_Online_Res_NotinIRPBase!$Z$3:$Z$340,$C576,Indev_Online_Res_NotinIRPBase!$AB$3:$AB$340,"1")</f>
        <v>0</v>
      </c>
      <c r="AO576">
        <f>SUMIFS(Indev_Online_Res_NotinIRPBase!R$3:R$340,Indev_Online_Res_NotinIRPBase!$Y$3:$Y$340,$B576,Indev_Online_Res_NotinIRPBase!$Z$3:$Z$340,$C576,Indev_Online_Res_NotinIRPBase!$J$3:$J$340,"Yes",Indev_Online_Res_NotinIRPBase!$I$3:$I$340,"&lt;1/1/2024")+SUMIFS(Indev_Online_Res_NotinIRPBase!R$3:R$340,Indev_Online_Res_NotinIRPBase!$Y$3:$Y$340,$B576,Indev_Online_Res_NotinIRPBase!$Z$3:$Z$340,$C576,Indev_Online_Res_NotinIRPBase!$AB$3:$AB$340,"1")</f>
        <v>0</v>
      </c>
      <c r="AS576">
        <f>SUMIFS(Indev_Online_Res_NotinIRPBase!S$3:S$340,Indev_Online_Res_NotinIRPBase!$Y$3:$Y$340,$B576,Indev_Online_Res_NotinIRPBase!$Z$3:$Z$340,$C576,Indev_Online_Res_NotinIRPBase!$J$3:$J$340,"Yes",Indev_Online_Res_NotinIRPBase!$I$3:$I$340,"&lt;1/1/2024")+SUMIFS(Indev_Online_Res_NotinIRPBase!S$3:S$340,Indev_Online_Res_NotinIRPBase!$Y$3:$Y$340,$B576,Indev_Online_Res_NotinIRPBase!$Z$3:$Z$340,$C576,Indev_Online_Res_NotinIRPBase!$AB$3:$AB$340,"1")</f>
        <v>0</v>
      </c>
      <c r="AT576">
        <f>SUMIFS(Indev_Online_Res_NotinIRPBase!T$3:T$340,Indev_Online_Res_NotinIRPBase!$Y$3:$Y$340,$B576,Indev_Online_Res_NotinIRPBase!$Z$3:$Z$340,$C576,Indev_Online_Res_NotinIRPBase!$J$3:$J$340,"Yes",Indev_Online_Res_NotinIRPBase!$I$3:$I$340,"&lt;1/1/2024")+SUMIFS(Indev_Online_Res_NotinIRPBase!T$3:T$340,Indev_Online_Res_NotinIRPBase!$Y$3:$Y$340,$B576,Indev_Online_Res_NotinIRPBase!$Z$3:$Z$340,$C576,Indev_Online_Res_NotinIRPBase!$AB$3:$AB$340,"1")</f>
        <v>0</v>
      </c>
      <c r="AU576">
        <f>SUMIFS(Indev_Online_Res_NotinIRPBase!U$3:U$340,Indev_Online_Res_NotinIRPBase!$Y$3:$Y$340,$B576,Indev_Online_Res_NotinIRPBase!$Z$3:$Z$340,$C576,Indev_Online_Res_NotinIRPBase!$J$3:$J$340,"Yes",Indev_Online_Res_NotinIRPBase!$I$3:$I$340,"&lt;1/1/2024")+SUMIFS(Indev_Online_Res_NotinIRPBase!U$3:U$340,Indev_Online_Res_NotinIRPBase!$Y$3:$Y$340,$B576,Indev_Online_Res_NotinIRPBase!$Z$3:$Z$340,$C576,Indev_Online_Res_NotinIRPBase!$AB$3:$AB$340,"1")</f>
        <v>0</v>
      </c>
      <c r="AV576">
        <f>SUMIFS(Indev_Online_Res_NotinIRPBase!V$3:V$340,Indev_Online_Res_NotinIRPBase!$Y$3:$Y$340,$B576,Indev_Online_Res_NotinIRPBase!$Z$3:$Z$340,$C576,Indev_Online_Res_NotinIRPBase!$J$3:$J$340,"Yes",Indev_Online_Res_NotinIRPBase!$I$3:$I$340,"&lt;1/1/2024")+SUMIFS(Indev_Online_Res_NotinIRPBase!V$3:V$340,Indev_Online_Res_NotinIRPBase!$Y$3:$Y$340,$B576,Indev_Online_Res_NotinIRPBase!$Z$3:$Z$340,$C576,Indev_Online_Res_NotinIRPBase!$AB$3:$AB$340,"1")</f>
        <v>0</v>
      </c>
      <c r="AW576">
        <f>SUMIFS(Indev_Online_Res_NotinIRPBase!W$3:W$340,Indev_Online_Res_NotinIRPBase!$Y$3:$Y$340,$B576,Indev_Online_Res_NotinIRPBase!$Z$3:$Z$340,$C576,Indev_Online_Res_NotinIRPBase!$J$3:$J$340,"Yes",Indev_Online_Res_NotinIRPBase!$I$3:$I$340,"&lt;1/1/2024")+SUMIFS(Indev_Online_Res_NotinIRPBase!W$3:W$340,Indev_Online_Res_NotinIRPBase!$Y$3:$Y$340,$B576,Indev_Online_Res_NotinIRPBase!$Z$3:$Z$340,$C576,Indev_Online_Res_NotinIRPBase!$AB$3:$AB$340,"1")</f>
        <v>0</v>
      </c>
      <c r="AX576">
        <f>SUMIFS(Indev_Online_Res_NotinIRPBase!X$3:X$340,Indev_Online_Res_NotinIRPBase!$Y$3:$Y$340,$B576,Indev_Online_Res_NotinIRPBase!$Z$3:$Z$340,$C576,Indev_Online_Res_NotinIRPBase!$J$3:$J$340,"Yes",Indev_Online_Res_NotinIRPBase!$I$3:$I$340,"&lt;1/1/2024")+SUMIFS(Indev_Online_Res_NotinIRPBase!X$3:X$340,Indev_Online_Res_NotinIRPBase!$Y$3:$Y$340,$B576,Indev_Online_Res_NotinIRPBase!$Z$3:$Z$340,$C576,Indev_Online_Res_NotinIRPBase!$AB$3:$AB$340,"1")</f>
        <v>0</v>
      </c>
      <c r="AY576">
        <f t="shared" si="123"/>
        <v>0</v>
      </c>
      <c r="BA576">
        <f t="shared" si="124"/>
        <v>0</v>
      </c>
      <c r="BB576">
        <f t="shared" si="125"/>
        <v>0</v>
      </c>
      <c r="BC576">
        <f t="shared" si="126"/>
        <v>0</v>
      </c>
      <c r="BD576">
        <f t="shared" si="127"/>
        <v>0</v>
      </c>
      <c r="BE576">
        <f t="shared" si="128"/>
        <v>0</v>
      </c>
      <c r="BI576">
        <f t="shared" si="129"/>
        <v>0</v>
      </c>
      <c r="BJ576">
        <f t="shared" si="130"/>
        <v>0</v>
      </c>
      <c r="BK576">
        <f t="shared" si="131"/>
        <v>0</v>
      </c>
      <c r="BL576">
        <f t="shared" si="132"/>
        <v>0</v>
      </c>
      <c r="BM576">
        <f t="shared" si="133"/>
        <v>0</v>
      </c>
      <c r="BN576">
        <f t="shared" si="134"/>
        <v>0</v>
      </c>
      <c r="BO576">
        <f t="shared" si="135"/>
        <v>0</v>
      </c>
      <c r="BQ576">
        <f>SUMIFS(IRPBase_Res_NotinEnvScreens!$H$3:$H$33,IRPBase_Res_NotinEnvScreens!$J$3:$J$33,$B576,IRPBase_Res_NotinEnvScreens!$K$3:$K$33,$C576)</f>
        <v>0</v>
      </c>
      <c r="BR576">
        <f>SUMIFS(IRPBase_Res_NotinEnvScreens!$I$3:$I$33,IRPBase_Res_NotinEnvScreens!$J$3:$J$33,$B576,IRPBase_Res_NotinEnvScreens!$K$3:$K$33,$C576)</f>
        <v>0</v>
      </c>
      <c r="BS576">
        <v>0</v>
      </c>
      <c r="BV576">
        <f>SUMIFS(Indev_Online_Res_NotinIRPBase!$P$3:$P$313,Indev_Online_Res_NotinIRPBase!$Y$3:$Y$313,$B576,Indev_Online_Res_NotinIRPBase!$Z$3:$Z$313,$C576,Indev_Online_Res_NotinIRPBase!$I$3:$I$313,"&lt;9/1/2023")+SUMIFS(Indev_Online_Res_NotinIRPBase!$Q$3:$Q$313,Indev_Online_Res_NotinIRPBase!$Y$3:$Y$313,$B576,Indev_Online_Res_NotinIRPBase!$Z$3:$Z$313,$C576,Indev_Online_Res_NotinIRPBase!$I$3:$I$313,"&lt;9/1/2023")</f>
        <v>0</v>
      </c>
      <c r="BW576">
        <f>SUMIFS(Indev_Online_Res_NotinIRPBase!$S$3:$S$313,Indev_Online_Res_NotinIRPBase!$Y$3:$Y$313,$B576,Indev_Online_Res_NotinIRPBase!$Z$3:$Z$313,$C576,Indev_Online_Res_NotinIRPBase!$I$3:$I$313,"&lt;9/1/2023")+SUMIFS(Indev_Online_Res_NotinIRPBase!$T$3:$T$313,Indev_Online_Res_NotinIRPBase!$Y$3:$Y$313,$B576,Indev_Online_Res_NotinIRPBase!$Z$3:$Z$313,$C576,Indev_Online_Res_NotinIRPBase!$I$3:$I$313,"&lt;9/1/2023")+SUMIFS(Indev_Online_Res_NotinIRPBase!$U$3:$U$313,Indev_Online_Res_NotinIRPBase!$Y$3:$Y$313,$B576,Indev_Online_Res_NotinIRPBase!$Z$3:$Z$313,$C576,Indev_Online_Res_NotinIRPBase!$I$3:$I$313,"&lt;9/1/2023")</f>
        <v>0</v>
      </c>
    </row>
    <row r="577" spans="1:75">
      <c r="A577" t="s">
        <v>52</v>
      </c>
      <c r="B577" t="s">
        <v>517</v>
      </c>
      <c r="C577">
        <v>69</v>
      </c>
      <c r="E577">
        <f>SUMIFS(IRPBase_Res_NotinTxBase!N$3:N$65,IRPBase_Res_NotinTxBase!$X$3:$X$65,$B577,IRPBase_Res_NotinTxBase!$Y$3:$Y$65,$C577)</f>
        <v>0</v>
      </c>
      <c r="F577">
        <f>SUMIFS(IRPBase_Res_NotinTxBase!O$3:O$65,IRPBase_Res_NotinTxBase!$X$3:$X$65,$B577,IRPBase_Res_NotinTxBase!$Y$3:$Y$65,$C577)</f>
        <v>0</v>
      </c>
      <c r="G577">
        <f>SUMIFS(IRPBase_Res_NotinTxBase!P$3:P$65,IRPBase_Res_NotinTxBase!$X$3:$X$65,$B577,IRPBase_Res_NotinTxBase!$Y$3:$Y$65,$C577)</f>
        <v>0</v>
      </c>
      <c r="H577">
        <f>SUMIFS(IRPBase_Res_NotinTxBase!Q$3:Q$65,IRPBase_Res_NotinTxBase!$X$3:$X$65,$B577,IRPBase_Res_NotinTxBase!$Y$3:$Y$65,$C577)</f>
        <v>0</v>
      </c>
      <c r="M577">
        <f>SUMIFS(IRPBase_Res_NotinTxBase!R$3:R$65,IRPBase_Res_NotinTxBase!$X$3:$X$65,$B577,IRPBase_Res_NotinTxBase!$Y$3:$Y$65,$C577)</f>
        <v>0</v>
      </c>
      <c r="N577">
        <f>SUMIFS(IRPBase_Res_NotinTxBase!S$3:S$65,IRPBase_Res_NotinTxBase!$X$3:$X$65,$B577,IRPBase_Res_NotinTxBase!$Y$3:$Y$65,$C577)</f>
        <v>0</v>
      </c>
      <c r="O577">
        <f>SUMIFS(IRPBase_Res_NotinTxBase!T$3:T$65,IRPBase_Res_NotinTxBase!$X$3:$X$65,$B577,IRPBase_Res_NotinTxBase!$Y$3:$Y$65,$C577)</f>
        <v>0</v>
      </c>
      <c r="P577">
        <f>SUMIFS(IRPBase_Res_NotinTxBase!U$3:U$65,IRPBase_Res_NotinTxBase!$X$3:$X$65,$B577,IRPBase_Res_NotinTxBase!$Y$3:$Y$65,$C577)</f>
        <v>0</v>
      </c>
      <c r="Q577">
        <f>SUMIFS(IRPBase_Res_NotinTxBase!V$3:V$65,IRPBase_Res_NotinTxBase!$X$3:$X$65,$B577,IRPBase_Res_NotinTxBase!$Y$3:$Y$65,$C577)</f>
        <v>0</v>
      </c>
      <c r="R577">
        <f>SUMIFS(IRPBase_Res_NotinTxBase!W$3:W$65,IRPBase_Res_NotinTxBase!$X$3:$X$65,$B577,IRPBase_Res_NotinTxBase!$Y$3:$Y$65,$C577)</f>
        <v>0</v>
      </c>
      <c r="S577">
        <f t="shared" si="121"/>
        <v>0</v>
      </c>
      <c r="U577">
        <f>SUMIFS(Indev_Online_Res_NotinIRPBase!N$3:N$340,Indev_Online_Res_NotinIRPBase!$Y$3:$Y$340,$B577,Indev_Online_Res_NotinIRPBase!$Z$3:$Z$340,$C577)</f>
        <v>0</v>
      </c>
      <c r="V577">
        <f>SUMIFS(Indev_Online_Res_NotinIRPBase!O$3:O$340,Indev_Online_Res_NotinIRPBase!$Y$3:$Y$340,$B577,Indev_Online_Res_NotinIRPBase!$Z$3:$Z$340,$C577)</f>
        <v>0</v>
      </c>
      <c r="W577">
        <f>SUMIFS(Indev_Online_Res_NotinIRPBase!P$3:P$340,Indev_Online_Res_NotinIRPBase!$Y$3:$Y$340,$B577,Indev_Online_Res_NotinIRPBase!$Z$3:$Z$340,$C577)</f>
        <v>0</v>
      </c>
      <c r="X577">
        <f>SUMIFS(Indev_Online_Res_NotinIRPBase!Q$3:Q$340,Indev_Online_Res_NotinIRPBase!$Y$3:$Y$340,$B577,Indev_Online_Res_NotinIRPBase!$Z$3:$Z$340,$C577)</f>
        <v>0</v>
      </c>
      <c r="Y577">
        <f>SUMIFS(Indev_Online_Res_NotinIRPBase!R$3:R$340,Indev_Online_Res_NotinIRPBase!$Y$3:$Y$340,$B577,Indev_Online_Res_NotinIRPBase!$Z$3:$Z$340,$C577)</f>
        <v>0</v>
      </c>
      <c r="AC577">
        <f>SUMIFS(Indev_Online_Res_NotinIRPBase!S$3:S$340,Indev_Online_Res_NotinIRPBase!$Y$3:$Y$340,$B577,Indev_Online_Res_NotinIRPBase!$Z$3:$Z$340,$C577)</f>
        <v>0</v>
      </c>
      <c r="AD577">
        <f>SUMIFS(Indev_Online_Res_NotinIRPBase!T$3:T$340,Indev_Online_Res_NotinIRPBase!$Y$3:$Y$340,$B577,Indev_Online_Res_NotinIRPBase!$Z$3:$Z$340,$C577)</f>
        <v>0</v>
      </c>
      <c r="AE577">
        <f>SUMIFS(Indev_Online_Res_NotinIRPBase!U$3:U$340,Indev_Online_Res_NotinIRPBase!$Y$3:$Y$340,$B577,Indev_Online_Res_NotinIRPBase!$Z$3:$Z$340,$C577)</f>
        <v>0</v>
      </c>
      <c r="AF577">
        <f>SUMIFS(Indev_Online_Res_NotinIRPBase!V$3:V$340,Indev_Online_Res_NotinIRPBase!$Y$3:$Y$340,$B577,Indev_Online_Res_NotinIRPBase!$Z$3:$Z$340,$C577)</f>
        <v>0</v>
      </c>
      <c r="AG577">
        <f>SUMIFS(Indev_Online_Res_NotinIRPBase!W$3:W$340,Indev_Online_Res_NotinIRPBase!$Y$3:$Y$340,$B577,Indev_Online_Res_NotinIRPBase!$Z$3:$Z$340,$C577)</f>
        <v>0</v>
      </c>
      <c r="AH577">
        <f>SUMIFS(Indev_Online_Res_NotinIRPBase!X$3:X$340,Indev_Online_Res_NotinIRPBase!$Y$3:$Y$340,$B577,Indev_Online_Res_NotinIRPBase!$Z$3:$Z$340,$C577)</f>
        <v>0</v>
      </c>
      <c r="AI577">
        <f t="shared" si="122"/>
        <v>0</v>
      </c>
      <c r="AK577">
        <f>SUMIFS(Indev_Online_Res_NotinIRPBase!N$3:N$340,Indev_Online_Res_NotinIRPBase!$Y$3:$Y$340,$B577,Indev_Online_Res_NotinIRPBase!$Z$3:$Z$340,$C577,Indev_Online_Res_NotinIRPBase!$J$3:$J$340,"Yes",Indev_Online_Res_NotinIRPBase!$I$3:$I$340,"&lt;1/1/2024")+SUMIFS(Indev_Online_Res_NotinIRPBase!N$3:N$340,Indev_Online_Res_NotinIRPBase!$Y$3:$Y$340,$B577,Indev_Online_Res_NotinIRPBase!$Z$3:$Z$340,$C577,Indev_Online_Res_NotinIRPBase!$AB$3:$AB$340,"1")</f>
        <v>0</v>
      </c>
      <c r="AL577">
        <f>SUMIFS(Indev_Online_Res_NotinIRPBase!O$3:O$340,Indev_Online_Res_NotinIRPBase!$Y$3:$Y$340,$B577,Indev_Online_Res_NotinIRPBase!$Z$3:$Z$340,$C577,Indev_Online_Res_NotinIRPBase!$J$3:$J$340,"Yes",Indev_Online_Res_NotinIRPBase!$I$3:$I$340,"&lt;1/1/2024")+SUMIFS(Indev_Online_Res_NotinIRPBase!O$3:O$340,Indev_Online_Res_NotinIRPBase!$Y$3:$Y$340,$B577,Indev_Online_Res_NotinIRPBase!$Z$3:$Z$340,$C577,Indev_Online_Res_NotinIRPBase!$AB$3:$AB$340,"1")</f>
        <v>0</v>
      </c>
      <c r="AM577">
        <f>SUMIFS(Indev_Online_Res_NotinIRPBase!P$3:P$340,Indev_Online_Res_NotinIRPBase!$Y$3:$Y$340,$B577,Indev_Online_Res_NotinIRPBase!$Z$3:$Z$340,$C577,Indev_Online_Res_NotinIRPBase!$J$3:$J$340,"Yes",Indev_Online_Res_NotinIRPBase!$I$3:$I$340,"&lt;1/1/2024")+SUMIFS(Indev_Online_Res_NotinIRPBase!P$3:P$340,Indev_Online_Res_NotinIRPBase!$Y$3:$Y$340,$B577,Indev_Online_Res_NotinIRPBase!$Z$3:$Z$340,$C577,Indev_Online_Res_NotinIRPBase!$AB$3:$AB$340,"1")</f>
        <v>0</v>
      </c>
      <c r="AN577">
        <f>SUMIFS(Indev_Online_Res_NotinIRPBase!Q$3:Q$340,Indev_Online_Res_NotinIRPBase!$Y$3:$Y$340,$B577,Indev_Online_Res_NotinIRPBase!$Z$3:$Z$340,$C577,Indev_Online_Res_NotinIRPBase!$J$3:$J$340,"Yes",Indev_Online_Res_NotinIRPBase!$I$3:$I$340,"&lt;1/1/2024")+SUMIFS(Indev_Online_Res_NotinIRPBase!Q$3:Q$340,Indev_Online_Res_NotinIRPBase!$Y$3:$Y$340,$B577,Indev_Online_Res_NotinIRPBase!$Z$3:$Z$340,$C577,Indev_Online_Res_NotinIRPBase!$AB$3:$AB$340,"1")</f>
        <v>0</v>
      </c>
      <c r="AO577">
        <f>SUMIFS(Indev_Online_Res_NotinIRPBase!R$3:R$340,Indev_Online_Res_NotinIRPBase!$Y$3:$Y$340,$B577,Indev_Online_Res_NotinIRPBase!$Z$3:$Z$340,$C577,Indev_Online_Res_NotinIRPBase!$J$3:$J$340,"Yes",Indev_Online_Res_NotinIRPBase!$I$3:$I$340,"&lt;1/1/2024")+SUMIFS(Indev_Online_Res_NotinIRPBase!R$3:R$340,Indev_Online_Res_NotinIRPBase!$Y$3:$Y$340,$B577,Indev_Online_Res_NotinIRPBase!$Z$3:$Z$340,$C577,Indev_Online_Res_NotinIRPBase!$AB$3:$AB$340,"1")</f>
        <v>0</v>
      </c>
      <c r="AS577">
        <f>SUMIFS(Indev_Online_Res_NotinIRPBase!S$3:S$340,Indev_Online_Res_NotinIRPBase!$Y$3:$Y$340,$B577,Indev_Online_Res_NotinIRPBase!$Z$3:$Z$340,$C577,Indev_Online_Res_NotinIRPBase!$J$3:$J$340,"Yes",Indev_Online_Res_NotinIRPBase!$I$3:$I$340,"&lt;1/1/2024")+SUMIFS(Indev_Online_Res_NotinIRPBase!S$3:S$340,Indev_Online_Res_NotinIRPBase!$Y$3:$Y$340,$B577,Indev_Online_Res_NotinIRPBase!$Z$3:$Z$340,$C577,Indev_Online_Res_NotinIRPBase!$AB$3:$AB$340,"1")</f>
        <v>0</v>
      </c>
      <c r="AT577">
        <f>SUMIFS(Indev_Online_Res_NotinIRPBase!T$3:T$340,Indev_Online_Res_NotinIRPBase!$Y$3:$Y$340,$B577,Indev_Online_Res_NotinIRPBase!$Z$3:$Z$340,$C577,Indev_Online_Res_NotinIRPBase!$J$3:$J$340,"Yes",Indev_Online_Res_NotinIRPBase!$I$3:$I$340,"&lt;1/1/2024")+SUMIFS(Indev_Online_Res_NotinIRPBase!T$3:T$340,Indev_Online_Res_NotinIRPBase!$Y$3:$Y$340,$B577,Indev_Online_Res_NotinIRPBase!$Z$3:$Z$340,$C577,Indev_Online_Res_NotinIRPBase!$AB$3:$AB$340,"1")</f>
        <v>0</v>
      </c>
      <c r="AU577">
        <f>SUMIFS(Indev_Online_Res_NotinIRPBase!U$3:U$340,Indev_Online_Res_NotinIRPBase!$Y$3:$Y$340,$B577,Indev_Online_Res_NotinIRPBase!$Z$3:$Z$340,$C577,Indev_Online_Res_NotinIRPBase!$J$3:$J$340,"Yes",Indev_Online_Res_NotinIRPBase!$I$3:$I$340,"&lt;1/1/2024")+SUMIFS(Indev_Online_Res_NotinIRPBase!U$3:U$340,Indev_Online_Res_NotinIRPBase!$Y$3:$Y$340,$B577,Indev_Online_Res_NotinIRPBase!$Z$3:$Z$340,$C577,Indev_Online_Res_NotinIRPBase!$AB$3:$AB$340,"1")</f>
        <v>0</v>
      </c>
      <c r="AV577">
        <f>SUMIFS(Indev_Online_Res_NotinIRPBase!V$3:V$340,Indev_Online_Res_NotinIRPBase!$Y$3:$Y$340,$B577,Indev_Online_Res_NotinIRPBase!$Z$3:$Z$340,$C577,Indev_Online_Res_NotinIRPBase!$J$3:$J$340,"Yes",Indev_Online_Res_NotinIRPBase!$I$3:$I$340,"&lt;1/1/2024")+SUMIFS(Indev_Online_Res_NotinIRPBase!V$3:V$340,Indev_Online_Res_NotinIRPBase!$Y$3:$Y$340,$B577,Indev_Online_Res_NotinIRPBase!$Z$3:$Z$340,$C577,Indev_Online_Res_NotinIRPBase!$AB$3:$AB$340,"1")</f>
        <v>0</v>
      </c>
      <c r="AW577">
        <f>SUMIFS(Indev_Online_Res_NotinIRPBase!W$3:W$340,Indev_Online_Res_NotinIRPBase!$Y$3:$Y$340,$B577,Indev_Online_Res_NotinIRPBase!$Z$3:$Z$340,$C577,Indev_Online_Res_NotinIRPBase!$J$3:$J$340,"Yes",Indev_Online_Res_NotinIRPBase!$I$3:$I$340,"&lt;1/1/2024")+SUMIFS(Indev_Online_Res_NotinIRPBase!W$3:W$340,Indev_Online_Res_NotinIRPBase!$Y$3:$Y$340,$B577,Indev_Online_Res_NotinIRPBase!$Z$3:$Z$340,$C577,Indev_Online_Res_NotinIRPBase!$AB$3:$AB$340,"1")</f>
        <v>0</v>
      </c>
      <c r="AX577">
        <f>SUMIFS(Indev_Online_Res_NotinIRPBase!X$3:X$340,Indev_Online_Res_NotinIRPBase!$Y$3:$Y$340,$B577,Indev_Online_Res_NotinIRPBase!$Z$3:$Z$340,$C577,Indev_Online_Res_NotinIRPBase!$J$3:$J$340,"Yes",Indev_Online_Res_NotinIRPBase!$I$3:$I$340,"&lt;1/1/2024")+SUMIFS(Indev_Online_Res_NotinIRPBase!X$3:X$340,Indev_Online_Res_NotinIRPBase!$Y$3:$Y$340,$B577,Indev_Online_Res_NotinIRPBase!$Z$3:$Z$340,$C577,Indev_Online_Res_NotinIRPBase!$AB$3:$AB$340,"1")</f>
        <v>0</v>
      </c>
      <c r="AY577">
        <f t="shared" si="123"/>
        <v>0</v>
      </c>
      <c r="BA577">
        <f t="shared" si="124"/>
        <v>0</v>
      </c>
      <c r="BB577">
        <f t="shared" si="125"/>
        <v>0</v>
      </c>
      <c r="BC577">
        <f t="shared" si="126"/>
        <v>0</v>
      </c>
      <c r="BD577">
        <f t="shared" si="127"/>
        <v>0</v>
      </c>
      <c r="BE577">
        <f t="shared" si="128"/>
        <v>0</v>
      </c>
      <c r="BI577">
        <f t="shared" si="129"/>
        <v>0</v>
      </c>
      <c r="BJ577">
        <f t="shared" si="130"/>
        <v>0</v>
      </c>
      <c r="BK577">
        <f t="shared" si="131"/>
        <v>0</v>
      </c>
      <c r="BL577">
        <f t="shared" si="132"/>
        <v>0</v>
      </c>
      <c r="BM577">
        <f t="shared" si="133"/>
        <v>0</v>
      </c>
      <c r="BN577">
        <f t="shared" si="134"/>
        <v>0</v>
      </c>
      <c r="BO577">
        <f t="shared" si="135"/>
        <v>0</v>
      </c>
      <c r="BQ577">
        <f>SUMIFS(IRPBase_Res_NotinEnvScreens!$H$3:$H$33,IRPBase_Res_NotinEnvScreens!$J$3:$J$33,$B577,IRPBase_Res_NotinEnvScreens!$K$3:$K$33,$C577)</f>
        <v>0</v>
      </c>
      <c r="BR577">
        <f>SUMIFS(IRPBase_Res_NotinEnvScreens!$I$3:$I$33,IRPBase_Res_NotinEnvScreens!$J$3:$J$33,$B577,IRPBase_Res_NotinEnvScreens!$K$3:$K$33,$C577)</f>
        <v>0</v>
      </c>
      <c r="BS577">
        <v>0</v>
      </c>
      <c r="BV577">
        <f>SUMIFS(Indev_Online_Res_NotinIRPBase!$P$3:$P$313,Indev_Online_Res_NotinIRPBase!$Y$3:$Y$313,$B577,Indev_Online_Res_NotinIRPBase!$Z$3:$Z$313,$C577,Indev_Online_Res_NotinIRPBase!$I$3:$I$313,"&lt;9/1/2023")+SUMIFS(Indev_Online_Res_NotinIRPBase!$Q$3:$Q$313,Indev_Online_Res_NotinIRPBase!$Y$3:$Y$313,$B577,Indev_Online_Res_NotinIRPBase!$Z$3:$Z$313,$C577,Indev_Online_Res_NotinIRPBase!$I$3:$I$313,"&lt;9/1/2023")</f>
        <v>0</v>
      </c>
      <c r="BW577">
        <f>SUMIFS(Indev_Online_Res_NotinIRPBase!$S$3:$S$313,Indev_Online_Res_NotinIRPBase!$Y$3:$Y$313,$B577,Indev_Online_Res_NotinIRPBase!$Z$3:$Z$313,$C577,Indev_Online_Res_NotinIRPBase!$I$3:$I$313,"&lt;9/1/2023")+SUMIFS(Indev_Online_Res_NotinIRPBase!$T$3:$T$313,Indev_Online_Res_NotinIRPBase!$Y$3:$Y$313,$B577,Indev_Online_Res_NotinIRPBase!$Z$3:$Z$313,$C577,Indev_Online_Res_NotinIRPBase!$I$3:$I$313,"&lt;9/1/2023")+SUMIFS(Indev_Online_Res_NotinIRPBase!$U$3:$U$313,Indev_Online_Res_NotinIRPBase!$Y$3:$Y$313,$B577,Indev_Online_Res_NotinIRPBase!$Z$3:$Z$313,$C577,Indev_Online_Res_NotinIRPBase!$I$3:$I$313,"&lt;9/1/2023")</f>
        <v>0</v>
      </c>
    </row>
    <row r="578" spans="1:75">
      <c r="A578" t="s">
        <v>46</v>
      </c>
      <c r="B578" t="s">
        <v>518</v>
      </c>
      <c r="C578">
        <v>115</v>
      </c>
      <c r="E578">
        <f>SUMIFS(IRPBase_Res_NotinTxBase!N$3:N$65,IRPBase_Res_NotinTxBase!$X$3:$X$65,$B578,IRPBase_Res_NotinTxBase!$Y$3:$Y$65,$C578)</f>
        <v>0</v>
      </c>
      <c r="F578">
        <f>SUMIFS(IRPBase_Res_NotinTxBase!O$3:O$65,IRPBase_Res_NotinTxBase!$X$3:$X$65,$B578,IRPBase_Res_NotinTxBase!$Y$3:$Y$65,$C578)</f>
        <v>0</v>
      </c>
      <c r="G578">
        <f>SUMIFS(IRPBase_Res_NotinTxBase!P$3:P$65,IRPBase_Res_NotinTxBase!$X$3:$X$65,$B578,IRPBase_Res_NotinTxBase!$Y$3:$Y$65,$C578)</f>
        <v>0</v>
      </c>
      <c r="H578">
        <f>SUMIFS(IRPBase_Res_NotinTxBase!Q$3:Q$65,IRPBase_Res_NotinTxBase!$X$3:$X$65,$B578,IRPBase_Res_NotinTxBase!$Y$3:$Y$65,$C578)</f>
        <v>0</v>
      </c>
      <c r="M578">
        <f>SUMIFS(IRPBase_Res_NotinTxBase!R$3:R$65,IRPBase_Res_NotinTxBase!$X$3:$X$65,$B578,IRPBase_Res_NotinTxBase!$Y$3:$Y$65,$C578)</f>
        <v>0</v>
      </c>
      <c r="N578">
        <f>SUMIFS(IRPBase_Res_NotinTxBase!S$3:S$65,IRPBase_Res_NotinTxBase!$X$3:$X$65,$B578,IRPBase_Res_NotinTxBase!$Y$3:$Y$65,$C578)</f>
        <v>0</v>
      </c>
      <c r="O578">
        <f>SUMIFS(IRPBase_Res_NotinTxBase!T$3:T$65,IRPBase_Res_NotinTxBase!$X$3:$X$65,$B578,IRPBase_Res_NotinTxBase!$Y$3:$Y$65,$C578)</f>
        <v>0</v>
      </c>
      <c r="P578">
        <f>SUMIFS(IRPBase_Res_NotinTxBase!U$3:U$65,IRPBase_Res_NotinTxBase!$X$3:$X$65,$B578,IRPBase_Res_NotinTxBase!$Y$3:$Y$65,$C578)</f>
        <v>0</v>
      </c>
      <c r="Q578">
        <f>SUMIFS(IRPBase_Res_NotinTxBase!V$3:V$65,IRPBase_Res_NotinTxBase!$X$3:$X$65,$B578,IRPBase_Res_NotinTxBase!$Y$3:$Y$65,$C578)</f>
        <v>0</v>
      </c>
      <c r="R578">
        <f>SUMIFS(IRPBase_Res_NotinTxBase!W$3:W$65,IRPBase_Res_NotinTxBase!$X$3:$X$65,$B578,IRPBase_Res_NotinTxBase!$Y$3:$Y$65,$C578)</f>
        <v>0</v>
      </c>
      <c r="S578">
        <f t="shared" si="121"/>
        <v>0</v>
      </c>
      <c r="U578">
        <f>SUMIFS(Indev_Online_Res_NotinIRPBase!N$3:N$340,Indev_Online_Res_NotinIRPBase!$Y$3:$Y$340,$B578,Indev_Online_Res_NotinIRPBase!$Z$3:$Z$340,$C578)</f>
        <v>0</v>
      </c>
      <c r="V578">
        <f>SUMIFS(Indev_Online_Res_NotinIRPBase!O$3:O$340,Indev_Online_Res_NotinIRPBase!$Y$3:$Y$340,$B578,Indev_Online_Res_NotinIRPBase!$Z$3:$Z$340,$C578)</f>
        <v>0</v>
      </c>
      <c r="W578">
        <f>SUMIFS(Indev_Online_Res_NotinIRPBase!P$3:P$340,Indev_Online_Res_NotinIRPBase!$Y$3:$Y$340,$B578,Indev_Online_Res_NotinIRPBase!$Z$3:$Z$340,$C578)</f>
        <v>0</v>
      </c>
      <c r="X578">
        <f>SUMIFS(Indev_Online_Res_NotinIRPBase!Q$3:Q$340,Indev_Online_Res_NotinIRPBase!$Y$3:$Y$340,$B578,Indev_Online_Res_NotinIRPBase!$Z$3:$Z$340,$C578)</f>
        <v>0</v>
      </c>
      <c r="Y578">
        <f>SUMIFS(Indev_Online_Res_NotinIRPBase!R$3:R$340,Indev_Online_Res_NotinIRPBase!$Y$3:$Y$340,$B578,Indev_Online_Res_NotinIRPBase!$Z$3:$Z$340,$C578)</f>
        <v>0</v>
      </c>
      <c r="AC578">
        <f>SUMIFS(Indev_Online_Res_NotinIRPBase!S$3:S$340,Indev_Online_Res_NotinIRPBase!$Y$3:$Y$340,$B578,Indev_Online_Res_NotinIRPBase!$Z$3:$Z$340,$C578)</f>
        <v>0</v>
      </c>
      <c r="AD578">
        <f>SUMIFS(Indev_Online_Res_NotinIRPBase!T$3:T$340,Indev_Online_Res_NotinIRPBase!$Y$3:$Y$340,$B578,Indev_Online_Res_NotinIRPBase!$Z$3:$Z$340,$C578)</f>
        <v>0</v>
      </c>
      <c r="AE578">
        <f>SUMIFS(Indev_Online_Res_NotinIRPBase!U$3:U$340,Indev_Online_Res_NotinIRPBase!$Y$3:$Y$340,$B578,Indev_Online_Res_NotinIRPBase!$Z$3:$Z$340,$C578)</f>
        <v>0</v>
      </c>
      <c r="AF578">
        <f>SUMIFS(Indev_Online_Res_NotinIRPBase!V$3:V$340,Indev_Online_Res_NotinIRPBase!$Y$3:$Y$340,$B578,Indev_Online_Res_NotinIRPBase!$Z$3:$Z$340,$C578)</f>
        <v>0</v>
      </c>
      <c r="AG578">
        <f>SUMIFS(Indev_Online_Res_NotinIRPBase!W$3:W$340,Indev_Online_Res_NotinIRPBase!$Y$3:$Y$340,$B578,Indev_Online_Res_NotinIRPBase!$Z$3:$Z$340,$C578)</f>
        <v>0</v>
      </c>
      <c r="AH578">
        <f>SUMIFS(Indev_Online_Res_NotinIRPBase!X$3:X$340,Indev_Online_Res_NotinIRPBase!$Y$3:$Y$340,$B578,Indev_Online_Res_NotinIRPBase!$Z$3:$Z$340,$C578)</f>
        <v>0</v>
      </c>
      <c r="AI578">
        <f t="shared" si="122"/>
        <v>0</v>
      </c>
      <c r="AK578">
        <f>SUMIFS(Indev_Online_Res_NotinIRPBase!N$3:N$340,Indev_Online_Res_NotinIRPBase!$Y$3:$Y$340,$B578,Indev_Online_Res_NotinIRPBase!$Z$3:$Z$340,$C578,Indev_Online_Res_NotinIRPBase!$J$3:$J$340,"Yes",Indev_Online_Res_NotinIRPBase!$I$3:$I$340,"&lt;1/1/2024")+SUMIFS(Indev_Online_Res_NotinIRPBase!N$3:N$340,Indev_Online_Res_NotinIRPBase!$Y$3:$Y$340,$B578,Indev_Online_Res_NotinIRPBase!$Z$3:$Z$340,$C578,Indev_Online_Res_NotinIRPBase!$AB$3:$AB$340,"1")</f>
        <v>0</v>
      </c>
      <c r="AL578">
        <f>SUMIFS(Indev_Online_Res_NotinIRPBase!O$3:O$340,Indev_Online_Res_NotinIRPBase!$Y$3:$Y$340,$B578,Indev_Online_Res_NotinIRPBase!$Z$3:$Z$340,$C578,Indev_Online_Res_NotinIRPBase!$J$3:$J$340,"Yes",Indev_Online_Res_NotinIRPBase!$I$3:$I$340,"&lt;1/1/2024")+SUMIFS(Indev_Online_Res_NotinIRPBase!O$3:O$340,Indev_Online_Res_NotinIRPBase!$Y$3:$Y$340,$B578,Indev_Online_Res_NotinIRPBase!$Z$3:$Z$340,$C578,Indev_Online_Res_NotinIRPBase!$AB$3:$AB$340,"1")</f>
        <v>0</v>
      </c>
      <c r="AM578">
        <f>SUMIFS(Indev_Online_Res_NotinIRPBase!P$3:P$340,Indev_Online_Res_NotinIRPBase!$Y$3:$Y$340,$B578,Indev_Online_Res_NotinIRPBase!$Z$3:$Z$340,$C578,Indev_Online_Res_NotinIRPBase!$J$3:$J$340,"Yes",Indev_Online_Res_NotinIRPBase!$I$3:$I$340,"&lt;1/1/2024")+SUMIFS(Indev_Online_Res_NotinIRPBase!P$3:P$340,Indev_Online_Res_NotinIRPBase!$Y$3:$Y$340,$B578,Indev_Online_Res_NotinIRPBase!$Z$3:$Z$340,$C578,Indev_Online_Res_NotinIRPBase!$AB$3:$AB$340,"1")</f>
        <v>0</v>
      </c>
      <c r="AN578">
        <f>SUMIFS(Indev_Online_Res_NotinIRPBase!Q$3:Q$340,Indev_Online_Res_NotinIRPBase!$Y$3:$Y$340,$B578,Indev_Online_Res_NotinIRPBase!$Z$3:$Z$340,$C578,Indev_Online_Res_NotinIRPBase!$J$3:$J$340,"Yes",Indev_Online_Res_NotinIRPBase!$I$3:$I$340,"&lt;1/1/2024")+SUMIFS(Indev_Online_Res_NotinIRPBase!Q$3:Q$340,Indev_Online_Res_NotinIRPBase!$Y$3:$Y$340,$B578,Indev_Online_Res_NotinIRPBase!$Z$3:$Z$340,$C578,Indev_Online_Res_NotinIRPBase!$AB$3:$AB$340,"1")</f>
        <v>0</v>
      </c>
      <c r="AO578">
        <f>SUMIFS(Indev_Online_Res_NotinIRPBase!R$3:R$340,Indev_Online_Res_NotinIRPBase!$Y$3:$Y$340,$B578,Indev_Online_Res_NotinIRPBase!$Z$3:$Z$340,$C578,Indev_Online_Res_NotinIRPBase!$J$3:$J$340,"Yes",Indev_Online_Res_NotinIRPBase!$I$3:$I$340,"&lt;1/1/2024")+SUMIFS(Indev_Online_Res_NotinIRPBase!R$3:R$340,Indev_Online_Res_NotinIRPBase!$Y$3:$Y$340,$B578,Indev_Online_Res_NotinIRPBase!$Z$3:$Z$340,$C578,Indev_Online_Res_NotinIRPBase!$AB$3:$AB$340,"1")</f>
        <v>0</v>
      </c>
      <c r="AS578">
        <f>SUMIFS(Indev_Online_Res_NotinIRPBase!S$3:S$340,Indev_Online_Res_NotinIRPBase!$Y$3:$Y$340,$B578,Indev_Online_Res_NotinIRPBase!$Z$3:$Z$340,$C578,Indev_Online_Res_NotinIRPBase!$J$3:$J$340,"Yes",Indev_Online_Res_NotinIRPBase!$I$3:$I$340,"&lt;1/1/2024")+SUMIFS(Indev_Online_Res_NotinIRPBase!S$3:S$340,Indev_Online_Res_NotinIRPBase!$Y$3:$Y$340,$B578,Indev_Online_Res_NotinIRPBase!$Z$3:$Z$340,$C578,Indev_Online_Res_NotinIRPBase!$AB$3:$AB$340,"1")</f>
        <v>0</v>
      </c>
      <c r="AT578">
        <f>SUMIFS(Indev_Online_Res_NotinIRPBase!T$3:T$340,Indev_Online_Res_NotinIRPBase!$Y$3:$Y$340,$B578,Indev_Online_Res_NotinIRPBase!$Z$3:$Z$340,$C578,Indev_Online_Res_NotinIRPBase!$J$3:$J$340,"Yes",Indev_Online_Res_NotinIRPBase!$I$3:$I$340,"&lt;1/1/2024")+SUMIFS(Indev_Online_Res_NotinIRPBase!T$3:T$340,Indev_Online_Res_NotinIRPBase!$Y$3:$Y$340,$B578,Indev_Online_Res_NotinIRPBase!$Z$3:$Z$340,$C578,Indev_Online_Res_NotinIRPBase!$AB$3:$AB$340,"1")</f>
        <v>0</v>
      </c>
      <c r="AU578">
        <f>SUMIFS(Indev_Online_Res_NotinIRPBase!U$3:U$340,Indev_Online_Res_NotinIRPBase!$Y$3:$Y$340,$B578,Indev_Online_Res_NotinIRPBase!$Z$3:$Z$340,$C578,Indev_Online_Res_NotinIRPBase!$J$3:$J$340,"Yes",Indev_Online_Res_NotinIRPBase!$I$3:$I$340,"&lt;1/1/2024")+SUMIFS(Indev_Online_Res_NotinIRPBase!U$3:U$340,Indev_Online_Res_NotinIRPBase!$Y$3:$Y$340,$B578,Indev_Online_Res_NotinIRPBase!$Z$3:$Z$340,$C578,Indev_Online_Res_NotinIRPBase!$AB$3:$AB$340,"1")</f>
        <v>0</v>
      </c>
      <c r="AV578">
        <f>SUMIFS(Indev_Online_Res_NotinIRPBase!V$3:V$340,Indev_Online_Res_NotinIRPBase!$Y$3:$Y$340,$B578,Indev_Online_Res_NotinIRPBase!$Z$3:$Z$340,$C578,Indev_Online_Res_NotinIRPBase!$J$3:$J$340,"Yes",Indev_Online_Res_NotinIRPBase!$I$3:$I$340,"&lt;1/1/2024")+SUMIFS(Indev_Online_Res_NotinIRPBase!V$3:V$340,Indev_Online_Res_NotinIRPBase!$Y$3:$Y$340,$B578,Indev_Online_Res_NotinIRPBase!$Z$3:$Z$340,$C578,Indev_Online_Res_NotinIRPBase!$AB$3:$AB$340,"1")</f>
        <v>0</v>
      </c>
      <c r="AW578">
        <f>SUMIFS(Indev_Online_Res_NotinIRPBase!W$3:W$340,Indev_Online_Res_NotinIRPBase!$Y$3:$Y$340,$B578,Indev_Online_Res_NotinIRPBase!$Z$3:$Z$340,$C578,Indev_Online_Res_NotinIRPBase!$J$3:$J$340,"Yes",Indev_Online_Res_NotinIRPBase!$I$3:$I$340,"&lt;1/1/2024")+SUMIFS(Indev_Online_Res_NotinIRPBase!W$3:W$340,Indev_Online_Res_NotinIRPBase!$Y$3:$Y$340,$B578,Indev_Online_Res_NotinIRPBase!$Z$3:$Z$340,$C578,Indev_Online_Res_NotinIRPBase!$AB$3:$AB$340,"1")</f>
        <v>0</v>
      </c>
      <c r="AX578">
        <f>SUMIFS(Indev_Online_Res_NotinIRPBase!X$3:X$340,Indev_Online_Res_NotinIRPBase!$Y$3:$Y$340,$B578,Indev_Online_Res_NotinIRPBase!$Z$3:$Z$340,$C578,Indev_Online_Res_NotinIRPBase!$J$3:$J$340,"Yes",Indev_Online_Res_NotinIRPBase!$I$3:$I$340,"&lt;1/1/2024")+SUMIFS(Indev_Online_Res_NotinIRPBase!X$3:X$340,Indev_Online_Res_NotinIRPBase!$Y$3:$Y$340,$B578,Indev_Online_Res_NotinIRPBase!$Z$3:$Z$340,$C578,Indev_Online_Res_NotinIRPBase!$AB$3:$AB$340,"1")</f>
        <v>0</v>
      </c>
      <c r="AY578">
        <f t="shared" si="123"/>
        <v>0</v>
      </c>
      <c r="BA578">
        <f t="shared" si="124"/>
        <v>0</v>
      </c>
      <c r="BB578">
        <f t="shared" si="125"/>
        <v>0</v>
      </c>
      <c r="BC578">
        <f t="shared" si="126"/>
        <v>0</v>
      </c>
      <c r="BD578">
        <f t="shared" si="127"/>
        <v>0</v>
      </c>
      <c r="BE578">
        <f t="shared" si="128"/>
        <v>0</v>
      </c>
      <c r="BI578">
        <f t="shared" si="129"/>
        <v>0</v>
      </c>
      <c r="BJ578">
        <f t="shared" si="130"/>
        <v>0</v>
      </c>
      <c r="BK578">
        <f t="shared" si="131"/>
        <v>0</v>
      </c>
      <c r="BL578">
        <f t="shared" si="132"/>
        <v>0</v>
      </c>
      <c r="BM578">
        <f t="shared" si="133"/>
        <v>0</v>
      </c>
      <c r="BN578">
        <f t="shared" si="134"/>
        <v>0</v>
      </c>
      <c r="BO578">
        <f t="shared" si="135"/>
        <v>0</v>
      </c>
      <c r="BQ578">
        <f>SUMIFS(IRPBase_Res_NotinEnvScreens!$H$3:$H$33,IRPBase_Res_NotinEnvScreens!$J$3:$J$33,$B578,IRPBase_Res_NotinEnvScreens!$K$3:$K$33,$C578)</f>
        <v>0</v>
      </c>
      <c r="BR578">
        <f>SUMIFS(IRPBase_Res_NotinEnvScreens!$I$3:$I$33,IRPBase_Res_NotinEnvScreens!$J$3:$J$33,$B578,IRPBase_Res_NotinEnvScreens!$K$3:$K$33,$C578)</f>
        <v>0</v>
      </c>
      <c r="BS578">
        <v>0</v>
      </c>
      <c r="BV578">
        <f>SUMIFS(Indev_Online_Res_NotinIRPBase!$P$3:$P$313,Indev_Online_Res_NotinIRPBase!$Y$3:$Y$313,$B578,Indev_Online_Res_NotinIRPBase!$Z$3:$Z$313,$C578,Indev_Online_Res_NotinIRPBase!$I$3:$I$313,"&lt;9/1/2023")+SUMIFS(Indev_Online_Res_NotinIRPBase!$Q$3:$Q$313,Indev_Online_Res_NotinIRPBase!$Y$3:$Y$313,$B578,Indev_Online_Res_NotinIRPBase!$Z$3:$Z$313,$C578,Indev_Online_Res_NotinIRPBase!$I$3:$I$313,"&lt;9/1/2023")</f>
        <v>0</v>
      </c>
      <c r="BW578">
        <f>SUMIFS(Indev_Online_Res_NotinIRPBase!$S$3:$S$313,Indev_Online_Res_NotinIRPBase!$Y$3:$Y$313,$B578,Indev_Online_Res_NotinIRPBase!$Z$3:$Z$313,$C578,Indev_Online_Res_NotinIRPBase!$I$3:$I$313,"&lt;9/1/2023")+SUMIFS(Indev_Online_Res_NotinIRPBase!$T$3:$T$313,Indev_Online_Res_NotinIRPBase!$Y$3:$Y$313,$B578,Indev_Online_Res_NotinIRPBase!$Z$3:$Z$313,$C578,Indev_Online_Res_NotinIRPBase!$I$3:$I$313,"&lt;9/1/2023")+SUMIFS(Indev_Online_Res_NotinIRPBase!$U$3:$U$313,Indev_Online_Res_NotinIRPBase!$Y$3:$Y$313,$B578,Indev_Online_Res_NotinIRPBase!$Z$3:$Z$313,$C578,Indev_Online_Res_NotinIRPBase!$I$3:$I$313,"&lt;9/1/2023")</f>
        <v>0</v>
      </c>
    </row>
    <row r="579" spans="1:75">
      <c r="A579" t="s">
        <v>50</v>
      </c>
      <c r="B579" t="s">
        <v>519</v>
      </c>
      <c r="C579">
        <v>230</v>
      </c>
      <c r="E579">
        <f>SUMIFS(IRPBase_Res_NotinTxBase!N$3:N$65,IRPBase_Res_NotinTxBase!$X$3:$X$65,$B579,IRPBase_Res_NotinTxBase!$Y$3:$Y$65,$C579)</f>
        <v>0</v>
      </c>
      <c r="F579">
        <f>SUMIFS(IRPBase_Res_NotinTxBase!O$3:O$65,IRPBase_Res_NotinTxBase!$X$3:$X$65,$B579,IRPBase_Res_NotinTxBase!$Y$3:$Y$65,$C579)</f>
        <v>0</v>
      </c>
      <c r="G579">
        <f>SUMIFS(IRPBase_Res_NotinTxBase!P$3:P$65,IRPBase_Res_NotinTxBase!$X$3:$X$65,$B579,IRPBase_Res_NotinTxBase!$Y$3:$Y$65,$C579)</f>
        <v>0</v>
      </c>
      <c r="H579">
        <f>SUMIFS(IRPBase_Res_NotinTxBase!Q$3:Q$65,IRPBase_Res_NotinTxBase!$X$3:$X$65,$B579,IRPBase_Res_NotinTxBase!$Y$3:$Y$65,$C579)</f>
        <v>0</v>
      </c>
      <c r="M579">
        <f>SUMIFS(IRPBase_Res_NotinTxBase!R$3:R$65,IRPBase_Res_NotinTxBase!$X$3:$X$65,$B579,IRPBase_Res_NotinTxBase!$Y$3:$Y$65,$C579)</f>
        <v>0</v>
      </c>
      <c r="N579">
        <f>SUMIFS(IRPBase_Res_NotinTxBase!S$3:S$65,IRPBase_Res_NotinTxBase!$X$3:$X$65,$B579,IRPBase_Res_NotinTxBase!$Y$3:$Y$65,$C579)</f>
        <v>0</v>
      </c>
      <c r="O579">
        <f>SUMIFS(IRPBase_Res_NotinTxBase!T$3:T$65,IRPBase_Res_NotinTxBase!$X$3:$X$65,$B579,IRPBase_Res_NotinTxBase!$Y$3:$Y$65,$C579)</f>
        <v>0</v>
      </c>
      <c r="P579">
        <f>SUMIFS(IRPBase_Res_NotinTxBase!U$3:U$65,IRPBase_Res_NotinTxBase!$X$3:$X$65,$B579,IRPBase_Res_NotinTxBase!$Y$3:$Y$65,$C579)</f>
        <v>0</v>
      </c>
      <c r="Q579">
        <f>SUMIFS(IRPBase_Res_NotinTxBase!V$3:V$65,IRPBase_Res_NotinTxBase!$X$3:$X$65,$B579,IRPBase_Res_NotinTxBase!$Y$3:$Y$65,$C579)</f>
        <v>0</v>
      </c>
      <c r="R579">
        <f>SUMIFS(IRPBase_Res_NotinTxBase!W$3:W$65,IRPBase_Res_NotinTxBase!$X$3:$X$65,$B579,IRPBase_Res_NotinTxBase!$Y$3:$Y$65,$C579)</f>
        <v>0</v>
      </c>
      <c r="S579">
        <f t="shared" si="121"/>
        <v>0</v>
      </c>
      <c r="U579">
        <f>SUMIFS(Indev_Online_Res_NotinIRPBase!N$3:N$340,Indev_Online_Res_NotinIRPBase!$Y$3:$Y$340,$B579,Indev_Online_Res_NotinIRPBase!$Z$3:$Z$340,$C579)</f>
        <v>0</v>
      </c>
      <c r="V579">
        <f>SUMIFS(Indev_Online_Res_NotinIRPBase!O$3:O$340,Indev_Online_Res_NotinIRPBase!$Y$3:$Y$340,$B579,Indev_Online_Res_NotinIRPBase!$Z$3:$Z$340,$C579)</f>
        <v>0</v>
      </c>
      <c r="W579">
        <f>SUMIFS(Indev_Online_Res_NotinIRPBase!P$3:P$340,Indev_Online_Res_NotinIRPBase!$Y$3:$Y$340,$B579,Indev_Online_Res_NotinIRPBase!$Z$3:$Z$340,$C579)</f>
        <v>0</v>
      </c>
      <c r="X579">
        <f>SUMIFS(Indev_Online_Res_NotinIRPBase!Q$3:Q$340,Indev_Online_Res_NotinIRPBase!$Y$3:$Y$340,$B579,Indev_Online_Res_NotinIRPBase!$Z$3:$Z$340,$C579)</f>
        <v>0</v>
      </c>
      <c r="Y579">
        <f>SUMIFS(Indev_Online_Res_NotinIRPBase!R$3:R$340,Indev_Online_Res_NotinIRPBase!$Y$3:$Y$340,$B579,Indev_Online_Res_NotinIRPBase!$Z$3:$Z$340,$C579)</f>
        <v>0</v>
      </c>
      <c r="AC579">
        <f>SUMIFS(Indev_Online_Res_NotinIRPBase!S$3:S$340,Indev_Online_Res_NotinIRPBase!$Y$3:$Y$340,$B579,Indev_Online_Res_NotinIRPBase!$Z$3:$Z$340,$C579)</f>
        <v>0</v>
      </c>
      <c r="AD579">
        <f>SUMIFS(Indev_Online_Res_NotinIRPBase!T$3:T$340,Indev_Online_Res_NotinIRPBase!$Y$3:$Y$340,$B579,Indev_Online_Res_NotinIRPBase!$Z$3:$Z$340,$C579)</f>
        <v>0</v>
      </c>
      <c r="AE579">
        <f>SUMIFS(Indev_Online_Res_NotinIRPBase!U$3:U$340,Indev_Online_Res_NotinIRPBase!$Y$3:$Y$340,$B579,Indev_Online_Res_NotinIRPBase!$Z$3:$Z$340,$C579)</f>
        <v>0</v>
      </c>
      <c r="AF579">
        <f>SUMIFS(Indev_Online_Res_NotinIRPBase!V$3:V$340,Indev_Online_Res_NotinIRPBase!$Y$3:$Y$340,$B579,Indev_Online_Res_NotinIRPBase!$Z$3:$Z$340,$C579)</f>
        <v>0</v>
      </c>
      <c r="AG579">
        <f>SUMIFS(Indev_Online_Res_NotinIRPBase!W$3:W$340,Indev_Online_Res_NotinIRPBase!$Y$3:$Y$340,$B579,Indev_Online_Res_NotinIRPBase!$Z$3:$Z$340,$C579)</f>
        <v>0</v>
      </c>
      <c r="AH579">
        <f>SUMIFS(Indev_Online_Res_NotinIRPBase!X$3:X$340,Indev_Online_Res_NotinIRPBase!$Y$3:$Y$340,$B579,Indev_Online_Res_NotinIRPBase!$Z$3:$Z$340,$C579)</f>
        <v>0</v>
      </c>
      <c r="AI579">
        <f t="shared" si="122"/>
        <v>0</v>
      </c>
      <c r="AK579">
        <f>SUMIFS(Indev_Online_Res_NotinIRPBase!N$3:N$340,Indev_Online_Res_NotinIRPBase!$Y$3:$Y$340,$B579,Indev_Online_Res_NotinIRPBase!$Z$3:$Z$340,$C579,Indev_Online_Res_NotinIRPBase!$J$3:$J$340,"Yes",Indev_Online_Res_NotinIRPBase!$I$3:$I$340,"&lt;1/1/2024")+SUMIFS(Indev_Online_Res_NotinIRPBase!N$3:N$340,Indev_Online_Res_NotinIRPBase!$Y$3:$Y$340,$B579,Indev_Online_Res_NotinIRPBase!$Z$3:$Z$340,$C579,Indev_Online_Res_NotinIRPBase!$AB$3:$AB$340,"1")</f>
        <v>0</v>
      </c>
      <c r="AL579">
        <f>SUMIFS(Indev_Online_Res_NotinIRPBase!O$3:O$340,Indev_Online_Res_NotinIRPBase!$Y$3:$Y$340,$B579,Indev_Online_Res_NotinIRPBase!$Z$3:$Z$340,$C579,Indev_Online_Res_NotinIRPBase!$J$3:$J$340,"Yes",Indev_Online_Res_NotinIRPBase!$I$3:$I$340,"&lt;1/1/2024")+SUMIFS(Indev_Online_Res_NotinIRPBase!O$3:O$340,Indev_Online_Res_NotinIRPBase!$Y$3:$Y$340,$B579,Indev_Online_Res_NotinIRPBase!$Z$3:$Z$340,$C579,Indev_Online_Res_NotinIRPBase!$AB$3:$AB$340,"1")</f>
        <v>0</v>
      </c>
      <c r="AM579">
        <f>SUMIFS(Indev_Online_Res_NotinIRPBase!P$3:P$340,Indev_Online_Res_NotinIRPBase!$Y$3:$Y$340,$B579,Indev_Online_Res_NotinIRPBase!$Z$3:$Z$340,$C579,Indev_Online_Res_NotinIRPBase!$J$3:$J$340,"Yes",Indev_Online_Res_NotinIRPBase!$I$3:$I$340,"&lt;1/1/2024")+SUMIFS(Indev_Online_Res_NotinIRPBase!P$3:P$340,Indev_Online_Res_NotinIRPBase!$Y$3:$Y$340,$B579,Indev_Online_Res_NotinIRPBase!$Z$3:$Z$340,$C579,Indev_Online_Res_NotinIRPBase!$AB$3:$AB$340,"1")</f>
        <v>0</v>
      </c>
      <c r="AN579">
        <f>SUMIFS(Indev_Online_Res_NotinIRPBase!Q$3:Q$340,Indev_Online_Res_NotinIRPBase!$Y$3:$Y$340,$B579,Indev_Online_Res_NotinIRPBase!$Z$3:$Z$340,$C579,Indev_Online_Res_NotinIRPBase!$J$3:$J$340,"Yes",Indev_Online_Res_NotinIRPBase!$I$3:$I$340,"&lt;1/1/2024")+SUMIFS(Indev_Online_Res_NotinIRPBase!Q$3:Q$340,Indev_Online_Res_NotinIRPBase!$Y$3:$Y$340,$B579,Indev_Online_Res_NotinIRPBase!$Z$3:$Z$340,$C579,Indev_Online_Res_NotinIRPBase!$AB$3:$AB$340,"1")</f>
        <v>0</v>
      </c>
      <c r="AO579">
        <f>SUMIFS(Indev_Online_Res_NotinIRPBase!R$3:R$340,Indev_Online_Res_NotinIRPBase!$Y$3:$Y$340,$B579,Indev_Online_Res_NotinIRPBase!$Z$3:$Z$340,$C579,Indev_Online_Res_NotinIRPBase!$J$3:$J$340,"Yes",Indev_Online_Res_NotinIRPBase!$I$3:$I$340,"&lt;1/1/2024")+SUMIFS(Indev_Online_Res_NotinIRPBase!R$3:R$340,Indev_Online_Res_NotinIRPBase!$Y$3:$Y$340,$B579,Indev_Online_Res_NotinIRPBase!$Z$3:$Z$340,$C579,Indev_Online_Res_NotinIRPBase!$AB$3:$AB$340,"1")</f>
        <v>0</v>
      </c>
      <c r="AS579">
        <f>SUMIFS(Indev_Online_Res_NotinIRPBase!S$3:S$340,Indev_Online_Res_NotinIRPBase!$Y$3:$Y$340,$B579,Indev_Online_Res_NotinIRPBase!$Z$3:$Z$340,$C579,Indev_Online_Res_NotinIRPBase!$J$3:$J$340,"Yes",Indev_Online_Res_NotinIRPBase!$I$3:$I$340,"&lt;1/1/2024")+SUMIFS(Indev_Online_Res_NotinIRPBase!S$3:S$340,Indev_Online_Res_NotinIRPBase!$Y$3:$Y$340,$B579,Indev_Online_Res_NotinIRPBase!$Z$3:$Z$340,$C579,Indev_Online_Res_NotinIRPBase!$AB$3:$AB$340,"1")</f>
        <v>0</v>
      </c>
      <c r="AT579">
        <f>SUMIFS(Indev_Online_Res_NotinIRPBase!T$3:T$340,Indev_Online_Res_NotinIRPBase!$Y$3:$Y$340,$B579,Indev_Online_Res_NotinIRPBase!$Z$3:$Z$340,$C579,Indev_Online_Res_NotinIRPBase!$J$3:$J$340,"Yes",Indev_Online_Res_NotinIRPBase!$I$3:$I$340,"&lt;1/1/2024")+SUMIFS(Indev_Online_Res_NotinIRPBase!T$3:T$340,Indev_Online_Res_NotinIRPBase!$Y$3:$Y$340,$B579,Indev_Online_Res_NotinIRPBase!$Z$3:$Z$340,$C579,Indev_Online_Res_NotinIRPBase!$AB$3:$AB$340,"1")</f>
        <v>0</v>
      </c>
      <c r="AU579">
        <f>SUMIFS(Indev_Online_Res_NotinIRPBase!U$3:U$340,Indev_Online_Res_NotinIRPBase!$Y$3:$Y$340,$B579,Indev_Online_Res_NotinIRPBase!$Z$3:$Z$340,$C579,Indev_Online_Res_NotinIRPBase!$J$3:$J$340,"Yes",Indev_Online_Res_NotinIRPBase!$I$3:$I$340,"&lt;1/1/2024")+SUMIFS(Indev_Online_Res_NotinIRPBase!U$3:U$340,Indev_Online_Res_NotinIRPBase!$Y$3:$Y$340,$B579,Indev_Online_Res_NotinIRPBase!$Z$3:$Z$340,$C579,Indev_Online_Res_NotinIRPBase!$AB$3:$AB$340,"1")</f>
        <v>0</v>
      </c>
      <c r="AV579">
        <f>SUMIFS(Indev_Online_Res_NotinIRPBase!V$3:V$340,Indev_Online_Res_NotinIRPBase!$Y$3:$Y$340,$B579,Indev_Online_Res_NotinIRPBase!$Z$3:$Z$340,$C579,Indev_Online_Res_NotinIRPBase!$J$3:$J$340,"Yes",Indev_Online_Res_NotinIRPBase!$I$3:$I$340,"&lt;1/1/2024")+SUMIFS(Indev_Online_Res_NotinIRPBase!V$3:V$340,Indev_Online_Res_NotinIRPBase!$Y$3:$Y$340,$B579,Indev_Online_Res_NotinIRPBase!$Z$3:$Z$340,$C579,Indev_Online_Res_NotinIRPBase!$AB$3:$AB$340,"1")</f>
        <v>0</v>
      </c>
      <c r="AW579">
        <f>SUMIFS(Indev_Online_Res_NotinIRPBase!W$3:W$340,Indev_Online_Res_NotinIRPBase!$Y$3:$Y$340,$B579,Indev_Online_Res_NotinIRPBase!$Z$3:$Z$340,$C579,Indev_Online_Res_NotinIRPBase!$J$3:$J$340,"Yes",Indev_Online_Res_NotinIRPBase!$I$3:$I$340,"&lt;1/1/2024")+SUMIFS(Indev_Online_Res_NotinIRPBase!W$3:W$340,Indev_Online_Res_NotinIRPBase!$Y$3:$Y$340,$B579,Indev_Online_Res_NotinIRPBase!$Z$3:$Z$340,$C579,Indev_Online_Res_NotinIRPBase!$AB$3:$AB$340,"1")</f>
        <v>0</v>
      </c>
      <c r="AX579">
        <f>SUMIFS(Indev_Online_Res_NotinIRPBase!X$3:X$340,Indev_Online_Res_NotinIRPBase!$Y$3:$Y$340,$B579,Indev_Online_Res_NotinIRPBase!$Z$3:$Z$340,$C579,Indev_Online_Res_NotinIRPBase!$J$3:$J$340,"Yes",Indev_Online_Res_NotinIRPBase!$I$3:$I$340,"&lt;1/1/2024")+SUMIFS(Indev_Online_Res_NotinIRPBase!X$3:X$340,Indev_Online_Res_NotinIRPBase!$Y$3:$Y$340,$B579,Indev_Online_Res_NotinIRPBase!$Z$3:$Z$340,$C579,Indev_Online_Res_NotinIRPBase!$AB$3:$AB$340,"1")</f>
        <v>0</v>
      </c>
      <c r="AY579">
        <f t="shared" si="123"/>
        <v>0</v>
      </c>
      <c r="BA579">
        <f t="shared" si="124"/>
        <v>0</v>
      </c>
      <c r="BB579">
        <f t="shared" si="125"/>
        <v>0</v>
      </c>
      <c r="BC579">
        <f t="shared" si="126"/>
        <v>0</v>
      </c>
      <c r="BD579">
        <f t="shared" si="127"/>
        <v>0</v>
      </c>
      <c r="BE579">
        <f t="shared" si="128"/>
        <v>0</v>
      </c>
      <c r="BI579">
        <f t="shared" si="129"/>
        <v>0</v>
      </c>
      <c r="BJ579">
        <f t="shared" si="130"/>
        <v>0</v>
      </c>
      <c r="BK579">
        <f t="shared" si="131"/>
        <v>0</v>
      </c>
      <c r="BL579">
        <f t="shared" si="132"/>
        <v>0</v>
      </c>
      <c r="BM579">
        <f t="shared" si="133"/>
        <v>0</v>
      </c>
      <c r="BN579">
        <f t="shared" si="134"/>
        <v>0</v>
      </c>
      <c r="BO579">
        <f t="shared" si="135"/>
        <v>0</v>
      </c>
      <c r="BQ579">
        <f>SUMIFS(IRPBase_Res_NotinEnvScreens!$H$3:$H$33,IRPBase_Res_NotinEnvScreens!$J$3:$J$33,$B579,IRPBase_Res_NotinEnvScreens!$K$3:$K$33,$C579)</f>
        <v>0</v>
      </c>
      <c r="BR579">
        <f>SUMIFS(IRPBase_Res_NotinEnvScreens!$I$3:$I$33,IRPBase_Res_NotinEnvScreens!$J$3:$J$33,$B579,IRPBase_Res_NotinEnvScreens!$K$3:$K$33,$C579)</f>
        <v>0</v>
      </c>
      <c r="BS579">
        <v>0</v>
      </c>
      <c r="BV579">
        <f>SUMIFS(Indev_Online_Res_NotinIRPBase!$P$3:$P$313,Indev_Online_Res_NotinIRPBase!$Y$3:$Y$313,$B579,Indev_Online_Res_NotinIRPBase!$Z$3:$Z$313,$C579,Indev_Online_Res_NotinIRPBase!$I$3:$I$313,"&lt;9/1/2023")+SUMIFS(Indev_Online_Res_NotinIRPBase!$Q$3:$Q$313,Indev_Online_Res_NotinIRPBase!$Y$3:$Y$313,$B579,Indev_Online_Res_NotinIRPBase!$Z$3:$Z$313,$C579,Indev_Online_Res_NotinIRPBase!$I$3:$I$313,"&lt;9/1/2023")</f>
        <v>0</v>
      </c>
      <c r="BW579">
        <f>SUMIFS(Indev_Online_Res_NotinIRPBase!$S$3:$S$313,Indev_Online_Res_NotinIRPBase!$Y$3:$Y$313,$B579,Indev_Online_Res_NotinIRPBase!$Z$3:$Z$313,$C579,Indev_Online_Res_NotinIRPBase!$I$3:$I$313,"&lt;9/1/2023")+SUMIFS(Indev_Online_Res_NotinIRPBase!$T$3:$T$313,Indev_Online_Res_NotinIRPBase!$Y$3:$Y$313,$B579,Indev_Online_Res_NotinIRPBase!$Z$3:$Z$313,$C579,Indev_Online_Res_NotinIRPBase!$I$3:$I$313,"&lt;9/1/2023")+SUMIFS(Indev_Online_Res_NotinIRPBase!$U$3:$U$313,Indev_Online_Res_NotinIRPBase!$Y$3:$Y$313,$B579,Indev_Online_Res_NotinIRPBase!$Z$3:$Z$313,$C579,Indev_Online_Res_NotinIRPBase!$I$3:$I$313,"&lt;9/1/2023")</f>
        <v>0</v>
      </c>
    </row>
    <row r="580" spans="1:75">
      <c r="A580" t="s">
        <v>50</v>
      </c>
      <c r="B580" t="s">
        <v>519</v>
      </c>
      <c r="C580">
        <v>500</v>
      </c>
      <c r="E580">
        <f>SUMIFS(IRPBase_Res_NotinTxBase!N$3:N$65,IRPBase_Res_NotinTxBase!$X$3:$X$65,$B580,IRPBase_Res_NotinTxBase!$Y$3:$Y$65,$C580)</f>
        <v>0</v>
      </c>
      <c r="F580">
        <f>SUMIFS(IRPBase_Res_NotinTxBase!O$3:O$65,IRPBase_Res_NotinTxBase!$X$3:$X$65,$B580,IRPBase_Res_NotinTxBase!$Y$3:$Y$65,$C580)</f>
        <v>0</v>
      </c>
      <c r="G580">
        <f>SUMIFS(IRPBase_Res_NotinTxBase!P$3:P$65,IRPBase_Res_NotinTxBase!$X$3:$X$65,$B580,IRPBase_Res_NotinTxBase!$Y$3:$Y$65,$C580)</f>
        <v>0</v>
      </c>
      <c r="H580">
        <f>SUMIFS(IRPBase_Res_NotinTxBase!Q$3:Q$65,IRPBase_Res_NotinTxBase!$X$3:$X$65,$B580,IRPBase_Res_NotinTxBase!$Y$3:$Y$65,$C580)</f>
        <v>0</v>
      </c>
      <c r="M580">
        <f>SUMIFS(IRPBase_Res_NotinTxBase!R$3:R$65,IRPBase_Res_NotinTxBase!$X$3:$X$65,$B580,IRPBase_Res_NotinTxBase!$Y$3:$Y$65,$C580)</f>
        <v>0</v>
      </c>
      <c r="N580">
        <f>SUMIFS(IRPBase_Res_NotinTxBase!S$3:S$65,IRPBase_Res_NotinTxBase!$X$3:$X$65,$B580,IRPBase_Res_NotinTxBase!$Y$3:$Y$65,$C580)</f>
        <v>0</v>
      </c>
      <c r="O580">
        <f>SUMIFS(IRPBase_Res_NotinTxBase!T$3:T$65,IRPBase_Res_NotinTxBase!$X$3:$X$65,$B580,IRPBase_Res_NotinTxBase!$Y$3:$Y$65,$C580)</f>
        <v>0</v>
      </c>
      <c r="P580">
        <f>SUMIFS(IRPBase_Res_NotinTxBase!U$3:U$65,IRPBase_Res_NotinTxBase!$X$3:$X$65,$B580,IRPBase_Res_NotinTxBase!$Y$3:$Y$65,$C580)</f>
        <v>0</v>
      </c>
      <c r="Q580">
        <f>SUMIFS(IRPBase_Res_NotinTxBase!V$3:V$65,IRPBase_Res_NotinTxBase!$X$3:$X$65,$B580,IRPBase_Res_NotinTxBase!$Y$3:$Y$65,$C580)</f>
        <v>0</v>
      </c>
      <c r="R580">
        <f>SUMIFS(IRPBase_Res_NotinTxBase!W$3:W$65,IRPBase_Res_NotinTxBase!$X$3:$X$65,$B580,IRPBase_Res_NotinTxBase!$Y$3:$Y$65,$C580)</f>
        <v>0</v>
      </c>
      <c r="S580">
        <f t="shared" si="121"/>
        <v>0</v>
      </c>
      <c r="U580">
        <f>SUMIFS(Indev_Online_Res_NotinIRPBase!N$3:N$340,Indev_Online_Res_NotinIRPBase!$Y$3:$Y$340,$B580,Indev_Online_Res_NotinIRPBase!$Z$3:$Z$340,$C580)</f>
        <v>0</v>
      </c>
      <c r="V580">
        <f>SUMIFS(Indev_Online_Res_NotinIRPBase!O$3:O$340,Indev_Online_Res_NotinIRPBase!$Y$3:$Y$340,$B580,Indev_Online_Res_NotinIRPBase!$Z$3:$Z$340,$C580)</f>
        <v>0</v>
      </c>
      <c r="W580">
        <f>SUMIFS(Indev_Online_Res_NotinIRPBase!P$3:P$340,Indev_Online_Res_NotinIRPBase!$Y$3:$Y$340,$B580,Indev_Online_Res_NotinIRPBase!$Z$3:$Z$340,$C580)</f>
        <v>0</v>
      </c>
      <c r="X580">
        <f>SUMIFS(Indev_Online_Res_NotinIRPBase!Q$3:Q$340,Indev_Online_Res_NotinIRPBase!$Y$3:$Y$340,$B580,Indev_Online_Res_NotinIRPBase!$Z$3:$Z$340,$C580)</f>
        <v>0</v>
      </c>
      <c r="Y580">
        <f>SUMIFS(Indev_Online_Res_NotinIRPBase!R$3:R$340,Indev_Online_Res_NotinIRPBase!$Y$3:$Y$340,$B580,Indev_Online_Res_NotinIRPBase!$Z$3:$Z$340,$C580)</f>
        <v>0</v>
      </c>
      <c r="AC580">
        <f>SUMIFS(Indev_Online_Res_NotinIRPBase!S$3:S$340,Indev_Online_Res_NotinIRPBase!$Y$3:$Y$340,$B580,Indev_Online_Res_NotinIRPBase!$Z$3:$Z$340,$C580)</f>
        <v>0</v>
      </c>
      <c r="AD580">
        <f>SUMIFS(Indev_Online_Res_NotinIRPBase!T$3:T$340,Indev_Online_Res_NotinIRPBase!$Y$3:$Y$340,$B580,Indev_Online_Res_NotinIRPBase!$Z$3:$Z$340,$C580)</f>
        <v>0</v>
      </c>
      <c r="AE580">
        <f>SUMIFS(Indev_Online_Res_NotinIRPBase!U$3:U$340,Indev_Online_Res_NotinIRPBase!$Y$3:$Y$340,$B580,Indev_Online_Res_NotinIRPBase!$Z$3:$Z$340,$C580)</f>
        <v>0</v>
      </c>
      <c r="AF580">
        <f>SUMIFS(Indev_Online_Res_NotinIRPBase!V$3:V$340,Indev_Online_Res_NotinIRPBase!$Y$3:$Y$340,$B580,Indev_Online_Res_NotinIRPBase!$Z$3:$Z$340,$C580)</f>
        <v>0</v>
      </c>
      <c r="AG580">
        <f>SUMIFS(Indev_Online_Res_NotinIRPBase!W$3:W$340,Indev_Online_Res_NotinIRPBase!$Y$3:$Y$340,$B580,Indev_Online_Res_NotinIRPBase!$Z$3:$Z$340,$C580)</f>
        <v>0</v>
      </c>
      <c r="AH580">
        <f>SUMIFS(Indev_Online_Res_NotinIRPBase!X$3:X$340,Indev_Online_Res_NotinIRPBase!$Y$3:$Y$340,$B580,Indev_Online_Res_NotinIRPBase!$Z$3:$Z$340,$C580)</f>
        <v>0</v>
      </c>
      <c r="AI580">
        <f t="shared" si="122"/>
        <v>0</v>
      </c>
      <c r="AK580">
        <f>SUMIFS(Indev_Online_Res_NotinIRPBase!N$3:N$340,Indev_Online_Res_NotinIRPBase!$Y$3:$Y$340,$B580,Indev_Online_Res_NotinIRPBase!$Z$3:$Z$340,$C580,Indev_Online_Res_NotinIRPBase!$J$3:$J$340,"Yes",Indev_Online_Res_NotinIRPBase!$I$3:$I$340,"&lt;1/1/2024")+SUMIFS(Indev_Online_Res_NotinIRPBase!N$3:N$340,Indev_Online_Res_NotinIRPBase!$Y$3:$Y$340,$B580,Indev_Online_Res_NotinIRPBase!$Z$3:$Z$340,$C580,Indev_Online_Res_NotinIRPBase!$AB$3:$AB$340,"1")</f>
        <v>0</v>
      </c>
      <c r="AL580">
        <f>SUMIFS(Indev_Online_Res_NotinIRPBase!O$3:O$340,Indev_Online_Res_NotinIRPBase!$Y$3:$Y$340,$B580,Indev_Online_Res_NotinIRPBase!$Z$3:$Z$340,$C580,Indev_Online_Res_NotinIRPBase!$J$3:$J$340,"Yes",Indev_Online_Res_NotinIRPBase!$I$3:$I$340,"&lt;1/1/2024")+SUMIFS(Indev_Online_Res_NotinIRPBase!O$3:O$340,Indev_Online_Res_NotinIRPBase!$Y$3:$Y$340,$B580,Indev_Online_Res_NotinIRPBase!$Z$3:$Z$340,$C580,Indev_Online_Res_NotinIRPBase!$AB$3:$AB$340,"1")</f>
        <v>0</v>
      </c>
      <c r="AM580">
        <f>SUMIFS(Indev_Online_Res_NotinIRPBase!P$3:P$340,Indev_Online_Res_NotinIRPBase!$Y$3:$Y$340,$B580,Indev_Online_Res_NotinIRPBase!$Z$3:$Z$340,$C580,Indev_Online_Res_NotinIRPBase!$J$3:$J$340,"Yes",Indev_Online_Res_NotinIRPBase!$I$3:$I$340,"&lt;1/1/2024")+SUMIFS(Indev_Online_Res_NotinIRPBase!P$3:P$340,Indev_Online_Res_NotinIRPBase!$Y$3:$Y$340,$B580,Indev_Online_Res_NotinIRPBase!$Z$3:$Z$340,$C580,Indev_Online_Res_NotinIRPBase!$AB$3:$AB$340,"1")</f>
        <v>0</v>
      </c>
      <c r="AN580">
        <f>SUMIFS(Indev_Online_Res_NotinIRPBase!Q$3:Q$340,Indev_Online_Res_NotinIRPBase!$Y$3:$Y$340,$B580,Indev_Online_Res_NotinIRPBase!$Z$3:$Z$340,$C580,Indev_Online_Res_NotinIRPBase!$J$3:$J$340,"Yes",Indev_Online_Res_NotinIRPBase!$I$3:$I$340,"&lt;1/1/2024")+SUMIFS(Indev_Online_Res_NotinIRPBase!Q$3:Q$340,Indev_Online_Res_NotinIRPBase!$Y$3:$Y$340,$B580,Indev_Online_Res_NotinIRPBase!$Z$3:$Z$340,$C580,Indev_Online_Res_NotinIRPBase!$AB$3:$AB$340,"1")</f>
        <v>0</v>
      </c>
      <c r="AO580">
        <f>SUMIFS(Indev_Online_Res_NotinIRPBase!R$3:R$340,Indev_Online_Res_NotinIRPBase!$Y$3:$Y$340,$B580,Indev_Online_Res_NotinIRPBase!$Z$3:$Z$340,$C580,Indev_Online_Res_NotinIRPBase!$J$3:$J$340,"Yes",Indev_Online_Res_NotinIRPBase!$I$3:$I$340,"&lt;1/1/2024")+SUMIFS(Indev_Online_Res_NotinIRPBase!R$3:R$340,Indev_Online_Res_NotinIRPBase!$Y$3:$Y$340,$B580,Indev_Online_Res_NotinIRPBase!$Z$3:$Z$340,$C580,Indev_Online_Res_NotinIRPBase!$AB$3:$AB$340,"1")</f>
        <v>0</v>
      </c>
      <c r="AS580">
        <f>SUMIFS(Indev_Online_Res_NotinIRPBase!S$3:S$340,Indev_Online_Res_NotinIRPBase!$Y$3:$Y$340,$B580,Indev_Online_Res_NotinIRPBase!$Z$3:$Z$340,$C580,Indev_Online_Res_NotinIRPBase!$J$3:$J$340,"Yes",Indev_Online_Res_NotinIRPBase!$I$3:$I$340,"&lt;1/1/2024")+SUMIFS(Indev_Online_Res_NotinIRPBase!S$3:S$340,Indev_Online_Res_NotinIRPBase!$Y$3:$Y$340,$B580,Indev_Online_Res_NotinIRPBase!$Z$3:$Z$340,$C580,Indev_Online_Res_NotinIRPBase!$AB$3:$AB$340,"1")</f>
        <v>0</v>
      </c>
      <c r="AT580">
        <f>SUMIFS(Indev_Online_Res_NotinIRPBase!T$3:T$340,Indev_Online_Res_NotinIRPBase!$Y$3:$Y$340,$B580,Indev_Online_Res_NotinIRPBase!$Z$3:$Z$340,$C580,Indev_Online_Res_NotinIRPBase!$J$3:$J$340,"Yes",Indev_Online_Res_NotinIRPBase!$I$3:$I$340,"&lt;1/1/2024")+SUMIFS(Indev_Online_Res_NotinIRPBase!T$3:T$340,Indev_Online_Res_NotinIRPBase!$Y$3:$Y$340,$B580,Indev_Online_Res_NotinIRPBase!$Z$3:$Z$340,$C580,Indev_Online_Res_NotinIRPBase!$AB$3:$AB$340,"1")</f>
        <v>0</v>
      </c>
      <c r="AU580">
        <f>SUMIFS(Indev_Online_Res_NotinIRPBase!U$3:U$340,Indev_Online_Res_NotinIRPBase!$Y$3:$Y$340,$B580,Indev_Online_Res_NotinIRPBase!$Z$3:$Z$340,$C580,Indev_Online_Res_NotinIRPBase!$J$3:$J$340,"Yes",Indev_Online_Res_NotinIRPBase!$I$3:$I$340,"&lt;1/1/2024")+SUMIFS(Indev_Online_Res_NotinIRPBase!U$3:U$340,Indev_Online_Res_NotinIRPBase!$Y$3:$Y$340,$B580,Indev_Online_Res_NotinIRPBase!$Z$3:$Z$340,$C580,Indev_Online_Res_NotinIRPBase!$AB$3:$AB$340,"1")</f>
        <v>0</v>
      </c>
      <c r="AV580">
        <f>SUMIFS(Indev_Online_Res_NotinIRPBase!V$3:V$340,Indev_Online_Res_NotinIRPBase!$Y$3:$Y$340,$B580,Indev_Online_Res_NotinIRPBase!$Z$3:$Z$340,$C580,Indev_Online_Res_NotinIRPBase!$J$3:$J$340,"Yes",Indev_Online_Res_NotinIRPBase!$I$3:$I$340,"&lt;1/1/2024")+SUMIFS(Indev_Online_Res_NotinIRPBase!V$3:V$340,Indev_Online_Res_NotinIRPBase!$Y$3:$Y$340,$B580,Indev_Online_Res_NotinIRPBase!$Z$3:$Z$340,$C580,Indev_Online_Res_NotinIRPBase!$AB$3:$AB$340,"1")</f>
        <v>0</v>
      </c>
      <c r="AW580">
        <f>SUMIFS(Indev_Online_Res_NotinIRPBase!W$3:W$340,Indev_Online_Res_NotinIRPBase!$Y$3:$Y$340,$B580,Indev_Online_Res_NotinIRPBase!$Z$3:$Z$340,$C580,Indev_Online_Res_NotinIRPBase!$J$3:$J$340,"Yes",Indev_Online_Res_NotinIRPBase!$I$3:$I$340,"&lt;1/1/2024")+SUMIFS(Indev_Online_Res_NotinIRPBase!W$3:W$340,Indev_Online_Res_NotinIRPBase!$Y$3:$Y$340,$B580,Indev_Online_Res_NotinIRPBase!$Z$3:$Z$340,$C580,Indev_Online_Res_NotinIRPBase!$AB$3:$AB$340,"1")</f>
        <v>0</v>
      </c>
      <c r="AX580">
        <f>SUMIFS(Indev_Online_Res_NotinIRPBase!X$3:X$340,Indev_Online_Res_NotinIRPBase!$Y$3:$Y$340,$B580,Indev_Online_Res_NotinIRPBase!$Z$3:$Z$340,$C580,Indev_Online_Res_NotinIRPBase!$J$3:$J$340,"Yes",Indev_Online_Res_NotinIRPBase!$I$3:$I$340,"&lt;1/1/2024")+SUMIFS(Indev_Online_Res_NotinIRPBase!X$3:X$340,Indev_Online_Res_NotinIRPBase!$Y$3:$Y$340,$B580,Indev_Online_Res_NotinIRPBase!$Z$3:$Z$340,$C580,Indev_Online_Res_NotinIRPBase!$AB$3:$AB$340,"1")</f>
        <v>0</v>
      </c>
      <c r="AY580">
        <f t="shared" si="123"/>
        <v>0</v>
      </c>
      <c r="BA580">
        <f t="shared" si="124"/>
        <v>0</v>
      </c>
      <c r="BB580">
        <f t="shared" si="125"/>
        <v>0</v>
      </c>
      <c r="BC580">
        <f t="shared" si="126"/>
        <v>0</v>
      </c>
      <c r="BD580">
        <f t="shared" si="127"/>
        <v>0</v>
      </c>
      <c r="BE580">
        <f t="shared" si="128"/>
        <v>0</v>
      </c>
      <c r="BI580">
        <f t="shared" si="129"/>
        <v>0</v>
      </c>
      <c r="BJ580">
        <f t="shared" si="130"/>
        <v>0</v>
      </c>
      <c r="BK580">
        <f t="shared" si="131"/>
        <v>0</v>
      </c>
      <c r="BL580">
        <f t="shared" si="132"/>
        <v>0</v>
      </c>
      <c r="BM580">
        <f t="shared" si="133"/>
        <v>0</v>
      </c>
      <c r="BN580">
        <f t="shared" si="134"/>
        <v>0</v>
      </c>
      <c r="BO580">
        <f t="shared" si="135"/>
        <v>0</v>
      </c>
      <c r="BQ580">
        <f>SUMIFS(IRPBase_Res_NotinEnvScreens!$H$3:$H$33,IRPBase_Res_NotinEnvScreens!$J$3:$J$33,$B580,IRPBase_Res_NotinEnvScreens!$K$3:$K$33,$C580)</f>
        <v>0</v>
      </c>
      <c r="BR580">
        <f>SUMIFS(IRPBase_Res_NotinEnvScreens!$I$3:$I$33,IRPBase_Res_NotinEnvScreens!$J$3:$J$33,$B580,IRPBase_Res_NotinEnvScreens!$K$3:$K$33,$C580)</f>
        <v>0</v>
      </c>
      <c r="BS580">
        <v>0</v>
      </c>
      <c r="BV580">
        <f>SUMIFS(Indev_Online_Res_NotinIRPBase!$P$3:$P$313,Indev_Online_Res_NotinIRPBase!$Y$3:$Y$313,$B580,Indev_Online_Res_NotinIRPBase!$Z$3:$Z$313,$C580,Indev_Online_Res_NotinIRPBase!$I$3:$I$313,"&lt;9/1/2023")+SUMIFS(Indev_Online_Res_NotinIRPBase!$Q$3:$Q$313,Indev_Online_Res_NotinIRPBase!$Y$3:$Y$313,$B580,Indev_Online_Res_NotinIRPBase!$Z$3:$Z$313,$C580,Indev_Online_Res_NotinIRPBase!$I$3:$I$313,"&lt;9/1/2023")</f>
        <v>0</v>
      </c>
      <c r="BW580">
        <f>SUMIFS(Indev_Online_Res_NotinIRPBase!$S$3:$S$313,Indev_Online_Res_NotinIRPBase!$Y$3:$Y$313,$B580,Indev_Online_Res_NotinIRPBase!$Z$3:$Z$313,$C580,Indev_Online_Res_NotinIRPBase!$I$3:$I$313,"&lt;9/1/2023")+SUMIFS(Indev_Online_Res_NotinIRPBase!$T$3:$T$313,Indev_Online_Res_NotinIRPBase!$Y$3:$Y$313,$B580,Indev_Online_Res_NotinIRPBase!$Z$3:$Z$313,$C580,Indev_Online_Res_NotinIRPBase!$I$3:$I$313,"&lt;9/1/2023")+SUMIFS(Indev_Online_Res_NotinIRPBase!$U$3:$U$313,Indev_Online_Res_NotinIRPBase!$Y$3:$Y$313,$B580,Indev_Online_Res_NotinIRPBase!$Z$3:$Z$313,$C580,Indev_Online_Res_NotinIRPBase!$I$3:$I$313,"&lt;9/1/2023")</f>
        <v>0</v>
      </c>
    </row>
    <row r="581" spans="1:75">
      <c r="A581" t="s">
        <v>46</v>
      </c>
      <c r="B581" t="s">
        <v>520</v>
      </c>
      <c r="C581">
        <v>115</v>
      </c>
      <c r="E581">
        <f>SUMIFS(IRPBase_Res_NotinTxBase!N$3:N$65,IRPBase_Res_NotinTxBase!$X$3:$X$65,$B581,IRPBase_Res_NotinTxBase!$Y$3:$Y$65,$C581)</f>
        <v>0</v>
      </c>
      <c r="F581">
        <f>SUMIFS(IRPBase_Res_NotinTxBase!O$3:O$65,IRPBase_Res_NotinTxBase!$X$3:$X$65,$B581,IRPBase_Res_NotinTxBase!$Y$3:$Y$65,$C581)</f>
        <v>0</v>
      </c>
      <c r="G581">
        <f>SUMIFS(IRPBase_Res_NotinTxBase!P$3:P$65,IRPBase_Res_NotinTxBase!$X$3:$X$65,$B581,IRPBase_Res_NotinTxBase!$Y$3:$Y$65,$C581)</f>
        <v>0</v>
      </c>
      <c r="H581">
        <f>SUMIFS(IRPBase_Res_NotinTxBase!Q$3:Q$65,IRPBase_Res_NotinTxBase!$X$3:$X$65,$B581,IRPBase_Res_NotinTxBase!$Y$3:$Y$65,$C581)</f>
        <v>0</v>
      </c>
      <c r="M581">
        <f>SUMIFS(IRPBase_Res_NotinTxBase!R$3:R$65,IRPBase_Res_NotinTxBase!$X$3:$X$65,$B581,IRPBase_Res_NotinTxBase!$Y$3:$Y$65,$C581)</f>
        <v>0</v>
      </c>
      <c r="N581">
        <f>SUMIFS(IRPBase_Res_NotinTxBase!S$3:S$65,IRPBase_Res_NotinTxBase!$X$3:$X$65,$B581,IRPBase_Res_NotinTxBase!$Y$3:$Y$65,$C581)</f>
        <v>0</v>
      </c>
      <c r="O581">
        <f>SUMIFS(IRPBase_Res_NotinTxBase!T$3:T$65,IRPBase_Res_NotinTxBase!$X$3:$X$65,$B581,IRPBase_Res_NotinTxBase!$Y$3:$Y$65,$C581)</f>
        <v>0</v>
      </c>
      <c r="P581">
        <f>SUMIFS(IRPBase_Res_NotinTxBase!U$3:U$65,IRPBase_Res_NotinTxBase!$X$3:$X$65,$B581,IRPBase_Res_NotinTxBase!$Y$3:$Y$65,$C581)</f>
        <v>0</v>
      </c>
      <c r="Q581">
        <f>SUMIFS(IRPBase_Res_NotinTxBase!V$3:V$65,IRPBase_Res_NotinTxBase!$X$3:$X$65,$B581,IRPBase_Res_NotinTxBase!$Y$3:$Y$65,$C581)</f>
        <v>0</v>
      </c>
      <c r="R581">
        <f>SUMIFS(IRPBase_Res_NotinTxBase!W$3:W$65,IRPBase_Res_NotinTxBase!$X$3:$X$65,$B581,IRPBase_Res_NotinTxBase!$Y$3:$Y$65,$C581)</f>
        <v>0</v>
      </c>
      <c r="S581">
        <f t="shared" ref="S581:S644" si="136">IF(SUM(E581:R581)&gt;0,1,0)</f>
        <v>0</v>
      </c>
      <c r="U581">
        <f>SUMIFS(Indev_Online_Res_NotinIRPBase!N$3:N$340,Indev_Online_Res_NotinIRPBase!$Y$3:$Y$340,$B581,Indev_Online_Res_NotinIRPBase!$Z$3:$Z$340,$C581)</f>
        <v>0</v>
      </c>
      <c r="V581">
        <f>SUMIFS(Indev_Online_Res_NotinIRPBase!O$3:O$340,Indev_Online_Res_NotinIRPBase!$Y$3:$Y$340,$B581,Indev_Online_Res_NotinIRPBase!$Z$3:$Z$340,$C581)</f>
        <v>0</v>
      </c>
      <c r="W581">
        <f>SUMIFS(Indev_Online_Res_NotinIRPBase!P$3:P$340,Indev_Online_Res_NotinIRPBase!$Y$3:$Y$340,$B581,Indev_Online_Res_NotinIRPBase!$Z$3:$Z$340,$C581)</f>
        <v>0</v>
      </c>
      <c r="X581">
        <f>SUMIFS(Indev_Online_Res_NotinIRPBase!Q$3:Q$340,Indev_Online_Res_NotinIRPBase!$Y$3:$Y$340,$B581,Indev_Online_Res_NotinIRPBase!$Z$3:$Z$340,$C581)</f>
        <v>0</v>
      </c>
      <c r="Y581">
        <f>SUMIFS(Indev_Online_Res_NotinIRPBase!R$3:R$340,Indev_Online_Res_NotinIRPBase!$Y$3:$Y$340,$B581,Indev_Online_Res_NotinIRPBase!$Z$3:$Z$340,$C581)</f>
        <v>0</v>
      </c>
      <c r="AC581">
        <f>SUMIFS(Indev_Online_Res_NotinIRPBase!S$3:S$340,Indev_Online_Res_NotinIRPBase!$Y$3:$Y$340,$B581,Indev_Online_Res_NotinIRPBase!$Z$3:$Z$340,$C581)</f>
        <v>0</v>
      </c>
      <c r="AD581">
        <f>SUMIFS(Indev_Online_Res_NotinIRPBase!T$3:T$340,Indev_Online_Res_NotinIRPBase!$Y$3:$Y$340,$B581,Indev_Online_Res_NotinIRPBase!$Z$3:$Z$340,$C581)</f>
        <v>0</v>
      </c>
      <c r="AE581">
        <f>SUMIFS(Indev_Online_Res_NotinIRPBase!U$3:U$340,Indev_Online_Res_NotinIRPBase!$Y$3:$Y$340,$B581,Indev_Online_Res_NotinIRPBase!$Z$3:$Z$340,$C581)</f>
        <v>0</v>
      </c>
      <c r="AF581">
        <f>SUMIFS(Indev_Online_Res_NotinIRPBase!V$3:V$340,Indev_Online_Res_NotinIRPBase!$Y$3:$Y$340,$B581,Indev_Online_Res_NotinIRPBase!$Z$3:$Z$340,$C581)</f>
        <v>0</v>
      </c>
      <c r="AG581">
        <f>SUMIFS(Indev_Online_Res_NotinIRPBase!W$3:W$340,Indev_Online_Res_NotinIRPBase!$Y$3:$Y$340,$B581,Indev_Online_Res_NotinIRPBase!$Z$3:$Z$340,$C581)</f>
        <v>0</v>
      </c>
      <c r="AH581">
        <f>SUMIFS(Indev_Online_Res_NotinIRPBase!X$3:X$340,Indev_Online_Res_NotinIRPBase!$Y$3:$Y$340,$B581,Indev_Online_Res_NotinIRPBase!$Z$3:$Z$340,$C581)</f>
        <v>0</v>
      </c>
      <c r="AI581">
        <f t="shared" ref="AI581:AI644" si="137">IF(SUM(U581:AH581)&gt;0,1,0)</f>
        <v>0</v>
      </c>
      <c r="AK581">
        <f>SUMIFS(Indev_Online_Res_NotinIRPBase!N$3:N$340,Indev_Online_Res_NotinIRPBase!$Y$3:$Y$340,$B581,Indev_Online_Res_NotinIRPBase!$Z$3:$Z$340,$C581,Indev_Online_Res_NotinIRPBase!$J$3:$J$340,"Yes",Indev_Online_Res_NotinIRPBase!$I$3:$I$340,"&lt;1/1/2024")+SUMIFS(Indev_Online_Res_NotinIRPBase!N$3:N$340,Indev_Online_Res_NotinIRPBase!$Y$3:$Y$340,$B581,Indev_Online_Res_NotinIRPBase!$Z$3:$Z$340,$C581,Indev_Online_Res_NotinIRPBase!$AB$3:$AB$340,"1")</f>
        <v>0</v>
      </c>
      <c r="AL581">
        <f>SUMIFS(Indev_Online_Res_NotinIRPBase!O$3:O$340,Indev_Online_Res_NotinIRPBase!$Y$3:$Y$340,$B581,Indev_Online_Res_NotinIRPBase!$Z$3:$Z$340,$C581,Indev_Online_Res_NotinIRPBase!$J$3:$J$340,"Yes",Indev_Online_Res_NotinIRPBase!$I$3:$I$340,"&lt;1/1/2024")+SUMIFS(Indev_Online_Res_NotinIRPBase!O$3:O$340,Indev_Online_Res_NotinIRPBase!$Y$3:$Y$340,$B581,Indev_Online_Res_NotinIRPBase!$Z$3:$Z$340,$C581,Indev_Online_Res_NotinIRPBase!$AB$3:$AB$340,"1")</f>
        <v>0</v>
      </c>
      <c r="AM581">
        <f>SUMIFS(Indev_Online_Res_NotinIRPBase!P$3:P$340,Indev_Online_Res_NotinIRPBase!$Y$3:$Y$340,$B581,Indev_Online_Res_NotinIRPBase!$Z$3:$Z$340,$C581,Indev_Online_Res_NotinIRPBase!$J$3:$J$340,"Yes",Indev_Online_Res_NotinIRPBase!$I$3:$I$340,"&lt;1/1/2024")+SUMIFS(Indev_Online_Res_NotinIRPBase!P$3:P$340,Indev_Online_Res_NotinIRPBase!$Y$3:$Y$340,$B581,Indev_Online_Res_NotinIRPBase!$Z$3:$Z$340,$C581,Indev_Online_Res_NotinIRPBase!$AB$3:$AB$340,"1")</f>
        <v>0</v>
      </c>
      <c r="AN581">
        <f>SUMIFS(Indev_Online_Res_NotinIRPBase!Q$3:Q$340,Indev_Online_Res_NotinIRPBase!$Y$3:$Y$340,$B581,Indev_Online_Res_NotinIRPBase!$Z$3:$Z$340,$C581,Indev_Online_Res_NotinIRPBase!$J$3:$J$340,"Yes",Indev_Online_Res_NotinIRPBase!$I$3:$I$340,"&lt;1/1/2024")+SUMIFS(Indev_Online_Res_NotinIRPBase!Q$3:Q$340,Indev_Online_Res_NotinIRPBase!$Y$3:$Y$340,$B581,Indev_Online_Res_NotinIRPBase!$Z$3:$Z$340,$C581,Indev_Online_Res_NotinIRPBase!$AB$3:$AB$340,"1")</f>
        <v>0</v>
      </c>
      <c r="AO581">
        <f>SUMIFS(Indev_Online_Res_NotinIRPBase!R$3:R$340,Indev_Online_Res_NotinIRPBase!$Y$3:$Y$340,$B581,Indev_Online_Res_NotinIRPBase!$Z$3:$Z$340,$C581,Indev_Online_Res_NotinIRPBase!$J$3:$J$340,"Yes",Indev_Online_Res_NotinIRPBase!$I$3:$I$340,"&lt;1/1/2024")+SUMIFS(Indev_Online_Res_NotinIRPBase!R$3:R$340,Indev_Online_Res_NotinIRPBase!$Y$3:$Y$340,$B581,Indev_Online_Res_NotinIRPBase!$Z$3:$Z$340,$C581,Indev_Online_Res_NotinIRPBase!$AB$3:$AB$340,"1")</f>
        <v>0</v>
      </c>
      <c r="AS581">
        <f>SUMIFS(Indev_Online_Res_NotinIRPBase!S$3:S$340,Indev_Online_Res_NotinIRPBase!$Y$3:$Y$340,$B581,Indev_Online_Res_NotinIRPBase!$Z$3:$Z$340,$C581,Indev_Online_Res_NotinIRPBase!$J$3:$J$340,"Yes",Indev_Online_Res_NotinIRPBase!$I$3:$I$340,"&lt;1/1/2024")+SUMIFS(Indev_Online_Res_NotinIRPBase!S$3:S$340,Indev_Online_Res_NotinIRPBase!$Y$3:$Y$340,$B581,Indev_Online_Res_NotinIRPBase!$Z$3:$Z$340,$C581,Indev_Online_Res_NotinIRPBase!$AB$3:$AB$340,"1")</f>
        <v>0</v>
      </c>
      <c r="AT581">
        <f>SUMIFS(Indev_Online_Res_NotinIRPBase!T$3:T$340,Indev_Online_Res_NotinIRPBase!$Y$3:$Y$340,$B581,Indev_Online_Res_NotinIRPBase!$Z$3:$Z$340,$C581,Indev_Online_Res_NotinIRPBase!$J$3:$J$340,"Yes",Indev_Online_Res_NotinIRPBase!$I$3:$I$340,"&lt;1/1/2024")+SUMIFS(Indev_Online_Res_NotinIRPBase!T$3:T$340,Indev_Online_Res_NotinIRPBase!$Y$3:$Y$340,$B581,Indev_Online_Res_NotinIRPBase!$Z$3:$Z$340,$C581,Indev_Online_Res_NotinIRPBase!$AB$3:$AB$340,"1")</f>
        <v>0</v>
      </c>
      <c r="AU581">
        <f>SUMIFS(Indev_Online_Res_NotinIRPBase!U$3:U$340,Indev_Online_Res_NotinIRPBase!$Y$3:$Y$340,$B581,Indev_Online_Res_NotinIRPBase!$Z$3:$Z$340,$C581,Indev_Online_Res_NotinIRPBase!$J$3:$J$340,"Yes",Indev_Online_Res_NotinIRPBase!$I$3:$I$340,"&lt;1/1/2024")+SUMIFS(Indev_Online_Res_NotinIRPBase!U$3:U$340,Indev_Online_Res_NotinIRPBase!$Y$3:$Y$340,$B581,Indev_Online_Res_NotinIRPBase!$Z$3:$Z$340,$C581,Indev_Online_Res_NotinIRPBase!$AB$3:$AB$340,"1")</f>
        <v>0</v>
      </c>
      <c r="AV581">
        <f>SUMIFS(Indev_Online_Res_NotinIRPBase!V$3:V$340,Indev_Online_Res_NotinIRPBase!$Y$3:$Y$340,$B581,Indev_Online_Res_NotinIRPBase!$Z$3:$Z$340,$C581,Indev_Online_Res_NotinIRPBase!$J$3:$J$340,"Yes",Indev_Online_Res_NotinIRPBase!$I$3:$I$340,"&lt;1/1/2024")+SUMIFS(Indev_Online_Res_NotinIRPBase!V$3:V$340,Indev_Online_Res_NotinIRPBase!$Y$3:$Y$340,$B581,Indev_Online_Res_NotinIRPBase!$Z$3:$Z$340,$C581,Indev_Online_Res_NotinIRPBase!$AB$3:$AB$340,"1")</f>
        <v>0</v>
      </c>
      <c r="AW581">
        <f>SUMIFS(Indev_Online_Res_NotinIRPBase!W$3:W$340,Indev_Online_Res_NotinIRPBase!$Y$3:$Y$340,$B581,Indev_Online_Res_NotinIRPBase!$Z$3:$Z$340,$C581,Indev_Online_Res_NotinIRPBase!$J$3:$J$340,"Yes",Indev_Online_Res_NotinIRPBase!$I$3:$I$340,"&lt;1/1/2024")+SUMIFS(Indev_Online_Res_NotinIRPBase!W$3:W$340,Indev_Online_Res_NotinIRPBase!$Y$3:$Y$340,$B581,Indev_Online_Res_NotinIRPBase!$Z$3:$Z$340,$C581,Indev_Online_Res_NotinIRPBase!$AB$3:$AB$340,"1")</f>
        <v>0</v>
      </c>
      <c r="AX581">
        <f>SUMIFS(Indev_Online_Res_NotinIRPBase!X$3:X$340,Indev_Online_Res_NotinIRPBase!$Y$3:$Y$340,$B581,Indev_Online_Res_NotinIRPBase!$Z$3:$Z$340,$C581,Indev_Online_Res_NotinIRPBase!$J$3:$J$340,"Yes",Indev_Online_Res_NotinIRPBase!$I$3:$I$340,"&lt;1/1/2024")+SUMIFS(Indev_Online_Res_NotinIRPBase!X$3:X$340,Indev_Online_Res_NotinIRPBase!$Y$3:$Y$340,$B581,Indev_Online_Res_NotinIRPBase!$Z$3:$Z$340,$C581,Indev_Online_Res_NotinIRPBase!$AB$3:$AB$340,"1")</f>
        <v>0</v>
      </c>
      <c r="AY581">
        <f t="shared" ref="AY581:AY644" si="138">IF(SUM(AK581:AX581)&gt;0,1,0)</f>
        <v>0</v>
      </c>
      <c r="BA581">
        <f t="shared" ref="BA581:BA644" si="139">U581-AK581</f>
        <v>0</v>
      </c>
      <c r="BB581">
        <f t="shared" ref="BB581:BB644" si="140">V581-AL581</f>
        <v>0</v>
      </c>
      <c r="BC581">
        <f t="shared" ref="BC581:BC644" si="141">W581-AM581</f>
        <v>0</v>
      </c>
      <c r="BD581">
        <f t="shared" ref="BD581:BD644" si="142">X581-AN581</f>
        <v>0</v>
      </c>
      <c r="BE581">
        <f t="shared" ref="BE581:BE644" si="143">Y581-AO581</f>
        <v>0</v>
      </c>
      <c r="BI581">
        <f t="shared" ref="BI581:BI644" si="144">AC581-AS581</f>
        <v>0</v>
      </c>
      <c r="BJ581">
        <f t="shared" ref="BJ581:BJ644" si="145">AD581-AT581</f>
        <v>0</v>
      </c>
      <c r="BK581">
        <f t="shared" ref="BK581:BK644" si="146">AE581-AU581</f>
        <v>0</v>
      </c>
      <c r="BL581">
        <f t="shared" ref="BL581:BL644" si="147">AF581-AV581</f>
        <v>0</v>
      </c>
      <c r="BM581">
        <f t="shared" ref="BM581:BM644" si="148">AG581-AW581</f>
        <v>0</v>
      </c>
      <c r="BN581">
        <f t="shared" ref="BN581:BN644" si="149">AH581-AX581</f>
        <v>0</v>
      </c>
      <c r="BO581">
        <f t="shared" ref="BO581:BO644" si="150">IF(SUM(BA581:BN581)&gt;0,1,0)</f>
        <v>0</v>
      </c>
      <c r="BQ581">
        <f>SUMIFS(IRPBase_Res_NotinEnvScreens!$H$3:$H$33,IRPBase_Res_NotinEnvScreens!$J$3:$J$33,$B581,IRPBase_Res_NotinEnvScreens!$K$3:$K$33,$C581)</f>
        <v>0</v>
      </c>
      <c r="BR581">
        <f>SUMIFS(IRPBase_Res_NotinEnvScreens!$I$3:$I$33,IRPBase_Res_NotinEnvScreens!$J$3:$J$33,$B581,IRPBase_Res_NotinEnvScreens!$K$3:$K$33,$C581)</f>
        <v>0</v>
      </c>
      <c r="BS581">
        <v>0</v>
      </c>
      <c r="BV581">
        <f>SUMIFS(Indev_Online_Res_NotinIRPBase!$P$3:$P$313,Indev_Online_Res_NotinIRPBase!$Y$3:$Y$313,$B581,Indev_Online_Res_NotinIRPBase!$Z$3:$Z$313,$C581,Indev_Online_Res_NotinIRPBase!$I$3:$I$313,"&lt;9/1/2023")+SUMIFS(Indev_Online_Res_NotinIRPBase!$Q$3:$Q$313,Indev_Online_Res_NotinIRPBase!$Y$3:$Y$313,$B581,Indev_Online_Res_NotinIRPBase!$Z$3:$Z$313,$C581,Indev_Online_Res_NotinIRPBase!$I$3:$I$313,"&lt;9/1/2023")</f>
        <v>0</v>
      </c>
      <c r="BW581">
        <f>SUMIFS(Indev_Online_Res_NotinIRPBase!$S$3:$S$313,Indev_Online_Res_NotinIRPBase!$Y$3:$Y$313,$B581,Indev_Online_Res_NotinIRPBase!$Z$3:$Z$313,$C581,Indev_Online_Res_NotinIRPBase!$I$3:$I$313,"&lt;9/1/2023")+SUMIFS(Indev_Online_Res_NotinIRPBase!$T$3:$T$313,Indev_Online_Res_NotinIRPBase!$Y$3:$Y$313,$B581,Indev_Online_Res_NotinIRPBase!$Z$3:$Z$313,$C581,Indev_Online_Res_NotinIRPBase!$I$3:$I$313,"&lt;9/1/2023")+SUMIFS(Indev_Online_Res_NotinIRPBase!$U$3:$U$313,Indev_Online_Res_NotinIRPBase!$Y$3:$Y$313,$B581,Indev_Online_Res_NotinIRPBase!$Z$3:$Z$313,$C581,Indev_Online_Res_NotinIRPBase!$I$3:$I$313,"&lt;9/1/2023")</f>
        <v>0</v>
      </c>
    </row>
    <row r="582" spans="1:75">
      <c r="A582" t="s">
        <v>44</v>
      </c>
      <c r="B582" t="s">
        <v>521</v>
      </c>
      <c r="C582">
        <v>115</v>
      </c>
      <c r="E582">
        <f>SUMIFS(IRPBase_Res_NotinTxBase!N$3:N$65,IRPBase_Res_NotinTxBase!$X$3:$X$65,$B582,IRPBase_Res_NotinTxBase!$Y$3:$Y$65,$C582)</f>
        <v>0</v>
      </c>
      <c r="F582">
        <f>SUMIFS(IRPBase_Res_NotinTxBase!O$3:O$65,IRPBase_Res_NotinTxBase!$X$3:$X$65,$B582,IRPBase_Res_NotinTxBase!$Y$3:$Y$65,$C582)</f>
        <v>0</v>
      </c>
      <c r="G582">
        <f>SUMIFS(IRPBase_Res_NotinTxBase!P$3:P$65,IRPBase_Res_NotinTxBase!$X$3:$X$65,$B582,IRPBase_Res_NotinTxBase!$Y$3:$Y$65,$C582)</f>
        <v>0</v>
      </c>
      <c r="H582">
        <f>SUMIFS(IRPBase_Res_NotinTxBase!Q$3:Q$65,IRPBase_Res_NotinTxBase!$X$3:$X$65,$B582,IRPBase_Res_NotinTxBase!$Y$3:$Y$65,$C582)</f>
        <v>0</v>
      </c>
      <c r="M582">
        <f>SUMIFS(IRPBase_Res_NotinTxBase!R$3:R$65,IRPBase_Res_NotinTxBase!$X$3:$X$65,$B582,IRPBase_Res_NotinTxBase!$Y$3:$Y$65,$C582)</f>
        <v>0</v>
      </c>
      <c r="N582">
        <f>SUMIFS(IRPBase_Res_NotinTxBase!S$3:S$65,IRPBase_Res_NotinTxBase!$X$3:$X$65,$B582,IRPBase_Res_NotinTxBase!$Y$3:$Y$65,$C582)</f>
        <v>0</v>
      </c>
      <c r="O582">
        <f>SUMIFS(IRPBase_Res_NotinTxBase!T$3:T$65,IRPBase_Res_NotinTxBase!$X$3:$X$65,$B582,IRPBase_Res_NotinTxBase!$Y$3:$Y$65,$C582)</f>
        <v>0</v>
      </c>
      <c r="P582">
        <f>SUMIFS(IRPBase_Res_NotinTxBase!U$3:U$65,IRPBase_Res_NotinTxBase!$X$3:$X$65,$B582,IRPBase_Res_NotinTxBase!$Y$3:$Y$65,$C582)</f>
        <v>0</v>
      </c>
      <c r="Q582">
        <f>SUMIFS(IRPBase_Res_NotinTxBase!V$3:V$65,IRPBase_Res_NotinTxBase!$X$3:$X$65,$B582,IRPBase_Res_NotinTxBase!$Y$3:$Y$65,$C582)</f>
        <v>0</v>
      </c>
      <c r="R582">
        <f>SUMIFS(IRPBase_Res_NotinTxBase!W$3:W$65,IRPBase_Res_NotinTxBase!$X$3:$X$65,$B582,IRPBase_Res_NotinTxBase!$Y$3:$Y$65,$C582)</f>
        <v>0</v>
      </c>
      <c r="S582">
        <f t="shared" si="136"/>
        <v>0</v>
      </c>
      <c r="U582">
        <f>SUMIFS(Indev_Online_Res_NotinIRPBase!N$3:N$340,Indev_Online_Res_NotinIRPBase!$Y$3:$Y$340,$B582,Indev_Online_Res_NotinIRPBase!$Z$3:$Z$340,$C582)</f>
        <v>0</v>
      </c>
      <c r="V582">
        <f>SUMIFS(Indev_Online_Res_NotinIRPBase!O$3:O$340,Indev_Online_Res_NotinIRPBase!$Y$3:$Y$340,$B582,Indev_Online_Res_NotinIRPBase!$Z$3:$Z$340,$C582)</f>
        <v>0</v>
      </c>
      <c r="W582">
        <f>SUMIFS(Indev_Online_Res_NotinIRPBase!P$3:P$340,Indev_Online_Res_NotinIRPBase!$Y$3:$Y$340,$B582,Indev_Online_Res_NotinIRPBase!$Z$3:$Z$340,$C582)</f>
        <v>0</v>
      </c>
      <c r="X582">
        <f>SUMIFS(Indev_Online_Res_NotinIRPBase!Q$3:Q$340,Indev_Online_Res_NotinIRPBase!$Y$3:$Y$340,$B582,Indev_Online_Res_NotinIRPBase!$Z$3:$Z$340,$C582)</f>
        <v>0</v>
      </c>
      <c r="Y582">
        <f>SUMIFS(Indev_Online_Res_NotinIRPBase!R$3:R$340,Indev_Online_Res_NotinIRPBase!$Y$3:$Y$340,$B582,Indev_Online_Res_NotinIRPBase!$Z$3:$Z$340,$C582)</f>
        <v>0</v>
      </c>
      <c r="AC582">
        <f>SUMIFS(Indev_Online_Res_NotinIRPBase!S$3:S$340,Indev_Online_Res_NotinIRPBase!$Y$3:$Y$340,$B582,Indev_Online_Res_NotinIRPBase!$Z$3:$Z$340,$C582)</f>
        <v>0</v>
      </c>
      <c r="AD582">
        <f>SUMIFS(Indev_Online_Res_NotinIRPBase!T$3:T$340,Indev_Online_Res_NotinIRPBase!$Y$3:$Y$340,$B582,Indev_Online_Res_NotinIRPBase!$Z$3:$Z$340,$C582)</f>
        <v>0</v>
      </c>
      <c r="AE582">
        <f>SUMIFS(Indev_Online_Res_NotinIRPBase!U$3:U$340,Indev_Online_Res_NotinIRPBase!$Y$3:$Y$340,$B582,Indev_Online_Res_NotinIRPBase!$Z$3:$Z$340,$C582)</f>
        <v>0</v>
      </c>
      <c r="AF582">
        <f>SUMIFS(Indev_Online_Res_NotinIRPBase!V$3:V$340,Indev_Online_Res_NotinIRPBase!$Y$3:$Y$340,$B582,Indev_Online_Res_NotinIRPBase!$Z$3:$Z$340,$C582)</f>
        <v>0</v>
      </c>
      <c r="AG582">
        <f>SUMIFS(Indev_Online_Res_NotinIRPBase!W$3:W$340,Indev_Online_Res_NotinIRPBase!$Y$3:$Y$340,$B582,Indev_Online_Res_NotinIRPBase!$Z$3:$Z$340,$C582)</f>
        <v>0</v>
      </c>
      <c r="AH582">
        <f>SUMIFS(Indev_Online_Res_NotinIRPBase!X$3:X$340,Indev_Online_Res_NotinIRPBase!$Y$3:$Y$340,$B582,Indev_Online_Res_NotinIRPBase!$Z$3:$Z$340,$C582)</f>
        <v>0</v>
      </c>
      <c r="AI582">
        <f t="shared" si="137"/>
        <v>0</v>
      </c>
      <c r="AK582">
        <f>SUMIFS(Indev_Online_Res_NotinIRPBase!N$3:N$340,Indev_Online_Res_NotinIRPBase!$Y$3:$Y$340,$B582,Indev_Online_Res_NotinIRPBase!$Z$3:$Z$340,$C582,Indev_Online_Res_NotinIRPBase!$J$3:$J$340,"Yes",Indev_Online_Res_NotinIRPBase!$I$3:$I$340,"&lt;1/1/2024")+SUMIFS(Indev_Online_Res_NotinIRPBase!N$3:N$340,Indev_Online_Res_NotinIRPBase!$Y$3:$Y$340,$B582,Indev_Online_Res_NotinIRPBase!$Z$3:$Z$340,$C582,Indev_Online_Res_NotinIRPBase!$AB$3:$AB$340,"1")</f>
        <v>0</v>
      </c>
      <c r="AL582">
        <f>SUMIFS(Indev_Online_Res_NotinIRPBase!O$3:O$340,Indev_Online_Res_NotinIRPBase!$Y$3:$Y$340,$B582,Indev_Online_Res_NotinIRPBase!$Z$3:$Z$340,$C582,Indev_Online_Res_NotinIRPBase!$J$3:$J$340,"Yes",Indev_Online_Res_NotinIRPBase!$I$3:$I$340,"&lt;1/1/2024")+SUMIFS(Indev_Online_Res_NotinIRPBase!O$3:O$340,Indev_Online_Res_NotinIRPBase!$Y$3:$Y$340,$B582,Indev_Online_Res_NotinIRPBase!$Z$3:$Z$340,$C582,Indev_Online_Res_NotinIRPBase!$AB$3:$AB$340,"1")</f>
        <v>0</v>
      </c>
      <c r="AM582">
        <f>SUMIFS(Indev_Online_Res_NotinIRPBase!P$3:P$340,Indev_Online_Res_NotinIRPBase!$Y$3:$Y$340,$B582,Indev_Online_Res_NotinIRPBase!$Z$3:$Z$340,$C582,Indev_Online_Res_NotinIRPBase!$J$3:$J$340,"Yes",Indev_Online_Res_NotinIRPBase!$I$3:$I$340,"&lt;1/1/2024")+SUMIFS(Indev_Online_Res_NotinIRPBase!P$3:P$340,Indev_Online_Res_NotinIRPBase!$Y$3:$Y$340,$B582,Indev_Online_Res_NotinIRPBase!$Z$3:$Z$340,$C582,Indev_Online_Res_NotinIRPBase!$AB$3:$AB$340,"1")</f>
        <v>0</v>
      </c>
      <c r="AN582">
        <f>SUMIFS(Indev_Online_Res_NotinIRPBase!Q$3:Q$340,Indev_Online_Res_NotinIRPBase!$Y$3:$Y$340,$B582,Indev_Online_Res_NotinIRPBase!$Z$3:$Z$340,$C582,Indev_Online_Res_NotinIRPBase!$J$3:$J$340,"Yes",Indev_Online_Res_NotinIRPBase!$I$3:$I$340,"&lt;1/1/2024")+SUMIFS(Indev_Online_Res_NotinIRPBase!Q$3:Q$340,Indev_Online_Res_NotinIRPBase!$Y$3:$Y$340,$B582,Indev_Online_Res_NotinIRPBase!$Z$3:$Z$340,$C582,Indev_Online_Res_NotinIRPBase!$AB$3:$AB$340,"1")</f>
        <v>0</v>
      </c>
      <c r="AO582">
        <f>SUMIFS(Indev_Online_Res_NotinIRPBase!R$3:R$340,Indev_Online_Res_NotinIRPBase!$Y$3:$Y$340,$B582,Indev_Online_Res_NotinIRPBase!$Z$3:$Z$340,$C582,Indev_Online_Res_NotinIRPBase!$J$3:$J$340,"Yes",Indev_Online_Res_NotinIRPBase!$I$3:$I$340,"&lt;1/1/2024")+SUMIFS(Indev_Online_Res_NotinIRPBase!R$3:R$340,Indev_Online_Res_NotinIRPBase!$Y$3:$Y$340,$B582,Indev_Online_Res_NotinIRPBase!$Z$3:$Z$340,$C582,Indev_Online_Res_NotinIRPBase!$AB$3:$AB$340,"1")</f>
        <v>0</v>
      </c>
      <c r="AS582">
        <f>SUMIFS(Indev_Online_Res_NotinIRPBase!S$3:S$340,Indev_Online_Res_NotinIRPBase!$Y$3:$Y$340,$B582,Indev_Online_Res_NotinIRPBase!$Z$3:$Z$340,$C582,Indev_Online_Res_NotinIRPBase!$J$3:$J$340,"Yes",Indev_Online_Res_NotinIRPBase!$I$3:$I$340,"&lt;1/1/2024")+SUMIFS(Indev_Online_Res_NotinIRPBase!S$3:S$340,Indev_Online_Res_NotinIRPBase!$Y$3:$Y$340,$B582,Indev_Online_Res_NotinIRPBase!$Z$3:$Z$340,$C582,Indev_Online_Res_NotinIRPBase!$AB$3:$AB$340,"1")</f>
        <v>0</v>
      </c>
      <c r="AT582">
        <f>SUMIFS(Indev_Online_Res_NotinIRPBase!T$3:T$340,Indev_Online_Res_NotinIRPBase!$Y$3:$Y$340,$B582,Indev_Online_Res_NotinIRPBase!$Z$3:$Z$340,$C582,Indev_Online_Res_NotinIRPBase!$J$3:$J$340,"Yes",Indev_Online_Res_NotinIRPBase!$I$3:$I$340,"&lt;1/1/2024")+SUMIFS(Indev_Online_Res_NotinIRPBase!T$3:T$340,Indev_Online_Res_NotinIRPBase!$Y$3:$Y$340,$B582,Indev_Online_Res_NotinIRPBase!$Z$3:$Z$340,$C582,Indev_Online_Res_NotinIRPBase!$AB$3:$AB$340,"1")</f>
        <v>0</v>
      </c>
      <c r="AU582">
        <f>SUMIFS(Indev_Online_Res_NotinIRPBase!U$3:U$340,Indev_Online_Res_NotinIRPBase!$Y$3:$Y$340,$B582,Indev_Online_Res_NotinIRPBase!$Z$3:$Z$340,$C582,Indev_Online_Res_NotinIRPBase!$J$3:$J$340,"Yes",Indev_Online_Res_NotinIRPBase!$I$3:$I$340,"&lt;1/1/2024")+SUMIFS(Indev_Online_Res_NotinIRPBase!U$3:U$340,Indev_Online_Res_NotinIRPBase!$Y$3:$Y$340,$B582,Indev_Online_Res_NotinIRPBase!$Z$3:$Z$340,$C582,Indev_Online_Res_NotinIRPBase!$AB$3:$AB$340,"1")</f>
        <v>0</v>
      </c>
      <c r="AV582">
        <f>SUMIFS(Indev_Online_Res_NotinIRPBase!V$3:V$340,Indev_Online_Res_NotinIRPBase!$Y$3:$Y$340,$B582,Indev_Online_Res_NotinIRPBase!$Z$3:$Z$340,$C582,Indev_Online_Res_NotinIRPBase!$J$3:$J$340,"Yes",Indev_Online_Res_NotinIRPBase!$I$3:$I$340,"&lt;1/1/2024")+SUMIFS(Indev_Online_Res_NotinIRPBase!V$3:V$340,Indev_Online_Res_NotinIRPBase!$Y$3:$Y$340,$B582,Indev_Online_Res_NotinIRPBase!$Z$3:$Z$340,$C582,Indev_Online_Res_NotinIRPBase!$AB$3:$AB$340,"1")</f>
        <v>0</v>
      </c>
      <c r="AW582">
        <f>SUMIFS(Indev_Online_Res_NotinIRPBase!W$3:W$340,Indev_Online_Res_NotinIRPBase!$Y$3:$Y$340,$B582,Indev_Online_Res_NotinIRPBase!$Z$3:$Z$340,$C582,Indev_Online_Res_NotinIRPBase!$J$3:$J$340,"Yes",Indev_Online_Res_NotinIRPBase!$I$3:$I$340,"&lt;1/1/2024")+SUMIFS(Indev_Online_Res_NotinIRPBase!W$3:W$340,Indev_Online_Res_NotinIRPBase!$Y$3:$Y$340,$B582,Indev_Online_Res_NotinIRPBase!$Z$3:$Z$340,$C582,Indev_Online_Res_NotinIRPBase!$AB$3:$AB$340,"1")</f>
        <v>0</v>
      </c>
      <c r="AX582">
        <f>SUMIFS(Indev_Online_Res_NotinIRPBase!X$3:X$340,Indev_Online_Res_NotinIRPBase!$Y$3:$Y$340,$B582,Indev_Online_Res_NotinIRPBase!$Z$3:$Z$340,$C582,Indev_Online_Res_NotinIRPBase!$J$3:$J$340,"Yes",Indev_Online_Res_NotinIRPBase!$I$3:$I$340,"&lt;1/1/2024")+SUMIFS(Indev_Online_Res_NotinIRPBase!X$3:X$340,Indev_Online_Res_NotinIRPBase!$Y$3:$Y$340,$B582,Indev_Online_Res_NotinIRPBase!$Z$3:$Z$340,$C582,Indev_Online_Res_NotinIRPBase!$AB$3:$AB$340,"1")</f>
        <v>0</v>
      </c>
      <c r="AY582">
        <f t="shared" si="138"/>
        <v>0</v>
      </c>
      <c r="BA582">
        <f t="shared" si="139"/>
        <v>0</v>
      </c>
      <c r="BB582">
        <f t="shared" si="140"/>
        <v>0</v>
      </c>
      <c r="BC582">
        <f t="shared" si="141"/>
        <v>0</v>
      </c>
      <c r="BD582">
        <f t="shared" si="142"/>
        <v>0</v>
      </c>
      <c r="BE582">
        <f t="shared" si="143"/>
        <v>0</v>
      </c>
      <c r="BI582">
        <f t="shared" si="144"/>
        <v>0</v>
      </c>
      <c r="BJ582">
        <f t="shared" si="145"/>
        <v>0</v>
      </c>
      <c r="BK582">
        <f t="shared" si="146"/>
        <v>0</v>
      </c>
      <c r="BL582">
        <f t="shared" si="147"/>
        <v>0</v>
      </c>
      <c r="BM582">
        <f t="shared" si="148"/>
        <v>0</v>
      </c>
      <c r="BN582">
        <f t="shared" si="149"/>
        <v>0</v>
      </c>
      <c r="BO582">
        <f t="shared" si="150"/>
        <v>0</v>
      </c>
      <c r="BQ582">
        <f>SUMIFS(IRPBase_Res_NotinEnvScreens!$H$3:$H$33,IRPBase_Res_NotinEnvScreens!$J$3:$J$33,$B582,IRPBase_Res_NotinEnvScreens!$K$3:$K$33,$C582)</f>
        <v>0</v>
      </c>
      <c r="BR582">
        <f>SUMIFS(IRPBase_Res_NotinEnvScreens!$I$3:$I$33,IRPBase_Res_NotinEnvScreens!$J$3:$J$33,$B582,IRPBase_Res_NotinEnvScreens!$K$3:$K$33,$C582)</f>
        <v>0</v>
      </c>
      <c r="BS582">
        <v>0</v>
      </c>
      <c r="BV582">
        <f>SUMIFS(Indev_Online_Res_NotinIRPBase!$P$3:$P$313,Indev_Online_Res_NotinIRPBase!$Y$3:$Y$313,$B582,Indev_Online_Res_NotinIRPBase!$Z$3:$Z$313,$C582,Indev_Online_Res_NotinIRPBase!$I$3:$I$313,"&lt;9/1/2023")+SUMIFS(Indev_Online_Res_NotinIRPBase!$Q$3:$Q$313,Indev_Online_Res_NotinIRPBase!$Y$3:$Y$313,$B582,Indev_Online_Res_NotinIRPBase!$Z$3:$Z$313,$C582,Indev_Online_Res_NotinIRPBase!$I$3:$I$313,"&lt;9/1/2023")</f>
        <v>0</v>
      </c>
      <c r="BW582">
        <f>SUMIFS(Indev_Online_Res_NotinIRPBase!$S$3:$S$313,Indev_Online_Res_NotinIRPBase!$Y$3:$Y$313,$B582,Indev_Online_Res_NotinIRPBase!$Z$3:$Z$313,$C582,Indev_Online_Res_NotinIRPBase!$I$3:$I$313,"&lt;9/1/2023")+SUMIFS(Indev_Online_Res_NotinIRPBase!$T$3:$T$313,Indev_Online_Res_NotinIRPBase!$Y$3:$Y$313,$B582,Indev_Online_Res_NotinIRPBase!$Z$3:$Z$313,$C582,Indev_Online_Res_NotinIRPBase!$I$3:$I$313,"&lt;9/1/2023")+SUMIFS(Indev_Online_Res_NotinIRPBase!$U$3:$U$313,Indev_Online_Res_NotinIRPBase!$Y$3:$Y$313,$B582,Indev_Online_Res_NotinIRPBase!$Z$3:$Z$313,$C582,Indev_Online_Res_NotinIRPBase!$I$3:$I$313,"&lt;9/1/2023")</f>
        <v>0</v>
      </c>
    </row>
    <row r="583" spans="1:75">
      <c r="A583" t="s">
        <v>44</v>
      </c>
      <c r="B583" t="s">
        <v>521</v>
      </c>
      <c r="C583">
        <v>230</v>
      </c>
      <c r="E583">
        <f>SUMIFS(IRPBase_Res_NotinTxBase!N$3:N$65,IRPBase_Res_NotinTxBase!$X$3:$X$65,$B583,IRPBase_Res_NotinTxBase!$Y$3:$Y$65,$C583)</f>
        <v>0</v>
      </c>
      <c r="F583">
        <f>SUMIFS(IRPBase_Res_NotinTxBase!O$3:O$65,IRPBase_Res_NotinTxBase!$X$3:$X$65,$B583,IRPBase_Res_NotinTxBase!$Y$3:$Y$65,$C583)</f>
        <v>0</v>
      </c>
      <c r="G583">
        <f>SUMIFS(IRPBase_Res_NotinTxBase!P$3:P$65,IRPBase_Res_NotinTxBase!$X$3:$X$65,$B583,IRPBase_Res_NotinTxBase!$Y$3:$Y$65,$C583)</f>
        <v>0</v>
      </c>
      <c r="H583">
        <f>SUMIFS(IRPBase_Res_NotinTxBase!Q$3:Q$65,IRPBase_Res_NotinTxBase!$X$3:$X$65,$B583,IRPBase_Res_NotinTxBase!$Y$3:$Y$65,$C583)</f>
        <v>0</v>
      </c>
      <c r="M583">
        <f>SUMIFS(IRPBase_Res_NotinTxBase!R$3:R$65,IRPBase_Res_NotinTxBase!$X$3:$X$65,$B583,IRPBase_Res_NotinTxBase!$Y$3:$Y$65,$C583)</f>
        <v>0</v>
      </c>
      <c r="N583">
        <f>SUMIFS(IRPBase_Res_NotinTxBase!S$3:S$65,IRPBase_Res_NotinTxBase!$X$3:$X$65,$B583,IRPBase_Res_NotinTxBase!$Y$3:$Y$65,$C583)</f>
        <v>0</v>
      </c>
      <c r="O583">
        <f>SUMIFS(IRPBase_Res_NotinTxBase!T$3:T$65,IRPBase_Res_NotinTxBase!$X$3:$X$65,$B583,IRPBase_Res_NotinTxBase!$Y$3:$Y$65,$C583)</f>
        <v>0</v>
      </c>
      <c r="P583">
        <f>SUMIFS(IRPBase_Res_NotinTxBase!U$3:U$65,IRPBase_Res_NotinTxBase!$X$3:$X$65,$B583,IRPBase_Res_NotinTxBase!$Y$3:$Y$65,$C583)</f>
        <v>0</v>
      </c>
      <c r="Q583">
        <f>SUMIFS(IRPBase_Res_NotinTxBase!V$3:V$65,IRPBase_Res_NotinTxBase!$X$3:$X$65,$B583,IRPBase_Res_NotinTxBase!$Y$3:$Y$65,$C583)</f>
        <v>0</v>
      </c>
      <c r="R583">
        <f>SUMIFS(IRPBase_Res_NotinTxBase!W$3:W$65,IRPBase_Res_NotinTxBase!$X$3:$X$65,$B583,IRPBase_Res_NotinTxBase!$Y$3:$Y$65,$C583)</f>
        <v>0</v>
      </c>
      <c r="S583">
        <f t="shared" si="136"/>
        <v>0</v>
      </c>
      <c r="U583">
        <f>SUMIFS(Indev_Online_Res_NotinIRPBase!N$3:N$340,Indev_Online_Res_NotinIRPBase!$Y$3:$Y$340,$B583,Indev_Online_Res_NotinIRPBase!$Z$3:$Z$340,$C583)</f>
        <v>0</v>
      </c>
      <c r="V583">
        <f>SUMIFS(Indev_Online_Res_NotinIRPBase!O$3:O$340,Indev_Online_Res_NotinIRPBase!$Y$3:$Y$340,$B583,Indev_Online_Res_NotinIRPBase!$Z$3:$Z$340,$C583)</f>
        <v>0</v>
      </c>
      <c r="W583">
        <f>SUMIFS(Indev_Online_Res_NotinIRPBase!P$3:P$340,Indev_Online_Res_NotinIRPBase!$Y$3:$Y$340,$B583,Indev_Online_Res_NotinIRPBase!$Z$3:$Z$340,$C583)</f>
        <v>0</v>
      </c>
      <c r="X583">
        <f>SUMIFS(Indev_Online_Res_NotinIRPBase!Q$3:Q$340,Indev_Online_Res_NotinIRPBase!$Y$3:$Y$340,$B583,Indev_Online_Res_NotinIRPBase!$Z$3:$Z$340,$C583)</f>
        <v>0</v>
      </c>
      <c r="Y583">
        <f>SUMIFS(Indev_Online_Res_NotinIRPBase!R$3:R$340,Indev_Online_Res_NotinIRPBase!$Y$3:$Y$340,$B583,Indev_Online_Res_NotinIRPBase!$Z$3:$Z$340,$C583)</f>
        <v>0</v>
      </c>
      <c r="AC583">
        <f>SUMIFS(Indev_Online_Res_NotinIRPBase!S$3:S$340,Indev_Online_Res_NotinIRPBase!$Y$3:$Y$340,$B583,Indev_Online_Res_NotinIRPBase!$Z$3:$Z$340,$C583)</f>
        <v>0</v>
      </c>
      <c r="AD583">
        <f>SUMIFS(Indev_Online_Res_NotinIRPBase!T$3:T$340,Indev_Online_Res_NotinIRPBase!$Y$3:$Y$340,$B583,Indev_Online_Res_NotinIRPBase!$Z$3:$Z$340,$C583)</f>
        <v>0</v>
      </c>
      <c r="AE583">
        <f>SUMIFS(Indev_Online_Res_NotinIRPBase!U$3:U$340,Indev_Online_Res_NotinIRPBase!$Y$3:$Y$340,$B583,Indev_Online_Res_NotinIRPBase!$Z$3:$Z$340,$C583)</f>
        <v>0</v>
      </c>
      <c r="AF583">
        <f>SUMIFS(Indev_Online_Res_NotinIRPBase!V$3:V$340,Indev_Online_Res_NotinIRPBase!$Y$3:$Y$340,$B583,Indev_Online_Res_NotinIRPBase!$Z$3:$Z$340,$C583)</f>
        <v>0</v>
      </c>
      <c r="AG583">
        <f>SUMIFS(Indev_Online_Res_NotinIRPBase!W$3:W$340,Indev_Online_Res_NotinIRPBase!$Y$3:$Y$340,$B583,Indev_Online_Res_NotinIRPBase!$Z$3:$Z$340,$C583)</f>
        <v>0</v>
      </c>
      <c r="AH583">
        <f>SUMIFS(Indev_Online_Res_NotinIRPBase!X$3:X$340,Indev_Online_Res_NotinIRPBase!$Y$3:$Y$340,$B583,Indev_Online_Res_NotinIRPBase!$Z$3:$Z$340,$C583)</f>
        <v>0</v>
      </c>
      <c r="AI583">
        <f t="shared" si="137"/>
        <v>0</v>
      </c>
      <c r="AK583">
        <f>SUMIFS(Indev_Online_Res_NotinIRPBase!N$3:N$340,Indev_Online_Res_NotinIRPBase!$Y$3:$Y$340,$B583,Indev_Online_Res_NotinIRPBase!$Z$3:$Z$340,$C583,Indev_Online_Res_NotinIRPBase!$J$3:$J$340,"Yes",Indev_Online_Res_NotinIRPBase!$I$3:$I$340,"&lt;1/1/2024")+SUMIFS(Indev_Online_Res_NotinIRPBase!N$3:N$340,Indev_Online_Res_NotinIRPBase!$Y$3:$Y$340,$B583,Indev_Online_Res_NotinIRPBase!$Z$3:$Z$340,$C583,Indev_Online_Res_NotinIRPBase!$AB$3:$AB$340,"1")</f>
        <v>0</v>
      </c>
      <c r="AL583">
        <f>SUMIFS(Indev_Online_Res_NotinIRPBase!O$3:O$340,Indev_Online_Res_NotinIRPBase!$Y$3:$Y$340,$B583,Indev_Online_Res_NotinIRPBase!$Z$3:$Z$340,$C583,Indev_Online_Res_NotinIRPBase!$J$3:$J$340,"Yes",Indev_Online_Res_NotinIRPBase!$I$3:$I$340,"&lt;1/1/2024")+SUMIFS(Indev_Online_Res_NotinIRPBase!O$3:O$340,Indev_Online_Res_NotinIRPBase!$Y$3:$Y$340,$B583,Indev_Online_Res_NotinIRPBase!$Z$3:$Z$340,$C583,Indev_Online_Res_NotinIRPBase!$AB$3:$AB$340,"1")</f>
        <v>0</v>
      </c>
      <c r="AM583">
        <f>SUMIFS(Indev_Online_Res_NotinIRPBase!P$3:P$340,Indev_Online_Res_NotinIRPBase!$Y$3:$Y$340,$B583,Indev_Online_Res_NotinIRPBase!$Z$3:$Z$340,$C583,Indev_Online_Res_NotinIRPBase!$J$3:$J$340,"Yes",Indev_Online_Res_NotinIRPBase!$I$3:$I$340,"&lt;1/1/2024")+SUMIFS(Indev_Online_Res_NotinIRPBase!P$3:P$340,Indev_Online_Res_NotinIRPBase!$Y$3:$Y$340,$B583,Indev_Online_Res_NotinIRPBase!$Z$3:$Z$340,$C583,Indev_Online_Res_NotinIRPBase!$AB$3:$AB$340,"1")</f>
        <v>0</v>
      </c>
      <c r="AN583">
        <f>SUMIFS(Indev_Online_Res_NotinIRPBase!Q$3:Q$340,Indev_Online_Res_NotinIRPBase!$Y$3:$Y$340,$B583,Indev_Online_Res_NotinIRPBase!$Z$3:$Z$340,$C583,Indev_Online_Res_NotinIRPBase!$J$3:$J$340,"Yes",Indev_Online_Res_NotinIRPBase!$I$3:$I$340,"&lt;1/1/2024")+SUMIFS(Indev_Online_Res_NotinIRPBase!Q$3:Q$340,Indev_Online_Res_NotinIRPBase!$Y$3:$Y$340,$B583,Indev_Online_Res_NotinIRPBase!$Z$3:$Z$340,$C583,Indev_Online_Res_NotinIRPBase!$AB$3:$AB$340,"1")</f>
        <v>0</v>
      </c>
      <c r="AO583">
        <f>SUMIFS(Indev_Online_Res_NotinIRPBase!R$3:R$340,Indev_Online_Res_NotinIRPBase!$Y$3:$Y$340,$B583,Indev_Online_Res_NotinIRPBase!$Z$3:$Z$340,$C583,Indev_Online_Res_NotinIRPBase!$J$3:$J$340,"Yes",Indev_Online_Res_NotinIRPBase!$I$3:$I$340,"&lt;1/1/2024")+SUMIFS(Indev_Online_Res_NotinIRPBase!R$3:R$340,Indev_Online_Res_NotinIRPBase!$Y$3:$Y$340,$B583,Indev_Online_Res_NotinIRPBase!$Z$3:$Z$340,$C583,Indev_Online_Res_NotinIRPBase!$AB$3:$AB$340,"1")</f>
        <v>0</v>
      </c>
      <c r="AS583">
        <f>SUMIFS(Indev_Online_Res_NotinIRPBase!S$3:S$340,Indev_Online_Res_NotinIRPBase!$Y$3:$Y$340,$B583,Indev_Online_Res_NotinIRPBase!$Z$3:$Z$340,$C583,Indev_Online_Res_NotinIRPBase!$J$3:$J$340,"Yes",Indev_Online_Res_NotinIRPBase!$I$3:$I$340,"&lt;1/1/2024")+SUMIFS(Indev_Online_Res_NotinIRPBase!S$3:S$340,Indev_Online_Res_NotinIRPBase!$Y$3:$Y$340,$B583,Indev_Online_Res_NotinIRPBase!$Z$3:$Z$340,$C583,Indev_Online_Res_NotinIRPBase!$AB$3:$AB$340,"1")</f>
        <v>0</v>
      </c>
      <c r="AT583">
        <f>SUMIFS(Indev_Online_Res_NotinIRPBase!T$3:T$340,Indev_Online_Res_NotinIRPBase!$Y$3:$Y$340,$B583,Indev_Online_Res_NotinIRPBase!$Z$3:$Z$340,$C583,Indev_Online_Res_NotinIRPBase!$J$3:$J$340,"Yes",Indev_Online_Res_NotinIRPBase!$I$3:$I$340,"&lt;1/1/2024")+SUMIFS(Indev_Online_Res_NotinIRPBase!T$3:T$340,Indev_Online_Res_NotinIRPBase!$Y$3:$Y$340,$B583,Indev_Online_Res_NotinIRPBase!$Z$3:$Z$340,$C583,Indev_Online_Res_NotinIRPBase!$AB$3:$AB$340,"1")</f>
        <v>0</v>
      </c>
      <c r="AU583">
        <f>SUMIFS(Indev_Online_Res_NotinIRPBase!U$3:U$340,Indev_Online_Res_NotinIRPBase!$Y$3:$Y$340,$B583,Indev_Online_Res_NotinIRPBase!$Z$3:$Z$340,$C583,Indev_Online_Res_NotinIRPBase!$J$3:$J$340,"Yes",Indev_Online_Res_NotinIRPBase!$I$3:$I$340,"&lt;1/1/2024")+SUMIFS(Indev_Online_Res_NotinIRPBase!U$3:U$340,Indev_Online_Res_NotinIRPBase!$Y$3:$Y$340,$B583,Indev_Online_Res_NotinIRPBase!$Z$3:$Z$340,$C583,Indev_Online_Res_NotinIRPBase!$AB$3:$AB$340,"1")</f>
        <v>0</v>
      </c>
      <c r="AV583">
        <f>SUMIFS(Indev_Online_Res_NotinIRPBase!V$3:V$340,Indev_Online_Res_NotinIRPBase!$Y$3:$Y$340,$B583,Indev_Online_Res_NotinIRPBase!$Z$3:$Z$340,$C583,Indev_Online_Res_NotinIRPBase!$J$3:$J$340,"Yes",Indev_Online_Res_NotinIRPBase!$I$3:$I$340,"&lt;1/1/2024")+SUMIFS(Indev_Online_Res_NotinIRPBase!V$3:V$340,Indev_Online_Res_NotinIRPBase!$Y$3:$Y$340,$B583,Indev_Online_Res_NotinIRPBase!$Z$3:$Z$340,$C583,Indev_Online_Res_NotinIRPBase!$AB$3:$AB$340,"1")</f>
        <v>0</v>
      </c>
      <c r="AW583">
        <f>SUMIFS(Indev_Online_Res_NotinIRPBase!W$3:W$340,Indev_Online_Res_NotinIRPBase!$Y$3:$Y$340,$B583,Indev_Online_Res_NotinIRPBase!$Z$3:$Z$340,$C583,Indev_Online_Res_NotinIRPBase!$J$3:$J$340,"Yes",Indev_Online_Res_NotinIRPBase!$I$3:$I$340,"&lt;1/1/2024")+SUMIFS(Indev_Online_Res_NotinIRPBase!W$3:W$340,Indev_Online_Res_NotinIRPBase!$Y$3:$Y$340,$B583,Indev_Online_Res_NotinIRPBase!$Z$3:$Z$340,$C583,Indev_Online_Res_NotinIRPBase!$AB$3:$AB$340,"1")</f>
        <v>0</v>
      </c>
      <c r="AX583">
        <f>SUMIFS(Indev_Online_Res_NotinIRPBase!X$3:X$340,Indev_Online_Res_NotinIRPBase!$Y$3:$Y$340,$B583,Indev_Online_Res_NotinIRPBase!$Z$3:$Z$340,$C583,Indev_Online_Res_NotinIRPBase!$J$3:$J$340,"Yes",Indev_Online_Res_NotinIRPBase!$I$3:$I$340,"&lt;1/1/2024")+SUMIFS(Indev_Online_Res_NotinIRPBase!X$3:X$340,Indev_Online_Res_NotinIRPBase!$Y$3:$Y$340,$B583,Indev_Online_Res_NotinIRPBase!$Z$3:$Z$340,$C583,Indev_Online_Res_NotinIRPBase!$AB$3:$AB$340,"1")</f>
        <v>0</v>
      </c>
      <c r="AY583">
        <f t="shared" si="138"/>
        <v>0</v>
      </c>
      <c r="BA583">
        <f t="shared" si="139"/>
        <v>0</v>
      </c>
      <c r="BB583">
        <f t="shared" si="140"/>
        <v>0</v>
      </c>
      <c r="BC583">
        <f t="shared" si="141"/>
        <v>0</v>
      </c>
      <c r="BD583">
        <f t="shared" si="142"/>
        <v>0</v>
      </c>
      <c r="BE583">
        <f t="shared" si="143"/>
        <v>0</v>
      </c>
      <c r="BI583">
        <f t="shared" si="144"/>
        <v>0</v>
      </c>
      <c r="BJ583">
        <f t="shared" si="145"/>
        <v>0</v>
      </c>
      <c r="BK583">
        <f t="shared" si="146"/>
        <v>0</v>
      </c>
      <c r="BL583">
        <f t="shared" si="147"/>
        <v>0</v>
      </c>
      <c r="BM583">
        <f t="shared" si="148"/>
        <v>0</v>
      </c>
      <c r="BN583">
        <f t="shared" si="149"/>
        <v>0</v>
      </c>
      <c r="BO583">
        <f t="shared" si="150"/>
        <v>0</v>
      </c>
      <c r="BQ583">
        <f>SUMIFS(IRPBase_Res_NotinEnvScreens!$H$3:$H$33,IRPBase_Res_NotinEnvScreens!$J$3:$J$33,$B583,IRPBase_Res_NotinEnvScreens!$K$3:$K$33,$C583)</f>
        <v>0</v>
      </c>
      <c r="BR583">
        <f>SUMIFS(IRPBase_Res_NotinEnvScreens!$I$3:$I$33,IRPBase_Res_NotinEnvScreens!$J$3:$J$33,$B583,IRPBase_Res_NotinEnvScreens!$K$3:$K$33,$C583)</f>
        <v>0</v>
      </c>
      <c r="BS583">
        <v>0</v>
      </c>
      <c r="BV583">
        <f>SUMIFS(Indev_Online_Res_NotinIRPBase!$P$3:$P$313,Indev_Online_Res_NotinIRPBase!$Y$3:$Y$313,$B583,Indev_Online_Res_NotinIRPBase!$Z$3:$Z$313,$C583,Indev_Online_Res_NotinIRPBase!$I$3:$I$313,"&lt;9/1/2023")+SUMIFS(Indev_Online_Res_NotinIRPBase!$Q$3:$Q$313,Indev_Online_Res_NotinIRPBase!$Y$3:$Y$313,$B583,Indev_Online_Res_NotinIRPBase!$Z$3:$Z$313,$C583,Indev_Online_Res_NotinIRPBase!$I$3:$I$313,"&lt;9/1/2023")</f>
        <v>0</v>
      </c>
      <c r="BW583">
        <f>SUMIFS(Indev_Online_Res_NotinIRPBase!$S$3:$S$313,Indev_Online_Res_NotinIRPBase!$Y$3:$Y$313,$B583,Indev_Online_Res_NotinIRPBase!$Z$3:$Z$313,$C583,Indev_Online_Res_NotinIRPBase!$I$3:$I$313,"&lt;9/1/2023")+SUMIFS(Indev_Online_Res_NotinIRPBase!$T$3:$T$313,Indev_Online_Res_NotinIRPBase!$Y$3:$Y$313,$B583,Indev_Online_Res_NotinIRPBase!$Z$3:$Z$313,$C583,Indev_Online_Res_NotinIRPBase!$I$3:$I$313,"&lt;9/1/2023")+SUMIFS(Indev_Online_Res_NotinIRPBase!$U$3:$U$313,Indev_Online_Res_NotinIRPBase!$Y$3:$Y$313,$B583,Indev_Online_Res_NotinIRPBase!$Z$3:$Z$313,$C583,Indev_Online_Res_NotinIRPBase!$I$3:$I$313,"&lt;9/1/2023")</f>
        <v>0</v>
      </c>
    </row>
    <row r="584" spans="1:75">
      <c r="A584" t="s">
        <v>46</v>
      </c>
      <c r="B584" t="s">
        <v>36</v>
      </c>
      <c r="C584">
        <v>230</v>
      </c>
      <c r="E584">
        <f>SUMIFS(IRPBase_Res_NotinTxBase!N$3:N$65,IRPBase_Res_NotinTxBase!$X$3:$X$65,$B584,IRPBase_Res_NotinTxBase!$Y$3:$Y$65,$C584)</f>
        <v>0</v>
      </c>
      <c r="F584">
        <f>SUMIFS(IRPBase_Res_NotinTxBase!O$3:O$65,IRPBase_Res_NotinTxBase!$X$3:$X$65,$B584,IRPBase_Res_NotinTxBase!$Y$3:$Y$65,$C584)</f>
        <v>0</v>
      </c>
      <c r="G584">
        <f>SUMIFS(IRPBase_Res_NotinTxBase!P$3:P$65,IRPBase_Res_NotinTxBase!$X$3:$X$65,$B584,IRPBase_Res_NotinTxBase!$Y$3:$Y$65,$C584)</f>
        <v>0</v>
      </c>
      <c r="H584">
        <f>SUMIFS(IRPBase_Res_NotinTxBase!Q$3:Q$65,IRPBase_Res_NotinTxBase!$X$3:$X$65,$B584,IRPBase_Res_NotinTxBase!$Y$3:$Y$65,$C584)</f>
        <v>0</v>
      </c>
      <c r="M584">
        <f>SUMIFS(IRPBase_Res_NotinTxBase!R$3:R$65,IRPBase_Res_NotinTxBase!$X$3:$X$65,$B584,IRPBase_Res_NotinTxBase!$Y$3:$Y$65,$C584)</f>
        <v>0</v>
      </c>
      <c r="N584">
        <f>SUMIFS(IRPBase_Res_NotinTxBase!S$3:S$65,IRPBase_Res_NotinTxBase!$X$3:$X$65,$B584,IRPBase_Res_NotinTxBase!$Y$3:$Y$65,$C584)</f>
        <v>0</v>
      </c>
      <c r="O584">
        <f>SUMIFS(IRPBase_Res_NotinTxBase!T$3:T$65,IRPBase_Res_NotinTxBase!$X$3:$X$65,$B584,IRPBase_Res_NotinTxBase!$Y$3:$Y$65,$C584)</f>
        <v>0</v>
      </c>
      <c r="P584">
        <f>SUMIFS(IRPBase_Res_NotinTxBase!U$3:U$65,IRPBase_Res_NotinTxBase!$X$3:$X$65,$B584,IRPBase_Res_NotinTxBase!$Y$3:$Y$65,$C584)</f>
        <v>0</v>
      </c>
      <c r="Q584">
        <f>SUMIFS(IRPBase_Res_NotinTxBase!V$3:V$65,IRPBase_Res_NotinTxBase!$X$3:$X$65,$B584,IRPBase_Res_NotinTxBase!$Y$3:$Y$65,$C584)</f>
        <v>0</v>
      </c>
      <c r="R584">
        <f>SUMIFS(IRPBase_Res_NotinTxBase!W$3:W$65,IRPBase_Res_NotinTxBase!$X$3:$X$65,$B584,IRPBase_Res_NotinTxBase!$Y$3:$Y$65,$C584)</f>
        <v>0</v>
      </c>
      <c r="S584">
        <f t="shared" si="136"/>
        <v>0</v>
      </c>
      <c r="U584">
        <f>SUMIFS(Indev_Online_Res_NotinIRPBase!N$3:N$340,Indev_Online_Res_NotinIRPBase!$Y$3:$Y$340,$B584,Indev_Online_Res_NotinIRPBase!$Z$3:$Z$340,$C584)</f>
        <v>0</v>
      </c>
      <c r="V584">
        <f>SUMIFS(Indev_Online_Res_NotinIRPBase!O$3:O$340,Indev_Online_Res_NotinIRPBase!$Y$3:$Y$340,$B584,Indev_Online_Res_NotinIRPBase!$Z$3:$Z$340,$C584)</f>
        <v>0</v>
      </c>
      <c r="W584">
        <f>SUMIFS(Indev_Online_Res_NotinIRPBase!P$3:P$340,Indev_Online_Res_NotinIRPBase!$Y$3:$Y$340,$B584,Indev_Online_Res_NotinIRPBase!$Z$3:$Z$340,$C584)</f>
        <v>0</v>
      </c>
      <c r="X584">
        <f>SUMIFS(Indev_Online_Res_NotinIRPBase!Q$3:Q$340,Indev_Online_Res_NotinIRPBase!$Y$3:$Y$340,$B584,Indev_Online_Res_NotinIRPBase!$Z$3:$Z$340,$C584)</f>
        <v>0</v>
      </c>
      <c r="Y584">
        <f>SUMIFS(Indev_Online_Res_NotinIRPBase!R$3:R$340,Indev_Online_Res_NotinIRPBase!$Y$3:$Y$340,$B584,Indev_Online_Res_NotinIRPBase!$Z$3:$Z$340,$C584)</f>
        <v>0</v>
      </c>
      <c r="AC584">
        <f>SUMIFS(Indev_Online_Res_NotinIRPBase!S$3:S$340,Indev_Online_Res_NotinIRPBase!$Y$3:$Y$340,$B584,Indev_Online_Res_NotinIRPBase!$Z$3:$Z$340,$C584)</f>
        <v>0</v>
      </c>
      <c r="AD584">
        <f>SUMIFS(Indev_Online_Res_NotinIRPBase!T$3:T$340,Indev_Online_Res_NotinIRPBase!$Y$3:$Y$340,$B584,Indev_Online_Res_NotinIRPBase!$Z$3:$Z$340,$C584)</f>
        <v>0</v>
      </c>
      <c r="AE584">
        <f>SUMIFS(Indev_Online_Res_NotinIRPBase!U$3:U$340,Indev_Online_Res_NotinIRPBase!$Y$3:$Y$340,$B584,Indev_Online_Res_NotinIRPBase!$Z$3:$Z$340,$C584)</f>
        <v>0</v>
      </c>
      <c r="AF584">
        <f>SUMIFS(Indev_Online_Res_NotinIRPBase!V$3:V$340,Indev_Online_Res_NotinIRPBase!$Y$3:$Y$340,$B584,Indev_Online_Res_NotinIRPBase!$Z$3:$Z$340,$C584)</f>
        <v>0</v>
      </c>
      <c r="AG584">
        <f>SUMIFS(Indev_Online_Res_NotinIRPBase!W$3:W$340,Indev_Online_Res_NotinIRPBase!$Y$3:$Y$340,$B584,Indev_Online_Res_NotinIRPBase!$Z$3:$Z$340,$C584)</f>
        <v>0</v>
      </c>
      <c r="AH584">
        <f>SUMIFS(Indev_Online_Res_NotinIRPBase!X$3:X$340,Indev_Online_Res_NotinIRPBase!$Y$3:$Y$340,$B584,Indev_Online_Res_NotinIRPBase!$Z$3:$Z$340,$C584)</f>
        <v>0</v>
      </c>
      <c r="AI584">
        <f t="shared" si="137"/>
        <v>0</v>
      </c>
      <c r="AK584">
        <f>SUMIFS(Indev_Online_Res_NotinIRPBase!N$3:N$340,Indev_Online_Res_NotinIRPBase!$Y$3:$Y$340,$B584,Indev_Online_Res_NotinIRPBase!$Z$3:$Z$340,$C584,Indev_Online_Res_NotinIRPBase!$J$3:$J$340,"Yes",Indev_Online_Res_NotinIRPBase!$I$3:$I$340,"&lt;1/1/2024")+SUMIFS(Indev_Online_Res_NotinIRPBase!N$3:N$340,Indev_Online_Res_NotinIRPBase!$Y$3:$Y$340,$B584,Indev_Online_Res_NotinIRPBase!$Z$3:$Z$340,$C584,Indev_Online_Res_NotinIRPBase!$AB$3:$AB$340,"1")</f>
        <v>0</v>
      </c>
      <c r="AL584">
        <f>SUMIFS(Indev_Online_Res_NotinIRPBase!O$3:O$340,Indev_Online_Res_NotinIRPBase!$Y$3:$Y$340,$B584,Indev_Online_Res_NotinIRPBase!$Z$3:$Z$340,$C584,Indev_Online_Res_NotinIRPBase!$J$3:$J$340,"Yes",Indev_Online_Res_NotinIRPBase!$I$3:$I$340,"&lt;1/1/2024")+SUMIFS(Indev_Online_Res_NotinIRPBase!O$3:O$340,Indev_Online_Res_NotinIRPBase!$Y$3:$Y$340,$B584,Indev_Online_Res_NotinIRPBase!$Z$3:$Z$340,$C584,Indev_Online_Res_NotinIRPBase!$AB$3:$AB$340,"1")</f>
        <v>0</v>
      </c>
      <c r="AM584">
        <f>SUMIFS(Indev_Online_Res_NotinIRPBase!P$3:P$340,Indev_Online_Res_NotinIRPBase!$Y$3:$Y$340,$B584,Indev_Online_Res_NotinIRPBase!$Z$3:$Z$340,$C584,Indev_Online_Res_NotinIRPBase!$J$3:$J$340,"Yes",Indev_Online_Res_NotinIRPBase!$I$3:$I$340,"&lt;1/1/2024")+SUMIFS(Indev_Online_Res_NotinIRPBase!P$3:P$340,Indev_Online_Res_NotinIRPBase!$Y$3:$Y$340,$B584,Indev_Online_Res_NotinIRPBase!$Z$3:$Z$340,$C584,Indev_Online_Res_NotinIRPBase!$AB$3:$AB$340,"1")</f>
        <v>0</v>
      </c>
      <c r="AN584">
        <f>SUMIFS(Indev_Online_Res_NotinIRPBase!Q$3:Q$340,Indev_Online_Res_NotinIRPBase!$Y$3:$Y$340,$B584,Indev_Online_Res_NotinIRPBase!$Z$3:$Z$340,$C584,Indev_Online_Res_NotinIRPBase!$J$3:$J$340,"Yes",Indev_Online_Res_NotinIRPBase!$I$3:$I$340,"&lt;1/1/2024")+SUMIFS(Indev_Online_Res_NotinIRPBase!Q$3:Q$340,Indev_Online_Res_NotinIRPBase!$Y$3:$Y$340,$B584,Indev_Online_Res_NotinIRPBase!$Z$3:$Z$340,$C584,Indev_Online_Res_NotinIRPBase!$AB$3:$AB$340,"1")</f>
        <v>0</v>
      </c>
      <c r="AO584">
        <f>SUMIFS(Indev_Online_Res_NotinIRPBase!R$3:R$340,Indev_Online_Res_NotinIRPBase!$Y$3:$Y$340,$B584,Indev_Online_Res_NotinIRPBase!$Z$3:$Z$340,$C584,Indev_Online_Res_NotinIRPBase!$J$3:$J$340,"Yes",Indev_Online_Res_NotinIRPBase!$I$3:$I$340,"&lt;1/1/2024")+SUMIFS(Indev_Online_Res_NotinIRPBase!R$3:R$340,Indev_Online_Res_NotinIRPBase!$Y$3:$Y$340,$B584,Indev_Online_Res_NotinIRPBase!$Z$3:$Z$340,$C584,Indev_Online_Res_NotinIRPBase!$AB$3:$AB$340,"1")</f>
        <v>0</v>
      </c>
      <c r="AS584">
        <f>SUMIFS(Indev_Online_Res_NotinIRPBase!S$3:S$340,Indev_Online_Res_NotinIRPBase!$Y$3:$Y$340,$B584,Indev_Online_Res_NotinIRPBase!$Z$3:$Z$340,$C584,Indev_Online_Res_NotinIRPBase!$J$3:$J$340,"Yes",Indev_Online_Res_NotinIRPBase!$I$3:$I$340,"&lt;1/1/2024")+SUMIFS(Indev_Online_Res_NotinIRPBase!S$3:S$340,Indev_Online_Res_NotinIRPBase!$Y$3:$Y$340,$B584,Indev_Online_Res_NotinIRPBase!$Z$3:$Z$340,$C584,Indev_Online_Res_NotinIRPBase!$AB$3:$AB$340,"1")</f>
        <v>0</v>
      </c>
      <c r="AT584">
        <f>SUMIFS(Indev_Online_Res_NotinIRPBase!T$3:T$340,Indev_Online_Res_NotinIRPBase!$Y$3:$Y$340,$B584,Indev_Online_Res_NotinIRPBase!$Z$3:$Z$340,$C584,Indev_Online_Res_NotinIRPBase!$J$3:$J$340,"Yes",Indev_Online_Res_NotinIRPBase!$I$3:$I$340,"&lt;1/1/2024")+SUMIFS(Indev_Online_Res_NotinIRPBase!T$3:T$340,Indev_Online_Res_NotinIRPBase!$Y$3:$Y$340,$B584,Indev_Online_Res_NotinIRPBase!$Z$3:$Z$340,$C584,Indev_Online_Res_NotinIRPBase!$AB$3:$AB$340,"1")</f>
        <v>0</v>
      </c>
      <c r="AU584">
        <f>SUMIFS(Indev_Online_Res_NotinIRPBase!U$3:U$340,Indev_Online_Res_NotinIRPBase!$Y$3:$Y$340,$B584,Indev_Online_Res_NotinIRPBase!$Z$3:$Z$340,$C584,Indev_Online_Res_NotinIRPBase!$J$3:$J$340,"Yes",Indev_Online_Res_NotinIRPBase!$I$3:$I$340,"&lt;1/1/2024")+SUMIFS(Indev_Online_Res_NotinIRPBase!U$3:U$340,Indev_Online_Res_NotinIRPBase!$Y$3:$Y$340,$B584,Indev_Online_Res_NotinIRPBase!$Z$3:$Z$340,$C584,Indev_Online_Res_NotinIRPBase!$AB$3:$AB$340,"1")</f>
        <v>0</v>
      </c>
      <c r="AV584">
        <f>SUMIFS(Indev_Online_Res_NotinIRPBase!V$3:V$340,Indev_Online_Res_NotinIRPBase!$Y$3:$Y$340,$B584,Indev_Online_Res_NotinIRPBase!$Z$3:$Z$340,$C584,Indev_Online_Res_NotinIRPBase!$J$3:$J$340,"Yes",Indev_Online_Res_NotinIRPBase!$I$3:$I$340,"&lt;1/1/2024")+SUMIFS(Indev_Online_Res_NotinIRPBase!V$3:V$340,Indev_Online_Res_NotinIRPBase!$Y$3:$Y$340,$B584,Indev_Online_Res_NotinIRPBase!$Z$3:$Z$340,$C584,Indev_Online_Res_NotinIRPBase!$AB$3:$AB$340,"1")</f>
        <v>0</v>
      </c>
      <c r="AW584">
        <f>SUMIFS(Indev_Online_Res_NotinIRPBase!W$3:W$340,Indev_Online_Res_NotinIRPBase!$Y$3:$Y$340,$B584,Indev_Online_Res_NotinIRPBase!$Z$3:$Z$340,$C584,Indev_Online_Res_NotinIRPBase!$J$3:$J$340,"Yes",Indev_Online_Res_NotinIRPBase!$I$3:$I$340,"&lt;1/1/2024")+SUMIFS(Indev_Online_Res_NotinIRPBase!W$3:W$340,Indev_Online_Res_NotinIRPBase!$Y$3:$Y$340,$B584,Indev_Online_Res_NotinIRPBase!$Z$3:$Z$340,$C584,Indev_Online_Res_NotinIRPBase!$AB$3:$AB$340,"1")</f>
        <v>0</v>
      </c>
      <c r="AX584">
        <f>SUMIFS(Indev_Online_Res_NotinIRPBase!X$3:X$340,Indev_Online_Res_NotinIRPBase!$Y$3:$Y$340,$B584,Indev_Online_Res_NotinIRPBase!$Z$3:$Z$340,$C584,Indev_Online_Res_NotinIRPBase!$J$3:$J$340,"Yes",Indev_Online_Res_NotinIRPBase!$I$3:$I$340,"&lt;1/1/2024")+SUMIFS(Indev_Online_Res_NotinIRPBase!X$3:X$340,Indev_Online_Res_NotinIRPBase!$Y$3:$Y$340,$B584,Indev_Online_Res_NotinIRPBase!$Z$3:$Z$340,$C584,Indev_Online_Res_NotinIRPBase!$AB$3:$AB$340,"1")</f>
        <v>0</v>
      </c>
      <c r="AY584">
        <f t="shared" si="138"/>
        <v>0</v>
      </c>
      <c r="BA584">
        <f t="shared" si="139"/>
        <v>0</v>
      </c>
      <c r="BB584">
        <f t="shared" si="140"/>
        <v>0</v>
      </c>
      <c r="BC584">
        <f t="shared" si="141"/>
        <v>0</v>
      </c>
      <c r="BD584">
        <f t="shared" si="142"/>
        <v>0</v>
      </c>
      <c r="BE584">
        <f t="shared" si="143"/>
        <v>0</v>
      </c>
      <c r="BI584">
        <f t="shared" si="144"/>
        <v>0</v>
      </c>
      <c r="BJ584">
        <f t="shared" si="145"/>
        <v>0</v>
      </c>
      <c r="BK584">
        <f t="shared" si="146"/>
        <v>0</v>
      </c>
      <c r="BL584">
        <f t="shared" si="147"/>
        <v>0</v>
      </c>
      <c r="BM584">
        <f t="shared" si="148"/>
        <v>0</v>
      </c>
      <c r="BN584">
        <f t="shared" si="149"/>
        <v>0</v>
      </c>
      <c r="BO584">
        <f t="shared" si="150"/>
        <v>0</v>
      </c>
      <c r="BQ584">
        <f>SUMIFS(IRPBase_Res_NotinEnvScreens!$H$3:$H$33,IRPBase_Res_NotinEnvScreens!$J$3:$J$33,$B584,IRPBase_Res_NotinEnvScreens!$K$3:$K$33,$C584)</f>
        <v>0</v>
      </c>
      <c r="BR584">
        <f>SUMIFS(IRPBase_Res_NotinEnvScreens!$I$3:$I$33,IRPBase_Res_NotinEnvScreens!$J$3:$J$33,$B584,IRPBase_Res_NotinEnvScreens!$K$3:$K$33,$C584)</f>
        <v>0</v>
      </c>
      <c r="BS584">
        <v>0</v>
      </c>
      <c r="BV584">
        <f>SUMIFS(Indev_Online_Res_NotinIRPBase!$P$3:$P$313,Indev_Online_Res_NotinIRPBase!$Y$3:$Y$313,$B584,Indev_Online_Res_NotinIRPBase!$Z$3:$Z$313,$C584,Indev_Online_Res_NotinIRPBase!$I$3:$I$313,"&lt;9/1/2023")+SUMIFS(Indev_Online_Res_NotinIRPBase!$Q$3:$Q$313,Indev_Online_Res_NotinIRPBase!$Y$3:$Y$313,$B584,Indev_Online_Res_NotinIRPBase!$Z$3:$Z$313,$C584,Indev_Online_Res_NotinIRPBase!$I$3:$I$313,"&lt;9/1/2023")</f>
        <v>0</v>
      </c>
      <c r="BW584">
        <f>SUMIFS(Indev_Online_Res_NotinIRPBase!$S$3:$S$313,Indev_Online_Res_NotinIRPBase!$Y$3:$Y$313,$B584,Indev_Online_Res_NotinIRPBase!$Z$3:$Z$313,$C584,Indev_Online_Res_NotinIRPBase!$I$3:$I$313,"&lt;9/1/2023")+SUMIFS(Indev_Online_Res_NotinIRPBase!$T$3:$T$313,Indev_Online_Res_NotinIRPBase!$Y$3:$Y$313,$B584,Indev_Online_Res_NotinIRPBase!$Z$3:$Z$313,$C584,Indev_Online_Res_NotinIRPBase!$I$3:$I$313,"&lt;9/1/2023")+SUMIFS(Indev_Online_Res_NotinIRPBase!$U$3:$U$313,Indev_Online_Res_NotinIRPBase!$Y$3:$Y$313,$B584,Indev_Online_Res_NotinIRPBase!$Z$3:$Z$313,$C584,Indev_Online_Res_NotinIRPBase!$I$3:$I$313,"&lt;9/1/2023")</f>
        <v>0</v>
      </c>
    </row>
    <row r="585" spans="1:75">
      <c r="A585" t="s">
        <v>44</v>
      </c>
      <c r="B585" t="s">
        <v>522</v>
      </c>
      <c r="C585">
        <v>115</v>
      </c>
      <c r="E585">
        <f>SUMIFS(IRPBase_Res_NotinTxBase!N$3:N$65,IRPBase_Res_NotinTxBase!$X$3:$X$65,$B585,IRPBase_Res_NotinTxBase!$Y$3:$Y$65,$C585)</f>
        <v>0</v>
      </c>
      <c r="F585">
        <f>SUMIFS(IRPBase_Res_NotinTxBase!O$3:O$65,IRPBase_Res_NotinTxBase!$X$3:$X$65,$B585,IRPBase_Res_NotinTxBase!$Y$3:$Y$65,$C585)</f>
        <v>0</v>
      </c>
      <c r="G585">
        <f>SUMIFS(IRPBase_Res_NotinTxBase!P$3:P$65,IRPBase_Res_NotinTxBase!$X$3:$X$65,$B585,IRPBase_Res_NotinTxBase!$Y$3:$Y$65,$C585)</f>
        <v>0</v>
      </c>
      <c r="H585">
        <f>SUMIFS(IRPBase_Res_NotinTxBase!Q$3:Q$65,IRPBase_Res_NotinTxBase!$X$3:$X$65,$B585,IRPBase_Res_NotinTxBase!$Y$3:$Y$65,$C585)</f>
        <v>0</v>
      </c>
      <c r="M585">
        <f>SUMIFS(IRPBase_Res_NotinTxBase!R$3:R$65,IRPBase_Res_NotinTxBase!$X$3:$X$65,$B585,IRPBase_Res_NotinTxBase!$Y$3:$Y$65,$C585)</f>
        <v>0</v>
      </c>
      <c r="N585">
        <f>SUMIFS(IRPBase_Res_NotinTxBase!S$3:S$65,IRPBase_Res_NotinTxBase!$X$3:$X$65,$B585,IRPBase_Res_NotinTxBase!$Y$3:$Y$65,$C585)</f>
        <v>0</v>
      </c>
      <c r="O585">
        <f>SUMIFS(IRPBase_Res_NotinTxBase!T$3:T$65,IRPBase_Res_NotinTxBase!$X$3:$X$65,$B585,IRPBase_Res_NotinTxBase!$Y$3:$Y$65,$C585)</f>
        <v>0</v>
      </c>
      <c r="P585">
        <f>SUMIFS(IRPBase_Res_NotinTxBase!U$3:U$65,IRPBase_Res_NotinTxBase!$X$3:$X$65,$B585,IRPBase_Res_NotinTxBase!$Y$3:$Y$65,$C585)</f>
        <v>0</v>
      </c>
      <c r="Q585">
        <f>SUMIFS(IRPBase_Res_NotinTxBase!V$3:V$65,IRPBase_Res_NotinTxBase!$X$3:$X$65,$B585,IRPBase_Res_NotinTxBase!$Y$3:$Y$65,$C585)</f>
        <v>0</v>
      </c>
      <c r="R585">
        <f>SUMIFS(IRPBase_Res_NotinTxBase!W$3:W$65,IRPBase_Res_NotinTxBase!$X$3:$X$65,$B585,IRPBase_Res_NotinTxBase!$Y$3:$Y$65,$C585)</f>
        <v>0</v>
      </c>
      <c r="S585">
        <f t="shared" si="136"/>
        <v>0</v>
      </c>
      <c r="U585">
        <f>SUMIFS(Indev_Online_Res_NotinIRPBase!N$3:N$340,Indev_Online_Res_NotinIRPBase!$Y$3:$Y$340,$B585,Indev_Online_Res_NotinIRPBase!$Z$3:$Z$340,$C585)</f>
        <v>0</v>
      </c>
      <c r="V585">
        <f>SUMIFS(Indev_Online_Res_NotinIRPBase!O$3:O$340,Indev_Online_Res_NotinIRPBase!$Y$3:$Y$340,$B585,Indev_Online_Res_NotinIRPBase!$Z$3:$Z$340,$C585)</f>
        <v>0</v>
      </c>
      <c r="W585">
        <f>SUMIFS(Indev_Online_Res_NotinIRPBase!P$3:P$340,Indev_Online_Res_NotinIRPBase!$Y$3:$Y$340,$B585,Indev_Online_Res_NotinIRPBase!$Z$3:$Z$340,$C585)</f>
        <v>0</v>
      </c>
      <c r="X585">
        <f>SUMIFS(Indev_Online_Res_NotinIRPBase!Q$3:Q$340,Indev_Online_Res_NotinIRPBase!$Y$3:$Y$340,$B585,Indev_Online_Res_NotinIRPBase!$Z$3:$Z$340,$C585)</f>
        <v>0</v>
      </c>
      <c r="Y585">
        <f>SUMIFS(Indev_Online_Res_NotinIRPBase!R$3:R$340,Indev_Online_Res_NotinIRPBase!$Y$3:$Y$340,$B585,Indev_Online_Res_NotinIRPBase!$Z$3:$Z$340,$C585)</f>
        <v>0</v>
      </c>
      <c r="AC585">
        <f>SUMIFS(Indev_Online_Res_NotinIRPBase!S$3:S$340,Indev_Online_Res_NotinIRPBase!$Y$3:$Y$340,$B585,Indev_Online_Res_NotinIRPBase!$Z$3:$Z$340,$C585)</f>
        <v>0</v>
      </c>
      <c r="AD585">
        <f>SUMIFS(Indev_Online_Res_NotinIRPBase!T$3:T$340,Indev_Online_Res_NotinIRPBase!$Y$3:$Y$340,$B585,Indev_Online_Res_NotinIRPBase!$Z$3:$Z$340,$C585)</f>
        <v>0</v>
      </c>
      <c r="AE585">
        <f>SUMIFS(Indev_Online_Res_NotinIRPBase!U$3:U$340,Indev_Online_Res_NotinIRPBase!$Y$3:$Y$340,$B585,Indev_Online_Res_NotinIRPBase!$Z$3:$Z$340,$C585)</f>
        <v>0</v>
      </c>
      <c r="AF585">
        <f>SUMIFS(Indev_Online_Res_NotinIRPBase!V$3:V$340,Indev_Online_Res_NotinIRPBase!$Y$3:$Y$340,$B585,Indev_Online_Res_NotinIRPBase!$Z$3:$Z$340,$C585)</f>
        <v>0</v>
      </c>
      <c r="AG585">
        <f>SUMIFS(Indev_Online_Res_NotinIRPBase!W$3:W$340,Indev_Online_Res_NotinIRPBase!$Y$3:$Y$340,$B585,Indev_Online_Res_NotinIRPBase!$Z$3:$Z$340,$C585)</f>
        <v>0</v>
      </c>
      <c r="AH585">
        <f>SUMIFS(Indev_Online_Res_NotinIRPBase!X$3:X$340,Indev_Online_Res_NotinIRPBase!$Y$3:$Y$340,$B585,Indev_Online_Res_NotinIRPBase!$Z$3:$Z$340,$C585)</f>
        <v>0</v>
      </c>
      <c r="AI585">
        <f t="shared" si="137"/>
        <v>0</v>
      </c>
      <c r="AK585">
        <f>SUMIFS(Indev_Online_Res_NotinIRPBase!N$3:N$340,Indev_Online_Res_NotinIRPBase!$Y$3:$Y$340,$B585,Indev_Online_Res_NotinIRPBase!$Z$3:$Z$340,$C585,Indev_Online_Res_NotinIRPBase!$J$3:$J$340,"Yes",Indev_Online_Res_NotinIRPBase!$I$3:$I$340,"&lt;1/1/2024")+SUMIFS(Indev_Online_Res_NotinIRPBase!N$3:N$340,Indev_Online_Res_NotinIRPBase!$Y$3:$Y$340,$B585,Indev_Online_Res_NotinIRPBase!$Z$3:$Z$340,$C585,Indev_Online_Res_NotinIRPBase!$AB$3:$AB$340,"1")</f>
        <v>0</v>
      </c>
      <c r="AL585">
        <f>SUMIFS(Indev_Online_Res_NotinIRPBase!O$3:O$340,Indev_Online_Res_NotinIRPBase!$Y$3:$Y$340,$B585,Indev_Online_Res_NotinIRPBase!$Z$3:$Z$340,$C585,Indev_Online_Res_NotinIRPBase!$J$3:$J$340,"Yes",Indev_Online_Res_NotinIRPBase!$I$3:$I$340,"&lt;1/1/2024")+SUMIFS(Indev_Online_Res_NotinIRPBase!O$3:O$340,Indev_Online_Res_NotinIRPBase!$Y$3:$Y$340,$B585,Indev_Online_Res_NotinIRPBase!$Z$3:$Z$340,$C585,Indev_Online_Res_NotinIRPBase!$AB$3:$AB$340,"1")</f>
        <v>0</v>
      </c>
      <c r="AM585">
        <f>SUMIFS(Indev_Online_Res_NotinIRPBase!P$3:P$340,Indev_Online_Res_NotinIRPBase!$Y$3:$Y$340,$B585,Indev_Online_Res_NotinIRPBase!$Z$3:$Z$340,$C585,Indev_Online_Res_NotinIRPBase!$J$3:$J$340,"Yes",Indev_Online_Res_NotinIRPBase!$I$3:$I$340,"&lt;1/1/2024")+SUMIFS(Indev_Online_Res_NotinIRPBase!P$3:P$340,Indev_Online_Res_NotinIRPBase!$Y$3:$Y$340,$B585,Indev_Online_Res_NotinIRPBase!$Z$3:$Z$340,$C585,Indev_Online_Res_NotinIRPBase!$AB$3:$AB$340,"1")</f>
        <v>0</v>
      </c>
      <c r="AN585">
        <f>SUMIFS(Indev_Online_Res_NotinIRPBase!Q$3:Q$340,Indev_Online_Res_NotinIRPBase!$Y$3:$Y$340,$B585,Indev_Online_Res_NotinIRPBase!$Z$3:$Z$340,$C585,Indev_Online_Res_NotinIRPBase!$J$3:$J$340,"Yes",Indev_Online_Res_NotinIRPBase!$I$3:$I$340,"&lt;1/1/2024")+SUMIFS(Indev_Online_Res_NotinIRPBase!Q$3:Q$340,Indev_Online_Res_NotinIRPBase!$Y$3:$Y$340,$B585,Indev_Online_Res_NotinIRPBase!$Z$3:$Z$340,$C585,Indev_Online_Res_NotinIRPBase!$AB$3:$AB$340,"1")</f>
        <v>0</v>
      </c>
      <c r="AO585">
        <f>SUMIFS(Indev_Online_Res_NotinIRPBase!R$3:R$340,Indev_Online_Res_NotinIRPBase!$Y$3:$Y$340,$B585,Indev_Online_Res_NotinIRPBase!$Z$3:$Z$340,$C585,Indev_Online_Res_NotinIRPBase!$J$3:$J$340,"Yes",Indev_Online_Res_NotinIRPBase!$I$3:$I$340,"&lt;1/1/2024")+SUMIFS(Indev_Online_Res_NotinIRPBase!R$3:R$340,Indev_Online_Res_NotinIRPBase!$Y$3:$Y$340,$B585,Indev_Online_Res_NotinIRPBase!$Z$3:$Z$340,$C585,Indev_Online_Res_NotinIRPBase!$AB$3:$AB$340,"1")</f>
        <v>0</v>
      </c>
      <c r="AS585">
        <f>SUMIFS(Indev_Online_Res_NotinIRPBase!S$3:S$340,Indev_Online_Res_NotinIRPBase!$Y$3:$Y$340,$B585,Indev_Online_Res_NotinIRPBase!$Z$3:$Z$340,$C585,Indev_Online_Res_NotinIRPBase!$J$3:$J$340,"Yes",Indev_Online_Res_NotinIRPBase!$I$3:$I$340,"&lt;1/1/2024")+SUMIFS(Indev_Online_Res_NotinIRPBase!S$3:S$340,Indev_Online_Res_NotinIRPBase!$Y$3:$Y$340,$B585,Indev_Online_Res_NotinIRPBase!$Z$3:$Z$340,$C585,Indev_Online_Res_NotinIRPBase!$AB$3:$AB$340,"1")</f>
        <v>0</v>
      </c>
      <c r="AT585">
        <f>SUMIFS(Indev_Online_Res_NotinIRPBase!T$3:T$340,Indev_Online_Res_NotinIRPBase!$Y$3:$Y$340,$B585,Indev_Online_Res_NotinIRPBase!$Z$3:$Z$340,$C585,Indev_Online_Res_NotinIRPBase!$J$3:$J$340,"Yes",Indev_Online_Res_NotinIRPBase!$I$3:$I$340,"&lt;1/1/2024")+SUMIFS(Indev_Online_Res_NotinIRPBase!T$3:T$340,Indev_Online_Res_NotinIRPBase!$Y$3:$Y$340,$B585,Indev_Online_Res_NotinIRPBase!$Z$3:$Z$340,$C585,Indev_Online_Res_NotinIRPBase!$AB$3:$AB$340,"1")</f>
        <v>0</v>
      </c>
      <c r="AU585">
        <f>SUMIFS(Indev_Online_Res_NotinIRPBase!U$3:U$340,Indev_Online_Res_NotinIRPBase!$Y$3:$Y$340,$B585,Indev_Online_Res_NotinIRPBase!$Z$3:$Z$340,$C585,Indev_Online_Res_NotinIRPBase!$J$3:$J$340,"Yes",Indev_Online_Res_NotinIRPBase!$I$3:$I$340,"&lt;1/1/2024")+SUMIFS(Indev_Online_Res_NotinIRPBase!U$3:U$340,Indev_Online_Res_NotinIRPBase!$Y$3:$Y$340,$B585,Indev_Online_Res_NotinIRPBase!$Z$3:$Z$340,$C585,Indev_Online_Res_NotinIRPBase!$AB$3:$AB$340,"1")</f>
        <v>0</v>
      </c>
      <c r="AV585">
        <f>SUMIFS(Indev_Online_Res_NotinIRPBase!V$3:V$340,Indev_Online_Res_NotinIRPBase!$Y$3:$Y$340,$B585,Indev_Online_Res_NotinIRPBase!$Z$3:$Z$340,$C585,Indev_Online_Res_NotinIRPBase!$J$3:$J$340,"Yes",Indev_Online_Res_NotinIRPBase!$I$3:$I$340,"&lt;1/1/2024")+SUMIFS(Indev_Online_Res_NotinIRPBase!V$3:V$340,Indev_Online_Res_NotinIRPBase!$Y$3:$Y$340,$B585,Indev_Online_Res_NotinIRPBase!$Z$3:$Z$340,$C585,Indev_Online_Res_NotinIRPBase!$AB$3:$AB$340,"1")</f>
        <v>0</v>
      </c>
      <c r="AW585">
        <f>SUMIFS(Indev_Online_Res_NotinIRPBase!W$3:W$340,Indev_Online_Res_NotinIRPBase!$Y$3:$Y$340,$B585,Indev_Online_Res_NotinIRPBase!$Z$3:$Z$340,$C585,Indev_Online_Res_NotinIRPBase!$J$3:$J$340,"Yes",Indev_Online_Res_NotinIRPBase!$I$3:$I$340,"&lt;1/1/2024")+SUMIFS(Indev_Online_Res_NotinIRPBase!W$3:W$340,Indev_Online_Res_NotinIRPBase!$Y$3:$Y$340,$B585,Indev_Online_Res_NotinIRPBase!$Z$3:$Z$340,$C585,Indev_Online_Res_NotinIRPBase!$AB$3:$AB$340,"1")</f>
        <v>0</v>
      </c>
      <c r="AX585">
        <f>SUMIFS(Indev_Online_Res_NotinIRPBase!X$3:X$340,Indev_Online_Res_NotinIRPBase!$Y$3:$Y$340,$B585,Indev_Online_Res_NotinIRPBase!$Z$3:$Z$340,$C585,Indev_Online_Res_NotinIRPBase!$J$3:$J$340,"Yes",Indev_Online_Res_NotinIRPBase!$I$3:$I$340,"&lt;1/1/2024")+SUMIFS(Indev_Online_Res_NotinIRPBase!X$3:X$340,Indev_Online_Res_NotinIRPBase!$Y$3:$Y$340,$B585,Indev_Online_Res_NotinIRPBase!$Z$3:$Z$340,$C585,Indev_Online_Res_NotinIRPBase!$AB$3:$AB$340,"1")</f>
        <v>0</v>
      </c>
      <c r="AY585">
        <f t="shared" si="138"/>
        <v>0</v>
      </c>
      <c r="BA585">
        <f t="shared" si="139"/>
        <v>0</v>
      </c>
      <c r="BB585">
        <f t="shared" si="140"/>
        <v>0</v>
      </c>
      <c r="BC585">
        <f t="shared" si="141"/>
        <v>0</v>
      </c>
      <c r="BD585">
        <f t="shared" si="142"/>
        <v>0</v>
      </c>
      <c r="BE585">
        <f t="shared" si="143"/>
        <v>0</v>
      </c>
      <c r="BI585">
        <f t="shared" si="144"/>
        <v>0</v>
      </c>
      <c r="BJ585">
        <f t="shared" si="145"/>
        <v>0</v>
      </c>
      <c r="BK585">
        <f t="shared" si="146"/>
        <v>0</v>
      </c>
      <c r="BL585">
        <f t="shared" si="147"/>
        <v>0</v>
      </c>
      <c r="BM585">
        <f t="shared" si="148"/>
        <v>0</v>
      </c>
      <c r="BN585">
        <f t="shared" si="149"/>
        <v>0</v>
      </c>
      <c r="BO585">
        <f t="shared" si="150"/>
        <v>0</v>
      </c>
      <c r="BQ585">
        <f>SUMIFS(IRPBase_Res_NotinEnvScreens!$H$3:$H$33,IRPBase_Res_NotinEnvScreens!$J$3:$J$33,$B585,IRPBase_Res_NotinEnvScreens!$K$3:$K$33,$C585)</f>
        <v>0</v>
      </c>
      <c r="BR585">
        <f>SUMIFS(IRPBase_Res_NotinEnvScreens!$I$3:$I$33,IRPBase_Res_NotinEnvScreens!$J$3:$J$33,$B585,IRPBase_Res_NotinEnvScreens!$K$3:$K$33,$C585)</f>
        <v>0</v>
      </c>
      <c r="BS585">
        <v>0</v>
      </c>
      <c r="BV585">
        <f>SUMIFS(Indev_Online_Res_NotinIRPBase!$P$3:$P$313,Indev_Online_Res_NotinIRPBase!$Y$3:$Y$313,$B585,Indev_Online_Res_NotinIRPBase!$Z$3:$Z$313,$C585,Indev_Online_Res_NotinIRPBase!$I$3:$I$313,"&lt;9/1/2023")+SUMIFS(Indev_Online_Res_NotinIRPBase!$Q$3:$Q$313,Indev_Online_Res_NotinIRPBase!$Y$3:$Y$313,$B585,Indev_Online_Res_NotinIRPBase!$Z$3:$Z$313,$C585,Indev_Online_Res_NotinIRPBase!$I$3:$I$313,"&lt;9/1/2023")</f>
        <v>0</v>
      </c>
      <c r="BW585">
        <f>SUMIFS(Indev_Online_Res_NotinIRPBase!$S$3:$S$313,Indev_Online_Res_NotinIRPBase!$Y$3:$Y$313,$B585,Indev_Online_Res_NotinIRPBase!$Z$3:$Z$313,$C585,Indev_Online_Res_NotinIRPBase!$I$3:$I$313,"&lt;9/1/2023")+SUMIFS(Indev_Online_Res_NotinIRPBase!$T$3:$T$313,Indev_Online_Res_NotinIRPBase!$Y$3:$Y$313,$B585,Indev_Online_Res_NotinIRPBase!$Z$3:$Z$313,$C585,Indev_Online_Res_NotinIRPBase!$I$3:$I$313,"&lt;9/1/2023")+SUMIFS(Indev_Online_Res_NotinIRPBase!$U$3:$U$313,Indev_Online_Res_NotinIRPBase!$Y$3:$Y$313,$B585,Indev_Online_Res_NotinIRPBase!$Z$3:$Z$313,$C585,Indev_Online_Res_NotinIRPBase!$I$3:$I$313,"&lt;9/1/2023")</f>
        <v>0</v>
      </c>
    </row>
    <row r="586" spans="1:75">
      <c r="A586" t="s">
        <v>44</v>
      </c>
      <c r="B586" t="s">
        <v>522</v>
      </c>
      <c r="C586">
        <v>60</v>
      </c>
      <c r="E586">
        <f>SUMIFS(IRPBase_Res_NotinTxBase!N$3:N$65,IRPBase_Res_NotinTxBase!$X$3:$X$65,$B586,IRPBase_Res_NotinTxBase!$Y$3:$Y$65,$C586)</f>
        <v>0</v>
      </c>
      <c r="F586">
        <f>SUMIFS(IRPBase_Res_NotinTxBase!O$3:O$65,IRPBase_Res_NotinTxBase!$X$3:$X$65,$B586,IRPBase_Res_NotinTxBase!$Y$3:$Y$65,$C586)</f>
        <v>0</v>
      </c>
      <c r="G586">
        <f>SUMIFS(IRPBase_Res_NotinTxBase!P$3:P$65,IRPBase_Res_NotinTxBase!$X$3:$X$65,$B586,IRPBase_Res_NotinTxBase!$Y$3:$Y$65,$C586)</f>
        <v>0</v>
      </c>
      <c r="H586">
        <f>SUMIFS(IRPBase_Res_NotinTxBase!Q$3:Q$65,IRPBase_Res_NotinTxBase!$X$3:$X$65,$B586,IRPBase_Res_NotinTxBase!$Y$3:$Y$65,$C586)</f>
        <v>0</v>
      </c>
      <c r="M586">
        <f>SUMIFS(IRPBase_Res_NotinTxBase!R$3:R$65,IRPBase_Res_NotinTxBase!$X$3:$X$65,$B586,IRPBase_Res_NotinTxBase!$Y$3:$Y$65,$C586)</f>
        <v>0</v>
      </c>
      <c r="N586">
        <f>SUMIFS(IRPBase_Res_NotinTxBase!S$3:S$65,IRPBase_Res_NotinTxBase!$X$3:$X$65,$B586,IRPBase_Res_NotinTxBase!$Y$3:$Y$65,$C586)</f>
        <v>0</v>
      </c>
      <c r="O586">
        <f>SUMIFS(IRPBase_Res_NotinTxBase!T$3:T$65,IRPBase_Res_NotinTxBase!$X$3:$X$65,$B586,IRPBase_Res_NotinTxBase!$Y$3:$Y$65,$C586)</f>
        <v>0</v>
      </c>
      <c r="P586">
        <f>SUMIFS(IRPBase_Res_NotinTxBase!U$3:U$65,IRPBase_Res_NotinTxBase!$X$3:$X$65,$B586,IRPBase_Res_NotinTxBase!$Y$3:$Y$65,$C586)</f>
        <v>0</v>
      </c>
      <c r="Q586">
        <f>SUMIFS(IRPBase_Res_NotinTxBase!V$3:V$65,IRPBase_Res_NotinTxBase!$X$3:$X$65,$B586,IRPBase_Res_NotinTxBase!$Y$3:$Y$65,$C586)</f>
        <v>10</v>
      </c>
      <c r="R586">
        <f>SUMIFS(IRPBase_Res_NotinTxBase!W$3:W$65,IRPBase_Res_NotinTxBase!$X$3:$X$65,$B586,IRPBase_Res_NotinTxBase!$Y$3:$Y$65,$C586)</f>
        <v>0</v>
      </c>
      <c r="S586">
        <f t="shared" si="136"/>
        <v>1</v>
      </c>
      <c r="U586">
        <f>SUMIFS(Indev_Online_Res_NotinIRPBase!N$3:N$340,Indev_Online_Res_NotinIRPBase!$Y$3:$Y$340,$B586,Indev_Online_Res_NotinIRPBase!$Z$3:$Z$340,$C586)</f>
        <v>0</v>
      </c>
      <c r="V586">
        <f>SUMIFS(Indev_Online_Res_NotinIRPBase!O$3:O$340,Indev_Online_Res_NotinIRPBase!$Y$3:$Y$340,$B586,Indev_Online_Res_NotinIRPBase!$Z$3:$Z$340,$C586)</f>
        <v>0</v>
      </c>
      <c r="W586">
        <f>SUMIFS(Indev_Online_Res_NotinIRPBase!P$3:P$340,Indev_Online_Res_NotinIRPBase!$Y$3:$Y$340,$B586,Indev_Online_Res_NotinIRPBase!$Z$3:$Z$340,$C586)</f>
        <v>0</v>
      </c>
      <c r="X586">
        <f>SUMIFS(Indev_Online_Res_NotinIRPBase!Q$3:Q$340,Indev_Online_Res_NotinIRPBase!$Y$3:$Y$340,$B586,Indev_Online_Res_NotinIRPBase!$Z$3:$Z$340,$C586)</f>
        <v>0</v>
      </c>
      <c r="Y586">
        <f>SUMIFS(Indev_Online_Res_NotinIRPBase!R$3:R$340,Indev_Online_Res_NotinIRPBase!$Y$3:$Y$340,$B586,Indev_Online_Res_NotinIRPBase!$Z$3:$Z$340,$C586)</f>
        <v>0</v>
      </c>
      <c r="AC586">
        <f>SUMIFS(Indev_Online_Res_NotinIRPBase!S$3:S$340,Indev_Online_Res_NotinIRPBase!$Y$3:$Y$340,$B586,Indev_Online_Res_NotinIRPBase!$Z$3:$Z$340,$C586)</f>
        <v>0</v>
      </c>
      <c r="AD586">
        <f>SUMIFS(Indev_Online_Res_NotinIRPBase!T$3:T$340,Indev_Online_Res_NotinIRPBase!$Y$3:$Y$340,$B586,Indev_Online_Res_NotinIRPBase!$Z$3:$Z$340,$C586)</f>
        <v>0</v>
      </c>
      <c r="AE586">
        <f>SUMIFS(Indev_Online_Res_NotinIRPBase!U$3:U$340,Indev_Online_Res_NotinIRPBase!$Y$3:$Y$340,$B586,Indev_Online_Res_NotinIRPBase!$Z$3:$Z$340,$C586)</f>
        <v>0</v>
      </c>
      <c r="AF586">
        <f>SUMIFS(Indev_Online_Res_NotinIRPBase!V$3:V$340,Indev_Online_Res_NotinIRPBase!$Y$3:$Y$340,$B586,Indev_Online_Res_NotinIRPBase!$Z$3:$Z$340,$C586)</f>
        <v>0</v>
      </c>
      <c r="AG586">
        <f>SUMIFS(Indev_Online_Res_NotinIRPBase!W$3:W$340,Indev_Online_Res_NotinIRPBase!$Y$3:$Y$340,$B586,Indev_Online_Res_NotinIRPBase!$Z$3:$Z$340,$C586)</f>
        <v>0</v>
      </c>
      <c r="AH586">
        <f>SUMIFS(Indev_Online_Res_NotinIRPBase!X$3:X$340,Indev_Online_Res_NotinIRPBase!$Y$3:$Y$340,$B586,Indev_Online_Res_NotinIRPBase!$Z$3:$Z$340,$C586)</f>
        <v>0</v>
      </c>
      <c r="AI586">
        <f t="shared" si="137"/>
        <v>0</v>
      </c>
      <c r="AK586">
        <f>SUMIFS(Indev_Online_Res_NotinIRPBase!N$3:N$340,Indev_Online_Res_NotinIRPBase!$Y$3:$Y$340,$B586,Indev_Online_Res_NotinIRPBase!$Z$3:$Z$340,$C586,Indev_Online_Res_NotinIRPBase!$J$3:$J$340,"Yes",Indev_Online_Res_NotinIRPBase!$I$3:$I$340,"&lt;1/1/2024")+SUMIFS(Indev_Online_Res_NotinIRPBase!N$3:N$340,Indev_Online_Res_NotinIRPBase!$Y$3:$Y$340,$B586,Indev_Online_Res_NotinIRPBase!$Z$3:$Z$340,$C586,Indev_Online_Res_NotinIRPBase!$AB$3:$AB$340,"1")</f>
        <v>0</v>
      </c>
      <c r="AL586">
        <f>SUMIFS(Indev_Online_Res_NotinIRPBase!O$3:O$340,Indev_Online_Res_NotinIRPBase!$Y$3:$Y$340,$B586,Indev_Online_Res_NotinIRPBase!$Z$3:$Z$340,$C586,Indev_Online_Res_NotinIRPBase!$J$3:$J$340,"Yes",Indev_Online_Res_NotinIRPBase!$I$3:$I$340,"&lt;1/1/2024")+SUMIFS(Indev_Online_Res_NotinIRPBase!O$3:O$340,Indev_Online_Res_NotinIRPBase!$Y$3:$Y$340,$B586,Indev_Online_Res_NotinIRPBase!$Z$3:$Z$340,$C586,Indev_Online_Res_NotinIRPBase!$AB$3:$AB$340,"1")</f>
        <v>0</v>
      </c>
      <c r="AM586">
        <f>SUMIFS(Indev_Online_Res_NotinIRPBase!P$3:P$340,Indev_Online_Res_NotinIRPBase!$Y$3:$Y$340,$B586,Indev_Online_Res_NotinIRPBase!$Z$3:$Z$340,$C586,Indev_Online_Res_NotinIRPBase!$J$3:$J$340,"Yes",Indev_Online_Res_NotinIRPBase!$I$3:$I$340,"&lt;1/1/2024")+SUMIFS(Indev_Online_Res_NotinIRPBase!P$3:P$340,Indev_Online_Res_NotinIRPBase!$Y$3:$Y$340,$B586,Indev_Online_Res_NotinIRPBase!$Z$3:$Z$340,$C586,Indev_Online_Res_NotinIRPBase!$AB$3:$AB$340,"1")</f>
        <v>0</v>
      </c>
      <c r="AN586">
        <f>SUMIFS(Indev_Online_Res_NotinIRPBase!Q$3:Q$340,Indev_Online_Res_NotinIRPBase!$Y$3:$Y$340,$B586,Indev_Online_Res_NotinIRPBase!$Z$3:$Z$340,$C586,Indev_Online_Res_NotinIRPBase!$J$3:$J$340,"Yes",Indev_Online_Res_NotinIRPBase!$I$3:$I$340,"&lt;1/1/2024")+SUMIFS(Indev_Online_Res_NotinIRPBase!Q$3:Q$340,Indev_Online_Res_NotinIRPBase!$Y$3:$Y$340,$B586,Indev_Online_Res_NotinIRPBase!$Z$3:$Z$340,$C586,Indev_Online_Res_NotinIRPBase!$AB$3:$AB$340,"1")</f>
        <v>0</v>
      </c>
      <c r="AO586">
        <f>SUMIFS(Indev_Online_Res_NotinIRPBase!R$3:R$340,Indev_Online_Res_NotinIRPBase!$Y$3:$Y$340,$B586,Indev_Online_Res_NotinIRPBase!$Z$3:$Z$340,$C586,Indev_Online_Res_NotinIRPBase!$J$3:$J$340,"Yes",Indev_Online_Res_NotinIRPBase!$I$3:$I$340,"&lt;1/1/2024")+SUMIFS(Indev_Online_Res_NotinIRPBase!R$3:R$340,Indev_Online_Res_NotinIRPBase!$Y$3:$Y$340,$B586,Indev_Online_Res_NotinIRPBase!$Z$3:$Z$340,$C586,Indev_Online_Res_NotinIRPBase!$AB$3:$AB$340,"1")</f>
        <v>0</v>
      </c>
      <c r="AS586">
        <f>SUMIFS(Indev_Online_Res_NotinIRPBase!S$3:S$340,Indev_Online_Res_NotinIRPBase!$Y$3:$Y$340,$B586,Indev_Online_Res_NotinIRPBase!$Z$3:$Z$340,$C586,Indev_Online_Res_NotinIRPBase!$J$3:$J$340,"Yes",Indev_Online_Res_NotinIRPBase!$I$3:$I$340,"&lt;1/1/2024")+SUMIFS(Indev_Online_Res_NotinIRPBase!S$3:S$340,Indev_Online_Res_NotinIRPBase!$Y$3:$Y$340,$B586,Indev_Online_Res_NotinIRPBase!$Z$3:$Z$340,$C586,Indev_Online_Res_NotinIRPBase!$AB$3:$AB$340,"1")</f>
        <v>0</v>
      </c>
      <c r="AT586">
        <f>SUMIFS(Indev_Online_Res_NotinIRPBase!T$3:T$340,Indev_Online_Res_NotinIRPBase!$Y$3:$Y$340,$B586,Indev_Online_Res_NotinIRPBase!$Z$3:$Z$340,$C586,Indev_Online_Res_NotinIRPBase!$J$3:$J$340,"Yes",Indev_Online_Res_NotinIRPBase!$I$3:$I$340,"&lt;1/1/2024")+SUMIFS(Indev_Online_Res_NotinIRPBase!T$3:T$340,Indev_Online_Res_NotinIRPBase!$Y$3:$Y$340,$B586,Indev_Online_Res_NotinIRPBase!$Z$3:$Z$340,$C586,Indev_Online_Res_NotinIRPBase!$AB$3:$AB$340,"1")</f>
        <v>0</v>
      </c>
      <c r="AU586">
        <f>SUMIFS(Indev_Online_Res_NotinIRPBase!U$3:U$340,Indev_Online_Res_NotinIRPBase!$Y$3:$Y$340,$B586,Indev_Online_Res_NotinIRPBase!$Z$3:$Z$340,$C586,Indev_Online_Res_NotinIRPBase!$J$3:$J$340,"Yes",Indev_Online_Res_NotinIRPBase!$I$3:$I$340,"&lt;1/1/2024")+SUMIFS(Indev_Online_Res_NotinIRPBase!U$3:U$340,Indev_Online_Res_NotinIRPBase!$Y$3:$Y$340,$B586,Indev_Online_Res_NotinIRPBase!$Z$3:$Z$340,$C586,Indev_Online_Res_NotinIRPBase!$AB$3:$AB$340,"1")</f>
        <v>0</v>
      </c>
      <c r="AV586">
        <f>SUMIFS(Indev_Online_Res_NotinIRPBase!V$3:V$340,Indev_Online_Res_NotinIRPBase!$Y$3:$Y$340,$B586,Indev_Online_Res_NotinIRPBase!$Z$3:$Z$340,$C586,Indev_Online_Res_NotinIRPBase!$J$3:$J$340,"Yes",Indev_Online_Res_NotinIRPBase!$I$3:$I$340,"&lt;1/1/2024")+SUMIFS(Indev_Online_Res_NotinIRPBase!V$3:V$340,Indev_Online_Res_NotinIRPBase!$Y$3:$Y$340,$B586,Indev_Online_Res_NotinIRPBase!$Z$3:$Z$340,$C586,Indev_Online_Res_NotinIRPBase!$AB$3:$AB$340,"1")</f>
        <v>0</v>
      </c>
      <c r="AW586">
        <f>SUMIFS(Indev_Online_Res_NotinIRPBase!W$3:W$340,Indev_Online_Res_NotinIRPBase!$Y$3:$Y$340,$B586,Indev_Online_Res_NotinIRPBase!$Z$3:$Z$340,$C586,Indev_Online_Res_NotinIRPBase!$J$3:$J$340,"Yes",Indev_Online_Res_NotinIRPBase!$I$3:$I$340,"&lt;1/1/2024")+SUMIFS(Indev_Online_Res_NotinIRPBase!W$3:W$340,Indev_Online_Res_NotinIRPBase!$Y$3:$Y$340,$B586,Indev_Online_Res_NotinIRPBase!$Z$3:$Z$340,$C586,Indev_Online_Res_NotinIRPBase!$AB$3:$AB$340,"1")</f>
        <v>0</v>
      </c>
      <c r="AX586">
        <f>SUMIFS(Indev_Online_Res_NotinIRPBase!X$3:X$340,Indev_Online_Res_NotinIRPBase!$Y$3:$Y$340,$B586,Indev_Online_Res_NotinIRPBase!$Z$3:$Z$340,$C586,Indev_Online_Res_NotinIRPBase!$J$3:$J$340,"Yes",Indev_Online_Res_NotinIRPBase!$I$3:$I$340,"&lt;1/1/2024")+SUMIFS(Indev_Online_Res_NotinIRPBase!X$3:X$340,Indev_Online_Res_NotinIRPBase!$Y$3:$Y$340,$B586,Indev_Online_Res_NotinIRPBase!$Z$3:$Z$340,$C586,Indev_Online_Res_NotinIRPBase!$AB$3:$AB$340,"1")</f>
        <v>0</v>
      </c>
      <c r="AY586">
        <f t="shared" si="138"/>
        <v>0</v>
      </c>
      <c r="BA586">
        <f t="shared" si="139"/>
        <v>0</v>
      </c>
      <c r="BB586">
        <f t="shared" si="140"/>
        <v>0</v>
      </c>
      <c r="BC586">
        <f t="shared" si="141"/>
        <v>0</v>
      </c>
      <c r="BD586">
        <f t="shared" si="142"/>
        <v>0</v>
      </c>
      <c r="BE586">
        <f t="shared" si="143"/>
        <v>0</v>
      </c>
      <c r="BI586">
        <f t="shared" si="144"/>
        <v>0</v>
      </c>
      <c r="BJ586">
        <f t="shared" si="145"/>
        <v>0</v>
      </c>
      <c r="BK586">
        <f t="shared" si="146"/>
        <v>0</v>
      </c>
      <c r="BL586">
        <f t="shared" si="147"/>
        <v>0</v>
      </c>
      <c r="BM586">
        <f t="shared" si="148"/>
        <v>0</v>
      </c>
      <c r="BN586">
        <f t="shared" si="149"/>
        <v>0</v>
      </c>
      <c r="BO586">
        <f t="shared" si="150"/>
        <v>0</v>
      </c>
      <c r="BQ586">
        <f>SUMIFS(IRPBase_Res_NotinEnvScreens!$H$3:$H$33,IRPBase_Res_NotinEnvScreens!$J$3:$J$33,$B586,IRPBase_Res_NotinEnvScreens!$K$3:$K$33,$C586)</f>
        <v>0</v>
      </c>
      <c r="BR586">
        <f>SUMIFS(IRPBase_Res_NotinEnvScreens!$I$3:$I$33,IRPBase_Res_NotinEnvScreens!$J$3:$J$33,$B586,IRPBase_Res_NotinEnvScreens!$K$3:$K$33,$C586)</f>
        <v>0</v>
      </c>
      <c r="BS586">
        <v>0</v>
      </c>
      <c r="BV586">
        <f>SUMIFS(Indev_Online_Res_NotinIRPBase!$P$3:$P$313,Indev_Online_Res_NotinIRPBase!$Y$3:$Y$313,$B586,Indev_Online_Res_NotinIRPBase!$Z$3:$Z$313,$C586,Indev_Online_Res_NotinIRPBase!$I$3:$I$313,"&lt;9/1/2023")+SUMIFS(Indev_Online_Res_NotinIRPBase!$Q$3:$Q$313,Indev_Online_Res_NotinIRPBase!$Y$3:$Y$313,$B586,Indev_Online_Res_NotinIRPBase!$Z$3:$Z$313,$C586,Indev_Online_Res_NotinIRPBase!$I$3:$I$313,"&lt;9/1/2023")</f>
        <v>0</v>
      </c>
      <c r="BW586">
        <f>SUMIFS(Indev_Online_Res_NotinIRPBase!$S$3:$S$313,Indev_Online_Res_NotinIRPBase!$Y$3:$Y$313,$B586,Indev_Online_Res_NotinIRPBase!$Z$3:$Z$313,$C586,Indev_Online_Res_NotinIRPBase!$I$3:$I$313,"&lt;9/1/2023")+SUMIFS(Indev_Online_Res_NotinIRPBase!$T$3:$T$313,Indev_Online_Res_NotinIRPBase!$Y$3:$Y$313,$B586,Indev_Online_Res_NotinIRPBase!$Z$3:$Z$313,$C586,Indev_Online_Res_NotinIRPBase!$I$3:$I$313,"&lt;9/1/2023")+SUMIFS(Indev_Online_Res_NotinIRPBase!$U$3:$U$313,Indev_Online_Res_NotinIRPBase!$Y$3:$Y$313,$B586,Indev_Online_Res_NotinIRPBase!$Z$3:$Z$313,$C586,Indev_Online_Res_NotinIRPBase!$I$3:$I$313,"&lt;9/1/2023")</f>
        <v>0</v>
      </c>
    </row>
    <row r="587" spans="1:75">
      <c r="A587" t="s">
        <v>52</v>
      </c>
      <c r="B587" t="s">
        <v>523</v>
      </c>
      <c r="C587">
        <v>69</v>
      </c>
      <c r="E587">
        <f>SUMIFS(IRPBase_Res_NotinTxBase!N$3:N$65,IRPBase_Res_NotinTxBase!$X$3:$X$65,$B587,IRPBase_Res_NotinTxBase!$Y$3:$Y$65,$C587)</f>
        <v>0</v>
      </c>
      <c r="F587">
        <f>SUMIFS(IRPBase_Res_NotinTxBase!O$3:O$65,IRPBase_Res_NotinTxBase!$X$3:$X$65,$B587,IRPBase_Res_NotinTxBase!$Y$3:$Y$65,$C587)</f>
        <v>0</v>
      </c>
      <c r="G587">
        <f>SUMIFS(IRPBase_Res_NotinTxBase!P$3:P$65,IRPBase_Res_NotinTxBase!$X$3:$X$65,$B587,IRPBase_Res_NotinTxBase!$Y$3:$Y$65,$C587)</f>
        <v>0</v>
      </c>
      <c r="H587">
        <f>SUMIFS(IRPBase_Res_NotinTxBase!Q$3:Q$65,IRPBase_Res_NotinTxBase!$X$3:$X$65,$B587,IRPBase_Res_NotinTxBase!$Y$3:$Y$65,$C587)</f>
        <v>0</v>
      </c>
      <c r="M587">
        <f>SUMIFS(IRPBase_Res_NotinTxBase!R$3:R$65,IRPBase_Res_NotinTxBase!$X$3:$X$65,$B587,IRPBase_Res_NotinTxBase!$Y$3:$Y$65,$C587)</f>
        <v>0</v>
      </c>
      <c r="N587">
        <f>SUMIFS(IRPBase_Res_NotinTxBase!S$3:S$65,IRPBase_Res_NotinTxBase!$X$3:$X$65,$B587,IRPBase_Res_NotinTxBase!$Y$3:$Y$65,$C587)</f>
        <v>0</v>
      </c>
      <c r="O587">
        <f>SUMIFS(IRPBase_Res_NotinTxBase!T$3:T$65,IRPBase_Res_NotinTxBase!$X$3:$X$65,$B587,IRPBase_Res_NotinTxBase!$Y$3:$Y$65,$C587)</f>
        <v>0</v>
      </c>
      <c r="P587">
        <f>SUMIFS(IRPBase_Res_NotinTxBase!U$3:U$65,IRPBase_Res_NotinTxBase!$X$3:$X$65,$B587,IRPBase_Res_NotinTxBase!$Y$3:$Y$65,$C587)</f>
        <v>0</v>
      </c>
      <c r="Q587">
        <f>SUMIFS(IRPBase_Res_NotinTxBase!V$3:V$65,IRPBase_Res_NotinTxBase!$X$3:$X$65,$B587,IRPBase_Res_NotinTxBase!$Y$3:$Y$65,$C587)</f>
        <v>0</v>
      </c>
      <c r="R587">
        <f>SUMIFS(IRPBase_Res_NotinTxBase!W$3:W$65,IRPBase_Res_NotinTxBase!$X$3:$X$65,$B587,IRPBase_Res_NotinTxBase!$Y$3:$Y$65,$C587)</f>
        <v>0</v>
      </c>
      <c r="S587">
        <f t="shared" si="136"/>
        <v>0</v>
      </c>
      <c r="U587">
        <f>SUMIFS(Indev_Online_Res_NotinIRPBase!N$3:N$340,Indev_Online_Res_NotinIRPBase!$Y$3:$Y$340,$B587,Indev_Online_Res_NotinIRPBase!$Z$3:$Z$340,$C587)</f>
        <v>0</v>
      </c>
      <c r="V587">
        <f>SUMIFS(Indev_Online_Res_NotinIRPBase!O$3:O$340,Indev_Online_Res_NotinIRPBase!$Y$3:$Y$340,$B587,Indev_Online_Res_NotinIRPBase!$Z$3:$Z$340,$C587)</f>
        <v>0</v>
      </c>
      <c r="W587">
        <f>SUMIFS(Indev_Online_Res_NotinIRPBase!P$3:P$340,Indev_Online_Res_NotinIRPBase!$Y$3:$Y$340,$B587,Indev_Online_Res_NotinIRPBase!$Z$3:$Z$340,$C587)</f>
        <v>0</v>
      </c>
      <c r="X587">
        <f>SUMIFS(Indev_Online_Res_NotinIRPBase!Q$3:Q$340,Indev_Online_Res_NotinIRPBase!$Y$3:$Y$340,$B587,Indev_Online_Res_NotinIRPBase!$Z$3:$Z$340,$C587)</f>
        <v>0</v>
      </c>
      <c r="Y587">
        <f>SUMIFS(Indev_Online_Res_NotinIRPBase!R$3:R$340,Indev_Online_Res_NotinIRPBase!$Y$3:$Y$340,$B587,Indev_Online_Res_NotinIRPBase!$Z$3:$Z$340,$C587)</f>
        <v>0</v>
      </c>
      <c r="AC587">
        <f>SUMIFS(Indev_Online_Res_NotinIRPBase!S$3:S$340,Indev_Online_Res_NotinIRPBase!$Y$3:$Y$340,$B587,Indev_Online_Res_NotinIRPBase!$Z$3:$Z$340,$C587)</f>
        <v>0</v>
      </c>
      <c r="AD587">
        <f>SUMIFS(Indev_Online_Res_NotinIRPBase!T$3:T$340,Indev_Online_Res_NotinIRPBase!$Y$3:$Y$340,$B587,Indev_Online_Res_NotinIRPBase!$Z$3:$Z$340,$C587)</f>
        <v>0</v>
      </c>
      <c r="AE587">
        <f>SUMIFS(Indev_Online_Res_NotinIRPBase!U$3:U$340,Indev_Online_Res_NotinIRPBase!$Y$3:$Y$340,$B587,Indev_Online_Res_NotinIRPBase!$Z$3:$Z$340,$C587)</f>
        <v>0</v>
      </c>
      <c r="AF587">
        <f>SUMIFS(Indev_Online_Res_NotinIRPBase!V$3:V$340,Indev_Online_Res_NotinIRPBase!$Y$3:$Y$340,$B587,Indev_Online_Res_NotinIRPBase!$Z$3:$Z$340,$C587)</f>
        <v>0</v>
      </c>
      <c r="AG587">
        <f>SUMIFS(Indev_Online_Res_NotinIRPBase!W$3:W$340,Indev_Online_Res_NotinIRPBase!$Y$3:$Y$340,$B587,Indev_Online_Res_NotinIRPBase!$Z$3:$Z$340,$C587)</f>
        <v>0</v>
      </c>
      <c r="AH587">
        <f>SUMIFS(Indev_Online_Res_NotinIRPBase!X$3:X$340,Indev_Online_Res_NotinIRPBase!$Y$3:$Y$340,$B587,Indev_Online_Res_NotinIRPBase!$Z$3:$Z$340,$C587)</f>
        <v>0</v>
      </c>
      <c r="AI587">
        <f t="shared" si="137"/>
        <v>0</v>
      </c>
      <c r="AK587">
        <f>SUMIFS(Indev_Online_Res_NotinIRPBase!N$3:N$340,Indev_Online_Res_NotinIRPBase!$Y$3:$Y$340,$B587,Indev_Online_Res_NotinIRPBase!$Z$3:$Z$340,$C587,Indev_Online_Res_NotinIRPBase!$J$3:$J$340,"Yes",Indev_Online_Res_NotinIRPBase!$I$3:$I$340,"&lt;1/1/2024")+SUMIFS(Indev_Online_Res_NotinIRPBase!N$3:N$340,Indev_Online_Res_NotinIRPBase!$Y$3:$Y$340,$B587,Indev_Online_Res_NotinIRPBase!$Z$3:$Z$340,$C587,Indev_Online_Res_NotinIRPBase!$AB$3:$AB$340,"1")</f>
        <v>0</v>
      </c>
      <c r="AL587">
        <f>SUMIFS(Indev_Online_Res_NotinIRPBase!O$3:O$340,Indev_Online_Res_NotinIRPBase!$Y$3:$Y$340,$B587,Indev_Online_Res_NotinIRPBase!$Z$3:$Z$340,$C587,Indev_Online_Res_NotinIRPBase!$J$3:$J$340,"Yes",Indev_Online_Res_NotinIRPBase!$I$3:$I$340,"&lt;1/1/2024")+SUMIFS(Indev_Online_Res_NotinIRPBase!O$3:O$340,Indev_Online_Res_NotinIRPBase!$Y$3:$Y$340,$B587,Indev_Online_Res_NotinIRPBase!$Z$3:$Z$340,$C587,Indev_Online_Res_NotinIRPBase!$AB$3:$AB$340,"1")</f>
        <v>0</v>
      </c>
      <c r="AM587">
        <f>SUMIFS(Indev_Online_Res_NotinIRPBase!P$3:P$340,Indev_Online_Res_NotinIRPBase!$Y$3:$Y$340,$B587,Indev_Online_Res_NotinIRPBase!$Z$3:$Z$340,$C587,Indev_Online_Res_NotinIRPBase!$J$3:$J$340,"Yes",Indev_Online_Res_NotinIRPBase!$I$3:$I$340,"&lt;1/1/2024")+SUMIFS(Indev_Online_Res_NotinIRPBase!P$3:P$340,Indev_Online_Res_NotinIRPBase!$Y$3:$Y$340,$B587,Indev_Online_Res_NotinIRPBase!$Z$3:$Z$340,$C587,Indev_Online_Res_NotinIRPBase!$AB$3:$AB$340,"1")</f>
        <v>0</v>
      </c>
      <c r="AN587">
        <f>SUMIFS(Indev_Online_Res_NotinIRPBase!Q$3:Q$340,Indev_Online_Res_NotinIRPBase!$Y$3:$Y$340,$B587,Indev_Online_Res_NotinIRPBase!$Z$3:$Z$340,$C587,Indev_Online_Res_NotinIRPBase!$J$3:$J$340,"Yes",Indev_Online_Res_NotinIRPBase!$I$3:$I$340,"&lt;1/1/2024")+SUMIFS(Indev_Online_Res_NotinIRPBase!Q$3:Q$340,Indev_Online_Res_NotinIRPBase!$Y$3:$Y$340,$B587,Indev_Online_Res_NotinIRPBase!$Z$3:$Z$340,$C587,Indev_Online_Res_NotinIRPBase!$AB$3:$AB$340,"1")</f>
        <v>0</v>
      </c>
      <c r="AO587">
        <f>SUMIFS(Indev_Online_Res_NotinIRPBase!R$3:R$340,Indev_Online_Res_NotinIRPBase!$Y$3:$Y$340,$B587,Indev_Online_Res_NotinIRPBase!$Z$3:$Z$340,$C587,Indev_Online_Res_NotinIRPBase!$J$3:$J$340,"Yes",Indev_Online_Res_NotinIRPBase!$I$3:$I$340,"&lt;1/1/2024")+SUMIFS(Indev_Online_Res_NotinIRPBase!R$3:R$340,Indev_Online_Res_NotinIRPBase!$Y$3:$Y$340,$B587,Indev_Online_Res_NotinIRPBase!$Z$3:$Z$340,$C587,Indev_Online_Res_NotinIRPBase!$AB$3:$AB$340,"1")</f>
        <v>0</v>
      </c>
      <c r="AS587">
        <f>SUMIFS(Indev_Online_Res_NotinIRPBase!S$3:S$340,Indev_Online_Res_NotinIRPBase!$Y$3:$Y$340,$B587,Indev_Online_Res_NotinIRPBase!$Z$3:$Z$340,$C587,Indev_Online_Res_NotinIRPBase!$J$3:$J$340,"Yes",Indev_Online_Res_NotinIRPBase!$I$3:$I$340,"&lt;1/1/2024")+SUMIFS(Indev_Online_Res_NotinIRPBase!S$3:S$340,Indev_Online_Res_NotinIRPBase!$Y$3:$Y$340,$B587,Indev_Online_Res_NotinIRPBase!$Z$3:$Z$340,$C587,Indev_Online_Res_NotinIRPBase!$AB$3:$AB$340,"1")</f>
        <v>0</v>
      </c>
      <c r="AT587">
        <f>SUMIFS(Indev_Online_Res_NotinIRPBase!T$3:T$340,Indev_Online_Res_NotinIRPBase!$Y$3:$Y$340,$B587,Indev_Online_Res_NotinIRPBase!$Z$3:$Z$340,$C587,Indev_Online_Res_NotinIRPBase!$J$3:$J$340,"Yes",Indev_Online_Res_NotinIRPBase!$I$3:$I$340,"&lt;1/1/2024")+SUMIFS(Indev_Online_Res_NotinIRPBase!T$3:T$340,Indev_Online_Res_NotinIRPBase!$Y$3:$Y$340,$B587,Indev_Online_Res_NotinIRPBase!$Z$3:$Z$340,$C587,Indev_Online_Res_NotinIRPBase!$AB$3:$AB$340,"1")</f>
        <v>0</v>
      </c>
      <c r="AU587">
        <f>SUMIFS(Indev_Online_Res_NotinIRPBase!U$3:U$340,Indev_Online_Res_NotinIRPBase!$Y$3:$Y$340,$B587,Indev_Online_Res_NotinIRPBase!$Z$3:$Z$340,$C587,Indev_Online_Res_NotinIRPBase!$J$3:$J$340,"Yes",Indev_Online_Res_NotinIRPBase!$I$3:$I$340,"&lt;1/1/2024")+SUMIFS(Indev_Online_Res_NotinIRPBase!U$3:U$340,Indev_Online_Res_NotinIRPBase!$Y$3:$Y$340,$B587,Indev_Online_Res_NotinIRPBase!$Z$3:$Z$340,$C587,Indev_Online_Res_NotinIRPBase!$AB$3:$AB$340,"1")</f>
        <v>0</v>
      </c>
      <c r="AV587">
        <f>SUMIFS(Indev_Online_Res_NotinIRPBase!V$3:V$340,Indev_Online_Res_NotinIRPBase!$Y$3:$Y$340,$B587,Indev_Online_Res_NotinIRPBase!$Z$3:$Z$340,$C587,Indev_Online_Res_NotinIRPBase!$J$3:$J$340,"Yes",Indev_Online_Res_NotinIRPBase!$I$3:$I$340,"&lt;1/1/2024")+SUMIFS(Indev_Online_Res_NotinIRPBase!V$3:V$340,Indev_Online_Res_NotinIRPBase!$Y$3:$Y$340,$B587,Indev_Online_Res_NotinIRPBase!$Z$3:$Z$340,$C587,Indev_Online_Res_NotinIRPBase!$AB$3:$AB$340,"1")</f>
        <v>0</v>
      </c>
      <c r="AW587">
        <f>SUMIFS(Indev_Online_Res_NotinIRPBase!W$3:W$340,Indev_Online_Res_NotinIRPBase!$Y$3:$Y$340,$B587,Indev_Online_Res_NotinIRPBase!$Z$3:$Z$340,$C587,Indev_Online_Res_NotinIRPBase!$J$3:$J$340,"Yes",Indev_Online_Res_NotinIRPBase!$I$3:$I$340,"&lt;1/1/2024")+SUMIFS(Indev_Online_Res_NotinIRPBase!W$3:W$340,Indev_Online_Res_NotinIRPBase!$Y$3:$Y$340,$B587,Indev_Online_Res_NotinIRPBase!$Z$3:$Z$340,$C587,Indev_Online_Res_NotinIRPBase!$AB$3:$AB$340,"1")</f>
        <v>0</v>
      </c>
      <c r="AX587">
        <f>SUMIFS(Indev_Online_Res_NotinIRPBase!X$3:X$340,Indev_Online_Res_NotinIRPBase!$Y$3:$Y$340,$B587,Indev_Online_Res_NotinIRPBase!$Z$3:$Z$340,$C587,Indev_Online_Res_NotinIRPBase!$J$3:$J$340,"Yes",Indev_Online_Res_NotinIRPBase!$I$3:$I$340,"&lt;1/1/2024")+SUMIFS(Indev_Online_Res_NotinIRPBase!X$3:X$340,Indev_Online_Res_NotinIRPBase!$Y$3:$Y$340,$B587,Indev_Online_Res_NotinIRPBase!$Z$3:$Z$340,$C587,Indev_Online_Res_NotinIRPBase!$AB$3:$AB$340,"1")</f>
        <v>0</v>
      </c>
      <c r="AY587">
        <f t="shared" si="138"/>
        <v>0</v>
      </c>
      <c r="BA587">
        <f t="shared" si="139"/>
        <v>0</v>
      </c>
      <c r="BB587">
        <f t="shared" si="140"/>
        <v>0</v>
      </c>
      <c r="BC587">
        <f t="shared" si="141"/>
        <v>0</v>
      </c>
      <c r="BD587">
        <f t="shared" si="142"/>
        <v>0</v>
      </c>
      <c r="BE587">
        <f t="shared" si="143"/>
        <v>0</v>
      </c>
      <c r="BI587">
        <f t="shared" si="144"/>
        <v>0</v>
      </c>
      <c r="BJ587">
        <f t="shared" si="145"/>
        <v>0</v>
      </c>
      <c r="BK587">
        <f t="shared" si="146"/>
        <v>0</v>
      </c>
      <c r="BL587">
        <f t="shared" si="147"/>
        <v>0</v>
      </c>
      <c r="BM587">
        <f t="shared" si="148"/>
        <v>0</v>
      </c>
      <c r="BN587">
        <f t="shared" si="149"/>
        <v>0</v>
      </c>
      <c r="BO587">
        <f t="shared" si="150"/>
        <v>0</v>
      </c>
      <c r="BQ587">
        <f>SUMIFS(IRPBase_Res_NotinEnvScreens!$H$3:$H$33,IRPBase_Res_NotinEnvScreens!$J$3:$J$33,$B587,IRPBase_Res_NotinEnvScreens!$K$3:$K$33,$C587)</f>
        <v>0</v>
      </c>
      <c r="BR587">
        <f>SUMIFS(IRPBase_Res_NotinEnvScreens!$I$3:$I$33,IRPBase_Res_NotinEnvScreens!$J$3:$J$33,$B587,IRPBase_Res_NotinEnvScreens!$K$3:$K$33,$C587)</f>
        <v>0</v>
      </c>
      <c r="BS587">
        <v>0</v>
      </c>
      <c r="BV587">
        <f>SUMIFS(Indev_Online_Res_NotinIRPBase!$P$3:$P$313,Indev_Online_Res_NotinIRPBase!$Y$3:$Y$313,$B587,Indev_Online_Res_NotinIRPBase!$Z$3:$Z$313,$C587,Indev_Online_Res_NotinIRPBase!$I$3:$I$313,"&lt;9/1/2023")+SUMIFS(Indev_Online_Res_NotinIRPBase!$Q$3:$Q$313,Indev_Online_Res_NotinIRPBase!$Y$3:$Y$313,$B587,Indev_Online_Res_NotinIRPBase!$Z$3:$Z$313,$C587,Indev_Online_Res_NotinIRPBase!$I$3:$I$313,"&lt;9/1/2023")</f>
        <v>0</v>
      </c>
      <c r="BW587">
        <f>SUMIFS(Indev_Online_Res_NotinIRPBase!$S$3:$S$313,Indev_Online_Res_NotinIRPBase!$Y$3:$Y$313,$B587,Indev_Online_Res_NotinIRPBase!$Z$3:$Z$313,$C587,Indev_Online_Res_NotinIRPBase!$I$3:$I$313,"&lt;9/1/2023")+SUMIFS(Indev_Online_Res_NotinIRPBase!$T$3:$T$313,Indev_Online_Res_NotinIRPBase!$Y$3:$Y$313,$B587,Indev_Online_Res_NotinIRPBase!$Z$3:$Z$313,$C587,Indev_Online_Res_NotinIRPBase!$I$3:$I$313,"&lt;9/1/2023")+SUMIFS(Indev_Online_Res_NotinIRPBase!$U$3:$U$313,Indev_Online_Res_NotinIRPBase!$Y$3:$Y$313,$B587,Indev_Online_Res_NotinIRPBase!$Z$3:$Z$313,$C587,Indev_Online_Res_NotinIRPBase!$I$3:$I$313,"&lt;9/1/2023")</f>
        <v>0</v>
      </c>
    </row>
    <row r="588" spans="1:75">
      <c r="A588" t="s">
        <v>47</v>
      </c>
      <c r="B588" t="s">
        <v>524</v>
      </c>
      <c r="C588">
        <v>230</v>
      </c>
      <c r="E588">
        <f>SUMIFS(IRPBase_Res_NotinTxBase!N$3:N$65,IRPBase_Res_NotinTxBase!$X$3:$X$65,$B588,IRPBase_Res_NotinTxBase!$Y$3:$Y$65,$C588)</f>
        <v>0</v>
      </c>
      <c r="F588">
        <f>SUMIFS(IRPBase_Res_NotinTxBase!O$3:O$65,IRPBase_Res_NotinTxBase!$X$3:$X$65,$B588,IRPBase_Res_NotinTxBase!$Y$3:$Y$65,$C588)</f>
        <v>0</v>
      </c>
      <c r="G588">
        <f>SUMIFS(IRPBase_Res_NotinTxBase!P$3:P$65,IRPBase_Res_NotinTxBase!$X$3:$X$65,$B588,IRPBase_Res_NotinTxBase!$Y$3:$Y$65,$C588)</f>
        <v>0</v>
      </c>
      <c r="H588">
        <f>SUMIFS(IRPBase_Res_NotinTxBase!Q$3:Q$65,IRPBase_Res_NotinTxBase!$X$3:$X$65,$B588,IRPBase_Res_NotinTxBase!$Y$3:$Y$65,$C588)</f>
        <v>0</v>
      </c>
      <c r="M588">
        <f>SUMIFS(IRPBase_Res_NotinTxBase!R$3:R$65,IRPBase_Res_NotinTxBase!$X$3:$X$65,$B588,IRPBase_Res_NotinTxBase!$Y$3:$Y$65,$C588)</f>
        <v>0</v>
      </c>
      <c r="N588">
        <f>SUMIFS(IRPBase_Res_NotinTxBase!S$3:S$65,IRPBase_Res_NotinTxBase!$X$3:$X$65,$B588,IRPBase_Res_NotinTxBase!$Y$3:$Y$65,$C588)</f>
        <v>0</v>
      </c>
      <c r="O588">
        <f>SUMIFS(IRPBase_Res_NotinTxBase!T$3:T$65,IRPBase_Res_NotinTxBase!$X$3:$X$65,$B588,IRPBase_Res_NotinTxBase!$Y$3:$Y$65,$C588)</f>
        <v>0</v>
      </c>
      <c r="P588">
        <f>SUMIFS(IRPBase_Res_NotinTxBase!U$3:U$65,IRPBase_Res_NotinTxBase!$X$3:$X$65,$B588,IRPBase_Res_NotinTxBase!$Y$3:$Y$65,$C588)</f>
        <v>0</v>
      </c>
      <c r="Q588">
        <f>SUMIFS(IRPBase_Res_NotinTxBase!V$3:V$65,IRPBase_Res_NotinTxBase!$X$3:$X$65,$B588,IRPBase_Res_NotinTxBase!$Y$3:$Y$65,$C588)</f>
        <v>0</v>
      </c>
      <c r="R588">
        <f>SUMIFS(IRPBase_Res_NotinTxBase!W$3:W$65,IRPBase_Res_NotinTxBase!$X$3:$X$65,$B588,IRPBase_Res_NotinTxBase!$Y$3:$Y$65,$C588)</f>
        <v>0</v>
      </c>
      <c r="S588">
        <f t="shared" si="136"/>
        <v>0</v>
      </c>
      <c r="U588">
        <f>SUMIFS(Indev_Online_Res_NotinIRPBase!N$3:N$340,Indev_Online_Res_NotinIRPBase!$Y$3:$Y$340,$B588,Indev_Online_Res_NotinIRPBase!$Z$3:$Z$340,$C588)</f>
        <v>0</v>
      </c>
      <c r="V588">
        <f>SUMIFS(Indev_Online_Res_NotinIRPBase!O$3:O$340,Indev_Online_Res_NotinIRPBase!$Y$3:$Y$340,$B588,Indev_Online_Res_NotinIRPBase!$Z$3:$Z$340,$C588)</f>
        <v>0</v>
      </c>
      <c r="W588">
        <f>SUMIFS(Indev_Online_Res_NotinIRPBase!P$3:P$340,Indev_Online_Res_NotinIRPBase!$Y$3:$Y$340,$B588,Indev_Online_Res_NotinIRPBase!$Z$3:$Z$340,$C588)</f>
        <v>0</v>
      </c>
      <c r="X588">
        <f>SUMIFS(Indev_Online_Res_NotinIRPBase!Q$3:Q$340,Indev_Online_Res_NotinIRPBase!$Y$3:$Y$340,$B588,Indev_Online_Res_NotinIRPBase!$Z$3:$Z$340,$C588)</f>
        <v>0</v>
      </c>
      <c r="Y588">
        <f>SUMIFS(Indev_Online_Res_NotinIRPBase!R$3:R$340,Indev_Online_Res_NotinIRPBase!$Y$3:$Y$340,$B588,Indev_Online_Res_NotinIRPBase!$Z$3:$Z$340,$C588)</f>
        <v>0</v>
      </c>
      <c r="AC588">
        <f>SUMIFS(Indev_Online_Res_NotinIRPBase!S$3:S$340,Indev_Online_Res_NotinIRPBase!$Y$3:$Y$340,$B588,Indev_Online_Res_NotinIRPBase!$Z$3:$Z$340,$C588)</f>
        <v>3</v>
      </c>
      <c r="AD588">
        <f>SUMIFS(Indev_Online_Res_NotinIRPBase!T$3:T$340,Indev_Online_Res_NotinIRPBase!$Y$3:$Y$340,$B588,Indev_Online_Res_NotinIRPBase!$Z$3:$Z$340,$C588)</f>
        <v>0</v>
      </c>
      <c r="AE588">
        <f>SUMIFS(Indev_Online_Res_NotinIRPBase!U$3:U$340,Indev_Online_Res_NotinIRPBase!$Y$3:$Y$340,$B588,Indev_Online_Res_NotinIRPBase!$Z$3:$Z$340,$C588)</f>
        <v>0</v>
      </c>
      <c r="AF588">
        <f>SUMIFS(Indev_Online_Res_NotinIRPBase!V$3:V$340,Indev_Online_Res_NotinIRPBase!$Y$3:$Y$340,$B588,Indev_Online_Res_NotinIRPBase!$Z$3:$Z$340,$C588)</f>
        <v>225</v>
      </c>
      <c r="AG588">
        <f>SUMIFS(Indev_Online_Res_NotinIRPBase!W$3:W$340,Indev_Online_Res_NotinIRPBase!$Y$3:$Y$340,$B588,Indev_Online_Res_NotinIRPBase!$Z$3:$Z$340,$C588)</f>
        <v>0</v>
      </c>
      <c r="AH588">
        <f>SUMIFS(Indev_Online_Res_NotinIRPBase!X$3:X$340,Indev_Online_Res_NotinIRPBase!$Y$3:$Y$340,$B588,Indev_Online_Res_NotinIRPBase!$Z$3:$Z$340,$C588)</f>
        <v>0</v>
      </c>
      <c r="AI588">
        <f t="shared" si="137"/>
        <v>1</v>
      </c>
      <c r="AK588">
        <f>SUMIFS(Indev_Online_Res_NotinIRPBase!N$3:N$340,Indev_Online_Res_NotinIRPBase!$Y$3:$Y$340,$B588,Indev_Online_Res_NotinIRPBase!$Z$3:$Z$340,$C588,Indev_Online_Res_NotinIRPBase!$J$3:$J$340,"Yes",Indev_Online_Res_NotinIRPBase!$I$3:$I$340,"&lt;1/1/2024")+SUMIFS(Indev_Online_Res_NotinIRPBase!N$3:N$340,Indev_Online_Res_NotinIRPBase!$Y$3:$Y$340,$B588,Indev_Online_Res_NotinIRPBase!$Z$3:$Z$340,$C588,Indev_Online_Res_NotinIRPBase!$AB$3:$AB$340,"1")</f>
        <v>0</v>
      </c>
      <c r="AL588">
        <f>SUMIFS(Indev_Online_Res_NotinIRPBase!O$3:O$340,Indev_Online_Res_NotinIRPBase!$Y$3:$Y$340,$B588,Indev_Online_Res_NotinIRPBase!$Z$3:$Z$340,$C588,Indev_Online_Res_NotinIRPBase!$J$3:$J$340,"Yes",Indev_Online_Res_NotinIRPBase!$I$3:$I$340,"&lt;1/1/2024")+SUMIFS(Indev_Online_Res_NotinIRPBase!O$3:O$340,Indev_Online_Res_NotinIRPBase!$Y$3:$Y$340,$B588,Indev_Online_Res_NotinIRPBase!$Z$3:$Z$340,$C588,Indev_Online_Res_NotinIRPBase!$AB$3:$AB$340,"1")</f>
        <v>0</v>
      </c>
      <c r="AM588">
        <f>SUMIFS(Indev_Online_Res_NotinIRPBase!P$3:P$340,Indev_Online_Res_NotinIRPBase!$Y$3:$Y$340,$B588,Indev_Online_Res_NotinIRPBase!$Z$3:$Z$340,$C588,Indev_Online_Res_NotinIRPBase!$J$3:$J$340,"Yes",Indev_Online_Res_NotinIRPBase!$I$3:$I$340,"&lt;1/1/2024")+SUMIFS(Indev_Online_Res_NotinIRPBase!P$3:P$340,Indev_Online_Res_NotinIRPBase!$Y$3:$Y$340,$B588,Indev_Online_Res_NotinIRPBase!$Z$3:$Z$340,$C588,Indev_Online_Res_NotinIRPBase!$AB$3:$AB$340,"1")</f>
        <v>0</v>
      </c>
      <c r="AN588">
        <f>SUMIFS(Indev_Online_Res_NotinIRPBase!Q$3:Q$340,Indev_Online_Res_NotinIRPBase!$Y$3:$Y$340,$B588,Indev_Online_Res_NotinIRPBase!$Z$3:$Z$340,$C588,Indev_Online_Res_NotinIRPBase!$J$3:$J$340,"Yes",Indev_Online_Res_NotinIRPBase!$I$3:$I$340,"&lt;1/1/2024")+SUMIFS(Indev_Online_Res_NotinIRPBase!Q$3:Q$340,Indev_Online_Res_NotinIRPBase!$Y$3:$Y$340,$B588,Indev_Online_Res_NotinIRPBase!$Z$3:$Z$340,$C588,Indev_Online_Res_NotinIRPBase!$AB$3:$AB$340,"1")</f>
        <v>0</v>
      </c>
      <c r="AO588">
        <f>SUMIFS(Indev_Online_Res_NotinIRPBase!R$3:R$340,Indev_Online_Res_NotinIRPBase!$Y$3:$Y$340,$B588,Indev_Online_Res_NotinIRPBase!$Z$3:$Z$340,$C588,Indev_Online_Res_NotinIRPBase!$J$3:$J$340,"Yes",Indev_Online_Res_NotinIRPBase!$I$3:$I$340,"&lt;1/1/2024")+SUMIFS(Indev_Online_Res_NotinIRPBase!R$3:R$340,Indev_Online_Res_NotinIRPBase!$Y$3:$Y$340,$B588,Indev_Online_Res_NotinIRPBase!$Z$3:$Z$340,$C588,Indev_Online_Res_NotinIRPBase!$AB$3:$AB$340,"1")</f>
        <v>0</v>
      </c>
      <c r="AS588">
        <f>SUMIFS(Indev_Online_Res_NotinIRPBase!S$3:S$340,Indev_Online_Res_NotinIRPBase!$Y$3:$Y$340,$B588,Indev_Online_Res_NotinIRPBase!$Z$3:$Z$340,$C588,Indev_Online_Res_NotinIRPBase!$J$3:$J$340,"Yes",Indev_Online_Res_NotinIRPBase!$I$3:$I$340,"&lt;1/1/2024")+SUMIFS(Indev_Online_Res_NotinIRPBase!S$3:S$340,Indev_Online_Res_NotinIRPBase!$Y$3:$Y$340,$B588,Indev_Online_Res_NotinIRPBase!$Z$3:$Z$340,$C588,Indev_Online_Res_NotinIRPBase!$AB$3:$AB$340,"1")</f>
        <v>0</v>
      </c>
      <c r="AT588">
        <f>SUMIFS(Indev_Online_Res_NotinIRPBase!T$3:T$340,Indev_Online_Res_NotinIRPBase!$Y$3:$Y$340,$B588,Indev_Online_Res_NotinIRPBase!$Z$3:$Z$340,$C588,Indev_Online_Res_NotinIRPBase!$J$3:$J$340,"Yes",Indev_Online_Res_NotinIRPBase!$I$3:$I$340,"&lt;1/1/2024")+SUMIFS(Indev_Online_Res_NotinIRPBase!T$3:T$340,Indev_Online_Res_NotinIRPBase!$Y$3:$Y$340,$B588,Indev_Online_Res_NotinIRPBase!$Z$3:$Z$340,$C588,Indev_Online_Res_NotinIRPBase!$AB$3:$AB$340,"1")</f>
        <v>0</v>
      </c>
      <c r="AU588">
        <f>SUMIFS(Indev_Online_Res_NotinIRPBase!U$3:U$340,Indev_Online_Res_NotinIRPBase!$Y$3:$Y$340,$B588,Indev_Online_Res_NotinIRPBase!$Z$3:$Z$340,$C588,Indev_Online_Res_NotinIRPBase!$J$3:$J$340,"Yes",Indev_Online_Res_NotinIRPBase!$I$3:$I$340,"&lt;1/1/2024")+SUMIFS(Indev_Online_Res_NotinIRPBase!U$3:U$340,Indev_Online_Res_NotinIRPBase!$Y$3:$Y$340,$B588,Indev_Online_Res_NotinIRPBase!$Z$3:$Z$340,$C588,Indev_Online_Res_NotinIRPBase!$AB$3:$AB$340,"1")</f>
        <v>0</v>
      </c>
      <c r="AV588">
        <f>SUMIFS(Indev_Online_Res_NotinIRPBase!V$3:V$340,Indev_Online_Res_NotinIRPBase!$Y$3:$Y$340,$B588,Indev_Online_Res_NotinIRPBase!$Z$3:$Z$340,$C588,Indev_Online_Res_NotinIRPBase!$J$3:$J$340,"Yes",Indev_Online_Res_NotinIRPBase!$I$3:$I$340,"&lt;1/1/2024")+SUMIFS(Indev_Online_Res_NotinIRPBase!V$3:V$340,Indev_Online_Res_NotinIRPBase!$Y$3:$Y$340,$B588,Indev_Online_Res_NotinIRPBase!$Z$3:$Z$340,$C588,Indev_Online_Res_NotinIRPBase!$AB$3:$AB$340,"1")</f>
        <v>0</v>
      </c>
      <c r="AW588">
        <f>SUMIFS(Indev_Online_Res_NotinIRPBase!W$3:W$340,Indev_Online_Res_NotinIRPBase!$Y$3:$Y$340,$B588,Indev_Online_Res_NotinIRPBase!$Z$3:$Z$340,$C588,Indev_Online_Res_NotinIRPBase!$J$3:$J$340,"Yes",Indev_Online_Res_NotinIRPBase!$I$3:$I$340,"&lt;1/1/2024")+SUMIFS(Indev_Online_Res_NotinIRPBase!W$3:W$340,Indev_Online_Res_NotinIRPBase!$Y$3:$Y$340,$B588,Indev_Online_Res_NotinIRPBase!$Z$3:$Z$340,$C588,Indev_Online_Res_NotinIRPBase!$AB$3:$AB$340,"1")</f>
        <v>0</v>
      </c>
      <c r="AX588">
        <f>SUMIFS(Indev_Online_Res_NotinIRPBase!X$3:X$340,Indev_Online_Res_NotinIRPBase!$Y$3:$Y$340,$B588,Indev_Online_Res_NotinIRPBase!$Z$3:$Z$340,$C588,Indev_Online_Res_NotinIRPBase!$J$3:$J$340,"Yes",Indev_Online_Res_NotinIRPBase!$I$3:$I$340,"&lt;1/1/2024")+SUMIFS(Indev_Online_Res_NotinIRPBase!X$3:X$340,Indev_Online_Res_NotinIRPBase!$Y$3:$Y$340,$B588,Indev_Online_Res_NotinIRPBase!$Z$3:$Z$340,$C588,Indev_Online_Res_NotinIRPBase!$AB$3:$AB$340,"1")</f>
        <v>0</v>
      </c>
      <c r="AY588">
        <f t="shared" si="138"/>
        <v>0</v>
      </c>
      <c r="BA588">
        <f t="shared" si="139"/>
        <v>0</v>
      </c>
      <c r="BB588">
        <f t="shared" si="140"/>
        <v>0</v>
      </c>
      <c r="BC588">
        <f t="shared" si="141"/>
        <v>0</v>
      </c>
      <c r="BD588">
        <f t="shared" si="142"/>
        <v>0</v>
      </c>
      <c r="BE588">
        <f t="shared" si="143"/>
        <v>0</v>
      </c>
      <c r="BI588">
        <f t="shared" si="144"/>
        <v>3</v>
      </c>
      <c r="BJ588">
        <f t="shared" si="145"/>
        <v>0</v>
      </c>
      <c r="BK588">
        <f t="shared" si="146"/>
        <v>0</v>
      </c>
      <c r="BL588">
        <f t="shared" si="147"/>
        <v>225</v>
      </c>
      <c r="BM588">
        <f t="shared" si="148"/>
        <v>0</v>
      </c>
      <c r="BN588">
        <f t="shared" si="149"/>
        <v>0</v>
      </c>
      <c r="BO588">
        <f t="shared" si="150"/>
        <v>1</v>
      </c>
      <c r="BQ588">
        <f>SUMIFS(IRPBase_Res_NotinEnvScreens!$H$3:$H$33,IRPBase_Res_NotinEnvScreens!$J$3:$J$33,$B588,IRPBase_Res_NotinEnvScreens!$K$3:$K$33,$C588)</f>
        <v>0</v>
      </c>
      <c r="BR588">
        <f>SUMIFS(IRPBase_Res_NotinEnvScreens!$I$3:$I$33,IRPBase_Res_NotinEnvScreens!$J$3:$J$33,$B588,IRPBase_Res_NotinEnvScreens!$K$3:$K$33,$C588)</f>
        <v>0</v>
      </c>
      <c r="BS588">
        <v>0</v>
      </c>
      <c r="BV588">
        <f>SUMIFS(Indev_Online_Res_NotinIRPBase!$P$3:$P$313,Indev_Online_Res_NotinIRPBase!$Y$3:$Y$313,$B588,Indev_Online_Res_NotinIRPBase!$Z$3:$Z$313,$C588,Indev_Online_Res_NotinIRPBase!$I$3:$I$313,"&lt;9/1/2023")+SUMIFS(Indev_Online_Res_NotinIRPBase!$Q$3:$Q$313,Indev_Online_Res_NotinIRPBase!$Y$3:$Y$313,$B588,Indev_Online_Res_NotinIRPBase!$Z$3:$Z$313,$C588,Indev_Online_Res_NotinIRPBase!$I$3:$I$313,"&lt;9/1/2023")</f>
        <v>0</v>
      </c>
      <c r="BW588">
        <f>SUMIFS(Indev_Online_Res_NotinIRPBase!$S$3:$S$313,Indev_Online_Res_NotinIRPBase!$Y$3:$Y$313,$B588,Indev_Online_Res_NotinIRPBase!$Z$3:$Z$313,$C588,Indev_Online_Res_NotinIRPBase!$I$3:$I$313,"&lt;9/1/2023")+SUMIFS(Indev_Online_Res_NotinIRPBase!$T$3:$T$313,Indev_Online_Res_NotinIRPBase!$Y$3:$Y$313,$B588,Indev_Online_Res_NotinIRPBase!$Z$3:$Z$313,$C588,Indev_Online_Res_NotinIRPBase!$I$3:$I$313,"&lt;9/1/2023")+SUMIFS(Indev_Online_Res_NotinIRPBase!$U$3:$U$313,Indev_Online_Res_NotinIRPBase!$Y$3:$Y$313,$B588,Indev_Online_Res_NotinIRPBase!$Z$3:$Z$313,$C588,Indev_Online_Res_NotinIRPBase!$I$3:$I$313,"&lt;9/1/2023")</f>
        <v>0</v>
      </c>
    </row>
    <row r="589" spans="1:75">
      <c r="A589" t="s">
        <v>44</v>
      </c>
      <c r="B589" t="s">
        <v>525</v>
      </c>
      <c r="C589">
        <v>230</v>
      </c>
      <c r="E589">
        <f>SUMIFS(IRPBase_Res_NotinTxBase!N$3:N$65,IRPBase_Res_NotinTxBase!$X$3:$X$65,$B589,IRPBase_Res_NotinTxBase!$Y$3:$Y$65,$C589)</f>
        <v>0</v>
      </c>
      <c r="F589">
        <f>SUMIFS(IRPBase_Res_NotinTxBase!O$3:O$65,IRPBase_Res_NotinTxBase!$X$3:$X$65,$B589,IRPBase_Res_NotinTxBase!$Y$3:$Y$65,$C589)</f>
        <v>0</v>
      </c>
      <c r="G589">
        <f>SUMIFS(IRPBase_Res_NotinTxBase!P$3:P$65,IRPBase_Res_NotinTxBase!$X$3:$X$65,$B589,IRPBase_Res_NotinTxBase!$Y$3:$Y$65,$C589)</f>
        <v>0</v>
      </c>
      <c r="H589">
        <f>SUMIFS(IRPBase_Res_NotinTxBase!Q$3:Q$65,IRPBase_Res_NotinTxBase!$X$3:$X$65,$B589,IRPBase_Res_NotinTxBase!$Y$3:$Y$65,$C589)</f>
        <v>0</v>
      </c>
      <c r="M589">
        <f>SUMIFS(IRPBase_Res_NotinTxBase!R$3:R$65,IRPBase_Res_NotinTxBase!$X$3:$X$65,$B589,IRPBase_Res_NotinTxBase!$Y$3:$Y$65,$C589)</f>
        <v>0</v>
      </c>
      <c r="N589">
        <f>SUMIFS(IRPBase_Res_NotinTxBase!S$3:S$65,IRPBase_Res_NotinTxBase!$X$3:$X$65,$B589,IRPBase_Res_NotinTxBase!$Y$3:$Y$65,$C589)</f>
        <v>0</v>
      </c>
      <c r="O589">
        <f>SUMIFS(IRPBase_Res_NotinTxBase!T$3:T$65,IRPBase_Res_NotinTxBase!$X$3:$X$65,$B589,IRPBase_Res_NotinTxBase!$Y$3:$Y$65,$C589)</f>
        <v>0</v>
      </c>
      <c r="P589">
        <f>SUMIFS(IRPBase_Res_NotinTxBase!U$3:U$65,IRPBase_Res_NotinTxBase!$X$3:$X$65,$B589,IRPBase_Res_NotinTxBase!$Y$3:$Y$65,$C589)</f>
        <v>0</v>
      </c>
      <c r="Q589">
        <f>SUMIFS(IRPBase_Res_NotinTxBase!V$3:V$65,IRPBase_Res_NotinTxBase!$X$3:$X$65,$B589,IRPBase_Res_NotinTxBase!$Y$3:$Y$65,$C589)</f>
        <v>0</v>
      </c>
      <c r="R589">
        <f>SUMIFS(IRPBase_Res_NotinTxBase!W$3:W$65,IRPBase_Res_NotinTxBase!$X$3:$X$65,$B589,IRPBase_Res_NotinTxBase!$Y$3:$Y$65,$C589)</f>
        <v>0</v>
      </c>
      <c r="S589">
        <f t="shared" si="136"/>
        <v>0</v>
      </c>
      <c r="U589">
        <f>SUMIFS(Indev_Online_Res_NotinIRPBase!N$3:N$340,Indev_Online_Res_NotinIRPBase!$Y$3:$Y$340,$B589,Indev_Online_Res_NotinIRPBase!$Z$3:$Z$340,$C589)</f>
        <v>0</v>
      </c>
      <c r="V589">
        <f>SUMIFS(Indev_Online_Res_NotinIRPBase!O$3:O$340,Indev_Online_Res_NotinIRPBase!$Y$3:$Y$340,$B589,Indev_Online_Res_NotinIRPBase!$Z$3:$Z$340,$C589)</f>
        <v>0</v>
      </c>
      <c r="W589">
        <f>SUMIFS(Indev_Online_Res_NotinIRPBase!P$3:P$340,Indev_Online_Res_NotinIRPBase!$Y$3:$Y$340,$B589,Indev_Online_Res_NotinIRPBase!$Z$3:$Z$340,$C589)</f>
        <v>0</v>
      </c>
      <c r="X589">
        <f>SUMIFS(Indev_Online_Res_NotinIRPBase!Q$3:Q$340,Indev_Online_Res_NotinIRPBase!$Y$3:$Y$340,$B589,Indev_Online_Res_NotinIRPBase!$Z$3:$Z$340,$C589)</f>
        <v>0</v>
      </c>
      <c r="Y589">
        <f>SUMIFS(Indev_Online_Res_NotinIRPBase!R$3:R$340,Indev_Online_Res_NotinIRPBase!$Y$3:$Y$340,$B589,Indev_Online_Res_NotinIRPBase!$Z$3:$Z$340,$C589)</f>
        <v>0</v>
      </c>
      <c r="AC589">
        <f>SUMIFS(Indev_Online_Res_NotinIRPBase!S$3:S$340,Indev_Online_Res_NotinIRPBase!$Y$3:$Y$340,$B589,Indev_Online_Res_NotinIRPBase!$Z$3:$Z$340,$C589)</f>
        <v>0</v>
      </c>
      <c r="AD589">
        <f>SUMIFS(Indev_Online_Res_NotinIRPBase!T$3:T$340,Indev_Online_Res_NotinIRPBase!$Y$3:$Y$340,$B589,Indev_Online_Res_NotinIRPBase!$Z$3:$Z$340,$C589)</f>
        <v>0</v>
      </c>
      <c r="AE589">
        <f>SUMIFS(Indev_Online_Res_NotinIRPBase!U$3:U$340,Indev_Online_Res_NotinIRPBase!$Y$3:$Y$340,$B589,Indev_Online_Res_NotinIRPBase!$Z$3:$Z$340,$C589)</f>
        <v>0</v>
      </c>
      <c r="AF589">
        <f>SUMIFS(Indev_Online_Res_NotinIRPBase!V$3:V$340,Indev_Online_Res_NotinIRPBase!$Y$3:$Y$340,$B589,Indev_Online_Res_NotinIRPBase!$Z$3:$Z$340,$C589)</f>
        <v>0</v>
      </c>
      <c r="AG589">
        <f>SUMIFS(Indev_Online_Res_NotinIRPBase!W$3:W$340,Indev_Online_Res_NotinIRPBase!$Y$3:$Y$340,$B589,Indev_Online_Res_NotinIRPBase!$Z$3:$Z$340,$C589)</f>
        <v>0</v>
      </c>
      <c r="AH589">
        <f>SUMIFS(Indev_Online_Res_NotinIRPBase!X$3:X$340,Indev_Online_Res_NotinIRPBase!$Y$3:$Y$340,$B589,Indev_Online_Res_NotinIRPBase!$Z$3:$Z$340,$C589)</f>
        <v>0</v>
      </c>
      <c r="AI589">
        <f t="shared" si="137"/>
        <v>0</v>
      </c>
      <c r="AK589">
        <f>SUMIFS(Indev_Online_Res_NotinIRPBase!N$3:N$340,Indev_Online_Res_NotinIRPBase!$Y$3:$Y$340,$B589,Indev_Online_Res_NotinIRPBase!$Z$3:$Z$340,$C589,Indev_Online_Res_NotinIRPBase!$J$3:$J$340,"Yes",Indev_Online_Res_NotinIRPBase!$I$3:$I$340,"&lt;1/1/2024")+SUMIFS(Indev_Online_Res_NotinIRPBase!N$3:N$340,Indev_Online_Res_NotinIRPBase!$Y$3:$Y$340,$B589,Indev_Online_Res_NotinIRPBase!$Z$3:$Z$340,$C589,Indev_Online_Res_NotinIRPBase!$AB$3:$AB$340,"1")</f>
        <v>0</v>
      </c>
      <c r="AL589">
        <f>SUMIFS(Indev_Online_Res_NotinIRPBase!O$3:O$340,Indev_Online_Res_NotinIRPBase!$Y$3:$Y$340,$B589,Indev_Online_Res_NotinIRPBase!$Z$3:$Z$340,$C589,Indev_Online_Res_NotinIRPBase!$J$3:$J$340,"Yes",Indev_Online_Res_NotinIRPBase!$I$3:$I$340,"&lt;1/1/2024")+SUMIFS(Indev_Online_Res_NotinIRPBase!O$3:O$340,Indev_Online_Res_NotinIRPBase!$Y$3:$Y$340,$B589,Indev_Online_Res_NotinIRPBase!$Z$3:$Z$340,$C589,Indev_Online_Res_NotinIRPBase!$AB$3:$AB$340,"1")</f>
        <v>0</v>
      </c>
      <c r="AM589">
        <f>SUMIFS(Indev_Online_Res_NotinIRPBase!P$3:P$340,Indev_Online_Res_NotinIRPBase!$Y$3:$Y$340,$B589,Indev_Online_Res_NotinIRPBase!$Z$3:$Z$340,$C589,Indev_Online_Res_NotinIRPBase!$J$3:$J$340,"Yes",Indev_Online_Res_NotinIRPBase!$I$3:$I$340,"&lt;1/1/2024")+SUMIFS(Indev_Online_Res_NotinIRPBase!P$3:P$340,Indev_Online_Res_NotinIRPBase!$Y$3:$Y$340,$B589,Indev_Online_Res_NotinIRPBase!$Z$3:$Z$340,$C589,Indev_Online_Res_NotinIRPBase!$AB$3:$AB$340,"1")</f>
        <v>0</v>
      </c>
      <c r="AN589">
        <f>SUMIFS(Indev_Online_Res_NotinIRPBase!Q$3:Q$340,Indev_Online_Res_NotinIRPBase!$Y$3:$Y$340,$B589,Indev_Online_Res_NotinIRPBase!$Z$3:$Z$340,$C589,Indev_Online_Res_NotinIRPBase!$J$3:$J$340,"Yes",Indev_Online_Res_NotinIRPBase!$I$3:$I$340,"&lt;1/1/2024")+SUMIFS(Indev_Online_Res_NotinIRPBase!Q$3:Q$340,Indev_Online_Res_NotinIRPBase!$Y$3:$Y$340,$B589,Indev_Online_Res_NotinIRPBase!$Z$3:$Z$340,$C589,Indev_Online_Res_NotinIRPBase!$AB$3:$AB$340,"1")</f>
        <v>0</v>
      </c>
      <c r="AO589">
        <f>SUMIFS(Indev_Online_Res_NotinIRPBase!R$3:R$340,Indev_Online_Res_NotinIRPBase!$Y$3:$Y$340,$B589,Indev_Online_Res_NotinIRPBase!$Z$3:$Z$340,$C589,Indev_Online_Res_NotinIRPBase!$J$3:$J$340,"Yes",Indev_Online_Res_NotinIRPBase!$I$3:$I$340,"&lt;1/1/2024")+SUMIFS(Indev_Online_Res_NotinIRPBase!R$3:R$340,Indev_Online_Res_NotinIRPBase!$Y$3:$Y$340,$B589,Indev_Online_Res_NotinIRPBase!$Z$3:$Z$340,$C589,Indev_Online_Res_NotinIRPBase!$AB$3:$AB$340,"1")</f>
        <v>0</v>
      </c>
      <c r="AS589">
        <f>SUMIFS(Indev_Online_Res_NotinIRPBase!S$3:S$340,Indev_Online_Res_NotinIRPBase!$Y$3:$Y$340,$B589,Indev_Online_Res_NotinIRPBase!$Z$3:$Z$340,$C589,Indev_Online_Res_NotinIRPBase!$J$3:$J$340,"Yes",Indev_Online_Res_NotinIRPBase!$I$3:$I$340,"&lt;1/1/2024")+SUMIFS(Indev_Online_Res_NotinIRPBase!S$3:S$340,Indev_Online_Res_NotinIRPBase!$Y$3:$Y$340,$B589,Indev_Online_Res_NotinIRPBase!$Z$3:$Z$340,$C589,Indev_Online_Res_NotinIRPBase!$AB$3:$AB$340,"1")</f>
        <v>0</v>
      </c>
      <c r="AT589">
        <f>SUMIFS(Indev_Online_Res_NotinIRPBase!T$3:T$340,Indev_Online_Res_NotinIRPBase!$Y$3:$Y$340,$B589,Indev_Online_Res_NotinIRPBase!$Z$3:$Z$340,$C589,Indev_Online_Res_NotinIRPBase!$J$3:$J$340,"Yes",Indev_Online_Res_NotinIRPBase!$I$3:$I$340,"&lt;1/1/2024")+SUMIFS(Indev_Online_Res_NotinIRPBase!T$3:T$340,Indev_Online_Res_NotinIRPBase!$Y$3:$Y$340,$B589,Indev_Online_Res_NotinIRPBase!$Z$3:$Z$340,$C589,Indev_Online_Res_NotinIRPBase!$AB$3:$AB$340,"1")</f>
        <v>0</v>
      </c>
      <c r="AU589">
        <f>SUMIFS(Indev_Online_Res_NotinIRPBase!U$3:U$340,Indev_Online_Res_NotinIRPBase!$Y$3:$Y$340,$B589,Indev_Online_Res_NotinIRPBase!$Z$3:$Z$340,$C589,Indev_Online_Res_NotinIRPBase!$J$3:$J$340,"Yes",Indev_Online_Res_NotinIRPBase!$I$3:$I$340,"&lt;1/1/2024")+SUMIFS(Indev_Online_Res_NotinIRPBase!U$3:U$340,Indev_Online_Res_NotinIRPBase!$Y$3:$Y$340,$B589,Indev_Online_Res_NotinIRPBase!$Z$3:$Z$340,$C589,Indev_Online_Res_NotinIRPBase!$AB$3:$AB$340,"1")</f>
        <v>0</v>
      </c>
      <c r="AV589">
        <f>SUMIFS(Indev_Online_Res_NotinIRPBase!V$3:V$340,Indev_Online_Res_NotinIRPBase!$Y$3:$Y$340,$B589,Indev_Online_Res_NotinIRPBase!$Z$3:$Z$340,$C589,Indev_Online_Res_NotinIRPBase!$J$3:$J$340,"Yes",Indev_Online_Res_NotinIRPBase!$I$3:$I$340,"&lt;1/1/2024")+SUMIFS(Indev_Online_Res_NotinIRPBase!V$3:V$340,Indev_Online_Res_NotinIRPBase!$Y$3:$Y$340,$B589,Indev_Online_Res_NotinIRPBase!$Z$3:$Z$340,$C589,Indev_Online_Res_NotinIRPBase!$AB$3:$AB$340,"1")</f>
        <v>0</v>
      </c>
      <c r="AW589">
        <f>SUMIFS(Indev_Online_Res_NotinIRPBase!W$3:W$340,Indev_Online_Res_NotinIRPBase!$Y$3:$Y$340,$B589,Indev_Online_Res_NotinIRPBase!$Z$3:$Z$340,$C589,Indev_Online_Res_NotinIRPBase!$J$3:$J$340,"Yes",Indev_Online_Res_NotinIRPBase!$I$3:$I$340,"&lt;1/1/2024")+SUMIFS(Indev_Online_Res_NotinIRPBase!W$3:W$340,Indev_Online_Res_NotinIRPBase!$Y$3:$Y$340,$B589,Indev_Online_Res_NotinIRPBase!$Z$3:$Z$340,$C589,Indev_Online_Res_NotinIRPBase!$AB$3:$AB$340,"1")</f>
        <v>0</v>
      </c>
      <c r="AX589">
        <f>SUMIFS(Indev_Online_Res_NotinIRPBase!X$3:X$340,Indev_Online_Res_NotinIRPBase!$Y$3:$Y$340,$B589,Indev_Online_Res_NotinIRPBase!$Z$3:$Z$340,$C589,Indev_Online_Res_NotinIRPBase!$J$3:$J$340,"Yes",Indev_Online_Res_NotinIRPBase!$I$3:$I$340,"&lt;1/1/2024")+SUMIFS(Indev_Online_Res_NotinIRPBase!X$3:X$340,Indev_Online_Res_NotinIRPBase!$Y$3:$Y$340,$B589,Indev_Online_Res_NotinIRPBase!$Z$3:$Z$340,$C589,Indev_Online_Res_NotinIRPBase!$AB$3:$AB$340,"1")</f>
        <v>0</v>
      </c>
      <c r="AY589">
        <f t="shared" si="138"/>
        <v>0</v>
      </c>
      <c r="BA589">
        <f t="shared" si="139"/>
        <v>0</v>
      </c>
      <c r="BB589">
        <f t="shared" si="140"/>
        <v>0</v>
      </c>
      <c r="BC589">
        <f t="shared" si="141"/>
        <v>0</v>
      </c>
      <c r="BD589">
        <f t="shared" si="142"/>
        <v>0</v>
      </c>
      <c r="BE589">
        <f t="shared" si="143"/>
        <v>0</v>
      </c>
      <c r="BI589">
        <f t="shared" si="144"/>
        <v>0</v>
      </c>
      <c r="BJ589">
        <f t="shared" si="145"/>
        <v>0</v>
      </c>
      <c r="BK589">
        <f t="shared" si="146"/>
        <v>0</v>
      </c>
      <c r="BL589">
        <f t="shared" si="147"/>
        <v>0</v>
      </c>
      <c r="BM589">
        <f t="shared" si="148"/>
        <v>0</v>
      </c>
      <c r="BN589">
        <f t="shared" si="149"/>
        <v>0</v>
      </c>
      <c r="BO589">
        <f t="shared" si="150"/>
        <v>0</v>
      </c>
      <c r="BQ589">
        <f>SUMIFS(IRPBase_Res_NotinEnvScreens!$H$3:$H$33,IRPBase_Res_NotinEnvScreens!$J$3:$J$33,$B589,IRPBase_Res_NotinEnvScreens!$K$3:$K$33,$C589)</f>
        <v>0</v>
      </c>
      <c r="BR589">
        <f>SUMIFS(IRPBase_Res_NotinEnvScreens!$I$3:$I$33,IRPBase_Res_NotinEnvScreens!$J$3:$J$33,$B589,IRPBase_Res_NotinEnvScreens!$K$3:$K$33,$C589)</f>
        <v>0</v>
      </c>
      <c r="BS589">
        <v>0</v>
      </c>
      <c r="BV589">
        <f>SUMIFS(Indev_Online_Res_NotinIRPBase!$P$3:$P$313,Indev_Online_Res_NotinIRPBase!$Y$3:$Y$313,$B589,Indev_Online_Res_NotinIRPBase!$Z$3:$Z$313,$C589,Indev_Online_Res_NotinIRPBase!$I$3:$I$313,"&lt;9/1/2023")+SUMIFS(Indev_Online_Res_NotinIRPBase!$Q$3:$Q$313,Indev_Online_Res_NotinIRPBase!$Y$3:$Y$313,$B589,Indev_Online_Res_NotinIRPBase!$Z$3:$Z$313,$C589,Indev_Online_Res_NotinIRPBase!$I$3:$I$313,"&lt;9/1/2023")</f>
        <v>0</v>
      </c>
      <c r="BW589">
        <f>SUMIFS(Indev_Online_Res_NotinIRPBase!$S$3:$S$313,Indev_Online_Res_NotinIRPBase!$Y$3:$Y$313,$B589,Indev_Online_Res_NotinIRPBase!$Z$3:$Z$313,$C589,Indev_Online_Res_NotinIRPBase!$I$3:$I$313,"&lt;9/1/2023")+SUMIFS(Indev_Online_Res_NotinIRPBase!$T$3:$T$313,Indev_Online_Res_NotinIRPBase!$Y$3:$Y$313,$B589,Indev_Online_Res_NotinIRPBase!$Z$3:$Z$313,$C589,Indev_Online_Res_NotinIRPBase!$I$3:$I$313,"&lt;9/1/2023")+SUMIFS(Indev_Online_Res_NotinIRPBase!$U$3:$U$313,Indev_Online_Res_NotinIRPBase!$Y$3:$Y$313,$B589,Indev_Online_Res_NotinIRPBase!$Z$3:$Z$313,$C589,Indev_Online_Res_NotinIRPBase!$I$3:$I$313,"&lt;9/1/2023")</f>
        <v>0</v>
      </c>
    </row>
    <row r="590" spans="1:75">
      <c r="A590" t="s">
        <v>44</v>
      </c>
      <c r="B590" t="s">
        <v>526</v>
      </c>
      <c r="C590">
        <v>115</v>
      </c>
      <c r="E590">
        <f>SUMIFS(IRPBase_Res_NotinTxBase!N$3:N$65,IRPBase_Res_NotinTxBase!$X$3:$X$65,$B590,IRPBase_Res_NotinTxBase!$Y$3:$Y$65,$C590)</f>
        <v>0</v>
      </c>
      <c r="F590">
        <f>SUMIFS(IRPBase_Res_NotinTxBase!O$3:O$65,IRPBase_Res_NotinTxBase!$X$3:$X$65,$B590,IRPBase_Res_NotinTxBase!$Y$3:$Y$65,$C590)</f>
        <v>0</v>
      </c>
      <c r="G590">
        <f>SUMIFS(IRPBase_Res_NotinTxBase!P$3:P$65,IRPBase_Res_NotinTxBase!$X$3:$X$65,$B590,IRPBase_Res_NotinTxBase!$Y$3:$Y$65,$C590)</f>
        <v>0</v>
      </c>
      <c r="H590">
        <f>SUMIFS(IRPBase_Res_NotinTxBase!Q$3:Q$65,IRPBase_Res_NotinTxBase!$X$3:$X$65,$B590,IRPBase_Res_NotinTxBase!$Y$3:$Y$65,$C590)</f>
        <v>0</v>
      </c>
      <c r="M590">
        <f>SUMIFS(IRPBase_Res_NotinTxBase!R$3:R$65,IRPBase_Res_NotinTxBase!$X$3:$X$65,$B590,IRPBase_Res_NotinTxBase!$Y$3:$Y$65,$C590)</f>
        <v>0</v>
      </c>
      <c r="N590">
        <f>SUMIFS(IRPBase_Res_NotinTxBase!S$3:S$65,IRPBase_Res_NotinTxBase!$X$3:$X$65,$B590,IRPBase_Res_NotinTxBase!$Y$3:$Y$65,$C590)</f>
        <v>0</v>
      </c>
      <c r="O590">
        <f>SUMIFS(IRPBase_Res_NotinTxBase!T$3:T$65,IRPBase_Res_NotinTxBase!$X$3:$X$65,$B590,IRPBase_Res_NotinTxBase!$Y$3:$Y$65,$C590)</f>
        <v>0</v>
      </c>
      <c r="P590">
        <f>SUMIFS(IRPBase_Res_NotinTxBase!U$3:U$65,IRPBase_Res_NotinTxBase!$X$3:$X$65,$B590,IRPBase_Res_NotinTxBase!$Y$3:$Y$65,$C590)</f>
        <v>0</v>
      </c>
      <c r="Q590">
        <f>SUMIFS(IRPBase_Res_NotinTxBase!V$3:V$65,IRPBase_Res_NotinTxBase!$X$3:$X$65,$B590,IRPBase_Res_NotinTxBase!$Y$3:$Y$65,$C590)</f>
        <v>0</v>
      </c>
      <c r="R590">
        <f>SUMIFS(IRPBase_Res_NotinTxBase!W$3:W$65,IRPBase_Res_NotinTxBase!$X$3:$X$65,$B590,IRPBase_Res_NotinTxBase!$Y$3:$Y$65,$C590)</f>
        <v>0</v>
      </c>
      <c r="S590">
        <f t="shared" si="136"/>
        <v>0</v>
      </c>
      <c r="U590">
        <f>SUMIFS(Indev_Online_Res_NotinIRPBase!N$3:N$340,Indev_Online_Res_NotinIRPBase!$Y$3:$Y$340,$B590,Indev_Online_Res_NotinIRPBase!$Z$3:$Z$340,$C590)</f>
        <v>0</v>
      </c>
      <c r="V590">
        <f>SUMIFS(Indev_Online_Res_NotinIRPBase!O$3:O$340,Indev_Online_Res_NotinIRPBase!$Y$3:$Y$340,$B590,Indev_Online_Res_NotinIRPBase!$Z$3:$Z$340,$C590)</f>
        <v>0</v>
      </c>
      <c r="W590">
        <f>SUMIFS(Indev_Online_Res_NotinIRPBase!P$3:P$340,Indev_Online_Res_NotinIRPBase!$Y$3:$Y$340,$B590,Indev_Online_Res_NotinIRPBase!$Z$3:$Z$340,$C590)</f>
        <v>0</v>
      </c>
      <c r="X590">
        <f>SUMIFS(Indev_Online_Res_NotinIRPBase!Q$3:Q$340,Indev_Online_Res_NotinIRPBase!$Y$3:$Y$340,$B590,Indev_Online_Res_NotinIRPBase!$Z$3:$Z$340,$C590)</f>
        <v>0</v>
      </c>
      <c r="Y590">
        <f>SUMIFS(Indev_Online_Res_NotinIRPBase!R$3:R$340,Indev_Online_Res_NotinIRPBase!$Y$3:$Y$340,$B590,Indev_Online_Res_NotinIRPBase!$Z$3:$Z$340,$C590)</f>
        <v>0</v>
      </c>
      <c r="AC590">
        <f>SUMIFS(Indev_Online_Res_NotinIRPBase!S$3:S$340,Indev_Online_Res_NotinIRPBase!$Y$3:$Y$340,$B590,Indev_Online_Res_NotinIRPBase!$Z$3:$Z$340,$C590)</f>
        <v>0</v>
      </c>
      <c r="AD590">
        <f>SUMIFS(Indev_Online_Res_NotinIRPBase!T$3:T$340,Indev_Online_Res_NotinIRPBase!$Y$3:$Y$340,$B590,Indev_Online_Res_NotinIRPBase!$Z$3:$Z$340,$C590)</f>
        <v>0</v>
      </c>
      <c r="AE590">
        <f>SUMIFS(Indev_Online_Res_NotinIRPBase!U$3:U$340,Indev_Online_Res_NotinIRPBase!$Y$3:$Y$340,$B590,Indev_Online_Res_NotinIRPBase!$Z$3:$Z$340,$C590)</f>
        <v>0</v>
      </c>
      <c r="AF590">
        <f>SUMIFS(Indev_Online_Res_NotinIRPBase!V$3:V$340,Indev_Online_Res_NotinIRPBase!$Y$3:$Y$340,$B590,Indev_Online_Res_NotinIRPBase!$Z$3:$Z$340,$C590)</f>
        <v>0</v>
      </c>
      <c r="AG590">
        <f>SUMIFS(Indev_Online_Res_NotinIRPBase!W$3:W$340,Indev_Online_Res_NotinIRPBase!$Y$3:$Y$340,$B590,Indev_Online_Res_NotinIRPBase!$Z$3:$Z$340,$C590)</f>
        <v>0</v>
      </c>
      <c r="AH590">
        <f>SUMIFS(Indev_Online_Res_NotinIRPBase!X$3:X$340,Indev_Online_Res_NotinIRPBase!$Y$3:$Y$340,$B590,Indev_Online_Res_NotinIRPBase!$Z$3:$Z$340,$C590)</f>
        <v>0</v>
      </c>
      <c r="AI590">
        <f t="shared" si="137"/>
        <v>0</v>
      </c>
      <c r="AK590">
        <f>SUMIFS(Indev_Online_Res_NotinIRPBase!N$3:N$340,Indev_Online_Res_NotinIRPBase!$Y$3:$Y$340,$B590,Indev_Online_Res_NotinIRPBase!$Z$3:$Z$340,$C590,Indev_Online_Res_NotinIRPBase!$J$3:$J$340,"Yes",Indev_Online_Res_NotinIRPBase!$I$3:$I$340,"&lt;1/1/2024")+SUMIFS(Indev_Online_Res_NotinIRPBase!N$3:N$340,Indev_Online_Res_NotinIRPBase!$Y$3:$Y$340,$B590,Indev_Online_Res_NotinIRPBase!$Z$3:$Z$340,$C590,Indev_Online_Res_NotinIRPBase!$AB$3:$AB$340,"1")</f>
        <v>0</v>
      </c>
      <c r="AL590">
        <f>SUMIFS(Indev_Online_Res_NotinIRPBase!O$3:O$340,Indev_Online_Res_NotinIRPBase!$Y$3:$Y$340,$B590,Indev_Online_Res_NotinIRPBase!$Z$3:$Z$340,$C590,Indev_Online_Res_NotinIRPBase!$J$3:$J$340,"Yes",Indev_Online_Res_NotinIRPBase!$I$3:$I$340,"&lt;1/1/2024")+SUMIFS(Indev_Online_Res_NotinIRPBase!O$3:O$340,Indev_Online_Res_NotinIRPBase!$Y$3:$Y$340,$B590,Indev_Online_Res_NotinIRPBase!$Z$3:$Z$340,$C590,Indev_Online_Res_NotinIRPBase!$AB$3:$AB$340,"1")</f>
        <v>0</v>
      </c>
      <c r="AM590">
        <f>SUMIFS(Indev_Online_Res_NotinIRPBase!P$3:P$340,Indev_Online_Res_NotinIRPBase!$Y$3:$Y$340,$B590,Indev_Online_Res_NotinIRPBase!$Z$3:$Z$340,$C590,Indev_Online_Res_NotinIRPBase!$J$3:$J$340,"Yes",Indev_Online_Res_NotinIRPBase!$I$3:$I$340,"&lt;1/1/2024")+SUMIFS(Indev_Online_Res_NotinIRPBase!P$3:P$340,Indev_Online_Res_NotinIRPBase!$Y$3:$Y$340,$B590,Indev_Online_Res_NotinIRPBase!$Z$3:$Z$340,$C590,Indev_Online_Res_NotinIRPBase!$AB$3:$AB$340,"1")</f>
        <v>0</v>
      </c>
      <c r="AN590">
        <f>SUMIFS(Indev_Online_Res_NotinIRPBase!Q$3:Q$340,Indev_Online_Res_NotinIRPBase!$Y$3:$Y$340,$B590,Indev_Online_Res_NotinIRPBase!$Z$3:$Z$340,$C590,Indev_Online_Res_NotinIRPBase!$J$3:$J$340,"Yes",Indev_Online_Res_NotinIRPBase!$I$3:$I$340,"&lt;1/1/2024")+SUMIFS(Indev_Online_Res_NotinIRPBase!Q$3:Q$340,Indev_Online_Res_NotinIRPBase!$Y$3:$Y$340,$B590,Indev_Online_Res_NotinIRPBase!$Z$3:$Z$340,$C590,Indev_Online_Res_NotinIRPBase!$AB$3:$AB$340,"1")</f>
        <v>0</v>
      </c>
      <c r="AO590">
        <f>SUMIFS(Indev_Online_Res_NotinIRPBase!R$3:R$340,Indev_Online_Res_NotinIRPBase!$Y$3:$Y$340,$B590,Indev_Online_Res_NotinIRPBase!$Z$3:$Z$340,$C590,Indev_Online_Res_NotinIRPBase!$J$3:$J$340,"Yes",Indev_Online_Res_NotinIRPBase!$I$3:$I$340,"&lt;1/1/2024")+SUMIFS(Indev_Online_Res_NotinIRPBase!R$3:R$340,Indev_Online_Res_NotinIRPBase!$Y$3:$Y$340,$B590,Indev_Online_Res_NotinIRPBase!$Z$3:$Z$340,$C590,Indev_Online_Res_NotinIRPBase!$AB$3:$AB$340,"1")</f>
        <v>0</v>
      </c>
      <c r="AS590">
        <f>SUMIFS(Indev_Online_Res_NotinIRPBase!S$3:S$340,Indev_Online_Res_NotinIRPBase!$Y$3:$Y$340,$B590,Indev_Online_Res_NotinIRPBase!$Z$3:$Z$340,$C590,Indev_Online_Res_NotinIRPBase!$J$3:$J$340,"Yes",Indev_Online_Res_NotinIRPBase!$I$3:$I$340,"&lt;1/1/2024")+SUMIFS(Indev_Online_Res_NotinIRPBase!S$3:S$340,Indev_Online_Res_NotinIRPBase!$Y$3:$Y$340,$B590,Indev_Online_Res_NotinIRPBase!$Z$3:$Z$340,$C590,Indev_Online_Res_NotinIRPBase!$AB$3:$AB$340,"1")</f>
        <v>0</v>
      </c>
      <c r="AT590">
        <f>SUMIFS(Indev_Online_Res_NotinIRPBase!T$3:T$340,Indev_Online_Res_NotinIRPBase!$Y$3:$Y$340,$B590,Indev_Online_Res_NotinIRPBase!$Z$3:$Z$340,$C590,Indev_Online_Res_NotinIRPBase!$J$3:$J$340,"Yes",Indev_Online_Res_NotinIRPBase!$I$3:$I$340,"&lt;1/1/2024")+SUMIFS(Indev_Online_Res_NotinIRPBase!T$3:T$340,Indev_Online_Res_NotinIRPBase!$Y$3:$Y$340,$B590,Indev_Online_Res_NotinIRPBase!$Z$3:$Z$340,$C590,Indev_Online_Res_NotinIRPBase!$AB$3:$AB$340,"1")</f>
        <v>0</v>
      </c>
      <c r="AU590">
        <f>SUMIFS(Indev_Online_Res_NotinIRPBase!U$3:U$340,Indev_Online_Res_NotinIRPBase!$Y$3:$Y$340,$B590,Indev_Online_Res_NotinIRPBase!$Z$3:$Z$340,$C590,Indev_Online_Res_NotinIRPBase!$J$3:$J$340,"Yes",Indev_Online_Res_NotinIRPBase!$I$3:$I$340,"&lt;1/1/2024")+SUMIFS(Indev_Online_Res_NotinIRPBase!U$3:U$340,Indev_Online_Res_NotinIRPBase!$Y$3:$Y$340,$B590,Indev_Online_Res_NotinIRPBase!$Z$3:$Z$340,$C590,Indev_Online_Res_NotinIRPBase!$AB$3:$AB$340,"1")</f>
        <v>0</v>
      </c>
      <c r="AV590">
        <f>SUMIFS(Indev_Online_Res_NotinIRPBase!V$3:V$340,Indev_Online_Res_NotinIRPBase!$Y$3:$Y$340,$B590,Indev_Online_Res_NotinIRPBase!$Z$3:$Z$340,$C590,Indev_Online_Res_NotinIRPBase!$J$3:$J$340,"Yes",Indev_Online_Res_NotinIRPBase!$I$3:$I$340,"&lt;1/1/2024")+SUMIFS(Indev_Online_Res_NotinIRPBase!V$3:V$340,Indev_Online_Res_NotinIRPBase!$Y$3:$Y$340,$B590,Indev_Online_Res_NotinIRPBase!$Z$3:$Z$340,$C590,Indev_Online_Res_NotinIRPBase!$AB$3:$AB$340,"1")</f>
        <v>0</v>
      </c>
      <c r="AW590">
        <f>SUMIFS(Indev_Online_Res_NotinIRPBase!W$3:W$340,Indev_Online_Res_NotinIRPBase!$Y$3:$Y$340,$B590,Indev_Online_Res_NotinIRPBase!$Z$3:$Z$340,$C590,Indev_Online_Res_NotinIRPBase!$J$3:$J$340,"Yes",Indev_Online_Res_NotinIRPBase!$I$3:$I$340,"&lt;1/1/2024")+SUMIFS(Indev_Online_Res_NotinIRPBase!W$3:W$340,Indev_Online_Res_NotinIRPBase!$Y$3:$Y$340,$B590,Indev_Online_Res_NotinIRPBase!$Z$3:$Z$340,$C590,Indev_Online_Res_NotinIRPBase!$AB$3:$AB$340,"1")</f>
        <v>0</v>
      </c>
      <c r="AX590">
        <f>SUMIFS(Indev_Online_Res_NotinIRPBase!X$3:X$340,Indev_Online_Res_NotinIRPBase!$Y$3:$Y$340,$B590,Indev_Online_Res_NotinIRPBase!$Z$3:$Z$340,$C590,Indev_Online_Res_NotinIRPBase!$J$3:$J$340,"Yes",Indev_Online_Res_NotinIRPBase!$I$3:$I$340,"&lt;1/1/2024")+SUMIFS(Indev_Online_Res_NotinIRPBase!X$3:X$340,Indev_Online_Res_NotinIRPBase!$Y$3:$Y$340,$B590,Indev_Online_Res_NotinIRPBase!$Z$3:$Z$340,$C590,Indev_Online_Res_NotinIRPBase!$AB$3:$AB$340,"1")</f>
        <v>0</v>
      </c>
      <c r="AY590">
        <f t="shared" si="138"/>
        <v>0</v>
      </c>
      <c r="BA590">
        <f t="shared" si="139"/>
        <v>0</v>
      </c>
      <c r="BB590">
        <f t="shared" si="140"/>
        <v>0</v>
      </c>
      <c r="BC590">
        <f t="shared" si="141"/>
        <v>0</v>
      </c>
      <c r="BD590">
        <f t="shared" si="142"/>
        <v>0</v>
      </c>
      <c r="BE590">
        <f t="shared" si="143"/>
        <v>0</v>
      </c>
      <c r="BI590">
        <f t="shared" si="144"/>
        <v>0</v>
      </c>
      <c r="BJ590">
        <f t="shared" si="145"/>
        <v>0</v>
      </c>
      <c r="BK590">
        <f t="shared" si="146"/>
        <v>0</v>
      </c>
      <c r="BL590">
        <f t="shared" si="147"/>
        <v>0</v>
      </c>
      <c r="BM590">
        <f t="shared" si="148"/>
        <v>0</v>
      </c>
      <c r="BN590">
        <f t="shared" si="149"/>
        <v>0</v>
      </c>
      <c r="BO590">
        <f t="shared" si="150"/>
        <v>0</v>
      </c>
      <c r="BQ590">
        <f>SUMIFS(IRPBase_Res_NotinEnvScreens!$H$3:$H$33,IRPBase_Res_NotinEnvScreens!$J$3:$J$33,$B590,IRPBase_Res_NotinEnvScreens!$K$3:$K$33,$C590)</f>
        <v>0</v>
      </c>
      <c r="BR590">
        <f>SUMIFS(IRPBase_Res_NotinEnvScreens!$I$3:$I$33,IRPBase_Res_NotinEnvScreens!$J$3:$J$33,$B590,IRPBase_Res_NotinEnvScreens!$K$3:$K$33,$C590)</f>
        <v>0</v>
      </c>
      <c r="BS590">
        <v>0</v>
      </c>
      <c r="BV590">
        <f>SUMIFS(Indev_Online_Res_NotinIRPBase!$P$3:$P$313,Indev_Online_Res_NotinIRPBase!$Y$3:$Y$313,$B590,Indev_Online_Res_NotinIRPBase!$Z$3:$Z$313,$C590,Indev_Online_Res_NotinIRPBase!$I$3:$I$313,"&lt;9/1/2023")+SUMIFS(Indev_Online_Res_NotinIRPBase!$Q$3:$Q$313,Indev_Online_Res_NotinIRPBase!$Y$3:$Y$313,$B590,Indev_Online_Res_NotinIRPBase!$Z$3:$Z$313,$C590,Indev_Online_Res_NotinIRPBase!$I$3:$I$313,"&lt;9/1/2023")</f>
        <v>0</v>
      </c>
      <c r="BW590">
        <f>SUMIFS(Indev_Online_Res_NotinIRPBase!$S$3:$S$313,Indev_Online_Res_NotinIRPBase!$Y$3:$Y$313,$B590,Indev_Online_Res_NotinIRPBase!$Z$3:$Z$313,$C590,Indev_Online_Res_NotinIRPBase!$I$3:$I$313,"&lt;9/1/2023")+SUMIFS(Indev_Online_Res_NotinIRPBase!$T$3:$T$313,Indev_Online_Res_NotinIRPBase!$Y$3:$Y$313,$B590,Indev_Online_Res_NotinIRPBase!$Z$3:$Z$313,$C590,Indev_Online_Res_NotinIRPBase!$I$3:$I$313,"&lt;9/1/2023")+SUMIFS(Indev_Online_Res_NotinIRPBase!$U$3:$U$313,Indev_Online_Res_NotinIRPBase!$Y$3:$Y$313,$B590,Indev_Online_Res_NotinIRPBase!$Z$3:$Z$313,$C590,Indev_Online_Res_NotinIRPBase!$I$3:$I$313,"&lt;9/1/2023")</f>
        <v>0</v>
      </c>
    </row>
    <row r="591" spans="1:75">
      <c r="A591" t="s">
        <v>44</v>
      </c>
      <c r="B591" t="s">
        <v>527</v>
      </c>
      <c r="C591">
        <v>115</v>
      </c>
      <c r="E591">
        <f>SUMIFS(IRPBase_Res_NotinTxBase!N$3:N$65,IRPBase_Res_NotinTxBase!$X$3:$X$65,$B591,IRPBase_Res_NotinTxBase!$Y$3:$Y$65,$C591)</f>
        <v>0</v>
      </c>
      <c r="F591">
        <f>SUMIFS(IRPBase_Res_NotinTxBase!O$3:O$65,IRPBase_Res_NotinTxBase!$X$3:$X$65,$B591,IRPBase_Res_NotinTxBase!$Y$3:$Y$65,$C591)</f>
        <v>0</v>
      </c>
      <c r="G591">
        <f>SUMIFS(IRPBase_Res_NotinTxBase!P$3:P$65,IRPBase_Res_NotinTxBase!$X$3:$X$65,$B591,IRPBase_Res_NotinTxBase!$Y$3:$Y$65,$C591)</f>
        <v>0</v>
      </c>
      <c r="H591">
        <f>SUMIFS(IRPBase_Res_NotinTxBase!Q$3:Q$65,IRPBase_Res_NotinTxBase!$X$3:$X$65,$B591,IRPBase_Res_NotinTxBase!$Y$3:$Y$65,$C591)</f>
        <v>0</v>
      </c>
      <c r="M591">
        <f>SUMIFS(IRPBase_Res_NotinTxBase!R$3:R$65,IRPBase_Res_NotinTxBase!$X$3:$X$65,$B591,IRPBase_Res_NotinTxBase!$Y$3:$Y$65,$C591)</f>
        <v>0</v>
      </c>
      <c r="N591">
        <f>SUMIFS(IRPBase_Res_NotinTxBase!S$3:S$65,IRPBase_Res_NotinTxBase!$X$3:$X$65,$B591,IRPBase_Res_NotinTxBase!$Y$3:$Y$65,$C591)</f>
        <v>0</v>
      </c>
      <c r="O591">
        <f>SUMIFS(IRPBase_Res_NotinTxBase!T$3:T$65,IRPBase_Res_NotinTxBase!$X$3:$X$65,$B591,IRPBase_Res_NotinTxBase!$Y$3:$Y$65,$C591)</f>
        <v>0</v>
      </c>
      <c r="P591">
        <f>SUMIFS(IRPBase_Res_NotinTxBase!U$3:U$65,IRPBase_Res_NotinTxBase!$X$3:$X$65,$B591,IRPBase_Res_NotinTxBase!$Y$3:$Y$65,$C591)</f>
        <v>0</v>
      </c>
      <c r="Q591">
        <f>SUMIFS(IRPBase_Res_NotinTxBase!V$3:V$65,IRPBase_Res_NotinTxBase!$X$3:$X$65,$B591,IRPBase_Res_NotinTxBase!$Y$3:$Y$65,$C591)</f>
        <v>0</v>
      </c>
      <c r="R591">
        <f>SUMIFS(IRPBase_Res_NotinTxBase!W$3:W$65,IRPBase_Res_NotinTxBase!$X$3:$X$65,$B591,IRPBase_Res_NotinTxBase!$Y$3:$Y$65,$C591)</f>
        <v>0</v>
      </c>
      <c r="S591">
        <f t="shared" si="136"/>
        <v>0</v>
      </c>
      <c r="U591">
        <f>SUMIFS(Indev_Online_Res_NotinIRPBase!N$3:N$340,Indev_Online_Res_NotinIRPBase!$Y$3:$Y$340,$B591,Indev_Online_Res_NotinIRPBase!$Z$3:$Z$340,$C591)</f>
        <v>0</v>
      </c>
      <c r="V591">
        <f>SUMIFS(Indev_Online_Res_NotinIRPBase!O$3:O$340,Indev_Online_Res_NotinIRPBase!$Y$3:$Y$340,$B591,Indev_Online_Res_NotinIRPBase!$Z$3:$Z$340,$C591)</f>
        <v>0</v>
      </c>
      <c r="W591">
        <f>SUMIFS(Indev_Online_Res_NotinIRPBase!P$3:P$340,Indev_Online_Res_NotinIRPBase!$Y$3:$Y$340,$B591,Indev_Online_Res_NotinIRPBase!$Z$3:$Z$340,$C591)</f>
        <v>0</v>
      </c>
      <c r="X591">
        <f>SUMIFS(Indev_Online_Res_NotinIRPBase!Q$3:Q$340,Indev_Online_Res_NotinIRPBase!$Y$3:$Y$340,$B591,Indev_Online_Res_NotinIRPBase!$Z$3:$Z$340,$C591)</f>
        <v>0</v>
      </c>
      <c r="Y591">
        <f>SUMIFS(Indev_Online_Res_NotinIRPBase!R$3:R$340,Indev_Online_Res_NotinIRPBase!$Y$3:$Y$340,$B591,Indev_Online_Res_NotinIRPBase!$Z$3:$Z$340,$C591)</f>
        <v>0</v>
      </c>
      <c r="AC591">
        <f>SUMIFS(Indev_Online_Res_NotinIRPBase!S$3:S$340,Indev_Online_Res_NotinIRPBase!$Y$3:$Y$340,$B591,Indev_Online_Res_NotinIRPBase!$Z$3:$Z$340,$C591)</f>
        <v>0</v>
      </c>
      <c r="AD591">
        <f>SUMIFS(Indev_Online_Res_NotinIRPBase!T$3:T$340,Indev_Online_Res_NotinIRPBase!$Y$3:$Y$340,$B591,Indev_Online_Res_NotinIRPBase!$Z$3:$Z$340,$C591)</f>
        <v>0</v>
      </c>
      <c r="AE591">
        <f>SUMIFS(Indev_Online_Res_NotinIRPBase!U$3:U$340,Indev_Online_Res_NotinIRPBase!$Y$3:$Y$340,$B591,Indev_Online_Res_NotinIRPBase!$Z$3:$Z$340,$C591)</f>
        <v>0</v>
      </c>
      <c r="AF591">
        <f>SUMIFS(Indev_Online_Res_NotinIRPBase!V$3:V$340,Indev_Online_Res_NotinIRPBase!$Y$3:$Y$340,$B591,Indev_Online_Res_NotinIRPBase!$Z$3:$Z$340,$C591)</f>
        <v>0</v>
      </c>
      <c r="AG591">
        <f>SUMIFS(Indev_Online_Res_NotinIRPBase!W$3:W$340,Indev_Online_Res_NotinIRPBase!$Y$3:$Y$340,$B591,Indev_Online_Res_NotinIRPBase!$Z$3:$Z$340,$C591)</f>
        <v>0</v>
      </c>
      <c r="AH591">
        <f>SUMIFS(Indev_Online_Res_NotinIRPBase!X$3:X$340,Indev_Online_Res_NotinIRPBase!$Y$3:$Y$340,$B591,Indev_Online_Res_NotinIRPBase!$Z$3:$Z$340,$C591)</f>
        <v>0</v>
      </c>
      <c r="AI591">
        <f t="shared" si="137"/>
        <v>0</v>
      </c>
      <c r="AK591">
        <f>SUMIFS(Indev_Online_Res_NotinIRPBase!N$3:N$340,Indev_Online_Res_NotinIRPBase!$Y$3:$Y$340,$B591,Indev_Online_Res_NotinIRPBase!$Z$3:$Z$340,$C591,Indev_Online_Res_NotinIRPBase!$J$3:$J$340,"Yes",Indev_Online_Res_NotinIRPBase!$I$3:$I$340,"&lt;1/1/2024")+SUMIFS(Indev_Online_Res_NotinIRPBase!N$3:N$340,Indev_Online_Res_NotinIRPBase!$Y$3:$Y$340,$B591,Indev_Online_Res_NotinIRPBase!$Z$3:$Z$340,$C591,Indev_Online_Res_NotinIRPBase!$AB$3:$AB$340,"1")</f>
        <v>0</v>
      </c>
      <c r="AL591">
        <f>SUMIFS(Indev_Online_Res_NotinIRPBase!O$3:O$340,Indev_Online_Res_NotinIRPBase!$Y$3:$Y$340,$B591,Indev_Online_Res_NotinIRPBase!$Z$3:$Z$340,$C591,Indev_Online_Res_NotinIRPBase!$J$3:$J$340,"Yes",Indev_Online_Res_NotinIRPBase!$I$3:$I$340,"&lt;1/1/2024")+SUMIFS(Indev_Online_Res_NotinIRPBase!O$3:O$340,Indev_Online_Res_NotinIRPBase!$Y$3:$Y$340,$B591,Indev_Online_Res_NotinIRPBase!$Z$3:$Z$340,$C591,Indev_Online_Res_NotinIRPBase!$AB$3:$AB$340,"1")</f>
        <v>0</v>
      </c>
      <c r="AM591">
        <f>SUMIFS(Indev_Online_Res_NotinIRPBase!P$3:P$340,Indev_Online_Res_NotinIRPBase!$Y$3:$Y$340,$B591,Indev_Online_Res_NotinIRPBase!$Z$3:$Z$340,$C591,Indev_Online_Res_NotinIRPBase!$J$3:$J$340,"Yes",Indev_Online_Res_NotinIRPBase!$I$3:$I$340,"&lt;1/1/2024")+SUMIFS(Indev_Online_Res_NotinIRPBase!P$3:P$340,Indev_Online_Res_NotinIRPBase!$Y$3:$Y$340,$B591,Indev_Online_Res_NotinIRPBase!$Z$3:$Z$340,$C591,Indev_Online_Res_NotinIRPBase!$AB$3:$AB$340,"1")</f>
        <v>0</v>
      </c>
      <c r="AN591">
        <f>SUMIFS(Indev_Online_Res_NotinIRPBase!Q$3:Q$340,Indev_Online_Res_NotinIRPBase!$Y$3:$Y$340,$B591,Indev_Online_Res_NotinIRPBase!$Z$3:$Z$340,$C591,Indev_Online_Res_NotinIRPBase!$J$3:$J$340,"Yes",Indev_Online_Res_NotinIRPBase!$I$3:$I$340,"&lt;1/1/2024")+SUMIFS(Indev_Online_Res_NotinIRPBase!Q$3:Q$340,Indev_Online_Res_NotinIRPBase!$Y$3:$Y$340,$B591,Indev_Online_Res_NotinIRPBase!$Z$3:$Z$340,$C591,Indev_Online_Res_NotinIRPBase!$AB$3:$AB$340,"1")</f>
        <v>0</v>
      </c>
      <c r="AO591">
        <f>SUMIFS(Indev_Online_Res_NotinIRPBase!R$3:R$340,Indev_Online_Res_NotinIRPBase!$Y$3:$Y$340,$B591,Indev_Online_Res_NotinIRPBase!$Z$3:$Z$340,$C591,Indev_Online_Res_NotinIRPBase!$J$3:$J$340,"Yes",Indev_Online_Res_NotinIRPBase!$I$3:$I$340,"&lt;1/1/2024")+SUMIFS(Indev_Online_Res_NotinIRPBase!R$3:R$340,Indev_Online_Res_NotinIRPBase!$Y$3:$Y$340,$B591,Indev_Online_Res_NotinIRPBase!$Z$3:$Z$340,$C591,Indev_Online_Res_NotinIRPBase!$AB$3:$AB$340,"1")</f>
        <v>0</v>
      </c>
      <c r="AS591">
        <f>SUMIFS(Indev_Online_Res_NotinIRPBase!S$3:S$340,Indev_Online_Res_NotinIRPBase!$Y$3:$Y$340,$B591,Indev_Online_Res_NotinIRPBase!$Z$3:$Z$340,$C591,Indev_Online_Res_NotinIRPBase!$J$3:$J$340,"Yes",Indev_Online_Res_NotinIRPBase!$I$3:$I$340,"&lt;1/1/2024")+SUMIFS(Indev_Online_Res_NotinIRPBase!S$3:S$340,Indev_Online_Res_NotinIRPBase!$Y$3:$Y$340,$B591,Indev_Online_Res_NotinIRPBase!$Z$3:$Z$340,$C591,Indev_Online_Res_NotinIRPBase!$AB$3:$AB$340,"1")</f>
        <v>0</v>
      </c>
      <c r="AT591">
        <f>SUMIFS(Indev_Online_Res_NotinIRPBase!T$3:T$340,Indev_Online_Res_NotinIRPBase!$Y$3:$Y$340,$B591,Indev_Online_Res_NotinIRPBase!$Z$3:$Z$340,$C591,Indev_Online_Res_NotinIRPBase!$J$3:$J$340,"Yes",Indev_Online_Res_NotinIRPBase!$I$3:$I$340,"&lt;1/1/2024")+SUMIFS(Indev_Online_Res_NotinIRPBase!T$3:T$340,Indev_Online_Res_NotinIRPBase!$Y$3:$Y$340,$B591,Indev_Online_Res_NotinIRPBase!$Z$3:$Z$340,$C591,Indev_Online_Res_NotinIRPBase!$AB$3:$AB$340,"1")</f>
        <v>0</v>
      </c>
      <c r="AU591">
        <f>SUMIFS(Indev_Online_Res_NotinIRPBase!U$3:U$340,Indev_Online_Res_NotinIRPBase!$Y$3:$Y$340,$B591,Indev_Online_Res_NotinIRPBase!$Z$3:$Z$340,$C591,Indev_Online_Res_NotinIRPBase!$J$3:$J$340,"Yes",Indev_Online_Res_NotinIRPBase!$I$3:$I$340,"&lt;1/1/2024")+SUMIFS(Indev_Online_Res_NotinIRPBase!U$3:U$340,Indev_Online_Res_NotinIRPBase!$Y$3:$Y$340,$B591,Indev_Online_Res_NotinIRPBase!$Z$3:$Z$340,$C591,Indev_Online_Res_NotinIRPBase!$AB$3:$AB$340,"1")</f>
        <v>0</v>
      </c>
      <c r="AV591">
        <f>SUMIFS(Indev_Online_Res_NotinIRPBase!V$3:V$340,Indev_Online_Res_NotinIRPBase!$Y$3:$Y$340,$B591,Indev_Online_Res_NotinIRPBase!$Z$3:$Z$340,$C591,Indev_Online_Res_NotinIRPBase!$J$3:$J$340,"Yes",Indev_Online_Res_NotinIRPBase!$I$3:$I$340,"&lt;1/1/2024")+SUMIFS(Indev_Online_Res_NotinIRPBase!V$3:V$340,Indev_Online_Res_NotinIRPBase!$Y$3:$Y$340,$B591,Indev_Online_Res_NotinIRPBase!$Z$3:$Z$340,$C591,Indev_Online_Res_NotinIRPBase!$AB$3:$AB$340,"1")</f>
        <v>0</v>
      </c>
      <c r="AW591">
        <f>SUMIFS(Indev_Online_Res_NotinIRPBase!W$3:W$340,Indev_Online_Res_NotinIRPBase!$Y$3:$Y$340,$B591,Indev_Online_Res_NotinIRPBase!$Z$3:$Z$340,$C591,Indev_Online_Res_NotinIRPBase!$J$3:$J$340,"Yes",Indev_Online_Res_NotinIRPBase!$I$3:$I$340,"&lt;1/1/2024")+SUMIFS(Indev_Online_Res_NotinIRPBase!W$3:W$340,Indev_Online_Res_NotinIRPBase!$Y$3:$Y$340,$B591,Indev_Online_Res_NotinIRPBase!$Z$3:$Z$340,$C591,Indev_Online_Res_NotinIRPBase!$AB$3:$AB$340,"1")</f>
        <v>0</v>
      </c>
      <c r="AX591">
        <f>SUMIFS(Indev_Online_Res_NotinIRPBase!X$3:X$340,Indev_Online_Res_NotinIRPBase!$Y$3:$Y$340,$B591,Indev_Online_Res_NotinIRPBase!$Z$3:$Z$340,$C591,Indev_Online_Res_NotinIRPBase!$J$3:$J$340,"Yes",Indev_Online_Res_NotinIRPBase!$I$3:$I$340,"&lt;1/1/2024")+SUMIFS(Indev_Online_Res_NotinIRPBase!X$3:X$340,Indev_Online_Res_NotinIRPBase!$Y$3:$Y$340,$B591,Indev_Online_Res_NotinIRPBase!$Z$3:$Z$340,$C591,Indev_Online_Res_NotinIRPBase!$AB$3:$AB$340,"1")</f>
        <v>0</v>
      </c>
      <c r="AY591">
        <f t="shared" si="138"/>
        <v>0</v>
      </c>
      <c r="BA591">
        <f t="shared" si="139"/>
        <v>0</v>
      </c>
      <c r="BB591">
        <f t="shared" si="140"/>
        <v>0</v>
      </c>
      <c r="BC591">
        <f t="shared" si="141"/>
        <v>0</v>
      </c>
      <c r="BD591">
        <f t="shared" si="142"/>
        <v>0</v>
      </c>
      <c r="BE591">
        <f t="shared" si="143"/>
        <v>0</v>
      </c>
      <c r="BI591">
        <f t="shared" si="144"/>
        <v>0</v>
      </c>
      <c r="BJ591">
        <f t="shared" si="145"/>
        <v>0</v>
      </c>
      <c r="BK591">
        <f t="shared" si="146"/>
        <v>0</v>
      </c>
      <c r="BL591">
        <f t="shared" si="147"/>
        <v>0</v>
      </c>
      <c r="BM591">
        <f t="shared" si="148"/>
        <v>0</v>
      </c>
      <c r="BN591">
        <f t="shared" si="149"/>
        <v>0</v>
      </c>
      <c r="BO591">
        <f t="shared" si="150"/>
        <v>0</v>
      </c>
      <c r="BQ591">
        <f>SUMIFS(IRPBase_Res_NotinEnvScreens!$H$3:$H$33,IRPBase_Res_NotinEnvScreens!$J$3:$J$33,$B591,IRPBase_Res_NotinEnvScreens!$K$3:$K$33,$C591)</f>
        <v>0</v>
      </c>
      <c r="BR591">
        <f>SUMIFS(IRPBase_Res_NotinEnvScreens!$I$3:$I$33,IRPBase_Res_NotinEnvScreens!$J$3:$J$33,$B591,IRPBase_Res_NotinEnvScreens!$K$3:$K$33,$C591)</f>
        <v>0</v>
      </c>
      <c r="BS591">
        <v>0</v>
      </c>
      <c r="BV591">
        <f>SUMIFS(Indev_Online_Res_NotinIRPBase!$P$3:$P$313,Indev_Online_Res_NotinIRPBase!$Y$3:$Y$313,$B591,Indev_Online_Res_NotinIRPBase!$Z$3:$Z$313,$C591,Indev_Online_Res_NotinIRPBase!$I$3:$I$313,"&lt;9/1/2023")+SUMIFS(Indev_Online_Res_NotinIRPBase!$Q$3:$Q$313,Indev_Online_Res_NotinIRPBase!$Y$3:$Y$313,$B591,Indev_Online_Res_NotinIRPBase!$Z$3:$Z$313,$C591,Indev_Online_Res_NotinIRPBase!$I$3:$I$313,"&lt;9/1/2023")</f>
        <v>0</v>
      </c>
      <c r="BW591">
        <f>SUMIFS(Indev_Online_Res_NotinIRPBase!$S$3:$S$313,Indev_Online_Res_NotinIRPBase!$Y$3:$Y$313,$B591,Indev_Online_Res_NotinIRPBase!$Z$3:$Z$313,$C591,Indev_Online_Res_NotinIRPBase!$I$3:$I$313,"&lt;9/1/2023")+SUMIFS(Indev_Online_Res_NotinIRPBase!$T$3:$T$313,Indev_Online_Res_NotinIRPBase!$Y$3:$Y$313,$B591,Indev_Online_Res_NotinIRPBase!$Z$3:$Z$313,$C591,Indev_Online_Res_NotinIRPBase!$I$3:$I$313,"&lt;9/1/2023")+SUMIFS(Indev_Online_Res_NotinIRPBase!$U$3:$U$313,Indev_Online_Res_NotinIRPBase!$Y$3:$Y$313,$B591,Indev_Online_Res_NotinIRPBase!$Z$3:$Z$313,$C591,Indev_Online_Res_NotinIRPBase!$I$3:$I$313,"&lt;9/1/2023")</f>
        <v>0</v>
      </c>
    </row>
    <row r="592" spans="1:75">
      <c r="A592" t="s">
        <v>46</v>
      </c>
      <c r="B592" t="s">
        <v>528</v>
      </c>
      <c r="C592">
        <v>115</v>
      </c>
      <c r="E592">
        <f>SUMIFS(IRPBase_Res_NotinTxBase!N$3:N$65,IRPBase_Res_NotinTxBase!$X$3:$X$65,$B592,IRPBase_Res_NotinTxBase!$Y$3:$Y$65,$C592)</f>
        <v>0</v>
      </c>
      <c r="F592">
        <f>SUMIFS(IRPBase_Res_NotinTxBase!O$3:O$65,IRPBase_Res_NotinTxBase!$X$3:$X$65,$B592,IRPBase_Res_NotinTxBase!$Y$3:$Y$65,$C592)</f>
        <v>0</v>
      </c>
      <c r="G592">
        <f>SUMIFS(IRPBase_Res_NotinTxBase!P$3:P$65,IRPBase_Res_NotinTxBase!$X$3:$X$65,$B592,IRPBase_Res_NotinTxBase!$Y$3:$Y$65,$C592)</f>
        <v>0</v>
      </c>
      <c r="H592">
        <f>SUMIFS(IRPBase_Res_NotinTxBase!Q$3:Q$65,IRPBase_Res_NotinTxBase!$X$3:$X$65,$B592,IRPBase_Res_NotinTxBase!$Y$3:$Y$65,$C592)</f>
        <v>0</v>
      </c>
      <c r="M592">
        <f>SUMIFS(IRPBase_Res_NotinTxBase!R$3:R$65,IRPBase_Res_NotinTxBase!$X$3:$X$65,$B592,IRPBase_Res_NotinTxBase!$Y$3:$Y$65,$C592)</f>
        <v>0</v>
      </c>
      <c r="N592">
        <f>SUMIFS(IRPBase_Res_NotinTxBase!S$3:S$65,IRPBase_Res_NotinTxBase!$X$3:$X$65,$B592,IRPBase_Res_NotinTxBase!$Y$3:$Y$65,$C592)</f>
        <v>0</v>
      </c>
      <c r="O592">
        <f>SUMIFS(IRPBase_Res_NotinTxBase!T$3:T$65,IRPBase_Res_NotinTxBase!$X$3:$X$65,$B592,IRPBase_Res_NotinTxBase!$Y$3:$Y$65,$C592)</f>
        <v>0</v>
      </c>
      <c r="P592">
        <f>SUMIFS(IRPBase_Res_NotinTxBase!U$3:U$65,IRPBase_Res_NotinTxBase!$X$3:$X$65,$B592,IRPBase_Res_NotinTxBase!$Y$3:$Y$65,$C592)</f>
        <v>0</v>
      </c>
      <c r="Q592">
        <f>SUMIFS(IRPBase_Res_NotinTxBase!V$3:V$65,IRPBase_Res_NotinTxBase!$X$3:$X$65,$B592,IRPBase_Res_NotinTxBase!$Y$3:$Y$65,$C592)</f>
        <v>0</v>
      </c>
      <c r="R592">
        <f>SUMIFS(IRPBase_Res_NotinTxBase!W$3:W$65,IRPBase_Res_NotinTxBase!$X$3:$X$65,$B592,IRPBase_Res_NotinTxBase!$Y$3:$Y$65,$C592)</f>
        <v>0</v>
      </c>
      <c r="S592">
        <f t="shared" si="136"/>
        <v>0</v>
      </c>
      <c r="U592">
        <f>SUMIFS(Indev_Online_Res_NotinIRPBase!N$3:N$340,Indev_Online_Res_NotinIRPBase!$Y$3:$Y$340,$B592,Indev_Online_Res_NotinIRPBase!$Z$3:$Z$340,$C592)</f>
        <v>0</v>
      </c>
      <c r="V592">
        <f>SUMIFS(Indev_Online_Res_NotinIRPBase!O$3:O$340,Indev_Online_Res_NotinIRPBase!$Y$3:$Y$340,$B592,Indev_Online_Res_NotinIRPBase!$Z$3:$Z$340,$C592)</f>
        <v>0</v>
      </c>
      <c r="W592">
        <f>SUMIFS(Indev_Online_Res_NotinIRPBase!P$3:P$340,Indev_Online_Res_NotinIRPBase!$Y$3:$Y$340,$B592,Indev_Online_Res_NotinIRPBase!$Z$3:$Z$340,$C592)</f>
        <v>0</v>
      </c>
      <c r="X592">
        <f>SUMIFS(Indev_Online_Res_NotinIRPBase!Q$3:Q$340,Indev_Online_Res_NotinIRPBase!$Y$3:$Y$340,$B592,Indev_Online_Res_NotinIRPBase!$Z$3:$Z$340,$C592)</f>
        <v>0</v>
      </c>
      <c r="Y592">
        <f>SUMIFS(Indev_Online_Res_NotinIRPBase!R$3:R$340,Indev_Online_Res_NotinIRPBase!$Y$3:$Y$340,$B592,Indev_Online_Res_NotinIRPBase!$Z$3:$Z$340,$C592)</f>
        <v>0</v>
      </c>
      <c r="AC592">
        <f>SUMIFS(Indev_Online_Res_NotinIRPBase!S$3:S$340,Indev_Online_Res_NotinIRPBase!$Y$3:$Y$340,$B592,Indev_Online_Res_NotinIRPBase!$Z$3:$Z$340,$C592)</f>
        <v>0</v>
      </c>
      <c r="AD592">
        <f>SUMIFS(Indev_Online_Res_NotinIRPBase!T$3:T$340,Indev_Online_Res_NotinIRPBase!$Y$3:$Y$340,$B592,Indev_Online_Res_NotinIRPBase!$Z$3:$Z$340,$C592)</f>
        <v>0</v>
      </c>
      <c r="AE592">
        <f>SUMIFS(Indev_Online_Res_NotinIRPBase!U$3:U$340,Indev_Online_Res_NotinIRPBase!$Y$3:$Y$340,$B592,Indev_Online_Res_NotinIRPBase!$Z$3:$Z$340,$C592)</f>
        <v>0</v>
      </c>
      <c r="AF592">
        <f>SUMIFS(Indev_Online_Res_NotinIRPBase!V$3:V$340,Indev_Online_Res_NotinIRPBase!$Y$3:$Y$340,$B592,Indev_Online_Res_NotinIRPBase!$Z$3:$Z$340,$C592)</f>
        <v>0</v>
      </c>
      <c r="AG592">
        <f>SUMIFS(Indev_Online_Res_NotinIRPBase!W$3:W$340,Indev_Online_Res_NotinIRPBase!$Y$3:$Y$340,$B592,Indev_Online_Res_NotinIRPBase!$Z$3:$Z$340,$C592)</f>
        <v>0</v>
      </c>
      <c r="AH592">
        <f>SUMIFS(Indev_Online_Res_NotinIRPBase!X$3:X$340,Indev_Online_Res_NotinIRPBase!$Y$3:$Y$340,$B592,Indev_Online_Res_NotinIRPBase!$Z$3:$Z$340,$C592)</f>
        <v>0</v>
      </c>
      <c r="AI592">
        <f t="shared" si="137"/>
        <v>0</v>
      </c>
      <c r="AK592">
        <f>SUMIFS(Indev_Online_Res_NotinIRPBase!N$3:N$340,Indev_Online_Res_NotinIRPBase!$Y$3:$Y$340,$B592,Indev_Online_Res_NotinIRPBase!$Z$3:$Z$340,$C592,Indev_Online_Res_NotinIRPBase!$J$3:$J$340,"Yes",Indev_Online_Res_NotinIRPBase!$I$3:$I$340,"&lt;1/1/2024")+SUMIFS(Indev_Online_Res_NotinIRPBase!N$3:N$340,Indev_Online_Res_NotinIRPBase!$Y$3:$Y$340,$B592,Indev_Online_Res_NotinIRPBase!$Z$3:$Z$340,$C592,Indev_Online_Res_NotinIRPBase!$AB$3:$AB$340,"1")</f>
        <v>0</v>
      </c>
      <c r="AL592">
        <f>SUMIFS(Indev_Online_Res_NotinIRPBase!O$3:O$340,Indev_Online_Res_NotinIRPBase!$Y$3:$Y$340,$B592,Indev_Online_Res_NotinIRPBase!$Z$3:$Z$340,$C592,Indev_Online_Res_NotinIRPBase!$J$3:$J$340,"Yes",Indev_Online_Res_NotinIRPBase!$I$3:$I$340,"&lt;1/1/2024")+SUMIFS(Indev_Online_Res_NotinIRPBase!O$3:O$340,Indev_Online_Res_NotinIRPBase!$Y$3:$Y$340,$B592,Indev_Online_Res_NotinIRPBase!$Z$3:$Z$340,$C592,Indev_Online_Res_NotinIRPBase!$AB$3:$AB$340,"1")</f>
        <v>0</v>
      </c>
      <c r="AM592">
        <f>SUMIFS(Indev_Online_Res_NotinIRPBase!P$3:P$340,Indev_Online_Res_NotinIRPBase!$Y$3:$Y$340,$B592,Indev_Online_Res_NotinIRPBase!$Z$3:$Z$340,$C592,Indev_Online_Res_NotinIRPBase!$J$3:$J$340,"Yes",Indev_Online_Res_NotinIRPBase!$I$3:$I$340,"&lt;1/1/2024")+SUMIFS(Indev_Online_Res_NotinIRPBase!P$3:P$340,Indev_Online_Res_NotinIRPBase!$Y$3:$Y$340,$B592,Indev_Online_Res_NotinIRPBase!$Z$3:$Z$340,$C592,Indev_Online_Res_NotinIRPBase!$AB$3:$AB$340,"1")</f>
        <v>0</v>
      </c>
      <c r="AN592">
        <f>SUMIFS(Indev_Online_Res_NotinIRPBase!Q$3:Q$340,Indev_Online_Res_NotinIRPBase!$Y$3:$Y$340,$B592,Indev_Online_Res_NotinIRPBase!$Z$3:$Z$340,$C592,Indev_Online_Res_NotinIRPBase!$J$3:$J$340,"Yes",Indev_Online_Res_NotinIRPBase!$I$3:$I$340,"&lt;1/1/2024")+SUMIFS(Indev_Online_Res_NotinIRPBase!Q$3:Q$340,Indev_Online_Res_NotinIRPBase!$Y$3:$Y$340,$B592,Indev_Online_Res_NotinIRPBase!$Z$3:$Z$340,$C592,Indev_Online_Res_NotinIRPBase!$AB$3:$AB$340,"1")</f>
        <v>0</v>
      </c>
      <c r="AO592">
        <f>SUMIFS(Indev_Online_Res_NotinIRPBase!R$3:R$340,Indev_Online_Res_NotinIRPBase!$Y$3:$Y$340,$B592,Indev_Online_Res_NotinIRPBase!$Z$3:$Z$340,$C592,Indev_Online_Res_NotinIRPBase!$J$3:$J$340,"Yes",Indev_Online_Res_NotinIRPBase!$I$3:$I$340,"&lt;1/1/2024")+SUMIFS(Indev_Online_Res_NotinIRPBase!R$3:R$340,Indev_Online_Res_NotinIRPBase!$Y$3:$Y$340,$B592,Indev_Online_Res_NotinIRPBase!$Z$3:$Z$340,$C592,Indev_Online_Res_NotinIRPBase!$AB$3:$AB$340,"1")</f>
        <v>0</v>
      </c>
      <c r="AS592">
        <f>SUMIFS(Indev_Online_Res_NotinIRPBase!S$3:S$340,Indev_Online_Res_NotinIRPBase!$Y$3:$Y$340,$B592,Indev_Online_Res_NotinIRPBase!$Z$3:$Z$340,$C592,Indev_Online_Res_NotinIRPBase!$J$3:$J$340,"Yes",Indev_Online_Res_NotinIRPBase!$I$3:$I$340,"&lt;1/1/2024")+SUMIFS(Indev_Online_Res_NotinIRPBase!S$3:S$340,Indev_Online_Res_NotinIRPBase!$Y$3:$Y$340,$B592,Indev_Online_Res_NotinIRPBase!$Z$3:$Z$340,$C592,Indev_Online_Res_NotinIRPBase!$AB$3:$AB$340,"1")</f>
        <v>0</v>
      </c>
      <c r="AT592">
        <f>SUMIFS(Indev_Online_Res_NotinIRPBase!T$3:T$340,Indev_Online_Res_NotinIRPBase!$Y$3:$Y$340,$B592,Indev_Online_Res_NotinIRPBase!$Z$3:$Z$340,$C592,Indev_Online_Res_NotinIRPBase!$J$3:$J$340,"Yes",Indev_Online_Res_NotinIRPBase!$I$3:$I$340,"&lt;1/1/2024")+SUMIFS(Indev_Online_Res_NotinIRPBase!T$3:T$340,Indev_Online_Res_NotinIRPBase!$Y$3:$Y$340,$B592,Indev_Online_Res_NotinIRPBase!$Z$3:$Z$340,$C592,Indev_Online_Res_NotinIRPBase!$AB$3:$AB$340,"1")</f>
        <v>0</v>
      </c>
      <c r="AU592">
        <f>SUMIFS(Indev_Online_Res_NotinIRPBase!U$3:U$340,Indev_Online_Res_NotinIRPBase!$Y$3:$Y$340,$B592,Indev_Online_Res_NotinIRPBase!$Z$3:$Z$340,$C592,Indev_Online_Res_NotinIRPBase!$J$3:$J$340,"Yes",Indev_Online_Res_NotinIRPBase!$I$3:$I$340,"&lt;1/1/2024")+SUMIFS(Indev_Online_Res_NotinIRPBase!U$3:U$340,Indev_Online_Res_NotinIRPBase!$Y$3:$Y$340,$B592,Indev_Online_Res_NotinIRPBase!$Z$3:$Z$340,$C592,Indev_Online_Res_NotinIRPBase!$AB$3:$AB$340,"1")</f>
        <v>0</v>
      </c>
      <c r="AV592">
        <f>SUMIFS(Indev_Online_Res_NotinIRPBase!V$3:V$340,Indev_Online_Res_NotinIRPBase!$Y$3:$Y$340,$B592,Indev_Online_Res_NotinIRPBase!$Z$3:$Z$340,$C592,Indev_Online_Res_NotinIRPBase!$J$3:$J$340,"Yes",Indev_Online_Res_NotinIRPBase!$I$3:$I$340,"&lt;1/1/2024")+SUMIFS(Indev_Online_Res_NotinIRPBase!V$3:V$340,Indev_Online_Res_NotinIRPBase!$Y$3:$Y$340,$B592,Indev_Online_Res_NotinIRPBase!$Z$3:$Z$340,$C592,Indev_Online_Res_NotinIRPBase!$AB$3:$AB$340,"1")</f>
        <v>0</v>
      </c>
      <c r="AW592">
        <f>SUMIFS(Indev_Online_Res_NotinIRPBase!W$3:W$340,Indev_Online_Res_NotinIRPBase!$Y$3:$Y$340,$B592,Indev_Online_Res_NotinIRPBase!$Z$3:$Z$340,$C592,Indev_Online_Res_NotinIRPBase!$J$3:$J$340,"Yes",Indev_Online_Res_NotinIRPBase!$I$3:$I$340,"&lt;1/1/2024")+SUMIFS(Indev_Online_Res_NotinIRPBase!W$3:W$340,Indev_Online_Res_NotinIRPBase!$Y$3:$Y$340,$B592,Indev_Online_Res_NotinIRPBase!$Z$3:$Z$340,$C592,Indev_Online_Res_NotinIRPBase!$AB$3:$AB$340,"1")</f>
        <v>0</v>
      </c>
      <c r="AX592">
        <f>SUMIFS(Indev_Online_Res_NotinIRPBase!X$3:X$340,Indev_Online_Res_NotinIRPBase!$Y$3:$Y$340,$B592,Indev_Online_Res_NotinIRPBase!$Z$3:$Z$340,$C592,Indev_Online_Res_NotinIRPBase!$J$3:$J$340,"Yes",Indev_Online_Res_NotinIRPBase!$I$3:$I$340,"&lt;1/1/2024")+SUMIFS(Indev_Online_Res_NotinIRPBase!X$3:X$340,Indev_Online_Res_NotinIRPBase!$Y$3:$Y$340,$B592,Indev_Online_Res_NotinIRPBase!$Z$3:$Z$340,$C592,Indev_Online_Res_NotinIRPBase!$AB$3:$AB$340,"1")</f>
        <v>0</v>
      </c>
      <c r="AY592">
        <f t="shared" si="138"/>
        <v>0</v>
      </c>
      <c r="BA592">
        <f t="shared" si="139"/>
        <v>0</v>
      </c>
      <c r="BB592">
        <f t="shared" si="140"/>
        <v>0</v>
      </c>
      <c r="BC592">
        <f t="shared" si="141"/>
        <v>0</v>
      </c>
      <c r="BD592">
        <f t="shared" si="142"/>
        <v>0</v>
      </c>
      <c r="BE592">
        <f t="shared" si="143"/>
        <v>0</v>
      </c>
      <c r="BI592">
        <f t="shared" si="144"/>
        <v>0</v>
      </c>
      <c r="BJ592">
        <f t="shared" si="145"/>
        <v>0</v>
      </c>
      <c r="BK592">
        <f t="shared" si="146"/>
        <v>0</v>
      </c>
      <c r="BL592">
        <f t="shared" si="147"/>
        <v>0</v>
      </c>
      <c r="BM592">
        <f t="shared" si="148"/>
        <v>0</v>
      </c>
      <c r="BN592">
        <f t="shared" si="149"/>
        <v>0</v>
      </c>
      <c r="BO592">
        <f t="shared" si="150"/>
        <v>0</v>
      </c>
      <c r="BQ592">
        <f>SUMIFS(IRPBase_Res_NotinEnvScreens!$H$3:$H$33,IRPBase_Res_NotinEnvScreens!$J$3:$J$33,$B592,IRPBase_Res_NotinEnvScreens!$K$3:$K$33,$C592)</f>
        <v>0</v>
      </c>
      <c r="BR592">
        <f>SUMIFS(IRPBase_Res_NotinEnvScreens!$I$3:$I$33,IRPBase_Res_NotinEnvScreens!$J$3:$J$33,$B592,IRPBase_Res_NotinEnvScreens!$K$3:$K$33,$C592)</f>
        <v>0</v>
      </c>
      <c r="BS592">
        <v>0</v>
      </c>
      <c r="BV592">
        <f>SUMIFS(Indev_Online_Res_NotinIRPBase!$P$3:$P$313,Indev_Online_Res_NotinIRPBase!$Y$3:$Y$313,$B592,Indev_Online_Res_NotinIRPBase!$Z$3:$Z$313,$C592,Indev_Online_Res_NotinIRPBase!$I$3:$I$313,"&lt;9/1/2023")+SUMIFS(Indev_Online_Res_NotinIRPBase!$Q$3:$Q$313,Indev_Online_Res_NotinIRPBase!$Y$3:$Y$313,$B592,Indev_Online_Res_NotinIRPBase!$Z$3:$Z$313,$C592,Indev_Online_Res_NotinIRPBase!$I$3:$I$313,"&lt;9/1/2023")</f>
        <v>0</v>
      </c>
      <c r="BW592">
        <f>SUMIFS(Indev_Online_Res_NotinIRPBase!$S$3:$S$313,Indev_Online_Res_NotinIRPBase!$Y$3:$Y$313,$B592,Indev_Online_Res_NotinIRPBase!$Z$3:$Z$313,$C592,Indev_Online_Res_NotinIRPBase!$I$3:$I$313,"&lt;9/1/2023")+SUMIFS(Indev_Online_Res_NotinIRPBase!$T$3:$T$313,Indev_Online_Res_NotinIRPBase!$Y$3:$Y$313,$B592,Indev_Online_Res_NotinIRPBase!$Z$3:$Z$313,$C592,Indev_Online_Res_NotinIRPBase!$I$3:$I$313,"&lt;9/1/2023")+SUMIFS(Indev_Online_Res_NotinIRPBase!$U$3:$U$313,Indev_Online_Res_NotinIRPBase!$Y$3:$Y$313,$B592,Indev_Online_Res_NotinIRPBase!$Z$3:$Z$313,$C592,Indev_Online_Res_NotinIRPBase!$I$3:$I$313,"&lt;9/1/2023")</f>
        <v>0</v>
      </c>
    </row>
    <row r="593" spans="1:75">
      <c r="A593" t="s">
        <v>46</v>
      </c>
      <c r="B593" t="s">
        <v>528</v>
      </c>
      <c r="C593">
        <v>230</v>
      </c>
      <c r="E593">
        <f>SUMIFS(IRPBase_Res_NotinTxBase!N$3:N$65,IRPBase_Res_NotinTxBase!$X$3:$X$65,$B593,IRPBase_Res_NotinTxBase!$Y$3:$Y$65,$C593)</f>
        <v>0</v>
      </c>
      <c r="F593">
        <f>SUMIFS(IRPBase_Res_NotinTxBase!O$3:O$65,IRPBase_Res_NotinTxBase!$X$3:$X$65,$B593,IRPBase_Res_NotinTxBase!$Y$3:$Y$65,$C593)</f>
        <v>0</v>
      </c>
      <c r="G593">
        <f>SUMIFS(IRPBase_Res_NotinTxBase!P$3:P$65,IRPBase_Res_NotinTxBase!$X$3:$X$65,$B593,IRPBase_Res_NotinTxBase!$Y$3:$Y$65,$C593)</f>
        <v>0</v>
      </c>
      <c r="H593">
        <f>SUMIFS(IRPBase_Res_NotinTxBase!Q$3:Q$65,IRPBase_Res_NotinTxBase!$X$3:$X$65,$B593,IRPBase_Res_NotinTxBase!$Y$3:$Y$65,$C593)</f>
        <v>0</v>
      </c>
      <c r="M593">
        <f>SUMIFS(IRPBase_Res_NotinTxBase!R$3:R$65,IRPBase_Res_NotinTxBase!$X$3:$X$65,$B593,IRPBase_Res_NotinTxBase!$Y$3:$Y$65,$C593)</f>
        <v>0</v>
      </c>
      <c r="N593">
        <f>SUMIFS(IRPBase_Res_NotinTxBase!S$3:S$65,IRPBase_Res_NotinTxBase!$X$3:$X$65,$B593,IRPBase_Res_NotinTxBase!$Y$3:$Y$65,$C593)</f>
        <v>0</v>
      </c>
      <c r="O593">
        <f>SUMIFS(IRPBase_Res_NotinTxBase!T$3:T$65,IRPBase_Res_NotinTxBase!$X$3:$X$65,$B593,IRPBase_Res_NotinTxBase!$Y$3:$Y$65,$C593)</f>
        <v>0</v>
      </c>
      <c r="P593">
        <f>SUMIFS(IRPBase_Res_NotinTxBase!U$3:U$65,IRPBase_Res_NotinTxBase!$X$3:$X$65,$B593,IRPBase_Res_NotinTxBase!$Y$3:$Y$65,$C593)</f>
        <v>0</v>
      </c>
      <c r="Q593">
        <f>SUMIFS(IRPBase_Res_NotinTxBase!V$3:V$65,IRPBase_Res_NotinTxBase!$X$3:$X$65,$B593,IRPBase_Res_NotinTxBase!$Y$3:$Y$65,$C593)</f>
        <v>0</v>
      </c>
      <c r="R593">
        <f>SUMIFS(IRPBase_Res_NotinTxBase!W$3:W$65,IRPBase_Res_NotinTxBase!$X$3:$X$65,$B593,IRPBase_Res_NotinTxBase!$Y$3:$Y$65,$C593)</f>
        <v>0</v>
      </c>
      <c r="S593">
        <f t="shared" si="136"/>
        <v>0</v>
      </c>
      <c r="U593">
        <f>SUMIFS(Indev_Online_Res_NotinIRPBase!N$3:N$340,Indev_Online_Res_NotinIRPBase!$Y$3:$Y$340,$B593,Indev_Online_Res_NotinIRPBase!$Z$3:$Z$340,$C593)</f>
        <v>0</v>
      </c>
      <c r="V593">
        <f>SUMIFS(Indev_Online_Res_NotinIRPBase!O$3:O$340,Indev_Online_Res_NotinIRPBase!$Y$3:$Y$340,$B593,Indev_Online_Res_NotinIRPBase!$Z$3:$Z$340,$C593)</f>
        <v>0</v>
      </c>
      <c r="W593">
        <f>SUMIFS(Indev_Online_Res_NotinIRPBase!P$3:P$340,Indev_Online_Res_NotinIRPBase!$Y$3:$Y$340,$B593,Indev_Online_Res_NotinIRPBase!$Z$3:$Z$340,$C593)</f>
        <v>0</v>
      </c>
      <c r="X593">
        <f>SUMIFS(Indev_Online_Res_NotinIRPBase!Q$3:Q$340,Indev_Online_Res_NotinIRPBase!$Y$3:$Y$340,$B593,Indev_Online_Res_NotinIRPBase!$Z$3:$Z$340,$C593)</f>
        <v>0</v>
      </c>
      <c r="Y593">
        <f>SUMIFS(Indev_Online_Res_NotinIRPBase!R$3:R$340,Indev_Online_Res_NotinIRPBase!$Y$3:$Y$340,$B593,Indev_Online_Res_NotinIRPBase!$Z$3:$Z$340,$C593)</f>
        <v>0</v>
      </c>
      <c r="AC593">
        <f>SUMIFS(Indev_Online_Res_NotinIRPBase!S$3:S$340,Indev_Online_Res_NotinIRPBase!$Y$3:$Y$340,$B593,Indev_Online_Res_NotinIRPBase!$Z$3:$Z$340,$C593)</f>
        <v>0</v>
      </c>
      <c r="AD593">
        <f>SUMIFS(Indev_Online_Res_NotinIRPBase!T$3:T$340,Indev_Online_Res_NotinIRPBase!$Y$3:$Y$340,$B593,Indev_Online_Res_NotinIRPBase!$Z$3:$Z$340,$C593)</f>
        <v>0</v>
      </c>
      <c r="AE593">
        <f>SUMIFS(Indev_Online_Res_NotinIRPBase!U$3:U$340,Indev_Online_Res_NotinIRPBase!$Y$3:$Y$340,$B593,Indev_Online_Res_NotinIRPBase!$Z$3:$Z$340,$C593)</f>
        <v>0</v>
      </c>
      <c r="AF593">
        <f>SUMIFS(Indev_Online_Res_NotinIRPBase!V$3:V$340,Indev_Online_Res_NotinIRPBase!$Y$3:$Y$340,$B593,Indev_Online_Res_NotinIRPBase!$Z$3:$Z$340,$C593)</f>
        <v>0</v>
      </c>
      <c r="AG593">
        <f>SUMIFS(Indev_Online_Res_NotinIRPBase!W$3:W$340,Indev_Online_Res_NotinIRPBase!$Y$3:$Y$340,$B593,Indev_Online_Res_NotinIRPBase!$Z$3:$Z$340,$C593)</f>
        <v>0</v>
      </c>
      <c r="AH593">
        <f>SUMIFS(Indev_Online_Res_NotinIRPBase!X$3:X$340,Indev_Online_Res_NotinIRPBase!$Y$3:$Y$340,$B593,Indev_Online_Res_NotinIRPBase!$Z$3:$Z$340,$C593)</f>
        <v>0</v>
      </c>
      <c r="AI593">
        <f t="shared" si="137"/>
        <v>0</v>
      </c>
      <c r="AK593">
        <f>SUMIFS(Indev_Online_Res_NotinIRPBase!N$3:N$340,Indev_Online_Res_NotinIRPBase!$Y$3:$Y$340,$B593,Indev_Online_Res_NotinIRPBase!$Z$3:$Z$340,$C593,Indev_Online_Res_NotinIRPBase!$J$3:$J$340,"Yes",Indev_Online_Res_NotinIRPBase!$I$3:$I$340,"&lt;1/1/2024")+SUMIFS(Indev_Online_Res_NotinIRPBase!N$3:N$340,Indev_Online_Res_NotinIRPBase!$Y$3:$Y$340,$B593,Indev_Online_Res_NotinIRPBase!$Z$3:$Z$340,$C593,Indev_Online_Res_NotinIRPBase!$AB$3:$AB$340,"1")</f>
        <v>0</v>
      </c>
      <c r="AL593">
        <f>SUMIFS(Indev_Online_Res_NotinIRPBase!O$3:O$340,Indev_Online_Res_NotinIRPBase!$Y$3:$Y$340,$B593,Indev_Online_Res_NotinIRPBase!$Z$3:$Z$340,$C593,Indev_Online_Res_NotinIRPBase!$J$3:$J$340,"Yes",Indev_Online_Res_NotinIRPBase!$I$3:$I$340,"&lt;1/1/2024")+SUMIFS(Indev_Online_Res_NotinIRPBase!O$3:O$340,Indev_Online_Res_NotinIRPBase!$Y$3:$Y$340,$B593,Indev_Online_Res_NotinIRPBase!$Z$3:$Z$340,$C593,Indev_Online_Res_NotinIRPBase!$AB$3:$AB$340,"1")</f>
        <v>0</v>
      </c>
      <c r="AM593">
        <f>SUMIFS(Indev_Online_Res_NotinIRPBase!P$3:P$340,Indev_Online_Res_NotinIRPBase!$Y$3:$Y$340,$B593,Indev_Online_Res_NotinIRPBase!$Z$3:$Z$340,$C593,Indev_Online_Res_NotinIRPBase!$J$3:$J$340,"Yes",Indev_Online_Res_NotinIRPBase!$I$3:$I$340,"&lt;1/1/2024")+SUMIFS(Indev_Online_Res_NotinIRPBase!P$3:P$340,Indev_Online_Res_NotinIRPBase!$Y$3:$Y$340,$B593,Indev_Online_Res_NotinIRPBase!$Z$3:$Z$340,$C593,Indev_Online_Res_NotinIRPBase!$AB$3:$AB$340,"1")</f>
        <v>0</v>
      </c>
      <c r="AN593">
        <f>SUMIFS(Indev_Online_Res_NotinIRPBase!Q$3:Q$340,Indev_Online_Res_NotinIRPBase!$Y$3:$Y$340,$B593,Indev_Online_Res_NotinIRPBase!$Z$3:$Z$340,$C593,Indev_Online_Res_NotinIRPBase!$J$3:$J$340,"Yes",Indev_Online_Res_NotinIRPBase!$I$3:$I$340,"&lt;1/1/2024")+SUMIFS(Indev_Online_Res_NotinIRPBase!Q$3:Q$340,Indev_Online_Res_NotinIRPBase!$Y$3:$Y$340,$B593,Indev_Online_Res_NotinIRPBase!$Z$3:$Z$340,$C593,Indev_Online_Res_NotinIRPBase!$AB$3:$AB$340,"1")</f>
        <v>0</v>
      </c>
      <c r="AO593">
        <f>SUMIFS(Indev_Online_Res_NotinIRPBase!R$3:R$340,Indev_Online_Res_NotinIRPBase!$Y$3:$Y$340,$B593,Indev_Online_Res_NotinIRPBase!$Z$3:$Z$340,$C593,Indev_Online_Res_NotinIRPBase!$J$3:$J$340,"Yes",Indev_Online_Res_NotinIRPBase!$I$3:$I$340,"&lt;1/1/2024")+SUMIFS(Indev_Online_Res_NotinIRPBase!R$3:R$340,Indev_Online_Res_NotinIRPBase!$Y$3:$Y$340,$B593,Indev_Online_Res_NotinIRPBase!$Z$3:$Z$340,$C593,Indev_Online_Res_NotinIRPBase!$AB$3:$AB$340,"1")</f>
        <v>0</v>
      </c>
      <c r="AS593">
        <f>SUMIFS(Indev_Online_Res_NotinIRPBase!S$3:S$340,Indev_Online_Res_NotinIRPBase!$Y$3:$Y$340,$B593,Indev_Online_Res_NotinIRPBase!$Z$3:$Z$340,$C593,Indev_Online_Res_NotinIRPBase!$J$3:$J$340,"Yes",Indev_Online_Res_NotinIRPBase!$I$3:$I$340,"&lt;1/1/2024")+SUMIFS(Indev_Online_Res_NotinIRPBase!S$3:S$340,Indev_Online_Res_NotinIRPBase!$Y$3:$Y$340,$B593,Indev_Online_Res_NotinIRPBase!$Z$3:$Z$340,$C593,Indev_Online_Res_NotinIRPBase!$AB$3:$AB$340,"1")</f>
        <v>0</v>
      </c>
      <c r="AT593">
        <f>SUMIFS(Indev_Online_Res_NotinIRPBase!T$3:T$340,Indev_Online_Res_NotinIRPBase!$Y$3:$Y$340,$B593,Indev_Online_Res_NotinIRPBase!$Z$3:$Z$340,$C593,Indev_Online_Res_NotinIRPBase!$J$3:$J$340,"Yes",Indev_Online_Res_NotinIRPBase!$I$3:$I$340,"&lt;1/1/2024")+SUMIFS(Indev_Online_Res_NotinIRPBase!T$3:T$340,Indev_Online_Res_NotinIRPBase!$Y$3:$Y$340,$B593,Indev_Online_Res_NotinIRPBase!$Z$3:$Z$340,$C593,Indev_Online_Res_NotinIRPBase!$AB$3:$AB$340,"1")</f>
        <v>0</v>
      </c>
      <c r="AU593">
        <f>SUMIFS(Indev_Online_Res_NotinIRPBase!U$3:U$340,Indev_Online_Res_NotinIRPBase!$Y$3:$Y$340,$B593,Indev_Online_Res_NotinIRPBase!$Z$3:$Z$340,$C593,Indev_Online_Res_NotinIRPBase!$J$3:$J$340,"Yes",Indev_Online_Res_NotinIRPBase!$I$3:$I$340,"&lt;1/1/2024")+SUMIFS(Indev_Online_Res_NotinIRPBase!U$3:U$340,Indev_Online_Res_NotinIRPBase!$Y$3:$Y$340,$B593,Indev_Online_Res_NotinIRPBase!$Z$3:$Z$340,$C593,Indev_Online_Res_NotinIRPBase!$AB$3:$AB$340,"1")</f>
        <v>0</v>
      </c>
      <c r="AV593">
        <f>SUMIFS(Indev_Online_Res_NotinIRPBase!V$3:V$340,Indev_Online_Res_NotinIRPBase!$Y$3:$Y$340,$B593,Indev_Online_Res_NotinIRPBase!$Z$3:$Z$340,$C593,Indev_Online_Res_NotinIRPBase!$J$3:$J$340,"Yes",Indev_Online_Res_NotinIRPBase!$I$3:$I$340,"&lt;1/1/2024")+SUMIFS(Indev_Online_Res_NotinIRPBase!V$3:V$340,Indev_Online_Res_NotinIRPBase!$Y$3:$Y$340,$B593,Indev_Online_Res_NotinIRPBase!$Z$3:$Z$340,$C593,Indev_Online_Res_NotinIRPBase!$AB$3:$AB$340,"1")</f>
        <v>0</v>
      </c>
      <c r="AW593">
        <f>SUMIFS(Indev_Online_Res_NotinIRPBase!W$3:W$340,Indev_Online_Res_NotinIRPBase!$Y$3:$Y$340,$B593,Indev_Online_Res_NotinIRPBase!$Z$3:$Z$340,$C593,Indev_Online_Res_NotinIRPBase!$J$3:$J$340,"Yes",Indev_Online_Res_NotinIRPBase!$I$3:$I$340,"&lt;1/1/2024")+SUMIFS(Indev_Online_Res_NotinIRPBase!W$3:W$340,Indev_Online_Res_NotinIRPBase!$Y$3:$Y$340,$B593,Indev_Online_Res_NotinIRPBase!$Z$3:$Z$340,$C593,Indev_Online_Res_NotinIRPBase!$AB$3:$AB$340,"1")</f>
        <v>0</v>
      </c>
      <c r="AX593">
        <f>SUMIFS(Indev_Online_Res_NotinIRPBase!X$3:X$340,Indev_Online_Res_NotinIRPBase!$Y$3:$Y$340,$B593,Indev_Online_Res_NotinIRPBase!$Z$3:$Z$340,$C593,Indev_Online_Res_NotinIRPBase!$J$3:$J$340,"Yes",Indev_Online_Res_NotinIRPBase!$I$3:$I$340,"&lt;1/1/2024")+SUMIFS(Indev_Online_Res_NotinIRPBase!X$3:X$340,Indev_Online_Res_NotinIRPBase!$Y$3:$Y$340,$B593,Indev_Online_Res_NotinIRPBase!$Z$3:$Z$340,$C593,Indev_Online_Res_NotinIRPBase!$AB$3:$AB$340,"1")</f>
        <v>0</v>
      </c>
      <c r="AY593">
        <f t="shared" si="138"/>
        <v>0</v>
      </c>
      <c r="BA593">
        <f t="shared" si="139"/>
        <v>0</v>
      </c>
      <c r="BB593">
        <f t="shared" si="140"/>
        <v>0</v>
      </c>
      <c r="BC593">
        <f t="shared" si="141"/>
        <v>0</v>
      </c>
      <c r="BD593">
        <f t="shared" si="142"/>
        <v>0</v>
      </c>
      <c r="BE593">
        <f t="shared" si="143"/>
        <v>0</v>
      </c>
      <c r="BI593">
        <f t="shared" si="144"/>
        <v>0</v>
      </c>
      <c r="BJ593">
        <f t="shared" si="145"/>
        <v>0</v>
      </c>
      <c r="BK593">
        <f t="shared" si="146"/>
        <v>0</v>
      </c>
      <c r="BL593">
        <f t="shared" si="147"/>
        <v>0</v>
      </c>
      <c r="BM593">
        <f t="shared" si="148"/>
        <v>0</v>
      </c>
      <c r="BN593">
        <f t="shared" si="149"/>
        <v>0</v>
      </c>
      <c r="BO593">
        <f t="shared" si="150"/>
        <v>0</v>
      </c>
      <c r="BQ593">
        <f>SUMIFS(IRPBase_Res_NotinEnvScreens!$H$3:$H$33,IRPBase_Res_NotinEnvScreens!$J$3:$J$33,$B593,IRPBase_Res_NotinEnvScreens!$K$3:$K$33,$C593)</f>
        <v>0</v>
      </c>
      <c r="BR593">
        <f>SUMIFS(IRPBase_Res_NotinEnvScreens!$I$3:$I$33,IRPBase_Res_NotinEnvScreens!$J$3:$J$33,$B593,IRPBase_Res_NotinEnvScreens!$K$3:$K$33,$C593)</f>
        <v>0</v>
      </c>
      <c r="BS593">
        <v>0</v>
      </c>
      <c r="BV593">
        <f>SUMIFS(Indev_Online_Res_NotinIRPBase!$P$3:$P$313,Indev_Online_Res_NotinIRPBase!$Y$3:$Y$313,$B593,Indev_Online_Res_NotinIRPBase!$Z$3:$Z$313,$C593,Indev_Online_Res_NotinIRPBase!$I$3:$I$313,"&lt;9/1/2023")+SUMIFS(Indev_Online_Res_NotinIRPBase!$Q$3:$Q$313,Indev_Online_Res_NotinIRPBase!$Y$3:$Y$313,$B593,Indev_Online_Res_NotinIRPBase!$Z$3:$Z$313,$C593,Indev_Online_Res_NotinIRPBase!$I$3:$I$313,"&lt;9/1/2023")</f>
        <v>0</v>
      </c>
      <c r="BW593">
        <f>SUMIFS(Indev_Online_Res_NotinIRPBase!$S$3:$S$313,Indev_Online_Res_NotinIRPBase!$Y$3:$Y$313,$B593,Indev_Online_Res_NotinIRPBase!$Z$3:$Z$313,$C593,Indev_Online_Res_NotinIRPBase!$I$3:$I$313,"&lt;9/1/2023")+SUMIFS(Indev_Online_Res_NotinIRPBase!$T$3:$T$313,Indev_Online_Res_NotinIRPBase!$Y$3:$Y$313,$B593,Indev_Online_Res_NotinIRPBase!$Z$3:$Z$313,$C593,Indev_Online_Res_NotinIRPBase!$I$3:$I$313,"&lt;9/1/2023")+SUMIFS(Indev_Online_Res_NotinIRPBase!$U$3:$U$313,Indev_Online_Res_NotinIRPBase!$Y$3:$Y$313,$B593,Indev_Online_Res_NotinIRPBase!$Z$3:$Z$313,$C593,Indev_Online_Res_NotinIRPBase!$I$3:$I$313,"&lt;9/1/2023")</f>
        <v>0</v>
      </c>
    </row>
    <row r="594" spans="1:75">
      <c r="A594" t="s">
        <v>44</v>
      </c>
      <c r="B594" t="s">
        <v>529</v>
      </c>
      <c r="C594">
        <v>115</v>
      </c>
      <c r="E594">
        <f>SUMIFS(IRPBase_Res_NotinTxBase!N$3:N$65,IRPBase_Res_NotinTxBase!$X$3:$X$65,$B594,IRPBase_Res_NotinTxBase!$Y$3:$Y$65,$C594)</f>
        <v>0</v>
      </c>
      <c r="F594">
        <f>SUMIFS(IRPBase_Res_NotinTxBase!O$3:O$65,IRPBase_Res_NotinTxBase!$X$3:$X$65,$B594,IRPBase_Res_NotinTxBase!$Y$3:$Y$65,$C594)</f>
        <v>0</v>
      </c>
      <c r="G594">
        <f>SUMIFS(IRPBase_Res_NotinTxBase!P$3:P$65,IRPBase_Res_NotinTxBase!$X$3:$X$65,$B594,IRPBase_Res_NotinTxBase!$Y$3:$Y$65,$C594)</f>
        <v>0</v>
      </c>
      <c r="H594">
        <f>SUMIFS(IRPBase_Res_NotinTxBase!Q$3:Q$65,IRPBase_Res_NotinTxBase!$X$3:$X$65,$B594,IRPBase_Res_NotinTxBase!$Y$3:$Y$65,$C594)</f>
        <v>0</v>
      </c>
      <c r="M594">
        <f>SUMIFS(IRPBase_Res_NotinTxBase!R$3:R$65,IRPBase_Res_NotinTxBase!$X$3:$X$65,$B594,IRPBase_Res_NotinTxBase!$Y$3:$Y$65,$C594)</f>
        <v>0</v>
      </c>
      <c r="N594">
        <f>SUMIFS(IRPBase_Res_NotinTxBase!S$3:S$65,IRPBase_Res_NotinTxBase!$X$3:$X$65,$B594,IRPBase_Res_NotinTxBase!$Y$3:$Y$65,$C594)</f>
        <v>0</v>
      </c>
      <c r="O594">
        <f>SUMIFS(IRPBase_Res_NotinTxBase!T$3:T$65,IRPBase_Res_NotinTxBase!$X$3:$X$65,$B594,IRPBase_Res_NotinTxBase!$Y$3:$Y$65,$C594)</f>
        <v>0</v>
      </c>
      <c r="P594">
        <f>SUMIFS(IRPBase_Res_NotinTxBase!U$3:U$65,IRPBase_Res_NotinTxBase!$X$3:$X$65,$B594,IRPBase_Res_NotinTxBase!$Y$3:$Y$65,$C594)</f>
        <v>0</v>
      </c>
      <c r="Q594">
        <f>SUMIFS(IRPBase_Res_NotinTxBase!V$3:V$65,IRPBase_Res_NotinTxBase!$X$3:$X$65,$B594,IRPBase_Res_NotinTxBase!$Y$3:$Y$65,$C594)</f>
        <v>0</v>
      </c>
      <c r="R594">
        <f>SUMIFS(IRPBase_Res_NotinTxBase!W$3:W$65,IRPBase_Res_NotinTxBase!$X$3:$X$65,$B594,IRPBase_Res_NotinTxBase!$Y$3:$Y$65,$C594)</f>
        <v>0</v>
      </c>
      <c r="S594">
        <f t="shared" si="136"/>
        <v>0</v>
      </c>
      <c r="U594">
        <f>SUMIFS(Indev_Online_Res_NotinIRPBase!N$3:N$340,Indev_Online_Res_NotinIRPBase!$Y$3:$Y$340,$B594,Indev_Online_Res_NotinIRPBase!$Z$3:$Z$340,$C594)</f>
        <v>0</v>
      </c>
      <c r="V594">
        <f>SUMIFS(Indev_Online_Res_NotinIRPBase!O$3:O$340,Indev_Online_Res_NotinIRPBase!$Y$3:$Y$340,$B594,Indev_Online_Res_NotinIRPBase!$Z$3:$Z$340,$C594)</f>
        <v>0</v>
      </c>
      <c r="W594">
        <f>SUMIFS(Indev_Online_Res_NotinIRPBase!P$3:P$340,Indev_Online_Res_NotinIRPBase!$Y$3:$Y$340,$B594,Indev_Online_Res_NotinIRPBase!$Z$3:$Z$340,$C594)</f>
        <v>0</v>
      </c>
      <c r="X594">
        <f>SUMIFS(Indev_Online_Res_NotinIRPBase!Q$3:Q$340,Indev_Online_Res_NotinIRPBase!$Y$3:$Y$340,$B594,Indev_Online_Res_NotinIRPBase!$Z$3:$Z$340,$C594)</f>
        <v>0</v>
      </c>
      <c r="Y594">
        <f>SUMIFS(Indev_Online_Res_NotinIRPBase!R$3:R$340,Indev_Online_Res_NotinIRPBase!$Y$3:$Y$340,$B594,Indev_Online_Res_NotinIRPBase!$Z$3:$Z$340,$C594)</f>
        <v>0</v>
      </c>
      <c r="AC594">
        <f>SUMIFS(Indev_Online_Res_NotinIRPBase!S$3:S$340,Indev_Online_Res_NotinIRPBase!$Y$3:$Y$340,$B594,Indev_Online_Res_NotinIRPBase!$Z$3:$Z$340,$C594)</f>
        <v>0</v>
      </c>
      <c r="AD594">
        <f>SUMIFS(Indev_Online_Res_NotinIRPBase!T$3:T$340,Indev_Online_Res_NotinIRPBase!$Y$3:$Y$340,$B594,Indev_Online_Res_NotinIRPBase!$Z$3:$Z$340,$C594)</f>
        <v>0</v>
      </c>
      <c r="AE594">
        <f>SUMIFS(Indev_Online_Res_NotinIRPBase!U$3:U$340,Indev_Online_Res_NotinIRPBase!$Y$3:$Y$340,$B594,Indev_Online_Res_NotinIRPBase!$Z$3:$Z$340,$C594)</f>
        <v>0</v>
      </c>
      <c r="AF594">
        <f>SUMIFS(Indev_Online_Res_NotinIRPBase!V$3:V$340,Indev_Online_Res_NotinIRPBase!$Y$3:$Y$340,$B594,Indev_Online_Res_NotinIRPBase!$Z$3:$Z$340,$C594)</f>
        <v>0</v>
      </c>
      <c r="AG594">
        <f>SUMIFS(Indev_Online_Res_NotinIRPBase!W$3:W$340,Indev_Online_Res_NotinIRPBase!$Y$3:$Y$340,$B594,Indev_Online_Res_NotinIRPBase!$Z$3:$Z$340,$C594)</f>
        <v>0</v>
      </c>
      <c r="AH594">
        <f>SUMIFS(Indev_Online_Res_NotinIRPBase!X$3:X$340,Indev_Online_Res_NotinIRPBase!$Y$3:$Y$340,$B594,Indev_Online_Res_NotinIRPBase!$Z$3:$Z$340,$C594)</f>
        <v>0</v>
      </c>
      <c r="AI594">
        <f t="shared" si="137"/>
        <v>0</v>
      </c>
      <c r="AK594">
        <f>SUMIFS(Indev_Online_Res_NotinIRPBase!N$3:N$340,Indev_Online_Res_NotinIRPBase!$Y$3:$Y$340,$B594,Indev_Online_Res_NotinIRPBase!$Z$3:$Z$340,$C594,Indev_Online_Res_NotinIRPBase!$J$3:$J$340,"Yes",Indev_Online_Res_NotinIRPBase!$I$3:$I$340,"&lt;1/1/2024")+SUMIFS(Indev_Online_Res_NotinIRPBase!N$3:N$340,Indev_Online_Res_NotinIRPBase!$Y$3:$Y$340,$B594,Indev_Online_Res_NotinIRPBase!$Z$3:$Z$340,$C594,Indev_Online_Res_NotinIRPBase!$AB$3:$AB$340,"1")</f>
        <v>0</v>
      </c>
      <c r="AL594">
        <f>SUMIFS(Indev_Online_Res_NotinIRPBase!O$3:O$340,Indev_Online_Res_NotinIRPBase!$Y$3:$Y$340,$B594,Indev_Online_Res_NotinIRPBase!$Z$3:$Z$340,$C594,Indev_Online_Res_NotinIRPBase!$J$3:$J$340,"Yes",Indev_Online_Res_NotinIRPBase!$I$3:$I$340,"&lt;1/1/2024")+SUMIFS(Indev_Online_Res_NotinIRPBase!O$3:O$340,Indev_Online_Res_NotinIRPBase!$Y$3:$Y$340,$B594,Indev_Online_Res_NotinIRPBase!$Z$3:$Z$340,$C594,Indev_Online_Res_NotinIRPBase!$AB$3:$AB$340,"1")</f>
        <v>0</v>
      </c>
      <c r="AM594">
        <f>SUMIFS(Indev_Online_Res_NotinIRPBase!P$3:P$340,Indev_Online_Res_NotinIRPBase!$Y$3:$Y$340,$B594,Indev_Online_Res_NotinIRPBase!$Z$3:$Z$340,$C594,Indev_Online_Res_NotinIRPBase!$J$3:$J$340,"Yes",Indev_Online_Res_NotinIRPBase!$I$3:$I$340,"&lt;1/1/2024")+SUMIFS(Indev_Online_Res_NotinIRPBase!P$3:P$340,Indev_Online_Res_NotinIRPBase!$Y$3:$Y$340,$B594,Indev_Online_Res_NotinIRPBase!$Z$3:$Z$340,$C594,Indev_Online_Res_NotinIRPBase!$AB$3:$AB$340,"1")</f>
        <v>0</v>
      </c>
      <c r="AN594">
        <f>SUMIFS(Indev_Online_Res_NotinIRPBase!Q$3:Q$340,Indev_Online_Res_NotinIRPBase!$Y$3:$Y$340,$B594,Indev_Online_Res_NotinIRPBase!$Z$3:$Z$340,$C594,Indev_Online_Res_NotinIRPBase!$J$3:$J$340,"Yes",Indev_Online_Res_NotinIRPBase!$I$3:$I$340,"&lt;1/1/2024")+SUMIFS(Indev_Online_Res_NotinIRPBase!Q$3:Q$340,Indev_Online_Res_NotinIRPBase!$Y$3:$Y$340,$B594,Indev_Online_Res_NotinIRPBase!$Z$3:$Z$340,$C594,Indev_Online_Res_NotinIRPBase!$AB$3:$AB$340,"1")</f>
        <v>0</v>
      </c>
      <c r="AO594">
        <f>SUMIFS(Indev_Online_Res_NotinIRPBase!R$3:R$340,Indev_Online_Res_NotinIRPBase!$Y$3:$Y$340,$B594,Indev_Online_Res_NotinIRPBase!$Z$3:$Z$340,$C594,Indev_Online_Res_NotinIRPBase!$J$3:$J$340,"Yes",Indev_Online_Res_NotinIRPBase!$I$3:$I$340,"&lt;1/1/2024")+SUMIFS(Indev_Online_Res_NotinIRPBase!R$3:R$340,Indev_Online_Res_NotinIRPBase!$Y$3:$Y$340,$B594,Indev_Online_Res_NotinIRPBase!$Z$3:$Z$340,$C594,Indev_Online_Res_NotinIRPBase!$AB$3:$AB$340,"1")</f>
        <v>0</v>
      </c>
      <c r="AS594">
        <f>SUMIFS(Indev_Online_Res_NotinIRPBase!S$3:S$340,Indev_Online_Res_NotinIRPBase!$Y$3:$Y$340,$B594,Indev_Online_Res_NotinIRPBase!$Z$3:$Z$340,$C594,Indev_Online_Res_NotinIRPBase!$J$3:$J$340,"Yes",Indev_Online_Res_NotinIRPBase!$I$3:$I$340,"&lt;1/1/2024")+SUMIFS(Indev_Online_Res_NotinIRPBase!S$3:S$340,Indev_Online_Res_NotinIRPBase!$Y$3:$Y$340,$B594,Indev_Online_Res_NotinIRPBase!$Z$3:$Z$340,$C594,Indev_Online_Res_NotinIRPBase!$AB$3:$AB$340,"1")</f>
        <v>0</v>
      </c>
      <c r="AT594">
        <f>SUMIFS(Indev_Online_Res_NotinIRPBase!T$3:T$340,Indev_Online_Res_NotinIRPBase!$Y$3:$Y$340,$B594,Indev_Online_Res_NotinIRPBase!$Z$3:$Z$340,$C594,Indev_Online_Res_NotinIRPBase!$J$3:$J$340,"Yes",Indev_Online_Res_NotinIRPBase!$I$3:$I$340,"&lt;1/1/2024")+SUMIFS(Indev_Online_Res_NotinIRPBase!T$3:T$340,Indev_Online_Res_NotinIRPBase!$Y$3:$Y$340,$B594,Indev_Online_Res_NotinIRPBase!$Z$3:$Z$340,$C594,Indev_Online_Res_NotinIRPBase!$AB$3:$AB$340,"1")</f>
        <v>0</v>
      </c>
      <c r="AU594">
        <f>SUMIFS(Indev_Online_Res_NotinIRPBase!U$3:U$340,Indev_Online_Res_NotinIRPBase!$Y$3:$Y$340,$B594,Indev_Online_Res_NotinIRPBase!$Z$3:$Z$340,$C594,Indev_Online_Res_NotinIRPBase!$J$3:$J$340,"Yes",Indev_Online_Res_NotinIRPBase!$I$3:$I$340,"&lt;1/1/2024")+SUMIFS(Indev_Online_Res_NotinIRPBase!U$3:U$340,Indev_Online_Res_NotinIRPBase!$Y$3:$Y$340,$B594,Indev_Online_Res_NotinIRPBase!$Z$3:$Z$340,$C594,Indev_Online_Res_NotinIRPBase!$AB$3:$AB$340,"1")</f>
        <v>0</v>
      </c>
      <c r="AV594">
        <f>SUMIFS(Indev_Online_Res_NotinIRPBase!V$3:V$340,Indev_Online_Res_NotinIRPBase!$Y$3:$Y$340,$B594,Indev_Online_Res_NotinIRPBase!$Z$3:$Z$340,$C594,Indev_Online_Res_NotinIRPBase!$J$3:$J$340,"Yes",Indev_Online_Res_NotinIRPBase!$I$3:$I$340,"&lt;1/1/2024")+SUMIFS(Indev_Online_Res_NotinIRPBase!V$3:V$340,Indev_Online_Res_NotinIRPBase!$Y$3:$Y$340,$B594,Indev_Online_Res_NotinIRPBase!$Z$3:$Z$340,$C594,Indev_Online_Res_NotinIRPBase!$AB$3:$AB$340,"1")</f>
        <v>0</v>
      </c>
      <c r="AW594">
        <f>SUMIFS(Indev_Online_Res_NotinIRPBase!W$3:W$340,Indev_Online_Res_NotinIRPBase!$Y$3:$Y$340,$B594,Indev_Online_Res_NotinIRPBase!$Z$3:$Z$340,$C594,Indev_Online_Res_NotinIRPBase!$J$3:$J$340,"Yes",Indev_Online_Res_NotinIRPBase!$I$3:$I$340,"&lt;1/1/2024")+SUMIFS(Indev_Online_Res_NotinIRPBase!W$3:W$340,Indev_Online_Res_NotinIRPBase!$Y$3:$Y$340,$B594,Indev_Online_Res_NotinIRPBase!$Z$3:$Z$340,$C594,Indev_Online_Res_NotinIRPBase!$AB$3:$AB$340,"1")</f>
        <v>0</v>
      </c>
      <c r="AX594">
        <f>SUMIFS(Indev_Online_Res_NotinIRPBase!X$3:X$340,Indev_Online_Res_NotinIRPBase!$Y$3:$Y$340,$B594,Indev_Online_Res_NotinIRPBase!$Z$3:$Z$340,$C594,Indev_Online_Res_NotinIRPBase!$J$3:$J$340,"Yes",Indev_Online_Res_NotinIRPBase!$I$3:$I$340,"&lt;1/1/2024")+SUMIFS(Indev_Online_Res_NotinIRPBase!X$3:X$340,Indev_Online_Res_NotinIRPBase!$Y$3:$Y$340,$B594,Indev_Online_Res_NotinIRPBase!$Z$3:$Z$340,$C594,Indev_Online_Res_NotinIRPBase!$AB$3:$AB$340,"1")</f>
        <v>0</v>
      </c>
      <c r="AY594">
        <f t="shared" si="138"/>
        <v>0</v>
      </c>
      <c r="BA594">
        <f t="shared" si="139"/>
        <v>0</v>
      </c>
      <c r="BB594">
        <f t="shared" si="140"/>
        <v>0</v>
      </c>
      <c r="BC594">
        <f t="shared" si="141"/>
        <v>0</v>
      </c>
      <c r="BD594">
        <f t="shared" si="142"/>
        <v>0</v>
      </c>
      <c r="BE594">
        <f t="shared" si="143"/>
        <v>0</v>
      </c>
      <c r="BI594">
        <f t="shared" si="144"/>
        <v>0</v>
      </c>
      <c r="BJ594">
        <f t="shared" si="145"/>
        <v>0</v>
      </c>
      <c r="BK594">
        <f t="shared" si="146"/>
        <v>0</v>
      </c>
      <c r="BL594">
        <f t="shared" si="147"/>
        <v>0</v>
      </c>
      <c r="BM594">
        <f t="shared" si="148"/>
        <v>0</v>
      </c>
      <c r="BN594">
        <f t="shared" si="149"/>
        <v>0</v>
      </c>
      <c r="BO594">
        <f t="shared" si="150"/>
        <v>0</v>
      </c>
      <c r="BQ594">
        <f>SUMIFS(IRPBase_Res_NotinEnvScreens!$H$3:$H$33,IRPBase_Res_NotinEnvScreens!$J$3:$J$33,$B594,IRPBase_Res_NotinEnvScreens!$K$3:$K$33,$C594)</f>
        <v>0</v>
      </c>
      <c r="BR594">
        <f>SUMIFS(IRPBase_Res_NotinEnvScreens!$I$3:$I$33,IRPBase_Res_NotinEnvScreens!$J$3:$J$33,$B594,IRPBase_Res_NotinEnvScreens!$K$3:$K$33,$C594)</f>
        <v>0</v>
      </c>
      <c r="BS594">
        <v>0</v>
      </c>
      <c r="BV594">
        <f>SUMIFS(Indev_Online_Res_NotinIRPBase!$P$3:$P$313,Indev_Online_Res_NotinIRPBase!$Y$3:$Y$313,$B594,Indev_Online_Res_NotinIRPBase!$Z$3:$Z$313,$C594,Indev_Online_Res_NotinIRPBase!$I$3:$I$313,"&lt;9/1/2023")+SUMIFS(Indev_Online_Res_NotinIRPBase!$Q$3:$Q$313,Indev_Online_Res_NotinIRPBase!$Y$3:$Y$313,$B594,Indev_Online_Res_NotinIRPBase!$Z$3:$Z$313,$C594,Indev_Online_Res_NotinIRPBase!$I$3:$I$313,"&lt;9/1/2023")</f>
        <v>0</v>
      </c>
      <c r="BW594">
        <f>SUMIFS(Indev_Online_Res_NotinIRPBase!$S$3:$S$313,Indev_Online_Res_NotinIRPBase!$Y$3:$Y$313,$B594,Indev_Online_Res_NotinIRPBase!$Z$3:$Z$313,$C594,Indev_Online_Res_NotinIRPBase!$I$3:$I$313,"&lt;9/1/2023")+SUMIFS(Indev_Online_Res_NotinIRPBase!$T$3:$T$313,Indev_Online_Res_NotinIRPBase!$Y$3:$Y$313,$B594,Indev_Online_Res_NotinIRPBase!$Z$3:$Z$313,$C594,Indev_Online_Res_NotinIRPBase!$I$3:$I$313,"&lt;9/1/2023")+SUMIFS(Indev_Online_Res_NotinIRPBase!$U$3:$U$313,Indev_Online_Res_NotinIRPBase!$Y$3:$Y$313,$B594,Indev_Online_Res_NotinIRPBase!$Z$3:$Z$313,$C594,Indev_Online_Res_NotinIRPBase!$I$3:$I$313,"&lt;9/1/2023")</f>
        <v>0</v>
      </c>
    </row>
    <row r="595" spans="1:75">
      <c r="A595" t="s">
        <v>44</v>
      </c>
      <c r="B595" t="s">
        <v>530</v>
      </c>
      <c r="C595">
        <v>115</v>
      </c>
      <c r="E595">
        <f>SUMIFS(IRPBase_Res_NotinTxBase!N$3:N$65,IRPBase_Res_NotinTxBase!$X$3:$X$65,$B595,IRPBase_Res_NotinTxBase!$Y$3:$Y$65,$C595)</f>
        <v>0</v>
      </c>
      <c r="F595">
        <f>SUMIFS(IRPBase_Res_NotinTxBase!O$3:O$65,IRPBase_Res_NotinTxBase!$X$3:$X$65,$B595,IRPBase_Res_NotinTxBase!$Y$3:$Y$65,$C595)</f>
        <v>0</v>
      </c>
      <c r="G595">
        <f>SUMIFS(IRPBase_Res_NotinTxBase!P$3:P$65,IRPBase_Res_NotinTxBase!$X$3:$X$65,$B595,IRPBase_Res_NotinTxBase!$Y$3:$Y$65,$C595)</f>
        <v>0</v>
      </c>
      <c r="H595">
        <f>SUMIFS(IRPBase_Res_NotinTxBase!Q$3:Q$65,IRPBase_Res_NotinTxBase!$X$3:$X$65,$B595,IRPBase_Res_NotinTxBase!$Y$3:$Y$65,$C595)</f>
        <v>0</v>
      </c>
      <c r="M595">
        <f>SUMIFS(IRPBase_Res_NotinTxBase!R$3:R$65,IRPBase_Res_NotinTxBase!$X$3:$X$65,$B595,IRPBase_Res_NotinTxBase!$Y$3:$Y$65,$C595)</f>
        <v>0</v>
      </c>
      <c r="N595">
        <f>SUMIFS(IRPBase_Res_NotinTxBase!S$3:S$65,IRPBase_Res_NotinTxBase!$X$3:$X$65,$B595,IRPBase_Res_NotinTxBase!$Y$3:$Y$65,$C595)</f>
        <v>0</v>
      </c>
      <c r="O595">
        <f>SUMIFS(IRPBase_Res_NotinTxBase!T$3:T$65,IRPBase_Res_NotinTxBase!$X$3:$X$65,$B595,IRPBase_Res_NotinTxBase!$Y$3:$Y$65,$C595)</f>
        <v>0</v>
      </c>
      <c r="P595">
        <f>SUMIFS(IRPBase_Res_NotinTxBase!U$3:U$65,IRPBase_Res_NotinTxBase!$X$3:$X$65,$B595,IRPBase_Res_NotinTxBase!$Y$3:$Y$65,$C595)</f>
        <v>0</v>
      </c>
      <c r="Q595">
        <f>SUMIFS(IRPBase_Res_NotinTxBase!V$3:V$65,IRPBase_Res_NotinTxBase!$X$3:$X$65,$B595,IRPBase_Res_NotinTxBase!$Y$3:$Y$65,$C595)</f>
        <v>0</v>
      </c>
      <c r="R595">
        <f>SUMIFS(IRPBase_Res_NotinTxBase!W$3:W$65,IRPBase_Res_NotinTxBase!$X$3:$X$65,$B595,IRPBase_Res_NotinTxBase!$Y$3:$Y$65,$C595)</f>
        <v>0</v>
      </c>
      <c r="S595">
        <f t="shared" si="136"/>
        <v>0</v>
      </c>
      <c r="U595">
        <f>SUMIFS(Indev_Online_Res_NotinIRPBase!N$3:N$340,Indev_Online_Res_NotinIRPBase!$Y$3:$Y$340,$B595,Indev_Online_Res_NotinIRPBase!$Z$3:$Z$340,$C595)</f>
        <v>0</v>
      </c>
      <c r="V595">
        <f>SUMIFS(Indev_Online_Res_NotinIRPBase!O$3:O$340,Indev_Online_Res_NotinIRPBase!$Y$3:$Y$340,$B595,Indev_Online_Res_NotinIRPBase!$Z$3:$Z$340,$C595)</f>
        <v>0</v>
      </c>
      <c r="W595">
        <f>SUMIFS(Indev_Online_Res_NotinIRPBase!P$3:P$340,Indev_Online_Res_NotinIRPBase!$Y$3:$Y$340,$B595,Indev_Online_Res_NotinIRPBase!$Z$3:$Z$340,$C595)</f>
        <v>0</v>
      </c>
      <c r="X595">
        <f>SUMIFS(Indev_Online_Res_NotinIRPBase!Q$3:Q$340,Indev_Online_Res_NotinIRPBase!$Y$3:$Y$340,$B595,Indev_Online_Res_NotinIRPBase!$Z$3:$Z$340,$C595)</f>
        <v>0</v>
      </c>
      <c r="Y595">
        <f>SUMIFS(Indev_Online_Res_NotinIRPBase!R$3:R$340,Indev_Online_Res_NotinIRPBase!$Y$3:$Y$340,$B595,Indev_Online_Res_NotinIRPBase!$Z$3:$Z$340,$C595)</f>
        <v>0</v>
      </c>
      <c r="AC595">
        <f>SUMIFS(Indev_Online_Res_NotinIRPBase!S$3:S$340,Indev_Online_Res_NotinIRPBase!$Y$3:$Y$340,$B595,Indev_Online_Res_NotinIRPBase!$Z$3:$Z$340,$C595)</f>
        <v>0</v>
      </c>
      <c r="AD595">
        <f>SUMIFS(Indev_Online_Res_NotinIRPBase!T$3:T$340,Indev_Online_Res_NotinIRPBase!$Y$3:$Y$340,$B595,Indev_Online_Res_NotinIRPBase!$Z$3:$Z$340,$C595)</f>
        <v>0</v>
      </c>
      <c r="AE595">
        <f>SUMIFS(Indev_Online_Res_NotinIRPBase!U$3:U$340,Indev_Online_Res_NotinIRPBase!$Y$3:$Y$340,$B595,Indev_Online_Res_NotinIRPBase!$Z$3:$Z$340,$C595)</f>
        <v>0</v>
      </c>
      <c r="AF595">
        <f>SUMIFS(Indev_Online_Res_NotinIRPBase!V$3:V$340,Indev_Online_Res_NotinIRPBase!$Y$3:$Y$340,$B595,Indev_Online_Res_NotinIRPBase!$Z$3:$Z$340,$C595)</f>
        <v>0</v>
      </c>
      <c r="AG595">
        <f>SUMIFS(Indev_Online_Res_NotinIRPBase!W$3:W$340,Indev_Online_Res_NotinIRPBase!$Y$3:$Y$340,$B595,Indev_Online_Res_NotinIRPBase!$Z$3:$Z$340,$C595)</f>
        <v>0</v>
      </c>
      <c r="AH595">
        <f>SUMIFS(Indev_Online_Res_NotinIRPBase!X$3:X$340,Indev_Online_Res_NotinIRPBase!$Y$3:$Y$340,$B595,Indev_Online_Res_NotinIRPBase!$Z$3:$Z$340,$C595)</f>
        <v>0</v>
      </c>
      <c r="AI595">
        <f t="shared" si="137"/>
        <v>0</v>
      </c>
      <c r="AK595">
        <f>SUMIFS(Indev_Online_Res_NotinIRPBase!N$3:N$340,Indev_Online_Res_NotinIRPBase!$Y$3:$Y$340,$B595,Indev_Online_Res_NotinIRPBase!$Z$3:$Z$340,$C595,Indev_Online_Res_NotinIRPBase!$J$3:$J$340,"Yes",Indev_Online_Res_NotinIRPBase!$I$3:$I$340,"&lt;1/1/2024")+SUMIFS(Indev_Online_Res_NotinIRPBase!N$3:N$340,Indev_Online_Res_NotinIRPBase!$Y$3:$Y$340,$B595,Indev_Online_Res_NotinIRPBase!$Z$3:$Z$340,$C595,Indev_Online_Res_NotinIRPBase!$AB$3:$AB$340,"1")</f>
        <v>0</v>
      </c>
      <c r="AL595">
        <f>SUMIFS(Indev_Online_Res_NotinIRPBase!O$3:O$340,Indev_Online_Res_NotinIRPBase!$Y$3:$Y$340,$B595,Indev_Online_Res_NotinIRPBase!$Z$3:$Z$340,$C595,Indev_Online_Res_NotinIRPBase!$J$3:$J$340,"Yes",Indev_Online_Res_NotinIRPBase!$I$3:$I$340,"&lt;1/1/2024")+SUMIFS(Indev_Online_Res_NotinIRPBase!O$3:O$340,Indev_Online_Res_NotinIRPBase!$Y$3:$Y$340,$B595,Indev_Online_Res_NotinIRPBase!$Z$3:$Z$340,$C595,Indev_Online_Res_NotinIRPBase!$AB$3:$AB$340,"1")</f>
        <v>0</v>
      </c>
      <c r="AM595">
        <f>SUMIFS(Indev_Online_Res_NotinIRPBase!P$3:P$340,Indev_Online_Res_NotinIRPBase!$Y$3:$Y$340,$B595,Indev_Online_Res_NotinIRPBase!$Z$3:$Z$340,$C595,Indev_Online_Res_NotinIRPBase!$J$3:$J$340,"Yes",Indev_Online_Res_NotinIRPBase!$I$3:$I$340,"&lt;1/1/2024")+SUMIFS(Indev_Online_Res_NotinIRPBase!P$3:P$340,Indev_Online_Res_NotinIRPBase!$Y$3:$Y$340,$B595,Indev_Online_Res_NotinIRPBase!$Z$3:$Z$340,$C595,Indev_Online_Res_NotinIRPBase!$AB$3:$AB$340,"1")</f>
        <v>0</v>
      </c>
      <c r="AN595">
        <f>SUMIFS(Indev_Online_Res_NotinIRPBase!Q$3:Q$340,Indev_Online_Res_NotinIRPBase!$Y$3:$Y$340,$B595,Indev_Online_Res_NotinIRPBase!$Z$3:$Z$340,$C595,Indev_Online_Res_NotinIRPBase!$J$3:$J$340,"Yes",Indev_Online_Res_NotinIRPBase!$I$3:$I$340,"&lt;1/1/2024")+SUMIFS(Indev_Online_Res_NotinIRPBase!Q$3:Q$340,Indev_Online_Res_NotinIRPBase!$Y$3:$Y$340,$B595,Indev_Online_Res_NotinIRPBase!$Z$3:$Z$340,$C595,Indev_Online_Res_NotinIRPBase!$AB$3:$AB$340,"1")</f>
        <v>0</v>
      </c>
      <c r="AO595">
        <f>SUMIFS(Indev_Online_Res_NotinIRPBase!R$3:R$340,Indev_Online_Res_NotinIRPBase!$Y$3:$Y$340,$B595,Indev_Online_Res_NotinIRPBase!$Z$3:$Z$340,$C595,Indev_Online_Res_NotinIRPBase!$J$3:$J$340,"Yes",Indev_Online_Res_NotinIRPBase!$I$3:$I$340,"&lt;1/1/2024")+SUMIFS(Indev_Online_Res_NotinIRPBase!R$3:R$340,Indev_Online_Res_NotinIRPBase!$Y$3:$Y$340,$B595,Indev_Online_Res_NotinIRPBase!$Z$3:$Z$340,$C595,Indev_Online_Res_NotinIRPBase!$AB$3:$AB$340,"1")</f>
        <v>0</v>
      </c>
      <c r="AS595">
        <f>SUMIFS(Indev_Online_Res_NotinIRPBase!S$3:S$340,Indev_Online_Res_NotinIRPBase!$Y$3:$Y$340,$B595,Indev_Online_Res_NotinIRPBase!$Z$3:$Z$340,$C595,Indev_Online_Res_NotinIRPBase!$J$3:$J$340,"Yes",Indev_Online_Res_NotinIRPBase!$I$3:$I$340,"&lt;1/1/2024")+SUMIFS(Indev_Online_Res_NotinIRPBase!S$3:S$340,Indev_Online_Res_NotinIRPBase!$Y$3:$Y$340,$B595,Indev_Online_Res_NotinIRPBase!$Z$3:$Z$340,$C595,Indev_Online_Res_NotinIRPBase!$AB$3:$AB$340,"1")</f>
        <v>0</v>
      </c>
      <c r="AT595">
        <f>SUMIFS(Indev_Online_Res_NotinIRPBase!T$3:T$340,Indev_Online_Res_NotinIRPBase!$Y$3:$Y$340,$B595,Indev_Online_Res_NotinIRPBase!$Z$3:$Z$340,$C595,Indev_Online_Res_NotinIRPBase!$J$3:$J$340,"Yes",Indev_Online_Res_NotinIRPBase!$I$3:$I$340,"&lt;1/1/2024")+SUMIFS(Indev_Online_Res_NotinIRPBase!T$3:T$340,Indev_Online_Res_NotinIRPBase!$Y$3:$Y$340,$B595,Indev_Online_Res_NotinIRPBase!$Z$3:$Z$340,$C595,Indev_Online_Res_NotinIRPBase!$AB$3:$AB$340,"1")</f>
        <v>0</v>
      </c>
      <c r="AU595">
        <f>SUMIFS(Indev_Online_Res_NotinIRPBase!U$3:U$340,Indev_Online_Res_NotinIRPBase!$Y$3:$Y$340,$B595,Indev_Online_Res_NotinIRPBase!$Z$3:$Z$340,$C595,Indev_Online_Res_NotinIRPBase!$J$3:$J$340,"Yes",Indev_Online_Res_NotinIRPBase!$I$3:$I$340,"&lt;1/1/2024")+SUMIFS(Indev_Online_Res_NotinIRPBase!U$3:U$340,Indev_Online_Res_NotinIRPBase!$Y$3:$Y$340,$B595,Indev_Online_Res_NotinIRPBase!$Z$3:$Z$340,$C595,Indev_Online_Res_NotinIRPBase!$AB$3:$AB$340,"1")</f>
        <v>0</v>
      </c>
      <c r="AV595">
        <f>SUMIFS(Indev_Online_Res_NotinIRPBase!V$3:V$340,Indev_Online_Res_NotinIRPBase!$Y$3:$Y$340,$B595,Indev_Online_Res_NotinIRPBase!$Z$3:$Z$340,$C595,Indev_Online_Res_NotinIRPBase!$J$3:$J$340,"Yes",Indev_Online_Res_NotinIRPBase!$I$3:$I$340,"&lt;1/1/2024")+SUMIFS(Indev_Online_Res_NotinIRPBase!V$3:V$340,Indev_Online_Res_NotinIRPBase!$Y$3:$Y$340,$B595,Indev_Online_Res_NotinIRPBase!$Z$3:$Z$340,$C595,Indev_Online_Res_NotinIRPBase!$AB$3:$AB$340,"1")</f>
        <v>0</v>
      </c>
      <c r="AW595">
        <f>SUMIFS(Indev_Online_Res_NotinIRPBase!W$3:W$340,Indev_Online_Res_NotinIRPBase!$Y$3:$Y$340,$B595,Indev_Online_Res_NotinIRPBase!$Z$3:$Z$340,$C595,Indev_Online_Res_NotinIRPBase!$J$3:$J$340,"Yes",Indev_Online_Res_NotinIRPBase!$I$3:$I$340,"&lt;1/1/2024")+SUMIFS(Indev_Online_Res_NotinIRPBase!W$3:W$340,Indev_Online_Res_NotinIRPBase!$Y$3:$Y$340,$B595,Indev_Online_Res_NotinIRPBase!$Z$3:$Z$340,$C595,Indev_Online_Res_NotinIRPBase!$AB$3:$AB$340,"1")</f>
        <v>0</v>
      </c>
      <c r="AX595">
        <f>SUMIFS(Indev_Online_Res_NotinIRPBase!X$3:X$340,Indev_Online_Res_NotinIRPBase!$Y$3:$Y$340,$B595,Indev_Online_Res_NotinIRPBase!$Z$3:$Z$340,$C595,Indev_Online_Res_NotinIRPBase!$J$3:$J$340,"Yes",Indev_Online_Res_NotinIRPBase!$I$3:$I$340,"&lt;1/1/2024")+SUMIFS(Indev_Online_Res_NotinIRPBase!X$3:X$340,Indev_Online_Res_NotinIRPBase!$Y$3:$Y$340,$B595,Indev_Online_Res_NotinIRPBase!$Z$3:$Z$340,$C595,Indev_Online_Res_NotinIRPBase!$AB$3:$AB$340,"1")</f>
        <v>0</v>
      </c>
      <c r="AY595">
        <f t="shared" si="138"/>
        <v>0</v>
      </c>
      <c r="BA595">
        <f t="shared" si="139"/>
        <v>0</v>
      </c>
      <c r="BB595">
        <f t="shared" si="140"/>
        <v>0</v>
      </c>
      <c r="BC595">
        <f t="shared" si="141"/>
        <v>0</v>
      </c>
      <c r="BD595">
        <f t="shared" si="142"/>
        <v>0</v>
      </c>
      <c r="BE595">
        <f t="shared" si="143"/>
        <v>0</v>
      </c>
      <c r="BI595">
        <f t="shared" si="144"/>
        <v>0</v>
      </c>
      <c r="BJ595">
        <f t="shared" si="145"/>
        <v>0</v>
      </c>
      <c r="BK595">
        <f t="shared" si="146"/>
        <v>0</v>
      </c>
      <c r="BL595">
        <f t="shared" si="147"/>
        <v>0</v>
      </c>
      <c r="BM595">
        <f t="shared" si="148"/>
        <v>0</v>
      </c>
      <c r="BN595">
        <f t="shared" si="149"/>
        <v>0</v>
      </c>
      <c r="BO595">
        <f t="shared" si="150"/>
        <v>0</v>
      </c>
      <c r="BQ595">
        <f>SUMIFS(IRPBase_Res_NotinEnvScreens!$H$3:$H$33,IRPBase_Res_NotinEnvScreens!$J$3:$J$33,$B595,IRPBase_Res_NotinEnvScreens!$K$3:$K$33,$C595)</f>
        <v>0</v>
      </c>
      <c r="BR595">
        <f>SUMIFS(IRPBase_Res_NotinEnvScreens!$I$3:$I$33,IRPBase_Res_NotinEnvScreens!$J$3:$J$33,$B595,IRPBase_Res_NotinEnvScreens!$K$3:$K$33,$C595)</f>
        <v>0</v>
      </c>
      <c r="BS595">
        <v>0</v>
      </c>
      <c r="BV595">
        <f>SUMIFS(Indev_Online_Res_NotinIRPBase!$P$3:$P$313,Indev_Online_Res_NotinIRPBase!$Y$3:$Y$313,$B595,Indev_Online_Res_NotinIRPBase!$Z$3:$Z$313,$C595,Indev_Online_Res_NotinIRPBase!$I$3:$I$313,"&lt;9/1/2023")+SUMIFS(Indev_Online_Res_NotinIRPBase!$Q$3:$Q$313,Indev_Online_Res_NotinIRPBase!$Y$3:$Y$313,$B595,Indev_Online_Res_NotinIRPBase!$Z$3:$Z$313,$C595,Indev_Online_Res_NotinIRPBase!$I$3:$I$313,"&lt;9/1/2023")</f>
        <v>0</v>
      </c>
      <c r="BW595">
        <f>SUMIFS(Indev_Online_Res_NotinIRPBase!$S$3:$S$313,Indev_Online_Res_NotinIRPBase!$Y$3:$Y$313,$B595,Indev_Online_Res_NotinIRPBase!$Z$3:$Z$313,$C595,Indev_Online_Res_NotinIRPBase!$I$3:$I$313,"&lt;9/1/2023")+SUMIFS(Indev_Online_Res_NotinIRPBase!$T$3:$T$313,Indev_Online_Res_NotinIRPBase!$Y$3:$Y$313,$B595,Indev_Online_Res_NotinIRPBase!$Z$3:$Z$313,$C595,Indev_Online_Res_NotinIRPBase!$I$3:$I$313,"&lt;9/1/2023")+SUMIFS(Indev_Online_Res_NotinIRPBase!$U$3:$U$313,Indev_Online_Res_NotinIRPBase!$Y$3:$Y$313,$B595,Indev_Online_Res_NotinIRPBase!$Z$3:$Z$313,$C595,Indev_Online_Res_NotinIRPBase!$I$3:$I$313,"&lt;9/1/2023")</f>
        <v>0</v>
      </c>
    </row>
    <row r="596" spans="1:75">
      <c r="A596" t="s">
        <v>45</v>
      </c>
      <c r="B596" t="s">
        <v>531</v>
      </c>
      <c r="C596">
        <v>230</v>
      </c>
      <c r="E596">
        <f>SUMIFS(IRPBase_Res_NotinTxBase!N$3:N$65,IRPBase_Res_NotinTxBase!$X$3:$X$65,$B596,IRPBase_Res_NotinTxBase!$Y$3:$Y$65,$C596)</f>
        <v>0</v>
      </c>
      <c r="F596">
        <f>SUMIFS(IRPBase_Res_NotinTxBase!O$3:O$65,IRPBase_Res_NotinTxBase!$X$3:$X$65,$B596,IRPBase_Res_NotinTxBase!$Y$3:$Y$65,$C596)</f>
        <v>0</v>
      </c>
      <c r="G596">
        <f>SUMIFS(IRPBase_Res_NotinTxBase!P$3:P$65,IRPBase_Res_NotinTxBase!$X$3:$X$65,$B596,IRPBase_Res_NotinTxBase!$Y$3:$Y$65,$C596)</f>
        <v>0</v>
      </c>
      <c r="H596">
        <f>SUMIFS(IRPBase_Res_NotinTxBase!Q$3:Q$65,IRPBase_Res_NotinTxBase!$X$3:$X$65,$B596,IRPBase_Res_NotinTxBase!$Y$3:$Y$65,$C596)</f>
        <v>0</v>
      </c>
      <c r="M596">
        <f>SUMIFS(IRPBase_Res_NotinTxBase!R$3:R$65,IRPBase_Res_NotinTxBase!$X$3:$X$65,$B596,IRPBase_Res_NotinTxBase!$Y$3:$Y$65,$C596)</f>
        <v>0</v>
      </c>
      <c r="N596">
        <f>SUMIFS(IRPBase_Res_NotinTxBase!S$3:S$65,IRPBase_Res_NotinTxBase!$X$3:$X$65,$B596,IRPBase_Res_NotinTxBase!$Y$3:$Y$65,$C596)</f>
        <v>0</v>
      </c>
      <c r="O596">
        <f>SUMIFS(IRPBase_Res_NotinTxBase!T$3:T$65,IRPBase_Res_NotinTxBase!$X$3:$X$65,$B596,IRPBase_Res_NotinTxBase!$Y$3:$Y$65,$C596)</f>
        <v>0</v>
      </c>
      <c r="P596">
        <f>SUMIFS(IRPBase_Res_NotinTxBase!U$3:U$65,IRPBase_Res_NotinTxBase!$X$3:$X$65,$B596,IRPBase_Res_NotinTxBase!$Y$3:$Y$65,$C596)</f>
        <v>0</v>
      </c>
      <c r="Q596">
        <f>SUMIFS(IRPBase_Res_NotinTxBase!V$3:V$65,IRPBase_Res_NotinTxBase!$X$3:$X$65,$B596,IRPBase_Res_NotinTxBase!$Y$3:$Y$65,$C596)</f>
        <v>0</v>
      </c>
      <c r="R596">
        <f>SUMIFS(IRPBase_Res_NotinTxBase!W$3:W$65,IRPBase_Res_NotinTxBase!$X$3:$X$65,$B596,IRPBase_Res_NotinTxBase!$Y$3:$Y$65,$C596)</f>
        <v>0</v>
      </c>
      <c r="S596">
        <f t="shared" si="136"/>
        <v>0</v>
      </c>
      <c r="U596">
        <f>SUMIFS(Indev_Online_Res_NotinIRPBase!N$3:N$340,Indev_Online_Res_NotinIRPBase!$Y$3:$Y$340,$B596,Indev_Online_Res_NotinIRPBase!$Z$3:$Z$340,$C596)</f>
        <v>0</v>
      </c>
      <c r="V596">
        <f>SUMIFS(Indev_Online_Res_NotinIRPBase!O$3:O$340,Indev_Online_Res_NotinIRPBase!$Y$3:$Y$340,$B596,Indev_Online_Res_NotinIRPBase!$Z$3:$Z$340,$C596)</f>
        <v>0</v>
      </c>
      <c r="W596">
        <f>SUMIFS(Indev_Online_Res_NotinIRPBase!P$3:P$340,Indev_Online_Res_NotinIRPBase!$Y$3:$Y$340,$B596,Indev_Online_Res_NotinIRPBase!$Z$3:$Z$340,$C596)</f>
        <v>0</v>
      </c>
      <c r="X596">
        <f>SUMIFS(Indev_Online_Res_NotinIRPBase!Q$3:Q$340,Indev_Online_Res_NotinIRPBase!$Y$3:$Y$340,$B596,Indev_Online_Res_NotinIRPBase!$Z$3:$Z$340,$C596)</f>
        <v>0</v>
      </c>
      <c r="Y596">
        <f>SUMIFS(Indev_Online_Res_NotinIRPBase!R$3:R$340,Indev_Online_Res_NotinIRPBase!$Y$3:$Y$340,$B596,Indev_Online_Res_NotinIRPBase!$Z$3:$Z$340,$C596)</f>
        <v>0</v>
      </c>
      <c r="AC596">
        <f>SUMIFS(Indev_Online_Res_NotinIRPBase!S$3:S$340,Indev_Online_Res_NotinIRPBase!$Y$3:$Y$340,$B596,Indev_Online_Res_NotinIRPBase!$Z$3:$Z$340,$C596)</f>
        <v>0</v>
      </c>
      <c r="AD596">
        <f>SUMIFS(Indev_Online_Res_NotinIRPBase!T$3:T$340,Indev_Online_Res_NotinIRPBase!$Y$3:$Y$340,$B596,Indev_Online_Res_NotinIRPBase!$Z$3:$Z$340,$C596)</f>
        <v>0</v>
      </c>
      <c r="AE596">
        <f>SUMIFS(Indev_Online_Res_NotinIRPBase!U$3:U$340,Indev_Online_Res_NotinIRPBase!$Y$3:$Y$340,$B596,Indev_Online_Res_NotinIRPBase!$Z$3:$Z$340,$C596)</f>
        <v>0</v>
      </c>
      <c r="AF596">
        <f>SUMIFS(Indev_Online_Res_NotinIRPBase!V$3:V$340,Indev_Online_Res_NotinIRPBase!$Y$3:$Y$340,$B596,Indev_Online_Res_NotinIRPBase!$Z$3:$Z$340,$C596)</f>
        <v>0</v>
      </c>
      <c r="AG596">
        <f>SUMIFS(Indev_Online_Res_NotinIRPBase!W$3:W$340,Indev_Online_Res_NotinIRPBase!$Y$3:$Y$340,$B596,Indev_Online_Res_NotinIRPBase!$Z$3:$Z$340,$C596)</f>
        <v>0</v>
      </c>
      <c r="AH596">
        <f>SUMIFS(Indev_Online_Res_NotinIRPBase!X$3:X$340,Indev_Online_Res_NotinIRPBase!$Y$3:$Y$340,$B596,Indev_Online_Res_NotinIRPBase!$Z$3:$Z$340,$C596)</f>
        <v>0</v>
      </c>
      <c r="AI596">
        <f t="shared" si="137"/>
        <v>0</v>
      </c>
      <c r="AK596">
        <f>SUMIFS(Indev_Online_Res_NotinIRPBase!N$3:N$340,Indev_Online_Res_NotinIRPBase!$Y$3:$Y$340,$B596,Indev_Online_Res_NotinIRPBase!$Z$3:$Z$340,$C596,Indev_Online_Res_NotinIRPBase!$J$3:$J$340,"Yes",Indev_Online_Res_NotinIRPBase!$I$3:$I$340,"&lt;1/1/2024")+SUMIFS(Indev_Online_Res_NotinIRPBase!N$3:N$340,Indev_Online_Res_NotinIRPBase!$Y$3:$Y$340,$B596,Indev_Online_Res_NotinIRPBase!$Z$3:$Z$340,$C596,Indev_Online_Res_NotinIRPBase!$AB$3:$AB$340,"1")</f>
        <v>0</v>
      </c>
      <c r="AL596">
        <f>SUMIFS(Indev_Online_Res_NotinIRPBase!O$3:O$340,Indev_Online_Res_NotinIRPBase!$Y$3:$Y$340,$B596,Indev_Online_Res_NotinIRPBase!$Z$3:$Z$340,$C596,Indev_Online_Res_NotinIRPBase!$J$3:$J$340,"Yes",Indev_Online_Res_NotinIRPBase!$I$3:$I$340,"&lt;1/1/2024")+SUMIFS(Indev_Online_Res_NotinIRPBase!O$3:O$340,Indev_Online_Res_NotinIRPBase!$Y$3:$Y$340,$B596,Indev_Online_Res_NotinIRPBase!$Z$3:$Z$340,$C596,Indev_Online_Res_NotinIRPBase!$AB$3:$AB$340,"1")</f>
        <v>0</v>
      </c>
      <c r="AM596">
        <f>SUMIFS(Indev_Online_Res_NotinIRPBase!P$3:P$340,Indev_Online_Res_NotinIRPBase!$Y$3:$Y$340,$B596,Indev_Online_Res_NotinIRPBase!$Z$3:$Z$340,$C596,Indev_Online_Res_NotinIRPBase!$J$3:$J$340,"Yes",Indev_Online_Res_NotinIRPBase!$I$3:$I$340,"&lt;1/1/2024")+SUMIFS(Indev_Online_Res_NotinIRPBase!P$3:P$340,Indev_Online_Res_NotinIRPBase!$Y$3:$Y$340,$B596,Indev_Online_Res_NotinIRPBase!$Z$3:$Z$340,$C596,Indev_Online_Res_NotinIRPBase!$AB$3:$AB$340,"1")</f>
        <v>0</v>
      </c>
      <c r="AN596">
        <f>SUMIFS(Indev_Online_Res_NotinIRPBase!Q$3:Q$340,Indev_Online_Res_NotinIRPBase!$Y$3:$Y$340,$B596,Indev_Online_Res_NotinIRPBase!$Z$3:$Z$340,$C596,Indev_Online_Res_NotinIRPBase!$J$3:$J$340,"Yes",Indev_Online_Res_NotinIRPBase!$I$3:$I$340,"&lt;1/1/2024")+SUMIFS(Indev_Online_Res_NotinIRPBase!Q$3:Q$340,Indev_Online_Res_NotinIRPBase!$Y$3:$Y$340,$B596,Indev_Online_Res_NotinIRPBase!$Z$3:$Z$340,$C596,Indev_Online_Res_NotinIRPBase!$AB$3:$AB$340,"1")</f>
        <v>0</v>
      </c>
      <c r="AO596">
        <f>SUMIFS(Indev_Online_Res_NotinIRPBase!R$3:R$340,Indev_Online_Res_NotinIRPBase!$Y$3:$Y$340,$B596,Indev_Online_Res_NotinIRPBase!$Z$3:$Z$340,$C596,Indev_Online_Res_NotinIRPBase!$J$3:$J$340,"Yes",Indev_Online_Res_NotinIRPBase!$I$3:$I$340,"&lt;1/1/2024")+SUMIFS(Indev_Online_Res_NotinIRPBase!R$3:R$340,Indev_Online_Res_NotinIRPBase!$Y$3:$Y$340,$B596,Indev_Online_Res_NotinIRPBase!$Z$3:$Z$340,$C596,Indev_Online_Res_NotinIRPBase!$AB$3:$AB$340,"1")</f>
        <v>0</v>
      </c>
      <c r="AS596">
        <f>SUMIFS(Indev_Online_Res_NotinIRPBase!S$3:S$340,Indev_Online_Res_NotinIRPBase!$Y$3:$Y$340,$B596,Indev_Online_Res_NotinIRPBase!$Z$3:$Z$340,$C596,Indev_Online_Res_NotinIRPBase!$J$3:$J$340,"Yes",Indev_Online_Res_NotinIRPBase!$I$3:$I$340,"&lt;1/1/2024")+SUMIFS(Indev_Online_Res_NotinIRPBase!S$3:S$340,Indev_Online_Res_NotinIRPBase!$Y$3:$Y$340,$B596,Indev_Online_Res_NotinIRPBase!$Z$3:$Z$340,$C596,Indev_Online_Res_NotinIRPBase!$AB$3:$AB$340,"1")</f>
        <v>0</v>
      </c>
      <c r="AT596">
        <f>SUMIFS(Indev_Online_Res_NotinIRPBase!T$3:T$340,Indev_Online_Res_NotinIRPBase!$Y$3:$Y$340,$B596,Indev_Online_Res_NotinIRPBase!$Z$3:$Z$340,$C596,Indev_Online_Res_NotinIRPBase!$J$3:$J$340,"Yes",Indev_Online_Res_NotinIRPBase!$I$3:$I$340,"&lt;1/1/2024")+SUMIFS(Indev_Online_Res_NotinIRPBase!T$3:T$340,Indev_Online_Res_NotinIRPBase!$Y$3:$Y$340,$B596,Indev_Online_Res_NotinIRPBase!$Z$3:$Z$340,$C596,Indev_Online_Res_NotinIRPBase!$AB$3:$AB$340,"1")</f>
        <v>0</v>
      </c>
      <c r="AU596">
        <f>SUMIFS(Indev_Online_Res_NotinIRPBase!U$3:U$340,Indev_Online_Res_NotinIRPBase!$Y$3:$Y$340,$B596,Indev_Online_Res_NotinIRPBase!$Z$3:$Z$340,$C596,Indev_Online_Res_NotinIRPBase!$J$3:$J$340,"Yes",Indev_Online_Res_NotinIRPBase!$I$3:$I$340,"&lt;1/1/2024")+SUMIFS(Indev_Online_Res_NotinIRPBase!U$3:U$340,Indev_Online_Res_NotinIRPBase!$Y$3:$Y$340,$B596,Indev_Online_Res_NotinIRPBase!$Z$3:$Z$340,$C596,Indev_Online_Res_NotinIRPBase!$AB$3:$AB$340,"1")</f>
        <v>0</v>
      </c>
      <c r="AV596">
        <f>SUMIFS(Indev_Online_Res_NotinIRPBase!V$3:V$340,Indev_Online_Res_NotinIRPBase!$Y$3:$Y$340,$B596,Indev_Online_Res_NotinIRPBase!$Z$3:$Z$340,$C596,Indev_Online_Res_NotinIRPBase!$J$3:$J$340,"Yes",Indev_Online_Res_NotinIRPBase!$I$3:$I$340,"&lt;1/1/2024")+SUMIFS(Indev_Online_Res_NotinIRPBase!V$3:V$340,Indev_Online_Res_NotinIRPBase!$Y$3:$Y$340,$B596,Indev_Online_Res_NotinIRPBase!$Z$3:$Z$340,$C596,Indev_Online_Res_NotinIRPBase!$AB$3:$AB$340,"1")</f>
        <v>0</v>
      </c>
      <c r="AW596">
        <f>SUMIFS(Indev_Online_Res_NotinIRPBase!W$3:W$340,Indev_Online_Res_NotinIRPBase!$Y$3:$Y$340,$B596,Indev_Online_Res_NotinIRPBase!$Z$3:$Z$340,$C596,Indev_Online_Res_NotinIRPBase!$J$3:$J$340,"Yes",Indev_Online_Res_NotinIRPBase!$I$3:$I$340,"&lt;1/1/2024")+SUMIFS(Indev_Online_Res_NotinIRPBase!W$3:W$340,Indev_Online_Res_NotinIRPBase!$Y$3:$Y$340,$B596,Indev_Online_Res_NotinIRPBase!$Z$3:$Z$340,$C596,Indev_Online_Res_NotinIRPBase!$AB$3:$AB$340,"1")</f>
        <v>0</v>
      </c>
      <c r="AX596">
        <f>SUMIFS(Indev_Online_Res_NotinIRPBase!X$3:X$340,Indev_Online_Res_NotinIRPBase!$Y$3:$Y$340,$B596,Indev_Online_Res_NotinIRPBase!$Z$3:$Z$340,$C596,Indev_Online_Res_NotinIRPBase!$J$3:$J$340,"Yes",Indev_Online_Res_NotinIRPBase!$I$3:$I$340,"&lt;1/1/2024")+SUMIFS(Indev_Online_Res_NotinIRPBase!X$3:X$340,Indev_Online_Res_NotinIRPBase!$Y$3:$Y$340,$B596,Indev_Online_Res_NotinIRPBase!$Z$3:$Z$340,$C596,Indev_Online_Res_NotinIRPBase!$AB$3:$AB$340,"1")</f>
        <v>0</v>
      </c>
      <c r="AY596">
        <f t="shared" si="138"/>
        <v>0</v>
      </c>
      <c r="BA596">
        <f t="shared" si="139"/>
        <v>0</v>
      </c>
      <c r="BB596">
        <f t="shared" si="140"/>
        <v>0</v>
      </c>
      <c r="BC596">
        <f t="shared" si="141"/>
        <v>0</v>
      </c>
      <c r="BD596">
        <f t="shared" si="142"/>
        <v>0</v>
      </c>
      <c r="BE596">
        <f t="shared" si="143"/>
        <v>0</v>
      </c>
      <c r="BI596">
        <f t="shared" si="144"/>
        <v>0</v>
      </c>
      <c r="BJ596">
        <f t="shared" si="145"/>
        <v>0</v>
      </c>
      <c r="BK596">
        <f t="shared" si="146"/>
        <v>0</v>
      </c>
      <c r="BL596">
        <f t="shared" si="147"/>
        <v>0</v>
      </c>
      <c r="BM596">
        <f t="shared" si="148"/>
        <v>0</v>
      </c>
      <c r="BN596">
        <f t="shared" si="149"/>
        <v>0</v>
      </c>
      <c r="BO596">
        <f t="shared" si="150"/>
        <v>0</v>
      </c>
      <c r="BQ596">
        <f>SUMIFS(IRPBase_Res_NotinEnvScreens!$H$3:$H$33,IRPBase_Res_NotinEnvScreens!$J$3:$J$33,$B596,IRPBase_Res_NotinEnvScreens!$K$3:$K$33,$C596)</f>
        <v>0</v>
      </c>
      <c r="BR596">
        <f>SUMIFS(IRPBase_Res_NotinEnvScreens!$I$3:$I$33,IRPBase_Res_NotinEnvScreens!$J$3:$J$33,$B596,IRPBase_Res_NotinEnvScreens!$K$3:$K$33,$C596)</f>
        <v>0</v>
      </c>
      <c r="BS596">
        <v>0</v>
      </c>
      <c r="BV596">
        <f>SUMIFS(Indev_Online_Res_NotinIRPBase!$P$3:$P$313,Indev_Online_Res_NotinIRPBase!$Y$3:$Y$313,$B596,Indev_Online_Res_NotinIRPBase!$Z$3:$Z$313,$C596,Indev_Online_Res_NotinIRPBase!$I$3:$I$313,"&lt;9/1/2023")+SUMIFS(Indev_Online_Res_NotinIRPBase!$Q$3:$Q$313,Indev_Online_Res_NotinIRPBase!$Y$3:$Y$313,$B596,Indev_Online_Res_NotinIRPBase!$Z$3:$Z$313,$C596,Indev_Online_Res_NotinIRPBase!$I$3:$I$313,"&lt;9/1/2023")</f>
        <v>0</v>
      </c>
      <c r="BW596">
        <f>SUMIFS(Indev_Online_Res_NotinIRPBase!$S$3:$S$313,Indev_Online_Res_NotinIRPBase!$Y$3:$Y$313,$B596,Indev_Online_Res_NotinIRPBase!$Z$3:$Z$313,$C596,Indev_Online_Res_NotinIRPBase!$I$3:$I$313,"&lt;9/1/2023")+SUMIFS(Indev_Online_Res_NotinIRPBase!$T$3:$T$313,Indev_Online_Res_NotinIRPBase!$Y$3:$Y$313,$B596,Indev_Online_Res_NotinIRPBase!$Z$3:$Z$313,$C596,Indev_Online_Res_NotinIRPBase!$I$3:$I$313,"&lt;9/1/2023")+SUMIFS(Indev_Online_Res_NotinIRPBase!$U$3:$U$313,Indev_Online_Res_NotinIRPBase!$Y$3:$Y$313,$B596,Indev_Online_Res_NotinIRPBase!$Z$3:$Z$313,$C596,Indev_Online_Res_NotinIRPBase!$I$3:$I$313,"&lt;9/1/2023")</f>
        <v>0</v>
      </c>
    </row>
    <row r="597" spans="1:75">
      <c r="A597" t="s">
        <v>43</v>
      </c>
      <c r="B597" t="s">
        <v>532</v>
      </c>
      <c r="C597">
        <v>115</v>
      </c>
      <c r="E597">
        <f>SUMIFS(IRPBase_Res_NotinTxBase!N$3:N$65,IRPBase_Res_NotinTxBase!$X$3:$X$65,$B597,IRPBase_Res_NotinTxBase!$Y$3:$Y$65,$C597)</f>
        <v>40</v>
      </c>
      <c r="F597">
        <f>SUMIFS(IRPBase_Res_NotinTxBase!O$3:O$65,IRPBase_Res_NotinTxBase!$X$3:$X$65,$B597,IRPBase_Res_NotinTxBase!$Y$3:$Y$65,$C597)</f>
        <v>0</v>
      </c>
      <c r="G597">
        <f>SUMIFS(IRPBase_Res_NotinTxBase!P$3:P$65,IRPBase_Res_NotinTxBase!$X$3:$X$65,$B597,IRPBase_Res_NotinTxBase!$Y$3:$Y$65,$C597)</f>
        <v>0</v>
      </c>
      <c r="H597">
        <f>SUMIFS(IRPBase_Res_NotinTxBase!Q$3:Q$65,IRPBase_Res_NotinTxBase!$X$3:$X$65,$B597,IRPBase_Res_NotinTxBase!$Y$3:$Y$65,$C597)</f>
        <v>0</v>
      </c>
      <c r="M597">
        <f>SUMIFS(IRPBase_Res_NotinTxBase!R$3:R$65,IRPBase_Res_NotinTxBase!$X$3:$X$65,$B597,IRPBase_Res_NotinTxBase!$Y$3:$Y$65,$C597)</f>
        <v>0</v>
      </c>
      <c r="N597">
        <f>SUMIFS(IRPBase_Res_NotinTxBase!S$3:S$65,IRPBase_Res_NotinTxBase!$X$3:$X$65,$B597,IRPBase_Res_NotinTxBase!$Y$3:$Y$65,$C597)</f>
        <v>0</v>
      </c>
      <c r="O597">
        <f>SUMIFS(IRPBase_Res_NotinTxBase!T$3:T$65,IRPBase_Res_NotinTxBase!$X$3:$X$65,$B597,IRPBase_Res_NotinTxBase!$Y$3:$Y$65,$C597)</f>
        <v>0</v>
      </c>
      <c r="P597">
        <f>SUMIFS(IRPBase_Res_NotinTxBase!U$3:U$65,IRPBase_Res_NotinTxBase!$X$3:$X$65,$B597,IRPBase_Res_NotinTxBase!$Y$3:$Y$65,$C597)</f>
        <v>0</v>
      </c>
      <c r="Q597">
        <f>SUMIFS(IRPBase_Res_NotinTxBase!V$3:V$65,IRPBase_Res_NotinTxBase!$X$3:$X$65,$B597,IRPBase_Res_NotinTxBase!$Y$3:$Y$65,$C597)</f>
        <v>0</v>
      </c>
      <c r="R597">
        <f>SUMIFS(IRPBase_Res_NotinTxBase!W$3:W$65,IRPBase_Res_NotinTxBase!$X$3:$X$65,$B597,IRPBase_Res_NotinTxBase!$Y$3:$Y$65,$C597)</f>
        <v>0</v>
      </c>
      <c r="S597">
        <f t="shared" si="136"/>
        <v>1</v>
      </c>
      <c r="U597">
        <f>SUMIFS(Indev_Online_Res_NotinIRPBase!N$3:N$340,Indev_Online_Res_NotinIRPBase!$Y$3:$Y$340,$B597,Indev_Online_Res_NotinIRPBase!$Z$3:$Z$340,$C597)</f>
        <v>0</v>
      </c>
      <c r="V597">
        <f>SUMIFS(Indev_Online_Res_NotinIRPBase!O$3:O$340,Indev_Online_Res_NotinIRPBase!$Y$3:$Y$340,$B597,Indev_Online_Res_NotinIRPBase!$Z$3:$Z$340,$C597)</f>
        <v>0</v>
      </c>
      <c r="W597">
        <f>SUMIFS(Indev_Online_Res_NotinIRPBase!P$3:P$340,Indev_Online_Res_NotinIRPBase!$Y$3:$Y$340,$B597,Indev_Online_Res_NotinIRPBase!$Z$3:$Z$340,$C597)</f>
        <v>0</v>
      </c>
      <c r="X597">
        <f>SUMIFS(Indev_Online_Res_NotinIRPBase!Q$3:Q$340,Indev_Online_Res_NotinIRPBase!$Y$3:$Y$340,$B597,Indev_Online_Res_NotinIRPBase!$Z$3:$Z$340,$C597)</f>
        <v>0</v>
      </c>
      <c r="Y597">
        <f>SUMIFS(Indev_Online_Res_NotinIRPBase!R$3:R$340,Indev_Online_Res_NotinIRPBase!$Y$3:$Y$340,$B597,Indev_Online_Res_NotinIRPBase!$Z$3:$Z$340,$C597)</f>
        <v>0</v>
      </c>
      <c r="AC597">
        <f>SUMIFS(Indev_Online_Res_NotinIRPBase!S$3:S$340,Indev_Online_Res_NotinIRPBase!$Y$3:$Y$340,$B597,Indev_Online_Res_NotinIRPBase!$Z$3:$Z$340,$C597)</f>
        <v>0</v>
      </c>
      <c r="AD597">
        <f>SUMIFS(Indev_Online_Res_NotinIRPBase!T$3:T$340,Indev_Online_Res_NotinIRPBase!$Y$3:$Y$340,$B597,Indev_Online_Res_NotinIRPBase!$Z$3:$Z$340,$C597)</f>
        <v>0</v>
      </c>
      <c r="AE597">
        <f>SUMIFS(Indev_Online_Res_NotinIRPBase!U$3:U$340,Indev_Online_Res_NotinIRPBase!$Y$3:$Y$340,$B597,Indev_Online_Res_NotinIRPBase!$Z$3:$Z$340,$C597)</f>
        <v>0</v>
      </c>
      <c r="AF597">
        <f>SUMIFS(Indev_Online_Res_NotinIRPBase!V$3:V$340,Indev_Online_Res_NotinIRPBase!$Y$3:$Y$340,$B597,Indev_Online_Res_NotinIRPBase!$Z$3:$Z$340,$C597)</f>
        <v>0</v>
      </c>
      <c r="AG597">
        <f>SUMIFS(Indev_Online_Res_NotinIRPBase!W$3:W$340,Indev_Online_Res_NotinIRPBase!$Y$3:$Y$340,$B597,Indev_Online_Res_NotinIRPBase!$Z$3:$Z$340,$C597)</f>
        <v>0</v>
      </c>
      <c r="AH597">
        <f>SUMIFS(Indev_Online_Res_NotinIRPBase!X$3:X$340,Indev_Online_Res_NotinIRPBase!$Y$3:$Y$340,$B597,Indev_Online_Res_NotinIRPBase!$Z$3:$Z$340,$C597)</f>
        <v>0</v>
      </c>
      <c r="AI597">
        <f t="shared" si="137"/>
        <v>0</v>
      </c>
      <c r="AK597">
        <f>SUMIFS(Indev_Online_Res_NotinIRPBase!N$3:N$340,Indev_Online_Res_NotinIRPBase!$Y$3:$Y$340,$B597,Indev_Online_Res_NotinIRPBase!$Z$3:$Z$340,$C597,Indev_Online_Res_NotinIRPBase!$J$3:$J$340,"Yes",Indev_Online_Res_NotinIRPBase!$I$3:$I$340,"&lt;1/1/2024")+SUMIFS(Indev_Online_Res_NotinIRPBase!N$3:N$340,Indev_Online_Res_NotinIRPBase!$Y$3:$Y$340,$B597,Indev_Online_Res_NotinIRPBase!$Z$3:$Z$340,$C597,Indev_Online_Res_NotinIRPBase!$AB$3:$AB$340,"1")</f>
        <v>0</v>
      </c>
      <c r="AL597">
        <f>SUMIFS(Indev_Online_Res_NotinIRPBase!O$3:O$340,Indev_Online_Res_NotinIRPBase!$Y$3:$Y$340,$B597,Indev_Online_Res_NotinIRPBase!$Z$3:$Z$340,$C597,Indev_Online_Res_NotinIRPBase!$J$3:$J$340,"Yes",Indev_Online_Res_NotinIRPBase!$I$3:$I$340,"&lt;1/1/2024")+SUMIFS(Indev_Online_Res_NotinIRPBase!O$3:O$340,Indev_Online_Res_NotinIRPBase!$Y$3:$Y$340,$B597,Indev_Online_Res_NotinIRPBase!$Z$3:$Z$340,$C597,Indev_Online_Res_NotinIRPBase!$AB$3:$AB$340,"1")</f>
        <v>0</v>
      </c>
      <c r="AM597">
        <f>SUMIFS(Indev_Online_Res_NotinIRPBase!P$3:P$340,Indev_Online_Res_NotinIRPBase!$Y$3:$Y$340,$B597,Indev_Online_Res_NotinIRPBase!$Z$3:$Z$340,$C597,Indev_Online_Res_NotinIRPBase!$J$3:$J$340,"Yes",Indev_Online_Res_NotinIRPBase!$I$3:$I$340,"&lt;1/1/2024")+SUMIFS(Indev_Online_Res_NotinIRPBase!P$3:P$340,Indev_Online_Res_NotinIRPBase!$Y$3:$Y$340,$B597,Indev_Online_Res_NotinIRPBase!$Z$3:$Z$340,$C597,Indev_Online_Res_NotinIRPBase!$AB$3:$AB$340,"1")</f>
        <v>0</v>
      </c>
      <c r="AN597">
        <f>SUMIFS(Indev_Online_Res_NotinIRPBase!Q$3:Q$340,Indev_Online_Res_NotinIRPBase!$Y$3:$Y$340,$B597,Indev_Online_Res_NotinIRPBase!$Z$3:$Z$340,$C597,Indev_Online_Res_NotinIRPBase!$J$3:$J$340,"Yes",Indev_Online_Res_NotinIRPBase!$I$3:$I$340,"&lt;1/1/2024")+SUMIFS(Indev_Online_Res_NotinIRPBase!Q$3:Q$340,Indev_Online_Res_NotinIRPBase!$Y$3:$Y$340,$B597,Indev_Online_Res_NotinIRPBase!$Z$3:$Z$340,$C597,Indev_Online_Res_NotinIRPBase!$AB$3:$AB$340,"1")</f>
        <v>0</v>
      </c>
      <c r="AO597">
        <f>SUMIFS(Indev_Online_Res_NotinIRPBase!R$3:R$340,Indev_Online_Res_NotinIRPBase!$Y$3:$Y$340,$B597,Indev_Online_Res_NotinIRPBase!$Z$3:$Z$340,$C597,Indev_Online_Res_NotinIRPBase!$J$3:$J$340,"Yes",Indev_Online_Res_NotinIRPBase!$I$3:$I$340,"&lt;1/1/2024")+SUMIFS(Indev_Online_Res_NotinIRPBase!R$3:R$340,Indev_Online_Res_NotinIRPBase!$Y$3:$Y$340,$B597,Indev_Online_Res_NotinIRPBase!$Z$3:$Z$340,$C597,Indev_Online_Res_NotinIRPBase!$AB$3:$AB$340,"1")</f>
        <v>0</v>
      </c>
      <c r="AS597">
        <f>SUMIFS(Indev_Online_Res_NotinIRPBase!S$3:S$340,Indev_Online_Res_NotinIRPBase!$Y$3:$Y$340,$B597,Indev_Online_Res_NotinIRPBase!$Z$3:$Z$340,$C597,Indev_Online_Res_NotinIRPBase!$J$3:$J$340,"Yes",Indev_Online_Res_NotinIRPBase!$I$3:$I$340,"&lt;1/1/2024")+SUMIFS(Indev_Online_Res_NotinIRPBase!S$3:S$340,Indev_Online_Res_NotinIRPBase!$Y$3:$Y$340,$B597,Indev_Online_Res_NotinIRPBase!$Z$3:$Z$340,$C597,Indev_Online_Res_NotinIRPBase!$AB$3:$AB$340,"1")</f>
        <v>0</v>
      </c>
      <c r="AT597">
        <f>SUMIFS(Indev_Online_Res_NotinIRPBase!T$3:T$340,Indev_Online_Res_NotinIRPBase!$Y$3:$Y$340,$B597,Indev_Online_Res_NotinIRPBase!$Z$3:$Z$340,$C597,Indev_Online_Res_NotinIRPBase!$J$3:$J$340,"Yes",Indev_Online_Res_NotinIRPBase!$I$3:$I$340,"&lt;1/1/2024")+SUMIFS(Indev_Online_Res_NotinIRPBase!T$3:T$340,Indev_Online_Res_NotinIRPBase!$Y$3:$Y$340,$B597,Indev_Online_Res_NotinIRPBase!$Z$3:$Z$340,$C597,Indev_Online_Res_NotinIRPBase!$AB$3:$AB$340,"1")</f>
        <v>0</v>
      </c>
      <c r="AU597">
        <f>SUMIFS(Indev_Online_Res_NotinIRPBase!U$3:U$340,Indev_Online_Res_NotinIRPBase!$Y$3:$Y$340,$B597,Indev_Online_Res_NotinIRPBase!$Z$3:$Z$340,$C597,Indev_Online_Res_NotinIRPBase!$J$3:$J$340,"Yes",Indev_Online_Res_NotinIRPBase!$I$3:$I$340,"&lt;1/1/2024")+SUMIFS(Indev_Online_Res_NotinIRPBase!U$3:U$340,Indev_Online_Res_NotinIRPBase!$Y$3:$Y$340,$B597,Indev_Online_Res_NotinIRPBase!$Z$3:$Z$340,$C597,Indev_Online_Res_NotinIRPBase!$AB$3:$AB$340,"1")</f>
        <v>0</v>
      </c>
      <c r="AV597">
        <f>SUMIFS(Indev_Online_Res_NotinIRPBase!V$3:V$340,Indev_Online_Res_NotinIRPBase!$Y$3:$Y$340,$B597,Indev_Online_Res_NotinIRPBase!$Z$3:$Z$340,$C597,Indev_Online_Res_NotinIRPBase!$J$3:$J$340,"Yes",Indev_Online_Res_NotinIRPBase!$I$3:$I$340,"&lt;1/1/2024")+SUMIFS(Indev_Online_Res_NotinIRPBase!V$3:V$340,Indev_Online_Res_NotinIRPBase!$Y$3:$Y$340,$B597,Indev_Online_Res_NotinIRPBase!$Z$3:$Z$340,$C597,Indev_Online_Res_NotinIRPBase!$AB$3:$AB$340,"1")</f>
        <v>0</v>
      </c>
      <c r="AW597">
        <f>SUMIFS(Indev_Online_Res_NotinIRPBase!W$3:W$340,Indev_Online_Res_NotinIRPBase!$Y$3:$Y$340,$B597,Indev_Online_Res_NotinIRPBase!$Z$3:$Z$340,$C597,Indev_Online_Res_NotinIRPBase!$J$3:$J$340,"Yes",Indev_Online_Res_NotinIRPBase!$I$3:$I$340,"&lt;1/1/2024")+SUMIFS(Indev_Online_Res_NotinIRPBase!W$3:W$340,Indev_Online_Res_NotinIRPBase!$Y$3:$Y$340,$B597,Indev_Online_Res_NotinIRPBase!$Z$3:$Z$340,$C597,Indev_Online_Res_NotinIRPBase!$AB$3:$AB$340,"1")</f>
        <v>0</v>
      </c>
      <c r="AX597">
        <f>SUMIFS(Indev_Online_Res_NotinIRPBase!X$3:X$340,Indev_Online_Res_NotinIRPBase!$Y$3:$Y$340,$B597,Indev_Online_Res_NotinIRPBase!$Z$3:$Z$340,$C597,Indev_Online_Res_NotinIRPBase!$J$3:$J$340,"Yes",Indev_Online_Res_NotinIRPBase!$I$3:$I$340,"&lt;1/1/2024")+SUMIFS(Indev_Online_Res_NotinIRPBase!X$3:X$340,Indev_Online_Res_NotinIRPBase!$Y$3:$Y$340,$B597,Indev_Online_Res_NotinIRPBase!$Z$3:$Z$340,$C597,Indev_Online_Res_NotinIRPBase!$AB$3:$AB$340,"1")</f>
        <v>0</v>
      </c>
      <c r="AY597">
        <f t="shared" si="138"/>
        <v>0</v>
      </c>
      <c r="BA597">
        <f t="shared" si="139"/>
        <v>0</v>
      </c>
      <c r="BB597">
        <f t="shared" si="140"/>
        <v>0</v>
      </c>
      <c r="BC597">
        <f t="shared" si="141"/>
        <v>0</v>
      </c>
      <c r="BD597">
        <f t="shared" si="142"/>
        <v>0</v>
      </c>
      <c r="BE597">
        <f t="shared" si="143"/>
        <v>0</v>
      </c>
      <c r="BI597">
        <f t="shared" si="144"/>
        <v>0</v>
      </c>
      <c r="BJ597">
        <f t="shared" si="145"/>
        <v>0</v>
      </c>
      <c r="BK597">
        <f t="shared" si="146"/>
        <v>0</v>
      </c>
      <c r="BL597">
        <f t="shared" si="147"/>
        <v>0</v>
      </c>
      <c r="BM597">
        <f t="shared" si="148"/>
        <v>0</v>
      </c>
      <c r="BN597">
        <f t="shared" si="149"/>
        <v>0</v>
      </c>
      <c r="BO597">
        <f t="shared" si="150"/>
        <v>0</v>
      </c>
      <c r="BQ597">
        <f>SUMIFS(IRPBase_Res_NotinEnvScreens!$H$3:$H$33,IRPBase_Res_NotinEnvScreens!$J$3:$J$33,$B597,IRPBase_Res_NotinEnvScreens!$K$3:$K$33,$C597)</f>
        <v>0</v>
      </c>
      <c r="BR597">
        <f>SUMIFS(IRPBase_Res_NotinEnvScreens!$I$3:$I$33,IRPBase_Res_NotinEnvScreens!$J$3:$J$33,$B597,IRPBase_Res_NotinEnvScreens!$K$3:$K$33,$C597)</f>
        <v>0</v>
      </c>
      <c r="BS597">
        <v>40</v>
      </c>
      <c r="BV597">
        <f>SUMIFS(Indev_Online_Res_NotinIRPBase!$P$3:$P$313,Indev_Online_Res_NotinIRPBase!$Y$3:$Y$313,$B597,Indev_Online_Res_NotinIRPBase!$Z$3:$Z$313,$C597,Indev_Online_Res_NotinIRPBase!$I$3:$I$313,"&lt;9/1/2023")+SUMIFS(Indev_Online_Res_NotinIRPBase!$Q$3:$Q$313,Indev_Online_Res_NotinIRPBase!$Y$3:$Y$313,$B597,Indev_Online_Res_NotinIRPBase!$Z$3:$Z$313,$C597,Indev_Online_Res_NotinIRPBase!$I$3:$I$313,"&lt;9/1/2023")</f>
        <v>0</v>
      </c>
      <c r="BW597">
        <f>SUMIFS(Indev_Online_Res_NotinIRPBase!$S$3:$S$313,Indev_Online_Res_NotinIRPBase!$Y$3:$Y$313,$B597,Indev_Online_Res_NotinIRPBase!$Z$3:$Z$313,$C597,Indev_Online_Res_NotinIRPBase!$I$3:$I$313,"&lt;9/1/2023")+SUMIFS(Indev_Online_Res_NotinIRPBase!$T$3:$T$313,Indev_Online_Res_NotinIRPBase!$Y$3:$Y$313,$B597,Indev_Online_Res_NotinIRPBase!$Z$3:$Z$313,$C597,Indev_Online_Res_NotinIRPBase!$I$3:$I$313,"&lt;9/1/2023")+SUMIFS(Indev_Online_Res_NotinIRPBase!$U$3:$U$313,Indev_Online_Res_NotinIRPBase!$Y$3:$Y$313,$B597,Indev_Online_Res_NotinIRPBase!$Z$3:$Z$313,$C597,Indev_Online_Res_NotinIRPBase!$I$3:$I$313,"&lt;9/1/2023")</f>
        <v>0</v>
      </c>
    </row>
    <row r="598" spans="1:75">
      <c r="A598" t="s">
        <v>52</v>
      </c>
      <c r="B598" t="s">
        <v>533</v>
      </c>
      <c r="C598">
        <v>230</v>
      </c>
      <c r="E598">
        <f>SUMIFS(IRPBase_Res_NotinTxBase!N$3:N$65,IRPBase_Res_NotinTxBase!$X$3:$X$65,$B598,IRPBase_Res_NotinTxBase!$Y$3:$Y$65,$C598)</f>
        <v>0</v>
      </c>
      <c r="F598">
        <f>SUMIFS(IRPBase_Res_NotinTxBase!O$3:O$65,IRPBase_Res_NotinTxBase!$X$3:$X$65,$B598,IRPBase_Res_NotinTxBase!$Y$3:$Y$65,$C598)</f>
        <v>0</v>
      </c>
      <c r="G598">
        <f>SUMIFS(IRPBase_Res_NotinTxBase!P$3:P$65,IRPBase_Res_NotinTxBase!$X$3:$X$65,$B598,IRPBase_Res_NotinTxBase!$Y$3:$Y$65,$C598)</f>
        <v>0</v>
      </c>
      <c r="H598">
        <f>SUMIFS(IRPBase_Res_NotinTxBase!Q$3:Q$65,IRPBase_Res_NotinTxBase!$X$3:$X$65,$B598,IRPBase_Res_NotinTxBase!$Y$3:$Y$65,$C598)</f>
        <v>0</v>
      </c>
      <c r="M598">
        <f>SUMIFS(IRPBase_Res_NotinTxBase!R$3:R$65,IRPBase_Res_NotinTxBase!$X$3:$X$65,$B598,IRPBase_Res_NotinTxBase!$Y$3:$Y$65,$C598)</f>
        <v>0</v>
      </c>
      <c r="N598">
        <f>SUMIFS(IRPBase_Res_NotinTxBase!S$3:S$65,IRPBase_Res_NotinTxBase!$X$3:$X$65,$B598,IRPBase_Res_NotinTxBase!$Y$3:$Y$65,$C598)</f>
        <v>0</v>
      </c>
      <c r="O598">
        <f>SUMIFS(IRPBase_Res_NotinTxBase!T$3:T$65,IRPBase_Res_NotinTxBase!$X$3:$X$65,$B598,IRPBase_Res_NotinTxBase!$Y$3:$Y$65,$C598)</f>
        <v>0</v>
      </c>
      <c r="P598">
        <f>SUMIFS(IRPBase_Res_NotinTxBase!U$3:U$65,IRPBase_Res_NotinTxBase!$X$3:$X$65,$B598,IRPBase_Res_NotinTxBase!$Y$3:$Y$65,$C598)</f>
        <v>0</v>
      </c>
      <c r="Q598">
        <f>SUMIFS(IRPBase_Res_NotinTxBase!V$3:V$65,IRPBase_Res_NotinTxBase!$X$3:$X$65,$B598,IRPBase_Res_NotinTxBase!$Y$3:$Y$65,$C598)</f>
        <v>0</v>
      </c>
      <c r="R598">
        <f>SUMIFS(IRPBase_Res_NotinTxBase!W$3:W$65,IRPBase_Res_NotinTxBase!$X$3:$X$65,$B598,IRPBase_Res_NotinTxBase!$Y$3:$Y$65,$C598)</f>
        <v>0</v>
      </c>
      <c r="S598">
        <f t="shared" si="136"/>
        <v>0</v>
      </c>
      <c r="U598">
        <f>SUMIFS(Indev_Online_Res_NotinIRPBase!N$3:N$340,Indev_Online_Res_NotinIRPBase!$Y$3:$Y$340,$B598,Indev_Online_Res_NotinIRPBase!$Z$3:$Z$340,$C598)</f>
        <v>0</v>
      </c>
      <c r="V598">
        <f>SUMIFS(Indev_Online_Res_NotinIRPBase!O$3:O$340,Indev_Online_Res_NotinIRPBase!$Y$3:$Y$340,$B598,Indev_Online_Res_NotinIRPBase!$Z$3:$Z$340,$C598)</f>
        <v>0</v>
      </c>
      <c r="W598">
        <f>SUMIFS(Indev_Online_Res_NotinIRPBase!P$3:P$340,Indev_Online_Res_NotinIRPBase!$Y$3:$Y$340,$B598,Indev_Online_Res_NotinIRPBase!$Z$3:$Z$340,$C598)</f>
        <v>0</v>
      </c>
      <c r="X598">
        <f>SUMIFS(Indev_Online_Res_NotinIRPBase!Q$3:Q$340,Indev_Online_Res_NotinIRPBase!$Y$3:$Y$340,$B598,Indev_Online_Res_NotinIRPBase!$Z$3:$Z$340,$C598)</f>
        <v>0</v>
      </c>
      <c r="Y598">
        <f>SUMIFS(Indev_Online_Res_NotinIRPBase!R$3:R$340,Indev_Online_Res_NotinIRPBase!$Y$3:$Y$340,$B598,Indev_Online_Res_NotinIRPBase!$Z$3:$Z$340,$C598)</f>
        <v>0</v>
      </c>
      <c r="AC598">
        <f>SUMIFS(Indev_Online_Res_NotinIRPBase!S$3:S$340,Indev_Online_Res_NotinIRPBase!$Y$3:$Y$340,$B598,Indev_Online_Res_NotinIRPBase!$Z$3:$Z$340,$C598)</f>
        <v>0</v>
      </c>
      <c r="AD598">
        <f>SUMIFS(Indev_Online_Res_NotinIRPBase!T$3:T$340,Indev_Online_Res_NotinIRPBase!$Y$3:$Y$340,$B598,Indev_Online_Res_NotinIRPBase!$Z$3:$Z$340,$C598)</f>
        <v>0</v>
      </c>
      <c r="AE598">
        <f>SUMIFS(Indev_Online_Res_NotinIRPBase!U$3:U$340,Indev_Online_Res_NotinIRPBase!$Y$3:$Y$340,$B598,Indev_Online_Res_NotinIRPBase!$Z$3:$Z$340,$C598)</f>
        <v>0</v>
      </c>
      <c r="AF598">
        <f>SUMIFS(Indev_Online_Res_NotinIRPBase!V$3:V$340,Indev_Online_Res_NotinIRPBase!$Y$3:$Y$340,$B598,Indev_Online_Res_NotinIRPBase!$Z$3:$Z$340,$C598)</f>
        <v>0</v>
      </c>
      <c r="AG598">
        <f>SUMIFS(Indev_Online_Res_NotinIRPBase!W$3:W$340,Indev_Online_Res_NotinIRPBase!$Y$3:$Y$340,$B598,Indev_Online_Res_NotinIRPBase!$Z$3:$Z$340,$C598)</f>
        <v>0</v>
      </c>
      <c r="AH598">
        <f>SUMIFS(Indev_Online_Res_NotinIRPBase!X$3:X$340,Indev_Online_Res_NotinIRPBase!$Y$3:$Y$340,$B598,Indev_Online_Res_NotinIRPBase!$Z$3:$Z$340,$C598)</f>
        <v>0</v>
      </c>
      <c r="AI598">
        <f t="shared" si="137"/>
        <v>0</v>
      </c>
      <c r="AK598">
        <f>SUMIFS(Indev_Online_Res_NotinIRPBase!N$3:N$340,Indev_Online_Res_NotinIRPBase!$Y$3:$Y$340,$B598,Indev_Online_Res_NotinIRPBase!$Z$3:$Z$340,$C598,Indev_Online_Res_NotinIRPBase!$J$3:$J$340,"Yes",Indev_Online_Res_NotinIRPBase!$I$3:$I$340,"&lt;1/1/2024")+SUMIFS(Indev_Online_Res_NotinIRPBase!N$3:N$340,Indev_Online_Res_NotinIRPBase!$Y$3:$Y$340,$B598,Indev_Online_Res_NotinIRPBase!$Z$3:$Z$340,$C598,Indev_Online_Res_NotinIRPBase!$AB$3:$AB$340,"1")</f>
        <v>0</v>
      </c>
      <c r="AL598">
        <f>SUMIFS(Indev_Online_Res_NotinIRPBase!O$3:O$340,Indev_Online_Res_NotinIRPBase!$Y$3:$Y$340,$B598,Indev_Online_Res_NotinIRPBase!$Z$3:$Z$340,$C598,Indev_Online_Res_NotinIRPBase!$J$3:$J$340,"Yes",Indev_Online_Res_NotinIRPBase!$I$3:$I$340,"&lt;1/1/2024")+SUMIFS(Indev_Online_Res_NotinIRPBase!O$3:O$340,Indev_Online_Res_NotinIRPBase!$Y$3:$Y$340,$B598,Indev_Online_Res_NotinIRPBase!$Z$3:$Z$340,$C598,Indev_Online_Res_NotinIRPBase!$AB$3:$AB$340,"1")</f>
        <v>0</v>
      </c>
      <c r="AM598">
        <f>SUMIFS(Indev_Online_Res_NotinIRPBase!P$3:P$340,Indev_Online_Res_NotinIRPBase!$Y$3:$Y$340,$B598,Indev_Online_Res_NotinIRPBase!$Z$3:$Z$340,$C598,Indev_Online_Res_NotinIRPBase!$J$3:$J$340,"Yes",Indev_Online_Res_NotinIRPBase!$I$3:$I$340,"&lt;1/1/2024")+SUMIFS(Indev_Online_Res_NotinIRPBase!P$3:P$340,Indev_Online_Res_NotinIRPBase!$Y$3:$Y$340,$B598,Indev_Online_Res_NotinIRPBase!$Z$3:$Z$340,$C598,Indev_Online_Res_NotinIRPBase!$AB$3:$AB$340,"1")</f>
        <v>0</v>
      </c>
      <c r="AN598">
        <f>SUMIFS(Indev_Online_Res_NotinIRPBase!Q$3:Q$340,Indev_Online_Res_NotinIRPBase!$Y$3:$Y$340,$B598,Indev_Online_Res_NotinIRPBase!$Z$3:$Z$340,$C598,Indev_Online_Res_NotinIRPBase!$J$3:$J$340,"Yes",Indev_Online_Res_NotinIRPBase!$I$3:$I$340,"&lt;1/1/2024")+SUMIFS(Indev_Online_Res_NotinIRPBase!Q$3:Q$340,Indev_Online_Res_NotinIRPBase!$Y$3:$Y$340,$B598,Indev_Online_Res_NotinIRPBase!$Z$3:$Z$340,$C598,Indev_Online_Res_NotinIRPBase!$AB$3:$AB$340,"1")</f>
        <v>0</v>
      </c>
      <c r="AO598">
        <f>SUMIFS(Indev_Online_Res_NotinIRPBase!R$3:R$340,Indev_Online_Res_NotinIRPBase!$Y$3:$Y$340,$B598,Indev_Online_Res_NotinIRPBase!$Z$3:$Z$340,$C598,Indev_Online_Res_NotinIRPBase!$J$3:$J$340,"Yes",Indev_Online_Res_NotinIRPBase!$I$3:$I$340,"&lt;1/1/2024")+SUMIFS(Indev_Online_Res_NotinIRPBase!R$3:R$340,Indev_Online_Res_NotinIRPBase!$Y$3:$Y$340,$B598,Indev_Online_Res_NotinIRPBase!$Z$3:$Z$340,$C598,Indev_Online_Res_NotinIRPBase!$AB$3:$AB$340,"1")</f>
        <v>0</v>
      </c>
      <c r="AS598">
        <f>SUMIFS(Indev_Online_Res_NotinIRPBase!S$3:S$340,Indev_Online_Res_NotinIRPBase!$Y$3:$Y$340,$B598,Indev_Online_Res_NotinIRPBase!$Z$3:$Z$340,$C598,Indev_Online_Res_NotinIRPBase!$J$3:$J$340,"Yes",Indev_Online_Res_NotinIRPBase!$I$3:$I$340,"&lt;1/1/2024")+SUMIFS(Indev_Online_Res_NotinIRPBase!S$3:S$340,Indev_Online_Res_NotinIRPBase!$Y$3:$Y$340,$B598,Indev_Online_Res_NotinIRPBase!$Z$3:$Z$340,$C598,Indev_Online_Res_NotinIRPBase!$AB$3:$AB$340,"1")</f>
        <v>0</v>
      </c>
      <c r="AT598">
        <f>SUMIFS(Indev_Online_Res_NotinIRPBase!T$3:T$340,Indev_Online_Res_NotinIRPBase!$Y$3:$Y$340,$B598,Indev_Online_Res_NotinIRPBase!$Z$3:$Z$340,$C598,Indev_Online_Res_NotinIRPBase!$J$3:$J$340,"Yes",Indev_Online_Res_NotinIRPBase!$I$3:$I$340,"&lt;1/1/2024")+SUMIFS(Indev_Online_Res_NotinIRPBase!T$3:T$340,Indev_Online_Res_NotinIRPBase!$Y$3:$Y$340,$B598,Indev_Online_Res_NotinIRPBase!$Z$3:$Z$340,$C598,Indev_Online_Res_NotinIRPBase!$AB$3:$AB$340,"1")</f>
        <v>0</v>
      </c>
      <c r="AU598">
        <f>SUMIFS(Indev_Online_Res_NotinIRPBase!U$3:U$340,Indev_Online_Res_NotinIRPBase!$Y$3:$Y$340,$B598,Indev_Online_Res_NotinIRPBase!$Z$3:$Z$340,$C598,Indev_Online_Res_NotinIRPBase!$J$3:$J$340,"Yes",Indev_Online_Res_NotinIRPBase!$I$3:$I$340,"&lt;1/1/2024")+SUMIFS(Indev_Online_Res_NotinIRPBase!U$3:U$340,Indev_Online_Res_NotinIRPBase!$Y$3:$Y$340,$B598,Indev_Online_Res_NotinIRPBase!$Z$3:$Z$340,$C598,Indev_Online_Res_NotinIRPBase!$AB$3:$AB$340,"1")</f>
        <v>0</v>
      </c>
      <c r="AV598">
        <f>SUMIFS(Indev_Online_Res_NotinIRPBase!V$3:V$340,Indev_Online_Res_NotinIRPBase!$Y$3:$Y$340,$B598,Indev_Online_Res_NotinIRPBase!$Z$3:$Z$340,$C598,Indev_Online_Res_NotinIRPBase!$J$3:$J$340,"Yes",Indev_Online_Res_NotinIRPBase!$I$3:$I$340,"&lt;1/1/2024")+SUMIFS(Indev_Online_Res_NotinIRPBase!V$3:V$340,Indev_Online_Res_NotinIRPBase!$Y$3:$Y$340,$B598,Indev_Online_Res_NotinIRPBase!$Z$3:$Z$340,$C598,Indev_Online_Res_NotinIRPBase!$AB$3:$AB$340,"1")</f>
        <v>0</v>
      </c>
      <c r="AW598">
        <f>SUMIFS(Indev_Online_Res_NotinIRPBase!W$3:W$340,Indev_Online_Res_NotinIRPBase!$Y$3:$Y$340,$B598,Indev_Online_Res_NotinIRPBase!$Z$3:$Z$340,$C598,Indev_Online_Res_NotinIRPBase!$J$3:$J$340,"Yes",Indev_Online_Res_NotinIRPBase!$I$3:$I$340,"&lt;1/1/2024")+SUMIFS(Indev_Online_Res_NotinIRPBase!W$3:W$340,Indev_Online_Res_NotinIRPBase!$Y$3:$Y$340,$B598,Indev_Online_Res_NotinIRPBase!$Z$3:$Z$340,$C598,Indev_Online_Res_NotinIRPBase!$AB$3:$AB$340,"1")</f>
        <v>0</v>
      </c>
      <c r="AX598">
        <f>SUMIFS(Indev_Online_Res_NotinIRPBase!X$3:X$340,Indev_Online_Res_NotinIRPBase!$Y$3:$Y$340,$B598,Indev_Online_Res_NotinIRPBase!$Z$3:$Z$340,$C598,Indev_Online_Res_NotinIRPBase!$J$3:$J$340,"Yes",Indev_Online_Res_NotinIRPBase!$I$3:$I$340,"&lt;1/1/2024")+SUMIFS(Indev_Online_Res_NotinIRPBase!X$3:X$340,Indev_Online_Res_NotinIRPBase!$Y$3:$Y$340,$B598,Indev_Online_Res_NotinIRPBase!$Z$3:$Z$340,$C598,Indev_Online_Res_NotinIRPBase!$AB$3:$AB$340,"1")</f>
        <v>0</v>
      </c>
      <c r="AY598">
        <f t="shared" si="138"/>
        <v>0</v>
      </c>
      <c r="BA598">
        <f t="shared" si="139"/>
        <v>0</v>
      </c>
      <c r="BB598">
        <f t="shared" si="140"/>
        <v>0</v>
      </c>
      <c r="BC598">
        <f t="shared" si="141"/>
        <v>0</v>
      </c>
      <c r="BD598">
        <f t="shared" si="142"/>
        <v>0</v>
      </c>
      <c r="BE598">
        <f t="shared" si="143"/>
        <v>0</v>
      </c>
      <c r="BI598">
        <f t="shared" si="144"/>
        <v>0</v>
      </c>
      <c r="BJ598">
        <f t="shared" si="145"/>
        <v>0</v>
      </c>
      <c r="BK598">
        <f t="shared" si="146"/>
        <v>0</v>
      </c>
      <c r="BL598">
        <f t="shared" si="147"/>
        <v>0</v>
      </c>
      <c r="BM598">
        <f t="shared" si="148"/>
        <v>0</v>
      </c>
      <c r="BN598">
        <f t="shared" si="149"/>
        <v>0</v>
      </c>
      <c r="BO598">
        <f t="shared" si="150"/>
        <v>0</v>
      </c>
      <c r="BQ598">
        <f>SUMIFS(IRPBase_Res_NotinEnvScreens!$H$3:$H$33,IRPBase_Res_NotinEnvScreens!$J$3:$J$33,$B598,IRPBase_Res_NotinEnvScreens!$K$3:$K$33,$C598)</f>
        <v>0</v>
      </c>
      <c r="BR598">
        <f>SUMIFS(IRPBase_Res_NotinEnvScreens!$I$3:$I$33,IRPBase_Res_NotinEnvScreens!$J$3:$J$33,$B598,IRPBase_Res_NotinEnvScreens!$K$3:$K$33,$C598)</f>
        <v>0</v>
      </c>
      <c r="BS598">
        <v>0</v>
      </c>
      <c r="BV598">
        <f>SUMIFS(Indev_Online_Res_NotinIRPBase!$P$3:$P$313,Indev_Online_Res_NotinIRPBase!$Y$3:$Y$313,$B598,Indev_Online_Res_NotinIRPBase!$Z$3:$Z$313,$C598,Indev_Online_Res_NotinIRPBase!$I$3:$I$313,"&lt;9/1/2023")+SUMIFS(Indev_Online_Res_NotinIRPBase!$Q$3:$Q$313,Indev_Online_Res_NotinIRPBase!$Y$3:$Y$313,$B598,Indev_Online_Res_NotinIRPBase!$Z$3:$Z$313,$C598,Indev_Online_Res_NotinIRPBase!$I$3:$I$313,"&lt;9/1/2023")</f>
        <v>0</v>
      </c>
      <c r="BW598">
        <f>SUMIFS(Indev_Online_Res_NotinIRPBase!$S$3:$S$313,Indev_Online_Res_NotinIRPBase!$Y$3:$Y$313,$B598,Indev_Online_Res_NotinIRPBase!$Z$3:$Z$313,$C598,Indev_Online_Res_NotinIRPBase!$I$3:$I$313,"&lt;9/1/2023")+SUMIFS(Indev_Online_Res_NotinIRPBase!$T$3:$T$313,Indev_Online_Res_NotinIRPBase!$Y$3:$Y$313,$B598,Indev_Online_Res_NotinIRPBase!$Z$3:$Z$313,$C598,Indev_Online_Res_NotinIRPBase!$I$3:$I$313,"&lt;9/1/2023")+SUMIFS(Indev_Online_Res_NotinIRPBase!$U$3:$U$313,Indev_Online_Res_NotinIRPBase!$Y$3:$Y$313,$B598,Indev_Online_Res_NotinIRPBase!$Z$3:$Z$313,$C598,Indev_Online_Res_NotinIRPBase!$I$3:$I$313,"&lt;9/1/2023")</f>
        <v>0</v>
      </c>
    </row>
    <row r="599" spans="1:75">
      <c r="A599" t="s">
        <v>52</v>
      </c>
      <c r="B599" t="s">
        <v>533</v>
      </c>
      <c r="C599">
        <v>500</v>
      </c>
      <c r="E599">
        <f>SUMIFS(IRPBase_Res_NotinTxBase!N$3:N$65,IRPBase_Res_NotinTxBase!$X$3:$X$65,$B599,IRPBase_Res_NotinTxBase!$Y$3:$Y$65,$C599)</f>
        <v>0</v>
      </c>
      <c r="F599">
        <f>SUMIFS(IRPBase_Res_NotinTxBase!O$3:O$65,IRPBase_Res_NotinTxBase!$X$3:$X$65,$B599,IRPBase_Res_NotinTxBase!$Y$3:$Y$65,$C599)</f>
        <v>0</v>
      </c>
      <c r="G599">
        <f>SUMIFS(IRPBase_Res_NotinTxBase!P$3:P$65,IRPBase_Res_NotinTxBase!$X$3:$X$65,$B599,IRPBase_Res_NotinTxBase!$Y$3:$Y$65,$C599)</f>
        <v>0</v>
      </c>
      <c r="H599">
        <f>SUMIFS(IRPBase_Res_NotinTxBase!Q$3:Q$65,IRPBase_Res_NotinTxBase!$X$3:$X$65,$B599,IRPBase_Res_NotinTxBase!$Y$3:$Y$65,$C599)</f>
        <v>0</v>
      </c>
      <c r="M599">
        <f>SUMIFS(IRPBase_Res_NotinTxBase!R$3:R$65,IRPBase_Res_NotinTxBase!$X$3:$X$65,$B599,IRPBase_Res_NotinTxBase!$Y$3:$Y$65,$C599)</f>
        <v>0</v>
      </c>
      <c r="N599">
        <f>SUMIFS(IRPBase_Res_NotinTxBase!S$3:S$65,IRPBase_Res_NotinTxBase!$X$3:$X$65,$B599,IRPBase_Res_NotinTxBase!$Y$3:$Y$65,$C599)</f>
        <v>0</v>
      </c>
      <c r="O599">
        <f>SUMIFS(IRPBase_Res_NotinTxBase!T$3:T$65,IRPBase_Res_NotinTxBase!$X$3:$X$65,$B599,IRPBase_Res_NotinTxBase!$Y$3:$Y$65,$C599)</f>
        <v>0</v>
      </c>
      <c r="P599">
        <f>SUMIFS(IRPBase_Res_NotinTxBase!U$3:U$65,IRPBase_Res_NotinTxBase!$X$3:$X$65,$B599,IRPBase_Res_NotinTxBase!$Y$3:$Y$65,$C599)</f>
        <v>0</v>
      </c>
      <c r="Q599">
        <f>SUMIFS(IRPBase_Res_NotinTxBase!V$3:V$65,IRPBase_Res_NotinTxBase!$X$3:$X$65,$B599,IRPBase_Res_NotinTxBase!$Y$3:$Y$65,$C599)</f>
        <v>0</v>
      </c>
      <c r="R599">
        <f>SUMIFS(IRPBase_Res_NotinTxBase!W$3:W$65,IRPBase_Res_NotinTxBase!$X$3:$X$65,$B599,IRPBase_Res_NotinTxBase!$Y$3:$Y$65,$C599)</f>
        <v>0</v>
      </c>
      <c r="S599">
        <f t="shared" si="136"/>
        <v>0</v>
      </c>
      <c r="U599">
        <f>SUMIFS(Indev_Online_Res_NotinIRPBase!N$3:N$340,Indev_Online_Res_NotinIRPBase!$Y$3:$Y$340,$B599,Indev_Online_Res_NotinIRPBase!$Z$3:$Z$340,$C599)</f>
        <v>0</v>
      </c>
      <c r="V599">
        <f>SUMIFS(Indev_Online_Res_NotinIRPBase!O$3:O$340,Indev_Online_Res_NotinIRPBase!$Y$3:$Y$340,$B599,Indev_Online_Res_NotinIRPBase!$Z$3:$Z$340,$C599)</f>
        <v>0</v>
      </c>
      <c r="W599">
        <f>SUMIFS(Indev_Online_Res_NotinIRPBase!P$3:P$340,Indev_Online_Res_NotinIRPBase!$Y$3:$Y$340,$B599,Indev_Online_Res_NotinIRPBase!$Z$3:$Z$340,$C599)</f>
        <v>0</v>
      </c>
      <c r="X599">
        <f>SUMIFS(Indev_Online_Res_NotinIRPBase!Q$3:Q$340,Indev_Online_Res_NotinIRPBase!$Y$3:$Y$340,$B599,Indev_Online_Res_NotinIRPBase!$Z$3:$Z$340,$C599)</f>
        <v>0</v>
      </c>
      <c r="Y599">
        <f>SUMIFS(Indev_Online_Res_NotinIRPBase!R$3:R$340,Indev_Online_Res_NotinIRPBase!$Y$3:$Y$340,$B599,Indev_Online_Res_NotinIRPBase!$Z$3:$Z$340,$C599)</f>
        <v>0</v>
      </c>
      <c r="AC599">
        <f>SUMIFS(Indev_Online_Res_NotinIRPBase!S$3:S$340,Indev_Online_Res_NotinIRPBase!$Y$3:$Y$340,$B599,Indev_Online_Res_NotinIRPBase!$Z$3:$Z$340,$C599)</f>
        <v>0</v>
      </c>
      <c r="AD599">
        <f>SUMIFS(Indev_Online_Res_NotinIRPBase!T$3:T$340,Indev_Online_Res_NotinIRPBase!$Y$3:$Y$340,$B599,Indev_Online_Res_NotinIRPBase!$Z$3:$Z$340,$C599)</f>
        <v>0</v>
      </c>
      <c r="AE599">
        <f>SUMIFS(Indev_Online_Res_NotinIRPBase!U$3:U$340,Indev_Online_Res_NotinIRPBase!$Y$3:$Y$340,$B599,Indev_Online_Res_NotinIRPBase!$Z$3:$Z$340,$C599)</f>
        <v>0</v>
      </c>
      <c r="AF599">
        <f>SUMIFS(Indev_Online_Res_NotinIRPBase!V$3:V$340,Indev_Online_Res_NotinIRPBase!$Y$3:$Y$340,$B599,Indev_Online_Res_NotinIRPBase!$Z$3:$Z$340,$C599)</f>
        <v>0</v>
      </c>
      <c r="AG599">
        <f>SUMIFS(Indev_Online_Res_NotinIRPBase!W$3:W$340,Indev_Online_Res_NotinIRPBase!$Y$3:$Y$340,$B599,Indev_Online_Res_NotinIRPBase!$Z$3:$Z$340,$C599)</f>
        <v>0</v>
      </c>
      <c r="AH599">
        <f>SUMIFS(Indev_Online_Res_NotinIRPBase!X$3:X$340,Indev_Online_Res_NotinIRPBase!$Y$3:$Y$340,$B599,Indev_Online_Res_NotinIRPBase!$Z$3:$Z$340,$C599)</f>
        <v>0</v>
      </c>
      <c r="AI599">
        <f t="shared" si="137"/>
        <v>0</v>
      </c>
      <c r="AK599">
        <f>SUMIFS(Indev_Online_Res_NotinIRPBase!N$3:N$340,Indev_Online_Res_NotinIRPBase!$Y$3:$Y$340,$B599,Indev_Online_Res_NotinIRPBase!$Z$3:$Z$340,$C599,Indev_Online_Res_NotinIRPBase!$J$3:$J$340,"Yes",Indev_Online_Res_NotinIRPBase!$I$3:$I$340,"&lt;1/1/2024")+SUMIFS(Indev_Online_Res_NotinIRPBase!N$3:N$340,Indev_Online_Res_NotinIRPBase!$Y$3:$Y$340,$B599,Indev_Online_Res_NotinIRPBase!$Z$3:$Z$340,$C599,Indev_Online_Res_NotinIRPBase!$AB$3:$AB$340,"1")</f>
        <v>0</v>
      </c>
      <c r="AL599">
        <f>SUMIFS(Indev_Online_Res_NotinIRPBase!O$3:O$340,Indev_Online_Res_NotinIRPBase!$Y$3:$Y$340,$B599,Indev_Online_Res_NotinIRPBase!$Z$3:$Z$340,$C599,Indev_Online_Res_NotinIRPBase!$J$3:$J$340,"Yes",Indev_Online_Res_NotinIRPBase!$I$3:$I$340,"&lt;1/1/2024")+SUMIFS(Indev_Online_Res_NotinIRPBase!O$3:O$340,Indev_Online_Res_NotinIRPBase!$Y$3:$Y$340,$B599,Indev_Online_Res_NotinIRPBase!$Z$3:$Z$340,$C599,Indev_Online_Res_NotinIRPBase!$AB$3:$AB$340,"1")</f>
        <v>0</v>
      </c>
      <c r="AM599">
        <f>SUMIFS(Indev_Online_Res_NotinIRPBase!P$3:P$340,Indev_Online_Res_NotinIRPBase!$Y$3:$Y$340,$B599,Indev_Online_Res_NotinIRPBase!$Z$3:$Z$340,$C599,Indev_Online_Res_NotinIRPBase!$J$3:$J$340,"Yes",Indev_Online_Res_NotinIRPBase!$I$3:$I$340,"&lt;1/1/2024")+SUMIFS(Indev_Online_Res_NotinIRPBase!P$3:P$340,Indev_Online_Res_NotinIRPBase!$Y$3:$Y$340,$B599,Indev_Online_Res_NotinIRPBase!$Z$3:$Z$340,$C599,Indev_Online_Res_NotinIRPBase!$AB$3:$AB$340,"1")</f>
        <v>0</v>
      </c>
      <c r="AN599">
        <f>SUMIFS(Indev_Online_Res_NotinIRPBase!Q$3:Q$340,Indev_Online_Res_NotinIRPBase!$Y$3:$Y$340,$B599,Indev_Online_Res_NotinIRPBase!$Z$3:$Z$340,$C599,Indev_Online_Res_NotinIRPBase!$J$3:$J$340,"Yes",Indev_Online_Res_NotinIRPBase!$I$3:$I$340,"&lt;1/1/2024")+SUMIFS(Indev_Online_Res_NotinIRPBase!Q$3:Q$340,Indev_Online_Res_NotinIRPBase!$Y$3:$Y$340,$B599,Indev_Online_Res_NotinIRPBase!$Z$3:$Z$340,$C599,Indev_Online_Res_NotinIRPBase!$AB$3:$AB$340,"1")</f>
        <v>0</v>
      </c>
      <c r="AO599">
        <f>SUMIFS(Indev_Online_Res_NotinIRPBase!R$3:R$340,Indev_Online_Res_NotinIRPBase!$Y$3:$Y$340,$B599,Indev_Online_Res_NotinIRPBase!$Z$3:$Z$340,$C599,Indev_Online_Res_NotinIRPBase!$J$3:$J$340,"Yes",Indev_Online_Res_NotinIRPBase!$I$3:$I$340,"&lt;1/1/2024")+SUMIFS(Indev_Online_Res_NotinIRPBase!R$3:R$340,Indev_Online_Res_NotinIRPBase!$Y$3:$Y$340,$B599,Indev_Online_Res_NotinIRPBase!$Z$3:$Z$340,$C599,Indev_Online_Res_NotinIRPBase!$AB$3:$AB$340,"1")</f>
        <v>0</v>
      </c>
      <c r="AS599">
        <f>SUMIFS(Indev_Online_Res_NotinIRPBase!S$3:S$340,Indev_Online_Res_NotinIRPBase!$Y$3:$Y$340,$B599,Indev_Online_Res_NotinIRPBase!$Z$3:$Z$340,$C599,Indev_Online_Res_NotinIRPBase!$J$3:$J$340,"Yes",Indev_Online_Res_NotinIRPBase!$I$3:$I$340,"&lt;1/1/2024")+SUMIFS(Indev_Online_Res_NotinIRPBase!S$3:S$340,Indev_Online_Res_NotinIRPBase!$Y$3:$Y$340,$B599,Indev_Online_Res_NotinIRPBase!$Z$3:$Z$340,$C599,Indev_Online_Res_NotinIRPBase!$AB$3:$AB$340,"1")</f>
        <v>0</v>
      </c>
      <c r="AT599">
        <f>SUMIFS(Indev_Online_Res_NotinIRPBase!T$3:T$340,Indev_Online_Res_NotinIRPBase!$Y$3:$Y$340,$B599,Indev_Online_Res_NotinIRPBase!$Z$3:$Z$340,$C599,Indev_Online_Res_NotinIRPBase!$J$3:$J$340,"Yes",Indev_Online_Res_NotinIRPBase!$I$3:$I$340,"&lt;1/1/2024")+SUMIFS(Indev_Online_Res_NotinIRPBase!T$3:T$340,Indev_Online_Res_NotinIRPBase!$Y$3:$Y$340,$B599,Indev_Online_Res_NotinIRPBase!$Z$3:$Z$340,$C599,Indev_Online_Res_NotinIRPBase!$AB$3:$AB$340,"1")</f>
        <v>0</v>
      </c>
      <c r="AU599">
        <f>SUMIFS(Indev_Online_Res_NotinIRPBase!U$3:U$340,Indev_Online_Res_NotinIRPBase!$Y$3:$Y$340,$B599,Indev_Online_Res_NotinIRPBase!$Z$3:$Z$340,$C599,Indev_Online_Res_NotinIRPBase!$J$3:$J$340,"Yes",Indev_Online_Res_NotinIRPBase!$I$3:$I$340,"&lt;1/1/2024")+SUMIFS(Indev_Online_Res_NotinIRPBase!U$3:U$340,Indev_Online_Res_NotinIRPBase!$Y$3:$Y$340,$B599,Indev_Online_Res_NotinIRPBase!$Z$3:$Z$340,$C599,Indev_Online_Res_NotinIRPBase!$AB$3:$AB$340,"1")</f>
        <v>0</v>
      </c>
      <c r="AV599">
        <f>SUMIFS(Indev_Online_Res_NotinIRPBase!V$3:V$340,Indev_Online_Res_NotinIRPBase!$Y$3:$Y$340,$B599,Indev_Online_Res_NotinIRPBase!$Z$3:$Z$340,$C599,Indev_Online_Res_NotinIRPBase!$J$3:$J$340,"Yes",Indev_Online_Res_NotinIRPBase!$I$3:$I$340,"&lt;1/1/2024")+SUMIFS(Indev_Online_Res_NotinIRPBase!V$3:V$340,Indev_Online_Res_NotinIRPBase!$Y$3:$Y$340,$B599,Indev_Online_Res_NotinIRPBase!$Z$3:$Z$340,$C599,Indev_Online_Res_NotinIRPBase!$AB$3:$AB$340,"1")</f>
        <v>0</v>
      </c>
      <c r="AW599">
        <f>SUMIFS(Indev_Online_Res_NotinIRPBase!W$3:W$340,Indev_Online_Res_NotinIRPBase!$Y$3:$Y$340,$B599,Indev_Online_Res_NotinIRPBase!$Z$3:$Z$340,$C599,Indev_Online_Res_NotinIRPBase!$J$3:$J$340,"Yes",Indev_Online_Res_NotinIRPBase!$I$3:$I$340,"&lt;1/1/2024")+SUMIFS(Indev_Online_Res_NotinIRPBase!W$3:W$340,Indev_Online_Res_NotinIRPBase!$Y$3:$Y$340,$B599,Indev_Online_Res_NotinIRPBase!$Z$3:$Z$340,$C599,Indev_Online_Res_NotinIRPBase!$AB$3:$AB$340,"1")</f>
        <v>0</v>
      </c>
      <c r="AX599">
        <f>SUMIFS(Indev_Online_Res_NotinIRPBase!X$3:X$340,Indev_Online_Res_NotinIRPBase!$Y$3:$Y$340,$B599,Indev_Online_Res_NotinIRPBase!$Z$3:$Z$340,$C599,Indev_Online_Res_NotinIRPBase!$J$3:$J$340,"Yes",Indev_Online_Res_NotinIRPBase!$I$3:$I$340,"&lt;1/1/2024")+SUMIFS(Indev_Online_Res_NotinIRPBase!X$3:X$340,Indev_Online_Res_NotinIRPBase!$Y$3:$Y$340,$B599,Indev_Online_Res_NotinIRPBase!$Z$3:$Z$340,$C599,Indev_Online_Res_NotinIRPBase!$AB$3:$AB$340,"1")</f>
        <v>0</v>
      </c>
      <c r="AY599">
        <f t="shared" si="138"/>
        <v>0</v>
      </c>
      <c r="BA599">
        <f t="shared" si="139"/>
        <v>0</v>
      </c>
      <c r="BB599">
        <f t="shared" si="140"/>
        <v>0</v>
      </c>
      <c r="BC599">
        <f t="shared" si="141"/>
        <v>0</v>
      </c>
      <c r="BD599">
        <f t="shared" si="142"/>
        <v>0</v>
      </c>
      <c r="BE599">
        <f t="shared" si="143"/>
        <v>0</v>
      </c>
      <c r="BI599">
        <f t="shared" si="144"/>
        <v>0</v>
      </c>
      <c r="BJ599">
        <f t="shared" si="145"/>
        <v>0</v>
      </c>
      <c r="BK599">
        <f t="shared" si="146"/>
        <v>0</v>
      </c>
      <c r="BL599">
        <f t="shared" si="147"/>
        <v>0</v>
      </c>
      <c r="BM599">
        <f t="shared" si="148"/>
        <v>0</v>
      </c>
      <c r="BN599">
        <f t="shared" si="149"/>
        <v>0</v>
      </c>
      <c r="BO599">
        <f t="shared" si="150"/>
        <v>0</v>
      </c>
      <c r="BQ599">
        <f>SUMIFS(IRPBase_Res_NotinEnvScreens!$H$3:$H$33,IRPBase_Res_NotinEnvScreens!$J$3:$J$33,$B599,IRPBase_Res_NotinEnvScreens!$K$3:$K$33,$C599)</f>
        <v>0</v>
      </c>
      <c r="BR599">
        <f>SUMIFS(IRPBase_Res_NotinEnvScreens!$I$3:$I$33,IRPBase_Res_NotinEnvScreens!$J$3:$J$33,$B599,IRPBase_Res_NotinEnvScreens!$K$3:$K$33,$C599)</f>
        <v>0</v>
      </c>
      <c r="BS599">
        <v>0</v>
      </c>
      <c r="BV599">
        <f>SUMIFS(Indev_Online_Res_NotinIRPBase!$P$3:$P$313,Indev_Online_Res_NotinIRPBase!$Y$3:$Y$313,$B599,Indev_Online_Res_NotinIRPBase!$Z$3:$Z$313,$C599,Indev_Online_Res_NotinIRPBase!$I$3:$I$313,"&lt;9/1/2023")+SUMIFS(Indev_Online_Res_NotinIRPBase!$Q$3:$Q$313,Indev_Online_Res_NotinIRPBase!$Y$3:$Y$313,$B599,Indev_Online_Res_NotinIRPBase!$Z$3:$Z$313,$C599,Indev_Online_Res_NotinIRPBase!$I$3:$I$313,"&lt;9/1/2023")</f>
        <v>0</v>
      </c>
      <c r="BW599">
        <f>SUMIFS(Indev_Online_Res_NotinIRPBase!$S$3:$S$313,Indev_Online_Res_NotinIRPBase!$Y$3:$Y$313,$B599,Indev_Online_Res_NotinIRPBase!$Z$3:$Z$313,$C599,Indev_Online_Res_NotinIRPBase!$I$3:$I$313,"&lt;9/1/2023")+SUMIFS(Indev_Online_Res_NotinIRPBase!$T$3:$T$313,Indev_Online_Res_NotinIRPBase!$Y$3:$Y$313,$B599,Indev_Online_Res_NotinIRPBase!$Z$3:$Z$313,$C599,Indev_Online_Res_NotinIRPBase!$I$3:$I$313,"&lt;9/1/2023")+SUMIFS(Indev_Online_Res_NotinIRPBase!$U$3:$U$313,Indev_Online_Res_NotinIRPBase!$Y$3:$Y$313,$B599,Indev_Online_Res_NotinIRPBase!$Z$3:$Z$313,$C599,Indev_Online_Res_NotinIRPBase!$I$3:$I$313,"&lt;9/1/2023")</f>
        <v>0</v>
      </c>
    </row>
    <row r="600" spans="1:75">
      <c r="A600" t="s">
        <v>46</v>
      </c>
      <c r="B600" t="s">
        <v>534</v>
      </c>
      <c r="C600">
        <v>230</v>
      </c>
      <c r="E600">
        <f>SUMIFS(IRPBase_Res_NotinTxBase!N$3:N$65,IRPBase_Res_NotinTxBase!$X$3:$X$65,$B600,IRPBase_Res_NotinTxBase!$Y$3:$Y$65,$C600)</f>
        <v>0</v>
      </c>
      <c r="F600">
        <f>SUMIFS(IRPBase_Res_NotinTxBase!O$3:O$65,IRPBase_Res_NotinTxBase!$X$3:$X$65,$B600,IRPBase_Res_NotinTxBase!$Y$3:$Y$65,$C600)</f>
        <v>0</v>
      </c>
      <c r="G600">
        <f>SUMIFS(IRPBase_Res_NotinTxBase!P$3:P$65,IRPBase_Res_NotinTxBase!$X$3:$X$65,$B600,IRPBase_Res_NotinTxBase!$Y$3:$Y$65,$C600)</f>
        <v>0</v>
      </c>
      <c r="H600">
        <f>SUMIFS(IRPBase_Res_NotinTxBase!Q$3:Q$65,IRPBase_Res_NotinTxBase!$X$3:$X$65,$B600,IRPBase_Res_NotinTxBase!$Y$3:$Y$65,$C600)</f>
        <v>0</v>
      </c>
      <c r="M600">
        <f>SUMIFS(IRPBase_Res_NotinTxBase!R$3:R$65,IRPBase_Res_NotinTxBase!$X$3:$X$65,$B600,IRPBase_Res_NotinTxBase!$Y$3:$Y$65,$C600)</f>
        <v>0</v>
      </c>
      <c r="N600">
        <f>SUMIFS(IRPBase_Res_NotinTxBase!S$3:S$65,IRPBase_Res_NotinTxBase!$X$3:$X$65,$B600,IRPBase_Res_NotinTxBase!$Y$3:$Y$65,$C600)</f>
        <v>0</v>
      </c>
      <c r="O600">
        <f>SUMIFS(IRPBase_Res_NotinTxBase!T$3:T$65,IRPBase_Res_NotinTxBase!$X$3:$X$65,$B600,IRPBase_Res_NotinTxBase!$Y$3:$Y$65,$C600)</f>
        <v>0</v>
      </c>
      <c r="P600">
        <f>SUMIFS(IRPBase_Res_NotinTxBase!U$3:U$65,IRPBase_Res_NotinTxBase!$X$3:$X$65,$B600,IRPBase_Res_NotinTxBase!$Y$3:$Y$65,$C600)</f>
        <v>0</v>
      </c>
      <c r="Q600">
        <f>SUMIFS(IRPBase_Res_NotinTxBase!V$3:V$65,IRPBase_Res_NotinTxBase!$X$3:$X$65,$B600,IRPBase_Res_NotinTxBase!$Y$3:$Y$65,$C600)</f>
        <v>0</v>
      </c>
      <c r="R600">
        <f>SUMIFS(IRPBase_Res_NotinTxBase!W$3:W$65,IRPBase_Res_NotinTxBase!$X$3:$X$65,$B600,IRPBase_Res_NotinTxBase!$Y$3:$Y$65,$C600)</f>
        <v>0</v>
      </c>
      <c r="S600">
        <f t="shared" si="136"/>
        <v>0</v>
      </c>
      <c r="U600">
        <f>SUMIFS(Indev_Online_Res_NotinIRPBase!N$3:N$340,Indev_Online_Res_NotinIRPBase!$Y$3:$Y$340,$B600,Indev_Online_Res_NotinIRPBase!$Z$3:$Z$340,$C600)</f>
        <v>0</v>
      </c>
      <c r="V600">
        <f>SUMIFS(Indev_Online_Res_NotinIRPBase!O$3:O$340,Indev_Online_Res_NotinIRPBase!$Y$3:$Y$340,$B600,Indev_Online_Res_NotinIRPBase!$Z$3:$Z$340,$C600)</f>
        <v>0</v>
      </c>
      <c r="W600">
        <f>SUMIFS(Indev_Online_Res_NotinIRPBase!P$3:P$340,Indev_Online_Res_NotinIRPBase!$Y$3:$Y$340,$B600,Indev_Online_Res_NotinIRPBase!$Z$3:$Z$340,$C600)</f>
        <v>0</v>
      </c>
      <c r="X600">
        <f>SUMIFS(Indev_Online_Res_NotinIRPBase!Q$3:Q$340,Indev_Online_Res_NotinIRPBase!$Y$3:$Y$340,$B600,Indev_Online_Res_NotinIRPBase!$Z$3:$Z$340,$C600)</f>
        <v>0</v>
      </c>
      <c r="Y600">
        <f>SUMIFS(Indev_Online_Res_NotinIRPBase!R$3:R$340,Indev_Online_Res_NotinIRPBase!$Y$3:$Y$340,$B600,Indev_Online_Res_NotinIRPBase!$Z$3:$Z$340,$C600)</f>
        <v>0</v>
      </c>
      <c r="AC600">
        <f>SUMIFS(Indev_Online_Res_NotinIRPBase!S$3:S$340,Indev_Online_Res_NotinIRPBase!$Y$3:$Y$340,$B600,Indev_Online_Res_NotinIRPBase!$Z$3:$Z$340,$C600)</f>
        <v>0</v>
      </c>
      <c r="AD600">
        <f>SUMIFS(Indev_Online_Res_NotinIRPBase!T$3:T$340,Indev_Online_Res_NotinIRPBase!$Y$3:$Y$340,$B600,Indev_Online_Res_NotinIRPBase!$Z$3:$Z$340,$C600)</f>
        <v>0</v>
      </c>
      <c r="AE600">
        <f>SUMIFS(Indev_Online_Res_NotinIRPBase!U$3:U$340,Indev_Online_Res_NotinIRPBase!$Y$3:$Y$340,$B600,Indev_Online_Res_NotinIRPBase!$Z$3:$Z$340,$C600)</f>
        <v>0</v>
      </c>
      <c r="AF600">
        <f>SUMIFS(Indev_Online_Res_NotinIRPBase!V$3:V$340,Indev_Online_Res_NotinIRPBase!$Y$3:$Y$340,$B600,Indev_Online_Res_NotinIRPBase!$Z$3:$Z$340,$C600)</f>
        <v>0</v>
      </c>
      <c r="AG600">
        <f>SUMIFS(Indev_Online_Res_NotinIRPBase!W$3:W$340,Indev_Online_Res_NotinIRPBase!$Y$3:$Y$340,$B600,Indev_Online_Res_NotinIRPBase!$Z$3:$Z$340,$C600)</f>
        <v>0</v>
      </c>
      <c r="AH600">
        <f>SUMIFS(Indev_Online_Res_NotinIRPBase!X$3:X$340,Indev_Online_Res_NotinIRPBase!$Y$3:$Y$340,$B600,Indev_Online_Res_NotinIRPBase!$Z$3:$Z$340,$C600)</f>
        <v>0</v>
      </c>
      <c r="AI600">
        <f t="shared" si="137"/>
        <v>0</v>
      </c>
      <c r="AK600">
        <f>SUMIFS(Indev_Online_Res_NotinIRPBase!N$3:N$340,Indev_Online_Res_NotinIRPBase!$Y$3:$Y$340,$B600,Indev_Online_Res_NotinIRPBase!$Z$3:$Z$340,$C600,Indev_Online_Res_NotinIRPBase!$J$3:$J$340,"Yes",Indev_Online_Res_NotinIRPBase!$I$3:$I$340,"&lt;1/1/2024")+SUMIFS(Indev_Online_Res_NotinIRPBase!N$3:N$340,Indev_Online_Res_NotinIRPBase!$Y$3:$Y$340,$B600,Indev_Online_Res_NotinIRPBase!$Z$3:$Z$340,$C600,Indev_Online_Res_NotinIRPBase!$AB$3:$AB$340,"1")</f>
        <v>0</v>
      </c>
      <c r="AL600">
        <f>SUMIFS(Indev_Online_Res_NotinIRPBase!O$3:O$340,Indev_Online_Res_NotinIRPBase!$Y$3:$Y$340,$B600,Indev_Online_Res_NotinIRPBase!$Z$3:$Z$340,$C600,Indev_Online_Res_NotinIRPBase!$J$3:$J$340,"Yes",Indev_Online_Res_NotinIRPBase!$I$3:$I$340,"&lt;1/1/2024")+SUMIFS(Indev_Online_Res_NotinIRPBase!O$3:O$340,Indev_Online_Res_NotinIRPBase!$Y$3:$Y$340,$B600,Indev_Online_Res_NotinIRPBase!$Z$3:$Z$340,$C600,Indev_Online_Res_NotinIRPBase!$AB$3:$AB$340,"1")</f>
        <v>0</v>
      </c>
      <c r="AM600">
        <f>SUMIFS(Indev_Online_Res_NotinIRPBase!P$3:P$340,Indev_Online_Res_NotinIRPBase!$Y$3:$Y$340,$B600,Indev_Online_Res_NotinIRPBase!$Z$3:$Z$340,$C600,Indev_Online_Res_NotinIRPBase!$J$3:$J$340,"Yes",Indev_Online_Res_NotinIRPBase!$I$3:$I$340,"&lt;1/1/2024")+SUMIFS(Indev_Online_Res_NotinIRPBase!P$3:P$340,Indev_Online_Res_NotinIRPBase!$Y$3:$Y$340,$B600,Indev_Online_Res_NotinIRPBase!$Z$3:$Z$340,$C600,Indev_Online_Res_NotinIRPBase!$AB$3:$AB$340,"1")</f>
        <v>0</v>
      </c>
      <c r="AN600">
        <f>SUMIFS(Indev_Online_Res_NotinIRPBase!Q$3:Q$340,Indev_Online_Res_NotinIRPBase!$Y$3:$Y$340,$B600,Indev_Online_Res_NotinIRPBase!$Z$3:$Z$340,$C600,Indev_Online_Res_NotinIRPBase!$J$3:$J$340,"Yes",Indev_Online_Res_NotinIRPBase!$I$3:$I$340,"&lt;1/1/2024")+SUMIFS(Indev_Online_Res_NotinIRPBase!Q$3:Q$340,Indev_Online_Res_NotinIRPBase!$Y$3:$Y$340,$B600,Indev_Online_Res_NotinIRPBase!$Z$3:$Z$340,$C600,Indev_Online_Res_NotinIRPBase!$AB$3:$AB$340,"1")</f>
        <v>0</v>
      </c>
      <c r="AO600">
        <f>SUMIFS(Indev_Online_Res_NotinIRPBase!R$3:R$340,Indev_Online_Res_NotinIRPBase!$Y$3:$Y$340,$B600,Indev_Online_Res_NotinIRPBase!$Z$3:$Z$340,$C600,Indev_Online_Res_NotinIRPBase!$J$3:$J$340,"Yes",Indev_Online_Res_NotinIRPBase!$I$3:$I$340,"&lt;1/1/2024")+SUMIFS(Indev_Online_Res_NotinIRPBase!R$3:R$340,Indev_Online_Res_NotinIRPBase!$Y$3:$Y$340,$B600,Indev_Online_Res_NotinIRPBase!$Z$3:$Z$340,$C600,Indev_Online_Res_NotinIRPBase!$AB$3:$AB$340,"1")</f>
        <v>0</v>
      </c>
      <c r="AS600">
        <f>SUMIFS(Indev_Online_Res_NotinIRPBase!S$3:S$340,Indev_Online_Res_NotinIRPBase!$Y$3:$Y$340,$B600,Indev_Online_Res_NotinIRPBase!$Z$3:$Z$340,$C600,Indev_Online_Res_NotinIRPBase!$J$3:$J$340,"Yes",Indev_Online_Res_NotinIRPBase!$I$3:$I$340,"&lt;1/1/2024")+SUMIFS(Indev_Online_Res_NotinIRPBase!S$3:S$340,Indev_Online_Res_NotinIRPBase!$Y$3:$Y$340,$B600,Indev_Online_Res_NotinIRPBase!$Z$3:$Z$340,$C600,Indev_Online_Res_NotinIRPBase!$AB$3:$AB$340,"1")</f>
        <v>0</v>
      </c>
      <c r="AT600">
        <f>SUMIFS(Indev_Online_Res_NotinIRPBase!T$3:T$340,Indev_Online_Res_NotinIRPBase!$Y$3:$Y$340,$B600,Indev_Online_Res_NotinIRPBase!$Z$3:$Z$340,$C600,Indev_Online_Res_NotinIRPBase!$J$3:$J$340,"Yes",Indev_Online_Res_NotinIRPBase!$I$3:$I$340,"&lt;1/1/2024")+SUMIFS(Indev_Online_Res_NotinIRPBase!T$3:T$340,Indev_Online_Res_NotinIRPBase!$Y$3:$Y$340,$B600,Indev_Online_Res_NotinIRPBase!$Z$3:$Z$340,$C600,Indev_Online_Res_NotinIRPBase!$AB$3:$AB$340,"1")</f>
        <v>0</v>
      </c>
      <c r="AU600">
        <f>SUMIFS(Indev_Online_Res_NotinIRPBase!U$3:U$340,Indev_Online_Res_NotinIRPBase!$Y$3:$Y$340,$B600,Indev_Online_Res_NotinIRPBase!$Z$3:$Z$340,$C600,Indev_Online_Res_NotinIRPBase!$J$3:$J$340,"Yes",Indev_Online_Res_NotinIRPBase!$I$3:$I$340,"&lt;1/1/2024")+SUMIFS(Indev_Online_Res_NotinIRPBase!U$3:U$340,Indev_Online_Res_NotinIRPBase!$Y$3:$Y$340,$B600,Indev_Online_Res_NotinIRPBase!$Z$3:$Z$340,$C600,Indev_Online_Res_NotinIRPBase!$AB$3:$AB$340,"1")</f>
        <v>0</v>
      </c>
      <c r="AV600">
        <f>SUMIFS(Indev_Online_Res_NotinIRPBase!V$3:V$340,Indev_Online_Res_NotinIRPBase!$Y$3:$Y$340,$B600,Indev_Online_Res_NotinIRPBase!$Z$3:$Z$340,$C600,Indev_Online_Res_NotinIRPBase!$J$3:$J$340,"Yes",Indev_Online_Res_NotinIRPBase!$I$3:$I$340,"&lt;1/1/2024")+SUMIFS(Indev_Online_Res_NotinIRPBase!V$3:V$340,Indev_Online_Res_NotinIRPBase!$Y$3:$Y$340,$B600,Indev_Online_Res_NotinIRPBase!$Z$3:$Z$340,$C600,Indev_Online_Res_NotinIRPBase!$AB$3:$AB$340,"1")</f>
        <v>0</v>
      </c>
      <c r="AW600">
        <f>SUMIFS(Indev_Online_Res_NotinIRPBase!W$3:W$340,Indev_Online_Res_NotinIRPBase!$Y$3:$Y$340,$B600,Indev_Online_Res_NotinIRPBase!$Z$3:$Z$340,$C600,Indev_Online_Res_NotinIRPBase!$J$3:$J$340,"Yes",Indev_Online_Res_NotinIRPBase!$I$3:$I$340,"&lt;1/1/2024")+SUMIFS(Indev_Online_Res_NotinIRPBase!W$3:W$340,Indev_Online_Res_NotinIRPBase!$Y$3:$Y$340,$B600,Indev_Online_Res_NotinIRPBase!$Z$3:$Z$340,$C600,Indev_Online_Res_NotinIRPBase!$AB$3:$AB$340,"1")</f>
        <v>0</v>
      </c>
      <c r="AX600">
        <f>SUMIFS(Indev_Online_Res_NotinIRPBase!X$3:X$340,Indev_Online_Res_NotinIRPBase!$Y$3:$Y$340,$B600,Indev_Online_Res_NotinIRPBase!$Z$3:$Z$340,$C600,Indev_Online_Res_NotinIRPBase!$J$3:$J$340,"Yes",Indev_Online_Res_NotinIRPBase!$I$3:$I$340,"&lt;1/1/2024")+SUMIFS(Indev_Online_Res_NotinIRPBase!X$3:X$340,Indev_Online_Res_NotinIRPBase!$Y$3:$Y$340,$B600,Indev_Online_Res_NotinIRPBase!$Z$3:$Z$340,$C600,Indev_Online_Res_NotinIRPBase!$AB$3:$AB$340,"1")</f>
        <v>0</v>
      </c>
      <c r="AY600">
        <f t="shared" si="138"/>
        <v>0</v>
      </c>
      <c r="BA600">
        <f t="shared" si="139"/>
        <v>0</v>
      </c>
      <c r="BB600">
        <f t="shared" si="140"/>
        <v>0</v>
      </c>
      <c r="BC600">
        <f t="shared" si="141"/>
        <v>0</v>
      </c>
      <c r="BD600">
        <f t="shared" si="142"/>
        <v>0</v>
      </c>
      <c r="BE600">
        <f t="shared" si="143"/>
        <v>0</v>
      </c>
      <c r="BI600">
        <f t="shared" si="144"/>
        <v>0</v>
      </c>
      <c r="BJ600">
        <f t="shared" si="145"/>
        <v>0</v>
      </c>
      <c r="BK600">
        <f t="shared" si="146"/>
        <v>0</v>
      </c>
      <c r="BL600">
        <f t="shared" si="147"/>
        <v>0</v>
      </c>
      <c r="BM600">
        <f t="shared" si="148"/>
        <v>0</v>
      </c>
      <c r="BN600">
        <f t="shared" si="149"/>
        <v>0</v>
      </c>
      <c r="BO600">
        <f t="shared" si="150"/>
        <v>0</v>
      </c>
      <c r="BQ600">
        <f>SUMIFS(IRPBase_Res_NotinEnvScreens!$H$3:$H$33,IRPBase_Res_NotinEnvScreens!$J$3:$J$33,$B600,IRPBase_Res_NotinEnvScreens!$K$3:$K$33,$C600)</f>
        <v>0</v>
      </c>
      <c r="BR600">
        <f>SUMIFS(IRPBase_Res_NotinEnvScreens!$I$3:$I$33,IRPBase_Res_NotinEnvScreens!$J$3:$J$33,$B600,IRPBase_Res_NotinEnvScreens!$K$3:$K$33,$C600)</f>
        <v>0</v>
      </c>
      <c r="BS600">
        <v>0</v>
      </c>
      <c r="BV600">
        <f>SUMIFS(Indev_Online_Res_NotinIRPBase!$P$3:$P$313,Indev_Online_Res_NotinIRPBase!$Y$3:$Y$313,$B600,Indev_Online_Res_NotinIRPBase!$Z$3:$Z$313,$C600,Indev_Online_Res_NotinIRPBase!$I$3:$I$313,"&lt;9/1/2023")+SUMIFS(Indev_Online_Res_NotinIRPBase!$Q$3:$Q$313,Indev_Online_Res_NotinIRPBase!$Y$3:$Y$313,$B600,Indev_Online_Res_NotinIRPBase!$Z$3:$Z$313,$C600,Indev_Online_Res_NotinIRPBase!$I$3:$I$313,"&lt;9/1/2023")</f>
        <v>0</v>
      </c>
      <c r="BW600">
        <f>SUMIFS(Indev_Online_Res_NotinIRPBase!$S$3:$S$313,Indev_Online_Res_NotinIRPBase!$Y$3:$Y$313,$B600,Indev_Online_Res_NotinIRPBase!$Z$3:$Z$313,$C600,Indev_Online_Res_NotinIRPBase!$I$3:$I$313,"&lt;9/1/2023")+SUMIFS(Indev_Online_Res_NotinIRPBase!$T$3:$T$313,Indev_Online_Res_NotinIRPBase!$Y$3:$Y$313,$B600,Indev_Online_Res_NotinIRPBase!$Z$3:$Z$313,$C600,Indev_Online_Res_NotinIRPBase!$I$3:$I$313,"&lt;9/1/2023")+SUMIFS(Indev_Online_Res_NotinIRPBase!$U$3:$U$313,Indev_Online_Res_NotinIRPBase!$Y$3:$Y$313,$B600,Indev_Online_Res_NotinIRPBase!$Z$3:$Z$313,$C600,Indev_Online_Res_NotinIRPBase!$I$3:$I$313,"&lt;9/1/2023")</f>
        <v>0</v>
      </c>
    </row>
    <row r="601" spans="1:75">
      <c r="A601" t="s">
        <v>46</v>
      </c>
      <c r="B601" t="s">
        <v>535</v>
      </c>
      <c r="C601">
        <v>230</v>
      </c>
      <c r="E601">
        <f>SUMIFS(IRPBase_Res_NotinTxBase!N$3:N$65,IRPBase_Res_NotinTxBase!$X$3:$X$65,$B601,IRPBase_Res_NotinTxBase!$Y$3:$Y$65,$C601)</f>
        <v>0</v>
      </c>
      <c r="F601">
        <f>SUMIFS(IRPBase_Res_NotinTxBase!O$3:O$65,IRPBase_Res_NotinTxBase!$X$3:$X$65,$B601,IRPBase_Res_NotinTxBase!$Y$3:$Y$65,$C601)</f>
        <v>0</v>
      </c>
      <c r="G601">
        <f>SUMIFS(IRPBase_Res_NotinTxBase!P$3:P$65,IRPBase_Res_NotinTxBase!$X$3:$X$65,$B601,IRPBase_Res_NotinTxBase!$Y$3:$Y$65,$C601)</f>
        <v>0</v>
      </c>
      <c r="H601">
        <f>SUMIFS(IRPBase_Res_NotinTxBase!Q$3:Q$65,IRPBase_Res_NotinTxBase!$X$3:$X$65,$B601,IRPBase_Res_NotinTxBase!$Y$3:$Y$65,$C601)</f>
        <v>0</v>
      </c>
      <c r="M601">
        <f>SUMIFS(IRPBase_Res_NotinTxBase!R$3:R$65,IRPBase_Res_NotinTxBase!$X$3:$X$65,$B601,IRPBase_Res_NotinTxBase!$Y$3:$Y$65,$C601)</f>
        <v>0</v>
      </c>
      <c r="N601">
        <f>SUMIFS(IRPBase_Res_NotinTxBase!S$3:S$65,IRPBase_Res_NotinTxBase!$X$3:$X$65,$B601,IRPBase_Res_NotinTxBase!$Y$3:$Y$65,$C601)</f>
        <v>0</v>
      </c>
      <c r="O601">
        <f>SUMIFS(IRPBase_Res_NotinTxBase!T$3:T$65,IRPBase_Res_NotinTxBase!$X$3:$X$65,$B601,IRPBase_Res_NotinTxBase!$Y$3:$Y$65,$C601)</f>
        <v>0</v>
      </c>
      <c r="P601">
        <f>SUMIFS(IRPBase_Res_NotinTxBase!U$3:U$65,IRPBase_Res_NotinTxBase!$X$3:$X$65,$B601,IRPBase_Res_NotinTxBase!$Y$3:$Y$65,$C601)</f>
        <v>0</v>
      </c>
      <c r="Q601">
        <f>SUMIFS(IRPBase_Res_NotinTxBase!V$3:V$65,IRPBase_Res_NotinTxBase!$X$3:$X$65,$B601,IRPBase_Res_NotinTxBase!$Y$3:$Y$65,$C601)</f>
        <v>0</v>
      </c>
      <c r="R601">
        <f>SUMIFS(IRPBase_Res_NotinTxBase!W$3:W$65,IRPBase_Res_NotinTxBase!$X$3:$X$65,$B601,IRPBase_Res_NotinTxBase!$Y$3:$Y$65,$C601)</f>
        <v>0</v>
      </c>
      <c r="S601">
        <f t="shared" si="136"/>
        <v>0</v>
      </c>
      <c r="U601">
        <f>SUMIFS(Indev_Online_Res_NotinIRPBase!N$3:N$340,Indev_Online_Res_NotinIRPBase!$Y$3:$Y$340,$B601,Indev_Online_Res_NotinIRPBase!$Z$3:$Z$340,$C601)</f>
        <v>0</v>
      </c>
      <c r="V601">
        <f>SUMIFS(Indev_Online_Res_NotinIRPBase!O$3:O$340,Indev_Online_Res_NotinIRPBase!$Y$3:$Y$340,$B601,Indev_Online_Res_NotinIRPBase!$Z$3:$Z$340,$C601)</f>
        <v>0</v>
      </c>
      <c r="W601">
        <f>SUMIFS(Indev_Online_Res_NotinIRPBase!P$3:P$340,Indev_Online_Res_NotinIRPBase!$Y$3:$Y$340,$B601,Indev_Online_Res_NotinIRPBase!$Z$3:$Z$340,$C601)</f>
        <v>0</v>
      </c>
      <c r="X601">
        <f>SUMIFS(Indev_Online_Res_NotinIRPBase!Q$3:Q$340,Indev_Online_Res_NotinIRPBase!$Y$3:$Y$340,$B601,Indev_Online_Res_NotinIRPBase!$Z$3:$Z$340,$C601)</f>
        <v>0</v>
      </c>
      <c r="Y601">
        <f>SUMIFS(Indev_Online_Res_NotinIRPBase!R$3:R$340,Indev_Online_Res_NotinIRPBase!$Y$3:$Y$340,$B601,Indev_Online_Res_NotinIRPBase!$Z$3:$Z$340,$C601)</f>
        <v>0</v>
      </c>
      <c r="AC601">
        <f>SUMIFS(Indev_Online_Res_NotinIRPBase!S$3:S$340,Indev_Online_Res_NotinIRPBase!$Y$3:$Y$340,$B601,Indev_Online_Res_NotinIRPBase!$Z$3:$Z$340,$C601)</f>
        <v>0</v>
      </c>
      <c r="AD601">
        <f>SUMIFS(Indev_Online_Res_NotinIRPBase!T$3:T$340,Indev_Online_Res_NotinIRPBase!$Y$3:$Y$340,$B601,Indev_Online_Res_NotinIRPBase!$Z$3:$Z$340,$C601)</f>
        <v>0</v>
      </c>
      <c r="AE601">
        <f>SUMIFS(Indev_Online_Res_NotinIRPBase!U$3:U$340,Indev_Online_Res_NotinIRPBase!$Y$3:$Y$340,$B601,Indev_Online_Res_NotinIRPBase!$Z$3:$Z$340,$C601)</f>
        <v>0</v>
      </c>
      <c r="AF601">
        <f>SUMIFS(Indev_Online_Res_NotinIRPBase!V$3:V$340,Indev_Online_Res_NotinIRPBase!$Y$3:$Y$340,$B601,Indev_Online_Res_NotinIRPBase!$Z$3:$Z$340,$C601)</f>
        <v>0</v>
      </c>
      <c r="AG601">
        <f>SUMIFS(Indev_Online_Res_NotinIRPBase!W$3:W$340,Indev_Online_Res_NotinIRPBase!$Y$3:$Y$340,$B601,Indev_Online_Res_NotinIRPBase!$Z$3:$Z$340,$C601)</f>
        <v>0</v>
      </c>
      <c r="AH601">
        <f>SUMIFS(Indev_Online_Res_NotinIRPBase!X$3:X$340,Indev_Online_Res_NotinIRPBase!$Y$3:$Y$340,$B601,Indev_Online_Res_NotinIRPBase!$Z$3:$Z$340,$C601)</f>
        <v>0</v>
      </c>
      <c r="AI601">
        <f t="shared" si="137"/>
        <v>0</v>
      </c>
      <c r="AK601">
        <f>SUMIFS(Indev_Online_Res_NotinIRPBase!N$3:N$340,Indev_Online_Res_NotinIRPBase!$Y$3:$Y$340,$B601,Indev_Online_Res_NotinIRPBase!$Z$3:$Z$340,$C601,Indev_Online_Res_NotinIRPBase!$J$3:$J$340,"Yes",Indev_Online_Res_NotinIRPBase!$I$3:$I$340,"&lt;1/1/2024")+SUMIFS(Indev_Online_Res_NotinIRPBase!N$3:N$340,Indev_Online_Res_NotinIRPBase!$Y$3:$Y$340,$B601,Indev_Online_Res_NotinIRPBase!$Z$3:$Z$340,$C601,Indev_Online_Res_NotinIRPBase!$AB$3:$AB$340,"1")</f>
        <v>0</v>
      </c>
      <c r="AL601">
        <f>SUMIFS(Indev_Online_Res_NotinIRPBase!O$3:O$340,Indev_Online_Res_NotinIRPBase!$Y$3:$Y$340,$B601,Indev_Online_Res_NotinIRPBase!$Z$3:$Z$340,$C601,Indev_Online_Res_NotinIRPBase!$J$3:$J$340,"Yes",Indev_Online_Res_NotinIRPBase!$I$3:$I$340,"&lt;1/1/2024")+SUMIFS(Indev_Online_Res_NotinIRPBase!O$3:O$340,Indev_Online_Res_NotinIRPBase!$Y$3:$Y$340,$B601,Indev_Online_Res_NotinIRPBase!$Z$3:$Z$340,$C601,Indev_Online_Res_NotinIRPBase!$AB$3:$AB$340,"1")</f>
        <v>0</v>
      </c>
      <c r="AM601">
        <f>SUMIFS(Indev_Online_Res_NotinIRPBase!P$3:P$340,Indev_Online_Res_NotinIRPBase!$Y$3:$Y$340,$B601,Indev_Online_Res_NotinIRPBase!$Z$3:$Z$340,$C601,Indev_Online_Res_NotinIRPBase!$J$3:$J$340,"Yes",Indev_Online_Res_NotinIRPBase!$I$3:$I$340,"&lt;1/1/2024")+SUMIFS(Indev_Online_Res_NotinIRPBase!P$3:P$340,Indev_Online_Res_NotinIRPBase!$Y$3:$Y$340,$B601,Indev_Online_Res_NotinIRPBase!$Z$3:$Z$340,$C601,Indev_Online_Res_NotinIRPBase!$AB$3:$AB$340,"1")</f>
        <v>0</v>
      </c>
      <c r="AN601">
        <f>SUMIFS(Indev_Online_Res_NotinIRPBase!Q$3:Q$340,Indev_Online_Res_NotinIRPBase!$Y$3:$Y$340,$B601,Indev_Online_Res_NotinIRPBase!$Z$3:$Z$340,$C601,Indev_Online_Res_NotinIRPBase!$J$3:$J$340,"Yes",Indev_Online_Res_NotinIRPBase!$I$3:$I$340,"&lt;1/1/2024")+SUMIFS(Indev_Online_Res_NotinIRPBase!Q$3:Q$340,Indev_Online_Res_NotinIRPBase!$Y$3:$Y$340,$B601,Indev_Online_Res_NotinIRPBase!$Z$3:$Z$340,$C601,Indev_Online_Res_NotinIRPBase!$AB$3:$AB$340,"1")</f>
        <v>0</v>
      </c>
      <c r="AO601">
        <f>SUMIFS(Indev_Online_Res_NotinIRPBase!R$3:R$340,Indev_Online_Res_NotinIRPBase!$Y$3:$Y$340,$B601,Indev_Online_Res_NotinIRPBase!$Z$3:$Z$340,$C601,Indev_Online_Res_NotinIRPBase!$J$3:$J$340,"Yes",Indev_Online_Res_NotinIRPBase!$I$3:$I$340,"&lt;1/1/2024")+SUMIFS(Indev_Online_Res_NotinIRPBase!R$3:R$340,Indev_Online_Res_NotinIRPBase!$Y$3:$Y$340,$B601,Indev_Online_Res_NotinIRPBase!$Z$3:$Z$340,$C601,Indev_Online_Res_NotinIRPBase!$AB$3:$AB$340,"1")</f>
        <v>0</v>
      </c>
      <c r="AS601">
        <f>SUMIFS(Indev_Online_Res_NotinIRPBase!S$3:S$340,Indev_Online_Res_NotinIRPBase!$Y$3:$Y$340,$B601,Indev_Online_Res_NotinIRPBase!$Z$3:$Z$340,$C601,Indev_Online_Res_NotinIRPBase!$J$3:$J$340,"Yes",Indev_Online_Res_NotinIRPBase!$I$3:$I$340,"&lt;1/1/2024")+SUMIFS(Indev_Online_Res_NotinIRPBase!S$3:S$340,Indev_Online_Res_NotinIRPBase!$Y$3:$Y$340,$B601,Indev_Online_Res_NotinIRPBase!$Z$3:$Z$340,$C601,Indev_Online_Res_NotinIRPBase!$AB$3:$AB$340,"1")</f>
        <v>0</v>
      </c>
      <c r="AT601">
        <f>SUMIFS(Indev_Online_Res_NotinIRPBase!T$3:T$340,Indev_Online_Res_NotinIRPBase!$Y$3:$Y$340,$B601,Indev_Online_Res_NotinIRPBase!$Z$3:$Z$340,$C601,Indev_Online_Res_NotinIRPBase!$J$3:$J$340,"Yes",Indev_Online_Res_NotinIRPBase!$I$3:$I$340,"&lt;1/1/2024")+SUMIFS(Indev_Online_Res_NotinIRPBase!T$3:T$340,Indev_Online_Res_NotinIRPBase!$Y$3:$Y$340,$B601,Indev_Online_Res_NotinIRPBase!$Z$3:$Z$340,$C601,Indev_Online_Res_NotinIRPBase!$AB$3:$AB$340,"1")</f>
        <v>0</v>
      </c>
      <c r="AU601">
        <f>SUMIFS(Indev_Online_Res_NotinIRPBase!U$3:U$340,Indev_Online_Res_NotinIRPBase!$Y$3:$Y$340,$B601,Indev_Online_Res_NotinIRPBase!$Z$3:$Z$340,$C601,Indev_Online_Res_NotinIRPBase!$J$3:$J$340,"Yes",Indev_Online_Res_NotinIRPBase!$I$3:$I$340,"&lt;1/1/2024")+SUMIFS(Indev_Online_Res_NotinIRPBase!U$3:U$340,Indev_Online_Res_NotinIRPBase!$Y$3:$Y$340,$B601,Indev_Online_Res_NotinIRPBase!$Z$3:$Z$340,$C601,Indev_Online_Res_NotinIRPBase!$AB$3:$AB$340,"1")</f>
        <v>0</v>
      </c>
      <c r="AV601">
        <f>SUMIFS(Indev_Online_Res_NotinIRPBase!V$3:V$340,Indev_Online_Res_NotinIRPBase!$Y$3:$Y$340,$B601,Indev_Online_Res_NotinIRPBase!$Z$3:$Z$340,$C601,Indev_Online_Res_NotinIRPBase!$J$3:$J$340,"Yes",Indev_Online_Res_NotinIRPBase!$I$3:$I$340,"&lt;1/1/2024")+SUMIFS(Indev_Online_Res_NotinIRPBase!V$3:V$340,Indev_Online_Res_NotinIRPBase!$Y$3:$Y$340,$B601,Indev_Online_Res_NotinIRPBase!$Z$3:$Z$340,$C601,Indev_Online_Res_NotinIRPBase!$AB$3:$AB$340,"1")</f>
        <v>0</v>
      </c>
      <c r="AW601">
        <f>SUMIFS(Indev_Online_Res_NotinIRPBase!W$3:W$340,Indev_Online_Res_NotinIRPBase!$Y$3:$Y$340,$B601,Indev_Online_Res_NotinIRPBase!$Z$3:$Z$340,$C601,Indev_Online_Res_NotinIRPBase!$J$3:$J$340,"Yes",Indev_Online_Res_NotinIRPBase!$I$3:$I$340,"&lt;1/1/2024")+SUMIFS(Indev_Online_Res_NotinIRPBase!W$3:W$340,Indev_Online_Res_NotinIRPBase!$Y$3:$Y$340,$B601,Indev_Online_Res_NotinIRPBase!$Z$3:$Z$340,$C601,Indev_Online_Res_NotinIRPBase!$AB$3:$AB$340,"1")</f>
        <v>0</v>
      </c>
      <c r="AX601">
        <f>SUMIFS(Indev_Online_Res_NotinIRPBase!X$3:X$340,Indev_Online_Res_NotinIRPBase!$Y$3:$Y$340,$B601,Indev_Online_Res_NotinIRPBase!$Z$3:$Z$340,$C601,Indev_Online_Res_NotinIRPBase!$J$3:$J$340,"Yes",Indev_Online_Res_NotinIRPBase!$I$3:$I$340,"&lt;1/1/2024")+SUMIFS(Indev_Online_Res_NotinIRPBase!X$3:X$340,Indev_Online_Res_NotinIRPBase!$Y$3:$Y$340,$B601,Indev_Online_Res_NotinIRPBase!$Z$3:$Z$340,$C601,Indev_Online_Res_NotinIRPBase!$AB$3:$AB$340,"1")</f>
        <v>0</v>
      </c>
      <c r="AY601">
        <f t="shared" si="138"/>
        <v>0</v>
      </c>
      <c r="BA601">
        <f t="shared" si="139"/>
        <v>0</v>
      </c>
      <c r="BB601">
        <f t="shared" si="140"/>
        <v>0</v>
      </c>
      <c r="BC601">
        <f t="shared" si="141"/>
        <v>0</v>
      </c>
      <c r="BD601">
        <f t="shared" si="142"/>
        <v>0</v>
      </c>
      <c r="BE601">
        <f t="shared" si="143"/>
        <v>0</v>
      </c>
      <c r="BI601">
        <f t="shared" si="144"/>
        <v>0</v>
      </c>
      <c r="BJ601">
        <f t="shared" si="145"/>
        <v>0</v>
      </c>
      <c r="BK601">
        <f t="shared" si="146"/>
        <v>0</v>
      </c>
      <c r="BL601">
        <f t="shared" si="147"/>
        <v>0</v>
      </c>
      <c r="BM601">
        <f t="shared" si="148"/>
        <v>0</v>
      </c>
      <c r="BN601">
        <f t="shared" si="149"/>
        <v>0</v>
      </c>
      <c r="BO601">
        <f t="shared" si="150"/>
        <v>0</v>
      </c>
      <c r="BQ601">
        <f>SUMIFS(IRPBase_Res_NotinEnvScreens!$H$3:$H$33,IRPBase_Res_NotinEnvScreens!$J$3:$J$33,$B601,IRPBase_Res_NotinEnvScreens!$K$3:$K$33,$C601)</f>
        <v>0</v>
      </c>
      <c r="BR601">
        <f>SUMIFS(IRPBase_Res_NotinEnvScreens!$I$3:$I$33,IRPBase_Res_NotinEnvScreens!$J$3:$J$33,$B601,IRPBase_Res_NotinEnvScreens!$K$3:$K$33,$C601)</f>
        <v>0</v>
      </c>
      <c r="BS601">
        <v>0</v>
      </c>
      <c r="BV601">
        <f>SUMIFS(Indev_Online_Res_NotinIRPBase!$P$3:$P$313,Indev_Online_Res_NotinIRPBase!$Y$3:$Y$313,$B601,Indev_Online_Res_NotinIRPBase!$Z$3:$Z$313,$C601,Indev_Online_Res_NotinIRPBase!$I$3:$I$313,"&lt;9/1/2023")+SUMIFS(Indev_Online_Res_NotinIRPBase!$Q$3:$Q$313,Indev_Online_Res_NotinIRPBase!$Y$3:$Y$313,$B601,Indev_Online_Res_NotinIRPBase!$Z$3:$Z$313,$C601,Indev_Online_Res_NotinIRPBase!$I$3:$I$313,"&lt;9/1/2023")</f>
        <v>0</v>
      </c>
      <c r="BW601">
        <f>SUMIFS(Indev_Online_Res_NotinIRPBase!$S$3:$S$313,Indev_Online_Res_NotinIRPBase!$Y$3:$Y$313,$B601,Indev_Online_Res_NotinIRPBase!$Z$3:$Z$313,$C601,Indev_Online_Res_NotinIRPBase!$I$3:$I$313,"&lt;9/1/2023")+SUMIFS(Indev_Online_Res_NotinIRPBase!$T$3:$T$313,Indev_Online_Res_NotinIRPBase!$Y$3:$Y$313,$B601,Indev_Online_Res_NotinIRPBase!$Z$3:$Z$313,$C601,Indev_Online_Res_NotinIRPBase!$I$3:$I$313,"&lt;9/1/2023")+SUMIFS(Indev_Online_Res_NotinIRPBase!$U$3:$U$313,Indev_Online_Res_NotinIRPBase!$Y$3:$Y$313,$B601,Indev_Online_Res_NotinIRPBase!$Z$3:$Z$313,$C601,Indev_Online_Res_NotinIRPBase!$I$3:$I$313,"&lt;9/1/2023")</f>
        <v>0</v>
      </c>
    </row>
    <row r="602" spans="1:75">
      <c r="A602" t="s">
        <v>44</v>
      </c>
      <c r="B602" t="s">
        <v>536</v>
      </c>
      <c r="C602">
        <v>115</v>
      </c>
      <c r="E602">
        <f>SUMIFS(IRPBase_Res_NotinTxBase!N$3:N$65,IRPBase_Res_NotinTxBase!$X$3:$X$65,$B602,IRPBase_Res_NotinTxBase!$Y$3:$Y$65,$C602)</f>
        <v>0</v>
      </c>
      <c r="F602">
        <f>SUMIFS(IRPBase_Res_NotinTxBase!O$3:O$65,IRPBase_Res_NotinTxBase!$X$3:$X$65,$B602,IRPBase_Res_NotinTxBase!$Y$3:$Y$65,$C602)</f>
        <v>0</v>
      </c>
      <c r="G602">
        <f>SUMIFS(IRPBase_Res_NotinTxBase!P$3:P$65,IRPBase_Res_NotinTxBase!$X$3:$X$65,$B602,IRPBase_Res_NotinTxBase!$Y$3:$Y$65,$C602)</f>
        <v>0</v>
      </c>
      <c r="H602">
        <f>SUMIFS(IRPBase_Res_NotinTxBase!Q$3:Q$65,IRPBase_Res_NotinTxBase!$X$3:$X$65,$B602,IRPBase_Res_NotinTxBase!$Y$3:$Y$65,$C602)</f>
        <v>0</v>
      </c>
      <c r="M602">
        <f>SUMIFS(IRPBase_Res_NotinTxBase!R$3:R$65,IRPBase_Res_NotinTxBase!$X$3:$X$65,$B602,IRPBase_Res_NotinTxBase!$Y$3:$Y$65,$C602)</f>
        <v>0</v>
      </c>
      <c r="N602">
        <f>SUMIFS(IRPBase_Res_NotinTxBase!S$3:S$65,IRPBase_Res_NotinTxBase!$X$3:$X$65,$B602,IRPBase_Res_NotinTxBase!$Y$3:$Y$65,$C602)</f>
        <v>0</v>
      </c>
      <c r="O602">
        <f>SUMIFS(IRPBase_Res_NotinTxBase!T$3:T$65,IRPBase_Res_NotinTxBase!$X$3:$X$65,$B602,IRPBase_Res_NotinTxBase!$Y$3:$Y$65,$C602)</f>
        <v>0</v>
      </c>
      <c r="P602">
        <f>SUMIFS(IRPBase_Res_NotinTxBase!U$3:U$65,IRPBase_Res_NotinTxBase!$X$3:$X$65,$B602,IRPBase_Res_NotinTxBase!$Y$3:$Y$65,$C602)</f>
        <v>0</v>
      </c>
      <c r="Q602">
        <f>SUMIFS(IRPBase_Res_NotinTxBase!V$3:V$65,IRPBase_Res_NotinTxBase!$X$3:$X$65,$B602,IRPBase_Res_NotinTxBase!$Y$3:$Y$65,$C602)</f>
        <v>0</v>
      </c>
      <c r="R602">
        <f>SUMIFS(IRPBase_Res_NotinTxBase!W$3:W$65,IRPBase_Res_NotinTxBase!$X$3:$X$65,$B602,IRPBase_Res_NotinTxBase!$Y$3:$Y$65,$C602)</f>
        <v>0</v>
      </c>
      <c r="S602">
        <f t="shared" si="136"/>
        <v>0</v>
      </c>
      <c r="U602">
        <f>SUMIFS(Indev_Online_Res_NotinIRPBase!N$3:N$340,Indev_Online_Res_NotinIRPBase!$Y$3:$Y$340,$B602,Indev_Online_Res_NotinIRPBase!$Z$3:$Z$340,$C602)</f>
        <v>0</v>
      </c>
      <c r="V602">
        <f>SUMIFS(Indev_Online_Res_NotinIRPBase!O$3:O$340,Indev_Online_Res_NotinIRPBase!$Y$3:$Y$340,$B602,Indev_Online_Res_NotinIRPBase!$Z$3:$Z$340,$C602)</f>
        <v>0</v>
      </c>
      <c r="W602">
        <f>SUMIFS(Indev_Online_Res_NotinIRPBase!P$3:P$340,Indev_Online_Res_NotinIRPBase!$Y$3:$Y$340,$B602,Indev_Online_Res_NotinIRPBase!$Z$3:$Z$340,$C602)</f>
        <v>0</v>
      </c>
      <c r="X602">
        <f>SUMIFS(Indev_Online_Res_NotinIRPBase!Q$3:Q$340,Indev_Online_Res_NotinIRPBase!$Y$3:$Y$340,$B602,Indev_Online_Res_NotinIRPBase!$Z$3:$Z$340,$C602)</f>
        <v>0</v>
      </c>
      <c r="Y602">
        <f>SUMIFS(Indev_Online_Res_NotinIRPBase!R$3:R$340,Indev_Online_Res_NotinIRPBase!$Y$3:$Y$340,$B602,Indev_Online_Res_NotinIRPBase!$Z$3:$Z$340,$C602)</f>
        <v>0</v>
      </c>
      <c r="AC602">
        <f>SUMIFS(Indev_Online_Res_NotinIRPBase!S$3:S$340,Indev_Online_Res_NotinIRPBase!$Y$3:$Y$340,$B602,Indev_Online_Res_NotinIRPBase!$Z$3:$Z$340,$C602)</f>
        <v>0</v>
      </c>
      <c r="AD602">
        <f>SUMIFS(Indev_Online_Res_NotinIRPBase!T$3:T$340,Indev_Online_Res_NotinIRPBase!$Y$3:$Y$340,$B602,Indev_Online_Res_NotinIRPBase!$Z$3:$Z$340,$C602)</f>
        <v>0</v>
      </c>
      <c r="AE602">
        <f>SUMIFS(Indev_Online_Res_NotinIRPBase!U$3:U$340,Indev_Online_Res_NotinIRPBase!$Y$3:$Y$340,$B602,Indev_Online_Res_NotinIRPBase!$Z$3:$Z$340,$C602)</f>
        <v>0</v>
      </c>
      <c r="AF602">
        <f>SUMIFS(Indev_Online_Res_NotinIRPBase!V$3:V$340,Indev_Online_Res_NotinIRPBase!$Y$3:$Y$340,$B602,Indev_Online_Res_NotinIRPBase!$Z$3:$Z$340,$C602)</f>
        <v>0</v>
      </c>
      <c r="AG602">
        <f>SUMIFS(Indev_Online_Res_NotinIRPBase!W$3:W$340,Indev_Online_Res_NotinIRPBase!$Y$3:$Y$340,$B602,Indev_Online_Res_NotinIRPBase!$Z$3:$Z$340,$C602)</f>
        <v>0</v>
      </c>
      <c r="AH602">
        <f>SUMIFS(Indev_Online_Res_NotinIRPBase!X$3:X$340,Indev_Online_Res_NotinIRPBase!$Y$3:$Y$340,$B602,Indev_Online_Res_NotinIRPBase!$Z$3:$Z$340,$C602)</f>
        <v>0</v>
      </c>
      <c r="AI602">
        <f t="shared" si="137"/>
        <v>0</v>
      </c>
      <c r="AK602">
        <f>SUMIFS(Indev_Online_Res_NotinIRPBase!N$3:N$340,Indev_Online_Res_NotinIRPBase!$Y$3:$Y$340,$B602,Indev_Online_Res_NotinIRPBase!$Z$3:$Z$340,$C602,Indev_Online_Res_NotinIRPBase!$J$3:$J$340,"Yes",Indev_Online_Res_NotinIRPBase!$I$3:$I$340,"&lt;1/1/2024")+SUMIFS(Indev_Online_Res_NotinIRPBase!N$3:N$340,Indev_Online_Res_NotinIRPBase!$Y$3:$Y$340,$B602,Indev_Online_Res_NotinIRPBase!$Z$3:$Z$340,$C602,Indev_Online_Res_NotinIRPBase!$AB$3:$AB$340,"1")</f>
        <v>0</v>
      </c>
      <c r="AL602">
        <f>SUMIFS(Indev_Online_Res_NotinIRPBase!O$3:O$340,Indev_Online_Res_NotinIRPBase!$Y$3:$Y$340,$B602,Indev_Online_Res_NotinIRPBase!$Z$3:$Z$340,$C602,Indev_Online_Res_NotinIRPBase!$J$3:$J$340,"Yes",Indev_Online_Res_NotinIRPBase!$I$3:$I$340,"&lt;1/1/2024")+SUMIFS(Indev_Online_Res_NotinIRPBase!O$3:O$340,Indev_Online_Res_NotinIRPBase!$Y$3:$Y$340,$B602,Indev_Online_Res_NotinIRPBase!$Z$3:$Z$340,$C602,Indev_Online_Res_NotinIRPBase!$AB$3:$AB$340,"1")</f>
        <v>0</v>
      </c>
      <c r="AM602">
        <f>SUMIFS(Indev_Online_Res_NotinIRPBase!P$3:P$340,Indev_Online_Res_NotinIRPBase!$Y$3:$Y$340,$B602,Indev_Online_Res_NotinIRPBase!$Z$3:$Z$340,$C602,Indev_Online_Res_NotinIRPBase!$J$3:$J$340,"Yes",Indev_Online_Res_NotinIRPBase!$I$3:$I$340,"&lt;1/1/2024")+SUMIFS(Indev_Online_Res_NotinIRPBase!P$3:P$340,Indev_Online_Res_NotinIRPBase!$Y$3:$Y$340,$B602,Indev_Online_Res_NotinIRPBase!$Z$3:$Z$340,$C602,Indev_Online_Res_NotinIRPBase!$AB$3:$AB$340,"1")</f>
        <v>0</v>
      </c>
      <c r="AN602">
        <f>SUMIFS(Indev_Online_Res_NotinIRPBase!Q$3:Q$340,Indev_Online_Res_NotinIRPBase!$Y$3:$Y$340,$B602,Indev_Online_Res_NotinIRPBase!$Z$3:$Z$340,$C602,Indev_Online_Res_NotinIRPBase!$J$3:$J$340,"Yes",Indev_Online_Res_NotinIRPBase!$I$3:$I$340,"&lt;1/1/2024")+SUMIFS(Indev_Online_Res_NotinIRPBase!Q$3:Q$340,Indev_Online_Res_NotinIRPBase!$Y$3:$Y$340,$B602,Indev_Online_Res_NotinIRPBase!$Z$3:$Z$340,$C602,Indev_Online_Res_NotinIRPBase!$AB$3:$AB$340,"1")</f>
        <v>0</v>
      </c>
      <c r="AO602">
        <f>SUMIFS(Indev_Online_Res_NotinIRPBase!R$3:R$340,Indev_Online_Res_NotinIRPBase!$Y$3:$Y$340,$B602,Indev_Online_Res_NotinIRPBase!$Z$3:$Z$340,$C602,Indev_Online_Res_NotinIRPBase!$J$3:$J$340,"Yes",Indev_Online_Res_NotinIRPBase!$I$3:$I$340,"&lt;1/1/2024")+SUMIFS(Indev_Online_Res_NotinIRPBase!R$3:R$340,Indev_Online_Res_NotinIRPBase!$Y$3:$Y$340,$B602,Indev_Online_Res_NotinIRPBase!$Z$3:$Z$340,$C602,Indev_Online_Res_NotinIRPBase!$AB$3:$AB$340,"1")</f>
        <v>0</v>
      </c>
      <c r="AS602">
        <f>SUMIFS(Indev_Online_Res_NotinIRPBase!S$3:S$340,Indev_Online_Res_NotinIRPBase!$Y$3:$Y$340,$B602,Indev_Online_Res_NotinIRPBase!$Z$3:$Z$340,$C602,Indev_Online_Res_NotinIRPBase!$J$3:$J$340,"Yes",Indev_Online_Res_NotinIRPBase!$I$3:$I$340,"&lt;1/1/2024")+SUMIFS(Indev_Online_Res_NotinIRPBase!S$3:S$340,Indev_Online_Res_NotinIRPBase!$Y$3:$Y$340,$B602,Indev_Online_Res_NotinIRPBase!$Z$3:$Z$340,$C602,Indev_Online_Res_NotinIRPBase!$AB$3:$AB$340,"1")</f>
        <v>0</v>
      </c>
      <c r="AT602">
        <f>SUMIFS(Indev_Online_Res_NotinIRPBase!T$3:T$340,Indev_Online_Res_NotinIRPBase!$Y$3:$Y$340,$B602,Indev_Online_Res_NotinIRPBase!$Z$3:$Z$340,$C602,Indev_Online_Res_NotinIRPBase!$J$3:$J$340,"Yes",Indev_Online_Res_NotinIRPBase!$I$3:$I$340,"&lt;1/1/2024")+SUMIFS(Indev_Online_Res_NotinIRPBase!T$3:T$340,Indev_Online_Res_NotinIRPBase!$Y$3:$Y$340,$B602,Indev_Online_Res_NotinIRPBase!$Z$3:$Z$340,$C602,Indev_Online_Res_NotinIRPBase!$AB$3:$AB$340,"1")</f>
        <v>0</v>
      </c>
      <c r="AU602">
        <f>SUMIFS(Indev_Online_Res_NotinIRPBase!U$3:U$340,Indev_Online_Res_NotinIRPBase!$Y$3:$Y$340,$B602,Indev_Online_Res_NotinIRPBase!$Z$3:$Z$340,$C602,Indev_Online_Res_NotinIRPBase!$J$3:$J$340,"Yes",Indev_Online_Res_NotinIRPBase!$I$3:$I$340,"&lt;1/1/2024")+SUMIFS(Indev_Online_Res_NotinIRPBase!U$3:U$340,Indev_Online_Res_NotinIRPBase!$Y$3:$Y$340,$B602,Indev_Online_Res_NotinIRPBase!$Z$3:$Z$340,$C602,Indev_Online_Res_NotinIRPBase!$AB$3:$AB$340,"1")</f>
        <v>0</v>
      </c>
      <c r="AV602">
        <f>SUMIFS(Indev_Online_Res_NotinIRPBase!V$3:V$340,Indev_Online_Res_NotinIRPBase!$Y$3:$Y$340,$B602,Indev_Online_Res_NotinIRPBase!$Z$3:$Z$340,$C602,Indev_Online_Res_NotinIRPBase!$J$3:$J$340,"Yes",Indev_Online_Res_NotinIRPBase!$I$3:$I$340,"&lt;1/1/2024")+SUMIFS(Indev_Online_Res_NotinIRPBase!V$3:V$340,Indev_Online_Res_NotinIRPBase!$Y$3:$Y$340,$B602,Indev_Online_Res_NotinIRPBase!$Z$3:$Z$340,$C602,Indev_Online_Res_NotinIRPBase!$AB$3:$AB$340,"1")</f>
        <v>0</v>
      </c>
      <c r="AW602">
        <f>SUMIFS(Indev_Online_Res_NotinIRPBase!W$3:W$340,Indev_Online_Res_NotinIRPBase!$Y$3:$Y$340,$B602,Indev_Online_Res_NotinIRPBase!$Z$3:$Z$340,$C602,Indev_Online_Res_NotinIRPBase!$J$3:$J$340,"Yes",Indev_Online_Res_NotinIRPBase!$I$3:$I$340,"&lt;1/1/2024")+SUMIFS(Indev_Online_Res_NotinIRPBase!W$3:W$340,Indev_Online_Res_NotinIRPBase!$Y$3:$Y$340,$B602,Indev_Online_Res_NotinIRPBase!$Z$3:$Z$340,$C602,Indev_Online_Res_NotinIRPBase!$AB$3:$AB$340,"1")</f>
        <v>0</v>
      </c>
      <c r="AX602">
        <f>SUMIFS(Indev_Online_Res_NotinIRPBase!X$3:X$340,Indev_Online_Res_NotinIRPBase!$Y$3:$Y$340,$B602,Indev_Online_Res_NotinIRPBase!$Z$3:$Z$340,$C602,Indev_Online_Res_NotinIRPBase!$J$3:$J$340,"Yes",Indev_Online_Res_NotinIRPBase!$I$3:$I$340,"&lt;1/1/2024")+SUMIFS(Indev_Online_Res_NotinIRPBase!X$3:X$340,Indev_Online_Res_NotinIRPBase!$Y$3:$Y$340,$B602,Indev_Online_Res_NotinIRPBase!$Z$3:$Z$340,$C602,Indev_Online_Res_NotinIRPBase!$AB$3:$AB$340,"1")</f>
        <v>0</v>
      </c>
      <c r="AY602">
        <f t="shared" si="138"/>
        <v>0</v>
      </c>
      <c r="BA602">
        <f t="shared" si="139"/>
        <v>0</v>
      </c>
      <c r="BB602">
        <f t="shared" si="140"/>
        <v>0</v>
      </c>
      <c r="BC602">
        <f t="shared" si="141"/>
        <v>0</v>
      </c>
      <c r="BD602">
        <f t="shared" si="142"/>
        <v>0</v>
      </c>
      <c r="BE602">
        <f t="shared" si="143"/>
        <v>0</v>
      </c>
      <c r="BI602">
        <f t="shared" si="144"/>
        <v>0</v>
      </c>
      <c r="BJ602">
        <f t="shared" si="145"/>
        <v>0</v>
      </c>
      <c r="BK602">
        <f t="shared" si="146"/>
        <v>0</v>
      </c>
      <c r="BL602">
        <f t="shared" si="147"/>
        <v>0</v>
      </c>
      <c r="BM602">
        <f t="shared" si="148"/>
        <v>0</v>
      </c>
      <c r="BN602">
        <f t="shared" si="149"/>
        <v>0</v>
      </c>
      <c r="BO602">
        <f t="shared" si="150"/>
        <v>0</v>
      </c>
      <c r="BQ602">
        <f>SUMIFS(IRPBase_Res_NotinEnvScreens!$H$3:$H$33,IRPBase_Res_NotinEnvScreens!$J$3:$J$33,$B602,IRPBase_Res_NotinEnvScreens!$K$3:$K$33,$C602)</f>
        <v>0</v>
      </c>
      <c r="BR602">
        <f>SUMIFS(IRPBase_Res_NotinEnvScreens!$I$3:$I$33,IRPBase_Res_NotinEnvScreens!$J$3:$J$33,$B602,IRPBase_Res_NotinEnvScreens!$K$3:$K$33,$C602)</f>
        <v>0</v>
      </c>
      <c r="BS602">
        <v>0</v>
      </c>
      <c r="BV602">
        <f>SUMIFS(Indev_Online_Res_NotinIRPBase!$P$3:$P$313,Indev_Online_Res_NotinIRPBase!$Y$3:$Y$313,$B602,Indev_Online_Res_NotinIRPBase!$Z$3:$Z$313,$C602,Indev_Online_Res_NotinIRPBase!$I$3:$I$313,"&lt;9/1/2023")+SUMIFS(Indev_Online_Res_NotinIRPBase!$Q$3:$Q$313,Indev_Online_Res_NotinIRPBase!$Y$3:$Y$313,$B602,Indev_Online_Res_NotinIRPBase!$Z$3:$Z$313,$C602,Indev_Online_Res_NotinIRPBase!$I$3:$I$313,"&lt;9/1/2023")</f>
        <v>0</v>
      </c>
      <c r="BW602">
        <f>SUMIFS(Indev_Online_Res_NotinIRPBase!$S$3:$S$313,Indev_Online_Res_NotinIRPBase!$Y$3:$Y$313,$B602,Indev_Online_Res_NotinIRPBase!$Z$3:$Z$313,$C602,Indev_Online_Res_NotinIRPBase!$I$3:$I$313,"&lt;9/1/2023")+SUMIFS(Indev_Online_Res_NotinIRPBase!$T$3:$T$313,Indev_Online_Res_NotinIRPBase!$Y$3:$Y$313,$B602,Indev_Online_Res_NotinIRPBase!$Z$3:$Z$313,$C602,Indev_Online_Res_NotinIRPBase!$I$3:$I$313,"&lt;9/1/2023")+SUMIFS(Indev_Online_Res_NotinIRPBase!$U$3:$U$313,Indev_Online_Res_NotinIRPBase!$Y$3:$Y$313,$B602,Indev_Online_Res_NotinIRPBase!$Z$3:$Z$313,$C602,Indev_Online_Res_NotinIRPBase!$I$3:$I$313,"&lt;9/1/2023")</f>
        <v>0</v>
      </c>
    </row>
    <row r="603" spans="1:75">
      <c r="A603" t="s">
        <v>52</v>
      </c>
      <c r="B603" t="s">
        <v>537</v>
      </c>
      <c r="C603">
        <v>138</v>
      </c>
      <c r="E603">
        <f>SUMIFS(IRPBase_Res_NotinTxBase!N$3:N$65,IRPBase_Res_NotinTxBase!$X$3:$X$65,$B603,IRPBase_Res_NotinTxBase!$Y$3:$Y$65,$C603)</f>
        <v>0</v>
      </c>
      <c r="F603">
        <f>SUMIFS(IRPBase_Res_NotinTxBase!O$3:O$65,IRPBase_Res_NotinTxBase!$X$3:$X$65,$B603,IRPBase_Res_NotinTxBase!$Y$3:$Y$65,$C603)</f>
        <v>0</v>
      </c>
      <c r="G603">
        <f>SUMIFS(IRPBase_Res_NotinTxBase!P$3:P$65,IRPBase_Res_NotinTxBase!$X$3:$X$65,$B603,IRPBase_Res_NotinTxBase!$Y$3:$Y$65,$C603)</f>
        <v>0</v>
      </c>
      <c r="H603">
        <f>SUMIFS(IRPBase_Res_NotinTxBase!Q$3:Q$65,IRPBase_Res_NotinTxBase!$X$3:$X$65,$B603,IRPBase_Res_NotinTxBase!$Y$3:$Y$65,$C603)</f>
        <v>0</v>
      </c>
      <c r="M603">
        <f>SUMIFS(IRPBase_Res_NotinTxBase!R$3:R$65,IRPBase_Res_NotinTxBase!$X$3:$X$65,$B603,IRPBase_Res_NotinTxBase!$Y$3:$Y$65,$C603)</f>
        <v>0</v>
      </c>
      <c r="N603">
        <f>SUMIFS(IRPBase_Res_NotinTxBase!S$3:S$65,IRPBase_Res_NotinTxBase!$X$3:$X$65,$B603,IRPBase_Res_NotinTxBase!$Y$3:$Y$65,$C603)</f>
        <v>0</v>
      </c>
      <c r="O603">
        <f>SUMIFS(IRPBase_Res_NotinTxBase!T$3:T$65,IRPBase_Res_NotinTxBase!$X$3:$X$65,$B603,IRPBase_Res_NotinTxBase!$Y$3:$Y$65,$C603)</f>
        <v>0</v>
      </c>
      <c r="P603">
        <f>SUMIFS(IRPBase_Res_NotinTxBase!U$3:U$65,IRPBase_Res_NotinTxBase!$X$3:$X$65,$B603,IRPBase_Res_NotinTxBase!$Y$3:$Y$65,$C603)</f>
        <v>300</v>
      </c>
      <c r="Q603">
        <f>SUMIFS(IRPBase_Res_NotinTxBase!V$3:V$65,IRPBase_Res_NotinTxBase!$X$3:$X$65,$B603,IRPBase_Res_NotinTxBase!$Y$3:$Y$65,$C603)</f>
        <v>0</v>
      </c>
      <c r="R603">
        <f>SUMIFS(IRPBase_Res_NotinTxBase!W$3:W$65,IRPBase_Res_NotinTxBase!$X$3:$X$65,$B603,IRPBase_Res_NotinTxBase!$Y$3:$Y$65,$C603)</f>
        <v>0</v>
      </c>
      <c r="S603">
        <f t="shared" si="136"/>
        <v>1</v>
      </c>
      <c r="U603">
        <f>SUMIFS(Indev_Online_Res_NotinIRPBase!N$3:N$340,Indev_Online_Res_NotinIRPBase!$Y$3:$Y$340,$B603,Indev_Online_Res_NotinIRPBase!$Z$3:$Z$340,$C603)</f>
        <v>0</v>
      </c>
      <c r="V603">
        <f>SUMIFS(Indev_Online_Res_NotinIRPBase!O$3:O$340,Indev_Online_Res_NotinIRPBase!$Y$3:$Y$340,$B603,Indev_Online_Res_NotinIRPBase!$Z$3:$Z$340,$C603)</f>
        <v>0</v>
      </c>
      <c r="W603">
        <f>SUMIFS(Indev_Online_Res_NotinIRPBase!P$3:P$340,Indev_Online_Res_NotinIRPBase!$Y$3:$Y$340,$B603,Indev_Online_Res_NotinIRPBase!$Z$3:$Z$340,$C603)</f>
        <v>0</v>
      </c>
      <c r="X603">
        <f>SUMIFS(Indev_Online_Res_NotinIRPBase!Q$3:Q$340,Indev_Online_Res_NotinIRPBase!$Y$3:$Y$340,$B603,Indev_Online_Res_NotinIRPBase!$Z$3:$Z$340,$C603)</f>
        <v>0</v>
      </c>
      <c r="Y603">
        <f>SUMIFS(Indev_Online_Res_NotinIRPBase!R$3:R$340,Indev_Online_Res_NotinIRPBase!$Y$3:$Y$340,$B603,Indev_Online_Res_NotinIRPBase!$Z$3:$Z$340,$C603)</f>
        <v>0</v>
      </c>
      <c r="AC603">
        <f>SUMIFS(Indev_Online_Res_NotinIRPBase!S$3:S$340,Indev_Online_Res_NotinIRPBase!$Y$3:$Y$340,$B603,Indev_Online_Res_NotinIRPBase!$Z$3:$Z$340,$C603)</f>
        <v>0</v>
      </c>
      <c r="AD603">
        <f>SUMIFS(Indev_Online_Res_NotinIRPBase!T$3:T$340,Indev_Online_Res_NotinIRPBase!$Y$3:$Y$340,$B603,Indev_Online_Res_NotinIRPBase!$Z$3:$Z$340,$C603)</f>
        <v>0</v>
      </c>
      <c r="AE603">
        <f>SUMIFS(Indev_Online_Res_NotinIRPBase!U$3:U$340,Indev_Online_Res_NotinIRPBase!$Y$3:$Y$340,$B603,Indev_Online_Res_NotinIRPBase!$Z$3:$Z$340,$C603)</f>
        <v>0</v>
      </c>
      <c r="AF603">
        <f>SUMIFS(Indev_Online_Res_NotinIRPBase!V$3:V$340,Indev_Online_Res_NotinIRPBase!$Y$3:$Y$340,$B603,Indev_Online_Res_NotinIRPBase!$Z$3:$Z$340,$C603)</f>
        <v>0</v>
      </c>
      <c r="AG603">
        <f>SUMIFS(Indev_Online_Res_NotinIRPBase!W$3:W$340,Indev_Online_Res_NotinIRPBase!$Y$3:$Y$340,$B603,Indev_Online_Res_NotinIRPBase!$Z$3:$Z$340,$C603)</f>
        <v>0</v>
      </c>
      <c r="AH603">
        <f>SUMIFS(Indev_Online_Res_NotinIRPBase!X$3:X$340,Indev_Online_Res_NotinIRPBase!$Y$3:$Y$340,$B603,Indev_Online_Res_NotinIRPBase!$Z$3:$Z$340,$C603)</f>
        <v>0</v>
      </c>
      <c r="AI603">
        <f t="shared" si="137"/>
        <v>0</v>
      </c>
      <c r="AK603">
        <f>SUMIFS(Indev_Online_Res_NotinIRPBase!N$3:N$340,Indev_Online_Res_NotinIRPBase!$Y$3:$Y$340,$B603,Indev_Online_Res_NotinIRPBase!$Z$3:$Z$340,$C603,Indev_Online_Res_NotinIRPBase!$J$3:$J$340,"Yes",Indev_Online_Res_NotinIRPBase!$I$3:$I$340,"&lt;1/1/2024")+SUMIFS(Indev_Online_Res_NotinIRPBase!N$3:N$340,Indev_Online_Res_NotinIRPBase!$Y$3:$Y$340,$B603,Indev_Online_Res_NotinIRPBase!$Z$3:$Z$340,$C603,Indev_Online_Res_NotinIRPBase!$AB$3:$AB$340,"1")</f>
        <v>0</v>
      </c>
      <c r="AL603">
        <f>SUMIFS(Indev_Online_Res_NotinIRPBase!O$3:O$340,Indev_Online_Res_NotinIRPBase!$Y$3:$Y$340,$B603,Indev_Online_Res_NotinIRPBase!$Z$3:$Z$340,$C603,Indev_Online_Res_NotinIRPBase!$J$3:$J$340,"Yes",Indev_Online_Res_NotinIRPBase!$I$3:$I$340,"&lt;1/1/2024")+SUMIFS(Indev_Online_Res_NotinIRPBase!O$3:O$340,Indev_Online_Res_NotinIRPBase!$Y$3:$Y$340,$B603,Indev_Online_Res_NotinIRPBase!$Z$3:$Z$340,$C603,Indev_Online_Res_NotinIRPBase!$AB$3:$AB$340,"1")</f>
        <v>0</v>
      </c>
      <c r="AM603">
        <f>SUMIFS(Indev_Online_Res_NotinIRPBase!P$3:P$340,Indev_Online_Res_NotinIRPBase!$Y$3:$Y$340,$B603,Indev_Online_Res_NotinIRPBase!$Z$3:$Z$340,$C603,Indev_Online_Res_NotinIRPBase!$J$3:$J$340,"Yes",Indev_Online_Res_NotinIRPBase!$I$3:$I$340,"&lt;1/1/2024")+SUMIFS(Indev_Online_Res_NotinIRPBase!P$3:P$340,Indev_Online_Res_NotinIRPBase!$Y$3:$Y$340,$B603,Indev_Online_Res_NotinIRPBase!$Z$3:$Z$340,$C603,Indev_Online_Res_NotinIRPBase!$AB$3:$AB$340,"1")</f>
        <v>0</v>
      </c>
      <c r="AN603">
        <f>SUMIFS(Indev_Online_Res_NotinIRPBase!Q$3:Q$340,Indev_Online_Res_NotinIRPBase!$Y$3:$Y$340,$B603,Indev_Online_Res_NotinIRPBase!$Z$3:$Z$340,$C603,Indev_Online_Res_NotinIRPBase!$J$3:$J$340,"Yes",Indev_Online_Res_NotinIRPBase!$I$3:$I$340,"&lt;1/1/2024")+SUMIFS(Indev_Online_Res_NotinIRPBase!Q$3:Q$340,Indev_Online_Res_NotinIRPBase!$Y$3:$Y$340,$B603,Indev_Online_Res_NotinIRPBase!$Z$3:$Z$340,$C603,Indev_Online_Res_NotinIRPBase!$AB$3:$AB$340,"1")</f>
        <v>0</v>
      </c>
      <c r="AO603">
        <f>SUMIFS(Indev_Online_Res_NotinIRPBase!R$3:R$340,Indev_Online_Res_NotinIRPBase!$Y$3:$Y$340,$B603,Indev_Online_Res_NotinIRPBase!$Z$3:$Z$340,$C603,Indev_Online_Res_NotinIRPBase!$J$3:$J$340,"Yes",Indev_Online_Res_NotinIRPBase!$I$3:$I$340,"&lt;1/1/2024")+SUMIFS(Indev_Online_Res_NotinIRPBase!R$3:R$340,Indev_Online_Res_NotinIRPBase!$Y$3:$Y$340,$B603,Indev_Online_Res_NotinIRPBase!$Z$3:$Z$340,$C603,Indev_Online_Res_NotinIRPBase!$AB$3:$AB$340,"1")</f>
        <v>0</v>
      </c>
      <c r="AS603">
        <f>SUMIFS(Indev_Online_Res_NotinIRPBase!S$3:S$340,Indev_Online_Res_NotinIRPBase!$Y$3:$Y$340,$B603,Indev_Online_Res_NotinIRPBase!$Z$3:$Z$340,$C603,Indev_Online_Res_NotinIRPBase!$J$3:$J$340,"Yes",Indev_Online_Res_NotinIRPBase!$I$3:$I$340,"&lt;1/1/2024")+SUMIFS(Indev_Online_Res_NotinIRPBase!S$3:S$340,Indev_Online_Res_NotinIRPBase!$Y$3:$Y$340,$B603,Indev_Online_Res_NotinIRPBase!$Z$3:$Z$340,$C603,Indev_Online_Res_NotinIRPBase!$AB$3:$AB$340,"1")</f>
        <v>0</v>
      </c>
      <c r="AT603">
        <f>SUMIFS(Indev_Online_Res_NotinIRPBase!T$3:T$340,Indev_Online_Res_NotinIRPBase!$Y$3:$Y$340,$B603,Indev_Online_Res_NotinIRPBase!$Z$3:$Z$340,$C603,Indev_Online_Res_NotinIRPBase!$J$3:$J$340,"Yes",Indev_Online_Res_NotinIRPBase!$I$3:$I$340,"&lt;1/1/2024")+SUMIFS(Indev_Online_Res_NotinIRPBase!T$3:T$340,Indev_Online_Res_NotinIRPBase!$Y$3:$Y$340,$B603,Indev_Online_Res_NotinIRPBase!$Z$3:$Z$340,$C603,Indev_Online_Res_NotinIRPBase!$AB$3:$AB$340,"1")</f>
        <v>0</v>
      </c>
      <c r="AU603">
        <f>SUMIFS(Indev_Online_Res_NotinIRPBase!U$3:U$340,Indev_Online_Res_NotinIRPBase!$Y$3:$Y$340,$B603,Indev_Online_Res_NotinIRPBase!$Z$3:$Z$340,$C603,Indev_Online_Res_NotinIRPBase!$J$3:$J$340,"Yes",Indev_Online_Res_NotinIRPBase!$I$3:$I$340,"&lt;1/1/2024")+SUMIFS(Indev_Online_Res_NotinIRPBase!U$3:U$340,Indev_Online_Res_NotinIRPBase!$Y$3:$Y$340,$B603,Indev_Online_Res_NotinIRPBase!$Z$3:$Z$340,$C603,Indev_Online_Res_NotinIRPBase!$AB$3:$AB$340,"1")</f>
        <v>0</v>
      </c>
      <c r="AV603">
        <f>SUMIFS(Indev_Online_Res_NotinIRPBase!V$3:V$340,Indev_Online_Res_NotinIRPBase!$Y$3:$Y$340,$B603,Indev_Online_Res_NotinIRPBase!$Z$3:$Z$340,$C603,Indev_Online_Res_NotinIRPBase!$J$3:$J$340,"Yes",Indev_Online_Res_NotinIRPBase!$I$3:$I$340,"&lt;1/1/2024")+SUMIFS(Indev_Online_Res_NotinIRPBase!V$3:V$340,Indev_Online_Res_NotinIRPBase!$Y$3:$Y$340,$B603,Indev_Online_Res_NotinIRPBase!$Z$3:$Z$340,$C603,Indev_Online_Res_NotinIRPBase!$AB$3:$AB$340,"1")</f>
        <v>0</v>
      </c>
      <c r="AW603">
        <f>SUMIFS(Indev_Online_Res_NotinIRPBase!W$3:W$340,Indev_Online_Res_NotinIRPBase!$Y$3:$Y$340,$B603,Indev_Online_Res_NotinIRPBase!$Z$3:$Z$340,$C603,Indev_Online_Res_NotinIRPBase!$J$3:$J$340,"Yes",Indev_Online_Res_NotinIRPBase!$I$3:$I$340,"&lt;1/1/2024")+SUMIFS(Indev_Online_Res_NotinIRPBase!W$3:W$340,Indev_Online_Res_NotinIRPBase!$Y$3:$Y$340,$B603,Indev_Online_Res_NotinIRPBase!$Z$3:$Z$340,$C603,Indev_Online_Res_NotinIRPBase!$AB$3:$AB$340,"1")</f>
        <v>0</v>
      </c>
      <c r="AX603">
        <f>SUMIFS(Indev_Online_Res_NotinIRPBase!X$3:X$340,Indev_Online_Res_NotinIRPBase!$Y$3:$Y$340,$B603,Indev_Online_Res_NotinIRPBase!$Z$3:$Z$340,$C603,Indev_Online_Res_NotinIRPBase!$J$3:$J$340,"Yes",Indev_Online_Res_NotinIRPBase!$I$3:$I$340,"&lt;1/1/2024")+SUMIFS(Indev_Online_Res_NotinIRPBase!X$3:X$340,Indev_Online_Res_NotinIRPBase!$Y$3:$Y$340,$B603,Indev_Online_Res_NotinIRPBase!$Z$3:$Z$340,$C603,Indev_Online_Res_NotinIRPBase!$AB$3:$AB$340,"1")</f>
        <v>0</v>
      </c>
      <c r="AY603">
        <f t="shared" si="138"/>
        <v>0</v>
      </c>
      <c r="BA603">
        <f t="shared" si="139"/>
        <v>0</v>
      </c>
      <c r="BB603">
        <f t="shared" si="140"/>
        <v>0</v>
      </c>
      <c r="BC603">
        <f t="shared" si="141"/>
        <v>0</v>
      </c>
      <c r="BD603">
        <f t="shared" si="142"/>
        <v>0</v>
      </c>
      <c r="BE603">
        <f t="shared" si="143"/>
        <v>0</v>
      </c>
      <c r="BI603">
        <f t="shared" si="144"/>
        <v>0</v>
      </c>
      <c r="BJ603">
        <f t="shared" si="145"/>
        <v>0</v>
      </c>
      <c r="BK603">
        <f t="shared" si="146"/>
        <v>0</v>
      </c>
      <c r="BL603">
        <f t="shared" si="147"/>
        <v>0</v>
      </c>
      <c r="BM603">
        <f t="shared" si="148"/>
        <v>0</v>
      </c>
      <c r="BN603">
        <f t="shared" si="149"/>
        <v>0</v>
      </c>
      <c r="BO603">
        <f t="shared" si="150"/>
        <v>0</v>
      </c>
      <c r="BQ603">
        <f>SUMIFS(IRPBase_Res_NotinEnvScreens!$H$3:$H$33,IRPBase_Res_NotinEnvScreens!$J$3:$J$33,$B603,IRPBase_Res_NotinEnvScreens!$K$3:$K$33,$C603)</f>
        <v>0</v>
      </c>
      <c r="BR603">
        <f>SUMIFS(IRPBase_Res_NotinEnvScreens!$I$3:$I$33,IRPBase_Res_NotinEnvScreens!$J$3:$J$33,$B603,IRPBase_Res_NotinEnvScreens!$K$3:$K$33,$C603)</f>
        <v>0</v>
      </c>
      <c r="BS603">
        <v>0</v>
      </c>
      <c r="BV603">
        <f>SUMIFS(Indev_Online_Res_NotinIRPBase!$P$3:$P$313,Indev_Online_Res_NotinIRPBase!$Y$3:$Y$313,$B603,Indev_Online_Res_NotinIRPBase!$Z$3:$Z$313,$C603,Indev_Online_Res_NotinIRPBase!$I$3:$I$313,"&lt;9/1/2023")+SUMIFS(Indev_Online_Res_NotinIRPBase!$Q$3:$Q$313,Indev_Online_Res_NotinIRPBase!$Y$3:$Y$313,$B603,Indev_Online_Res_NotinIRPBase!$Z$3:$Z$313,$C603,Indev_Online_Res_NotinIRPBase!$I$3:$I$313,"&lt;9/1/2023")</f>
        <v>0</v>
      </c>
      <c r="BW603">
        <f>SUMIFS(Indev_Online_Res_NotinIRPBase!$S$3:$S$313,Indev_Online_Res_NotinIRPBase!$Y$3:$Y$313,$B603,Indev_Online_Res_NotinIRPBase!$Z$3:$Z$313,$C603,Indev_Online_Res_NotinIRPBase!$I$3:$I$313,"&lt;9/1/2023")+SUMIFS(Indev_Online_Res_NotinIRPBase!$T$3:$T$313,Indev_Online_Res_NotinIRPBase!$Y$3:$Y$313,$B603,Indev_Online_Res_NotinIRPBase!$Z$3:$Z$313,$C603,Indev_Online_Res_NotinIRPBase!$I$3:$I$313,"&lt;9/1/2023")+SUMIFS(Indev_Online_Res_NotinIRPBase!$U$3:$U$313,Indev_Online_Res_NotinIRPBase!$Y$3:$Y$313,$B603,Indev_Online_Res_NotinIRPBase!$Z$3:$Z$313,$C603,Indev_Online_Res_NotinIRPBase!$I$3:$I$313,"&lt;9/1/2023")</f>
        <v>0</v>
      </c>
    </row>
    <row r="604" spans="1:75">
      <c r="A604" t="s">
        <v>52</v>
      </c>
      <c r="B604" t="s">
        <v>537</v>
      </c>
      <c r="C604">
        <v>230</v>
      </c>
      <c r="E604">
        <f>SUMIFS(IRPBase_Res_NotinTxBase!N$3:N$65,IRPBase_Res_NotinTxBase!$X$3:$X$65,$B604,IRPBase_Res_NotinTxBase!$Y$3:$Y$65,$C604)</f>
        <v>0</v>
      </c>
      <c r="F604">
        <f>SUMIFS(IRPBase_Res_NotinTxBase!O$3:O$65,IRPBase_Res_NotinTxBase!$X$3:$X$65,$B604,IRPBase_Res_NotinTxBase!$Y$3:$Y$65,$C604)</f>
        <v>0</v>
      </c>
      <c r="G604">
        <f>SUMIFS(IRPBase_Res_NotinTxBase!P$3:P$65,IRPBase_Res_NotinTxBase!$X$3:$X$65,$B604,IRPBase_Res_NotinTxBase!$Y$3:$Y$65,$C604)</f>
        <v>0</v>
      </c>
      <c r="H604">
        <f>SUMIFS(IRPBase_Res_NotinTxBase!Q$3:Q$65,IRPBase_Res_NotinTxBase!$X$3:$X$65,$B604,IRPBase_Res_NotinTxBase!$Y$3:$Y$65,$C604)</f>
        <v>0</v>
      </c>
      <c r="M604">
        <f>SUMIFS(IRPBase_Res_NotinTxBase!R$3:R$65,IRPBase_Res_NotinTxBase!$X$3:$X$65,$B604,IRPBase_Res_NotinTxBase!$Y$3:$Y$65,$C604)</f>
        <v>0</v>
      </c>
      <c r="N604">
        <f>SUMIFS(IRPBase_Res_NotinTxBase!S$3:S$65,IRPBase_Res_NotinTxBase!$X$3:$X$65,$B604,IRPBase_Res_NotinTxBase!$Y$3:$Y$65,$C604)</f>
        <v>0</v>
      </c>
      <c r="O604">
        <f>SUMIFS(IRPBase_Res_NotinTxBase!T$3:T$65,IRPBase_Res_NotinTxBase!$X$3:$X$65,$B604,IRPBase_Res_NotinTxBase!$Y$3:$Y$65,$C604)</f>
        <v>0</v>
      </c>
      <c r="P604">
        <f>SUMIFS(IRPBase_Res_NotinTxBase!U$3:U$65,IRPBase_Res_NotinTxBase!$X$3:$X$65,$B604,IRPBase_Res_NotinTxBase!$Y$3:$Y$65,$C604)</f>
        <v>0</v>
      </c>
      <c r="Q604">
        <f>SUMIFS(IRPBase_Res_NotinTxBase!V$3:V$65,IRPBase_Res_NotinTxBase!$X$3:$X$65,$B604,IRPBase_Res_NotinTxBase!$Y$3:$Y$65,$C604)</f>
        <v>0</v>
      </c>
      <c r="R604">
        <f>SUMIFS(IRPBase_Res_NotinTxBase!W$3:W$65,IRPBase_Res_NotinTxBase!$X$3:$X$65,$B604,IRPBase_Res_NotinTxBase!$Y$3:$Y$65,$C604)</f>
        <v>0</v>
      </c>
      <c r="S604">
        <f t="shared" si="136"/>
        <v>0</v>
      </c>
      <c r="U604">
        <f>SUMIFS(Indev_Online_Res_NotinIRPBase!N$3:N$340,Indev_Online_Res_NotinIRPBase!$Y$3:$Y$340,$B604,Indev_Online_Res_NotinIRPBase!$Z$3:$Z$340,$C604)</f>
        <v>0</v>
      </c>
      <c r="V604">
        <f>SUMIFS(Indev_Online_Res_NotinIRPBase!O$3:O$340,Indev_Online_Res_NotinIRPBase!$Y$3:$Y$340,$B604,Indev_Online_Res_NotinIRPBase!$Z$3:$Z$340,$C604)</f>
        <v>0</v>
      </c>
      <c r="W604">
        <f>SUMIFS(Indev_Online_Res_NotinIRPBase!P$3:P$340,Indev_Online_Res_NotinIRPBase!$Y$3:$Y$340,$B604,Indev_Online_Res_NotinIRPBase!$Z$3:$Z$340,$C604)</f>
        <v>0</v>
      </c>
      <c r="X604">
        <f>SUMIFS(Indev_Online_Res_NotinIRPBase!Q$3:Q$340,Indev_Online_Res_NotinIRPBase!$Y$3:$Y$340,$B604,Indev_Online_Res_NotinIRPBase!$Z$3:$Z$340,$C604)</f>
        <v>0</v>
      </c>
      <c r="Y604">
        <f>SUMIFS(Indev_Online_Res_NotinIRPBase!R$3:R$340,Indev_Online_Res_NotinIRPBase!$Y$3:$Y$340,$B604,Indev_Online_Res_NotinIRPBase!$Z$3:$Z$340,$C604)</f>
        <v>0</v>
      </c>
      <c r="AC604">
        <f>SUMIFS(Indev_Online_Res_NotinIRPBase!S$3:S$340,Indev_Online_Res_NotinIRPBase!$Y$3:$Y$340,$B604,Indev_Online_Res_NotinIRPBase!$Z$3:$Z$340,$C604)</f>
        <v>0</v>
      </c>
      <c r="AD604">
        <f>SUMIFS(Indev_Online_Res_NotinIRPBase!T$3:T$340,Indev_Online_Res_NotinIRPBase!$Y$3:$Y$340,$B604,Indev_Online_Res_NotinIRPBase!$Z$3:$Z$340,$C604)</f>
        <v>0</v>
      </c>
      <c r="AE604">
        <f>SUMIFS(Indev_Online_Res_NotinIRPBase!U$3:U$340,Indev_Online_Res_NotinIRPBase!$Y$3:$Y$340,$B604,Indev_Online_Res_NotinIRPBase!$Z$3:$Z$340,$C604)</f>
        <v>0</v>
      </c>
      <c r="AF604">
        <f>SUMIFS(Indev_Online_Res_NotinIRPBase!V$3:V$340,Indev_Online_Res_NotinIRPBase!$Y$3:$Y$340,$B604,Indev_Online_Res_NotinIRPBase!$Z$3:$Z$340,$C604)</f>
        <v>0</v>
      </c>
      <c r="AG604">
        <f>SUMIFS(Indev_Online_Res_NotinIRPBase!W$3:W$340,Indev_Online_Res_NotinIRPBase!$Y$3:$Y$340,$B604,Indev_Online_Res_NotinIRPBase!$Z$3:$Z$340,$C604)</f>
        <v>0</v>
      </c>
      <c r="AH604">
        <f>SUMIFS(Indev_Online_Res_NotinIRPBase!X$3:X$340,Indev_Online_Res_NotinIRPBase!$Y$3:$Y$340,$B604,Indev_Online_Res_NotinIRPBase!$Z$3:$Z$340,$C604)</f>
        <v>0</v>
      </c>
      <c r="AI604">
        <f t="shared" si="137"/>
        <v>0</v>
      </c>
      <c r="AK604">
        <f>SUMIFS(Indev_Online_Res_NotinIRPBase!N$3:N$340,Indev_Online_Res_NotinIRPBase!$Y$3:$Y$340,$B604,Indev_Online_Res_NotinIRPBase!$Z$3:$Z$340,$C604,Indev_Online_Res_NotinIRPBase!$J$3:$J$340,"Yes",Indev_Online_Res_NotinIRPBase!$I$3:$I$340,"&lt;1/1/2024")+SUMIFS(Indev_Online_Res_NotinIRPBase!N$3:N$340,Indev_Online_Res_NotinIRPBase!$Y$3:$Y$340,$B604,Indev_Online_Res_NotinIRPBase!$Z$3:$Z$340,$C604,Indev_Online_Res_NotinIRPBase!$AB$3:$AB$340,"1")</f>
        <v>0</v>
      </c>
      <c r="AL604">
        <f>SUMIFS(Indev_Online_Res_NotinIRPBase!O$3:O$340,Indev_Online_Res_NotinIRPBase!$Y$3:$Y$340,$B604,Indev_Online_Res_NotinIRPBase!$Z$3:$Z$340,$C604,Indev_Online_Res_NotinIRPBase!$J$3:$J$340,"Yes",Indev_Online_Res_NotinIRPBase!$I$3:$I$340,"&lt;1/1/2024")+SUMIFS(Indev_Online_Res_NotinIRPBase!O$3:O$340,Indev_Online_Res_NotinIRPBase!$Y$3:$Y$340,$B604,Indev_Online_Res_NotinIRPBase!$Z$3:$Z$340,$C604,Indev_Online_Res_NotinIRPBase!$AB$3:$AB$340,"1")</f>
        <v>0</v>
      </c>
      <c r="AM604">
        <f>SUMIFS(Indev_Online_Res_NotinIRPBase!P$3:P$340,Indev_Online_Res_NotinIRPBase!$Y$3:$Y$340,$B604,Indev_Online_Res_NotinIRPBase!$Z$3:$Z$340,$C604,Indev_Online_Res_NotinIRPBase!$J$3:$J$340,"Yes",Indev_Online_Res_NotinIRPBase!$I$3:$I$340,"&lt;1/1/2024")+SUMIFS(Indev_Online_Res_NotinIRPBase!P$3:P$340,Indev_Online_Res_NotinIRPBase!$Y$3:$Y$340,$B604,Indev_Online_Res_NotinIRPBase!$Z$3:$Z$340,$C604,Indev_Online_Res_NotinIRPBase!$AB$3:$AB$340,"1")</f>
        <v>0</v>
      </c>
      <c r="AN604">
        <f>SUMIFS(Indev_Online_Res_NotinIRPBase!Q$3:Q$340,Indev_Online_Res_NotinIRPBase!$Y$3:$Y$340,$B604,Indev_Online_Res_NotinIRPBase!$Z$3:$Z$340,$C604,Indev_Online_Res_NotinIRPBase!$J$3:$J$340,"Yes",Indev_Online_Res_NotinIRPBase!$I$3:$I$340,"&lt;1/1/2024")+SUMIFS(Indev_Online_Res_NotinIRPBase!Q$3:Q$340,Indev_Online_Res_NotinIRPBase!$Y$3:$Y$340,$B604,Indev_Online_Res_NotinIRPBase!$Z$3:$Z$340,$C604,Indev_Online_Res_NotinIRPBase!$AB$3:$AB$340,"1")</f>
        <v>0</v>
      </c>
      <c r="AO604">
        <f>SUMIFS(Indev_Online_Res_NotinIRPBase!R$3:R$340,Indev_Online_Res_NotinIRPBase!$Y$3:$Y$340,$B604,Indev_Online_Res_NotinIRPBase!$Z$3:$Z$340,$C604,Indev_Online_Res_NotinIRPBase!$J$3:$J$340,"Yes",Indev_Online_Res_NotinIRPBase!$I$3:$I$340,"&lt;1/1/2024")+SUMIFS(Indev_Online_Res_NotinIRPBase!R$3:R$340,Indev_Online_Res_NotinIRPBase!$Y$3:$Y$340,$B604,Indev_Online_Res_NotinIRPBase!$Z$3:$Z$340,$C604,Indev_Online_Res_NotinIRPBase!$AB$3:$AB$340,"1")</f>
        <v>0</v>
      </c>
      <c r="AS604">
        <f>SUMIFS(Indev_Online_Res_NotinIRPBase!S$3:S$340,Indev_Online_Res_NotinIRPBase!$Y$3:$Y$340,$B604,Indev_Online_Res_NotinIRPBase!$Z$3:$Z$340,$C604,Indev_Online_Res_NotinIRPBase!$J$3:$J$340,"Yes",Indev_Online_Res_NotinIRPBase!$I$3:$I$340,"&lt;1/1/2024")+SUMIFS(Indev_Online_Res_NotinIRPBase!S$3:S$340,Indev_Online_Res_NotinIRPBase!$Y$3:$Y$340,$B604,Indev_Online_Res_NotinIRPBase!$Z$3:$Z$340,$C604,Indev_Online_Res_NotinIRPBase!$AB$3:$AB$340,"1")</f>
        <v>0</v>
      </c>
      <c r="AT604">
        <f>SUMIFS(Indev_Online_Res_NotinIRPBase!T$3:T$340,Indev_Online_Res_NotinIRPBase!$Y$3:$Y$340,$B604,Indev_Online_Res_NotinIRPBase!$Z$3:$Z$340,$C604,Indev_Online_Res_NotinIRPBase!$J$3:$J$340,"Yes",Indev_Online_Res_NotinIRPBase!$I$3:$I$340,"&lt;1/1/2024")+SUMIFS(Indev_Online_Res_NotinIRPBase!T$3:T$340,Indev_Online_Res_NotinIRPBase!$Y$3:$Y$340,$B604,Indev_Online_Res_NotinIRPBase!$Z$3:$Z$340,$C604,Indev_Online_Res_NotinIRPBase!$AB$3:$AB$340,"1")</f>
        <v>0</v>
      </c>
      <c r="AU604">
        <f>SUMIFS(Indev_Online_Res_NotinIRPBase!U$3:U$340,Indev_Online_Res_NotinIRPBase!$Y$3:$Y$340,$B604,Indev_Online_Res_NotinIRPBase!$Z$3:$Z$340,$C604,Indev_Online_Res_NotinIRPBase!$J$3:$J$340,"Yes",Indev_Online_Res_NotinIRPBase!$I$3:$I$340,"&lt;1/1/2024")+SUMIFS(Indev_Online_Res_NotinIRPBase!U$3:U$340,Indev_Online_Res_NotinIRPBase!$Y$3:$Y$340,$B604,Indev_Online_Res_NotinIRPBase!$Z$3:$Z$340,$C604,Indev_Online_Res_NotinIRPBase!$AB$3:$AB$340,"1")</f>
        <v>0</v>
      </c>
      <c r="AV604">
        <f>SUMIFS(Indev_Online_Res_NotinIRPBase!V$3:V$340,Indev_Online_Res_NotinIRPBase!$Y$3:$Y$340,$B604,Indev_Online_Res_NotinIRPBase!$Z$3:$Z$340,$C604,Indev_Online_Res_NotinIRPBase!$J$3:$J$340,"Yes",Indev_Online_Res_NotinIRPBase!$I$3:$I$340,"&lt;1/1/2024")+SUMIFS(Indev_Online_Res_NotinIRPBase!V$3:V$340,Indev_Online_Res_NotinIRPBase!$Y$3:$Y$340,$B604,Indev_Online_Res_NotinIRPBase!$Z$3:$Z$340,$C604,Indev_Online_Res_NotinIRPBase!$AB$3:$AB$340,"1")</f>
        <v>0</v>
      </c>
      <c r="AW604">
        <f>SUMIFS(Indev_Online_Res_NotinIRPBase!W$3:W$340,Indev_Online_Res_NotinIRPBase!$Y$3:$Y$340,$B604,Indev_Online_Res_NotinIRPBase!$Z$3:$Z$340,$C604,Indev_Online_Res_NotinIRPBase!$J$3:$J$340,"Yes",Indev_Online_Res_NotinIRPBase!$I$3:$I$340,"&lt;1/1/2024")+SUMIFS(Indev_Online_Res_NotinIRPBase!W$3:W$340,Indev_Online_Res_NotinIRPBase!$Y$3:$Y$340,$B604,Indev_Online_Res_NotinIRPBase!$Z$3:$Z$340,$C604,Indev_Online_Res_NotinIRPBase!$AB$3:$AB$340,"1")</f>
        <v>0</v>
      </c>
      <c r="AX604">
        <f>SUMIFS(Indev_Online_Res_NotinIRPBase!X$3:X$340,Indev_Online_Res_NotinIRPBase!$Y$3:$Y$340,$B604,Indev_Online_Res_NotinIRPBase!$Z$3:$Z$340,$C604,Indev_Online_Res_NotinIRPBase!$J$3:$J$340,"Yes",Indev_Online_Res_NotinIRPBase!$I$3:$I$340,"&lt;1/1/2024")+SUMIFS(Indev_Online_Res_NotinIRPBase!X$3:X$340,Indev_Online_Res_NotinIRPBase!$Y$3:$Y$340,$B604,Indev_Online_Res_NotinIRPBase!$Z$3:$Z$340,$C604,Indev_Online_Res_NotinIRPBase!$AB$3:$AB$340,"1")</f>
        <v>0</v>
      </c>
      <c r="AY604">
        <f t="shared" si="138"/>
        <v>0</v>
      </c>
      <c r="BA604">
        <f t="shared" si="139"/>
        <v>0</v>
      </c>
      <c r="BB604">
        <f t="shared" si="140"/>
        <v>0</v>
      </c>
      <c r="BC604">
        <f t="shared" si="141"/>
        <v>0</v>
      </c>
      <c r="BD604">
        <f t="shared" si="142"/>
        <v>0</v>
      </c>
      <c r="BE604">
        <f t="shared" si="143"/>
        <v>0</v>
      </c>
      <c r="BI604">
        <f t="shared" si="144"/>
        <v>0</v>
      </c>
      <c r="BJ604">
        <f t="shared" si="145"/>
        <v>0</v>
      </c>
      <c r="BK604">
        <f t="shared" si="146"/>
        <v>0</v>
      </c>
      <c r="BL604">
        <f t="shared" si="147"/>
        <v>0</v>
      </c>
      <c r="BM604">
        <f t="shared" si="148"/>
        <v>0</v>
      </c>
      <c r="BN604">
        <f t="shared" si="149"/>
        <v>0</v>
      </c>
      <c r="BO604">
        <f t="shared" si="150"/>
        <v>0</v>
      </c>
      <c r="BQ604">
        <f>SUMIFS(IRPBase_Res_NotinEnvScreens!$H$3:$H$33,IRPBase_Res_NotinEnvScreens!$J$3:$J$33,$B604,IRPBase_Res_NotinEnvScreens!$K$3:$K$33,$C604)</f>
        <v>0</v>
      </c>
      <c r="BR604">
        <f>SUMIFS(IRPBase_Res_NotinEnvScreens!$I$3:$I$33,IRPBase_Res_NotinEnvScreens!$J$3:$J$33,$B604,IRPBase_Res_NotinEnvScreens!$K$3:$K$33,$C604)</f>
        <v>0</v>
      </c>
      <c r="BS604">
        <v>0</v>
      </c>
      <c r="BV604">
        <f>SUMIFS(Indev_Online_Res_NotinIRPBase!$P$3:$P$313,Indev_Online_Res_NotinIRPBase!$Y$3:$Y$313,$B604,Indev_Online_Res_NotinIRPBase!$Z$3:$Z$313,$C604,Indev_Online_Res_NotinIRPBase!$I$3:$I$313,"&lt;9/1/2023")+SUMIFS(Indev_Online_Res_NotinIRPBase!$Q$3:$Q$313,Indev_Online_Res_NotinIRPBase!$Y$3:$Y$313,$B604,Indev_Online_Res_NotinIRPBase!$Z$3:$Z$313,$C604,Indev_Online_Res_NotinIRPBase!$I$3:$I$313,"&lt;9/1/2023")</f>
        <v>0</v>
      </c>
      <c r="BW604">
        <f>SUMIFS(Indev_Online_Res_NotinIRPBase!$S$3:$S$313,Indev_Online_Res_NotinIRPBase!$Y$3:$Y$313,$B604,Indev_Online_Res_NotinIRPBase!$Z$3:$Z$313,$C604,Indev_Online_Res_NotinIRPBase!$I$3:$I$313,"&lt;9/1/2023")+SUMIFS(Indev_Online_Res_NotinIRPBase!$T$3:$T$313,Indev_Online_Res_NotinIRPBase!$Y$3:$Y$313,$B604,Indev_Online_Res_NotinIRPBase!$Z$3:$Z$313,$C604,Indev_Online_Res_NotinIRPBase!$I$3:$I$313,"&lt;9/1/2023")+SUMIFS(Indev_Online_Res_NotinIRPBase!$U$3:$U$313,Indev_Online_Res_NotinIRPBase!$Y$3:$Y$313,$B604,Indev_Online_Res_NotinIRPBase!$Z$3:$Z$313,$C604,Indev_Online_Res_NotinIRPBase!$I$3:$I$313,"&lt;9/1/2023")</f>
        <v>0</v>
      </c>
    </row>
    <row r="605" spans="1:75">
      <c r="A605" t="s">
        <v>52</v>
      </c>
      <c r="B605" t="s">
        <v>537</v>
      </c>
      <c r="C605">
        <v>69</v>
      </c>
      <c r="E605">
        <f>SUMIFS(IRPBase_Res_NotinTxBase!N$3:N$65,IRPBase_Res_NotinTxBase!$X$3:$X$65,$B605,IRPBase_Res_NotinTxBase!$Y$3:$Y$65,$C605)</f>
        <v>0</v>
      </c>
      <c r="F605">
        <f>SUMIFS(IRPBase_Res_NotinTxBase!O$3:O$65,IRPBase_Res_NotinTxBase!$X$3:$X$65,$B605,IRPBase_Res_NotinTxBase!$Y$3:$Y$65,$C605)</f>
        <v>0</v>
      </c>
      <c r="G605">
        <f>SUMIFS(IRPBase_Res_NotinTxBase!P$3:P$65,IRPBase_Res_NotinTxBase!$X$3:$X$65,$B605,IRPBase_Res_NotinTxBase!$Y$3:$Y$65,$C605)</f>
        <v>0</v>
      </c>
      <c r="H605">
        <f>SUMIFS(IRPBase_Res_NotinTxBase!Q$3:Q$65,IRPBase_Res_NotinTxBase!$X$3:$X$65,$B605,IRPBase_Res_NotinTxBase!$Y$3:$Y$65,$C605)</f>
        <v>0</v>
      </c>
      <c r="M605">
        <f>SUMIFS(IRPBase_Res_NotinTxBase!R$3:R$65,IRPBase_Res_NotinTxBase!$X$3:$X$65,$B605,IRPBase_Res_NotinTxBase!$Y$3:$Y$65,$C605)</f>
        <v>0</v>
      </c>
      <c r="N605">
        <f>SUMIFS(IRPBase_Res_NotinTxBase!S$3:S$65,IRPBase_Res_NotinTxBase!$X$3:$X$65,$B605,IRPBase_Res_NotinTxBase!$Y$3:$Y$65,$C605)</f>
        <v>0</v>
      </c>
      <c r="O605">
        <f>SUMIFS(IRPBase_Res_NotinTxBase!T$3:T$65,IRPBase_Res_NotinTxBase!$X$3:$X$65,$B605,IRPBase_Res_NotinTxBase!$Y$3:$Y$65,$C605)</f>
        <v>0</v>
      </c>
      <c r="P605">
        <f>SUMIFS(IRPBase_Res_NotinTxBase!U$3:U$65,IRPBase_Res_NotinTxBase!$X$3:$X$65,$B605,IRPBase_Res_NotinTxBase!$Y$3:$Y$65,$C605)</f>
        <v>0</v>
      </c>
      <c r="Q605">
        <f>SUMIFS(IRPBase_Res_NotinTxBase!V$3:V$65,IRPBase_Res_NotinTxBase!$X$3:$X$65,$B605,IRPBase_Res_NotinTxBase!$Y$3:$Y$65,$C605)</f>
        <v>0</v>
      </c>
      <c r="R605">
        <f>SUMIFS(IRPBase_Res_NotinTxBase!W$3:W$65,IRPBase_Res_NotinTxBase!$X$3:$X$65,$B605,IRPBase_Res_NotinTxBase!$Y$3:$Y$65,$C605)</f>
        <v>0</v>
      </c>
      <c r="S605">
        <f t="shared" si="136"/>
        <v>0</v>
      </c>
      <c r="U605">
        <f>SUMIFS(Indev_Online_Res_NotinIRPBase!N$3:N$340,Indev_Online_Res_NotinIRPBase!$Y$3:$Y$340,$B605,Indev_Online_Res_NotinIRPBase!$Z$3:$Z$340,$C605)</f>
        <v>0</v>
      </c>
      <c r="V605">
        <f>SUMIFS(Indev_Online_Res_NotinIRPBase!O$3:O$340,Indev_Online_Res_NotinIRPBase!$Y$3:$Y$340,$B605,Indev_Online_Res_NotinIRPBase!$Z$3:$Z$340,$C605)</f>
        <v>0</v>
      </c>
      <c r="W605">
        <f>SUMIFS(Indev_Online_Res_NotinIRPBase!P$3:P$340,Indev_Online_Res_NotinIRPBase!$Y$3:$Y$340,$B605,Indev_Online_Res_NotinIRPBase!$Z$3:$Z$340,$C605)</f>
        <v>0</v>
      </c>
      <c r="X605">
        <f>SUMIFS(Indev_Online_Res_NotinIRPBase!Q$3:Q$340,Indev_Online_Res_NotinIRPBase!$Y$3:$Y$340,$B605,Indev_Online_Res_NotinIRPBase!$Z$3:$Z$340,$C605)</f>
        <v>0</v>
      </c>
      <c r="Y605">
        <f>SUMIFS(Indev_Online_Res_NotinIRPBase!R$3:R$340,Indev_Online_Res_NotinIRPBase!$Y$3:$Y$340,$B605,Indev_Online_Res_NotinIRPBase!$Z$3:$Z$340,$C605)</f>
        <v>0</v>
      </c>
      <c r="AC605">
        <f>SUMIFS(Indev_Online_Res_NotinIRPBase!S$3:S$340,Indev_Online_Res_NotinIRPBase!$Y$3:$Y$340,$B605,Indev_Online_Res_NotinIRPBase!$Z$3:$Z$340,$C605)</f>
        <v>0</v>
      </c>
      <c r="AD605">
        <f>SUMIFS(Indev_Online_Res_NotinIRPBase!T$3:T$340,Indev_Online_Res_NotinIRPBase!$Y$3:$Y$340,$B605,Indev_Online_Res_NotinIRPBase!$Z$3:$Z$340,$C605)</f>
        <v>0</v>
      </c>
      <c r="AE605">
        <f>SUMIFS(Indev_Online_Res_NotinIRPBase!U$3:U$340,Indev_Online_Res_NotinIRPBase!$Y$3:$Y$340,$B605,Indev_Online_Res_NotinIRPBase!$Z$3:$Z$340,$C605)</f>
        <v>0</v>
      </c>
      <c r="AF605">
        <f>SUMIFS(Indev_Online_Res_NotinIRPBase!V$3:V$340,Indev_Online_Res_NotinIRPBase!$Y$3:$Y$340,$B605,Indev_Online_Res_NotinIRPBase!$Z$3:$Z$340,$C605)</f>
        <v>0</v>
      </c>
      <c r="AG605">
        <f>SUMIFS(Indev_Online_Res_NotinIRPBase!W$3:W$340,Indev_Online_Res_NotinIRPBase!$Y$3:$Y$340,$B605,Indev_Online_Res_NotinIRPBase!$Z$3:$Z$340,$C605)</f>
        <v>0</v>
      </c>
      <c r="AH605">
        <f>SUMIFS(Indev_Online_Res_NotinIRPBase!X$3:X$340,Indev_Online_Res_NotinIRPBase!$Y$3:$Y$340,$B605,Indev_Online_Res_NotinIRPBase!$Z$3:$Z$340,$C605)</f>
        <v>0</v>
      </c>
      <c r="AI605">
        <f t="shared" si="137"/>
        <v>0</v>
      </c>
      <c r="AK605">
        <f>SUMIFS(Indev_Online_Res_NotinIRPBase!N$3:N$340,Indev_Online_Res_NotinIRPBase!$Y$3:$Y$340,$B605,Indev_Online_Res_NotinIRPBase!$Z$3:$Z$340,$C605,Indev_Online_Res_NotinIRPBase!$J$3:$J$340,"Yes",Indev_Online_Res_NotinIRPBase!$I$3:$I$340,"&lt;1/1/2024")+SUMIFS(Indev_Online_Res_NotinIRPBase!N$3:N$340,Indev_Online_Res_NotinIRPBase!$Y$3:$Y$340,$B605,Indev_Online_Res_NotinIRPBase!$Z$3:$Z$340,$C605,Indev_Online_Res_NotinIRPBase!$AB$3:$AB$340,"1")</f>
        <v>0</v>
      </c>
      <c r="AL605">
        <f>SUMIFS(Indev_Online_Res_NotinIRPBase!O$3:O$340,Indev_Online_Res_NotinIRPBase!$Y$3:$Y$340,$B605,Indev_Online_Res_NotinIRPBase!$Z$3:$Z$340,$C605,Indev_Online_Res_NotinIRPBase!$J$3:$J$340,"Yes",Indev_Online_Res_NotinIRPBase!$I$3:$I$340,"&lt;1/1/2024")+SUMIFS(Indev_Online_Res_NotinIRPBase!O$3:O$340,Indev_Online_Res_NotinIRPBase!$Y$3:$Y$340,$B605,Indev_Online_Res_NotinIRPBase!$Z$3:$Z$340,$C605,Indev_Online_Res_NotinIRPBase!$AB$3:$AB$340,"1")</f>
        <v>0</v>
      </c>
      <c r="AM605">
        <f>SUMIFS(Indev_Online_Res_NotinIRPBase!P$3:P$340,Indev_Online_Res_NotinIRPBase!$Y$3:$Y$340,$B605,Indev_Online_Res_NotinIRPBase!$Z$3:$Z$340,$C605,Indev_Online_Res_NotinIRPBase!$J$3:$J$340,"Yes",Indev_Online_Res_NotinIRPBase!$I$3:$I$340,"&lt;1/1/2024")+SUMIFS(Indev_Online_Res_NotinIRPBase!P$3:P$340,Indev_Online_Res_NotinIRPBase!$Y$3:$Y$340,$B605,Indev_Online_Res_NotinIRPBase!$Z$3:$Z$340,$C605,Indev_Online_Res_NotinIRPBase!$AB$3:$AB$340,"1")</f>
        <v>0</v>
      </c>
      <c r="AN605">
        <f>SUMIFS(Indev_Online_Res_NotinIRPBase!Q$3:Q$340,Indev_Online_Res_NotinIRPBase!$Y$3:$Y$340,$B605,Indev_Online_Res_NotinIRPBase!$Z$3:$Z$340,$C605,Indev_Online_Res_NotinIRPBase!$J$3:$J$340,"Yes",Indev_Online_Res_NotinIRPBase!$I$3:$I$340,"&lt;1/1/2024")+SUMIFS(Indev_Online_Res_NotinIRPBase!Q$3:Q$340,Indev_Online_Res_NotinIRPBase!$Y$3:$Y$340,$B605,Indev_Online_Res_NotinIRPBase!$Z$3:$Z$340,$C605,Indev_Online_Res_NotinIRPBase!$AB$3:$AB$340,"1")</f>
        <v>0</v>
      </c>
      <c r="AO605">
        <f>SUMIFS(Indev_Online_Res_NotinIRPBase!R$3:R$340,Indev_Online_Res_NotinIRPBase!$Y$3:$Y$340,$B605,Indev_Online_Res_NotinIRPBase!$Z$3:$Z$340,$C605,Indev_Online_Res_NotinIRPBase!$J$3:$J$340,"Yes",Indev_Online_Res_NotinIRPBase!$I$3:$I$340,"&lt;1/1/2024")+SUMIFS(Indev_Online_Res_NotinIRPBase!R$3:R$340,Indev_Online_Res_NotinIRPBase!$Y$3:$Y$340,$B605,Indev_Online_Res_NotinIRPBase!$Z$3:$Z$340,$C605,Indev_Online_Res_NotinIRPBase!$AB$3:$AB$340,"1")</f>
        <v>0</v>
      </c>
      <c r="AS605">
        <f>SUMIFS(Indev_Online_Res_NotinIRPBase!S$3:S$340,Indev_Online_Res_NotinIRPBase!$Y$3:$Y$340,$B605,Indev_Online_Res_NotinIRPBase!$Z$3:$Z$340,$C605,Indev_Online_Res_NotinIRPBase!$J$3:$J$340,"Yes",Indev_Online_Res_NotinIRPBase!$I$3:$I$340,"&lt;1/1/2024")+SUMIFS(Indev_Online_Res_NotinIRPBase!S$3:S$340,Indev_Online_Res_NotinIRPBase!$Y$3:$Y$340,$B605,Indev_Online_Res_NotinIRPBase!$Z$3:$Z$340,$C605,Indev_Online_Res_NotinIRPBase!$AB$3:$AB$340,"1")</f>
        <v>0</v>
      </c>
      <c r="AT605">
        <f>SUMIFS(Indev_Online_Res_NotinIRPBase!T$3:T$340,Indev_Online_Res_NotinIRPBase!$Y$3:$Y$340,$B605,Indev_Online_Res_NotinIRPBase!$Z$3:$Z$340,$C605,Indev_Online_Res_NotinIRPBase!$J$3:$J$340,"Yes",Indev_Online_Res_NotinIRPBase!$I$3:$I$340,"&lt;1/1/2024")+SUMIFS(Indev_Online_Res_NotinIRPBase!T$3:T$340,Indev_Online_Res_NotinIRPBase!$Y$3:$Y$340,$B605,Indev_Online_Res_NotinIRPBase!$Z$3:$Z$340,$C605,Indev_Online_Res_NotinIRPBase!$AB$3:$AB$340,"1")</f>
        <v>0</v>
      </c>
      <c r="AU605">
        <f>SUMIFS(Indev_Online_Res_NotinIRPBase!U$3:U$340,Indev_Online_Res_NotinIRPBase!$Y$3:$Y$340,$B605,Indev_Online_Res_NotinIRPBase!$Z$3:$Z$340,$C605,Indev_Online_Res_NotinIRPBase!$J$3:$J$340,"Yes",Indev_Online_Res_NotinIRPBase!$I$3:$I$340,"&lt;1/1/2024")+SUMIFS(Indev_Online_Res_NotinIRPBase!U$3:U$340,Indev_Online_Res_NotinIRPBase!$Y$3:$Y$340,$B605,Indev_Online_Res_NotinIRPBase!$Z$3:$Z$340,$C605,Indev_Online_Res_NotinIRPBase!$AB$3:$AB$340,"1")</f>
        <v>0</v>
      </c>
      <c r="AV605">
        <f>SUMIFS(Indev_Online_Res_NotinIRPBase!V$3:V$340,Indev_Online_Res_NotinIRPBase!$Y$3:$Y$340,$B605,Indev_Online_Res_NotinIRPBase!$Z$3:$Z$340,$C605,Indev_Online_Res_NotinIRPBase!$J$3:$J$340,"Yes",Indev_Online_Res_NotinIRPBase!$I$3:$I$340,"&lt;1/1/2024")+SUMIFS(Indev_Online_Res_NotinIRPBase!V$3:V$340,Indev_Online_Res_NotinIRPBase!$Y$3:$Y$340,$B605,Indev_Online_Res_NotinIRPBase!$Z$3:$Z$340,$C605,Indev_Online_Res_NotinIRPBase!$AB$3:$AB$340,"1")</f>
        <v>0</v>
      </c>
      <c r="AW605">
        <f>SUMIFS(Indev_Online_Res_NotinIRPBase!W$3:W$340,Indev_Online_Res_NotinIRPBase!$Y$3:$Y$340,$B605,Indev_Online_Res_NotinIRPBase!$Z$3:$Z$340,$C605,Indev_Online_Res_NotinIRPBase!$J$3:$J$340,"Yes",Indev_Online_Res_NotinIRPBase!$I$3:$I$340,"&lt;1/1/2024")+SUMIFS(Indev_Online_Res_NotinIRPBase!W$3:W$340,Indev_Online_Res_NotinIRPBase!$Y$3:$Y$340,$B605,Indev_Online_Res_NotinIRPBase!$Z$3:$Z$340,$C605,Indev_Online_Res_NotinIRPBase!$AB$3:$AB$340,"1")</f>
        <v>0</v>
      </c>
      <c r="AX605">
        <f>SUMIFS(Indev_Online_Res_NotinIRPBase!X$3:X$340,Indev_Online_Res_NotinIRPBase!$Y$3:$Y$340,$B605,Indev_Online_Res_NotinIRPBase!$Z$3:$Z$340,$C605,Indev_Online_Res_NotinIRPBase!$J$3:$J$340,"Yes",Indev_Online_Res_NotinIRPBase!$I$3:$I$340,"&lt;1/1/2024")+SUMIFS(Indev_Online_Res_NotinIRPBase!X$3:X$340,Indev_Online_Res_NotinIRPBase!$Y$3:$Y$340,$B605,Indev_Online_Res_NotinIRPBase!$Z$3:$Z$340,$C605,Indev_Online_Res_NotinIRPBase!$AB$3:$AB$340,"1")</f>
        <v>0</v>
      </c>
      <c r="AY605">
        <f t="shared" si="138"/>
        <v>0</v>
      </c>
      <c r="BA605">
        <f t="shared" si="139"/>
        <v>0</v>
      </c>
      <c r="BB605">
        <f t="shared" si="140"/>
        <v>0</v>
      </c>
      <c r="BC605">
        <f t="shared" si="141"/>
        <v>0</v>
      </c>
      <c r="BD605">
        <f t="shared" si="142"/>
        <v>0</v>
      </c>
      <c r="BE605">
        <f t="shared" si="143"/>
        <v>0</v>
      </c>
      <c r="BI605">
        <f t="shared" si="144"/>
        <v>0</v>
      </c>
      <c r="BJ605">
        <f t="shared" si="145"/>
        <v>0</v>
      </c>
      <c r="BK605">
        <f t="shared" si="146"/>
        <v>0</v>
      </c>
      <c r="BL605">
        <f t="shared" si="147"/>
        <v>0</v>
      </c>
      <c r="BM605">
        <f t="shared" si="148"/>
        <v>0</v>
      </c>
      <c r="BN605">
        <f t="shared" si="149"/>
        <v>0</v>
      </c>
      <c r="BO605">
        <f t="shared" si="150"/>
        <v>0</v>
      </c>
      <c r="BQ605">
        <f>SUMIFS(IRPBase_Res_NotinEnvScreens!$H$3:$H$33,IRPBase_Res_NotinEnvScreens!$J$3:$J$33,$B605,IRPBase_Res_NotinEnvScreens!$K$3:$K$33,$C605)</f>
        <v>0</v>
      </c>
      <c r="BR605">
        <f>SUMIFS(IRPBase_Res_NotinEnvScreens!$I$3:$I$33,IRPBase_Res_NotinEnvScreens!$J$3:$J$33,$B605,IRPBase_Res_NotinEnvScreens!$K$3:$K$33,$C605)</f>
        <v>0</v>
      </c>
      <c r="BS605">
        <v>0</v>
      </c>
      <c r="BV605">
        <f>SUMIFS(Indev_Online_Res_NotinIRPBase!$P$3:$P$313,Indev_Online_Res_NotinIRPBase!$Y$3:$Y$313,$B605,Indev_Online_Res_NotinIRPBase!$Z$3:$Z$313,$C605,Indev_Online_Res_NotinIRPBase!$I$3:$I$313,"&lt;9/1/2023")+SUMIFS(Indev_Online_Res_NotinIRPBase!$Q$3:$Q$313,Indev_Online_Res_NotinIRPBase!$Y$3:$Y$313,$B605,Indev_Online_Res_NotinIRPBase!$Z$3:$Z$313,$C605,Indev_Online_Res_NotinIRPBase!$I$3:$I$313,"&lt;9/1/2023")</f>
        <v>0</v>
      </c>
      <c r="BW605">
        <f>SUMIFS(Indev_Online_Res_NotinIRPBase!$S$3:$S$313,Indev_Online_Res_NotinIRPBase!$Y$3:$Y$313,$B605,Indev_Online_Res_NotinIRPBase!$Z$3:$Z$313,$C605,Indev_Online_Res_NotinIRPBase!$I$3:$I$313,"&lt;9/1/2023")+SUMIFS(Indev_Online_Res_NotinIRPBase!$T$3:$T$313,Indev_Online_Res_NotinIRPBase!$Y$3:$Y$313,$B605,Indev_Online_Res_NotinIRPBase!$Z$3:$Z$313,$C605,Indev_Online_Res_NotinIRPBase!$I$3:$I$313,"&lt;9/1/2023")+SUMIFS(Indev_Online_Res_NotinIRPBase!$U$3:$U$313,Indev_Online_Res_NotinIRPBase!$Y$3:$Y$313,$B605,Indev_Online_Res_NotinIRPBase!$Z$3:$Z$313,$C605,Indev_Online_Res_NotinIRPBase!$I$3:$I$313,"&lt;9/1/2023")</f>
        <v>0</v>
      </c>
    </row>
    <row r="606" spans="1:75">
      <c r="A606" t="s">
        <v>47</v>
      </c>
      <c r="B606" t="s">
        <v>538</v>
      </c>
      <c r="C606">
        <v>230</v>
      </c>
      <c r="E606">
        <f>SUMIFS(IRPBase_Res_NotinTxBase!N$3:N$65,IRPBase_Res_NotinTxBase!$X$3:$X$65,$B606,IRPBase_Res_NotinTxBase!$Y$3:$Y$65,$C606)</f>
        <v>0</v>
      </c>
      <c r="F606">
        <f>SUMIFS(IRPBase_Res_NotinTxBase!O$3:O$65,IRPBase_Res_NotinTxBase!$X$3:$X$65,$B606,IRPBase_Res_NotinTxBase!$Y$3:$Y$65,$C606)</f>
        <v>0</v>
      </c>
      <c r="G606">
        <f>SUMIFS(IRPBase_Res_NotinTxBase!P$3:P$65,IRPBase_Res_NotinTxBase!$X$3:$X$65,$B606,IRPBase_Res_NotinTxBase!$Y$3:$Y$65,$C606)</f>
        <v>0</v>
      </c>
      <c r="H606">
        <f>SUMIFS(IRPBase_Res_NotinTxBase!Q$3:Q$65,IRPBase_Res_NotinTxBase!$X$3:$X$65,$B606,IRPBase_Res_NotinTxBase!$Y$3:$Y$65,$C606)</f>
        <v>0</v>
      </c>
      <c r="M606">
        <f>SUMIFS(IRPBase_Res_NotinTxBase!R$3:R$65,IRPBase_Res_NotinTxBase!$X$3:$X$65,$B606,IRPBase_Res_NotinTxBase!$Y$3:$Y$65,$C606)</f>
        <v>0</v>
      </c>
      <c r="N606">
        <f>SUMIFS(IRPBase_Res_NotinTxBase!S$3:S$65,IRPBase_Res_NotinTxBase!$X$3:$X$65,$B606,IRPBase_Res_NotinTxBase!$Y$3:$Y$65,$C606)</f>
        <v>0</v>
      </c>
      <c r="O606">
        <f>SUMIFS(IRPBase_Res_NotinTxBase!T$3:T$65,IRPBase_Res_NotinTxBase!$X$3:$X$65,$B606,IRPBase_Res_NotinTxBase!$Y$3:$Y$65,$C606)</f>
        <v>0</v>
      </c>
      <c r="P606">
        <f>SUMIFS(IRPBase_Res_NotinTxBase!U$3:U$65,IRPBase_Res_NotinTxBase!$X$3:$X$65,$B606,IRPBase_Res_NotinTxBase!$Y$3:$Y$65,$C606)</f>
        <v>0</v>
      </c>
      <c r="Q606">
        <f>SUMIFS(IRPBase_Res_NotinTxBase!V$3:V$65,IRPBase_Res_NotinTxBase!$X$3:$X$65,$B606,IRPBase_Res_NotinTxBase!$Y$3:$Y$65,$C606)</f>
        <v>0</v>
      </c>
      <c r="R606">
        <f>SUMIFS(IRPBase_Res_NotinTxBase!W$3:W$65,IRPBase_Res_NotinTxBase!$X$3:$X$65,$B606,IRPBase_Res_NotinTxBase!$Y$3:$Y$65,$C606)</f>
        <v>0</v>
      </c>
      <c r="S606">
        <f t="shared" si="136"/>
        <v>0</v>
      </c>
      <c r="U606">
        <f>SUMIFS(Indev_Online_Res_NotinIRPBase!N$3:N$340,Indev_Online_Res_NotinIRPBase!$Y$3:$Y$340,$B606,Indev_Online_Res_NotinIRPBase!$Z$3:$Z$340,$C606)</f>
        <v>0</v>
      </c>
      <c r="V606">
        <f>SUMIFS(Indev_Online_Res_NotinIRPBase!O$3:O$340,Indev_Online_Res_NotinIRPBase!$Y$3:$Y$340,$B606,Indev_Online_Res_NotinIRPBase!$Z$3:$Z$340,$C606)</f>
        <v>0</v>
      </c>
      <c r="W606">
        <f>SUMIFS(Indev_Online_Res_NotinIRPBase!P$3:P$340,Indev_Online_Res_NotinIRPBase!$Y$3:$Y$340,$B606,Indev_Online_Res_NotinIRPBase!$Z$3:$Z$340,$C606)</f>
        <v>0</v>
      </c>
      <c r="X606">
        <f>SUMIFS(Indev_Online_Res_NotinIRPBase!Q$3:Q$340,Indev_Online_Res_NotinIRPBase!$Y$3:$Y$340,$B606,Indev_Online_Res_NotinIRPBase!$Z$3:$Z$340,$C606)</f>
        <v>0</v>
      </c>
      <c r="Y606">
        <f>SUMIFS(Indev_Online_Res_NotinIRPBase!R$3:R$340,Indev_Online_Res_NotinIRPBase!$Y$3:$Y$340,$B606,Indev_Online_Res_NotinIRPBase!$Z$3:$Z$340,$C606)</f>
        <v>0</v>
      </c>
      <c r="AC606">
        <f>SUMIFS(Indev_Online_Res_NotinIRPBase!S$3:S$340,Indev_Online_Res_NotinIRPBase!$Y$3:$Y$340,$B606,Indev_Online_Res_NotinIRPBase!$Z$3:$Z$340,$C606)</f>
        <v>0</v>
      </c>
      <c r="AD606">
        <f>SUMIFS(Indev_Online_Res_NotinIRPBase!T$3:T$340,Indev_Online_Res_NotinIRPBase!$Y$3:$Y$340,$B606,Indev_Online_Res_NotinIRPBase!$Z$3:$Z$340,$C606)</f>
        <v>0</v>
      </c>
      <c r="AE606">
        <f>SUMIFS(Indev_Online_Res_NotinIRPBase!U$3:U$340,Indev_Online_Res_NotinIRPBase!$Y$3:$Y$340,$B606,Indev_Online_Res_NotinIRPBase!$Z$3:$Z$340,$C606)</f>
        <v>0</v>
      </c>
      <c r="AF606">
        <f>SUMIFS(Indev_Online_Res_NotinIRPBase!V$3:V$340,Indev_Online_Res_NotinIRPBase!$Y$3:$Y$340,$B606,Indev_Online_Res_NotinIRPBase!$Z$3:$Z$340,$C606)</f>
        <v>0</v>
      </c>
      <c r="AG606">
        <f>SUMIFS(Indev_Online_Res_NotinIRPBase!W$3:W$340,Indev_Online_Res_NotinIRPBase!$Y$3:$Y$340,$B606,Indev_Online_Res_NotinIRPBase!$Z$3:$Z$340,$C606)</f>
        <v>0</v>
      </c>
      <c r="AH606">
        <f>SUMIFS(Indev_Online_Res_NotinIRPBase!X$3:X$340,Indev_Online_Res_NotinIRPBase!$Y$3:$Y$340,$B606,Indev_Online_Res_NotinIRPBase!$Z$3:$Z$340,$C606)</f>
        <v>0</v>
      </c>
      <c r="AI606">
        <f t="shared" si="137"/>
        <v>0</v>
      </c>
      <c r="AK606">
        <f>SUMIFS(Indev_Online_Res_NotinIRPBase!N$3:N$340,Indev_Online_Res_NotinIRPBase!$Y$3:$Y$340,$B606,Indev_Online_Res_NotinIRPBase!$Z$3:$Z$340,$C606,Indev_Online_Res_NotinIRPBase!$J$3:$J$340,"Yes",Indev_Online_Res_NotinIRPBase!$I$3:$I$340,"&lt;1/1/2024")+SUMIFS(Indev_Online_Res_NotinIRPBase!N$3:N$340,Indev_Online_Res_NotinIRPBase!$Y$3:$Y$340,$B606,Indev_Online_Res_NotinIRPBase!$Z$3:$Z$340,$C606,Indev_Online_Res_NotinIRPBase!$AB$3:$AB$340,"1")</f>
        <v>0</v>
      </c>
      <c r="AL606">
        <f>SUMIFS(Indev_Online_Res_NotinIRPBase!O$3:O$340,Indev_Online_Res_NotinIRPBase!$Y$3:$Y$340,$B606,Indev_Online_Res_NotinIRPBase!$Z$3:$Z$340,$C606,Indev_Online_Res_NotinIRPBase!$J$3:$J$340,"Yes",Indev_Online_Res_NotinIRPBase!$I$3:$I$340,"&lt;1/1/2024")+SUMIFS(Indev_Online_Res_NotinIRPBase!O$3:O$340,Indev_Online_Res_NotinIRPBase!$Y$3:$Y$340,$B606,Indev_Online_Res_NotinIRPBase!$Z$3:$Z$340,$C606,Indev_Online_Res_NotinIRPBase!$AB$3:$AB$340,"1")</f>
        <v>0</v>
      </c>
      <c r="AM606">
        <f>SUMIFS(Indev_Online_Res_NotinIRPBase!P$3:P$340,Indev_Online_Res_NotinIRPBase!$Y$3:$Y$340,$B606,Indev_Online_Res_NotinIRPBase!$Z$3:$Z$340,$C606,Indev_Online_Res_NotinIRPBase!$J$3:$J$340,"Yes",Indev_Online_Res_NotinIRPBase!$I$3:$I$340,"&lt;1/1/2024")+SUMIFS(Indev_Online_Res_NotinIRPBase!P$3:P$340,Indev_Online_Res_NotinIRPBase!$Y$3:$Y$340,$B606,Indev_Online_Res_NotinIRPBase!$Z$3:$Z$340,$C606,Indev_Online_Res_NotinIRPBase!$AB$3:$AB$340,"1")</f>
        <v>0</v>
      </c>
      <c r="AN606">
        <f>SUMIFS(Indev_Online_Res_NotinIRPBase!Q$3:Q$340,Indev_Online_Res_NotinIRPBase!$Y$3:$Y$340,$B606,Indev_Online_Res_NotinIRPBase!$Z$3:$Z$340,$C606,Indev_Online_Res_NotinIRPBase!$J$3:$J$340,"Yes",Indev_Online_Res_NotinIRPBase!$I$3:$I$340,"&lt;1/1/2024")+SUMIFS(Indev_Online_Res_NotinIRPBase!Q$3:Q$340,Indev_Online_Res_NotinIRPBase!$Y$3:$Y$340,$B606,Indev_Online_Res_NotinIRPBase!$Z$3:$Z$340,$C606,Indev_Online_Res_NotinIRPBase!$AB$3:$AB$340,"1")</f>
        <v>0</v>
      </c>
      <c r="AO606">
        <f>SUMIFS(Indev_Online_Res_NotinIRPBase!R$3:R$340,Indev_Online_Res_NotinIRPBase!$Y$3:$Y$340,$B606,Indev_Online_Res_NotinIRPBase!$Z$3:$Z$340,$C606,Indev_Online_Res_NotinIRPBase!$J$3:$J$340,"Yes",Indev_Online_Res_NotinIRPBase!$I$3:$I$340,"&lt;1/1/2024")+SUMIFS(Indev_Online_Res_NotinIRPBase!R$3:R$340,Indev_Online_Res_NotinIRPBase!$Y$3:$Y$340,$B606,Indev_Online_Res_NotinIRPBase!$Z$3:$Z$340,$C606,Indev_Online_Res_NotinIRPBase!$AB$3:$AB$340,"1")</f>
        <v>0</v>
      </c>
      <c r="AS606">
        <f>SUMIFS(Indev_Online_Res_NotinIRPBase!S$3:S$340,Indev_Online_Res_NotinIRPBase!$Y$3:$Y$340,$B606,Indev_Online_Res_NotinIRPBase!$Z$3:$Z$340,$C606,Indev_Online_Res_NotinIRPBase!$J$3:$J$340,"Yes",Indev_Online_Res_NotinIRPBase!$I$3:$I$340,"&lt;1/1/2024")+SUMIFS(Indev_Online_Res_NotinIRPBase!S$3:S$340,Indev_Online_Res_NotinIRPBase!$Y$3:$Y$340,$B606,Indev_Online_Res_NotinIRPBase!$Z$3:$Z$340,$C606,Indev_Online_Res_NotinIRPBase!$AB$3:$AB$340,"1")</f>
        <v>0</v>
      </c>
      <c r="AT606">
        <f>SUMIFS(Indev_Online_Res_NotinIRPBase!T$3:T$340,Indev_Online_Res_NotinIRPBase!$Y$3:$Y$340,$B606,Indev_Online_Res_NotinIRPBase!$Z$3:$Z$340,$C606,Indev_Online_Res_NotinIRPBase!$J$3:$J$340,"Yes",Indev_Online_Res_NotinIRPBase!$I$3:$I$340,"&lt;1/1/2024")+SUMIFS(Indev_Online_Res_NotinIRPBase!T$3:T$340,Indev_Online_Res_NotinIRPBase!$Y$3:$Y$340,$B606,Indev_Online_Res_NotinIRPBase!$Z$3:$Z$340,$C606,Indev_Online_Res_NotinIRPBase!$AB$3:$AB$340,"1")</f>
        <v>0</v>
      </c>
      <c r="AU606">
        <f>SUMIFS(Indev_Online_Res_NotinIRPBase!U$3:U$340,Indev_Online_Res_NotinIRPBase!$Y$3:$Y$340,$B606,Indev_Online_Res_NotinIRPBase!$Z$3:$Z$340,$C606,Indev_Online_Res_NotinIRPBase!$J$3:$J$340,"Yes",Indev_Online_Res_NotinIRPBase!$I$3:$I$340,"&lt;1/1/2024")+SUMIFS(Indev_Online_Res_NotinIRPBase!U$3:U$340,Indev_Online_Res_NotinIRPBase!$Y$3:$Y$340,$B606,Indev_Online_Res_NotinIRPBase!$Z$3:$Z$340,$C606,Indev_Online_Res_NotinIRPBase!$AB$3:$AB$340,"1")</f>
        <v>0</v>
      </c>
      <c r="AV606">
        <f>SUMIFS(Indev_Online_Res_NotinIRPBase!V$3:V$340,Indev_Online_Res_NotinIRPBase!$Y$3:$Y$340,$B606,Indev_Online_Res_NotinIRPBase!$Z$3:$Z$340,$C606,Indev_Online_Res_NotinIRPBase!$J$3:$J$340,"Yes",Indev_Online_Res_NotinIRPBase!$I$3:$I$340,"&lt;1/1/2024")+SUMIFS(Indev_Online_Res_NotinIRPBase!V$3:V$340,Indev_Online_Res_NotinIRPBase!$Y$3:$Y$340,$B606,Indev_Online_Res_NotinIRPBase!$Z$3:$Z$340,$C606,Indev_Online_Res_NotinIRPBase!$AB$3:$AB$340,"1")</f>
        <v>0</v>
      </c>
      <c r="AW606">
        <f>SUMIFS(Indev_Online_Res_NotinIRPBase!W$3:W$340,Indev_Online_Res_NotinIRPBase!$Y$3:$Y$340,$B606,Indev_Online_Res_NotinIRPBase!$Z$3:$Z$340,$C606,Indev_Online_Res_NotinIRPBase!$J$3:$J$340,"Yes",Indev_Online_Res_NotinIRPBase!$I$3:$I$340,"&lt;1/1/2024")+SUMIFS(Indev_Online_Res_NotinIRPBase!W$3:W$340,Indev_Online_Res_NotinIRPBase!$Y$3:$Y$340,$B606,Indev_Online_Res_NotinIRPBase!$Z$3:$Z$340,$C606,Indev_Online_Res_NotinIRPBase!$AB$3:$AB$340,"1")</f>
        <v>0</v>
      </c>
      <c r="AX606">
        <f>SUMIFS(Indev_Online_Res_NotinIRPBase!X$3:X$340,Indev_Online_Res_NotinIRPBase!$Y$3:$Y$340,$B606,Indev_Online_Res_NotinIRPBase!$Z$3:$Z$340,$C606,Indev_Online_Res_NotinIRPBase!$J$3:$J$340,"Yes",Indev_Online_Res_NotinIRPBase!$I$3:$I$340,"&lt;1/1/2024")+SUMIFS(Indev_Online_Res_NotinIRPBase!X$3:X$340,Indev_Online_Res_NotinIRPBase!$Y$3:$Y$340,$B606,Indev_Online_Res_NotinIRPBase!$Z$3:$Z$340,$C606,Indev_Online_Res_NotinIRPBase!$AB$3:$AB$340,"1")</f>
        <v>0</v>
      </c>
      <c r="AY606">
        <f t="shared" si="138"/>
        <v>0</v>
      </c>
      <c r="BA606">
        <f t="shared" si="139"/>
        <v>0</v>
      </c>
      <c r="BB606">
        <f t="shared" si="140"/>
        <v>0</v>
      </c>
      <c r="BC606">
        <f t="shared" si="141"/>
        <v>0</v>
      </c>
      <c r="BD606">
        <f t="shared" si="142"/>
        <v>0</v>
      </c>
      <c r="BE606">
        <f t="shared" si="143"/>
        <v>0</v>
      </c>
      <c r="BI606">
        <f t="shared" si="144"/>
        <v>0</v>
      </c>
      <c r="BJ606">
        <f t="shared" si="145"/>
        <v>0</v>
      </c>
      <c r="BK606">
        <f t="shared" si="146"/>
        <v>0</v>
      </c>
      <c r="BL606">
        <f t="shared" si="147"/>
        <v>0</v>
      </c>
      <c r="BM606">
        <f t="shared" si="148"/>
        <v>0</v>
      </c>
      <c r="BN606">
        <f t="shared" si="149"/>
        <v>0</v>
      </c>
      <c r="BO606">
        <f t="shared" si="150"/>
        <v>0</v>
      </c>
      <c r="BQ606">
        <f>SUMIFS(IRPBase_Res_NotinEnvScreens!$H$3:$H$33,IRPBase_Res_NotinEnvScreens!$J$3:$J$33,$B606,IRPBase_Res_NotinEnvScreens!$K$3:$K$33,$C606)</f>
        <v>0</v>
      </c>
      <c r="BR606">
        <f>SUMIFS(IRPBase_Res_NotinEnvScreens!$I$3:$I$33,IRPBase_Res_NotinEnvScreens!$J$3:$J$33,$B606,IRPBase_Res_NotinEnvScreens!$K$3:$K$33,$C606)</f>
        <v>0</v>
      </c>
      <c r="BS606">
        <v>0</v>
      </c>
      <c r="BV606">
        <f>SUMIFS(Indev_Online_Res_NotinIRPBase!$P$3:$P$313,Indev_Online_Res_NotinIRPBase!$Y$3:$Y$313,$B606,Indev_Online_Res_NotinIRPBase!$Z$3:$Z$313,$C606,Indev_Online_Res_NotinIRPBase!$I$3:$I$313,"&lt;9/1/2023")+SUMIFS(Indev_Online_Res_NotinIRPBase!$Q$3:$Q$313,Indev_Online_Res_NotinIRPBase!$Y$3:$Y$313,$B606,Indev_Online_Res_NotinIRPBase!$Z$3:$Z$313,$C606,Indev_Online_Res_NotinIRPBase!$I$3:$I$313,"&lt;9/1/2023")</f>
        <v>0</v>
      </c>
      <c r="BW606">
        <f>SUMIFS(Indev_Online_Res_NotinIRPBase!$S$3:$S$313,Indev_Online_Res_NotinIRPBase!$Y$3:$Y$313,$B606,Indev_Online_Res_NotinIRPBase!$Z$3:$Z$313,$C606,Indev_Online_Res_NotinIRPBase!$I$3:$I$313,"&lt;9/1/2023")+SUMIFS(Indev_Online_Res_NotinIRPBase!$T$3:$T$313,Indev_Online_Res_NotinIRPBase!$Y$3:$Y$313,$B606,Indev_Online_Res_NotinIRPBase!$Z$3:$Z$313,$C606,Indev_Online_Res_NotinIRPBase!$I$3:$I$313,"&lt;9/1/2023")+SUMIFS(Indev_Online_Res_NotinIRPBase!$U$3:$U$313,Indev_Online_Res_NotinIRPBase!$Y$3:$Y$313,$B606,Indev_Online_Res_NotinIRPBase!$Z$3:$Z$313,$C606,Indev_Online_Res_NotinIRPBase!$I$3:$I$313,"&lt;9/1/2023")</f>
        <v>0</v>
      </c>
    </row>
    <row r="607" spans="1:75">
      <c r="A607" t="s">
        <v>43</v>
      </c>
      <c r="B607" t="s">
        <v>539</v>
      </c>
      <c r="C607">
        <v>115</v>
      </c>
      <c r="E607">
        <f>SUMIFS(IRPBase_Res_NotinTxBase!N$3:N$65,IRPBase_Res_NotinTxBase!$X$3:$X$65,$B607,IRPBase_Res_NotinTxBase!$Y$3:$Y$65,$C607)</f>
        <v>0</v>
      </c>
      <c r="F607">
        <f>SUMIFS(IRPBase_Res_NotinTxBase!O$3:O$65,IRPBase_Res_NotinTxBase!$X$3:$X$65,$B607,IRPBase_Res_NotinTxBase!$Y$3:$Y$65,$C607)</f>
        <v>0</v>
      </c>
      <c r="G607">
        <f>SUMIFS(IRPBase_Res_NotinTxBase!P$3:P$65,IRPBase_Res_NotinTxBase!$X$3:$X$65,$B607,IRPBase_Res_NotinTxBase!$Y$3:$Y$65,$C607)</f>
        <v>0</v>
      </c>
      <c r="H607">
        <f>SUMIFS(IRPBase_Res_NotinTxBase!Q$3:Q$65,IRPBase_Res_NotinTxBase!$X$3:$X$65,$B607,IRPBase_Res_NotinTxBase!$Y$3:$Y$65,$C607)</f>
        <v>0</v>
      </c>
      <c r="M607">
        <f>SUMIFS(IRPBase_Res_NotinTxBase!R$3:R$65,IRPBase_Res_NotinTxBase!$X$3:$X$65,$B607,IRPBase_Res_NotinTxBase!$Y$3:$Y$65,$C607)</f>
        <v>0</v>
      </c>
      <c r="N607">
        <f>SUMIFS(IRPBase_Res_NotinTxBase!S$3:S$65,IRPBase_Res_NotinTxBase!$X$3:$X$65,$B607,IRPBase_Res_NotinTxBase!$Y$3:$Y$65,$C607)</f>
        <v>0</v>
      </c>
      <c r="O607">
        <f>SUMIFS(IRPBase_Res_NotinTxBase!T$3:T$65,IRPBase_Res_NotinTxBase!$X$3:$X$65,$B607,IRPBase_Res_NotinTxBase!$Y$3:$Y$65,$C607)</f>
        <v>0</v>
      </c>
      <c r="P607">
        <f>SUMIFS(IRPBase_Res_NotinTxBase!U$3:U$65,IRPBase_Res_NotinTxBase!$X$3:$X$65,$B607,IRPBase_Res_NotinTxBase!$Y$3:$Y$65,$C607)</f>
        <v>0</v>
      </c>
      <c r="Q607">
        <f>SUMIFS(IRPBase_Res_NotinTxBase!V$3:V$65,IRPBase_Res_NotinTxBase!$X$3:$X$65,$B607,IRPBase_Res_NotinTxBase!$Y$3:$Y$65,$C607)</f>
        <v>0</v>
      </c>
      <c r="R607">
        <f>SUMIFS(IRPBase_Res_NotinTxBase!W$3:W$65,IRPBase_Res_NotinTxBase!$X$3:$X$65,$B607,IRPBase_Res_NotinTxBase!$Y$3:$Y$65,$C607)</f>
        <v>0</v>
      </c>
      <c r="S607">
        <f t="shared" si="136"/>
        <v>0</v>
      </c>
      <c r="U607">
        <f>SUMIFS(Indev_Online_Res_NotinIRPBase!N$3:N$340,Indev_Online_Res_NotinIRPBase!$Y$3:$Y$340,$B607,Indev_Online_Res_NotinIRPBase!$Z$3:$Z$340,$C607)</f>
        <v>0</v>
      </c>
      <c r="V607">
        <f>SUMIFS(Indev_Online_Res_NotinIRPBase!O$3:O$340,Indev_Online_Res_NotinIRPBase!$Y$3:$Y$340,$B607,Indev_Online_Res_NotinIRPBase!$Z$3:$Z$340,$C607)</f>
        <v>0</v>
      </c>
      <c r="W607">
        <f>SUMIFS(Indev_Online_Res_NotinIRPBase!P$3:P$340,Indev_Online_Res_NotinIRPBase!$Y$3:$Y$340,$B607,Indev_Online_Res_NotinIRPBase!$Z$3:$Z$340,$C607)</f>
        <v>0</v>
      </c>
      <c r="X607">
        <f>SUMIFS(Indev_Online_Res_NotinIRPBase!Q$3:Q$340,Indev_Online_Res_NotinIRPBase!$Y$3:$Y$340,$B607,Indev_Online_Res_NotinIRPBase!$Z$3:$Z$340,$C607)</f>
        <v>0</v>
      </c>
      <c r="Y607">
        <f>SUMIFS(Indev_Online_Res_NotinIRPBase!R$3:R$340,Indev_Online_Res_NotinIRPBase!$Y$3:$Y$340,$B607,Indev_Online_Res_NotinIRPBase!$Z$3:$Z$340,$C607)</f>
        <v>0</v>
      </c>
      <c r="AC607">
        <f>SUMIFS(Indev_Online_Res_NotinIRPBase!S$3:S$340,Indev_Online_Res_NotinIRPBase!$Y$3:$Y$340,$B607,Indev_Online_Res_NotinIRPBase!$Z$3:$Z$340,$C607)</f>
        <v>0</v>
      </c>
      <c r="AD607">
        <f>SUMIFS(Indev_Online_Res_NotinIRPBase!T$3:T$340,Indev_Online_Res_NotinIRPBase!$Y$3:$Y$340,$B607,Indev_Online_Res_NotinIRPBase!$Z$3:$Z$340,$C607)</f>
        <v>0</v>
      </c>
      <c r="AE607">
        <f>SUMIFS(Indev_Online_Res_NotinIRPBase!U$3:U$340,Indev_Online_Res_NotinIRPBase!$Y$3:$Y$340,$B607,Indev_Online_Res_NotinIRPBase!$Z$3:$Z$340,$C607)</f>
        <v>0</v>
      </c>
      <c r="AF607">
        <f>SUMIFS(Indev_Online_Res_NotinIRPBase!V$3:V$340,Indev_Online_Res_NotinIRPBase!$Y$3:$Y$340,$B607,Indev_Online_Res_NotinIRPBase!$Z$3:$Z$340,$C607)</f>
        <v>0</v>
      </c>
      <c r="AG607">
        <f>SUMIFS(Indev_Online_Res_NotinIRPBase!W$3:W$340,Indev_Online_Res_NotinIRPBase!$Y$3:$Y$340,$B607,Indev_Online_Res_NotinIRPBase!$Z$3:$Z$340,$C607)</f>
        <v>0</v>
      </c>
      <c r="AH607">
        <f>SUMIFS(Indev_Online_Res_NotinIRPBase!X$3:X$340,Indev_Online_Res_NotinIRPBase!$Y$3:$Y$340,$B607,Indev_Online_Res_NotinIRPBase!$Z$3:$Z$340,$C607)</f>
        <v>0</v>
      </c>
      <c r="AI607">
        <f t="shared" si="137"/>
        <v>0</v>
      </c>
      <c r="AK607">
        <f>SUMIFS(Indev_Online_Res_NotinIRPBase!N$3:N$340,Indev_Online_Res_NotinIRPBase!$Y$3:$Y$340,$B607,Indev_Online_Res_NotinIRPBase!$Z$3:$Z$340,$C607,Indev_Online_Res_NotinIRPBase!$J$3:$J$340,"Yes",Indev_Online_Res_NotinIRPBase!$I$3:$I$340,"&lt;1/1/2024")+SUMIFS(Indev_Online_Res_NotinIRPBase!N$3:N$340,Indev_Online_Res_NotinIRPBase!$Y$3:$Y$340,$B607,Indev_Online_Res_NotinIRPBase!$Z$3:$Z$340,$C607,Indev_Online_Res_NotinIRPBase!$AB$3:$AB$340,"1")</f>
        <v>0</v>
      </c>
      <c r="AL607">
        <f>SUMIFS(Indev_Online_Res_NotinIRPBase!O$3:O$340,Indev_Online_Res_NotinIRPBase!$Y$3:$Y$340,$B607,Indev_Online_Res_NotinIRPBase!$Z$3:$Z$340,$C607,Indev_Online_Res_NotinIRPBase!$J$3:$J$340,"Yes",Indev_Online_Res_NotinIRPBase!$I$3:$I$340,"&lt;1/1/2024")+SUMIFS(Indev_Online_Res_NotinIRPBase!O$3:O$340,Indev_Online_Res_NotinIRPBase!$Y$3:$Y$340,$B607,Indev_Online_Res_NotinIRPBase!$Z$3:$Z$340,$C607,Indev_Online_Res_NotinIRPBase!$AB$3:$AB$340,"1")</f>
        <v>0</v>
      </c>
      <c r="AM607">
        <f>SUMIFS(Indev_Online_Res_NotinIRPBase!P$3:P$340,Indev_Online_Res_NotinIRPBase!$Y$3:$Y$340,$B607,Indev_Online_Res_NotinIRPBase!$Z$3:$Z$340,$C607,Indev_Online_Res_NotinIRPBase!$J$3:$J$340,"Yes",Indev_Online_Res_NotinIRPBase!$I$3:$I$340,"&lt;1/1/2024")+SUMIFS(Indev_Online_Res_NotinIRPBase!P$3:P$340,Indev_Online_Res_NotinIRPBase!$Y$3:$Y$340,$B607,Indev_Online_Res_NotinIRPBase!$Z$3:$Z$340,$C607,Indev_Online_Res_NotinIRPBase!$AB$3:$AB$340,"1")</f>
        <v>0</v>
      </c>
      <c r="AN607">
        <f>SUMIFS(Indev_Online_Res_NotinIRPBase!Q$3:Q$340,Indev_Online_Res_NotinIRPBase!$Y$3:$Y$340,$B607,Indev_Online_Res_NotinIRPBase!$Z$3:$Z$340,$C607,Indev_Online_Res_NotinIRPBase!$J$3:$J$340,"Yes",Indev_Online_Res_NotinIRPBase!$I$3:$I$340,"&lt;1/1/2024")+SUMIFS(Indev_Online_Res_NotinIRPBase!Q$3:Q$340,Indev_Online_Res_NotinIRPBase!$Y$3:$Y$340,$B607,Indev_Online_Res_NotinIRPBase!$Z$3:$Z$340,$C607,Indev_Online_Res_NotinIRPBase!$AB$3:$AB$340,"1")</f>
        <v>0</v>
      </c>
      <c r="AO607">
        <f>SUMIFS(Indev_Online_Res_NotinIRPBase!R$3:R$340,Indev_Online_Res_NotinIRPBase!$Y$3:$Y$340,$B607,Indev_Online_Res_NotinIRPBase!$Z$3:$Z$340,$C607,Indev_Online_Res_NotinIRPBase!$J$3:$J$340,"Yes",Indev_Online_Res_NotinIRPBase!$I$3:$I$340,"&lt;1/1/2024")+SUMIFS(Indev_Online_Res_NotinIRPBase!R$3:R$340,Indev_Online_Res_NotinIRPBase!$Y$3:$Y$340,$B607,Indev_Online_Res_NotinIRPBase!$Z$3:$Z$340,$C607,Indev_Online_Res_NotinIRPBase!$AB$3:$AB$340,"1")</f>
        <v>0</v>
      </c>
      <c r="AS607">
        <f>SUMIFS(Indev_Online_Res_NotinIRPBase!S$3:S$340,Indev_Online_Res_NotinIRPBase!$Y$3:$Y$340,$B607,Indev_Online_Res_NotinIRPBase!$Z$3:$Z$340,$C607,Indev_Online_Res_NotinIRPBase!$J$3:$J$340,"Yes",Indev_Online_Res_NotinIRPBase!$I$3:$I$340,"&lt;1/1/2024")+SUMIFS(Indev_Online_Res_NotinIRPBase!S$3:S$340,Indev_Online_Res_NotinIRPBase!$Y$3:$Y$340,$B607,Indev_Online_Res_NotinIRPBase!$Z$3:$Z$340,$C607,Indev_Online_Res_NotinIRPBase!$AB$3:$AB$340,"1")</f>
        <v>0</v>
      </c>
      <c r="AT607">
        <f>SUMIFS(Indev_Online_Res_NotinIRPBase!T$3:T$340,Indev_Online_Res_NotinIRPBase!$Y$3:$Y$340,$B607,Indev_Online_Res_NotinIRPBase!$Z$3:$Z$340,$C607,Indev_Online_Res_NotinIRPBase!$J$3:$J$340,"Yes",Indev_Online_Res_NotinIRPBase!$I$3:$I$340,"&lt;1/1/2024")+SUMIFS(Indev_Online_Res_NotinIRPBase!T$3:T$340,Indev_Online_Res_NotinIRPBase!$Y$3:$Y$340,$B607,Indev_Online_Res_NotinIRPBase!$Z$3:$Z$340,$C607,Indev_Online_Res_NotinIRPBase!$AB$3:$AB$340,"1")</f>
        <v>0</v>
      </c>
      <c r="AU607">
        <f>SUMIFS(Indev_Online_Res_NotinIRPBase!U$3:U$340,Indev_Online_Res_NotinIRPBase!$Y$3:$Y$340,$B607,Indev_Online_Res_NotinIRPBase!$Z$3:$Z$340,$C607,Indev_Online_Res_NotinIRPBase!$J$3:$J$340,"Yes",Indev_Online_Res_NotinIRPBase!$I$3:$I$340,"&lt;1/1/2024")+SUMIFS(Indev_Online_Res_NotinIRPBase!U$3:U$340,Indev_Online_Res_NotinIRPBase!$Y$3:$Y$340,$B607,Indev_Online_Res_NotinIRPBase!$Z$3:$Z$340,$C607,Indev_Online_Res_NotinIRPBase!$AB$3:$AB$340,"1")</f>
        <v>0</v>
      </c>
      <c r="AV607">
        <f>SUMIFS(Indev_Online_Res_NotinIRPBase!V$3:V$340,Indev_Online_Res_NotinIRPBase!$Y$3:$Y$340,$B607,Indev_Online_Res_NotinIRPBase!$Z$3:$Z$340,$C607,Indev_Online_Res_NotinIRPBase!$J$3:$J$340,"Yes",Indev_Online_Res_NotinIRPBase!$I$3:$I$340,"&lt;1/1/2024")+SUMIFS(Indev_Online_Res_NotinIRPBase!V$3:V$340,Indev_Online_Res_NotinIRPBase!$Y$3:$Y$340,$B607,Indev_Online_Res_NotinIRPBase!$Z$3:$Z$340,$C607,Indev_Online_Res_NotinIRPBase!$AB$3:$AB$340,"1")</f>
        <v>0</v>
      </c>
      <c r="AW607">
        <f>SUMIFS(Indev_Online_Res_NotinIRPBase!W$3:W$340,Indev_Online_Res_NotinIRPBase!$Y$3:$Y$340,$B607,Indev_Online_Res_NotinIRPBase!$Z$3:$Z$340,$C607,Indev_Online_Res_NotinIRPBase!$J$3:$J$340,"Yes",Indev_Online_Res_NotinIRPBase!$I$3:$I$340,"&lt;1/1/2024")+SUMIFS(Indev_Online_Res_NotinIRPBase!W$3:W$340,Indev_Online_Res_NotinIRPBase!$Y$3:$Y$340,$B607,Indev_Online_Res_NotinIRPBase!$Z$3:$Z$340,$C607,Indev_Online_Res_NotinIRPBase!$AB$3:$AB$340,"1")</f>
        <v>0</v>
      </c>
      <c r="AX607">
        <f>SUMIFS(Indev_Online_Res_NotinIRPBase!X$3:X$340,Indev_Online_Res_NotinIRPBase!$Y$3:$Y$340,$B607,Indev_Online_Res_NotinIRPBase!$Z$3:$Z$340,$C607,Indev_Online_Res_NotinIRPBase!$J$3:$J$340,"Yes",Indev_Online_Res_NotinIRPBase!$I$3:$I$340,"&lt;1/1/2024")+SUMIFS(Indev_Online_Res_NotinIRPBase!X$3:X$340,Indev_Online_Res_NotinIRPBase!$Y$3:$Y$340,$B607,Indev_Online_Res_NotinIRPBase!$Z$3:$Z$340,$C607,Indev_Online_Res_NotinIRPBase!$AB$3:$AB$340,"1")</f>
        <v>0</v>
      </c>
      <c r="AY607">
        <f t="shared" si="138"/>
        <v>0</v>
      </c>
      <c r="BA607">
        <f t="shared" si="139"/>
        <v>0</v>
      </c>
      <c r="BB607">
        <f t="shared" si="140"/>
        <v>0</v>
      </c>
      <c r="BC607">
        <f t="shared" si="141"/>
        <v>0</v>
      </c>
      <c r="BD607">
        <f t="shared" si="142"/>
        <v>0</v>
      </c>
      <c r="BE607">
        <f t="shared" si="143"/>
        <v>0</v>
      </c>
      <c r="BI607">
        <f t="shared" si="144"/>
        <v>0</v>
      </c>
      <c r="BJ607">
        <f t="shared" si="145"/>
        <v>0</v>
      </c>
      <c r="BK607">
        <f t="shared" si="146"/>
        <v>0</v>
      </c>
      <c r="BL607">
        <f t="shared" si="147"/>
        <v>0</v>
      </c>
      <c r="BM607">
        <f t="shared" si="148"/>
        <v>0</v>
      </c>
      <c r="BN607">
        <f t="shared" si="149"/>
        <v>0</v>
      </c>
      <c r="BO607">
        <f t="shared" si="150"/>
        <v>0</v>
      </c>
      <c r="BQ607">
        <f>SUMIFS(IRPBase_Res_NotinEnvScreens!$H$3:$H$33,IRPBase_Res_NotinEnvScreens!$J$3:$J$33,$B607,IRPBase_Res_NotinEnvScreens!$K$3:$K$33,$C607)</f>
        <v>0</v>
      </c>
      <c r="BR607">
        <f>SUMIFS(IRPBase_Res_NotinEnvScreens!$I$3:$I$33,IRPBase_Res_NotinEnvScreens!$J$3:$J$33,$B607,IRPBase_Res_NotinEnvScreens!$K$3:$K$33,$C607)</f>
        <v>0</v>
      </c>
      <c r="BS607">
        <v>0</v>
      </c>
      <c r="BV607">
        <f>SUMIFS(Indev_Online_Res_NotinIRPBase!$P$3:$P$313,Indev_Online_Res_NotinIRPBase!$Y$3:$Y$313,$B607,Indev_Online_Res_NotinIRPBase!$Z$3:$Z$313,$C607,Indev_Online_Res_NotinIRPBase!$I$3:$I$313,"&lt;9/1/2023")+SUMIFS(Indev_Online_Res_NotinIRPBase!$Q$3:$Q$313,Indev_Online_Res_NotinIRPBase!$Y$3:$Y$313,$B607,Indev_Online_Res_NotinIRPBase!$Z$3:$Z$313,$C607,Indev_Online_Res_NotinIRPBase!$I$3:$I$313,"&lt;9/1/2023")</f>
        <v>0</v>
      </c>
      <c r="BW607">
        <f>SUMIFS(Indev_Online_Res_NotinIRPBase!$S$3:$S$313,Indev_Online_Res_NotinIRPBase!$Y$3:$Y$313,$B607,Indev_Online_Res_NotinIRPBase!$Z$3:$Z$313,$C607,Indev_Online_Res_NotinIRPBase!$I$3:$I$313,"&lt;9/1/2023")+SUMIFS(Indev_Online_Res_NotinIRPBase!$T$3:$T$313,Indev_Online_Res_NotinIRPBase!$Y$3:$Y$313,$B607,Indev_Online_Res_NotinIRPBase!$Z$3:$Z$313,$C607,Indev_Online_Res_NotinIRPBase!$I$3:$I$313,"&lt;9/1/2023")+SUMIFS(Indev_Online_Res_NotinIRPBase!$U$3:$U$313,Indev_Online_Res_NotinIRPBase!$Y$3:$Y$313,$B607,Indev_Online_Res_NotinIRPBase!$Z$3:$Z$313,$C607,Indev_Online_Res_NotinIRPBase!$I$3:$I$313,"&lt;9/1/2023")</f>
        <v>0</v>
      </c>
    </row>
    <row r="608" spans="1:75">
      <c r="A608" t="s">
        <v>43</v>
      </c>
      <c r="B608" t="s">
        <v>539</v>
      </c>
      <c r="C608">
        <v>230</v>
      </c>
      <c r="E608">
        <f>SUMIFS(IRPBase_Res_NotinTxBase!N$3:N$65,IRPBase_Res_NotinTxBase!$X$3:$X$65,$B608,IRPBase_Res_NotinTxBase!$Y$3:$Y$65,$C608)</f>
        <v>0</v>
      </c>
      <c r="F608">
        <f>SUMIFS(IRPBase_Res_NotinTxBase!O$3:O$65,IRPBase_Res_NotinTxBase!$X$3:$X$65,$B608,IRPBase_Res_NotinTxBase!$Y$3:$Y$65,$C608)</f>
        <v>0</v>
      </c>
      <c r="G608">
        <f>SUMIFS(IRPBase_Res_NotinTxBase!P$3:P$65,IRPBase_Res_NotinTxBase!$X$3:$X$65,$B608,IRPBase_Res_NotinTxBase!$Y$3:$Y$65,$C608)</f>
        <v>0</v>
      </c>
      <c r="H608">
        <f>SUMIFS(IRPBase_Res_NotinTxBase!Q$3:Q$65,IRPBase_Res_NotinTxBase!$X$3:$X$65,$B608,IRPBase_Res_NotinTxBase!$Y$3:$Y$65,$C608)</f>
        <v>0</v>
      </c>
      <c r="M608">
        <f>SUMIFS(IRPBase_Res_NotinTxBase!R$3:R$65,IRPBase_Res_NotinTxBase!$X$3:$X$65,$B608,IRPBase_Res_NotinTxBase!$Y$3:$Y$65,$C608)</f>
        <v>0</v>
      </c>
      <c r="N608">
        <f>SUMIFS(IRPBase_Res_NotinTxBase!S$3:S$65,IRPBase_Res_NotinTxBase!$X$3:$X$65,$B608,IRPBase_Res_NotinTxBase!$Y$3:$Y$65,$C608)</f>
        <v>0</v>
      </c>
      <c r="O608">
        <f>SUMIFS(IRPBase_Res_NotinTxBase!T$3:T$65,IRPBase_Res_NotinTxBase!$X$3:$X$65,$B608,IRPBase_Res_NotinTxBase!$Y$3:$Y$65,$C608)</f>
        <v>0</v>
      </c>
      <c r="P608">
        <f>SUMIFS(IRPBase_Res_NotinTxBase!U$3:U$65,IRPBase_Res_NotinTxBase!$X$3:$X$65,$B608,IRPBase_Res_NotinTxBase!$Y$3:$Y$65,$C608)</f>
        <v>0</v>
      </c>
      <c r="Q608">
        <f>SUMIFS(IRPBase_Res_NotinTxBase!V$3:V$65,IRPBase_Res_NotinTxBase!$X$3:$X$65,$B608,IRPBase_Res_NotinTxBase!$Y$3:$Y$65,$C608)</f>
        <v>0</v>
      </c>
      <c r="R608">
        <f>SUMIFS(IRPBase_Res_NotinTxBase!W$3:W$65,IRPBase_Res_NotinTxBase!$X$3:$X$65,$B608,IRPBase_Res_NotinTxBase!$Y$3:$Y$65,$C608)</f>
        <v>0</v>
      </c>
      <c r="S608">
        <f t="shared" si="136"/>
        <v>0</v>
      </c>
      <c r="U608">
        <f>SUMIFS(Indev_Online_Res_NotinIRPBase!N$3:N$340,Indev_Online_Res_NotinIRPBase!$Y$3:$Y$340,$B608,Indev_Online_Res_NotinIRPBase!$Z$3:$Z$340,$C608)</f>
        <v>0</v>
      </c>
      <c r="V608">
        <f>SUMIFS(Indev_Online_Res_NotinIRPBase!O$3:O$340,Indev_Online_Res_NotinIRPBase!$Y$3:$Y$340,$B608,Indev_Online_Res_NotinIRPBase!$Z$3:$Z$340,$C608)</f>
        <v>0</v>
      </c>
      <c r="W608">
        <f>SUMIFS(Indev_Online_Res_NotinIRPBase!P$3:P$340,Indev_Online_Res_NotinIRPBase!$Y$3:$Y$340,$B608,Indev_Online_Res_NotinIRPBase!$Z$3:$Z$340,$C608)</f>
        <v>0</v>
      </c>
      <c r="X608">
        <f>SUMIFS(Indev_Online_Res_NotinIRPBase!Q$3:Q$340,Indev_Online_Res_NotinIRPBase!$Y$3:$Y$340,$B608,Indev_Online_Res_NotinIRPBase!$Z$3:$Z$340,$C608)</f>
        <v>0</v>
      </c>
      <c r="Y608">
        <f>SUMIFS(Indev_Online_Res_NotinIRPBase!R$3:R$340,Indev_Online_Res_NotinIRPBase!$Y$3:$Y$340,$B608,Indev_Online_Res_NotinIRPBase!$Z$3:$Z$340,$C608)</f>
        <v>0</v>
      </c>
      <c r="AC608">
        <f>SUMIFS(Indev_Online_Res_NotinIRPBase!S$3:S$340,Indev_Online_Res_NotinIRPBase!$Y$3:$Y$340,$B608,Indev_Online_Res_NotinIRPBase!$Z$3:$Z$340,$C608)</f>
        <v>0</v>
      </c>
      <c r="AD608">
        <f>SUMIFS(Indev_Online_Res_NotinIRPBase!T$3:T$340,Indev_Online_Res_NotinIRPBase!$Y$3:$Y$340,$B608,Indev_Online_Res_NotinIRPBase!$Z$3:$Z$340,$C608)</f>
        <v>0</v>
      </c>
      <c r="AE608">
        <f>SUMIFS(Indev_Online_Res_NotinIRPBase!U$3:U$340,Indev_Online_Res_NotinIRPBase!$Y$3:$Y$340,$B608,Indev_Online_Res_NotinIRPBase!$Z$3:$Z$340,$C608)</f>
        <v>0</v>
      </c>
      <c r="AF608">
        <f>SUMIFS(Indev_Online_Res_NotinIRPBase!V$3:V$340,Indev_Online_Res_NotinIRPBase!$Y$3:$Y$340,$B608,Indev_Online_Res_NotinIRPBase!$Z$3:$Z$340,$C608)</f>
        <v>0</v>
      </c>
      <c r="AG608">
        <f>SUMIFS(Indev_Online_Res_NotinIRPBase!W$3:W$340,Indev_Online_Res_NotinIRPBase!$Y$3:$Y$340,$B608,Indev_Online_Res_NotinIRPBase!$Z$3:$Z$340,$C608)</f>
        <v>0</v>
      </c>
      <c r="AH608">
        <f>SUMIFS(Indev_Online_Res_NotinIRPBase!X$3:X$340,Indev_Online_Res_NotinIRPBase!$Y$3:$Y$340,$B608,Indev_Online_Res_NotinIRPBase!$Z$3:$Z$340,$C608)</f>
        <v>0</v>
      </c>
      <c r="AI608">
        <f t="shared" si="137"/>
        <v>0</v>
      </c>
      <c r="AK608">
        <f>SUMIFS(Indev_Online_Res_NotinIRPBase!N$3:N$340,Indev_Online_Res_NotinIRPBase!$Y$3:$Y$340,$B608,Indev_Online_Res_NotinIRPBase!$Z$3:$Z$340,$C608,Indev_Online_Res_NotinIRPBase!$J$3:$J$340,"Yes",Indev_Online_Res_NotinIRPBase!$I$3:$I$340,"&lt;1/1/2024")+SUMIFS(Indev_Online_Res_NotinIRPBase!N$3:N$340,Indev_Online_Res_NotinIRPBase!$Y$3:$Y$340,$B608,Indev_Online_Res_NotinIRPBase!$Z$3:$Z$340,$C608,Indev_Online_Res_NotinIRPBase!$AB$3:$AB$340,"1")</f>
        <v>0</v>
      </c>
      <c r="AL608">
        <f>SUMIFS(Indev_Online_Res_NotinIRPBase!O$3:O$340,Indev_Online_Res_NotinIRPBase!$Y$3:$Y$340,$B608,Indev_Online_Res_NotinIRPBase!$Z$3:$Z$340,$C608,Indev_Online_Res_NotinIRPBase!$J$3:$J$340,"Yes",Indev_Online_Res_NotinIRPBase!$I$3:$I$340,"&lt;1/1/2024")+SUMIFS(Indev_Online_Res_NotinIRPBase!O$3:O$340,Indev_Online_Res_NotinIRPBase!$Y$3:$Y$340,$B608,Indev_Online_Res_NotinIRPBase!$Z$3:$Z$340,$C608,Indev_Online_Res_NotinIRPBase!$AB$3:$AB$340,"1")</f>
        <v>0</v>
      </c>
      <c r="AM608">
        <f>SUMIFS(Indev_Online_Res_NotinIRPBase!P$3:P$340,Indev_Online_Res_NotinIRPBase!$Y$3:$Y$340,$B608,Indev_Online_Res_NotinIRPBase!$Z$3:$Z$340,$C608,Indev_Online_Res_NotinIRPBase!$J$3:$J$340,"Yes",Indev_Online_Res_NotinIRPBase!$I$3:$I$340,"&lt;1/1/2024")+SUMIFS(Indev_Online_Res_NotinIRPBase!P$3:P$340,Indev_Online_Res_NotinIRPBase!$Y$3:$Y$340,$B608,Indev_Online_Res_NotinIRPBase!$Z$3:$Z$340,$C608,Indev_Online_Res_NotinIRPBase!$AB$3:$AB$340,"1")</f>
        <v>0</v>
      </c>
      <c r="AN608">
        <f>SUMIFS(Indev_Online_Res_NotinIRPBase!Q$3:Q$340,Indev_Online_Res_NotinIRPBase!$Y$3:$Y$340,$B608,Indev_Online_Res_NotinIRPBase!$Z$3:$Z$340,$C608,Indev_Online_Res_NotinIRPBase!$J$3:$J$340,"Yes",Indev_Online_Res_NotinIRPBase!$I$3:$I$340,"&lt;1/1/2024")+SUMIFS(Indev_Online_Res_NotinIRPBase!Q$3:Q$340,Indev_Online_Res_NotinIRPBase!$Y$3:$Y$340,$B608,Indev_Online_Res_NotinIRPBase!$Z$3:$Z$340,$C608,Indev_Online_Res_NotinIRPBase!$AB$3:$AB$340,"1")</f>
        <v>0</v>
      </c>
      <c r="AO608">
        <f>SUMIFS(Indev_Online_Res_NotinIRPBase!R$3:R$340,Indev_Online_Res_NotinIRPBase!$Y$3:$Y$340,$B608,Indev_Online_Res_NotinIRPBase!$Z$3:$Z$340,$C608,Indev_Online_Res_NotinIRPBase!$J$3:$J$340,"Yes",Indev_Online_Res_NotinIRPBase!$I$3:$I$340,"&lt;1/1/2024")+SUMIFS(Indev_Online_Res_NotinIRPBase!R$3:R$340,Indev_Online_Res_NotinIRPBase!$Y$3:$Y$340,$B608,Indev_Online_Res_NotinIRPBase!$Z$3:$Z$340,$C608,Indev_Online_Res_NotinIRPBase!$AB$3:$AB$340,"1")</f>
        <v>0</v>
      </c>
      <c r="AS608">
        <f>SUMIFS(Indev_Online_Res_NotinIRPBase!S$3:S$340,Indev_Online_Res_NotinIRPBase!$Y$3:$Y$340,$B608,Indev_Online_Res_NotinIRPBase!$Z$3:$Z$340,$C608,Indev_Online_Res_NotinIRPBase!$J$3:$J$340,"Yes",Indev_Online_Res_NotinIRPBase!$I$3:$I$340,"&lt;1/1/2024")+SUMIFS(Indev_Online_Res_NotinIRPBase!S$3:S$340,Indev_Online_Res_NotinIRPBase!$Y$3:$Y$340,$B608,Indev_Online_Res_NotinIRPBase!$Z$3:$Z$340,$C608,Indev_Online_Res_NotinIRPBase!$AB$3:$AB$340,"1")</f>
        <v>0</v>
      </c>
      <c r="AT608">
        <f>SUMIFS(Indev_Online_Res_NotinIRPBase!T$3:T$340,Indev_Online_Res_NotinIRPBase!$Y$3:$Y$340,$B608,Indev_Online_Res_NotinIRPBase!$Z$3:$Z$340,$C608,Indev_Online_Res_NotinIRPBase!$J$3:$J$340,"Yes",Indev_Online_Res_NotinIRPBase!$I$3:$I$340,"&lt;1/1/2024")+SUMIFS(Indev_Online_Res_NotinIRPBase!T$3:T$340,Indev_Online_Res_NotinIRPBase!$Y$3:$Y$340,$B608,Indev_Online_Res_NotinIRPBase!$Z$3:$Z$340,$C608,Indev_Online_Res_NotinIRPBase!$AB$3:$AB$340,"1")</f>
        <v>0</v>
      </c>
      <c r="AU608">
        <f>SUMIFS(Indev_Online_Res_NotinIRPBase!U$3:U$340,Indev_Online_Res_NotinIRPBase!$Y$3:$Y$340,$B608,Indev_Online_Res_NotinIRPBase!$Z$3:$Z$340,$C608,Indev_Online_Res_NotinIRPBase!$J$3:$J$340,"Yes",Indev_Online_Res_NotinIRPBase!$I$3:$I$340,"&lt;1/1/2024")+SUMIFS(Indev_Online_Res_NotinIRPBase!U$3:U$340,Indev_Online_Res_NotinIRPBase!$Y$3:$Y$340,$B608,Indev_Online_Res_NotinIRPBase!$Z$3:$Z$340,$C608,Indev_Online_Res_NotinIRPBase!$AB$3:$AB$340,"1")</f>
        <v>0</v>
      </c>
      <c r="AV608">
        <f>SUMIFS(Indev_Online_Res_NotinIRPBase!V$3:V$340,Indev_Online_Res_NotinIRPBase!$Y$3:$Y$340,$B608,Indev_Online_Res_NotinIRPBase!$Z$3:$Z$340,$C608,Indev_Online_Res_NotinIRPBase!$J$3:$J$340,"Yes",Indev_Online_Res_NotinIRPBase!$I$3:$I$340,"&lt;1/1/2024")+SUMIFS(Indev_Online_Res_NotinIRPBase!V$3:V$340,Indev_Online_Res_NotinIRPBase!$Y$3:$Y$340,$B608,Indev_Online_Res_NotinIRPBase!$Z$3:$Z$340,$C608,Indev_Online_Res_NotinIRPBase!$AB$3:$AB$340,"1")</f>
        <v>0</v>
      </c>
      <c r="AW608">
        <f>SUMIFS(Indev_Online_Res_NotinIRPBase!W$3:W$340,Indev_Online_Res_NotinIRPBase!$Y$3:$Y$340,$B608,Indev_Online_Res_NotinIRPBase!$Z$3:$Z$340,$C608,Indev_Online_Res_NotinIRPBase!$J$3:$J$340,"Yes",Indev_Online_Res_NotinIRPBase!$I$3:$I$340,"&lt;1/1/2024")+SUMIFS(Indev_Online_Res_NotinIRPBase!W$3:W$340,Indev_Online_Res_NotinIRPBase!$Y$3:$Y$340,$B608,Indev_Online_Res_NotinIRPBase!$Z$3:$Z$340,$C608,Indev_Online_Res_NotinIRPBase!$AB$3:$AB$340,"1")</f>
        <v>0</v>
      </c>
      <c r="AX608">
        <f>SUMIFS(Indev_Online_Res_NotinIRPBase!X$3:X$340,Indev_Online_Res_NotinIRPBase!$Y$3:$Y$340,$B608,Indev_Online_Res_NotinIRPBase!$Z$3:$Z$340,$C608,Indev_Online_Res_NotinIRPBase!$J$3:$J$340,"Yes",Indev_Online_Res_NotinIRPBase!$I$3:$I$340,"&lt;1/1/2024")+SUMIFS(Indev_Online_Res_NotinIRPBase!X$3:X$340,Indev_Online_Res_NotinIRPBase!$Y$3:$Y$340,$B608,Indev_Online_Res_NotinIRPBase!$Z$3:$Z$340,$C608,Indev_Online_Res_NotinIRPBase!$AB$3:$AB$340,"1")</f>
        <v>0</v>
      </c>
      <c r="AY608">
        <f t="shared" si="138"/>
        <v>0</v>
      </c>
      <c r="BA608">
        <f t="shared" si="139"/>
        <v>0</v>
      </c>
      <c r="BB608">
        <f t="shared" si="140"/>
        <v>0</v>
      </c>
      <c r="BC608">
        <f t="shared" si="141"/>
        <v>0</v>
      </c>
      <c r="BD608">
        <f t="shared" si="142"/>
        <v>0</v>
      </c>
      <c r="BE608">
        <f t="shared" si="143"/>
        <v>0</v>
      </c>
      <c r="BI608">
        <f t="shared" si="144"/>
        <v>0</v>
      </c>
      <c r="BJ608">
        <f t="shared" si="145"/>
        <v>0</v>
      </c>
      <c r="BK608">
        <f t="shared" si="146"/>
        <v>0</v>
      </c>
      <c r="BL608">
        <f t="shared" si="147"/>
        <v>0</v>
      </c>
      <c r="BM608">
        <f t="shared" si="148"/>
        <v>0</v>
      </c>
      <c r="BN608">
        <f t="shared" si="149"/>
        <v>0</v>
      </c>
      <c r="BO608">
        <f t="shared" si="150"/>
        <v>0</v>
      </c>
      <c r="BQ608">
        <f>SUMIFS(IRPBase_Res_NotinEnvScreens!$H$3:$H$33,IRPBase_Res_NotinEnvScreens!$J$3:$J$33,$B608,IRPBase_Res_NotinEnvScreens!$K$3:$K$33,$C608)</f>
        <v>0</v>
      </c>
      <c r="BR608">
        <f>SUMIFS(IRPBase_Res_NotinEnvScreens!$I$3:$I$33,IRPBase_Res_NotinEnvScreens!$J$3:$J$33,$B608,IRPBase_Res_NotinEnvScreens!$K$3:$K$33,$C608)</f>
        <v>0</v>
      </c>
      <c r="BS608">
        <v>0</v>
      </c>
      <c r="BV608">
        <f>SUMIFS(Indev_Online_Res_NotinIRPBase!$P$3:$P$313,Indev_Online_Res_NotinIRPBase!$Y$3:$Y$313,$B608,Indev_Online_Res_NotinIRPBase!$Z$3:$Z$313,$C608,Indev_Online_Res_NotinIRPBase!$I$3:$I$313,"&lt;9/1/2023")+SUMIFS(Indev_Online_Res_NotinIRPBase!$Q$3:$Q$313,Indev_Online_Res_NotinIRPBase!$Y$3:$Y$313,$B608,Indev_Online_Res_NotinIRPBase!$Z$3:$Z$313,$C608,Indev_Online_Res_NotinIRPBase!$I$3:$I$313,"&lt;9/1/2023")</f>
        <v>0</v>
      </c>
      <c r="BW608">
        <f>SUMIFS(Indev_Online_Res_NotinIRPBase!$S$3:$S$313,Indev_Online_Res_NotinIRPBase!$Y$3:$Y$313,$B608,Indev_Online_Res_NotinIRPBase!$Z$3:$Z$313,$C608,Indev_Online_Res_NotinIRPBase!$I$3:$I$313,"&lt;9/1/2023")+SUMIFS(Indev_Online_Res_NotinIRPBase!$T$3:$T$313,Indev_Online_Res_NotinIRPBase!$Y$3:$Y$313,$B608,Indev_Online_Res_NotinIRPBase!$Z$3:$Z$313,$C608,Indev_Online_Res_NotinIRPBase!$I$3:$I$313,"&lt;9/1/2023")+SUMIFS(Indev_Online_Res_NotinIRPBase!$U$3:$U$313,Indev_Online_Res_NotinIRPBase!$Y$3:$Y$313,$B608,Indev_Online_Res_NotinIRPBase!$Z$3:$Z$313,$C608,Indev_Online_Res_NotinIRPBase!$I$3:$I$313,"&lt;9/1/2023")</f>
        <v>0</v>
      </c>
    </row>
    <row r="609" spans="1:75">
      <c r="A609" t="s">
        <v>43</v>
      </c>
      <c r="B609" t="s">
        <v>539</v>
      </c>
      <c r="C609">
        <v>500</v>
      </c>
      <c r="E609">
        <f>SUMIFS(IRPBase_Res_NotinTxBase!N$3:N$65,IRPBase_Res_NotinTxBase!$X$3:$X$65,$B609,IRPBase_Res_NotinTxBase!$Y$3:$Y$65,$C609)</f>
        <v>0</v>
      </c>
      <c r="F609">
        <f>SUMIFS(IRPBase_Res_NotinTxBase!O$3:O$65,IRPBase_Res_NotinTxBase!$X$3:$X$65,$B609,IRPBase_Res_NotinTxBase!$Y$3:$Y$65,$C609)</f>
        <v>0</v>
      </c>
      <c r="G609">
        <f>SUMIFS(IRPBase_Res_NotinTxBase!P$3:P$65,IRPBase_Res_NotinTxBase!$X$3:$X$65,$B609,IRPBase_Res_NotinTxBase!$Y$3:$Y$65,$C609)</f>
        <v>0</v>
      </c>
      <c r="H609">
        <f>SUMIFS(IRPBase_Res_NotinTxBase!Q$3:Q$65,IRPBase_Res_NotinTxBase!$X$3:$X$65,$B609,IRPBase_Res_NotinTxBase!$Y$3:$Y$65,$C609)</f>
        <v>0</v>
      </c>
      <c r="M609">
        <f>SUMIFS(IRPBase_Res_NotinTxBase!R$3:R$65,IRPBase_Res_NotinTxBase!$X$3:$X$65,$B609,IRPBase_Res_NotinTxBase!$Y$3:$Y$65,$C609)</f>
        <v>0</v>
      </c>
      <c r="N609">
        <f>SUMIFS(IRPBase_Res_NotinTxBase!S$3:S$65,IRPBase_Res_NotinTxBase!$X$3:$X$65,$B609,IRPBase_Res_NotinTxBase!$Y$3:$Y$65,$C609)</f>
        <v>0</v>
      </c>
      <c r="O609">
        <f>SUMIFS(IRPBase_Res_NotinTxBase!T$3:T$65,IRPBase_Res_NotinTxBase!$X$3:$X$65,$B609,IRPBase_Res_NotinTxBase!$Y$3:$Y$65,$C609)</f>
        <v>0</v>
      </c>
      <c r="P609">
        <f>SUMIFS(IRPBase_Res_NotinTxBase!U$3:U$65,IRPBase_Res_NotinTxBase!$X$3:$X$65,$B609,IRPBase_Res_NotinTxBase!$Y$3:$Y$65,$C609)</f>
        <v>0</v>
      </c>
      <c r="Q609">
        <f>SUMIFS(IRPBase_Res_NotinTxBase!V$3:V$65,IRPBase_Res_NotinTxBase!$X$3:$X$65,$B609,IRPBase_Res_NotinTxBase!$Y$3:$Y$65,$C609)</f>
        <v>0</v>
      </c>
      <c r="R609">
        <f>SUMIFS(IRPBase_Res_NotinTxBase!W$3:W$65,IRPBase_Res_NotinTxBase!$X$3:$X$65,$B609,IRPBase_Res_NotinTxBase!$Y$3:$Y$65,$C609)</f>
        <v>0</v>
      </c>
      <c r="S609">
        <f t="shared" si="136"/>
        <v>0</v>
      </c>
      <c r="U609">
        <f>SUMIFS(Indev_Online_Res_NotinIRPBase!N$3:N$340,Indev_Online_Res_NotinIRPBase!$Y$3:$Y$340,$B609,Indev_Online_Res_NotinIRPBase!$Z$3:$Z$340,$C609)</f>
        <v>0</v>
      </c>
      <c r="V609">
        <f>SUMIFS(Indev_Online_Res_NotinIRPBase!O$3:O$340,Indev_Online_Res_NotinIRPBase!$Y$3:$Y$340,$B609,Indev_Online_Res_NotinIRPBase!$Z$3:$Z$340,$C609)</f>
        <v>0</v>
      </c>
      <c r="W609">
        <f>SUMIFS(Indev_Online_Res_NotinIRPBase!P$3:P$340,Indev_Online_Res_NotinIRPBase!$Y$3:$Y$340,$B609,Indev_Online_Res_NotinIRPBase!$Z$3:$Z$340,$C609)</f>
        <v>0</v>
      </c>
      <c r="X609">
        <f>SUMIFS(Indev_Online_Res_NotinIRPBase!Q$3:Q$340,Indev_Online_Res_NotinIRPBase!$Y$3:$Y$340,$B609,Indev_Online_Res_NotinIRPBase!$Z$3:$Z$340,$C609)</f>
        <v>0</v>
      </c>
      <c r="Y609">
        <f>SUMIFS(Indev_Online_Res_NotinIRPBase!R$3:R$340,Indev_Online_Res_NotinIRPBase!$Y$3:$Y$340,$B609,Indev_Online_Res_NotinIRPBase!$Z$3:$Z$340,$C609)</f>
        <v>0</v>
      </c>
      <c r="AC609">
        <f>SUMIFS(Indev_Online_Res_NotinIRPBase!S$3:S$340,Indev_Online_Res_NotinIRPBase!$Y$3:$Y$340,$B609,Indev_Online_Res_NotinIRPBase!$Z$3:$Z$340,$C609)</f>
        <v>0</v>
      </c>
      <c r="AD609">
        <f>SUMIFS(Indev_Online_Res_NotinIRPBase!T$3:T$340,Indev_Online_Res_NotinIRPBase!$Y$3:$Y$340,$B609,Indev_Online_Res_NotinIRPBase!$Z$3:$Z$340,$C609)</f>
        <v>0</v>
      </c>
      <c r="AE609">
        <f>SUMIFS(Indev_Online_Res_NotinIRPBase!U$3:U$340,Indev_Online_Res_NotinIRPBase!$Y$3:$Y$340,$B609,Indev_Online_Res_NotinIRPBase!$Z$3:$Z$340,$C609)</f>
        <v>0</v>
      </c>
      <c r="AF609">
        <f>SUMIFS(Indev_Online_Res_NotinIRPBase!V$3:V$340,Indev_Online_Res_NotinIRPBase!$Y$3:$Y$340,$B609,Indev_Online_Res_NotinIRPBase!$Z$3:$Z$340,$C609)</f>
        <v>0</v>
      </c>
      <c r="AG609">
        <f>SUMIFS(Indev_Online_Res_NotinIRPBase!W$3:W$340,Indev_Online_Res_NotinIRPBase!$Y$3:$Y$340,$B609,Indev_Online_Res_NotinIRPBase!$Z$3:$Z$340,$C609)</f>
        <v>0</v>
      </c>
      <c r="AH609">
        <f>SUMIFS(Indev_Online_Res_NotinIRPBase!X$3:X$340,Indev_Online_Res_NotinIRPBase!$Y$3:$Y$340,$B609,Indev_Online_Res_NotinIRPBase!$Z$3:$Z$340,$C609)</f>
        <v>0</v>
      </c>
      <c r="AI609">
        <f t="shared" si="137"/>
        <v>0</v>
      </c>
      <c r="AK609">
        <f>SUMIFS(Indev_Online_Res_NotinIRPBase!N$3:N$340,Indev_Online_Res_NotinIRPBase!$Y$3:$Y$340,$B609,Indev_Online_Res_NotinIRPBase!$Z$3:$Z$340,$C609,Indev_Online_Res_NotinIRPBase!$J$3:$J$340,"Yes",Indev_Online_Res_NotinIRPBase!$I$3:$I$340,"&lt;1/1/2024")+SUMIFS(Indev_Online_Res_NotinIRPBase!N$3:N$340,Indev_Online_Res_NotinIRPBase!$Y$3:$Y$340,$B609,Indev_Online_Res_NotinIRPBase!$Z$3:$Z$340,$C609,Indev_Online_Res_NotinIRPBase!$AB$3:$AB$340,"1")</f>
        <v>0</v>
      </c>
      <c r="AL609">
        <f>SUMIFS(Indev_Online_Res_NotinIRPBase!O$3:O$340,Indev_Online_Res_NotinIRPBase!$Y$3:$Y$340,$B609,Indev_Online_Res_NotinIRPBase!$Z$3:$Z$340,$C609,Indev_Online_Res_NotinIRPBase!$J$3:$J$340,"Yes",Indev_Online_Res_NotinIRPBase!$I$3:$I$340,"&lt;1/1/2024")+SUMIFS(Indev_Online_Res_NotinIRPBase!O$3:O$340,Indev_Online_Res_NotinIRPBase!$Y$3:$Y$340,$B609,Indev_Online_Res_NotinIRPBase!$Z$3:$Z$340,$C609,Indev_Online_Res_NotinIRPBase!$AB$3:$AB$340,"1")</f>
        <v>0</v>
      </c>
      <c r="AM609">
        <f>SUMIFS(Indev_Online_Res_NotinIRPBase!P$3:P$340,Indev_Online_Res_NotinIRPBase!$Y$3:$Y$340,$B609,Indev_Online_Res_NotinIRPBase!$Z$3:$Z$340,$C609,Indev_Online_Res_NotinIRPBase!$J$3:$J$340,"Yes",Indev_Online_Res_NotinIRPBase!$I$3:$I$340,"&lt;1/1/2024")+SUMIFS(Indev_Online_Res_NotinIRPBase!P$3:P$340,Indev_Online_Res_NotinIRPBase!$Y$3:$Y$340,$B609,Indev_Online_Res_NotinIRPBase!$Z$3:$Z$340,$C609,Indev_Online_Res_NotinIRPBase!$AB$3:$AB$340,"1")</f>
        <v>0</v>
      </c>
      <c r="AN609">
        <f>SUMIFS(Indev_Online_Res_NotinIRPBase!Q$3:Q$340,Indev_Online_Res_NotinIRPBase!$Y$3:$Y$340,$B609,Indev_Online_Res_NotinIRPBase!$Z$3:$Z$340,$C609,Indev_Online_Res_NotinIRPBase!$J$3:$J$340,"Yes",Indev_Online_Res_NotinIRPBase!$I$3:$I$340,"&lt;1/1/2024")+SUMIFS(Indev_Online_Res_NotinIRPBase!Q$3:Q$340,Indev_Online_Res_NotinIRPBase!$Y$3:$Y$340,$B609,Indev_Online_Res_NotinIRPBase!$Z$3:$Z$340,$C609,Indev_Online_Res_NotinIRPBase!$AB$3:$AB$340,"1")</f>
        <v>0</v>
      </c>
      <c r="AO609">
        <f>SUMIFS(Indev_Online_Res_NotinIRPBase!R$3:R$340,Indev_Online_Res_NotinIRPBase!$Y$3:$Y$340,$B609,Indev_Online_Res_NotinIRPBase!$Z$3:$Z$340,$C609,Indev_Online_Res_NotinIRPBase!$J$3:$J$340,"Yes",Indev_Online_Res_NotinIRPBase!$I$3:$I$340,"&lt;1/1/2024")+SUMIFS(Indev_Online_Res_NotinIRPBase!R$3:R$340,Indev_Online_Res_NotinIRPBase!$Y$3:$Y$340,$B609,Indev_Online_Res_NotinIRPBase!$Z$3:$Z$340,$C609,Indev_Online_Res_NotinIRPBase!$AB$3:$AB$340,"1")</f>
        <v>0</v>
      </c>
      <c r="AS609">
        <f>SUMIFS(Indev_Online_Res_NotinIRPBase!S$3:S$340,Indev_Online_Res_NotinIRPBase!$Y$3:$Y$340,$B609,Indev_Online_Res_NotinIRPBase!$Z$3:$Z$340,$C609,Indev_Online_Res_NotinIRPBase!$J$3:$J$340,"Yes",Indev_Online_Res_NotinIRPBase!$I$3:$I$340,"&lt;1/1/2024")+SUMIFS(Indev_Online_Res_NotinIRPBase!S$3:S$340,Indev_Online_Res_NotinIRPBase!$Y$3:$Y$340,$B609,Indev_Online_Res_NotinIRPBase!$Z$3:$Z$340,$C609,Indev_Online_Res_NotinIRPBase!$AB$3:$AB$340,"1")</f>
        <v>0</v>
      </c>
      <c r="AT609">
        <f>SUMIFS(Indev_Online_Res_NotinIRPBase!T$3:T$340,Indev_Online_Res_NotinIRPBase!$Y$3:$Y$340,$B609,Indev_Online_Res_NotinIRPBase!$Z$3:$Z$340,$C609,Indev_Online_Res_NotinIRPBase!$J$3:$J$340,"Yes",Indev_Online_Res_NotinIRPBase!$I$3:$I$340,"&lt;1/1/2024")+SUMIFS(Indev_Online_Res_NotinIRPBase!T$3:T$340,Indev_Online_Res_NotinIRPBase!$Y$3:$Y$340,$B609,Indev_Online_Res_NotinIRPBase!$Z$3:$Z$340,$C609,Indev_Online_Res_NotinIRPBase!$AB$3:$AB$340,"1")</f>
        <v>0</v>
      </c>
      <c r="AU609">
        <f>SUMIFS(Indev_Online_Res_NotinIRPBase!U$3:U$340,Indev_Online_Res_NotinIRPBase!$Y$3:$Y$340,$B609,Indev_Online_Res_NotinIRPBase!$Z$3:$Z$340,$C609,Indev_Online_Res_NotinIRPBase!$J$3:$J$340,"Yes",Indev_Online_Res_NotinIRPBase!$I$3:$I$340,"&lt;1/1/2024")+SUMIFS(Indev_Online_Res_NotinIRPBase!U$3:U$340,Indev_Online_Res_NotinIRPBase!$Y$3:$Y$340,$B609,Indev_Online_Res_NotinIRPBase!$Z$3:$Z$340,$C609,Indev_Online_Res_NotinIRPBase!$AB$3:$AB$340,"1")</f>
        <v>0</v>
      </c>
      <c r="AV609">
        <f>SUMIFS(Indev_Online_Res_NotinIRPBase!V$3:V$340,Indev_Online_Res_NotinIRPBase!$Y$3:$Y$340,$B609,Indev_Online_Res_NotinIRPBase!$Z$3:$Z$340,$C609,Indev_Online_Res_NotinIRPBase!$J$3:$J$340,"Yes",Indev_Online_Res_NotinIRPBase!$I$3:$I$340,"&lt;1/1/2024")+SUMIFS(Indev_Online_Res_NotinIRPBase!V$3:V$340,Indev_Online_Res_NotinIRPBase!$Y$3:$Y$340,$B609,Indev_Online_Res_NotinIRPBase!$Z$3:$Z$340,$C609,Indev_Online_Res_NotinIRPBase!$AB$3:$AB$340,"1")</f>
        <v>0</v>
      </c>
      <c r="AW609">
        <f>SUMIFS(Indev_Online_Res_NotinIRPBase!W$3:W$340,Indev_Online_Res_NotinIRPBase!$Y$3:$Y$340,$B609,Indev_Online_Res_NotinIRPBase!$Z$3:$Z$340,$C609,Indev_Online_Res_NotinIRPBase!$J$3:$J$340,"Yes",Indev_Online_Res_NotinIRPBase!$I$3:$I$340,"&lt;1/1/2024")+SUMIFS(Indev_Online_Res_NotinIRPBase!W$3:W$340,Indev_Online_Res_NotinIRPBase!$Y$3:$Y$340,$B609,Indev_Online_Res_NotinIRPBase!$Z$3:$Z$340,$C609,Indev_Online_Res_NotinIRPBase!$AB$3:$AB$340,"1")</f>
        <v>0</v>
      </c>
      <c r="AX609">
        <f>SUMIFS(Indev_Online_Res_NotinIRPBase!X$3:X$340,Indev_Online_Res_NotinIRPBase!$Y$3:$Y$340,$B609,Indev_Online_Res_NotinIRPBase!$Z$3:$Z$340,$C609,Indev_Online_Res_NotinIRPBase!$J$3:$J$340,"Yes",Indev_Online_Res_NotinIRPBase!$I$3:$I$340,"&lt;1/1/2024")+SUMIFS(Indev_Online_Res_NotinIRPBase!X$3:X$340,Indev_Online_Res_NotinIRPBase!$Y$3:$Y$340,$B609,Indev_Online_Res_NotinIRPBase!$Z$3:$Z$340,$C609,Indev_Online_Res_NotinIRPBase!$AB$3:$AB$340,"1")</f>
        <v>0</v>
      </c>
      <c r="AY609">
        <f t="shared" si="138"/>
        <v>0</v>
      </c>
      <c r="BA609">
        <f t="shared" si="139"/>
        <v>0</v>
      </c>
      <c r="BB609">
        <f t="shared" si="140"/>
        <v>0</v>
      </c>
      <c r="BC609">
        <f t="shared" si="141"/>
        <v>0</v>
      </c>
      <c r="BD609">
        <f t="shared" si="142"/>
        <v>0</v>
      </c>
      <c r="BE609">
        <f t="shared" si="143"/>
        <v>0</v>
      </c>
      <c r="BI609">
        <f t="shared" si="144"/>
        <v>0</v>
      </c>
      <c r="BJ609">
        <f t="shared" si="145"/>
        <v>0</v>
      </c>
      <c r="BK609">
        <f t="shared" si="146"/>
        <v>0</v>
      </c>
      <c r="BL609">
        <f t="shared" si="147"/>
        <v>0</v>
      </c>
      <c r="BM609">
        <f t="shared" si="148"/>
        <v>0</v>
      </c>
      <c r="BN609">
        <f t="shared" si="149"/>
        <v>0</v>
      </c>
      <c r="BO609">
        <f t="shared" si="150"/>
        <v>0</v>
      </c>
      <c r="BQ609">
        <f>SUMIFS(IRPBase_Res_NotinEnvScreens!$H$3:$H$33,IRPBase_Res_NotinEnvScreens!$J$3:$J$33,$B609,IRPBase_Res_NotinEnvScreens!$K$3:$K$33,$C609)</f>
        <v>0</v>
      </c>
      <c r="BR609">
        <f>SUMIFS(IRPBase_Res_NotinEnvScreens!$I$3:$I$33,IRPBase_Res_NotinEnvScreens!$J$3:$J$33,$B609,IRPBase_Res_NotinEnvScreens!$K$3:$K$33,$C609)</f>
        <v>0</v>
      </c>
      <c r="BS609">
        <v>0</v>
      </c>
      <c r="BV609">
        <f>SUMIFS(Indev_Online_Res_NotinIRPBase!$P$3:$P$313,Indev_Online_Res_NotinIRPBase!$Y$3:$Y$313,$B609,Indev_Online_Res_NotinIRPBase!$Z$3:$Z$313,$C609,Indev_Online_Res_NotinIRPBase!$I$3:$I$313,"&lt;9/1/2023")+SUMIFS(Indev_Online_Res_NotinIRPBase!$Q$3:$Q$313,Indev_Online_Res_NotinIRPBase!$Y$3:$Y$313,$B609,Indev_Online_Res_NotinIRPBase!$Z$3:$Z$313,$C609,Indev_Online_Res_NotinIRPBase!$I$3:$I$313,"&lt;9/1/2023")</f>
        <v>0</v>
      </c>
      <c r="BW609">
        <f>SUMIFS(Indev_Online_Res_NotinIRPBase!$S$3:$S$313,Indev_Online_Res_NotinIRPBase!$Y$3:$Y$313,$B609,Indev_Online_Res_NotinIRPBase!$Z$3:$Z$313,$C609,Indev_Online_Res_NotinIRPBase!$I$3:$I$313,"&lt;9/1/2023")+SUMIFS(Indev_Online_Res_NotinIRPBase!$T$3:$T$313,Indev_Online_Res_NotinIRPBase!$Y$3:$Y$313,$B609,Indev_Online_Res_NotinIRPBase!$Z$3:$Z$313,$C609,Indev_Online_Res_NotinIRPBase!$I$3:$I$313,"&lt;9/1/2023")+SUMIFS(Indev_Online_Res_NotinIRPBase!$U$3:$U$313,Indev_Online_Res_NotinIRPBase!$Y$3:$Y$313,$B609,Indev_Online_Res_NotinIRPBase!$Z$3:$Z$313,$C609,Indev_Online_Res_NotinIRPBase!$I$3:$I$313,"&lt;9/1/2023")</f>
        <v>0</v>
      </c>
    </row>
    <row r="610" spans="1:75">
      <c r="A610" t="s">
        <v>43</v>
      </c>
      <c r="B610" t="s">
        <v>539</v>
      </c>
      <c r="C610">
        <v>60</v>
      </c>
      <c r="E610">
        <f>SUMIFS(IRPBase_Res_NotinTxBase!N$3:N$65,IRPBase_Res_NotinTxBase!$X$3:$X$65,$B610,IRPBase_Res_NotinTxBase!$Y$3:$Y$65,$C610)</f>
        <v>0</v>
      </c>
      <c r="F610">
        <f>SUMIFS(IRPBase_Res_NotinTxBase!O$3:O$65,IRPBase_Res_NotinTxBase!$X$3:$X$65,$B610,IRPBase_Res_NotinTxBase!$Y$3:$Y$65,$C610)</f>
        <v>0</v>
      </c>
      <c r="G610">
        <f>SUMIFS(IRPBase_Res_NotinTxBase!P$3:P$65,IRPBase_Res_NotinTxBase!$X$3:$X$65,$B610,IRPBase_Res_NotinTxBase!$Y$3:$Y$65,$C610)</f>
        <v>0</v>
      </c>
      <c r="H610">
        <f>SUMIFS(IRPBase_Res_NotinTxBase!Q$3:Q$65,IRPBase_Res_NotinTxBase!$X$3:$X$65,$B610,IRPBase_Res_NotinTxBase!$Y$3:$Y$65,$C610)</f>
        <v>0</v>
      </c>
      <c r="M610">
        <f>SUMIFS(IRPBase_Res_NotinTxBase!R$3:R$65,IRPBase_Res_NotinTxBase!$X$3:$X$65,$B610,IRPBase_Res_NotinTxBase!$Y$3:$Y$65,$C610)</f>
        <v>0</v>
      </c>
      <c r="N610">
        <f>SUMIFS(IRPBase_Res_NotinTxBase!S$3:S$65,IRPBase_Res_NotinTxBase!$X$3:$X$65,$B610,IRPBase_Res_NotinTxBase!$Y$3:$Y$65,$C610)</f>
        <v>0</v>
      </c>
      <c r="O610">
        <f>SUMIFS(IRPBase_Res_NotinTxBase!T$3:T$65,IRPBase_Res_NotinTxBase!$X$3:$X$65,$B610,IRPBase_Res_NotinTxBase!$Y$3:$Y$65,$C610)</f>
        <v>0</v>
      </c>
      <c r="P610">
        <f>SUMIFS(IRPBase_Res_NotinTxBase!U$3:U$65,IRPBase_Res_NotinTxBase!$X$3:$X$65,$B610,IRPBase_Res_NotinTxBase!$Y$3:$Y$65,$C610)</f>
        <v>0</v>
      </c>
      <c r="Q610">
        <f>SUMIFS(IRPBase_Res_NotinTxBase!V$3:V$65,IRPBase_Res_NotinTxBase!$X$3:$X$65,$B610,IRPBase_Res_NotinTxBase!$Y$3:$Y$65,$C610)</f>
        <v>0</v>
      </c>
      <c r="R610">
        <f>SUMIFS(IRPBase_Res_NotinTxBase!W$3:W$65,IRPBase_Res_NotinTxBase!$X$3:$X$65,$B610,IRPBase_Res_NotinTxBase!$Y$3:$Y$65,$C610)</f>
        <v>0</v>
      </c>
      <c r="S610">
        <f t="shared" si="136"/>
        <v>0</v>
      </c>
      <c r="U610">
        <f>SUMIFS(Indev_Online_Res_NotinIRPBase!N$3:N$340,Indev_Online_Res_NotinIRPBase!$Y$3:$Y$340,$B610,Indev_Online_Res_NotinIRPBase!$Z$3:$Z$340,$C610)</f>
        <v>0</v>
      </c>
      <c r="V610">
        <f>SUMIFS(Indev_Online_Res_NotinIRPBase!O$3:O$340,Indev_Online_Res_NotinIRPBase!$Y$3:$Y$340,$B610,Indev_Online_Res_NotinIRPBase!$Z$3:$Z$340,$C610)</f>
        <v>0</v>
      </c>
      <c r="W610">
        <f>SUMIFS(Indev_Online_Res_NotinIRPBase!P$3:P$340,Indev_Online_Res_NotinIRPBase!$Y$3:$Y$340,$B610,Indev_Online_Res_NotinIRPBase!$Z$3:$Z$340,$C610)</f>
        <v>0</v>
      </c>
      <c r="X610">
        <f>SUMIFS(Indev_Online_Res_NotinIRPBase!Q$3:Q$340,Indev_Online_Res_NotinIRPBase!$Y$3:$Y$340,$B610,Indev_Online_Res_NotinIRPBase!$Z$3:$Z$340,$C610)</f>
        <v>0</v>
      </c>
      <c r="Y610">
        <f>SUMIFS(Indev_Online_Res_NotinIRPBase!R$3:R$340,Indev_Online_Res_NotinIRPBase!$Y$3:$Y$340,$B610,Indev_Online_Res_NotinIRPBase!$Z$3:$Z$340,$C610)</f>
        <v>0</v>
      </c>
      <c r="AC610">
        <f>SUMIFS(Indev_Online_Res_NotinIRPBase!S$3:S$340,Indev_Online_Res_NotinIRPBase!$Y$3:$Y$340,$B610,Indev_Online_Res_NotinIRPBase!$Z$3:$Z$340,$C610)</f>
        <v>0</v>
      </c>
      <c r="AD610">
        <f>SUMIFS(Indev_Online_Res_NotinIRPBase!T$3:T$340,Indev_Online_Res_NotinIRPBase!$Y$3:$Y$340,$B610,Indev_Online_Res_NotinIRPBase!$Z$3:$Z$340,$C610)</f>
        <v>0</v>
      </c>
      <c r="AE610">
        <f>SUMIFS(Indev_Online_Res_NotinIRPBase!U$3:U$340,Indev_Online_Res_NotinIRPBase!$Y$3:$Y$340,$B610,Indev_Online_Res_NotinIRPBase!$Z$3:$Z$340,$C610)</f>
        <v>0</v>
      </c>
      <c r="AF610">
        <f>SUMIFS(Indev_Online_Res_NotinIRPBase!V$3:V$340,Indev_Online_Res_NotinIRPBase!$Y$3:$Y$340,$B610,Indev_Online_Res_NotinIRPBase!$Z$3:$Z$340,$C610)</f>
        <v>0</v>
      </c>
      <c r="AG610">
        <f>SUMIFS(Indev_Online_Res_NotinIRPBase!W$3:W$340,Indev_Online_Res_NotinIRPBase!$Y$3:$Y$340,$B610,Indev_Online_Res_NotinIRPBase!$Z$3:$Z$340,$C610)</f>
        <v>0</v>
      </c>
      <c r="AH610">
        <f>SUMIFS(Indev_Online_Res_NotinIRPBase!X$3:X$340,Indev_Online_Res_NotinIRPBase!$Y$3:$Y$340,$B610,Indev_Online_Res_NotinIRPBase!$Z$3:$Z$340,$C610)</f>
        <v>0</v>
      </c>
      <c r="AI610">
        <f t="shared" si="137"/>
        <v>0</v>
      </c>
      <c r="AK610">
        <f>SUMIFS(Indev_Online_Res_NotinIRPBase!N$3:N$340,Indev_Online_Res_NotinIRPBase!$Y$3:$Y$340,$B610,Indev_Online_Res_NotinIRPBase!$Z$3:$Z$340,$C610,Indev_Online_Res_NotinIRPBase!$J$3:$J$340,"Yes",Indev_Online_Res_NotinIRPBase!$I$3:$I$340,"&lt;1/1/2024")+SUMIFS(Indev_Online_Res_NotinIRPBase!N$3:N$340,Indev_Online_Res_NotinIRPBase!$Y$3:$Y$340,$B610,Indev_Online_Res_NotinIRPBase!$Z$3:$Z$340,$C610,Indev_Online_Res_NotinIRPBase!$AB$3:$AB$340,"1")</f>
        <v>0</v>
      </c>
      <c r="AL610">
        <f>SUMIFS(Indev_Online_Res_NotinIRPBase!O$3:O$340,Indev_Online_Res_NotinIRPBase!$Y$3:$Y$340,$B610,Indev_Online_Res_NotinIRPBase!$Z$3:$Z$340,$C610,Indev_Online_Res_NotinIRPBase!$J$3:$J$340,"Yes",Indev_Online_Res_NotinIRPBase!$I$3:$I$340,"&lt;1/1/2024")+SUMIFS(Indev_Online_Res_NotinIRPBase!O$3:O$340,Indev_Online_Res_NotinIRPBase!$Y$3:$Y$340,$B610,Indev_Online_Res_NotinIRPBase!$Z$3:$Z$340,$C610,Indev_Online_Res_NotinIRPBase!$AB$3:$AB$340,"1")</f>
        <v>0</v>
      </c>
      <c r="AM610">
        <f>SUMIFS(Indev_Online_Res_NotinIRPBase!P$3:P$340,Indev_Online_Res_NotinIRPBase!$Y$3:$Y$340,$B610,Indev_Online_Res_NotinIRPBase!$Z$3:$Z$340,$C610,Indev_Online_Res_NotinIRPBase!$J$3:$J$340,"Yes",Indev_Online_Res_NotinIRPBase!$I$3:$I$340,"&lt;1/1/2024")+SUMIFS(Indev_Online_Res_NotinIRPBase!P$3:P$340,Indev_Online_Res_NotinIRPBase!$Y$3:$Y$340,$B610,Indev_Online_Res_NotinIRPBase!$Z$3:$Z$340,$C610,Indev_Online_Res_NotinIRPBase!$AB$3:$AB$340,"1")</f>
        <v>0</v>
      </c>
      <c r="AN610">
        <f>SUMIFS(Indev_Online_Res_NotinIRPBase!Q$3:Q$340,Indev_Online_Res_NotinIRPBase!$Y$3:$Y$340,$B610,Indev_Online_Res_NotinIRPBase!$Z$3:$Z$340,$C610,Indev_Online_Res_NotinIRPBase!$J$3:$J$340,"Yes",Indev_Online_Res_NotinIRPBase!$I$3:$I$340,"&lt;1/1/2024")+SUMIFS(Indev_Online_Res_NotinIRPBase!Q$3:Q$340,Indev_Online_Res_NotinIRPBase!$Y$3:$Y$340,$B610,Indev_Online_Res_NotinIRPBase!$Z$3:$Z$340,$C610,Indev_Online_Res_NotinIRPBase!$AB$3:$AB$340,"1")</f>
        <v>0</v>
      </c>
      <c r="AO610">
        <f>SUMIFS(Indev_Online_Res_NotinIRPBase!R$3:R$340,Indev_Online_Res_NotinIRPBase!$Y$3:$Y$340,$B610,Indev_Online_Res_NotinIRPBase!$Z$3:$Z$340,$C610,Indev_Online_Res_NotinIRPBase!$J$3:$J$340,"Yes",Indev_Online_Res_NotinIRPBase!$I$3:$I$340,"&lt;1/1/2024")+SUMIFS(Indev_Online_Res_NotinIRPBase!R$3:R$340,Indev_Online_Res_NotinIRPBase!$Y$3:$Y$340,$B610,Indev_Online_Res_NotinIRPBase!$Z$3:$Z$340,$C610,Indev_Online_Res_NotinIRPBase!$AB$3:$AB$340,"1")</f>
        <v>0</v>
      </c>
      <c r="AS610">
        <f>SUMIFS(Indev_Online_Res_NotinIRPBase!S$3:S$340,Indev_Online_Res_NotinIRPBase!$Y$3:$Y$340,$B610,Indev_Online_Res_NotinIRPBase!$Z$3:$Z$340,$C610,Indev_Online_Res_NotinIRPBase!$J$3:$J$340,"Yes",Indev_Online_Res_NotinIRPBase!$I$3:$I$340,"&lt;1/1/2024")+SUMIFS(Indev_Online_Res_NotinIRPBase!S$3:S$340,Indev_Online_Res_NotinIRPBase!$Y$3:$Y$340,$B610,Indev_Online_Res_NotinIRPBase!$Z$3:$Z$340,$C610,Indev_Online_Res_NotinIRPBase!$AB$3:$AB$340,"1")</f>
        <v>0</v>
      </c>
      <c r="AT610">
        <f>SUMIFS(Indev_Online_Res_NotinIRPBase!T$3:T$340,Indev_Online_Res_NotinIRPBase!$Y$3:$Y$340,$B610,Indev_Online_Res_NotinIRPBase!$Z$3:$Z$340,$C610,Indev_Online_Res_NotinIRPBase!$J$3:$J$340,"Yes",Indev_Online_Res_NotinIRPBase!$I$3:$I$340,"&lt;1/1/2024")+SUMIFS(Indev_Online_Res_NotinIRPBase!T$3:T$340,Indev_Online_Res_NotinIRPBase!$Y$3:$Y$340,$B610,Indev_Online_Res_NotinIRPBase!$Z$3:$Z$340,$C610,Indev_Online_Res_NotinIRPBase!$AB$3:$AB$340,"1")</f>
        <v>0</v>
      </c>
      <c r="AU610">
        <f>SUMIFS(Indev_Online_Res_NotinIRPBase!U$3:U$340,Indev_Online_Res_NotinIRPBase!$Y$3:$Y$340,$B610,Indev_Online_Res_NotinIRPBase!$Z$3:$Z$340,$C610,Indev_Online_Res_NotinIRPBase!$J$3:$J$340,"Yes",Indev_Online_Res_NotinIRPBase!$I$3:$I$340,"&lt;1/1/2024")+SUMIFS(Indev_Online_Res_NotinIRPBase!U$3:U$340,Indev_Online_Res_NotinIRPBase!$Y$3:$Y$340,$B610,Indev_Online_Res_NotinIRPBase!$Z$3:$Z$340,$C610,Indev_Online_Res_NotinIRPBase!$AB$3:$AB$340,"1")</f>
        <v>0</v>
      </c>
      <c r="AV610">
        <f>SUMIFS(Indev_Online_Res_NotinIRPBase!V$3:V$340,Indev_Online_Res_NotinIRPBase!$Y$3:$Y$340,$B610,Indev_Online_Res_NotinIRPBase!$Z$3:$Z$340,$C610,Indev_Online_Res_NotinIRPBase!$J$3:$J$340,"Yes",Indev_Online_Res_NotinIRPBase!$I$3:$I$340,"&lt;1/1/2024")+SUMIFS(Indev_Online_Res_NotinIRPBase!V$3:V$340,Indev_Online_Res_NotinIRPBase!$Y$3:$Y$340,$B610,Indev_Online_Res_NotinIRPBase!$Z$3:$Z$340,$C610,Indev_Online_Res_NotinIRPBase!$AB$3:$AB$340,"1")</f>
        <v>0</v>
      </c>
      <c r="AW610">
        <f>SUMIFS(Indev_Online_Res_NotinIRPBase!W$3:W$340,Indev_Online_Res_NotinIRPBase!$Y$3:$Y$340,$B610,Indev_Online_Res_NotinIRPBase!$Z$3:$Z$340,$C610,Indev_Online_Res_NotinIRPBase!$J$3:$J$340,"Yes",Indev_Online_Res_NotinIRPBase!$I$3:$I$340,"&lt;1/1/2024")+SUMIFS(Indev_Online_Res_NotinIRPBase!W$3:W$340,Indev_Online_Res_NotinIRPBase!$Y$3:$Y$340,$B610,Indev_Online_Res_NotinIRPBase!$Z$3:$Z$340,$C610,Indev_Online_Res_NotinIRPBase!$AB$3:$AB$340,"1")</f>
        <v>0</v>
      </c>
      <c r="AX610">
        <f>SUMIFS(Indev_Online_Res_NotinIRPBase!X$3:X$340,Indev_Online_Res_NotinIRPBase!$Y$3:$Y$340,$B610,Indev_Online_Res_NotinIRPBase!$Z$3:$Z$340,$C610,Indev_Online_Res_NotinIRPBase!$J$3:$J$340,"Yes",Indev_Online_Res_NotinIRPBase!$I$3:$I$340,"&lt;1/1/2024")+SUMIFS(Indev_Online_Res_NotinIRPBase!X$3:X$340,Indev_Online_Res_NotinIRPBase!$Y$3:$Y$340,$B610,Indev_Online_Res_NotinIRPBase!$Z$3:$Z$340,$C610,Indev_Online_Res_NotinIRPBase!$AB$3:$AB$340,"1")</f>
        <v>0</v>
      </c>
      <c r="AY610">
        <f t="shared" si="138"/>
        <v>0</v>
      </c>
      <c r="BA610">
        <f t="shared" si="139"/>
        <v>0</v>
      </c>
      <c r="BB610">
        <f t="shared" si="140"/>
        <v>0</v>
      </c>
      <c r="BC610">
        <f t="shared" si="141"/>
        <v>0</v>
      </c>
      <c r="BD610">
        <f t="shared" si="142"/>
        <v>0</v>
      </c>
      <c r="BE610">
        <f t="shared" si="143"/>
        <v>0</v>
      </c>
      <c r="BI610">
        <f t="shared" si="144"/>
        <v>0</v>
      </c>
      <c r="BJ610">
        <f t="shared" si="145"/>
        <v>0</v>
      </c>
      <c r="BK610">
        <f t="shared" si="146"/>
        <v>0</v>
      </c>
      <c r="BL610">
        <f t="shared" si="147"/>
        <v>0</v>
      </c>
      <c r="BM610">
        <f t="shared" si="148"/>
        <v>0</v>
      </c>
      <c r="BN610">
        <f t="shared" si="149"/>
        <v>0</v>
      </c>
      <c r="BO610">
        <f t="shared" si="150"/>
        <v>0</v>
      </c>
      <c r="BQ610">
        <f>SUMIFS(IRPBase_Res_NotinEnvScreens!$H$3:$H$33,IRPBase_Res_NotinEnvScreens!$J$3:$J$33,$B610,IRPBase_Res_NotinEnvScreens!$K$3:$K$33,$C610)</f>
        <v>0</v>
      </c>
      <c r="BR610">
        <f>SUMIFS(IRPBase_Res_NotinEnvScreens!$I$3:$I$33,IRPBase_Res_NotinEnvScreens!$J$3:$J$33,$B610,IRPBase_Res_NotinEnvScreens!$K$3:$K$33,$C610)</f>
        <v>0</v>
      </c>
      <c r="BS610">
        <v>0</v>
      </c>
      <c r="BV610">
        <f>SUMIFS(Indev_Online_Res_NotinIRPBase!$P$3:$P$313,Indev_Online_Res_NotinIRPBase!$Y$3:$Y$313,$B610,Indev_Online_Res_NotinIRPBase!$Z$3:$Z$313,$C610,Indev_Online_Res_NotinIRPBase!$I$3:$I$313,"&lt;9/1/2023")+SUMIFS(Indev_Online_Res_NotinIRPBase!$Q$3:$Q$313,Indev_Online_Res_NotinIRPBase!$Y$3:$Y$313,$B610,Indev_Online_Res_NotinIRPBase!$Z$3:$Z$313,$C610,Indev_Online_Res_NotinIRPBase!$I$3:$I$313,"&lt;9/1/2023")</f>
        <v>0</v>
      </c>
      <c r="BW610">
        <f>SUMIFS(Indev_Online_Res_NotinIRPBase!$S$3:$S$313,Indev_Online_Res_NotinIRPBase!$Y$3:$Y$313,$B610,Indev_Online_Res_NotinIRPBase!$Z$3:$Z$313,$C610,Indev_Online_Res_NotinIRPBase!$I$3:$I$313,"&lt;9/1/2023")+SUMIFS(Indev_Online_Res_NotinIRPBase!$T$3:$T$313,Indev_Online_Res_NotinIRPBase!$Y$3:$Y$313,$B610,Indev_Online_Res_NotinIRPBase!$Z$3:$Z$313,$C610,Indev_Online_Res_NotinIRPBase!$I$3:$I$313,"&lt;9/1/2023")+SUMIFS(Indev_Online_Res_NotinIRPBase!$U$3:$U$313,Indev_Online_Res_NotinIRPBase!$Y$3:$Y$313,$B610,Indev_Online_Res_NotinIRPBase!$Z$3:$Z$313,$C610,Indev_Online_Res_NotinIRPBase!$I$3:$I$313,"&lt;9/1/2023")</f>
        <v>0</v>
      </c>
    </row>
    <row r="611" spans="1:75">
      <c r="A611" t="s">
        <v>46</v>
      </c>
      <c r="B611" t="s">
        <v>540</v>
      </c>
      <c r="C611">
        <v>115</v>
      </c>
      <c r="E611">
        <f>SUMIFS(IRPBase_Res_NotinTxBase!N$3:N$65,IRPBase_Res_NotinTxBase!$X$3:$X$65,$B611,IRPBase_Res_NotinTxBase!$Y$3:$Y$65,$C611)</f>
        <v>0</v>
      </c>
      <c r="F611">
        <f>SUMIFS(IRPBase_Res_NotinTxBase!O$3:O$65,IRPBase_Res_NotinTxBase!$X$3:$X$65,$B611,IRPBase_Res_NotinTxBase!$Y$3:$Y$65,$C611)</f>
        <v>0</v>
      </c>
      <c r="G611">
        <f>SUMIFS(IRPBase_Res_NotinTxBase!P$3:P$65,IRPBase_Res_NotinTxBase!$X$3:$X$65,$B611,IRPBase_Res_NotinTxBase!$Y$3:$Y$65,$C611)</f>
        <v>0</v>
      </c>
      <c r="H611">
        <f>SUMIFS(IRPBase_Res_NotinTxBase!Q$3:Q$65,IRPBase_Res_NotinTxBase!$X$3:$X$65,$B611,IRPBase_Res_NotinTxBase!$Y$3:$Y$65,$C611)</f>
        <v>0</v>
      </c>
      <c r="M611">
        <f>SUMIFS(IRPBase_Res_NotinTxBase!R$3:R$65,IRPBase_Res_NotinTxBase!$X$3:$X$65,$B611,IRPBase_Res_NotinTxBase!$Y$3:$Y$65,$C611)</f>
        <v>0</v>
      </c>
      <c r="N611">
        <f>SUMIFS(IRPBase_Res_NotinTxBase!S$3:S$65,IRPBase_Res_NotinTxBase!$X$3:$X$65,$B611,IRPBase_Res_NotinTxBase!$Y$3:$Y$65,$C611)</f>
        <v>0</v>
      </c>
      <c r="O611">
        <f>SUMIFS(IRPBase_Res_NotinTxBase!T$3:T$65,IRPBase_Res_NotinTxBase!$X$3:$X$65,$B611,IRPBase_Res_NotinTxBase!$Y$3:$Y$65,$C611)</f>
        <v>0</v>
      </c>
      <c r="P611">
        <f>SUMIFS(IRPBase_Res_NotinTxBase!U$3:U$65,IRPBase_Res_NotinTxBase!$X$3:$X$65,$B611,IRPBase_Res_NotinTxBase!$Y$3:$Y$65,$C611)</f>
        <v>0</v>
      </c>
      <c r="Q611">
        <f>SUMIFS(IRPBase_Res_NotinTxBase!V$3:V$65,IRPBase_Res_NotinTxBase!$X$3:$X$65,$B611,IRPBase_Res_NotinTxBase!$Y$3:$Y$65,$C611)</f>
        <v>0</v>
      </c>
      <c r="R611">
        <f>SUMIFS(IRPBase_Res_NotinTxBase!W$3:W$65,IRPBase_Res_NotinTxBase!$X$3:$X$65,$B611,IRPBase_Res_NotinTxBase!$Y$3:$Y$65,$C611)</f>
        <v>0</v>
      </c>
      <c r="S611">
        <f t="shared" si="136"/>
        <v>0</v>
      </c>
      <c r="U611">
        <f>SUMIFS(Indev_Online_Res_NotinIRPBase!N$3:N$340,Indev_Online_Res_NotinIRPBase!$Y$3:$Y$340,$B611,Indev_Online_Res_NotinIRPBase!$Z$3:$Z$340,$C611)</f>
        <v>0</v>
      </c>
      <c r="V611">
        <f>SUMIFS(Indev_Online_Res_NotinIRPBase!O$3:O$340,Indev_Online_Res_NotinIRPBase!$Y$3:$Y$340,$B611,Indev_Online_Res_NotinIRPBase!$Z$3:$Z$340,$C611)</f>
        <v>0</v>
      </c>
      <c r="W611">
        <f>SUMIFS(Indev_Online_Res_NotinIRPBase!P$3:P$340,Indev_Online_Res_NotinIRPBase!$Y$3:$Y$340,$B611,Indev_Online_Res_NotinIRPBase!$Z$3:$Z$340,$C611)</f>
        <v>0</v>
      </c>
      <c r="X611">
        <f>SUMIFS(Indev_Online_Res_NotinIRPBase!Q$3:Q$340,Indev_Online_Res_NotinIRPBase!$Y$3:$Y$340,$B611,Indev_Online_Res_NotinIRPBase!$Z$3:$Z$340,$C611)</f>
        <v>0</v>
      </c>
      <c r="Y611">
        <f>SUMIFS(Indev_Online_Res_NotinIRPBase!R$3:R$340,Indev_Online_Res_NotinIRPBase!$Y$3:$Y$340,$B611,Indev_Online_Res_NotinIRPBase!$Z$3:$Z$340,$C611)</f>
        <v>0</v>
      </c>
      <c r="AC611">
        <f>SUMIFS(Indev_Online_Res_NotinIRPBase!S$3:S$340,Indev_Online_Res_NotinIRPBase!$Y$3:$Y$340,$B611,Indev_Online_Res_NotinIRPBase!$Z$3:$Z$340,$C611)</f>
        <v>0</v>
      </c>
      <c r="AD611">
        <f>SUMIFS(Indev_Online_Res_NotinIRPBase!T$3:T$340,Indev_Online_Res_NotinIRPBase!$Y$3:$Y$340,$B611,Indev_Online_Res_NotinIRPBase!$Z$3:$Z$340,$C611)</f>
        <v>0</v>
      </c>
      <c r="AE611">
        <f>SUMIFS(Indev_Online_Res_NotinIRPBase!U$3:U$340,Indev_Online_Res_NotinIRPBase!$Y$3:$Y$340,$B611,Indev_Online_Res_NotinIRPBase!$Z$3:$Z$340,$C611)</f>
        <v>3</v>
      </c>
      <c r="AF611">
        <f>SUMIFS(Indev_Online_Res_NotinIRPBase!V$3:V$340,Indev_Online_Res_NotinIRPBase!$Y$3:$Y$340,$B611,Indev_Online_Res_NotinIRPBase!$Z$3:$Z$340,$C611)</f>
        <v>3</v>
      </c>
      <c r="AG611">
        <f>SUMIFS(Indev_Online_Res_NotinIRPBase!W$3:W$340,Indev_Online_Res_NotinIRPBase!$Y$3:$Y$340,$B611,Indev_Online_Res_NotinIRPBase!$Z$3:$Z$340,$C611)</f>
        <v>0</v>
      </c>
      <c r="AH611">
        <f>SUMIFS(Indev_Online_Res_NotinIRPBase!X$3:X$340,Indev_Online_Res_NotinIRPBase!$Y$3:$Y$340,$B611,Indev_Online_Res_NotinIRPBase!$Z$3:$Z$340,$C611)</f>
        <v>0</v>
      </c>
      <c r="AI611">
        <f t="shared" si="137"/>
        <v>1</v>
      </c>
      <c r="AK611">
        <f>SUMIFS(Indev_Online_Res_NotinIRPBase!N$3:N$340,Indev_Online_Res_NotinIRPBase!$Y$3:$Y$340,$B611,Indev_Online_Res_NotinIRPBase!$Z$3:$Z$340,$C611,Indev_Online_Res_NotinIRPBase!$J$3:$J$340,"Yes",Indev_Online_Res_NotinIRPBase!$I$3:$I$340,"&lt;1/1/2024")+SUMIFS(Indev_Online_Res_NotinIRPBase!N$3:N$340,Indev_Online_Res_NotinIRPBase!$Y$3:$Y$340,$B611,Indev_Online_Res_NotinIRPBase!$Z$3:$Z$340,$C611,Indev_Online_Res_NotinIRPBase!$AB$3:$AB$340,"1")</f>
        <v>0</v>
      </c>
      <c r="AL611">
        <f>SUMIFS(Indev_Online_Res_NotinIRPBase!O$3:O$340,Indev_Online_Res_NotinIRPBase!$Y$3:$Y$340,$B611,Indev_Online_Res_NotinIRPBase!$Z$3:$Z$340,$C611,Indev_Online_Res_NotinIRPBase!$J$3:$J$340,"Yes",Indev_Online_Res_NotinIRPBase!$I$3:$I$340,"&lt;1/1/2024")+SUMIFS(Indev_Online_Res_NotinIRPBase!O$3:O$340,Indev_Online_Res_NotinIRPBase!$Y$3:$Y$340,$B611,Indev_Online_Res_NotinIRPBase!$Z$3:$Z$340,$C611,Indev_Online_Res_NotinIRPBase!$AB$3:$AB$340,"1")</f>
        <v>0</v>
      </c>
      <c r="AM611">
        <f>SUMIFS(Indev_Online_Res_NotinIRPBase!P$3:P$340,Indev_Online_Res_NotinIRPBase!$Y$3:$Y$340,$B611,Indev_Online_Res_NotinIRPBase!$Z$3:$Z$340,$C611,Indev_Online_Res_NotinIRPBase!$J$3:$J$340,"Yes",Indev_Online_Res_NotinIRPBase!$I$3:$I$340,"&lt;1/1/2024")+SUMIFS(Indev_Online_Res_NotinIRPBase!P$3:P$340,Indev_Online_Res_NotinIRPBase!$Y$3:$Y$340,$B611,Indev_Online_Res_NotinIRPBase!$Z$3:$Z$340,$C611,Indev_Online_Res_NotinIRPBase!$AB$3:$AB$340,"1")</f>
        <v>0</v>
      </c>
      <c r="AN611">
        <f>SUMIFS(Indev_Online_Res_NotinIRPBase!Q$3:Q$340,Indev_Online_Res_NotinIRPBase!$Y$3:$Y$340,$B611,Indev_Online_Res_NotinIRPBase!$Z$3:$Z$340,$C611,Indev_Online_Res_NotinIRPBase!$J$3:$J$340,"Yes",Indev_Online_Res_NotinIRPBase!$I$3:$I$340,"&lt;1/1/2024")+SUMIFS(Indev_Online_Res_NotinIRPBase!Q$3:Q$340,Indev_Online_Res_NotinIRPBase!$Y$3:$Y$340,$B611,Indev_Online_Res_NotinIRPBase!$Z$3:$Z$340,$C611,Indev_Online_Res_NotinIRPBase!$AB$3:$AB$340,"1")</f>
        <v>0</v>
      </c>
      <c r="AO611">
        <f>SUMIFS(Indev_Online_Res_NotinIRPBase!R$3:R$340,Indev_Online_Res_NotinIRPBase!$Y$3:$Y$340,$B611,Indev_Online_Res_NotinIRPBase!$Z$3:$Z$340,$C611,Indev_Online_Res_NotinIRPBase!$J$3:$J$340,"Yes",Indev_Online_Res_NotinIRPBase!$I$3:$I$340,"&lt;1/1/2024")+SUMIFS(Indev_Online_Res_NotinIRPBase!R$3:R$340,Indev_Online_Res_NotinIRPBase!$Y$3:$Y$340,$B611,Indev_Online_Res_NotinIRPBase!$Z$3:$Z$340,$C611,Indev_Online_Res_NotinIRPBase!$AB$3:$AB$340,"1")</f>
        <v>0</v>
      </c>
      <c r="AS611">
        <f>SUMIFS(Indev_Online_Res_NotinIRPBase!S$3:S$340,Indev_Online_Res_NotinIRPBase!$Y$3:$Y$340,$B611,Indev_Online_Res_NotinIRPBase!$Z$3:$Z$340,$C611,Indev_Online_Res_NotinIRPBase!$J$3:$J$340,"Yes",Indev_Online_Res_NotinIRPBase!$I$3:$I$340,"&lt;1/1/2024")+SUMIFS(Indev_Online_Res_NotinIRPBase!S$3:S$340,Indev_Online_Res_NotinIRPBase!$Y$3:$Y$340,$B611,Indev_Online_Res_NotinIRPBase!$Z$3:$Z$340,$C611,Indev_Online_Res_NotinIRPBase!$AB$3:$AB$340,"1")</f>
        <v>0</v>
      </c>
      <c r="AT611">
        <f>SUMIFS(Indev_Online_Res_NotinIRPBase!T$3:T$340,Indev_Online_Res_NotinIRPBase!$Y$3:$Y$340,$B611,Indev_Online_Res_NotinIRPBase!$Z$3:$Z$340,$C611,Indev_Online_Res_NotinIRPBase!$J$3:$J$340,"Yes",Indev_Online_Res_NotinIRPBase!$I$3:$I$340,"&lt;1/1/2024")+SUMIFS(Indev_Online_Res_NotinIRPBase!T$3:T$340,Indev_Online_Res_NotinIRPBase!$Y$3:$Y$340,$B611,Indev_Online_Res_NotinIRPBase!$Z$3:$Z$340,$C611,Indev_Online_Res_NotinIRPBase!$AB$3:$AB$340,"1")</f>
        <v>0</v>
      </c>
      <c r="AU611">
        <f>SUMIFS(Indev_Online_Res_NotinIRPBase!U$3:U$340,Indev_Online_Res_NotinIRPBase!$Y$3:$Y$340,$B611,Indev_Online_Res_NotinIRPBase!$Z$3:$Z$340,$C611,Indev_Online_Res_NotinIRPBase!$J$3:$J$340,"Yes",Indev_Online_Res_NotinIRPBase!$I$3:$I$340,"&lt;1/1/2024")+SUMIFS(Indev_Online_Res_NotinIRPBase!U$3:U$340,Indev_Online_Res_NotinIRPBase!$Y$3:$Y$340,$B611,Indev_Online_Res_NotinIRPBase!$Z$3:$Z$340,$C611,Indev_Online_Res_NotinIRPBase!$AB$3:$AB$340,"1")</f>
        <v>0</v>
      </c>
      <c r="AV611">
        <f>SUMIFS(Indev_Online_Res_NotinIRPBase!V$3:V$340,Indev_Online_Res_NotinIRPBase!$Y$3:$Y$340,$B611,Indev_Online_Res_NotinIRPBase!$Z$3:$Z$340,$C611,Indev_Online_Res_NotinIRPBase!$J$3:$J$340,"Yes",Indev_Online_Res_NotinIRPBase!$I$3:$I$340,"&lt;1/1/2024")+SUMIFS(Indev_Online_Res_NotinIRPBase!V$3:V$340,Indev_Online_Res_NotinIRPBase!$Y$3:$Y$340,$B611,Indev_Online_Res_NotinIRPBase!$Z$3:$Z$340,$C611,Indev_Online_Res_NotinIRPBase!$AB$3:$AB$340,"1")</f>
        <v>0</v>
      </c>
      <c r="AW611">
        <f>SUMIFS(Indev_Online_Res_NotinIRPBase!W$3:W$340,Indev_Online_Res_NotinIRPBase!$Y$3:$Y$340,$B611,Indev_Online_Res_NotinIRPBase!$Z$3:$Z$340,$C611,Indev_Online_Res_NotinIRPBase!$J$3:$J$340,"Yes",Indev_Online_Res_NotinIRPBase!$I$3:$I$340,"&lt;1/1/2024")+SUMIFS(Indev_Online_Res_NotinIRPBase!W$3:W$340,Indev_Online_Res_NotinIRPBase!$Y$3:$Y$340,$B611,Indev_Online_Res_NotinIRPBase!$Z$3:$Z$340,$C611,Indev_Online_Res_NotinIRPBase!$AB$3:$AB$340,"1")</f>
        <v>0</v>
      </c>
      <c r="AX611">
        <f>SUMIFS(Indev_Online_Res_NotinIRPBase!X$3:X$340,Indev_Online_Res_NotinIRPBase!$Y$3:$Y$340,$B611,Indev_Online_Res_NotinIRPBase!$Z$3:$Z$340,$C611,Indev_Online_Res_NotinIRPBase!$J$3:$J$340,"Yes",Indev_Online_Res_NotinIRPBase!$I$3:$I$340,"&lt;1/1/2024")+SUMIFS(Indev_Online_Res_NotinIRPBase!X$3:X$340,Indev_Online_Res_NotinIRPBase!$Y$3:$Y$340,$B611,Indev_Online_Res_NotinIRPBase!$Z$3:$Z$340,$C611,Indev_Online_Res_NotinIRPBase!$AB$3:$AB$340,"1")</f>
        <v>0</v>
      </c>
      <c r="AY611">
        <f t="shared" si="138"/>
        <v>0</v>
      </c>
      <c r="BA611">
        <f t="shared" si="139"/>
        <v>0</v>
      </c>
      <c r="BB611">
        <f t="shared" si="140"/>
        <v>0</v>
      </c>
      <c r="BC611">
        <f t="shared" si="141"/>
        <v>0</v>
      </c>
      <c r="BD611">
        <f t="shared" si="142"/>
        <v>0</v>
      </c>
      <c r="BE611">
        <f t="shared" si="143"/>
        <v>0</v>
      </c>
      <c r="BI611">
        <f t="shared" si="144"/>
        <v>0</v>
      </c>
      <c r="BJ611">
        <f t="shared" si="145"/>
        <v>0</v>
      </c>
      <c r="BK611">
        <f t="shared" si="146"/>
        <v>3</v>
      </c>
      <c r="BL611">
        <f t="shared" si="147"/>
        <v>3</v>
      </c>
      <c r="BM611">
        <f t="shared" si="148"/>
        <v>0</v>
      </c>
      <c r="BN611">
        <f t="shared" si="149"/>
        <v>0</v>
      </c>
      <c r="BO611">
        <f t="shared" si="150"/>
        <v>1</v>
      </c>
      <c r="BQ611">
        <f>SUMIFS(IRPBase_Res_NotinEnvScreens!$H$3:$H$33,IRPBase_Res_NotinEnvScreens!$J$3:$J$33,$B611,IRPBase_Res_NotinEnvScreens!$K$3:$K$33,$C611)</f>
        <v>0</v>
      </c>
      <c r="BR611">
        <f>SUMIFS(IRPBase_Res_NotinEnvScreens!$I$3:$I$33,IRPBase_Res_NotinEnvScreens!$J$3:$J$33,$B611,IRPBase_Res_NotinEnvScreens!$K$3:$K$33,$C611)</f>
        <v>0</v>
      </c>
      <c r="BS611">
        <v>0</v>
      </c>
      <c r="BV611">
        <f>SUMIFS(Indev_Online_Res_NotinIRPBase!$P$3:$P$313,Indev_Online_Res_NotinIRPBase!$Y$3:$Y$313,$B611,Indev_Online_Res_NotinIRPBase!$Z$3:$Z$313,$C611,Indev_Online_Res_NotinIRPBase!$I$3:$I$313,"&lt;9/1/2023")+SUMIFS(Indev_Online_Res_NotinIRPBase!$Q$3:$Q$313,Indev_Online_Res_NotinIRPBase!$Y$3:$Y$313,$B611,Indev_Online_Res_NotinIRPBase!$Z$3:$Z$313,$C611,Indev_Online_Res_NotinIRPBase!$I$3:$I$313,"&lt;9/1/2023")</f>
        <v>0</v>
      </c>
      <c r="BW611">
        <f>SUMIFS(Indev_Online_Res_NotinIRPBase!$S$3:$S$313,Indev_Online_Res_NotinIRPBase!$Y$3:$Y$313,$B611,Indev_Online_Res_NotinIRPBase!$Z$3:$Z$313,$C611,Indev_Online_Res_NotinIRPBase!$I$3:$I$313,"&lt;9/1/2023")+SUMIFS(Indev_Online_Res_NotinIRPBase!$T$3:$T$313,Indev_Online_Res_NotinIRPBase!$Y$3:$Y$313,$B611,Indev_Online_Res_NotinIRPBase!$Z$3:$Z$313,$C611,Indev_Online_Res_NotinIRPBase!$I$3:$I$313,"&lt;9/1/2023")+SUMIFS(Indev_Online_Res_NotinIRPBase!$U$3:$U$313,Indev_Online_Res_NotinIRPBase!$Y$3:$Y$313,$B611,Indev_Online_Res_NotinIRPBase!$Z$3:$Z$313,$C611,Indev_Online_Res_NotinIRPBase!$I$3:$I$313,"&lt;9/1/2023")</f>
        <v>0</v>
      </c>
    </row>
    <row r="612" spans="1:75">
      <c r="A612" t="s">
        <v>52</v>
      </c>
      <c r="B612" t="s">
        <v>541</v>
      </c>
      <c r="C612">
        <v>138</v>
      </c>
      <c r="E612">
        <f>SUMIFS(IRPBase_Res_NotinTxBase!N$3:N$65,IRPBase_Res_NotinTxBase!$X$3:$X$65,$B612,IRPBase_Res_NotinTxBase!$Y$3:$Y$65,$C612)</f>
        <v>0</v>
      </c>
      <c r="F612">
        <f>SUMIFS(IRPBase_Res_NotinTxBase!O$3:O$65,IRPBase_Res_NotinTxBase!$X$3:$X$65,$B612,IRPBase_Res_NotinTxBase!$Y$3:$Y$65,$C612)</f>
        <v>0</v>
      </c>
      <c r="G612">
        <f>SUMIFS(IRPBase_Res_NotinTxBase!P$3:P$65,IRPBase_Res_NotinTxBase!$X$3:$X$65,$B612,IRPBase_Res_NotinTxBase!$Y$3:$Y$65,$C612)</f>
        <v>0</v>
      </c>
      <c r="H612">
        <f>SUMIFS(IRPBase_Res_NotinTxBase!Q$3:Q$65,IRPBase_Res_NotinTxBase!$X$3:$X$65,$B612,IRPBase_Res_NotinTxBase!$Y$3:$Y$65,$C612)</f>
        <v>0</v>
      </c>
      <c r="M612">
        <f>SUMIFS(IRPBase_Res_NotinTxBase!R$3:R$65,IRPBase_Res_NotinTxBase!$X$3:$X$65,$B612,IRPBase_Res_NotinTxBase!$Y$3:$Y$65,$C612)</f>
        <v>0</v>
      </c>
      <c r="N612">
        <f>SUMIFS(IRPBase_Res_NotinTxBase!S$3:S$65,IRPBase_Res_NotinTxBase!$X$3:$X$65,$B612,IRPBase_Res_NotinTxBase!$Y$3:$Y$65,$C612)</f>
        <v>0</v>
      </c>
      <c r="O612">
        <f>SUMIFS(IRPBase_Res_NotinTxBase!T$3:T$65,IRPBase_Res_NotinTxBase!$X$3:$X$65,$B612,IRPBase_Res_NotinTxBase!$Y$3:$Y$65,$C612)</f>
        <v>0</v>
      </c>
      <c r="P612">
        <f>SUMIFS(IRPBase_Res_NotinTxBase!U$3:U$65,IRPBase_Res_NotinTxBase!$X$3:$X$65,$B612,IRPBase_Res_NotinTxBase!$Y$3:$Y$65,$C612)</f>
        <v>0</v>
      </c>
      <c r="Q612">
        <f>SUMIFS(IRPBase_Res_NotinTxBase!V$3:V$65,IRPBase_Res_NotinTxBase!$X$3:$X$65,$B612,IRPBase_Res_NotinTxBase!$Y$3:$Y$65,$C612)</f>
        <v>0</v>
      </c>
      <c r="R612">
        <f>SUMIFS(IRPBase_Res_NotinTxBase!W$3:W$65,IRPBase_Res_NotinTxBase!$X$3:$X$65,$B612,IRPBase_Res_NotinTxBase!$Y$3:$Y$65,$C612)</f>
        <v>0</v>
      </c>
      <c r="S612">
        <f t="shared" si="136"/>
        <v>0</v>
      </c>
      <c r="U612">
        <f>SUMIFS(Indev_Online_Res_NotinIRPBase!N$3:N$340,Indev_Online_Res_NotinIRPBase!$Y$3:$Y$340,$B612,Indev_Online_Res_NotinIRPBase!$Z$3:$Z$340,$C612)</f>
        <v>0</v>
      </c>
      <c r="V612">
        <f>SUMIFS(Indev_Online_Res_NotinIRPBase!O$3:O$340,Indev_Online_Res_NotinIRPBase!$Y$3:$Y$340,$B612,Indev_Online_Res_NotinIRPBase!$Z$3:$Z$340,$C612)</f>
        <v>0</v>
      </c>
      <c r="W612">
        <f>SUMIFS(Indev_Online_Res_NotinIRPBase!P$3:P$340,Indev_Online_Res_NotinIRPBase!$Y$3:$Y$340,$B612,Indev_Online_Res_NotinIRPBase!$Z$3:$Z$340,$C612)</f>
        <v>0</v>
      </c>
      <c r="X612">
        <f>SUMIFS(Indev_Online_Res_NotinIRPBase!Q$3:Q$340,Indev_Online_Res_NotinIRPBase!$Y$3:$Y$340,$B612,Indev_Online_Res_NotinIRPBase!$Z$3:$Z$340,$C612)</f>
        <v>0</v>
      </c>
      <c r="Y612">
        <f>SUMIFS(Indev_Online_Res_NotinIRPBase!R$3:R$340,Indev_Online_Res_NotinIRPBase!$Y$3:$Y$340,$B612,Indev_Online_Res_NotinIRPBase!$Z$3:$Z$340,$C612)</f>
        <v>0</v>
      </c>
      <c r="AC612">
        <f>SUMIFS(Indev_Online_Res_NotinIRPBase!S$3:S$340,Indev_Online_Res_NotinIRPBase!$Y$3:$Y$340,$B612,Indev_Online_Res_NotinIRPBase!$Z$3:$Z$340,$C612)</f>
        <v>0</v>
      </c>
      <c r="AD612">
        <f>SUMIFS(Indev_Online_Res_NotinIRPBase!T$3:T$340,Indev_Online_Res_NotinIRPBase!$Y$3:$Y$340,$B612,Indev_Online_Res_NotinIRPBase!$Z$3:$Z$340,$C612)</f>
        <v>0</v>
      </c>
      <c r="AE612">
        <f>SUMIFS(Indev_Online_Res_NotinIRPBase!U$3:U$340,Indev_Online_Res_NotinIRPBase!$Y$3:$Y$340,$B612,Indev_Online_Res_NotinIRPBase!$Z$3:$Z$340,$C612)</f>
        <v>0</v>
      </c>
      <c r="AF612">
        <f>SUMIFS(Indev_Online_Res_NotinIRPBase!V$3:V$340,Indev_Online_Res_NotinIRPBase!$Y$3:$Y$340,$B612,Indev_Online_Res_NotinIRPBase!$Z$3:$Z$340,$C612)</f>
        <v>0</v>
      </c>
      <c r="AG612">
        <f>SUMIFS(Indev_Online_Res_NotinIRPBase!W$3:W$340,Indev_Online_Res_NotinIRPBase!$Y$3:$Y$340,$B612,Indev_Online_Res_NotinIRPBase!$Z$3:$Z$340,$C612)</f>
        <v>0</v>
      </c>
      <c r="AH612">
        <f>SUMIFS(Indev_Online_Res_NotinIRPBase!X$3:X$340,Indev_Online_Res_NotinIRPBase!$Y$3:$Y$340,$B612,Indev_Online_Res_NotinIRPBase!$Z$3:$Z$340,$C612)</f>
        <v>0</v>
      </c>
      <c r="AI612">
        <f t="shared" si="137"/>
        <v>0</v>
      </c>
      <c r="AK612">
        <f>SUMIFS(Indev_Online_Res_NotinIRPBase!N$3:N$340,Indev_Online_Res_NotinIRPBase!$Y$3:$Y$340,$B612,Indev_Online_Res_NotinIRPBase!$Z$3:$Z$340,$C612,Indev_Online_Res_NotinIRPBase!$J$3:$J$340,"Yes",Indev_Online_Res_NotinIRPBase!$I$3:$I$340,"&lt;1/1/2024")+SUMIFS(Indev_Online_Res_NotinIRPBase!N$3:N$340,Indev_Online_Res_NotinIRPBase!$Y$3:$Y$340,$B612,Indev_Online_Res_NotinIRPBase!$Z$3:$Z$340,$C612,Indev_Online_Res_NotinIRPBase!$AB$3:$AB$340,"1")</f>
        <v>0</v>
      </c>
      <c r="AL612">
        <f>SUMIFS(Indev_Online_Res_NotinIRPBase!O$3:O$340,Indev_Online_Res_NotinIRPBase!$Y$3:$Y$340,$B612,Indev_Online_Res_NotinIRPBase!$Z$3:$Z$340,$C612,Indev_Online_Res_NotinIRPBase!$J$3:$J$340,"Yes",Indev_Online_Res_NotinIRPBase!$I$3:$I$340,"&lt;1/1/2024")+SUMIFS(Indev_Online_Res_NotinIRPBase!O$3:O$340,Indev_Online_Res_NotinIRPBase!$Y$3:$Y$340,$B612,Indev_Online_Res_NotinIRPBase!$Z$3:$Z$340,$C612,Indev_Online_Res_NotinIRPBase!$AB$3:$AB$340,"1")</f>
        <v>0</v>
      </c>
      <c r="AM612">
        <f>SUMIFS(Indev_Online_Res_NotinIRPBase!P$3:P$340,Indev_Online_Res_NotinIRPBase!$Y$3:$Y$340,$B612,Indev_Online_Res_NotinIRPBase!$Z$3:$Z$340,$C612,Indev_Online_Res_NotinIRPBase!$J$3:$J$340,"Yes",Indev_Online_Res_NotinIRPBase!$I$3:$I$340,"&lt;1/1/2024")+SUMIFS(Indev_Online_Res_NotinIRPBase!P$3:P$340,Indev_Online_Res_NotinIRPBase!$Y$3:$Y$340,$B612,Indev_Online_Res_NotinIRPBase!$Z$3:$Z$340,$C612,Indev_Online_Res_NotinIRPBase!$AB$3:$AB$340,"1")</f>
        <v>0</v>
      </c>
      <c r="AN612">
        <f>SUMIFS(Indev_Online_Res_NotinIRPBase!Q$3:Q$340,Indev_Online_Res_NotinIRPBase!$Y$3:$Y$340,$B612,Indev_Online_Res_NotinIRPBase!$Z$3:$Z$340,$C612,Indev_Online_Res_NotinIRPBase!$J$3:$J$340,"Yes",Indev_Online_Res_NotinIRPBase!$I$3:$I$340,"&lt;1/1/2024")+SUMIFS(Indev_Online_Res_NotinIRPBase!Q$3:Q$340,Indev_Online_Res_NotinIRPBase!$Y$3:$Y$340,$B612,Indev_Online_Res_NotinIRPBase!$Z$3:$Z$340,$C612,Indev_Online_Res_NotinIRPBase!$AB$3:$AB$340,"1")</f>
        <v>0</v>
      </c>
      <c r="AO612">
        <f>SUMIFS(Indev_Online_Res_NotinIRPBase!R$3:R$340,Indev_Online_Res_NotinIRPBase!$Y$3:$Y$340,$B612,Indev_Online_Res_NotinIRPBase!$Z$3:$Z$340,$C612,Indev_Online_Res_NotinIRPBase!$J$3:$J$340,"Yes",Indev_Online_Res_NotinIRPBase!$I$3:$I$340,"&lt;1/1/2024")+SUMIFS(Indev_Online_Res_NotinIRPBase!R$3:R$340,Indev_Online_Res_NotinIRPBase!$Y$3:$Y$340,$B612,Indev_Online_Res_NotinIRPBase!$Z$3:$Z$340,$C612,Indev_Online_Res_NotinIRPBase!$AB$3:$AB$340,"1")</f>
        <v>0</v>
      </c>
      <c r="AS612">
        <f>SUMIFS(Indev_Online_Res_NotinIRPBase!S$3:S$340,Indev_Online_Res_NotinIRPBase!$Y$3:$Y$340,$B612,Indev_Online_Res_NotinIRPBase!$Z$3:$Z$340,$C612,Indev_Online_Res_NotinIRPBase!$J$3:$J$340,"Yes",Indev_Online_Res_NotinIRPBase!$I$3:$I$340,"&lt;1/1/2024")+SUMIFS(Indev_Online_Res_NotinIRPBase!S$3:S$340,Indev_Online_Res_NotinIRPBase!$Y$3:$Y$340,$B612,Indev_Online_Res_NotinIRPBase!$Z$3:$Z$340,$C612,Indev_Online_Res_NotinIRPBase!$AB$3:$AB$340,"1")</f>
        <v>0</v>
      </c>
      <c r="AT612">
        <f>SUMIFS(Indev_Online_Res_NotinIRPBase!T$3:T$340,Indev_Online_Res_NotinIRPBase!$Y$3:$Y$340,$B612,Indev_Online_Res_NotinIRPBase!$Z$3:$Z$340,$C612,Indev_Online_Res_NotinIRPBase!$J$3:$J$340,"Yes",Indev_Online_Res_NotinIRPBase!$I$3:$I$340,"&lt;1/1/2024")+SUMIFS(Indev_Online_Res_NotinIRPBase!T$3:T$340,Indev_Online_Res_NotinIRPBase!$Y$3:$Y$340,$B612,Indev_Online_Res_NotinIRPBase!$Z$3:$Z$340,$C612,Indev_Online_Res_NotinIRPBase!$AB$3:$AB$340,"1")</f>
        <v>0</v>
      </c>
      <c r="AU612">
        <f>SUMIFS(Indev_Online_Res_NotinIRPBase!U$3:U$340,Indev_Online_Res_NotinIRPBase!$Y$3:$Y$340,$B612,Indev_Online_Res_NotinIRPBase!$Z$3:$Z$340,$C612,Indev_Online_Res_NotinIRPBase!$J$3:$J$340,"Yes",Indev_Online_Res_NotinIRPBase!$I$3:$I$340,"&lt;1/1/2024")+SUMIFS(Indev_Online_Res_NotinIRPBase!U$3:U$340,Indev_Online_Res_NotinIRPBase!$Y$3:$Y$340,$B612,Indev_Online_Res_NotinIRPBase!$Z$3:$Z$340,$C612,Indev_Online_Res_NotinIRPBase!$AB$3:$AB$340,"1")</f>
        <v>0</v>
      </c>
      <c r="AV612">
        <f>SUMIFS(Indev_Online_Res_NotinIRPBase!V$3:V$340,Indev_Online_Res_NotinIRPBase!$Y$3:$Y$340,$B612,Indev_Online_Res_NotinIRPBase!$Z$3:$Z$340,$C612,Indev_Online_Res_NotinIRPBase!$J$3:$J$340,"Yes",Indev_Online_Res_NotinIRPBase!$I$3:$I$340,"&lt;1/1/2024")+SUMIFS(Indev_Online_Res_NotinIRPBase!V$3:V$340,Indev_Online_Res_NotinIRPBase!$Y$3:$Y$340,$B612,Indev_Online_Res_NotinIRPBase!$Z$3:$Z$340,$C612,Indev_Online_Res_NotinIRPBase!$AB$3:$AB$340,"1")</f>
        <v>0</v>
      </c>
      <c r="AW612">
        <f>SUMIFS(Indev_Online_Res_NotinIRPBase!W$3:W$340,Indev_Online_Res_NotinIRPBase!$Y$3:$Y$340,$B612,Indev_Online_Res_NotinIRPBase!$Z$3:$Z$340,$C612,Indev_Online_Res_NotinIRPBase!$J$3:$J$340,"Yes",Indev_Online_Res_NotinIRPBase!$I$3:$I$340,"&lt;1/1/2024")+SUMIFS(Indev_Online_Res_NotinIRPBase!W$3:W$340,Indev_Online_Res_NotinIRPBase!$Y$3:$Y$340,$B612,Indev_Online_Res_NotinIRPBase!$Z$3:$Z$340,$C612,Indev_Online_Res_NotinIRPBase!$AB$3:$AB$340,"1")</f>
        <v>0</v>
      </c>
      <c r="AX612">
        <f>SUMIFS(Indev_Online_Res_NotinIRPBase!X$3:X$340,Indev_Online_Res_NotinIRPBase!$Y$3:$Y$340,$B612,Indev_Online_Res_NotinIRPBase!$Z$3:$Z$340,$C612,Indev_Online_Res_NotinIRPBase!$J$3:$J$340,"Yes",Indev_Online_Res_NotinIRPBase!$I$3:$I$340,"&lt;1/1/2024")+SUMIFS(Indev_Online_Res_NotinIRPBase!X$3:X$340,Indev_Online_Res_NotinIRPBase!$Y$3:$Y$340,$B612,Indev_Online_Res_NotinIRPBase!$Z$3:$Z$340,$C612,Indev_Online_Res_NotinIRPBase!$AB$3:$AB$340,"1")</f>
        <v>0</v>
      </c>
      <c r="AY612">
        <f t="shared" si="138"/>
        <v>0</v>
      </c>
      <c r="BA612">
        <f t="shared" si="139"/>
        <v>0</v>
      </c>
      <c r="BB612">
        <f t="shared" si="140"/>
        <v>0</v>
      </c>
      <c r="BC612">
        <f t="shared" si="141"/>
        <v>0</v>
      </c>
      <c r="BD612">
        <f t="shared" si="142"/>
        <v>0</v>
      </c>
      <c r="BE612">
        <f t="shared" si="143"/>
        <v>0</v>
      </c>
      <c r="BI612">
        <f t="shared" si="144"/>
        <v>0</v>
      </c>
      <c r="BJ612">
        <f t="shared" si="145"/>
        <v>0</v>
      </c>
      <c r="BK612">
        <f t="shared" si="146"/>
        <v>0</v>
      </c>
      <c r="BL612">
        <f t="shared" si="147"/>
        <v>0</v>
      </c>
      <c r="BM612">
        <f t="shared" si="148"/>
        <v>0</v>
      </c>
      <c r="BN612">
        <f t="shared" si="149"/>
        <v>0</v>
      </c>
      <c r="BO612">
        <f t="shared" si="150"/>
        <v>0</v>
      </c>
      <c r="BQ612">
        <f>SUMIFS(IRPBase_Res_NotinEnvScreens!$H$3:$H$33,IRPBase_Res_NotinEnvScreens!$J$3:$J$33,$B612,IRPBase_Res_NotinEnvScreens!$K$3:$K$33,$C612)</f>
        <v>0</v>
      </c>
      <c r="BR612">
        <f>SUMIFS(IRPBase_Res_NotinEnvScreens!$I$3:$I$33,IRPBase_Res_NotinEnvScreens!$J$3:$J$33,$B612,IRPBase_Res_NotinEnvScreens!$K$3:$K$33,$C612)</f>
        <v>0</v>
      </c>
      <c r="BS612">
        <v>0</v>
      </c>
      <c r="BV612">
        <f>SUMIFS(Indev_Online_Res_NotinIRPBase!$P$3:$P$313,Indev_Online_Res_NotinIRPBase!$Y$3:$Y$313,$B612,Indev_Online_Res_NotinIRPBase!$Z$3:$Z$313,$C612,Indev_Online_Res_NotinIRPBase!$I$3:$I$313,"&lt;9/1/2023")+SUMIFS(Indev_Online_Res_NotinIRPBase!$Q$3:$Q$313,Indev_Online_Res_NotinIRPBase!$Y$3:$Y$313,$B612,Indev_Online_Res_NotinIRPBase!$Z$3:$Z$313,$C612,Indev_Online_Res_NotinIRPBase!$I$3:$I$313,"&lt;9/1/2023")</f>
        <v>0</v>
      </c>
      <c r="BW612">
        <f>SUMIFS(Indev_Online_Res_NotinIRPBase!$S$3:$S$313,Indev_Online_Res_NotinIRPBase!$Y$3:$Y$313,$B612,Indev_Online_Res_NotinIRPBase!$Z$3:$Z$313,$C612,Indev_Online_Res_NotinIRPBase!$I$3:$I$313,"&lt;9/1/2023")+SUMIFS(Indev_Online_Res_NotinIRPBase!$T$3:$T$313,Indev_Online_Res_NotinIRPBase!$Y$3:$Y$313,$B612,Indev_Online_Res_NotinIRPBase!$Z$3:$Z$313,$C612,Indev_Online_Res_NotinIRPBase!$I$3:$I$313,"&lt;9/1/2023")+SUMIFS(Indev_Online_Res_NotinIRPBase!$U$3:$U$313,Indev_Online_Res_NotinIRPBase!$Y$3:$Y$313,$B612,Indev_Online_Res_NotinIRPBase!$Z$3:$Z$313,$C612,Indev_Online_Res_NotinIRPBase!$I$3:$I$313,"&lt;9/1/2023")</f>
        <v>0</v>
      </c>
    </row>
    <row r="613" spans="1:75">
      <c r="A613" t="s">
        <v>52</v>
      </c>
      <c r="B613" t="s">
        <v>541</v>
      </c>
      <c r="C613">
        <v>230</v>
      </c>
      <c r="E613">
        <f>SUMIFS(IRPBase_Res_NotinTxBase!N$3:N$65,IRPBase_Res_NotinTxBase!$X$3:$X$65,$B613,IRPBase_Res_NotinTxBase!$Y$3:$Y$65,$C613)</f>
        <v>0</v>
      </c>
      <c r="F613">
        <f>SUMIFS(IRPBase_Res_NotinTxBase!O$3:O$65,IRPBase_Res_NotinTxBase!$X$3:$X$65,$B613,IRPBase_Res_NotinTxBase!$Y$3:$Y$65,$C613)</f>
        <v>0</v>
      </c>
      <c r="G613">
        <f>SUMIFS(IRPBase_Res_NotinTxBase!P$3:P$65,IRPBase_Res_NotinTxBase!$X$3:$X$65,$B613,IRPBase_Res_NotinTxBase!$Y$3:$Y$65,$C613)</f>
        <v>0</v>
      </c>
      <c r="H613">
        <f>SUMIFS(IRPBase_Res_NotinTxBase!Q$3:Q$65,IRPBase_Res_NotinTxBase!$X$3:$X$65,$B613,IRPBase_Res_NotinTxBase!$Y$3:$Y$65,$C613)</f>
        <v>0</v>
      </c>
      <c r="M613">
        <f>SUMIFS(IRPBase_Res_NotinTxBase!R$3:R$65,IRPBase_Res_NotinTxBase!$X$3:$X$65,$B613,IRPBase_Res_NotinTxBase!$Y$3:$Y$65,$C613)</f>
        <v>0</v>
      </c>
      <c r="N613">
        <f>SUMIFS(IRPBase_Res_NotinTxBase!S$3:S$65,IRPBase_Res_NotinTxBase!$X$3:$X$65,$B613,IRPBase_Res_NotinTxBase!$Y$3:$Y$65,$C613)</f>
        <v>0</v>
      </c>
      <c r="O613">
        <f>SUMIFS(IRPBase_Res_NotinTxBase!T$3:T$65,IRPBase_Res_NotinTxBase!$X$3:$X$65,$B613,IRPBase_Res_NotinTxBase!$Y$3:$Y$65,$C613)</f>
        <v>0</v>
      </c>
      <c r="P613">
        <f>SUMIFS(IRPBase_Res_NotinTxBase!U$3:U$65,IRPBase_Res_NotinTxBase!$X$3:$X$65,$B613,IRPBase_Res_NotinTxBase!$Y$3:$Y$65,$C613)</f>
        <v>0</v>
      </c>
      <c r="Q613">
        <f>SUMIFS(IRPBase_Res_NotinTxBase!V$3:V$65,IRPBase_Res_NotinTxBase!$X$3:$X$65,$B613,IRPBase_Res_NotinTxBase!$Y$3:$Y$65,$C613)</f>
        <v>0</v>
      </c>
      <c r="R613">
        <f>SUMIFS(IRPBase_Res_NotinTxBase!W$3:W$65,IRPBase_Res_NotinTxBase!$X$3:$X$65,$B613,IRPBase_Res_NotinTxBase!$Y$3:$Y$65,$C613)</f>
        <v>0</v>
      </c>
      <c r="S613">
        <f t="shared" si="136"/>
        <v>0</v>
      </c>
      <c r="U613">
        <f>SUMIFS(Indev_Online_Res_NotinIRPBase!N$3:N$340,Indev_Online_Res_NotinIRPBase!$Y$3:$Y$340,$B613,Indev_Online_Res_NotinIRPBase!$Z$3:$Z$340,$C613)</f>
        <v>0</v>
      </c>
      <c r="V613">
        <f>SUMIFS(Indev_Online_Res_NotinIRPBase!O$3:O$340,Indev_Online_Res_NotinIRPBase!$Y$3:$Y$340,$B613,Indev_Online_Res_NotinIRPBase!$Z$3:$Z$340,$C613)</f>
        <v>0</v>
      </c>
      <c r="W613">
        <f>SUMIFS(Indev_Online_Res_NotinIRPBase!P$3:P$340,Indev_Online_Res_NotinIRPBase!$Y$3:$Y$340,$B613,Indev_Online_Res_NotinIRPBase!$Z$3:$Z$340,$C613)</f>
        <v>0</v>
      </c>
      <c r="X613">
        <f>SUMIFS(Indev_Online_Res_NotinIRPBase!Q$3:Q$340,Indev_Online_Res_NotinIRPBase!$Y$3:$Y$340,$B613,Indev_Online_Res_NotinIRPBase!$Z$3:$Z$340,$C613)</f>
        <v>0</v>
      </c>
      <c r="Y613">
        <f>SUMIFS(Indev_Online_Res_NotinIRPBase!R$3:R$340,Indev_Online_Res_NotinIRPBase!$Y$3:$Y$340,$B613,Indev_Online_Res_NotinIRPBase!$Z$3:$Z$340,$C613)</f>
        <v>0</v>
      </c>
      <c r="AC613">
        <f>SUMIFS(Indev_Online_Res_NotinIRPBase!S$3:S$340,Indev_Online_Res_NotinIRPBase!$Y$3:$Y$340,$B613,Indev_Online_Res_NotinIRPBase!$Z$3:$Z$340,$C613)</f>
        <v>0</v>
      </c>
      <c r="AD613">
        <f>SUMIFS(Indev_Online_Res_NotinIRPBase!T$3:T$340,Indev_Online_Res_NotinIRPBase!$Y$3:$Y$340,$B613,Indev_Online_Res_NotinIRPBase!$Z$3:$Z$340,$C613)</f>
        <v>0</v>
      </c>
      <c r="AE613">
        <f>SUMIFS(Indev_Online_Res_NotinIRPBase!U$3:U$340,Indev_Online_Res_NotinIRPBase!$Y$3:$Y$340,$B613,Indev_Online_Res_NotinIRPBase!$Z$3:$Z$340,$C613)</f>
        <v>0</v>
      </c>
      <c r="AF613">
        <f>SUMIFS(Indev_Online_Res_NotinIRPBase!V$3:V$340,Indev_Online_Res_NotinIRPBase!$Y$3:$Y$340,$B613,Indev_Online_Res_NotinIRPBase!$Z$3:$Z$340,$C613)</f>
        <v>0</v>
      </c>
      <c r="AG613">
        <f>SUMIFS(Indev_Online_Res_NotinIRPBase!W$3:W$340,Indev_Online_Res_NotinIRPBase!$Y$3:$Y$340,$B613,Indev_Online_Res_NotinIRPBase!$Z$3:$Z$340,$C613)</f>
        <v>0</v>
      </c>
      <c r="AH613">
        <f>SUMIFS(Indev_Online_Res_NotinIRPBase!X$3:X$340,Indev_Online_Res_NotinIRPBase!$Y$3:$Y$340,$B613,Indev_Online_Res_NotinIRPBase!$Z$3:$Z$340,$C613)</f>
        <v>0</v>
      </c>
      <c r="AI613">
        <f t="shared" si="137"/>
        <v>0</v>
      </c>
      <c r="AK613">
        <f>SUMIFS(Indev_Online_Res_NotinIRPBase!N$3:N$340,Indev_Online_Res_NotinIRPBase!$Y$3:$Y$340,$B613,Indev_Online_Res_NotinIRPBase!$Z$3:$Z$340,$C613,Indev_Online_Res_NotinIRPBase!$J$3:$J$340,"Yes",Indev_Online_Res_NotinIRPBase!$I$3:$I$340,"&lt;1/1/2024")+SUMIFS(Indev_Online_Res_NotinIRPBase!N$3:N$340,Indev_Online_Res_NotinIRPBase!$Y$3:$Y$340,$B613,Indev_Online_Res_NotinIRPBase!$Z$3:$Z$340,$C613,Indev_Online_Res_NotinIRPBase!$AB$3:$AB$340,"1")</f>
        <v>0</v>
      </c>
      <c r="AL613">
        <f>SUMIFS(Indev_Online_Res_NotinIRPBase!O$3:O$340,Indev_Online_Res_NotinIRPBase!$Y$3:$Y$340,$B613,Indev_Online_Res_NotinIRPBase!$Z$3:$Z$340,$C613,Indev_Online_Res_NotinIRPBase!$J$3:$J$340,"Yes",Indev_Online_Res_NotinIRPBase!$I$3:$I$340,"&lt;1/1/2024")+SUMIFS(Indev_Online_Res_NotinIRPBase!O$3:O$340,Indev_Online_Res_NotinIRPBase!$Y$3:$Y$340,$B613,Indev_Online_Res_NotinIRPBase!$Z$3:$Z$340,$C613,Indev_Online_Res_NotinIRPBase!$AB$3:$AB$340,"1")</f>
        <v>0</v>
      </c>
      <c r="AM613">
        <f>SUMIFS(Indev_Online_Res_NotinIRPBase!P$3:P$340,Indev_Online_Res_NotinIRPBase!$Y$3:$Y$340,$B613,Indev_Online_Res_NotinIRPBase!$Z$3:$Z$340,$C613,Indev_Online_Res_NotinIRPBase!$J$3:$J$340,"Yes",Indev_Online_Res_NotinIRPBase!$I$3:$I$340,"&lt;1/1/2024")+SUMIFS(Indev_Online_Res_NotinIRPBase!P$3:P$340,Indev_Online_Res_NotinIRPBase!$Y$3:$Y$340,$B613,Indev_Online_Res_NotinIRPBase!$Z$3:$Z$340,$C613,Indev_Online_Res_NotinIRPBase!$AB$3:$AB$340,"1")</f>
        <v>0</v>
      </c>
      <c r="AN613">
        <f>SUMIFS(Indev_Online_Res_NotinIRPBase!Q$3:Q$340,Indev_Online_Res_NotinIRPBase!$Y$3:$Y$340,$B613,Indev_Online_Res_NotinIRPBase!$Z$3:$Z$340,$C613,Indev_Online_Res_NotinIRPBase!$J$3:$J$340,"Yes",Indev_Online_Res_NotinIRPBase!$I$3:$I$340,"&lt;1/1/2024")+SUMIFS(Indev_Online_Res_NotinIRPBase!Q$3:Q$340,Indev_Online_Res_NotinIRPBase!$Y$3:$Y$340,$B613,Indev_Online_Res_NotinIRPBase!$Z$3:$Z$340,$C613,Indev_Online_Res_NotinIRPBase!$AB$3:$AB$340,"1")</f>
        <v>0</v>
      </c>
      <c r="AO613">
        <f>SUMIFS(Indev_Online_Res_NotinIRPBase!R$3:R$340,Indev_Online_Res_NotinIRPBase!$Y$3:$Y$340,$B613,Indev_Online_Res_NotinIRPBase!$Z$3:$Z$340,$C613,Indev_Online_Res_NotinIRPBase!$J$3:$J$340,"Yes",Indev_Online_Res_NotinIRPBase!$I$3:$I$340,"&lt;1/1/2024")+SUMIFS(Indev_Online_Res_NotinIRPBase!R$3:R$340,Indev_Online_Res_NotinIRPBase!$Y$3:$Y$340,$B613,Indev_Online_Res_NotinIRPBase!$Z$3:$Z$340,$C613,Indev_Online_Res_NotinIRPBase!$AB$3:$AB$340,"1")</f>
        <v>0</v>
      </c>
      <c r="AS613">
        <f>SUMIFS(Indev_Online_Res_NotinIRPBase!S$3:S$340,Indev_Online_Res_NotinIRPBase!$Y$3:$Y$340,$B613,Indev_Online_Res_NotinIRPBase!$Z$3:$Z$340,$C613,Indev_Online_Res_NotinIRPBase!$J$3:$J$340,"Yes",Indev_Online_Res_NotinIRPBase!$I$3:$I$340,"&lt;1/1/2024")+SUMIFS(Indev_Online_Res_NotinIRPBase!S$3:S$340,Indev_Online_Res_NotinIRPBase!$Y$3:$Y$340,$B613,Indev_Online_Res_NotinIRPBase!$Z$3:$Z$340,$C613,Indev_Online_Res_NotinIRPBase!$AB$3:$AB$340,"1")</f>
        <v>0</v>
      </c>
      <c r="AT613">
        <f>SUMIFS(Indev_Online_Res_NotinIRPBase!T$3:T$340,Indev_Online_Res_NotinIRPBase!$Y$3:$Y$340,$B613,Indev_Online_Res_NotinIRPBase!$Z$3:$Z$340,$C613,Indev_Online_Res_NotinIRPBase!$J$3:$J$340,"Yes",Indev_Online_Res_NotinIRPBase!$I$3:$I$340,"&lt;1/1/2024")+SUMIFS(Indev_Online_Res_NotinIRPBase!T$3:T$340,Indev_Online_Res_NotinIRPBase!$Y$3:$Y$340,$B613,Indev_Online_Res_NotinIRPBase!$Z$3:$Z$340,$C613,Indev_Online_Res_NotinIRPBase!$AB$3:$AB$340,"1")</f>
        <v>0</v>
      </c>
      <c r="AU613">
        <f>SUMIFS(Indev_Online_Res_NotinIRPBase!U$3:U$340,Indev_Online_Res_NotinIRPBase!$Y$3:$Y$340,$B613,Indev_Online_Res_NotinIRPBase!$Z$3:$Z$340,$C613,Indev_Online_Res_NotinIRPBase!$J$3:$J$340,"Yes",Indev_Online_Res_NotinIRPBase!$I$3:$I$340,"&lt;1/1/2024")+SUMIFS(Indev_Online_Res_NotinIRPBase!U$3:U$340,Indev_Online_Res_NotinIRPBase!$Y$3:$Y$340,$B613,Indev_Online_Res_NotinIRPBase!$Z$3:$Z$340,$C613,Indev_Online_Res_NotinIRPBase!$AB$3:$AB$340,"1")</f>
        <v>0</v>
      </c>
      <c r="AV613">
        <f>SUMIFS(Indev_Online_Res_NotinIRPBase!V$3:V$340,Indev_Online_Res_NotinIRPBase!$Y$3:$Y$340,$B613,Indev_Online_Res_NotinIRPBase!$Z$3:$Z$340,$C613,Indev_Online_Res_NotinIRPBase!$J$3:$J$340,"Yes",Indev_Online_Res_NotinIRPBase!$I$3:$I$340,"&lt;1/1/2024")+SUMIFS(Indev_Online_Res_NotinIRPBase!V$3:V$340,Indev_Online_Res_NotinIRPBase!$Y$3:$Y$340,$B613,Indev_Online_Res_NotinIRPBase!$Z$3:$Z$340,$C613,Indev_Online_Res_NotinIRPBase!$AB$3:$AB$340,"1")</f>
        <v>0</v>
      </c>
      <c r="AW613">
        <f>SUMIFS(Indev_Online_Res_NotinIRPBase!W$3:W$340,Indev_Online_Res_NotinIRPBase!$Y$3:$Y$340,$B613,Indev_Online_Res_NotinIRPBase!$Z$3:$Z$340,$C613,Indev_Online_Res_NotinIRPBase!$J$3:$J$340,"Yes",Indev_Online_Res_NotinIRPBase!$I$3:$I$340,"&lt;1/1/2024")+SUMIFS(Indev_Online_Res_NotinIRPBase!W$3:W$340,Indev_Online_Res_NotinIRPBase!$Y$3:$Y$340,$B613,Indev_Online_Res_NotinIRPBase!$Z$3:$Z$340,$C613,Indev_Online_Res_NotinIRPBase!$AB$3:$AB$340,"1")</f>
        <v>0</v>
      </c>
      <c r="AX613">
        <f>SUMIFS(Indev_Online_Res_NotinIRPBase!X$3:X$340,Indev_Online_Res_NotinIRPBase!$Y$3:$Y$340,$B613,Indev_Online_Res_NotinIRPBase!$Z$3:$Z$340,$C613,Indev_Online_Res_NotinIRPBase!$J$3:$J$340,"Yes",Indev_Online_Res_NotinIRPBase!$I$3:$I$340,"&lt;1/1/2024")+SUMIFS(Indev_Online_Res_NotinIRPBase!X$3:X$340,Indev_Online_Res_NotinIRPBase!$Y$3:$Y$340,$B613,Indev_Online_Res_NotinIRPBase!$Z$3:$Z$340,$C613,Indev_Online_Res_NotinIRPBase!$AB$3:$AB$340,"1")</f>
        <v>0</v>
      </c>
      <c r="AY613">
        <f t="shared" si="138"/>
        <v>0</v>
      </c>
      <c r="BA613">
        <f t="shared" si="139"/>
        <v>0</v>
      </c>
      <c r="BB613">
        <f t="shared" si="140"/>
        <v>0</v>
      </c>
      <c r="BC613">
        <f t="shared" si="141"/>
        <v>0</v>
      </c>
      <c r="BD613">
        <f t="shared" si="142"/>
        <v>0</v>
      </c>
      <c r="BE613">
        <f t="shared" si="143"/>
        <v>0</v>
      </c>
      <c r="BI613">
        <f t="shared" si="144"/>
        <v>0</v>
      </c>
      <c r="BJ613">
        <f t="shared" si="145"/>
        <v>0</v>
      </c>
      <c r="BK613">
        <f t="shared" si="146"/>
        <v>0</v>
      </c>
      <c r="BL613">
        <f t="shared" si="147"/>
        <v>0</v>
      </c>
      <c r="BM613">
        <f t="shared" si="148"/>
        <v>0</v>
      </c>
      <c r="BN613">
        <f t="shared" si="149"/>
        <v>0</v>
      </c>
      <c r="BO613">
        <f t="shared" si="150"/>
        <v>0</v>
      </c>
      <c r="BQ613">
        <f>SUMIFS(IRPBase_Res_NotinEnvScreens!$H$3:$H$33,IRPBase_Res_NotinEnvScreens!$J$3:$J$33,$B613,IRPBase_Res_NotinEnvScreens!$K$3:$K$33,$C613)</f>
        <v>0</v>
      </c>
      <c r="BR613">
        <f>SUMIFS(IRPBase_Res_NotinEnvScreens!$I$3:$I$33,IRPBase_Res_NotinEnvScreens!$J$3:$J$33,$B613,IRPBase_Res_NotinEnvScreens!$K$3:$K$33,$C613)</f>
        <v>0</v>
      </c>
      <c r="BS613">
        <v>0</v>
      </c>
      <c r="BV613">
        <f>SUMIFS(Indev_Online_Res_NotinIRPBase!$P$3:$P$313,Indev_Online_Res_NotinIRPBase!$Y$3:$Y$313,$B613,Indev_Online_Res_NotinIRPBase!$Z$3:$Z$313,$C613,Indev_Online_Res_NotinIRPBase!$I$3:$I$313,"&lt;9/1/2023")+SUMIFS(Indev_Online_Res_NotinIRPBase!$Q$3:$Q$313,Indev_Online_Res_NotinIRPBase!$Y$3:$Y$313,$B613,Indev_Online_Res_NotinIRPBase!$Z$3:$Z$313,$C613,Indev_Online_Res_NotinIRPBase!$I$3:$I$313,"&lt;9/1/2023")</f>
        <v>0</v>
      </c>
      <c r="BW613">
        <f>SUMIFS(Indev_Online_Res_NotinIRPBase!$S$3:$S$313,Indev_Online_Res_NotinIRPBase!$Y$3:$Y$313,$B613,Indev_Online_Res_NotinIRPBase!$Z$3:$Z$313,$C613,Indev_Online_Res_NotinIRPBase!$I$3:$I$313,"&lt;9/1/2023")+SUMIFS(Indev_Online_Res_NotinIRPBase!$T$3:$T$313,Indev_Online_Res_NotinIRPBase!$Y$3:$Y$313,$B613,Indev_Online_Res_NotinIRPBase!$Z$3:$Z$313,$C613,Indev_Online_Res_NotinIRPBase!$I$3:$I$313,"&lt;9/1/2023")+SUMIFS(Indev_Online_Res_NotinIRPBase!$U$3:$U$313,Indev_Online_Res_NotinIRPBase!$Y$3:$Y$313,$B613,Indev_Online_Res_NotinIRPBase!$Z$3:$Z$313,$C613,Indev_Online_Res_NotinIRPBase!$I$3:$I$313,"&lt;9/1/2023")</f>
        <v>0</v>
      </c>
    </row>
    <row r="614" spans="1:75">
      <c r="A614" t="s">
        <v>44</v>
      </c>
      <c r="B614" t="s">
        <v>542</v>
      </c>
      <c r="C614">
        <v>230</v>
      </c>
      <c r="E614">
        <f>SUMIFS(IRPBase_Res_NotinTxBase!N$3:N$65,IRPBase_Res_NotinTxBase!$X$3:$X$65,$B614,IRPBase_Res_NotinTxBase!$Y$3:$Y$65,$C614)</f>
        <v>0</v>
      </c>
      <c r="F614">
        <f>SUMIFS(IRPBase_Res_NotinTxBase!O$3:O$65,IRPBase_Res_NotinTxBase!$X$3:$X$65,$B614,IRPBase_Res_NotinTxBase!$Y$3:$Y$65,$C614)</f>
        <v>0</v>
      </c>
      <c r="G614">
        <f>SUMIFS(IRPBase_Res_NotinTxBase!P$3:P$65,IRPBase_Res_NotinTxBase!$X$3:$X$65,$B614,IRPBase_Res_NotinTxBase!$Y$3:$Y$65,$C614)</f>
        <v>0</v>
      </c>
      <c r="H614">
        <f>SUMIFS(IRPBase_Res_NotinTxBase!Q$3:Q$65,IRPBase_Res_NotinTxBase!$X$3:$X$65,$B614,IRPBase_Res_NotinTxBase!$Y$3:$Y$65,$C614)</f>
        <v>0</v>
      </c>
      <c r="M614">
        <f>SUMIFS(IRPBase_Res_NotinTxBase!R$3:R$65,IRPBase_Res_NotinTxBase!$X$3:$X$65,$B614,IRPBase_Res_NotinTxBase!$Y$3:$Y$65,$C614)</f>
        <v>0</v>
      </c>
      <c r="N614">
        <f>SUMIFS(IRPBase_Res_NotinTxBase!S$3:S$65,IRPBase_Res_NotinTxBase!$X$3:$X$65,$B614,IRPBase_Res_NotinTxBase!$Y$3:$Y$65,$C614)</f>
        <v>0</v>
      </c>
      <c r="O614">
        <f>SUMIFS(IRPBase_Res_NotinTxBase!T$3:T$65,IRPBase_Res_NotinTxBase!$X$3:$X$65,$B614,IRPBase_Res_NotinTxBase!$Y$3:$Y$65,$C614)</f>
        <v>0</v>
      </c>
      <c r="P614">
        <f>SUMIFS(IRPBase_Res_NotinTxBase!U$3:U$65,IRPBase_Res_NotinTxBase!$X$3:$X$65,$B614,IRPBase_Res_NotinTxBase!$Y$3:$Y$65,$C614)</f>
        <v>0</v>
      </c>
      <c r="Q614">
        <f>SUMIFS(IRPBase_Res_NotinTxBase!V$3:V$65,IRPBase_Res_NotinTxBase!$X$3:$X$65,$B614,IRPBase_Res_NotinTxBase!$Y$3:$Y$65,$C614)</f>
        <v>0</v>
      </c>
      <c r="R614">
        <f>SUMIFS(IRPBase_Res_NotinTxBase!W$3:W$65,IRPBase_Res_NotinTxBase!$X$3:$X$65,$B614,IRPBase_Res_NotinTxBase!$Y$3:$Y$65,$C614)</f>
        <v>0</v>
      </c>
      <c r="S614">
        <f t="shared" si="136"/>
        <v>0</v>
      </c>
      <c r="U614">
        <f>SUMIFS(Indev_Online_Res_NotinIRPBase!N$3:N$340,Indev_Online_Res_NotinIRPBase!$Y$3:$Y$340,$B614,Indev_Online_Res_NotinIRPBase!$Z$3:$Z$340,$C614)</f>
        <v>0</v>
      </c>
      <c r="V614">
        <f>SUMIFS(Indev_Online_Res_NotinIRPBase!O$3:O$340,Indev_Online_Res_NotinIRPBase!$Y$3:$Y$340,$B614,Indev_Online_Res_NotinIRPBase!$Z$3:$Z$340,$C614)</f>
        <v>0</v>
      </c>
      <c r="W614">
        <f>SUMIFS(Indev_Online_Res_NotinIRPBase!P$3:P$340,Indev_Online_Res_NotinIRPBase!$Y$3:$Y$340,$B614,Indev_Online_Res_NotinIRPBase!$Z$3:$Z$340,$C614)</f>
        <v>0</v>
      </c>
      <c r="X614">
        <f>SUMIFS(Indev_Online_Res_NotinIRPBase!Q$3:Q$340,Indev_Online_Res_NotinIRPBase!$Y$3:$Y$340,$B614,Indev_Online_Res_NotinIRPBase!$Z$3:$Z$340,$C614)</f>
        <v>0</v>
      </c>
      <c r="Y614">
        <f>SUMIFS(Indev_Online_Res_NotinIRPBase!R$3:R$340,Indev_Online_Res_NotinIRPBase!$Y$3:$Y$340,$B614,Indev_Online_Res_NotinIRPBase!$Z$3:$Z$340,$C614)</f>
        <v>0</v>
      </c>
      <c r="AC614">
        <f>SUMIFS(Indev_Online_Res_NotinIRPBase!S$3:S$340,Indev_Online_Res_NotinIRPBase!$Y$3:$Y$340,$B614,Indev_Online_Res_NotinIRPBase!$Z$3:$Z$340,$C614)</f>
        <v>0</v>
      </c>
      <c r="AD614">
        <f>SUMIFS(Indev_Online_Res_NotinIRPBase!T$3:T$340,Indev_Online_Res_NotinIRPBase!$Y$3:$Y$340,$B614,Indev_Online_Res_NotinIRPBase!$Z$3:$Z$340,$C614)</f>
        <v>0</v>
      </c>
      <c r="AE614">
        <f>SUMIFS(Indev_Online_Res_NotinIRPBase!U$3:U$340,Indev_Online_Res_NotinIRPBase!$Y$3:$Y$340,$B614,Indev_Online_Res_NotinIRPBase!$Z$3:$Z$340,$C614)</f>
        <v>0</v>
      </c>
      <c r="AF614">
        <f>SUMIFS(Indev_Online_Res_NotinIRPBase!V$3:V$340,Indev_Online_Res_NotinIRPBase!$Y$3:$Y$340,$B614,Indev_Online_Res_NotinIRPBase!$Z$3:$Z$340,$C614)</f>
        <v>0</v>
      </c>
      <c r="AG614">
        <f>SUMIFS(Indev_Online_Res_NotinIRPBase!W$3:W$340,Indev_Online_Res_NotinIRPBase!$Y$3:$Y$340,$B614,Indev_Online_Res_NotinIRPBase!$Z$3:$Z$340,$C614)</f>
        <v>0</v>
      </c>
      <c r="AH614">
        <f>SUMIFS(Indev_Online_Res_NotinIRPBase!X$3:X$340,Indev_Online_Res_NotinIRPBase!$Y$3:$Y$340,$B614,Indev_Online_Res_NotinIRPBase!$Z$3:$Z$340,$C614)</f>
        <v>0</v>
      </c>
      <c r="AI614">
        <f t="shared" si="137"/>
        <v>0</v>
      </c>
      <c r="AK614">
        <f>SUMIFS(Indev_Online_Res_NotinIRPBase!N$3:N$340,Indev_Online_Res_NotinIRPBase!$Y$3:$Y$340,$B614,Indev_Online_Res_NotinIRPBase!$Z$3:$Z$340,$C614,Indev_Online_Res_NotinIRPBase!$J$3:$J$340,"Yes",Indev_Online_Res_NotinIRPBase!$I$3:$I$340,"&lt;1/1/2024")+SUMIFS(Indev_Online_Res_NotinIRPBase!N$3:N$340,Indev_Online_Res_NotinIRPBase!$Y$3:$Y$340,$B614,Indev_Online_Res_NotinIRPBase!$Z$3:$Z$340,$C614,Indev_Online_Res_NotinIRPBase!$AB$3:$AB$340,"1")</f>
        <v>0</v>
      </c>
      <c r="AL614">
        <f>SUMIFS(Indev_Online_Res_NotinIRPBase!O$3:O$340,Indev_Online_Res_NotinIRPBase!$Y$3:$Y$340,$B614,Indev_Online_Res_NotinIRPBase!$Z$3:$Z$340,$C614,Indev_Online_Res_NotinIRPBase!$J$3:$J$340,"Yes",Indev_Online_Res_NotinIRPBase!$I$3:$I$340,"&lt;1/1/2024")+SUMIFS(Indev_Online_Res_NotinIRPBase!O$3:O$340,Indev_Online_Res_NotinIRPBase!$Y$3:$Y$340,$B614,Indev_Online_Res_NotinIRPBase!$Z$3:$Z$340,$C614,Indev_Online_Res_NotinIRPBase!$AB$3:$AB$340,"1")</f>
        <v>0</v>
      </c>
      <c r="AM614">
        <f>SUMIFS(Indev_Online_Res_NotinIRPBase!P$3:P$340,Indev_Online_Res_NotinIRPBase!$Y$3:$Y$340,$B614,Indev_Online_Res_NotinIRPBase!$Z$3:$Z$340,$C614,Indev_Online_Res_NotinIRPBase!$J$3:$J$340,"Yes",Indev_Online_Res_NotinIRPBase!$I$3:$I$340,"&lt;1/1/2024")+SUMIFS(Indev_Online_Res_NotinIRPBase!P$3:P$340,Indev_Online_Res_NotinIRPBase!$Y$3:$Y$340,$B614,Indev_Online_Res_NotinIRPBase!$Z$3:$Z$340,$C614,Indev_Online_Res_NotinIRPBase!$AB$3:$AB$340,"1")</f>
        <v>0</v>
      </c>
      <c r="AN614">
        <f>SUMIFS(Indev_Online_Res_NotinIRPBase!Q$3:Q$340,Indev_Online_Res_NotinIRPBase!$Y$3:$Y$340,$B614,Indev_Online_Res_NotinIRPBase!$Z$3:$Z$340,$C614,Indev_Online_Res_NotinIRPBase!$J$3:$J$340,"Yes",Indev_Online_Res_NotinIRPBase!$I$3:$I$340,"&lt;1/1/2024")+SUMIFS(Indev_Online_Res_NotinIRPBase!Q$3:Q$340,Indev_Online_Res_NotinIRPBase!$Y$3:$Y$340,$B614,Indev_Online_Res_NotinIRPBase!$Z$3:$Z$340,$C614,Indev_Online_Res_NotinIRPBase!$AB$3:$AB$340,"1")</f>
        <v>0</v>
      </c>
      <c r="AO614">
        <f>SUMIFS(Indev_Online_Res_NotinIRPBase!R$3:R$340,Indev_Online_Res_NotinIRPBase!$Y$3:$Y$340,$B614,Indev_Online_Res_NotinIRPBase!$Z$3:$Z$340,$C614,Indev_Online_Res_NotinIRPBase!$J$3:$J$340,"Yes",Indev_Online_Res_NotinIRPBase!$I$3:$I$340,"&lt;1/1/2024")+SUMIFS(Indev_Online_Res_NotinIRPBase!R$3:R$340,Indev_Online_Res_NotinIRPBase!$Y$3:$Y$340,$B614,Indev_Online_Res_NotinIRPBase!$Z$3:$Z$340,$C614,Indev_Online_Res_NotinIRPBase!$AB$3:$AB$340,"1")</f>
        <v>0</v>
      </c>
      <c r="AS614">
        <f>SUMIFS(Indev_Online_Res_NotinIRPBase!S$3:S$340,Indev_Online_Res_NotinIRPBase!$Y$3:$Y$340,$B614,Indev_Online_Res_NotinIRPBase!$Z$3:$Z$340,$C614,Indev_Online_Res_NotinIRPBase!$J$3:$J$340,"Yes",Indev_Online_Res_NotinIRPBase!$I$3:$I$340,"&lt;1/1/2024")+SUMIFS(Indev_Online_Res_NotinIRPBase!S$3:S$340,Indev_Online_Res_NotinIRPBase!$Y$3:$Y$340,$B614,Indev_Online_Res_NotinIRPBase!$Z$3:$Z$340,$C614,Indev_Online_Res_NotinIRPBase!$AB$3:$AB$340,"1")</f>
        <v>0</v>
      </c>
      <c r="AT614">
        <f>SUMIFS(Indev_Online_Res_NotinIRPBase!T$3:T$340,Indev_Online_Res_NotinIRPBase!$Y$3:$Y$340,$B614,Indev_Online_Res_NotinIRPBase!$Z$3:$Z$340,$C614,Indev_Online_Res_NotinIRPBase!$J$3:$J$340,"Yes",Indev_Online_Res_NotinIRPBase!$I$3:$I$340,"&lt;1/1/2024")+SUMIFS(Indev_Online_Res_NotinIRPBase!T$3:T$340,Indev_Online_Res_NotinIRPBase!$Y$3:$Y$340,$B614,Indev_Online_Res_NotinIRPBase!$Z$3:$Z$340,$C614,Indev_Online_Res_NotinIRPBase!$AB$3:$AB$340,"1")</f>
        <v>0</v>
      </c>
      <c r="AU614">
        <f>SUMIFS(Indev_Online_Res_NotinIRPBase!U$3:U$340,Indev_Online_Res_NotinIRPBase!$Y$3:$Y$340,$B614,Indev_Online_Res_NotinIRPBase!$Z$3:$Z$340,$C614,Indev_Online_Res_NotinIRPBase!$J$3:$J$340,"Yes",Indev_Online_Res_NotinIRPBase!$I$3:$I$340,"&lt;1/1/2024")+SUMIFS(Indev_Online_Res_NotinIRPBase!U$3:U$340,Indev_Online_Res_NotinIRPBase!$Y$3:$Y$340,$B614,Indev_Online_Res_NotinIRPBase!$Z$3:$Z$340,$C614,Indev_Online_Res_NotinIRPBase!$AB$3:$AB$340,"1")</f>
        <v>0</v>
      </c>
      <c r="AV614">
        <f>SUMIFS(Indev_Online_Res_NotinIRPBase!V$3:V$340,Indev_Online_Res_NotinIRPBase!$Y$3:$Y$340,$B614,Indev_Online_Res_NotinIRPBase!$Z$3:$Z$340,$C614,Indev_Online_Res_NotinIRPBase!$J$3:$J$340,"Yes",Indev_Online_Res_NotinIRPBase!$I$3:$I$340,"&lt;1/1/2024")+SUMIFS(Indev_Online_Res_NotinIRPBase!V$3:V$340,Indev_Online_Res_NotinIRPBase!$Y$3:$Y$340,$B614,Indev_Online_Res_NotinIRPBase!$Z$3:$Z$340,$C614,Indev_Online_Res_NotinIRPBase!$AB$3:$AB$340,"1")</f>
        <v>0</v>
      </c>
      <c r="AW614">
        <f>SUMIFS(Indev_Online_Res_NotinIRPBase!W$3:W$340,Indev_Online_Res_NotinIRPBase!$Y$3:$Y$340,$B614,Indev_Online_Res_NotinIRPBase!$Z$3:$Z$340,$C614,Indev_Online_Res_NotinIRPBase!$J$3:$J$340,"Yes",Indev_Online_Res_NotinIRPBase!$I$3:$I$340,"&lt;1/1/2024")+SUMIFS(Indev_Online_Res_NotinIRPBase!W$3:W$340,Indev_Online_Res_NotinIRPBase!$Y$3:$Y$340,$B614,Indev_Online_Res_NotinIRPBase!$Z$3:$Z$340,$C614,Indev_Online_Res_NotinIRPBase!$AB$3:$AB$340,"1")</f>
        <v>0</v>
      </c>
      <c r="AX614">
        <f>SUMIFS(Indev_Online_Res_NotinIRPBase!X$3:X$340,Indev_Online_Res_NotinIRPBase!$Y$3:$Y$340,$B614,Indev_Online_Res_NotinIRPBase!$Z$3:$Z$340,$C614,Indev_Online_Res_NotinIRPBase!$J$3:$J$340,"Yes",Indev_Online_Res_NotinIRPBase!$I$3:$I$340,"&lt;1/1/2024")+SUMIFS(Indev_Online_Res_NotinIRPBase!X$3:X$340,Indev_Online_Res_NotinIRPBase!$Y$3:$Y$340,$B614,Indev_Online_Res_NotinIRPBase!$Z$3:$Z$340,$C614,Indev_Online_Res_NotinIRPBase!$AB$3:$AB$340,"1")</f>
        <v>0</v>
      </c>
      <c r="AY614">
        <f t="shared" si="138"/>
        <v>0</v>
      </c>
      <c r="BA614">
        <f t="shared" si="139"/>
        <v>0</v>
      </c>
      <c r="BB614">
        <f t="shared" si="140"/>
        <v>0</v>
      </c>
      <c r="BC614">
        <f t="shared" si="141"/>
        <v>0</v>
      </c>
      <c r="BD614">
        <f t="shared" si="142"/>
        <v>0</v>
      </c>
      <c r="BE614">
        <f t="shared" si="143"/>
        <v>0</v>
      </c>
      <c r="BI614">
        <f t="shared" si="144"/>
        <v>0</v>
      </c>
      <c r="BJ614">
        <f t="shared" si="145"/>
        <v>0</v>
      </c>
      <c r="BK614">
        <f t="shared" si="146"/>
        <v>0</v>
      </c>
      <c r="BL614">
        <f t="shared" si="147"/>
        <v>0</v>
      </c>
      <c r="BM614">
        <f t="shared" si="148"/>
        <v>0</v>
      </c>
      <c r="BN614">
        <f t="shared" si="149"/>
        <v>0</v>
      </c>
      <c r="BO614">
        <f t="shared" si="150"/>
        <v>0</v>
      </c>
      <c r="BQ614">
        <f>SUMIFS(IRPBase_Res_NotinEnvScreens!$H$3:$H$33,IRPBase_Res_NotinEnvScreens!$J$3:$J$33,$B614,IRPBase_Res_NotinEnvScreens!$K$3:$K$33,$C614)</f>
        <v>0</v>
      </c>
      <c r="BR614">
        <f>SUMIFS(IRPBase_Res_NotinEnvScreens!$I$3:$I$33,IRPBase_Res_NotinEnvScreens!$J$3:$J$33,$B614,IRPBase_Res_NotinEnvScreens!$K$3:$K$33,$C614)</f>
        <v>0</v>
      </c>
      <c r="BS614">
        <v>0</v>
      </c>
      <c r="BV614">
        <f>SUMIFS(Indev_Online_Res_NotinIRPBase!$P$3:$P$313,Indev_Online_Res_NotinIRPBase!$Y$3:$Y$313,$B614,Indev_Online_Res_NotinIRPBase!$Z$3:$Z$313,$C614,Indev_Online_Res_NotinIRPBase!$I$3:$I$313,"&lt;9/1/2023")+SUMIFS(Indev_Online_Res_NotinIRPBase!$Q$3:$Q$313,Indev_Online_Res_NotinIRPBase!$Y$3:$Y$313,$B614,Indev_Online_Res_NotinIRPBase!$Z$3:$Z$313,$C614,Indev_Online_Res_NotinIRPBase!$I$3:$I$313,"&lt;9/1/2023")</f>
        <v>0</v>
      </c>
      <c r="BW614">
        <f>SUMIFS(Indev_Online_Res_NotinIRPBase!$S$3:$S$313,Indev_Online_Res_NotinIRPBase!$Y$3:$Y$313,$B614,Indev_Online_Res_NotinIRPBase!$Z$3:$Z$313,$C614,Indev_Online_Res_NotinIRPBase!$I$3:$I$313,"&lt;9/1/2023")+SUMIFS(Indev_Online_Res_NotinIRPBase!$T$3:$T$313,Indev_Online_Res_NotinIRPBase!$Y$3:$Y$313,$B614,Indev_Online_Res_NotinIRPBase!$Z$3:$Z$313,$C614,Indev_Online_Res_NotinIRPBase!$I$3:$I$313,"&lt;9/1/2023")+SUMIFS(Indev_Online_Res_NotinIRPBase!$U$3:$U$313,Indev_Online_Res_NotinIRPBase!$Y$3:$Y$313,$B614,Indev_Online_Res_NotinIRPBase!$Z$3:$Z$313,$C614,Indev_Online_Res_NotinIRPBase!$I$3:$I$313,"&lt;9/1/2023")</f>
        <v>0</v>
      </c>
    </row>
    <row r="615" spans="1:75">
      <c r="A615" t="s">
        <v>46</v>
      </c>
      <c r="B615" t="s">
        <v>543</v>
      </c>
      <c r="C615">
        <v>70</v>
      </c>
      <c r="E615">
        <f>SUMIFS(IRPBase_Res_NotinTxBase!N$3:N$65,IRPBase_Res_NotinTxBase!$X$3:$X$65,$B615,IRPBase_Res_NotinTxBase!$Y$3:$Y$65,$C615)</f>
        <v>0</v>
      </c>
      <c r="F615">
        <f>SUMIFS(IRPBase_Res_NotinTxBase!O$3:O$65,IRPBase_Res_NotinTxBase!$X$3:$X$65,$B615,IRPBase_Res_NotinTxBase!$Y$3:$Y$65,$C615)</f>
        <v>0</v>
      </c>
      <c r="G615">
        <f>SUMIFS(IRPBase_Res_NotinTxBase!P$3:P$65,IRPBase_Res_NotinTxBase!$X$3:$X$65,$B615,IRPBase_Res_NotinTxBase!$Y$3:$Y$65,$C615)</f>
        <v>0</v>
      </c>
      <c r="H615">
        <f>SUMIFS(IRPBase_Res_NotinTxBase!Q$3:Q$65,IRPBase_Res_NotinTxBase!$X$3:$X$65,$B615,IRPBase_Res_NotinTxBase!$Y$3:$Y$65,$C615)</f>
        <v>0</v>
      </c>
      <c r="M615">
        <f>SUMIFS(IRPBase_Res_NotinTxBase!R$3:R$65,IRPBase_Res_NotinTxBase!$X$3:$X$65,$B615,IRPBase_Res_NotinTxBase!$Y$3:$Y$65,$C615)</f>
        <v>0</v>
      </c>
      <c r="N615">
        <f>SUMIFS(IRPBase_Res_NotinTxBase!S$3:S$65,IRPBase_Res_NotinTxBase!$X$3:$X$65,$B615,IRPBase_Res_NotinTxBase!$Y$3:$Y$65,$C615)</f>
        <v>0</v>
      </c>
      <c r="O615">
        <f>SUMIFS(IRPBase_Res_NotinTxBase!T$3:T$65,IRPBase_Res_NotinTxBase!$X$3:$X$65,$B615,IRPBase_Res_NotinTxBase!$Y$3:$Y$65,$C615)</f>
        <v>0</v>
      </c>
      <c r="P615">
        <f>SUMIFS(IRPBase_Res_NotinTxBase!U$3:U$65,IRPBase_Res_NotinTxBase!$X$3:$X$65,$B615,IRPBase_Res_NotinTxBase!$Y$3:$Y$65,$C615)</f>
        <v>0</v>
      </c>
      <c r="Q615">
        <f>SUMIFS(IRPBase_Res_NotinTxBase!V$3:V$65,IRPBase_Res_NotinTxBase!$X$3:$X$65,$B615,IRPBase_Res_NotinTxBase!$Y$3:$Y$65,$C615)</f>
        <v>0</v>
      </c>
      <c r="R615">
        <f>SUMIFS(IRPBase_Res_NotinTxBase!W$3:W$65,IRPBase_Res_NotinTxBase!$X$3:$X$65,$B615,IRPBase_Res_NotinTxBase!$Y$3:$Y$65,$C615)</f>
        <v>0</v>
      </c>
      <c r="S615">
        <f t="shared" si="136"/>
        <v>0</v>
      </c>
      <c r="U615">
        <f>SUMIFS(Indev_Online_Res_NotinIRPBase!N$3:N$340,Indev_Online_Res_NotinIRPBase!$Y$3:$Y$340,$B615,Indev_Online_Res_NotinIRPBase!$Z$3:$Z$340,$C615)</f>
        <v>0</v>
      </c>
      <c r="V615">
        <f>SUMIFS(Indev_Online_Res_NotinIRPBase!O$3:O$340,Indev_Online_Res_NotinIRPBase!$Y$3:$Y$340,$B615,Indev_Online_Res_NotinIRPBase!$Z$3:$Z$340,$C615)</f>
        <v>0</v>
      </c>
      <c r="W615">
        <f>SUMIFS(Indev_Online_Res_NotinIRPBase!P$3:P$340,Indev_Online_Res_NotinIRPBase!$Y$3:$Y$340,$B615,Indev_Online_Res_NotinIRPBase!$Z$3:$Z$340,$C615)</f>
        <v>0</v>
      </c>
      <c r="X615">
        <f>SUMIFS(Indev_Online_Res_NotinIRPBase!Q$3:Q$340,Indev_Online_Res_NotinIRPBase!$Y$3:$Y$340,$B615,Indev_Online_Res_NotinIRPBase!$Z$3:$Z$340,$C615)</f>
        <v>0</v>
      </c>
      <c r="Y615">
        <f>SUMIFS(Indev_Online_Res_NotinIRPBase!R$3:R$340,Indev_Online_Res_NotinIRPBase!$Y$3:$Y$340,$B615,Indev_Online_Res_NotinIRPBase!$Z$3:$Z$340,$C615)</f>
        <v>0</v>
      </c>
      <c r="AC615">
        <f>SUMIFS(Indev_Online_Res_NotinIRPBase!S$3:S$340,Indev_Online_Res_NotinIRPBase!$Y$3:$Y$340,$B615,Indev_Online_Res_NotinIRPBase!$Z$3:$Z$340,$C615)</f>
        <v>0</v>
      </c>
      <c r="AD615">
        <f>SUMIFS(Indev_Online_Res_NotinIRPBase!T$3:T$340,Indev_Online_Res_NotinIRPBase!$Y$3:$Y$340,$B615,Indev_Online_Res_NotinIRPBase!$Z$3:$Z$340,$C615)</f>
        <v>0</v>
      </c>
      <c r="AE615">
        <f>SUMIFS(Indev_Online_Res_NotinIRPBase!U$3:U$340,Indev_Online_Res_NotinIRPBase!$Y$3:$Y$340,$B615,Indev_Online_Res_NotinIRPBase!$Z$3:$Z$340,$C615)</f>
        <v>0</v>
      </c>
      <c r="AF615">
        <f>SUMIFS(Indev_Online_Res_NotinIRPBase!V$3:V$340,Indev_Online_Res_NotinIRPBase!$Y$3:$Y$340,$B615,Indev_Online_Res_NotinIRPBase!$Z$3:$Z$340,$C615)</f>
        <v>0</v>
      </c>
      <c r="AG615">
        <f>SUMIFS(Indev_Online_Res_NotinIRPBase!W$3:W$340,Indev_Online_Res_NotinIRPBase!$Y$3:$Y$340,$B615,Indev_Online_Res_NotinIRPBase!$Z$3:$Z$340,$C615)</f>
        <v>0</v>
      </c>
      <c r="AH615">
        <f>SUMIFS(Indev_Online_Res_NotinIRPBase!X$3:X$340,Indev_Online_Res_NotinIRPBase!$Y$3:$Y$340,$B615,Indev_Online_Res_NotinIRPBase!$Z$3:$Z$340,$C615)</f>
        <v>0</v>
      </c>
      <c r="AI615">
        <f t="shared" si="137"/>
        <v>0</v>
      </c>
      <c r="AK615">
        <f>SUMIFS(Indev_Online_Res_NotinIRPBase!N$3:N$340,Indev_Online_Res_NotinIRPBase!$Y$3:$Y$340,$B615,Indev_Online_Res_NotinIRPBase!$Z$3:$Z$340,$C615,Indev_Online_Res_NotinIRPBase!$J$3:$J$340,"Yes",Indev_Online_Res_NotinIRPBase!$I$3:$I$340,"&lt;1/1/2024")+SUMIFS(Indev_Online_Res_NotinIRPBase!N$3:N$340,Indev_Online_Res_NotinIRPBase!$Y$3:$Y$340,$B615,Indev_Online_Res_NotinIRPBase!$Z$3:$Z$340,$C615,Indev_Online_Res_NotinIRPBase!$AB$3:$AB$340,"1")</f>
        <v>0</v>
      </c>
      <c r="AL615">
        <f>SUMIFS(Indev_Online_Res_NotinIRPBase!O$3:O$340,Indev_Online_Res_NotinIRPBase!$Y$3:$Y$340,$B615,Indev_Online_Res_NotinIRPBase!$Z$3:$Z$340,$C615,Indev_Online_Res_NotinIRPBase!$J$3:$J$340,"Yes",Indev_Online_Res_NotinIRPBase!$I$3:$I$340,"&lt;1/1/2024")+SUMIFS(Indev_Online_Res_NotinIRPBase!O$3:O$340,Indev_Online_Res_NotinIRPBase!$Y$3:$Y$340,$B615,Indev_Online_Res_NotinIRPBase!$Z$3:$Z$340,$C615,Indev_Online_Res_NotinIRPBase!$AB$3:$AB$340,"1")</f>
        <v>0</v>
      </c>
      <c r="AM615">
        <f>SUMIFS(Indev_Online_Res_NotinIRPBase!P$3:P$340,Indev_Online_Res_NotinIRPBase!$Y$3:$Y$340,$B615,Indev_Online_Res_NotinIRPBase!$Z$3:$Z$340,$C615,Indev_Online_Res_NotinIRPBase!$J$3:$J$340,"Yes",Indev_Online_Res_NotinIRPBase!$I$3:$I$340,"&lt;1/1/2024")+SUMIFS(Indev_Online_Res_NotinIRPBase!P$3:P$340,Indev_Online_Res_NotinIRPBase!$Y$3:$Y$340,$B615,Indev_Online_Res_NotinIRPBase!$Z$3:$Z$340,$C615,Indev_Online_Res_NotinIRPBase!$AB$3:$AB$340,"1")</f>
        <v>0</v>
      </c>
      <c r="AN615">
        <f>SUMIFS(Indev_Online_Res_NotinIRPBase!Q$3:Q$340,Indev_Online_Res_NotinIRPBase!$Y$3:$Y$340,$B615,Indev_Online_Res_NotinIRPBase!$Z$3:$Z$340,$C615,Indev_Online_Res_NotinIRPBase!$J$3:$J$340,"Yes",Indev_Online_Res_NotinIRPBase!$I$3:$I$340,"&lt;1/1/2024")+SUMIFS(Indev_Online_Res_NotinIRPBase!Q$3:Q$340,Indev_Online_Res_NotinIRPBase!$Y$3:$Y$340,$B615,Indev_Online_Res_NotinIRPBase!$Z$3:$Z$340,$C615,Indev_Online_Res_NotinIRPBase!$AB$3:$AB$340,"1")</f>
        <v>0</v>
      </c>
      <c r="AO615">
        <f>SUMIFS(Indev_Online_Res_NotinIRPBase!R$3:R$340,Indev_Online_Res_NotinIRPBase!$Y$3:$Y$340,$B615,Indev_Online_Res_NotinIRPBase!$Z$3:$Z$340,$C615,Indev_Online_Res_NotinIRPBase!$J$3:$J$340,"Yes",Indev_Online_Res_NotinIRPBase!$I$3:$I$340,"&lt;1/1/2024")+SUMIFS(Indev_Online_Res_NotinIRPBase!R$3:R$340,Indev_Online_Res_NotinIRPBase!$Y$3:$Y$340,$B615,Indev_Online_Res_NotinIRPBase!$Z$3:$Z$340,$C615,Indev_Online_Res_NotinIRPBase!$AB$3:$AB$340,"1")</f>
        <v>0</v>
      </c>
      <c r="AS615">
        <f>SUMIFS(Indev_Online_Res_NotinIRPBase!S$3:S$340,Indev_Online_Res_NotinIRPBase!$Y$3:$Y$340,$B615,Indev_Online_Res_NotinIRPBase!$Z$3:$Z$340,$C615,Indev_Online_Res_NotinIRPBase!$J$3:$J$340,"Yes",Indev_Online_Res_NotinIRPBase!$I$3:$I$340,"&lt;1/1/2024")+SUMIFS(Indev_Online_Res_NotinIRPBase!S$3:S$340,Indev_Online_Res_NotinIRPBase!$Y$3:$Y$340,$B615,Indev_Online_Res_NotinIRPBase!$Z$3:$Z$340,$C615,Indev_Online_Res_NotinIRPBase!$AB$3:$AB$340,"1")</f>
        <v>0</v>
      </c>
      <c r="AT615">
        <f>SUMIFS(Indev_Online_Res_NotinIRPBase!T$3:T$340,Indev_Online_Res_NotinIRPBase!$Y$3:$Y$340,$B615,Indev_Online_Res_NotinIRPBase!$Z$3:$Z$340,$C615,Indev_Online_Res_NotinIRPBase!$J$3:$J$340,"Yes",Indev_Online_Res_NotinIRPBase!$I$3:$I$340,"&lt;1/1/2024")+SUMIFS(Indev_Online_Res_NotinIRPBase!T$3:T$340,Indev_Online_Res_NotinIRPBase!$Y$3:$Y$340,$B615,Indev_Online_Res_NotinIRPBase!$Z$3:$Z$340,$C615,Indev_Online_Res_NotinIRPBase!$AB$3:$AB$340,"1")</f>
        <v>0</v>
      </c>
      <c r="AU615">
        <f>SUMIFS(Indev_Online_Res_NotinIRPBase!U$3:U$340,Indev_Online_Res_NotinIRPBase!$Y$3:$Y$340,$B615,Indev_Online_Res_NotinIRPBase!$Z$3:$Z$340,$C615,Indev_Online_Res_NotinIRPBase!$J$3:$J$340,"Yes",Indev_Online_Res_NotinIRPBase!$I$3:$I$340,"&lt;1/1/2024")+SUMIFS(Indev_Online_Res_NotinIRPBase!U$3:U$340,Indev_Online_Res_NotinIRPBase!$Y$3:$Y$340,$B615,Indev_Online_Res_NotinIRPBase!$Z$3:$Z$340,$C615,Indev_Online_Res_NotinIRPBase!$AB$3:$AB$340,"1")</f>
        <v>0</v>
      </c>
      <c r="AV615">
        <f>SUMIFS(Indev_Online_Res_NotinIRPBase!V$3:V$340,Indev_Online_Res_NotinIRPBase!$Y$3:$Y$340,$B615,Indev_Online_Res_NotinIRPBase!$Z$3:$Z$340,$C615,Indev_Online_Res_NotinIRPBase!$J$3:$J$340,"Yes",Indev_Online_Res_NotinIRPBase!$I$3:$I$340,"&lt;1/1/2024")+SUMIFS(Indev_Online_Res_NotinIRPBase!V$3:V$340,Indev_Online_Res_NotinIRPBase!$Y$3:$Y$340,$B615,Indev_Online_Res_NotinIRPBase!$Z$3:$Z$340,$C615,Indev_Online_Res_NotinIRPBase!$AB$3:$AB$340,"1")</f>
        <v>0</v>
      </c>
      <c r="AW615">
        <f>SUMIFS(Indev_Online_Res_NotinIRPBase!W$3:W$340,Indev_Online_Res_NotinIRPBase!$Y$3:$Y$340,$B615,Indev_Online_Res_NotinIRPBase!$Z$3:$Z$340,$C615,Indev_Online_Res_NotinIRPBase!$J$3:$J$340,"Yes",Indev_Online_Res_NotinIRPBase!$I$3:$I$340,"&lt;1/1/2024")+SUMIFS(Indev_Online_Res_NotinIRPBase!W$3:W$340,Indev_Online_Res_NotinIRPBase!$Y$3:$Y$340,$B615,Indev_Online_Res_NotinIRPBase!$Z$3:$Z$340,$C615,Indev_Online_Res_NotinIRPBase!$AB$3:$AB$340,"1")</f>
        <v>0</v>
      </c>
      <c r="AX615">
        <f>SUMIFS(Indev_Online_Res_NotinIRPBase!X$3:X$340,Indev_Online_Res_NotinIRPBase!$Y$3:$Y$340,$B615,Indev_Online_Res_NotinIRPBase!$Z$3:$Z$340,$C615,Indev_Online_Res_NotinIRPBase!$J$3:$J$340,"Yes",Indev_Online_Res_NotinIRPBase!$I$3:$I$340,"&lt;1/1/2024")+SUMIFS(Indev_Online_Res_NotinIRPBase!X$3:X$340,Indev_Online_Res_NotinIRPBase!$Y$3:$Y$340,$B615,Indev_Online_Res_NotinIRPBase!$Z$3:$Z$340,$C615,Indev_Online_Res_NotinIRPBase!$AB$3:$AB$340,"1")</f>
        <v>0</v>
      </c>
      <c r="AY615">
        <f t="shared" si="138"/>
        <v>0</v>
      </c>
      <c r="BA615">
        <f t="shared" si="139"/>
        <v>0</v>
      </c>
      <c r="BB615">
        <f t="shared" si="140"/>
        <v>0</v>
      </c>
      <c r="BC615">
        <f t="shared" si="141"/>
        <v>0</v>
      </c>
      <c r="BD615">
        <f t="shared" si="142"/>
        <v>0</v>
      </c>
      <c r="BE615">
        <f t="shared" si="143"/>
        <v>0</v>
      </c>
      <c r="BI615">
        <f t="shared" si="144"/>
        <v>0</v>
      </c>
      <c r="BJ615">
        <f t="shared" si="145"/>
        <v>0</v>
      </c>
      <c r="BK615">
        <f t="shared" si="146"/>
        <v>0</v>
      </c>
      <c r="BL615">
        <f t="shared" si="147"/>
        <v>0</v>
      </c>
      <c r="BM615">
        <f t="shared" si="148"/>
        <v>0</v>
      </c>
      <c r="BN615">
        <f t="shared" si="149"/>
        <v>0</v>
      </c>
      <c r="BO615">
        <f t="shared" si="150"/>
        <v>0</v>
      </c>
      <c r="BQ615">
        <f>SUMIFS(IRPBase_Res_NotinEnvScreens!$H$3:$H$33,IRPBase_Res_NotinEnvScreens!$J$3:$J$33,$B615,IRPBase_Res_NotinEnvScreens!$K$3:$K$33,$C615)</f>
        <v>0</v>
      </c>
      <c r="BR615">
        <f>SUMIFS(IRPBase_Res_NotinEnvScreens!$I$3:$I$33,IRPBase_Res_NotinEnvScreens!$J$3:$J$33,$B615,IRPBase_Res_NotinEnvScreens!$K$3:$K$33,$C615)</f>
        <v>0</v>
      </c>
      <c r="BS615">
        <v>0</v>
      </c>
      <c r="BV615">
        <f>SUMIFS(Indev_Online_Res_NotinIRPBase!$P$3:$P$313,Indev_Online_Res_NotinIRPBase!$Y$3:$Y$313,$B615,Indev_Online_Res_NotinIRPBase!$Z$3:$Z$313,$C615,Indev_Online_Res_NotinIRPBase!$I$3:$I$313,"&lt;9/1/2023")+SUMIFS(Indev_Online_Res_NotinIRPBase!$Q$3:$Q$313,Indev_Online_Res_NotinIRPBase!$Y$3:$Y$313,$B615,Indev_Online_Res_NotinIRPBase!$Z$3:$Z$313,$C615,Indev_Online_Res_NotinIRPBase!$I$3:$I$313,"&lt;9/1/2023")</f>
        <v>0</v>
      </c>
      <c r="BW615">
        <f>SUMIFS(Indev_Online_Res_NotinIRPBase!$S$3:$S$313,Indev_Online_Res_NotinIRPBase!$Y$3:$Y$313,$B615,Indev_Online_Res_NotinIRPBase!$Z$3:$Z$313,$C615,Indev_Online_Res_NotinIRPBase!$I$3:$I$313,"&lt;9/1/2023")+SUMIFS(Indev_Online_Res_NotinIRPBase!$T$3:$T$313,Indev_Online_Res_NotinIRPBase!$Y$3:$Y$313,$B615,Indev_Online_Res_NotinIRPBase!$Z$3:$Z$313,$C615,Indev_Online_Res_NotinIRPBase!$I$3:$I$313,"&lt;9/1/2023")+SUMIFS(Indev_Online_Res_NotinIRPBase!$U$3:$U$313,Indev_Online_Res_NotinIRPBase!$Y$3:$Y$313,$B615,Indev_Online_Res_NotinIRPBase!$Z$3:$Z$313,$C615,Indev_Online_Res_NotinIRPBase!$I$3:$I$313,"&lt;9/1/2023")</f>
        <v>0</v>
      </c>
    </row>
    <row r="616" spans="1:75">
      <c r="A616" t="s">
        <v>52</v>
      </c>
      <c r="B616" t="s">
        <v>544</v>
      </c>
      <c r="C616">
        <v>138</v>
      </c>
      <c r="E616">
        <f>SUMIFS(IRPBase_Res_NotinTxBase!N$3:N$65,IRPBase_Res_NotinTxBase!$X$3:$X$65,$B616,IRPBase_Res_NotinTxBase!$Y$3:$Y$65,$C616)</f>
        <v>0</v>
      </c>
      <c r="F616">
        <f>SUMIFS(IRPBase_Res_NotinTxBase!O$3:O$65,IRPBase_Res_NotinTxBase!$X$3:$X$65,$B616,IRPBase_Res_NotinTxBase!$Y$3:$Y$65,$C616)</f>
        <v>0</v>
      </c>
      <c r="G616">
        <f>SUMIFS(IRPBase_Res_NotinTxBase!P$3:P$65,IRPBase_Res_NotinTxBase!$X$3:$X$65,$B616,IRPBase_Res_NotinTxBase!$Y$3:$Y$65,$C616)</f>
        <v>0</v>
      </c>
      <c r="H616">
        <f>SUMIFS(IRPBase_Res_NotinTxBase!Q$3:Q$65,IRPBase_Res_NotinTxBase!$X$3:$X$65,$B616,IRPBase_Res_NotinTxBase!$Y$3:$Y$65,$C616)</f>
        <v>0</v>
      </c>
      <c r="M616">
        <f>SUMIFS(IRPBase_Res_NotinTxBase!R$3:R$65,IRPBase_Res_NotinTxBase!$X$3:$X$65,$B616,IRPBase_Res_NotinTxBase!$Y$3:$Y$65,$C616)</f>
        <v>0</v>
      </c>
      <c r="N616">
        <f>SUMIFS(IRPBase_Res_NotinTxBase!S$3:S$65,IRPBase_Res_NotinTxBase!$X$3:$X$65,$B616,IRPBase_Res_NotinTxBase!$Y$3:$Y$65,$C616)</f>
        <v>0</v>
      </c>
      <c r="O616">
        <f>SUMIFS(IRPBase_Res_NotinTxBase!T$3:T$65,IRPBase_Res_NotinTxBase!$X$3:$X$65,$B616,IRPBase_Res_NotinTxBase!$Y$3:$Y$65,$C616)</f>
        <v>0</v>
      </c>
      <c r="P616">
        <f>SUMIFS(IRPBase_Res_NotinTxBase!U$3:U$65,IRPBase_Res_NotinTxBase!$X$3:$X$65,$B616,IRPBase_Res_NotinTxBase!$Y$3:$Y$65,$C616)</f>
        <v>0</v>
      </c>
      <c r="Q616">
        <f>SUMIFS(IRPBase_Res_NotinTxBase!V$3:V$65,IRPBase_Res_NotinTxBase!$X$3:$X$65,$B616,IRPBase_Res_NotinTxBase!$Y$3:$Y$65,$C616)</f>
        <v>0</v>
      </c>
      <c r="R616">
        <f>SUMIFS(IRPBase_Res_NotinTxBase!W$3:W$65,IRPBase_Res_NotinTxBase!$X$3:$X$65,$B616,IRPBase_Res_NotinTxBase!$Y$3:$Y$65,$C616)</f>
        <v>0</v>
      </c>
      <c r="S616">
        <f t="shared" si="136"/>
        <v>0</v>
      </c>
      <c r="U616">
        <f>SUMIFS(Indev_Online_Res_NotinIRPBase!N$3:N$340,Indev_Online_Res_NotinIRPBase!$Y$3:$Y$340,$B616,Indev_Online_Res_NotinIRPBase!$Z$3:$Z$340,$C616)</f>
        <v>0</v>
      </c>
      <c r="V616">
        <f>SUMIFS(Indev_Online_Res_NotinIRPBase!O$3:O$340,Indev_Online_Res_NotinIRPBase!$Y$3:$Y$340,$B616,Indev_Online_Res_NotinIRPBase!$Z$3:$Z$340,$C616)</f>
        <v>0</v>
      </c>
      <c r="W616">
        <f>SUMIFS(Indev_Online_Res_NotinIRPBase!P$3:P$340,Indev_Online_Res_NotinIRPBase!$Y$3:$Y$340,$B616,Indev_Online_Res_NotinIRPBase!$Z$3:$Z$340,$C616)</f>
        <v>0</v>
      </c>
      <c r="X616">
        <f>SUMIFS(Indev_Online_Res_NotinIRPBase!Q$3:Q$340,Indev_Online_Res_NotinIRPBase!$Y$3:$Y$340,$B616,Indev_Online_Res_NotinIRPBase!$Z$3:$Z$340,$C616)</f>
        <v>0</v>
      </c>
      <c r="Y616">
        <f>SUMIFS(Indev_Online_Res_NotinIRPBase!R$3:R$340,Indev_Online_Res_NotinIRPBase!$Y$3:$Y$340,$B616,Indev_Online_Res_NotinIRPBase!$Z$3:$Z$340,$C616)</f>
        <v>0</v>
      </c>
      <c r="AC616">
        <f>SUMIFS(Indev_Online_Res_NotinIRPBase!S$3:S$340,Indev_Online_Res_NotinIRPBase!$Y$3:$Y$340,$B616,Indev_Online_Res_NotinIRPBase!$Z$3:$Z$340,$C616)</f>
        <v>0</v>
      </c>
      <c r="AD616">
        <f>SUMIFS(Indev_Online_Res_NotinIRPBase!T$3:T$340,Indev_Online_Res_NotinIRPBase!$Y$3:$Y$340,$B616,Indev_Online_Res_NotinIRPBase!$Z$3:$Z$340,$C616)</f>
        <v>0</v>
      </c>
      <c r="AE616">
        <f>SUMIFS(Indev_Online_Res_NotinIRPBase!U$3:U$340,Indev_Online_Res_NotinIRPBase!$Y$3:$Y$340,$B616,Indev_Online_Res_NotinIRPBase!$Z$3:$Z$340,$C616)</f>
        <v>0</v>
      </c>
      <c r="AF616">
        <f>SUMIFS(Indev_Online_Res_NotinIRPBase!V$3:V$340,Indev_Online_Res_NotinIRPBase!$Y$3:$Y$340,$B616,Indev_Online_Res_NotinIRPBase!$Z$3:$Z$340,$C616)</f>
        <v>0</v>
      </c>
      <c r="AG616">
        <f>SUMIFS(Indev_Online_Res_NotinIRPBase!W$3:W$340,Indev_Online_Res_NotinIRPBase!$Y$3:$Y$340,$B616,Indev_Online_Res_NotinIRPBase!$Z$3:$Z$340,$C616)</f>
        <v>0</v>
      </c>
      <c r="AH616">
        <f>SUMIFS(Indev_Online_Res_NotinIRPBase!X$3:X$340,Indev_Online_Res_NotinIRPBase!$Y$3:$Y$340,$B616,Indev_Online_Res_NotinIRPBase!$Z$3:$Z$340,$C616)</f>
        <v>0</v>
      </c>
      <c r="AI616">
        <f t="shared" si="137"/>
        <v>0</v>
      </c>
      <c r="AK616">
        <f>SUMIFS(Indev_Online_Res_NotinIRPBase!N$3:N$340,Indev_Online_Res_NotinIRPBase!$Y$3:$Y$340,$B616,Indev_Online_Res_NotinIRPBase!$Z$3:$Z$340,$C616,Indev_Online_Res_NotinIRPBase!$J$3:$J$340,"Yes",Indev_Online_Res_NotinIRPBase!$I$3:$I$340,"&lt;1/1/2024")+SUMIFS(Indev_Online_Res_NotinIRPBase!N$3:N$340,Indev_Online_Res_NotinIRPBase!$Y$3:$Y$340,$B616,Indev_Online_Res_NotinIRPBase!$Z$3:$Z$340,$C616,Indev_Online_Res_NotinIRPBase!$AB$3:$AB$340,"1")</f>
        <v>0</v>
      </c>
      <c r="AL616">
        <f>SUMIFS(Indev_Online_Res_NotinIRPBase!O$3:O$340,Indev_Online_Res_NotinIRPBase!$Y$3:$Y$340,$B616,Indev_Online_Res_NotinIRPBase!$Z$3:$Z$340,$C616,Indev_Online_Res_NotinIRPBase!$J$3:$J$340,"Yes",Indev_Online_Res_NotinIRPBase!$I$3:$I$340,"&lt;1/1/2024")+SUMIFS(Indev_Online_Res_NotinIRPBase!O$3:O$340,Indev_Online_Res_NotinIRPBase!$Y$3:$Y$340,$B616,Indev_Online_Res_NotinIRPBase!$Z$3:$Z$340,$C616,Indev_Online_Res_NotinIRPBase!$AB$3:$AB$340,"1")</f>
        <v>0</v>
      </c>
      <c r="AM616">
        <f>SUMIFS(Indev_Online_Res_NotinIRPBase!P$3:P$340,Indev_Online_Res_NotinIRPBase!$Y$3:$Y$340,$B616,Indev_Online_Res_NotinIRPBase!$Z$3:$Z$340,$C616,Indev_Online_Res_NotinIRPBase!$J$3:$J$340,"Yes",Indev_Online_Res_NotinIRPBase!$I$3:$I$340,"&lt;1/1/2024")+SUMIFS(Indev_Online_Res_NotinIRPBase!P$3:P$340,Indev_Online_Res_NotinIRPBase!$Y$3:$Y$340,$B616,Indev_Online_Res_NotinIRPBase!$Z$3:$Z$340,$C616,Indev_Online_Res_NotinIRPBase!$AB$3:$AB$340,"1")</f>
        <v>0</v>
      </c>
      <c r="AN616">
        <f>SUMIFS(Indev_Online_Res_NotinIRPBase!Q$3:Q$340,Indev_Online_Res_NotinIRPBase!$Y$3:$Y$340,$B616,Indev_Online_Res_NotinIRPBase!$Z$3:$Z$340,$C616,Indev_Online_Res_NotinIRPBase!$J$3:$J$340,"Yes",Indev_Online_Res_NotinIRPBase!$I$3:$I$340,"&lt;1/1/2024")+SUMIFS(Indev_Online_Res_NotinIRPBase!Q$3:Q$340,Indev_Online_Res_NotinIRPBase!$Y$3:$Y$340,$B616,Indev_Online_Res_NotinIRPBase!$Z$3:$Z$340,$C616,Indev_Online_Res_NotinIRPBase!$AB$3:$AB$340,"1")</f>
        <v>0</v>
      </c>
      <c r="AO616">
        <f>SUMIFS(Indev_Online_Res_NotinIRPBase!R$3:R$340,Indev_Online_Res_NotinIRPBase!$Y$3:$Y$340,$B616,Indev_Online_Res_NotinIRPBase!$Z$3:$Z$340,$C616,Indev_Online_Res_NotinIRPBase!$J$3:$J$340,"Yes",Indev_Online_Res_NotinIRPBase!$I$3:$I$340,"&lt;1/1/2024")+SUMIFS(Indev_Online_Res_NotinIRPBase!R$3:R$340,Indev_Online_Res_NotinIRPBase!$Y$3:$Y$340,$B616,Indev_Online_Res_NotinIRPBase!$Z$3:$Z$340,$C616,Indev_Online_Res_NotinIRPBase!$AB$3:$AB$340,"1")</f>
        <v>0</v>
      </c>
      <c r="AS616">
        <f>SUMIFS(Indev_Online_Res_NotinIRPBase!S$3:S$340,Indev_Online_Res_NotinIRPBase!$Y$3:$Y$340,$B616,Indev_Online_Res_NotinIRPBase!$Z$3:$Z$340,$C616,Indev_Online_Res_NotinIRPBase!$J$3:$J$340,"Yes",Indev_Online_Res_NotinIRPBase!$I$3:$I$340,"&lt;1/1/2024")+SUMIFS(Indev_Online_Res_NotinIRPBase!S$3:S$340,Indev_Online_Res_NotinIRPBase!$Y$3:$Y$340,$B616,Indev_Online_Res_NotinIRPBase!$Z$3:$Z$340,$C616,Indev_Online_Res_NotinIRPBase!$AB$3:$AB$340,"1")</f>
        <v>0</v>
      </c>
      <c r="AT616">
        <f>SUMIFS(Indev_Online_Res_NotinIRPBase!T$3:T$340,Indev_Online_Res_NotinIRPBase!$Y$3:$Y$340,$B616,Indev_Online_Res_NotinIRPBase!$Z$3:$Z$340,$C616,Indev_Online_Res_NotinIRPBase!$J$3:$J$340,"Yes",Indev_Online_Res_NotinIRPBase!$I$3:$I$340,"&lt;1/1/2024")+SUMIFS(Indev_Online_Res_NotinIRPBase!T$3:T$340,Indev_Online_Res_NotinIRPBase!$Y$3:$Y$340,$B616,Indev_Online_Res_NotinIRPBase!$Z$3:$Z$340,$C616,Indev_Online_Res_NotinIRPBase!$AB$3:$AB$340,"1")</f>
        <v>0</v>
      </c>
      <c r="AU616">
        <f>SUMIFS(Indev_Online_Res_NotinIRPBase!U$3:U$340,Indev_Online_Res_NotinIRPBase!$Y$3:$Y$340,$B616,Indev_Online_Res_NotinIRPBase!$Z$3:$Z$340,$C616,Indev_Online_Res_NotinIRPBase!$J$3:$J$340,"Yes",Indev_Online_Res_NotinIRPBase!$I$3:$I$340,"&lt;1/1/2024")+SUMIFS(Indev_Online_Res_NotinIRPBase!U$3:U$340,Indev_Online_Res_NotinIRPBase!$Y$3:$Y$340,$B616,Indev_Online_Res_NotinIRPBase!$Z$3:$Z$340,$C616,Indev_Online_Res_NotinIRPBase!$AB$3:$AB$340,"1")</f>
        <v>0</v>
      </c>
      <c r="AV616">
        <f>SUMIFS(Indev_Online_Res_NotinIRPBase!V$3:V$340,Indev_Online_Res_NotinIRPBase!$Y$3:$Y$340,$B616,Indev_Online_Res_NotinIRPBase!$Z$3:$Z$340,$C616,Indev_Online_Res_NotinIRPBase!$J$3:$J$340,"Yes",Indev_Online_Res_NotinIRPBase!$I$3:$I$340,"&lt;1/1/2024")+SUMIFS(Indev_Online_Res_NotinIRPBase!V$3:V$340,Indev_Online_Res_NotinIRPBase!$Y$3:$Y$340,$B616,Indev_Online_Res_NotinIRPBase!$Z$3:$Z$340,$C616,Indev_Online_Res_NotinIRPBase!$AB$3:$AB$340,"1")</f>
        <v>0</v>
      </c>
      <c r="AW616">
        <f>SUMIFS(Indev_Online_Res_NotinIRPBase!W$3:W$340,Indev_Online_Res_NotinIRPBase!$Y$3:$Y$340,$B616,Indev_Online_Res_NotinIRPBase!$Z$3:$Z$340,$C616,Indev_Online_Res_NotinIRPBase!$J$3:$J$340,"Yes",Indev_Online_Res_NotinIRPBase!$I$3:$I$340,"&lt;1/1/2024")+SUMIFS(Indev_Online_Res_NotinIRPBase!W$3:W$340,Indev_Online_Res_NotinIRPBase!$Y$3:$Y$340,$B616,Indev_Online_Res_NotinIRPBase!$Z$3:$Z$340,$C616,Indev_Online_Res_NotinIRPBase!$AB$3:$AB$340,"1")</f>
        <v>0</v>
      </c>
      <c r="AX616">
        <f>SUMIFS(Indev_Online_Res_NotinIRPBase!X$3:X$340,Indev_Online_Res_NotinIRPBase!$Y$3:$Y$340,$B616,Indev_Online_Res_NotinIRPBase!$Z$3:$Z$340,$C616,Indev_Online_Res_NotinIRPBase!$J$3:$J$340,"Yes",Indev_Online_Res_NotinIRPBase!$I$3:$I$340,"&lt;1/1/2024")+SUMIFS(Indev_Online_Res_NotinIRPBase!X$3:X$340,Indev_Online_Res_NotinIRPBase!$Y$3:$Y$340,$B616,Indev_Online_Res_NotinIRPBase!$Z$3:$Z$340,$C616,Indev_Online_Res_NotinIRPBase!$AB$3:$AB$340,"1")</f>
        <v>0</v>
      </c>
      <c r="AY616">
        <f t="shared" si="138"/>
        <v>0</v>
      </c>
      <c r="BA616">
        <f t="shared" si="139"/>
        <v>0</v>
      </c>
      <c r="BB616">
        <f t="shared" si="140"/>
        <v>0</v>
      </c>
      <c r="BC616">
        <f t="shared" si="141"/>
        <v>0</v>
      </c>
      <c r="BD616">
        <f t="shared" si="142"/>
        <v>0</v>
      </c>
      <c r="BE616">
        <f t="shared" si="143"/>
        <v>0</v>
      </c>
      <c r="BI616">
        <f t="shared" si="144"/>
        <v>0</v>
      </c>
      <c r="BJ616">
        <f t="shared" si="145"/>
        <v>0</v>
      </c>
      <c r="BK616">
        <f t="shared" si="146"/>
        <v>0</v>
      </c>
      <c r="BL616">
        <f t="shared" si="147"/>
        <v>0</v>
      </c>
      <c r="BM616">
        <f t="shared" si="148"/>
        <v>0</v>
      </c>
      <c r="BN616">
        <f t="shared" si="149"/>
        <v>0</v>
      </c>
      <c r="BO616">
        <f t="shared" si="150"/>
        <v>0</v>
      </c>
      <c r="BQ616">
        <f>SUMIFS(IRPBase_Res_NotinEnvScreens!$H$3:$H$33,IRPBase_Res_NotinEnvScreens!$J$3:$J$33,$B616,IRPBase_Res_NotinEnvScreens!$K$3:$K$33,$C616)</f>
        <v>0</v>
      </c>
      <c r="BR616">
        <f>SUMIFS(IRPBase_Res_NotinEnvScreens!$I$3:$I$33,IRPBase_Res_NotinEnvScreens!$J$3:$J$33,$B616,IRPBase_Res_NotinEnvScreens!$K$3:$K$33,$C616)</f>
        <v>0</v>
      </c>
      <c r="BS616">
        <v>0</v>
      </c>
      <c r="BV616">
        <f>SUMIFS(Indev_Online_Res_NotinIRPBase!$P$3:$P$313,Indev_Online_Res_NotinIRPBase!$Y$3:$Y$313,$B616,Indev_Online_Res_NotinIRPBase!$Z$3:$Z$313,$C616,Indev_Online_Res_NotinIRPBase!$I$3:$I$313,"&lt;9/1/2023")+SUMIFS(Indev_Online_Res_NotinIRPBase!$Q$3:$Q$313,Indev_Online_Res_NotinIRPBase!$Y$3:$Y$313,$B616,Indev_Online_Res_NotinIRPBase!$Z$3:$Z$313,$C616,Indev_Online_Res_NotinIRPBase!$I$3:$I$313,"&lt;9/1/2023")</f>
        <v>0</v>
      </c>
      <c r="BW616">
        <f>SUMIFS(Indev_Online_Res_NotinIRPBase!$S$3:$S$313,Indev_Online_Res_NotinIRPBase!$Y$3:$Y$313,$B616,Indev_Online_Res_NotinIRPBase!$Z$3:$Z$313,$C616,Indev_Online_Res_NotinIRPBase!$I$3:$I$313,"&lt;9/1/2023")+SUMIFS(Indev_Online_Res_NotinIRPBase!$T$3:$T$313,Indev_Online_Res_NotinIRPBase!$Y$3:$Y$313,$B616,Indev_Online_Res_NotinIRPBase!$Z$3:$Z$313,$C616,Indev_Online_Res_NotinIRPBase!$I$3:$I$313,"&lt;9/1/2023")+SUMIFS(Indev_Online_Res_NotinIRPBase!$U$3:$U$313,Indev_Online_Res_NotinIRPBase!$Y$3:$Y$313,$B616,Indev_Online_Res_NotinIRPBase!$Z$3:$Z$313,$C616,Indev_Online_Res_NotinIRPBase!$I$3:$I$313,"&lt;9/1/2023")</f>
        <v>0</v>
      </c>
    </row>
    <row r="617" spans="1:75">
      <c r="A617" t="s">
        <v>46</v>
      </c>
      <c r="B617" t="s">
        <v>545</v>
      </c>
      <c r="C617">
        <v>115</v>
      </c>
      <c r="E617">
        <f>SUMIFS(IRPBase_Res_NotinTxBase!N$3:N$65,IRPBase_Res_NotinTxBase!$X$3:$X$65,$B617,IRPBase_Res_NotinTxBase!$Y$3:$Y$65,$C617)</f>
        <v>0</v>
      </c>
      <c r="F617">
        <f>SUMIFS(IRPBase_Res_NotinTxBase!O$3:O$65,IRPBase_Res_NotinTxBase!$X$3:$X$65,$B617,IRPBase_Res_NotinTxBase!$Y$3:$Y$65,$C617)</f>
        <v>0</v>
      </c>
      <c r="G617">
        <f>SUMIFS(IRPBase_Res_NotinTxBase!P$3:P$65,IRPBase_Res_NotinTxBase!$X$3:$X$65,$B617,IRPBase_Res_NotinTxBase!$Y$3:$Y$65,$C617)</f>
        <v>0</v>
      </c>
      <c r="H617">
        <f>SUMIFS(IRPBase_Res_NotinTxBase!Q$3:Q$65,IRPBase_Res_NotinTxBase!$X$3:$X$65,$B617,IRPBase_Res_NotinTxBase!$Y$3:$Y$65,$C617)</f>
        <v>0</v>
      </c>
      <c r="M617">
        <f>SUMIFS(IRPBase_Res_NotinTxBase!R$3:R$65,IRPBase_Res_NotinTxBase!$X$3:$X$65,$B617,IRPBase_Res_NotinTxBase!$Y$3:$Y$65,$C617)</f>
        <v>0</v>
      </c>
      <c r="N617">
        <f>SUMIFS(IRPBase_Res_NotinTxBase!S$3:S$65,IRPBase_Res_NotinTxBase!$X$3:$X$65,$B617,IRPBase_Res_NotinTxBase!$Y$3:$Y$65,$C617)</f>
        <v>0</v>
      </c>
      <c r="O617">
        <f>SUMIFS(IRPBase_Res_NotinTxBase!T$3:T$65,IRPBase_Res_NotinTxBase!$X$3:$X$65,$B617,IRPBase_Res_NotinTxBase!$Y$3:$Y$65,$C617)</f>
        <v>0</v>
      </c>
      <c r="P617">
        <f>SUMIFS(IRPBase_Res_NotinTxBase!U$3:U$65,IRPBase_Res_NotinTxBase!$X$3:$X$65,$B617,IRPBase_Res_NotinTxBase!$Y$3:$Y$65,$C617)</f>
        <v>0</v>
      </c>
      <c r="Q617">
        <f>SUMIFS(IRPBase_Res_NotinTxBase!V$3:V$65,IRPBase_Res_NotinTxBase!$X$3:$X$65,$B617,IRPBase_Res_NotinTxBase!$Y$3:$Y$65,$C617)</f>
        <v>0</v>
      </c>
      <c r="R617">
        <f>SUMIFS(IRPBase_Res_NotinTxBase!W$3:W$65,IRPBase_Res_NotinTxBase!$X$3:$X$65,$B617,IRPBase_Res_NotinTxBase!$Y$3:$Y$65,$C617)</f>
        <v>0</v>
      </c>
      <c r="S617">
        <f t="shared" si="136"/>
        <v>0</v>
      </c>
      <c r="U617">
        <f>SUMIFS(Indev_Online_Res_NotinIRPBase!N$3:N$340,Indev_Online_Res_NotinIRPBase!$Y$3:$Y$340,$B617,Indev_Online_Res_NotinIRPBase!$Z$3:$Z$340,$C617)</f>
        <v>0</v>
      </c>
      <c r="V617">
        <f>SUMIFS(Indev_Online_Res_NotinIRPBase!O$3:O$340,Indev_Online_Res_NotinIRPBase!$Y$3:$Y$340,$B617,Indev_Online_Res_NotinIRPBase!$Z$3:$Z$340,$C617)</f>
        <v>0</v>
      </c>
      <c r="W617">
        <f>SUMIFS(Indev_Online_Res_NotinIRPBase!P$3:P$340,Indev_Online_Res_NotinIRPBase!$Y$3:$Y$340,$B617,Indev_Online_Res_NotinIRPBase!$Z$3:$Z$340,$C617)</f>
        <v>0</v>
      </c>
      <c r="X617">
        <f>SUMIFS(Indev_Online_Res_NotinIRPBase!Q$3:Q$340,Indev_Online_Res_NotinIRPBase!$Y$3:$Y$340,$B617,Indev_Online_Res_NotinIRPBase!$Z$3:$Z$340,$C617)</f>
        <v>0</v>
      </c>
      <c r="Y617">
        <f>SUMIFS(Indev_Online_Res_NotinIRPBase!R$3:R$340,Indev_Online_Res_NotinIRPBase!$Y$3:$Y$340,$B617,Indev_Online_Res_NotinIRPBase!$Z$3:$Z$340,$C617)</f>
        <v>0</v>
      </c>
      <c r="AC617">
        <f>SUMIFS(Indev_Online_Res_NotinIRPBase!S$3:S$340,Indev_Online_Res_NotinIRPBase!$Y$3:$Y$340,$B617,Indev_Online_Res_NotinIRPBase!$Z$3:$Z$340,$C617)</f>
        <v>0</v>
      </c>
      <c r="AD617">
        <f>SUMIFS(Indev_Online_Res_NotinIRPBase!T$3:T$340,Indev_Online_Res_NotinIRPBase!$Y$3:$Y$340,$B617,Indev_Online_Res_NotinIRPBase!$Z$3:$Z$340,$C617)</f>
        <v>0</v>
      </c>
      <c r="AE617">
        <f>SUMIFS(Indev_Online_Res_NotinIRPBase!U$3:U$340,Indev_Online_Res_NotinIRPBase!$Y$3:$Y$340,$B617,Indev_Online_Res_NotinIRPBase!$Z$3:$Z$340,$C617)</f>
        <v>0</v>
      </c>
      <c r="AF617">
        <f>SUMIFS(Indev_Online_Res_NotinIRPBase!V$3:V$340,Indev_Online_Res_NotinIRPBase!$Y$3:$Y$340,$B617,Indev_Online_Res_NotinIRPBase!$Z$3:$Z$340,$C617)</f>
        <v>0</v>
      </c>
      <c r="AG617">
        <f>SUMIFS(Indev_Online_Res_NotinIRPBase!W$3:W$340,Indev_Online_Res_NotinIRPBase!$Y$3:$Y$340,$B617,Indev_Online_Res_NotinIRPBase!$Z$3:$Z$340,$C617)</f>
        <v>0</v>
      </c>
      <c r="AH617">
        <f>SUMIFS(Indev_Online_Res_NotinIRPBase!X$3:X$340,Indev_Online_Res_NotinIRPBase!$Y$3:$Y$340,$B617,Indev_Online_Res_NotinIRPBase!$Z$3:$Z$340,$C617)</f>
        <v>0</v>
      </c>
      <c r="AI617">
        <f t="shared" si="137"/>
        <v>0</v>
      </c>
      <c r="AK617">
        <f>SUMIFS(Indev_Online_Res_NotinIRPBase!N$3:N$340,Indev_Online_Res_NotinIRPBase!$Y$3:$Y$340,$B617,Indev_Online_Res_NotinIRPBase!$Z$3:$Z$340,$C617,Indev_Online_Res_NotinIRPBase!$J$3:$J$340,"Yes",Indev_Online_Res_NotinIRPBase!$I$3:$I$340,"&lt;1/1/2024")+SUMIFS(Indev_Online_Res_NotinIRPBase!N$3:N$340,Indev_Online_Res_NotinIRPBase!$Y$3:$Y$340,$B617,Indev_Online_Res_NotinIRPBase!$Z$3:$Z$340,$C617,Indev_Online_Res_NotinIRPBase!$AB$3:$AB$340,"1")</f>
        <v>0</v>
      </c>
      <c r="AL617">
        <f>SUMIFS(Indev_Online_Res_NotinIRPBase!O$3:O$340,Indev_Online_Res_NotinIRPBase!$Y$3:$Y$340,$B617,Indev_Online_Res_NotinIRPBase!$Z$3:$Z$340,$C617,Indev_Online_Res_NotinIRPBase!$J$3:$J$340,"Yes",Indev_Online_Res_NotinIRPBase!$I$3:$I$340,"&lt;1/1/2024")+SUMIFS(Indev_Online_Res_NotinIRPBase!O$3:O$340,Indev_Online_Res_NotinIRPBase!$Y$3:$Y$340,$B617,Indev_Online_Res_NotinIRPBase!$Z$3:$Z$340,$C617,Indev_Online_Res_NotinIRPBase!$AB$3:$AB$340,"1")</f>
        <v>0</v>
      </c>
      <c r="AM617">
        <f>SUMIFS(Indev_Online_Res_NotinIRPBase!P$3:P$340,Indev_Online_Res_NotinIRPBase!$Y$3:$Y$340,$B617,Indev_Online_Res_NotinIRPBase!$Z$3:$Z$340,$C617,Indev_Online_Res_NotinIRPBase!$J$3:$J$340,"Yes",Indev_Online_Res_NotinIRPBase!$I$3:$I$340,"&lt;1/1/2024")+SUMIFS(Indev_Online_Res_NotinIRPBase!P$3:P$340,Indev_Online_Res_NotinIRPBase!$Y$3:$Y$340,$B617,Indev_Online_Res_NotinIRPBase!$Z$3:$Z$340,$C617,Indev_Online_Res_NotinIRPBase!$AB$3:$AB$340,"1")</f>
        <v>0</v>
      </c>
      <c r="AN617">
        <f>SUMIFS(Indev_Online_Res_NotinIRPBase!Q$3:Q$340,Indev_Online_Res_NotinIRPBase!$Y$3:$Y$340,$B617,Indev_Online_Res_NotinIRPBase!$Z$3:$Z$340,$C617,Indev_Online_Res_NotinIRPBase!$J$3:$J$340,"Yes",Indev_Online_Res_NotinIRPBase!$I$3:$I$340,"&lt;1/1/2024")+SUMIFS(Indev_Online_Res_NotinIRPBase!Q$3:Q$340,Indev_Online_Res_NotinIRPBase!$Y$3:$Y$340,$B617,Indev_Online_Res_NotinIRPBase!$Z$3:$Z$340,$C617,Indev_Online_Res_NotinIRPBase!$AB$3:$AB$340,"1")</f>
        <v>0</v>
      </c>
      <c r="AO617">
        <f>SUMIFS(Indev_Online_Res_NotinIRPBase!R$3:R$340,Indev_Online_Res_NotinIRPBase!$Y$3:$Y$340,$B617,Indev_Online_Res_NotinIRPBase!$Z$3:$Z$340,$C617,Indev_Online_Res_NotinIRPBase!$J$3:$J$340,"Yes",Indev_Online_Res_NotinIRPBase!$I$3:$I$340,"&lt;1/1/2024")+SUMIFS(Indev_Online_Res_NotinIRPBase!R$3:R$340,Indev_Online_Res_NotinIRPBase!$Y$3:$Y$340,$B617,Indev_Online_Res_NotinIRPBase!$Z$3:$Z$340,$C617,Indev_Online_Res_NotinIRPBase!$AB$3:$AB$340,"1")</f>
        <v>0</v>
      </c>
      <c r="AS617">
        <f>SUMIFS(Indev_Online_Res_NotinIRPBase!S$3:S$340,Indev_Online_Res_NotinIRPBase!$Y$3:$Y$340,$B617,Indev_Online_Res_NotinIRPBase!$Z$3:$Z$340,$C617,Indev_Online_Res_NotinIRPBase!$J$3:$J$340,"Yes",Indev_Online_Res_NotinIRPBase!$I$3:$I$340,"&lt;1/1/2024")+SUMIFS(Indev_Online_Res_NotinIRPBase!S$3:S$340,Indev_Online_Res_NotinIRPBase!$Y$3:$Y$340,$B617,Indev_Online_Res_NotinIRPBase!$Z$3:$Z$340,$C617,Indev_Online_Res_NotinIRPBase!$AB$3:$AB$340,"1")</f>
        <v>0</v>
      </c>
      <c r="AT617">
        <f>SUMIFS(Indev_Online_Res_NotinIRPBase!T$3:T$340,Indev_Online_Res_NotinIRPBase!$Y$3:$Y$340,$B617,Indev_Online_Res_NotinIRPBase!$Z$3:$Z$340,$C617,Indev_Online_Res_NotinIRPBase!$J$3:$J$340,"Yes",Indev_Online_Res_NotinIRPBase!$I$3:$I$340,"&lt;1/1/2024")+SUMIFS(Indev_Online_Res_NotinIRPBase!T$3:T$340,Indev_Online_Res_NotinIRPBase!$Y$3:$Y$340,$B617,Indev_Online_Res_NotinIRPBase!$Z$3:$Z$340,$C617,Indev_Online_Res_NotinIRPBase!$AB$3:$AB$340,"1")</f>
        <v>0</v>
      </c>
      <c r="AU617">
        <f>SUMIFS(Indev_Online_Res_NotinIRPBase!U$3:U$340,Indev_Online_Res_NotinIRPBase!$Y$3:$Y$340,$B617,Indev_Online_Res_NotinIRPBase!$Z$3:$Z$340,$C617,Indev_Online_Res_NotinIRPBase!$J$3:$J$340,"Yes",Indev_Online_Res_NotinIRPBase!$I$3:$I$340,"&lt;1/1/2024")+SUMIFS(Indev_Online_Res_NotinIRPBase!U$3:U$340,Indev_Online_Res_NotinIRPBase!$Y$3:$Y$340,$B617,Indev_Online_Res_NotinIRPBase!$Z$3:$Z$340,$C617,Indev_Online_Res_NotinIRPBase!$AB$3:$AB$340,"1")</f>
        <v>0</v>
      </c>
      <c r="AV617">
        <f>SUMIFS(Indev_Online_Res_NotinIRPBase!V$3:V$340,Indev_Online_Res_NotinIRPBase!$Y$3:$Y$340,$B617,Indev_Online_Res_NotinIRPBase!$Z$3:$Z$340,$C617,Indev_Online_Res_NotinIRPBase!$J$3:$J$340,"Yes",Indev_Online_Res_NotinIRPBase!$I$3:$I$340,"&lt;1/1/2024")+SUMIFS(Indev_Online_Res_NotinIRPBase!V$3:V$340,Indev_Online_Res_NotinIRPBase!$Y$3:$Y$340,$B617,Indev_Online_Res_NotinIRPBase!$Z$3:$Z$340,$C617,Indev_Online_Res_NotinIRPBase!$AB$3:$AB$340,"1")</f>
        <v>0</v>
      </c>
      <c r="AW617">
        <f>SUMIFS(Indev_Online_Res_NotinIRPBase!W$3:W$340,Indev_Online_Res_NotinIRPBase!$Y$3:$Y$340,$B617,Indev_Online_Res_NotinIRPBase!$Z$3:$Z$340,$C617,Indev_Online_Res_NotinIRPBase!$J$3:$J$340,"Yes",Indev_Online_Res_NotinIRPBase!$I$3:$I$340,"&lt;1/1/2024")+SUMIFS(Indev_Online_Res_NotinIRPBase!W$3:W$340,Indev_Online_Res_NotinIRPBase!$Y$3:$Y$340,$B617,Indev_Online_Res_NotinIRPBase!$Z$3:$Z$340,$C617,Indev_Online_Res_NotinIRPBase!$AB$3:$AB$340,"1")</f>
        <v>0</v>
      </c>
      <c r="AX617">
        <f>SUMIFS(Indev_Online_Res_NotinIRPBase!X$3:X$340,Indev_Online_Res_NotinIRPBase!$Y$3:$Y$340,$B617,Indev_Online_Res_NotinIRPBase!$Z$3:$Z$340,$C617,Indev_Online_Res_NotinIRPBase!$J$3:$J$340,"Yes",Indev_Online_Res_NotinIRPBase!$I$3:$I$340,"&lt;1/1/2024")+SUMIFS(Indev_Online_Res_NotinIRPBase!X$3:X$340,Indev_Online_Res_NotinIRPBase!$Y$3:$Y$340,$B617,Indev_Online_Res_NotinIRPBase!$Z$3:$Z$340,$C617,Indev_Online_Res_NotinIRPBase!$AB$3:$AB$340,"1")</f>
        <v>0</v>
      </c>
      <c r="AY617">
        <f t="shared" si="138"/>
        <v>0</v>
      </c>
      <c r="BA617">
        <f t="shared" si="139"/>
        <v>0</v>
      </c>
      <c r="BB617">
        <f t="shared" si="140"/>
        <v>0</v>
      </c>
      <c r="BC617">
        <f t="shared" si="141"/>
        <v>0</v>
      </c>
      <c r="BD617">
        <f t="shared" si="142"/>
        <v>0</v>
      </c>
      <c r="BE617">
        <f t="shared" si="143"/>
        <v>0</v>
      </c>
      <c r="BI617">
        <f t="shared" si="144"/>
        <v>0</v>
      </c>
      <c r="BJ617">
        <f t="shared" si="145"/>
        <v>0</v>
      </c>
      <c r="BK617">
        <f t="shared" si="146"/>
        <v>0</v>
      </c>
      <c r="BL617">
        <f t="shared" si="147"/>
        <v>0</v>
      </c>
      <c r="BM617">
        <f t="shared" si="148"/>
        <v>0</v>
      </c>
      <c r="BN617">
        <f t="shared" si="149"/>
        <v>0</v>
      </c>
      <c r="BO617">
        <f t="shared" si="150"/>
        <v>0</v>
      </c>
      <c r="BQ617">
        <f>SUMIFS(IRPBase_Res_NotinEnvScreens!$H$3:$H$33,IRPBase_Res_NotinEnvScreens!$J$3:$J$33,$B617,IRPBase_Res_NotinEnvScreens!$K$3:$K$33,$C617)</f>
        <v>0</v>
      </c>
      <c r="BR617">
        <f>SUMIFS(IRPBase_Res_NotinEnvScreens!$I$3:$I$33,IRPBase_Res_NotinEnvScreens!$J$3:$J$33,$B617,IRPBase_Res_NotinEnvScreens!$K$3:$K$33,$C617)</f>
        <v>0</v>
      </c>
      <c r="BS617">
        <v>0</v>
      </c>
      <c r="BV617">
        <f>SUMIFS(Indev_Online_Res_NotinIRPBase!$P$3:$P$313,Indev_Online_Res_NotinIRPBase!$Y$3:$Y$313,$B617,Indev_Online_Res_NotinIRPBase!$Z$3:$Z$313,$C617,Indev_Online_Res_NotinIRPBase!$I$3:$I$313,"&lt;9/1/2023")+SUMIFS(Indev_Online_Res_NotinIRPBase!$Q$3:$Q$313,Indev_Online_Res_NotinIRPBase!$Y$3:$Y$313,$B617,Indev_Online_Res_NotinIRPBase!$Z$3:$Z$313,$C617,Indev_Online_Res_NotinIRPBase!$I$3:$I$313,"&lt;9/1/2023")</f>
        <v>0</v>
      </c>
      <c r="BW617">
        <f>SUMIFS(Indev_Online_Res_NotinIRPBase!$S$3:$S$313,Indev_Online_Res_NotinIRPBase!$Y$3:$Y$313,$B617,Indev_Online_Res_NotinIRPBase!$Z$3:$Z$313,$C617,Indev_Online_Res_NotinIRPBase!$I$3:$I$313,"&lt;9/1/2023")+SUMIFS(Indev_Online_Res_NotinIRPBase!$T$3:$T$313,Indev_Online_Res_NotinIRPBase!$Y$3:$Y$313,$B617,Indev_Online_Res_NotinIRPBase!$Z$3:$Z$313,$C617,Indev_Online_Res_NotinIRPBase!$I$3:$I$313,"&lt;9/1/2023")+SUMIFS(Indev_Online_Res_NotinIRPBase!$U$3:$U$313,Indev_Online_Res_NotinIRPBase!$Y$3:$Y$313,$B617,Indev_Online_Res_NotinIRPBase!$Z$3:$Z$313,$C617,Indev_Online_Res_NotinIRPBase!$I$3:$I$313,"&lt;9/1/2023")</f>
        <v>0</v>
      </c>
    </row>
    <row r="618" spans="1:75">
      <c r="A618" t="s">
        <v>46</v>
      </c>
      <c r="B618" t="s">
        <v>546</v>
      </c>
      <c r="C618">
        <v>230</v>
      </c>
      <c r="E618">
        <f>SUMIFS(IRPBase_Res_NotinTxBase!N$3:N$65,IRPBase_Res_NotinTxBase!$X$3:$X$65,$B618,IRPBase_Res_NotinTxBase!$Y$3:$Y$65,$C618)</f>
        <v>0</v>
      </c>
      <c r="F618">
        <f>SUMIFS(IRPBase_Res_NotinTxBase!O$3:O$65,IRPBase_Res_NotinTxBase!$X$3:$X$65,$B618,IRPBase_Res_NotinTxBase!$Y$3:$Y$65,$C618)</f>
        <v>0</v>
      </c>
      <c r="G618">
        <f>SUMIFS(IRPBase_Res_NotinTxBase!P$3:P$65,IRPBase_Res_NotinTxBase!$X$3:$X$65,$B618,IRPBase_Res_NotinTxBase!$Y$3:$Y$65,$C618)</f>
        <v>0</v>
      </c>
      <c r="H618">
        <f>SUMIFS(IRPBase_Res_NotinTxBase!Q$3:Q$65,IRPBase_Res_NotinTxBase!$X$3:$X$65,$B618,IRPBase_Res_NotinTxBase!$Y$3:$Y$65,$C618)</f>
        <v>0</v>
      </c>
      <c r="M618">
        <f>SUMIFS(IRPBase_Res_NotinTxBase!R$3:R$65,IRPBase_Res_NotinTxBase!$X$3:$X$65,$B618,IRPBase_Res_NotinTxBase!$Y$3:$Y$65,$C618)</f>
        <v>0</v>
      </c>
      <c r="N618">
        <f>SUMIFS(IRPBase_Res_NotinTxBase!S$3:S$65,IRPBase_Res_NotinTxBase!$X$3:$X$65,$B618,IRPBase_Res_NotinTxBase!$Y$3:$Y$65,$C618)</f>
        <v>0</v>
      </c>
      <c r="O618">
        <f>SUMIFS(IRPBase_Res_NotinTxBase!T$3:T$65,IRPBase_Res_NotinTxBase!$X$3:$X$65,$B618,IRPBase_Res_NotinTxBase!$Y$3:$Y$65,$C618)</f>
        <v>0</v>
      </c>
      <c r="P618">
        <f>SUMIFS(IRPBase_Res_NotinTxBase!U$3:U$65,IRPBase_Res_NotinTxBase!$X$3:$X$65,$B618,IRPBase_Res_NotinTxBase!$Y$3:$Y$65,$C618)</f>
        <v>0</v>
      </c>
      <c r="Q618">
        <f>SUMIFS(IRPBase_Res_NotinTxBase!V$3:V$65,IRPBase_Res_NotinTxBase!$X$3:$X$65,$B618,IRPBase_Res_NotinTxBase!$Y$3:$Y$65,$C618)</f>
        <v>0</v>
      </c>
      <c r="R618">
        <f>SUMIFS(IRPBase_Res_NotinTxBase!W$3:W$65,IRPBase_Res_NotinTxBase!$X$3:$X$65,$B618,IRPBase_Res_NotinTxBase!$Y$3:$Y$65,$C618)</f>
        <v>0</v>
      </c>
      <c r="S618">
        <f t="shared" si="136"/>
        <v>0</v>
      </c>
      <c r="U618">
        <f>SUMIFS(Indev_Online_Res_NotinIRPBase!N$3:N$340,Indev_Online_Res_NotinIRPBase!$Y$3:$Y$340,$B618,Indev_Online_Res_NotinIRPBase!$Z$3:$Z$340,$C618)</f>
        <v>0</v>
      </c>
      <c r="V618">
        <f>SUMIFS(Indev_Online_Res_NotinIRPBase!O$3:O$340,Indev_Online_Res_NotinIRPBase!$Y$3:$Y$340,$B618,Indev_Online_Res_NotinIRPBase!$Z$3:$Z$340,$C618)</f>
        <v>0</v>
      </c>
      <c r="W618">
        <f>SUMIFS(Indev_Online_Res_NotinIRPBase!P$3:P$340,Indev_Online_Res_NotinIRPBase!$Y$3:$Y$340,$B618,Indev_Online_Res_NotinIRPBase!$Z$3:$Z$340,$C618)</f>
        <v>0</v>
      </c>
      <c r="X618">
        <f>SUMIFS(Indev_Online_Res_NotinIRPBase!Q$3:Q$340,Indev_Online_Res_NotinIRPBase!$Y$3:$Y$340,$B618,Indev_Online_Res_NotinIRPBase!$Z$3:$Z$340,$C618)</f>
        <v>0</v>
      </c>
      <c r="Y618">
        <f>SUMIFS(Indev_Online_Res_NotinIRPBase!R$3:R$340,Indev_Online_Res_NotinIRPBase!$Y$3:$Y$340,$B618,Indev_Online_Res_NotinIRPBase!$Z$3:$Z$340,$C618)</f>
        <v>0</v>
      </c>
      <c r="AC618">
        <f>SUMIFS(Indev_Online_Res_NotinIRPBase!S$3:S$340,Indev_Online_Res_NotinIRPBase!$Y$3:$Y$340,$B618,Indev_Online_Res_NotinIRPBase!$Z$3:$Z$340,$C618)</f>
        <v>0</v>
      </c>
      <c r="AD618">
        <f>SUMIFS(Indev_Online_Res_NotinIRPBase!T$3:T$340,Indev_Online_Res_NotinIRPBase!$Y$3:$Y$340,$B618,Indev_Online_Res_NotinIRPBase!$Z$3:$Z$340,$C618)</f>
        <v>0</v>
      </c>
      <c r="AE618">
        <f>SUMIFS(Indev_Online_Res_NotinIRPBase!U$3:U$340,Indev_Online_Res_NotinIRPBase!$Y$3:$Y$340,$B618,Indev_Online_Res_NotinIRPBase!$Z$3:$Z$340,$C618)</f>
        <v>0</v>
      </c>
      <c r="AF618">
        <f>SUMIFS(Indev_Online_Res_NotinIRPBase!V$3:V$340,Indev_Online_Res_NotinIRPBase!$Y$3:$Y$340,$B618,Indev_Online_Res_NotinIRPBase!$Z$3:$Z$340,$C618)</f>
        <v>0</v>
      </c>
      <c r="AG618">
        <f>SUMIFS(Indev_Online_Res_NotinIRPBase!W$3:W$340,Indev_Online_Res_NotinIRPBase!$Y$3:$Y$340,$B618,Indev_Online_Res_NotinIRPBase!$Z$3:$Z$340,$C618)</f>
        <v>0</v>
      </c>
      <c r="AH618">
        <f>SUMIFS(Indev_Online_Res_NotinIRPBase!X$3:X$340,Indev_Online_Res_NotinIRPBase!$Y$3:$Y$340,$B618,Indev_Online_Res_NotinIRPBase!$Z$3:$Z$340,$C618)</f>
        <v>0</v>
      </c>
      <c r="AI618">
        <f t="shared" si="137"/>
        <v>0</v>
      </c>
      <c r="AK618">
        <f>SUMIFS(Indev_Online_Res_NotinIRPBase!N$3:N$340,Indev_Online_Res_NotinIRPBase!$Y$3:$Y$340,$B618,Indev_Online_Res_NotinIRPBase!$Z$3:$Z$340,$C618,Indev_Online_Res_NotinIRPBase!$J$3:$J$340,"Yes",Indev_Online_Res_NotinIRPBase!$I$3:$I$340,"&lt;1/1/2024")+SUMIFS(Indev_Online_Res_NotinIRPBase!N$3:N$340,Indev_Online_Res_NotinIRPBase!$Y$3:$Y$340,$B618,Indev_Online_Res_NotinIRPBase!$Z$3:$Z$340,$C618,Indev_Online_Res_NotinIRPBase!$AB$3:$AB$340,"1")</f>
        <v>0</v>
      </c>
      <c r="AL618">
        <f>SUMIFS(Indev_Online_Res_NotinIRPBase!O$3:O$340,Indev_Online_Res_NotinIRPBase!$Y$3:$Y$340,$B618,Indev_Online_Res_NotinIRPBase!$Z$3:$Z$340,$C618,Indev_Online_Res_NotinIRPBase!$J$3:$J$340,"Yes",Indev_Online_Res_NotinIRPBase!$I$3:$I$340,"&lt;1/1/2024")+SUMIFS(Indev_Online_Res_NotinIRPBase!O$3:O$340,Indev_Online_Res_NotinIRPBase!$Y$3:$Y$340,$B618,Indev_Online_Res_NotinIRPBase!$Z$3:$Z$340,$C618,Indev_Online_Res_NotinIRPBase!$AB$3:$AB$340,"1")</f>
        <v>0</v>
      </c>
      <c r="AM618">
        <f>SUMIFS(Indev_Online_Res_NotinIRPBase!P$3:P$340,Indev_Online_Res_NotinIRPBase!$Y$3:$Y$340,$B618,Indev_Online_Res_NotinIRPBase!$Z$3:$Z$340,$C618,Indev_Online_Res_NotinIRPBase!$J$3:$J$340,"Yes",Indev_Online_Res_NotinIRPBase!$I$3:$I$340,"&lt;1/1/2024")+SUMIFS(Indev_Online_Res_NotinIRPBase!P$3:P$340,Indev_Online_Res_NotinIRPBase!$Y$3:$Y$340,$B618,Indev_Online_Res_NotinIRPBase!$Z$3:$Z$340,$C618,Indev_Online_Res_NotinIRPBase!$AB$3:$AB$340,"1")</f>
        <v>0</v>
      </c>
      <c r="AN618">
        <f>SUMIFS(Indev_Online_Res_NotinIRPBase!Q$3:Q$340,Indev_Online_Res_NotinIRPBase!$Y$3:$Y$340,$B618,Indev_Online_Res_NotinIRPBase!$Z$3:$Z$340,$C618,Indev_Online_Res_NotinIRPBase!$J$3:$J$340,"Yes",Indev_Online_Res_NotinIRPBase!$I$3:$I$340,"&lt;1/1/2024")+SUMIFS(Indev_Online_Res_NotinIRPBase!Q$3:Q$340,Indev_Online_Res_NotinIRPBase!$Y$3:$Y$340,$B618,Indev_Online_Res_NotinIRPBase!$Z$3:$Z$340,$C618,Indev_Online_Res_NotinIRPBase!$AB$3:$AB$340,"1")</f>
        <v>0</v>
      </c>
      <c r="AO618">
        <f>SUMIFS(Indev_Online_Res_NotinIRPBase!R$3:R$340,Indev_Online_Res_NotinIRPBase!$Y$3:$Y$340,$B618,Indev_Online_Res_NotinIRPBase!$Z$3:$Z$340,$C618,Indev_Online_Res_NotinIRPBase!$J$3:$J$340,"Yes",Indev_Online_Res_NotinIRPBase!$I$3:$I$340,"&lt;1/1/2024")+SUMIFS(Indev_Online_Res_NotinIRPBase!R$3:R$340,Indev_Online_Res_NotinIRPBase!$Y$3:$Y$340,$B618,Indev_Online_Res_NotinIRPBase!$Z$3:$Z$340,$C618,Indev_Online_Res_NotinIRPBase!$AB$3:$AB$340,"1")</f>
        <v>0</v>
      </c>
      <c r="AS618">
        <f>SUMIFS(Indev_Online_Res_NotinIRPBase!S$3:S$340,Indev_Online_Res_NotinIRPBase!$Y$3:$Y$340,$B618,Indev_Online_Res_NotinIRPBase!$Z$3:$Z$340,$C618,Indev_Online_Res_NotinIRPBase!$J$3:$J$340,"Yes",Indev_Online_Res_NotinIRPBase!$I$3:$I$340,"&lt;1/1/2024")+SUMIFS(Indev_Online_Res_NotinIRPBase!S$3:S$340,Indev_Online_Res_NotinIRPBase!$Y$3:$Y$340,$B618,Indev_Online_Res_NotinIRPBase!$Z$3:$Z$340,$C618,Indev_Online_Res_NotinIRPBase!$AB$3:$AB$340,"1")</f>
        <v>0</v>
      </c>
      <c r="AT618">
        <f>SUMIFS(Indev_Online_Res_NotinIRPBase!T$3:T$340,Indev_Online_Res_NotinIRPBase!$Y$3:$Y$340,$B618,Indev_Online_Res_NotinIRPBase!$Z$3:$Z$340,$C618,Indev_Online_Res_NotinIRPBase!$J$3:$J$340,"Yes",Indev_Online_Res_NotinIRPBase!$I$3:$I$340,"&lt;1/1/2024")+SUMIFS(Indev_Online_Res_NotinIRPBase!T$3:T$340,Indev_Online_Res_NotinIRPBase!$Y$3:$Y$340,$B618,Indev_Online_Res_NotinIRPBase!$Z$3:$Z$340,$C618,Indev_Online_Res_NotinIRPBase!$AB$3:$AB$340,"1")</f>
        <v>0</v>
      </c>
      <c r="AU618">
        <f>SUMIFS(Indev_Online_Res_NotinIRPBase!U$3:U$340,Indev_Online_Res_NotinIRPBase!$Y$3:$Y$340,$B618,Indev_Online_Res_NotinIRPBase!$Z$3:$Z$340,$C618,Indev_Online_Res_NotinIRPBase!$J$3:$J$340,"Yes",Indev_Online_Res_NotinIRPBase!$I$3:$I$340,"&lt;1/1/2024")+SUMIFS(Indev_Online_Res_NotinIRPBase!U$3:U$340,Indev_Online_Res_NotinIRPBase!$Y$3:$Y$340,$B618,Indev_Online_Res_NotinIRPBase!$Z$3:$Z$340,$C618,Indev_Online_Res_NotinIRPBase!$AB$3:$AB$340,"1")</f>
        <v>0</v>
      </c>
      <c r="AV618">
        <f>SUMIFS(Indev_Online_Res_NotinIRPBase!V$3:V$340,Indev_Online_Res_NotinIRPBase!$Y$3:$Y$340,$B618,Indev_Online_Res_NotinIRPBase!$Z$3:$Z$340,$C618,Indev_Online_Res_NotinIRPBase!$J$3:$J$340,"Yes",Indev_Online_Res_NotinIRPBase!$I$3:$I$340,"&lt;1/1/2024")+SUMIFS(Indev_Online_Res_NotinIRPBase!V$3:V$340,Indev_Online_Res_NotinIRPBase!$Y$3:$Y$340,$B618,Indev_Online_Res_NotinIRPBase!$Z$3:$Z$340,$C618,Indev_Online_Res_NotinIRPBase!$AB$3:$AB$340,"1")</f>
        <v>0</v>
      </c>
      <c r="AW618">
        <f>SUMIFS(Indev_Online_Res_NotinIRPBase!W$3:W$340,Indev_Online_Res_NotinIRPBase!$Y$3:$Y$340,$B618,Indev_Online_Res_NotinIRPBase!$Z$3:$Z$340,$C618,Indev_Online_Res_NotinIRPBase!$J$3:$J$340,"Yes",Indev_Online_Res_NotinIRPBase!$I$3:$I$340,"&lt;1/1/2024")+SUMIFS(Indev_Online_Res_NotinIRPBase!W$3:W$340,Indev_Online_Res_NotinIRPBase!$Y$3:$Y$340,$B618,Indev_Online_Res_NotinIRPBase!$Z$3:$Z$340,$C618,Indev_Online_Res_NotinIRPBase!$AB$3:$AB$340,"1")</f>
        <v>0</v>
      </c>
      <c r="AX618">
        <f>SUMIFS(Indev_Online_Res_NotinIRPBase!X$3:X$340,Indev_Online_Res_NotinIRPBase!$Y$3:$Y$340,$B618,Indev_Online_Res_NotinIRPBase!$Z$3:$Z$340,$C618,Indev_Online_Res_NotinIRPBase!$J$3:$J$340,"Yes",Indev_Online_Res_NotinIRPBase!$I$3:$I$340,"&lt;1/1/2024")+SUMIFS(Indev_Online_Res_NotinIRPBase!X$3:X$340,Indev_Online_Res_NotinIRPBase!$Y$3:$Y$340,$B618,Indev_Online_Res_NotinIRPBase!$Z$3:$Z$340,$C618,Indev_Online_Res_NotinIRPBase!$AB$3:$AB$340,"1")</f>
        <v>0</v>
      </c>
      <c r="AY618">
        <f t="shared" si="138"/>
        <v>0</v>
      </c>
      <c r="BA618">
        <f t="shared" si="139"/>
        <v>0</v>
      </c>
      <c r="BB618">
        <f t="shared" si="140"/>
        <v>0</v>
      </c>
      <c r="BC618">
        <f t="shared" si="141"/>
        <v>0</v>
      </c>
      <c r="BD618">
        <f t="shared" si="142"/>
        <v>0</v>
      </c>
      <c r="BE618">
        <f t="shared" si="143"/>
        <v>0</v>
      </c>
      <c r="BI618">
        <f t="shared" si="144"/>
        <v>0</v>
      </c>
      <c r="BJ618">
        <f t="shared" si="145"/>
        <v>0</v>
      </c>
      <c r="BK618">
        <f t="shared" si="146"/>
        <v>0</v>
      </c>
      <c r="BL618">
        <f t="shared" si="147"/>
        <v>0</v>
      </c>
      <c r="BM618">
        <f t="shared" si="148"/>
        <v>0</v>
      </c>
      <c r="BN618">
        <f t="shared" si="149"/>
        <v>0</v>
      </c>
      <c r="BO618">
        <f t="shared" si="150"/>
        <v>0</v>
      </c>
      <c r="BQ618">
        <f>SUMIFS(IRPBase_Res_NotinEnvScreens!$H$3:$H$33,IRPBase_Res_NotinEnvScreens!$J$3:$J$33,$B618,IRPBase_Res_NotinEnvScreens!$K$3:$K$33,$C618)</f>
        <v>0</v>
      </c>
      <c r="BR618">
        <f>SUMIFS(IRPBase_Res_NotinEnvScreens!$I$3:$I$33,IRPBase_Res_NotinEnvScreens!$J$3:$J$33,$B618,IRPBase_Res_NotinEnvScreens!$K$3:$K$33,$C618)</f>
        <v>0</v>
      </c>
      <c r="BS618">
        <v>0</v>
      </c>
      <c r="BV618">
        <f>SUMIFS(Indev_Online_Res_NotinIRPBase!$P$3:$P$313,Indev_Online_Res_NotinIRPBase!$Y$3:$Y$313,$B618,Indev_Online_Res_NotinIRPBase!$Z$3:$Z$313,$C618,Indev_Online_Res_NotinIRPBase!$I$3:$I$313,"&lt;9/1/2023")+SUMIFS(Indev_Online_Res_NotinIRPBase!$Q$3:$Q$313,Indev_Online_Res_NotinIRPBase!$Y$3:$Y$313,$B618,Indev_Online_Res_NotinIRPBase!$Z$3:$Z$313,$C618,Indev_Online_Res_NotinIRPBase!$I$3:$I$313,"&lt;9/1/2023")</f>
        <v>0</v>
      </c>
      <c r="BW618">
        <f>SUMIFS(Indev_Online_Res_NotinIRPBase!$S$3:$S$313,Indev_Online_Res_NotinIRPBase!$Y$3:$Y$313,$B618,Indev_Online_Res_NotinIRPBase!$Z$3:$Z$313,$C618,Indev_Online_Res_NotinIRPBase!$I$3:$I$313,"&lt;9/1/2023")+SUMIFS(Indev_Online_Res_NotinIRPBase!$T$3:$T$313,Indev_Online_Res_NotinIRPBase!$Y$3:$Y$313,$B618,Indev_Online_Res_NotinIRPBase!$Z$3:$Z$313,$C618,Indev_Online_Res_NotinIRPBase!$I$3:$I$313,"&lt;9/1/2023")+SUMIFS(Indev_Online_Res_NotinIRPBase!$U$3:$U$313,Indev_Online_Res_NotinIRPBase!$Y$3:$Y$313,$B618,Indev_Online_Res_NotinIRPBase!$Z$3:$Z$313,$C618,Indev_Online_Res_NotinIRPBase!$I$3:$I$313,"&lt;9/1/2023")</f>
        <v>0</v>
      </c>
    </row>
    <row r="619" spans="1:75">
      <c r="A619" t="s">
        <v>46</v>
      </c>
      <c r="B619" t="s">
        <v>546</v>
      </c>
      <c r="C619">
        <v>70</v>
      </c>
      <c r="E619">
        <f>SUMIFS(IRPBase_Res_NotinTxBase!N$3:N$65,IRPBase_Res_NotinTxBase!$X$3:$X$65,$B619,IRPBase_Res_NotinTxBase!$Y$3:$Y$65,$C619)</f>
        <v>0</v>
      </c>
      <c r="F619">
        <f>SUMIFS(IRPBase_Res_NotinTxBase!O$3:O$65,IRPBase_Res_NotinTxBase!$X$3:$X$65,$B619,IRPBase_Res_NotinTxBase!$Y$3:$Y$65,$C619)</f>
        <v>0</v>
      </c>
      <c r="G619">
        <f>SUMIFS(IRPBase_Res_NotinTxBase!P$3:P$65,IRPBase_Res_NotinTxBase!$X$3:$X$65,$B619,IRPBase_Res_NotinTxBase!$Y$3:$Y$65,$C619)</f>
        <v>0</v>
      </c>
      <c r="H619">
        <f>SUMIFS(IRPBase_Res_NotinTxBase!Q$3:Q$65,IRPBase_Res_NotinTxBase!$X$3:$X$65,$B619,IRPBase_Res_NotinTxBase!$Y$3:$Y$65,$C619)</f>
        <v>0</v>
      </c>
      <c r="M619">
        <f>SUMIFS(IRPBase_Res_NotinTxBase!R$3:R$65,IRPBase_Res_NotinTxBase!$X$3:$X$65,$B619,IRPBase_Res_NotinTxBase!$Y$3:$Y$65,$C619)</f>
        <v>0</v>
      </c>
      <c r="N619">
        <f>SUMIFS(IRPBase_Res_NotinTxBase!S$3:S$65,IRPBase_Res_NotinTxBase!$X$3:$X$65,$B619,IRPBase_Res_NotinTxBase!$Y$3:$Y$65,$C619)</f>
        <v>0</v>
      </c>
      <c r="O619">
        <f>SUMIFS(IRPBase_Res_NotinTxBase!T$3:T$65,IRPBase_Res_NotinTxBase!$X$3:$X$65,$B619,IRPBase_Res_NotinTxBase!$Y$3:$Y$65,$C619)</f>
        <v>0</v>
      </c>
      <c r="P619">
        <f>SUMIFS(IRPBase_Res_NotinTxBase!U$3:U$65,IRPBase_Res_NotinTxBase!$X$3:$X$65,$B619,IRPBase_Res_NotinTxBase!$Y$3:$Y$65,$C619)</f>
        <v>0</v>
      </c>
      <c r="Q619">
        <f>SUMIFS(IRPBase_Res_NotinTxBase!V$3:V$65,IRPBase_Res_NotinTxBase!$X$3:$X$65,$B619,IRPBase_Res_NotinTxBase!$Y$3:$Y$65,$C619)</f>
        <v>0</v>
      </c>
      <c r="R619">
        <f>SUMIFS(IRPBase_Res_NotinTxBase!W$3:W$65,IRPBase_Res_NotinTxBase!$X$3:$X$65,$B619,IRPBase_Res_NotinTxBase!$Y$3:$Y$65,$C619)</f>
        <v>0</v>
      </c>
      <c r="S619">
        <f t="shared" si="136"/>
        <v>0</v>
      </c>
      <c r="U619">
        <f>SUMIFS(Indev_Online_Res_NotinIRPBase!N$3:N$340,Indev_Online_Res_NotinIRPBase!$Y$3:$Y$340,$B619,Indev_Online_Res_NotinIRPBase!$Z$3:$Z$340,$C619)</f>
        <v>0</v>
      </c>
      <c r="V619">
        <f>SUMIFS(Indev_Online_Res_NotinIRPBase!O$3:O$340,Indev_Online_Res_NotinIRPBase!$Y$3:$Y$340,$B619,Indev_Online_Res_NotinIRPBase!$Z$3:$Z$340,$C619)</f>
        <v>0</v>
      </c>
      <c r="W619">
        <f>SUMIFS(Indev_Online_Res_NotinIRPBase!P$3:P$340,Indev_Online_Res_NotinIRPBase!$Y$3:$Y$340,$B619,Indev_Online_Res_NotinIRPBase!$Z$3:$Z$340,$C619)</f>
        <v>0</v>
      </c>
      <c r="X619">
        <f>SUMIFS(Indev_Online_Res_NotinIRPBase!Q$3:Q$340,Indev_Online_Res_NotinIRPBase!$Y$3:$Y$340,$B619,Indev_Online_Res_NotinIRPBase!$Z$3:$Z$340,$C619)</f>
        <v>0</v>
      </c>
      <c r="Y619">
        <f>SUMIFS(Indev_Online_Res_NotinIRPBase!R$3:R$340,Indev_Online_Res_NotinIRPBase!$Y$3:$Y$340,$B619,Indev_Online_Res_NotinIRPBase!$Z$3:$Z$340,$C619)</f>
        <v>0</v>
      </c>
      <c r="AC619">
        <f>SUMIFS(Indev_Online_Res_NotinIRPBase!S$3:S$340,Indev_Online_Res_NotinIRPBase!$Y$3:$Y$340,$B619,Indev_Online_Res_NotinIRPBase!$Z$3:$Z$340,$C619)</f>
        <v>0</v>
      </c>
      <c r="AD619">
        <f>SUMIFS(Indev_Online_Res_NotinIRPBase!T$3:T$340,Indev_Online_Res_NotinIRPBase!$Y$3:$Y$340,$B619,Indev_Online_Res_NotinIRPBase!$Z$3:$Z$340,$C619)</f>
        <v>0</v>
      </c>
      <c r="AE619">
        <f>SUMIFS(Indev_Online_Res_NotinIRPBase!U$3:U$340,Indev_Online_Res_NotinIRPBase!$Y$3:$Y$340,$B619,Indev_Online_Res_NotinIRPBase!$Z$3:$Z$340,$C619)</f>
        <v>0</v>
      </c>
      <c r="AF619">
        <f>SUMIFS(Indev_Online_Res_NotinIRPBase!V$3:V$340,Indev_Online_Res_NotinIRPBase!$Y$3:$Y$340,$B619,Indev_Online_Res_NotinIRPBase!$Z$3:$Z$340,$C619)</f>
        <v>0</v>
      </c>
      <c r="AG619">
        <f>SUMIFS(Indev_Online_Res_NotinIRPBase!W$3:W$340,Indev_Online_Res_NotinIRPBase!$Y$3:$Y$340,$B619,Indev_Online_Res_NotinIRPBase!$Z$3:$Z$340,$C619)</f>
        <v>0</v>
      </c>
      <c r="AH619">
        <f>SUMIFS(Indev_Online_Res_NotinIRPBase!X$3:X$340,Indev_Online_Res_NotinIRPBase!$Y$3:$Y$340,$B619,Indev_Online_Res_NotinIRPBase!$Z$3:$Z$340,$C619)</f>
        <v>0</v>
      </c>
      <c r="AI619">
        <f t="shared" si="137"/>
        <v>0</v>
      </c>
      <c r="AK619">
        <f>SUMIFS(Indev_Online_Res_NotinIRPBase!N$3:N$340,Indev_Online_Res_NotinIRPBase!$Y$3:$Y$340,$B619,Indev_Online_Res_NotinIRPBase!$Z$3:$Z$340,$C619,Indev_Online_Res_NotinIRPBase!$J$3:$J$340,"Yes",Indev_Online_Res_NotinIRPBase!$I$3:$I$340,"&lt;1/1/2024")+SUMIFS(Indev_Online_Res_NotinIRPBase!N$3:N$340,Indev_Online_Res_NotinIRPBase!$Y$3:$Y$340,$B619,Indev_Online_Res_NotinIRPBase!$Z$3:$Z$340,$C619,Indev_Online_Res_NotinIRPBase!$AB$3:$AB$340,"1")</f>
        <v>0</v>
      </c>
      <c r="AL619">
        <f>SUMIFS(Indev_Online_Res_NotinIRPBase!O$3:O$340,Indev_Online_Res_NotinIRPBase!$Y$3:$Y$340,$B619,Indev_Online_Res_NotinIRPBase!$Z$3:$Z$340,$C619,Indev_Online_Res_NotinIRPBase!$J$3:$J$340,"Yes",Indev_Online_Res_NotinIRPBase!$I$3:$I$340,"&lt;1/1/2024")+SUMIFS(Indev_Online_Res_NotinIRPBase!O$3:O$340,Indev_Online_Res_NotinIRPBase!$Y$3:$Y$340,$B619,Indev_Online_Res_NotinIRPBase!$Z$3:$Z$340,$C619,Indev_Online_Res_NotinIRPBase!$AB$3:$AB$340,"1")</f>
        <v>0</v>
      </c>
      <c r="AM619">
        <f>SUMIFS(Indev_Online_Res_NotinIRPBase!P$3:P$340,Indev_Online_Res_NotinIRPBase!$Y$3:$Y$340,$B619,Indev_Online_Res_NotinIRPBase!$Z$3:$Z$340,$C619,Indev_Online_Res_NotinIRPBase!$J$3:$J$340,"Yes",Indev_Online_Res_NotinIRPBase!$I$3:$I$340,"&lt;1/1/2024")+SUMIFS(Indev_Online_Res_NotinIRPBase!P$3:P$340,Indev_Online_Res_NotinIRPBase!$Y$3:$Y$340,$B619,Indev_Online_Res_NotinIRPBase!$Z$3:$Z$340,$C619,Indev_Online_Res_NotinIRPBase!$AB$3:$AB$340,"1")</f>
        <v>0</v>
      </c>
      <c r="AN619">
        <f>SUMIFS(Indev_Online_Res_NotinIRPBase!Q$3:Q$340,Indev_Online_Res_NotinIRPBase!$Y$3:$Y$340,$B619,Indev_Online_Res_NotinIRPBase!$Z$3:$Z$340,$C619,Indev_Online_Res_NotinIRPBase!$J$3:$J$340,"Yes",Indev_Online_Res_NotinIRPBase!$I$3:$I$340,"&lt;1/1/2024")+SUMIFS(Indev_Online_Res_NotinIRPBase!Q$3:Q$340,Indev_Online_Res_NotinIRPBase!$Y$3:$Y$340,$B619,Indev_Online_Res_NotinIRPBase!$Z$3:$Z$340,$C619,Indev_Online_Res_NotinIRPBase!$AB$3:$AB$340,"1")</f>
        <v>0</v>
      </c>
      <c r="AO619">
        <f>SUMIFS(Indev_Online_Res_NotinIRPBase!R$3:R$340,Indev_Online_Res_NotinIRPBase!$Y$3:$Y$340,$B619,Indev_Online_Res_NotinIRPBase!$Z$3:$Z$340,$C619,Indev_Online_Res_NotinIRPBase!$J$3:$J$340,"Yes",Indev_Online_Res_NotinIRPBase!$I$3:$I$340,"&lt;1/1/2024")+SUMIFS(Indev_Online_Res_NotinIRPBase!R$3:R$340,Indev_Online_Res_NotinIRPBase!$Y$3:$Y$340,$B619,Indev_Online_Res_NotinIRPBase!$Z$3:$Z$340,$C619,Indev_Online_Res_NotinIRPBase!$AB$3:$AB$340,"1")</f>
        <v>0</v>
      </c>
      <c r="AS619">
        <f>SUMIFS(Indev_Online_Res_NotinIRPBase!S$3:S$340,Indev_Online_Res_NotinIRPBase!$Y$3:$Y$340,$B619,Indev_Online_Res_NotinIRPBase!$Z$3:$Z$340,$C619,Indev_Online_Res_NotinIRPBase!$J$3:$J$340,"Yes",Indev_Online_Res_NotinIRPBase!$I$3:$I$340,"&lt;1/1/2024")+SUMIFS(Indev_Online_Res_NotinIRPBase!S$3:S$340,Indev_Online_Res_NotinIRPBase!$Y$3:$Y$340,$B619,Indev_Online_Res_NotinIRPBase!$Z$3:$Z$340,$C619,Indev_Online_Res_NotinIRPBase!$AB$3:$AB$340,"1")</f>
        <v>0</v>
      </c>
      <c r="AT619">
        <f>SUMIFS(Indev_Online_Res_NotinIRPBase!T$3:T$340,Indev_Online_Res_NotinIRPBase!$Y$3:$Y$340,$B619,Indev_Online_Res_NotinIRPBase!$Z$3:$Z$340,$C619,Indev_Online_Res_NotinIRPBase!$J$3:$J$340,"Yes",Indev_Online_Res_NotinIRPBase!$I$3:$I$340,"&lt;1/1/2024")+SUMIFS(Indev_Online_Res_NotinIRPBase!T$3:T$340,Indev_Online_Res_NotinIRPBase!$Y$3:$Y$340,$B619,Indev_Online_Res_NotinIRPBase!$Z$3:$Z$340,$C619,Indev_Online_Res_NotinIRPBase!$AB$3:$AB$340,"1")</f>
        <v>0</v>
      </c>
      <c r="AU619">
        <f>SUMIFS(Indev_Online_Res_NotinIRPBase!U$3:U$340,Indev_Online_Res_NotinIRPBase!$Y$3:$Y$340,$B619,Indev_Online_Res_NotinIRPBase!$Z$3:$Z$340,$C619,Indev_Online_Res_NotinIRPBase!$J$3:$J$340,"Yes",Indev_Online_Res_NotinIRPBase!$I$3:$I$340,"&lt;1/1/2024")+SUMIFS(Indev_Online_Res_NotinIRPBase!U$3:U$340,Indev_Online_Res_NotinIRPBase!$Y$3:$Y$340,$B619,Indev_Online_Res_NotinIRPBase!$Z$3:$Z$340,$C619,Indev_Online_Res_NotinIRPBase!$AB$3:$AB$340,"1")</f>
        <v>0</v>
      </c>
      <c r="AV619">
        <f>SUMIFS(Indev_Online_Res_NotinIRPBase!V$3:V$340,Indev_Online_Res_NotinIRPBase!$Y$3:$Y$340,$B619,Indev_Online_Res_NotinIRPBase!$Z$3:$Z$340,$C619,Indev_Online_Res_NotinIRPBase!$J$3:$J$340,"Yes",Indev_Online_Res_NotinIRPBase!$I$3:$I$340,"&lt;1/1/2024")+SUMIFS(Indev_Online_Res_NotinIRPBase!V$3:V$340,Indev_Online_Res_NotinIRPBase!$Y$3:$Y$340,$B619,Indev_Online_Res_NotinIRPBase!$Z$3:$Z$340,$C619,Indev_Online_Res_NotinIRPBase!$AB$3:$AB$340,"1")</f>
        <v>0</v>
      </c>
      <c r="AW619">
        <f>SUMIFS(Indev_Online_Res_NotinIRPBase!W$3:W$340,Indev_Online_Res_NotinIRPBase!$Y$3:$Y$340,$B619,Indev_Online_Res_NotinIRPBase!$Z$3:$Z$340,$C619,Indev_Online_Res_NotinIRPBase!$J$3:$J$340,"Yes",Indev_Online_Res_NotinIRPBase!$I$3:$I$340,"&lt;1/1/2024")+SUMIFS(Indev_Online_Res_NotinIRPBase!W$3:W$340,Indev_Online_Res_NotinIRPBase!$Y$3:$Y$340,$B619,Indev_Online_Res_NotinIRPBase!$Z$3:$Z$340,$C619,Indev_Online_Res_NotinIRPBase!$AB$3:$AB$340,"1")</f>
        <v>0</v>
      </c>
      <c r="AX619">
        <f>SUMIFS(Indev_Online_Res_NotinIRPBase!X$3:X$340,Indev_Online_Res_NotinIRPBase!$Y$3:$Y$340,$B619,Indev_Online_Res_NotinIRPBase!$Z$3:$Z$340,$C619,Indev_Online_Res_NotinIRPBase!$J$3:$J$340,"Yes",Indev_Online_Res_NotinIRPBase!$I$3:$I$340,"&lt;1/1/2024")+SUMIFS(Indev_Online_Res_NotinIRPBase!X$3:X$340,Indev_Online_Res_NotinIRPBase!$Y$3:$Y$340,$B619,Indev_Online_Res_NotinIRPBase!$Z$3:$Z$340,$C619,Indev_Online_Res_NotinIRPBase!$AB$3:$AB$340,"1")</f>
        <v>0</v>
      </c>
      <c r="AY619">
        <f t="shared" si="138"/>
        <v>0</v>
      </c>
      <c r="BA619">
        <f t="shared" si="139"/>
        <v>0</v>
      </c>
      <c r="BB619">
        <f t="shared" si="140"/>
        <v>0</v>
      </c>
      <c r="BC619">
        <f t="shared" si="141"/>
        <v>0</v>
      </c>
      <c r="BD619">
        <f t="shared" si="142"/>
        <v>0</v>
      </c>
      <c r="BE619">
        <f t="shared" si="143"/>
        <v>0</v>
      </c>
      <c r="BI619">
        <f t="shared" si="144"/>
        <v>0</v>
      </c>
      <c r="BJ619">
        <f t="shared" si="145"/>
        <v>0</v>
      </c>
      <c r="BK619">
        <f t="shared" si="146"/>
        <v>0</v>
      </c>
      <c r="BL619">
        <f t="shared" si="147"/>
        <v>0</v>
      </c>
      <c r="BM619">
        <f t="shared" si="148"/>
        <v>0</v>
      </c>
      <c r="BN619">
        <f t="shared" si="149"/>
        <v>0</v>
      </c>
      <c r="BO619">
        <f t="shared" si="150"/>
        <v>0</v>
      </c>
      <c r="BQ619">
        <f>SUMIFS(IRPBase_Res_NotinEnvScreens!$H$3:$H$33,IRPBase_Res_NotinEnvScreens!$J$3:$J$33,$B619,IRPBase_Res_NotinEnvScreens!$K$3:$K$33,$C619)</f>
        <v>0</v>
      </c>
      <c r="BR619">
        <f>SUMIFS(IRPBase_Res_NotinEnvScreens!$I$3:$I$33,IRPBase_Res_NotinEnvScreens!$J$3:$J$33,$B619,IRPBase_Res_NotinEnvScreens!$K$3:$K$33,$C619)</f>
        <v>0</v>
      </c>
      <c r="BS619">
        <v>0</v>
      </c>
      <c r="BV619">
        <f>SUMIFS(Indev_Online_Res_NotinIRPBase!$P$3:$P$313,Indev_Online_Res_NotinIRPBase!$Y$3:$Y$313,$B619,Indev_Online_Res_NotinIRPBase!$Z$3:$Z$313,$C619,Indev_Online_Res_NotinIRPBase!$I$3:$I$313,"&lt;9/1/2023")+SUMIFS(Indev_Online_Res_NotinIRPBase!$Q$3:$Q$313,Indev_Online_Res_NotinIRPBase!$Y$3:$Y$313,$B619,Indev_Online_Res_NotinIRPBase!$Z$3:$Z$313,$C619,Indev_Online_Res_NotinIRPBase!$I$3:$I$313,"&lt;9/1/2023")</f>
        <v>0</v>
      </c>
      <c r="BW619">
        <f>SUMIFS(Indev_Online_Res_NotinIRPBase!$S$3:$S$313,Indev_Online_Res_NotinIRPBase!$Y$3:$Y$313,$B619,Indev_Online_Res_NotinIRPBase!$Z$3:$Z$313,$C619,Indev_Online_Res_NotinIRPBase!$I$3:$I$313,"&lt;9/1/2023")+SUMIFS(Indev_Online_Res_NotinIRPBase!$T$3:$T$313,Indev_Online_Res_NotinIRPBase!$Y$3:$Y$313,$B619,Indev_Online_Res_NotinIRPBase!$Z$3:$Z$313,$C619,Indev_Online_Res_NotinIRPBase!$I$3:$I$313,"&lt;9/1/2023")+SUMIFS(Indev_Online_Res_NotinIRPBase!$U$3:$U$313,Indev_Online_Res_NotinIRPBase!$Y$3:$Y$313,$B619,Indev_Online_Res_NotinIRPBase!$Z$3:$Z$313,$C619,Indev_Online_Res_NotinIRPBase!$I$3:$I$313,"&lt;9/1/2023")</f>
        <v>0</v>
      </c>
    </row>
    <row r="620" spans="1:75">
      <c r="A620" t="s">
        <v>44</v>
      </c>
      <c r="B620" t="s">
        <v>547</v>
      </c>
      <c r="C620">
        <v>115</v>
      </c>
      <c r="E620">
        <f>SUMIFS(IRPBase_Res_NotinTxBase!N$3:N$65,IRPBase_Res_NotinTxBase!$X$3:$X$65,$B620,IRPBase_Res_NotinTxBase!$Y$3:$Y$65,$C620)</f>
        <v>0</v>
      </c>
      <c r="F620">
        <f>SUMIFS(IRPBase_Res_NotinTxBase!O$3:O$65,IRPBase_Res_NotinTxBase!$X$3:$X$65,$B620,IRPBase_Res_NotinTxBase!$Y$3:$Y$65,$C620)</f>
        <v>0</v>
      </c>
      <c r="G620">
        <f>SUMIFS(IRPBase_Res_NotinTxBase!P$3:P$65,IRPBase_Res_NotinTxBase!$X$3:$X$65,$B620,IRPBase_Res_NotinTxBase!$Y$3:$Y$65,$C620)</f>
        <v>0</v>
      </c>
      <c r="H620">
        <f>SUMIFS(IRPBase_Res_NotinTxBase!Q$3:Q$65,IRPBase_Res_NotinTxBase!$X$3:$X$65,$B620,IRPBase_Res_NotinTxBase!$Y$3:$Y$65,$C620)</f>
        <v>0</v>
      </c>
      <c r="M620">
        <f>SUMIFS(IRPBase_Res_NotinTxBase!R$3:R$65,IRPBase_Res_NotinTxBase!$X$3:$X$65,$B620,IRPBase_Res_NotinTxBase!$Y$3:$Y$65,$C620)</f>
        <v>0</v>
      </c>
      <c r="N620">
        <f>SUMIFS(IRPBase_Res_NotinTxBase!S$3:S$65,IRPBase_Res_NotinTxBase!$X$3:$X$65,$B620,IRPBase_Res_NotinTxBase!$Y$3:$Y$65,$C620)</f>
        <v>0</v>
      </c>
      <c r="O620">
        <f>SUMIFS(IRPBase_Res_NotinTxBase!T$3:T$65,IRPBase_Res_NotinTxBase!$X$3:$X$65,$B620,IRPBase_Res_NotinTxBase!$Y$3:$Y$65,$C620)</f>
        <v>0</v>
      </c>
      <c r="P620">
        <f>SUMIFS(IRPBase_Res_NotinTxBase!U$3:U$65,IRPBase_Res_NotinTxBase!$X$3:$X$65,$B620,IRPBase_Res_NotinTxBase!$Y$3:$Y$65,$C620)</f>
        <v>0</v>
      </c>
      <c r="Q620">
        <f>SUMIFS(IRPBase_Res_NotinTxBase!V$3:V$65,IRPBase_Res_NotinTxBase!$X$3:$X$65,$B620,IRPBase_Res_NotinTxBase!$Y$3:$Y$65,$C620)</f>
        <v>0</v>
      </c>
      <c r="R620">
        <f>SUMIFS(IRPBase_Res_NotinTxBase!W$3:W$65,IRPBase_Res_NotinTxBase!$X$3:$X$65,$B620,IRPBase_Res_NotinTxBase!$Y$3:$Y$65,$C620)</f>
        <v>0</v>
      </c>
      <c r="S620">
        <f t="shared" si="136"/>
        <v>0</v>
      </c>
      <c r="U620">
        <f>SUMIFS(Indev_Online_Res_NotinIRPBase!N$3:N$340,Indev_Online_Res_NotinIRPBase!$Y$3:$Y$340,$B620,Indev_Online_Res_NotinIRPBase!$Z$3:$Z$340,$C620)</f>
        <v>0</v>
      </c>
      <c r="V620">
        <f>SUMIFS(Indev_Online_Res_NotinIRPBase!O$3:O$340,Indev_Online_Res_NotinIRPBase!$Y$3:$Y$340,$B620,Indev_Online_Res_NotinIRPBase!$Z$3:$Z$340,$C620)</f>
        <v>0</v>
      </c>
      <c r="W620">
        <f>SUMIFS(Indev_Online_Res_NotinIRPBase!P$3:P$340,Indev_Online_Res_NotinIRPBase!$Y$3:$Y$340,$B620,Indev_Online_Res_NotinIRPBase!$Z$3:$Z$340,$C620)</f>
        <v>0</v>
      </c>
      <c r="X620">
        <f>SUMIFS(Indev_Online_Res_NotinIRPBase!Q$3:Q$340,Indev_Online_Res_NotinIRPBase!$Y$3:$Y$340,$B620,Indev_Online_Res_NotinIRPBase!$Z$3:$Z$340,$C620)</f>
        <v>0</v>
      </c>
      <c r="Y620">
        <f>SUMIFS(Indev_Online_Res_NotinIRPBase!R$3:R$340,Indev_Online_Res_NotinIRPBase!$Y$3:$Y$340,$B620,Indev_Online_Res_NotinIRPBase!$Z$3:$Z$340,$C620)</f>
        <v>0</v>
      </c>
      <c r="AC620">
        <f>SUMIFS(Indev_Online_Res_NotinIRPBase!S$3:S$340,Indev_Online_Res_NotinIRPBase!$Y$3:$Y$340,$B620,Indev_Online_Res_NotinIRPBase!$Z$3:$Z$340,$C620)</f>
        <v>0</v>
      </c>
      <c r="AD620">
        <f>SUMIFS(Indev_Online_Res_NotinIRPBase!T$3:T$340,Indev_Online_Res_NotinIRPBase!$Y$3:$Y$340,$B620,Indev_Online_Res_NotinIRPBase!$Z$3:$Z$340,$C620)</f>
        <v>0</v>
      </c>
      <c r="AE620">
        <f>SUMIFS(Indev_Online_Res_NotinIRPBase!U$3:U$340,Indev_Online_Res_NotinIRPBase!$Y$3:$Y$340,$B620,Indev_Online_Res_NotinIRPBase!$Z$3:$Z$340,$C620)</f>
        <v>0</v>
      </c>
      <c r="AF620">
        <f>SUMIFS(Indev_Online_Res_NotinIRPBase!V$3:V$340,Indev_Online_Res_NotinIRPBase!$Y$3:$Y$340,$B620,Indev_Online_Res_NotinIRPBase!$Z$3:$Z$340,$C620)</f>
        <v>0</v>
      </c>
      <c r="AG620">
        <f>SUMIFS(Indev_Online_Res_NotinIRPBase!W$3:W$340,Indev_Online_Res_NotinIRPBase!$Y$3:$Y$340,$B620,Indev_Online_Res_NotinIRPBase!$Z$3:$Z$340,$C620)</f>
        <v>0</v>
      </c>
      <c r="AH620">
        <f>SUMIFS(Indev_Online_Res_NotinIRPBase!X$3:X$340,Indev_Online_Res_NotinIRPBase!$Y$3:$Y$340,$B620,Indev_Online_Res_NotinIRPBase!$Z$3:$Z$340,$C620)</f>
        <v>0</v>
      </c>
      <c r="AI620">
        <f t="shared" si="137"/>
        <v>0</v>
      </c>
      <c r="AK620">
        <f>SUMIFS(Indev_Online_Res_NotinIRPBase!N$3:N$340,Indev_Online_Res_NotinIRPBase!$Y$3:$Y$340,$B620,Indev_Online_Res_NotinIRPBase!$Z$3:$Z$340,$C620,Indev_Online_Res_NotinIRPBase!$J$3:$J$340,"Yes",Indev_Online_Res_NotinIRPBase!$I$3:$I$340,"&lt;1/1/2024")+SUMIFS(Indev_Online_Res_NotinIRPBase!N$3:N$340,Indev_Online_Res_NotinIRPBase!$Y$3:$Y$340,$B620,Indev_Online_Res_NotinIRPBase!$Z$3:$Z$340,$C620,Indev_Online_Res_NotinIRPBase!$AB$3:$AB$340,"1")</f>
        <v>0</v>
      </c>
      <c r="AL620">
        <f>SUMIFS(Indev_Online_Res_NotinIRPBase!O$3:O$340,Indev_Online_Res_NotinIRPBase!$Y$3:$Y$340,$B620,Indev_Online_Res_NotinIRPBase!$Z$3:$Z$340,$C620,Indev_Online_Res_NotinIRPBase!$J$3:$J$340,"Yes",Indev_Online_Res_NotinIRPBase!$I$3:$I$340,"&lt;1/1/2024")+SUMIFS(Indev_Online_Res_NotinIRPBase!O$3:O$340,Indev_Online_Res_NotinIRPBase!$Y$3:$Y$340,$B620,Indev_Online_Res_NotinIRPBase!$Z$3:$Z$340,$C620,Indev_Online_Res_NotinIRPBase!$AB$3:$AB$340,"1")</f>
        <v>0</v>
      </c>
      <c r="AM620">
        <f>SUMIFS(Indev_Online_Res_NotinIRPBase!P$3:P$340,Indev_Online_Res_NotinIRPBase!$Y$3:$Y$340,$B620,Indev_Online_Res_NotinIRPBase!$Z$3:$Z$340,$C620,Indev_Online_Res_NotinIRPBase!$J$3:$J$340,"Yes",Indev_Online_Res_NotinIRPBase!$I$3:$I$340,"&lt;1/1/2024")+SUMIFS(Indev_Online_Res_NotinIRPBase!P$3:P$340,Indev_Online_Res_NotinIRPBase!$Y$3:$Y$340,$B620,Indev_Online_Res_NotinIRPBase!$Z$3:$Z$340,$C620,Indev_Online_Res_NotinIRPBase!$AB$3:$AB$340,"1")</f>
        <v>0</v>
      </c>
      <c r="AN620">
        <f>SUMIFS(Indev_Online_Res_NotinIRPBase!Q$3:Q$340,Indev_Online_Res_NotinIRPBase!$Y$3:$Y$340,$B620,Indev_Online_Res_NotinIRPBase!$Z$3:$Z$340,$C620,Indev_Online_Res_NotinIRPBase!$J$3:$J$340,"Yes",Indev_Online_Res_NotinIRPBase!$I$3:$I$340,"&lt;1/1/2024")+SUMIFS(Indev_Online_Res_NotinIRPBase!Q$3:Q$340,Indev_Online_Res_NotinIRPBase!$Y$3:$Y$340,$B620,Indev_Online_Res_NotinIRPBase!$Z$3:$Z$340,$C620,Indev_Online_Res_NotinIRPBase!$AB$3:$AB$340,"1")</f>
        <v>0</v>
      </c>
      <c r="AO620">
        <f>SUMIFS(Indev_Online_Res_NotinIRPBase!R$3:R$340,Indev_Online_Res_NotinIRPBase!$Y$3:$Y$340,$B620,Indev_Online_Res_NotinIRPBase!$Z$3:$Z$340,$C620,Indev_Online_Res_NotinIRPBase!$J$3:$J$340,"Yes",Indev_Online_Res_NotinIRPBase!$I$3:$I$340,"&lt;1/1/2024")+SUMIFS(Indev_Online_Res_NotinIRPBase!R$3:R$340,Indev_Online_Res_NotinIRPBase!$Y$3:$Y$340,$B620,Indev_Online_Res_NotinIRPBase!$Z$3:$Z$340,$C620,Indev_Online_Res_NotinIRPBase!$AB$3:$AB$340,"1")</f>
        <v>0</v>
      </c>
      <c r="AS620">
        <f>SUMIFS(Indev_Online_Res_NotinIRPBase!S$3:S$340,Indev_Online_Res_NotinIRPBase!$Y$3:$Y$340,$B620,Indev_Online_Res_NotinIRPBase!$Z$3:$Z$340,$C620,Indev_Online_Res_NotinIRPBase!$J$3:$J$340,"Yes",Indev_Online_Res_NotinIRPBase!$I$3:$I$340,"&lt;1/1/2024")+SUMIFS(Indev_Online_Res_NotinIRPBase!S$3:S$340,Indev_Online_Res_NotinIRPBase!$Y$3:$Y$340,$B620,Indev_Online_Res_NotinIRPBase!$Z$3:$Z$340,$C620,Indev_Online_Res_NotinIRPBase!$AB$3:$AB$340,"1")</f>
        <v>0</v>
      </c>
      <c r="AT620">
        <f>SUMIFS(Indev_Online_Res_NotinIRPBase!T$3:T$340,Indev_Online_Res_NotinIRPBase!$Y$3:$Y$340,$B620,Indev_Online_Res_NotinIRPBase!$Z$3:$Z$340,$C620,Indev_Online_Res_NotinIRPBase!$J$3:$J$340,"Yes",Indev_Online_Res_NotinIRPBase!$I$3:$I$340,"&lt;1/1/2024")+SUMIFS(Indev_Online_Res_NotinIRPBase!T$3:T$340,Indev_Online_Res_NotinIRPBase!$Y$3:$Y$340,$B620,Indev_Online_Res_NotinIRPBase!$Z$3:$Z$340,$C620,Indev_Online_Res_NotinIRPBase!$AB$3:$AB$340,"1")</f>
        <v>0</v>
      </c>
      <c r="AU620">
        <f>SUMIFS(Indev_Online_Res_NotinIRPBase!U$3:U$340,Indev_Online_Res_NotinIRPBase!$Y$3:$Y$340,$B620,Indev_Online_Res_NotinIRPBase!$Z$3:$Z$340,$C620,Indev_Online_Res_NotinIRPBase!$J$3:$J$340,"Yes",Indev_Online_Res_NotinIRPBase!$I$3:$I$340,"&lt;1/1/2024")+SUMIFS(Indev_Online_Res_NotinIRPBase!U$3:U$340,Indev_Online_Res_NotinIRPBase!$Y$3:$Y$340,$B620,Indev_Online_Res_NotinIRPBase!$Z$3:$Z$340,$C620,Indev_Online_Res_NotinIRPBase!$AB$3:$AB$340,"1")</f>
        <v>0</v>
      </c>
      <c r="AV620">
        <f>SUMIFS(Indev_Online_Res_NotinIRPBase!V$3:V$340,Indev_Online_Res_NotinIRPBase!$Y$3:$Y$340,$B620,Indev_Online_Res_NotinIRPBase!$Z$3:$Z$340,$C620,Indev_Online_Res_NotinIRPBase!$J$3:$J$340,"Yes",Indev_Online_Res_NotinIRPBase!$I$3:$I$340,"&lt;1/1/2024")+SUMIFS(Indev_Online_Res_NotinIRPBase!V$3:V$340,Indev_Online_Res_NotinIRPBase!$Y$3:$Y$340,$B620,Indev_Online_Res_NotinIRPBase!$Z$3:$Z$340,$C620,Indev_Online_Res_NotinIRPBase!$AB$3:$AB$340,"1")</f>
        <v>0</v>
      </c>
      <c r="AW620">
        <f>SUMIFS(Indev_Online_Res_NotinIRPBase!W$3:W$340,Indev_Online_Res_NotinIRPBase!$Y$3:$Y$340,$B620,Indev_Online_Res_NotinIRPBase!$Z$3:$Z$340,$C620,Indev_Online_Res_NotinIRPBase!$J$3:$J$340,"Yes",Indev_Online_Res_NotinIRPBase!$I$3:$I$340,"&lt;1/1/2024")+SUMIFS(Indev_Online_Res_NotinIRPBase!W$3:W$340,Indev_Online_Res_NotinIRPBase!$Y$3:$Y$340,$B620,Indev_Online_Res_NotinIRPBase!$Z$3:$Z$340,$C620,Indev_Online_Res_NotinIRPBase!$AB$3:$AB$340,"1")</f>
        <v>0</v>
      </c>
      <c r="AX620">
        <f>SUMIFS(Indev_Online_Res_NotinIRPBase!X$3:X$340,Indev_Online_Res_NotinIRPBase!$Y$3:$Y$340,$B620,Indev_Online_Res_NotinIRPBase!$Z$3:$Z$340,$C620,Indev_Online_Res_NotinIRPBase!$J$3:$J$340,"Yes",Indev_Online_Res_NotinIRPBase!$I$3:$I$340,"&lt;1/1/2024")+SUMIFS(Indev_Online_Res_NotinIRPBase!X$3:X$340,Indev_Online_Res_NotinIRPBase!$Y$3:$Y$340,$B620,Indev_Online_Res_NotinIRPBase!$Z$3:$Z$340,$C620,Indev_Online_Res_NotinIRPBase!$AB$3:$AB$340,"1")</f>
        <v>0</v>
      </c>
      <c r="AY620">
        <f t="shared" si="138"/>
        <v>0</v>
      </c>
      <c r="BA620">
        <f t="shared" si="139"/>
        <v>0</v>
      </c>
      <c r="BB620">
        <f t="shared" si="140"/>
        <v>0</v>
      </c>
      <c r="BC620">
        <f t="shared" si="141"/>
        <v>0</v>
      </c>
      <c r="BD620">
        <f t="shared" si="142"/>
        <v>0</v>
      </c>
      <c r="BE620">
        <f t="shared" si="143"/>
        <v>0</v>
      </c>
      <c r="BI620">
        <f t="shared" si="144"/>
        <v>0</v>
      </c>
      <c r="BJ620">
        <f t="shared" si="145"/>
        <v>0</v>
      </c>
      <c r="BK620">
        <f t="shared" si="146"/>
        <v>0</v>
      </c>
      <c r="BL620">
        <f t="shared" si="147"/>
        <v>0</v>
      </c>
      <c r="BM620">
        <f t="shared" si="148"/>
        <v>0</v>
      </c>
      <c r="BN620">
        <f t="shared" si="149"/>
        <v>0</v>
      </c>
      <c r="BO620">
        <f t="shared" si="150"/>
        <v>0</v>
      </c>
      <c r="BQ620">
        <f>SUMIFS(IRPBase_Res_NotinEnvScreens!$H$3:$H$33,IRPBase_Res_NotinEnvScreens!$J$3:$J$33,$B620,IRPBase_Res_NotinEnvScreens!$K$3:$K$33,$C620)</f>
        <v>0</v>
      </c>
      <c r="BR620">
        <f>SUMIFS(IRPBase_Res_NotinEnvScreens!$I$3:$I$33,IRPBase_Res_NotinEnvScreens!$J$3:$J$33,$B620,IRPBase_Res_NotinEnvScreens!$K$3:$K$33,$C620)</f>
        <v>0</v>
      </c>
      <c r="BS620">
        <v>0</v>
      </c>
      <c r="BV620">
        <f>SUMIFS(Indev_Online_Res_NotinIRPBase!$P$3:$P$313,Indev_Online_Res_NotinIRPBase!$Y$3:$Y$313,$B620,Indev_Online_Res_NotinIRPBase!$Z$3:$Z$313,$C620,Indev_Online_Res_NotinIRPBase!$I$3:$I$313,"&lt;9/1/2023")+SUMIFS(Indev_Online_Res_NotinIRPBase!$Q$3:$Q$313,Indev_Online_Res_NotinIRPBase!$Y$3:$Y$313,$B620,Indev_Online_Res_NotinIRPBase!$Z$3:$Z$313,$C620,Indev_Online_Res_NotinIRPBase!$I$3:$I$313,"&lt;9/1/2023")</f>
        <v>0</v>
      </c>
      <c r="BW620">
        <f>SUMIFS(Indev_Online_Res_NotinIRPBase!$S$3:$S$313,Indev_Online_Res_NotinIRPBase!$Y$3:$Y$313,$B620,Indev_Online_Res_NotinIRPBase!$Z$3:$Z$313,$C620,Indev_Online_Res_NotinIRPBase!$I$3:$I$313,"&lt;9/1/2023")+SUMIFS(Indev_Online_Res_NotinIRPBase!$T$3:$T$313,Indev_Online_Res_NotinIRPBase!$Y$3:$Y$313,$B620,Indev_Online_Res_NotinIRPBase!$Z$3:$Z$313,$C620,Indev_Online_Res_NotinIRPBase!$I$3:$I$313,"&lt;9/1/2023")+SUMIFS(Indev_Online_Res_NotinIRPBase!$U$3:$U$313,Indev_Online_Res_NotinIRPBase!$Y$3:$Y$313,$B620,Indev_Online_Res_NotinIRPBase!$Z$3:$Z$313,$C620,Indev_Online_Res_NotinIRPBase!$I$3:$I$313,"&lt;9/1/2023")</f>
        <v>0</v>
      </c>
    </row>
    <row r="621" spans="1:75">
      <c r="A621" t="s">
        <v>44</v>
      </c>
      <c r="B621" t="s">
        <v>547</v>
      </c>
      <c r="C621">
        <v>230</v>
      </c>
      <c r="E621">
        <f>SUMIFS(IRPBase_Res_NotinTxBase!N$3:N$65,IRPBase_Res_NotinTxBase!$X$3:$X$65,$B621,IRPBase_Res_NotinTxBase!$Y$3:$Y$65,$C621)</f>
        <v>0</v>
      </c>
      <c r="F621">
        <f>SUMIFS(IRPBase_Res_NotinTxBase!O$3:O$65,IRPBase_Res_NotinTxBase!$X$3:$X$65,$B621,IRPBase_Res_NotinTxBase!$Y$3:$Y$65,$C621)</f>
        <v>0</v>
      </c>
      <c r="G621">
        <f>SUMIFS(IRPBase_Res_NotinTxBase!P$3:P$65,IRPBase_Res_NotinTxBase!$X$3:$X$65,$B621,IRPBase_Res_NotinTxBase!$Y$3:$Y$65,$C621)</f>
        <v>0</v>
      </c>
      <c r="H621">
        <f>SUMIFS(IRPBase_Res_NotinTxBase!Q$3:Q$65,IRPBase_Res_NotinTxBase!$X$3:$X$65,$B621,IRPBase_Res_NotinTxBase!$Y$3:$Y$65,$C621)</f>
        <v>0</v>
      </c>
      <c r="M621">
        <f>SUMIFS(IRPBase_Res_NotinTxBase!R$3:R$65,IRPBase_Res_NotinTxBase!$X$3:$X$65,$B621,IRPBase_Res_NotinTxBase!$Y$3:$Y$65,$C621)</f>
        <v>0</v>
      </c>
      <c r="N621">
        <f>SUMIFS(IRPBase_Res_NotinTxBase!S$3:S$65,IRPBase_Res_NotinTxBase!$X$3:$X$65,$B621,IRPBase_Res_NotinTxBase!$Y$3:$Y$65,$C621)</f>
        <v>0</v>
      </c>
      <c r="O621">
        <f>SUMIFS(IRPBase_Res_NotinTxBase!T$3:T$65,IRPBase_Res_NotinTxBase!$X$3:$X$65,$B621,IRPBase_Res_NotinTxBase!$Y$3:$Y$65,$C621)</f>
        <v>0</v>
      </c>
      <c r="P621">
        <f>SUMIFS(IRPBase_Res_NotinTxBase!U$3:U$65,IRPBase_Res_NotinTxBase!$X$3:$X$65,$B621,IRPBase_Res_NotinTxBase!$Y$3:$Y$65,$C621)</f>
        <v>400</v>
      </c>
      <c r="Q621">
        <f>SUMIFS(IRPBase_Res_NotinTxBase!V$3:V$65,IRPBase_Res_NotinTxBase!$X$3:$X$65,$B621,IRPBase_Res_NotinTxBase!$Y$3:$Y$65,$C621)</f>
        <v>0</v>
      </c>
      <c r="R621">
        <f>SUMIFS(IRPBase_Res_NotinTxBase!W$3:W$65,IRPBase_Res_NotinTxBase!$X$3:$X$65,$B621,IRPBase_Res_NotinTxBase!$Y$3:$Y$65,$C621)</f>
        <v>0</v>
      </c>
      <c r="S621">
        <f t="shared" si="136"/>
        <v>1</v>
      </c>
      <c r="U621">
        <f>SUMIFS(Indev_Online_Res_NotinIRPBase!N$3:N$340,Indev_Online_Res_NotinIRPBase!$Y$3:$Y$340,$B621,Indev_Online_Res_NotinIRPBase!$Z$3:$Z$340,$C621)</f>
        <v>0</v>
      </c>
      <c r="V621">
        <f>SUMIFS(Indev_Online_Res_NotinIRPBase!O$3:O$340,Indev_Online_Res_NotinIRPBase!$Y$3:$Y$340,$B621,Indev_Online_Res_NotinIRPBase!$Z$3:$Z$340,$C621)</f>
        <v>0</v>
      </c>
      <c r="W621">
        <f>SUMIFS(Indev_Online_Res_NotinIRPBase!P$3:P$340,Indev_Online_Res_NotinIRPBase!$Y$3:$Y$340,$B621,Indev_Online_Res_NotinIRPBase!$Z$3:$Z$340,$C621)</f>
        <v>0</v>
      </c>
      <c r="X621">
        <f>SUMIFS(Indev_Online_Res_NotinIRPBase!Q$3:Q$340,Indev_Online_Res_NotinIRPBase!$Y$3:$Y$340,$B621,Indev_Online_Res_NotinIRPBase!$Z$3:$Z$340,$C621)</f>
        <v>0</v>
      </c>
      <c r="Y621">
        <f>SUMIFS(Indev_Online_Res_NotinIRPBase!R$3:R$340,Indev_Online_Res_NotinIRPBase!$Y$3:$Y$340,$B621,Indev_Online_Res_NotinIRPBase!$Z$3:$Z$340,$C621)</f>
        <v>0</v>
      </c>
      <c r="AC621">
        <f>SUMIFS(Indev_Online_Res_NotinIRPBase!S$3:S$340,Indev_Online_Res_NotinIRPBase!$Y$3:$Y$340,$B621,Indev_Online_Res_NotinIRPBase!$Z$3:$Z$340,$C621)</f>
        <v>0</v>
      </c>
      <c r="AD621">
        <f>SUMIFS(Indev_Online_Res_NotinIRPBase!T$3:T$340,Indev_Online_Res_NotinIRPBase!$Y$3:$Y$340,$B621,Indev_Online_Res_NotinIRPBase!$Z$3:$Z$340,$C621)</f>
        <v>0</v>
      </c>
      <c r="AE621">
        <f>SUMIFS(Indev_Online_Res_NotinIRPBase!U$3:U$340,Indev_Online_Res_NotinIRPBase!$Y$3:$Y$340,$B621,Indev_Online_Res_NotinIRPBase!$Z$3:$Z$340,$C621)</f>
        <v>0</v>
      </c>
      <c r="AF621">
        <f>SUMIFS(Indev_Online_Res_NotinIRPBase!V$3:V$340,Indev_Online_Res_NotinIRPBase!$Y$3:$Y$340,$B621,Indev_Online_Res_NotinIRPBase!$Z$3:$Z$340,$C621)</f>
        <v>125</v>
      </c>
      <c r="AG621">
        <f>SUMIFS(Indev_Online_Res_NotinIRPBase!W$3:W$340,Indev_Online_Res_NotinIRPBase!$Y$3:$Y$340,$B621,Indev_Online_Res_NotinIRPBase!$Z$3:$Z$340,$C621)</f>
        <v>0</v>
      </c>
      <c r="AH621">
        <f>SUMIFS(Indev_Online_Res_NotinIRPBase!X$3:X$340,Indev_Online_Res_NotinIRPBase!$Y$3:$Y$340,$B621,Indev_Online_Res_NotinIRPBase!$Z$3:$Z$340,$C621)</f>
        <v>0</v>
      </c>
      <c r="AI621">
        <f t="shared" si="137"/>
        <v>1</v>
      </c>
      <c r="AK621">
        <f>SUMIFS(Indev_Online_Res_NotinIRPBase!N$3:N$340,Indev_Online_Res_NotinIRPBase!$Y$3:$Y$340,$B621,Indev_Online_Res_NotinIRPBase!$Z$3:$Z$340,$C621,Indev_Online_Res_NotinIRPBase!$J$3:$J$340,"Yes",Indev_Online_Res_NotinIRPBase!$I$3:$I$340,"&lt;1/1/2024")+SUMIFS(Indev_Online_Res_NotinIRPBase!N$3:N$340,Indev_Online_Res_NotinIRPBase!$Y$3:$Y$340,$B621,Indev_Online_Res_NotinIRPBase!$Z$3:$Z$340,$C621,Indev_Online_Res_NotinIRPBase!$AB$3:$AB$340,"1")</f>
        <v>0</v>
      </c>
      <c r="AL621">
        <f>SUMIFS(Indev_Online_Res_NotinIRPBase!O$3:O$340,Indev_Online_Res_NotinIRPBase!$Y$3:$Y$340,$B621,Indev_Online_Res_NotinIRPBase!$Z$3:$Z$340,$C621,Indev_Online_Res_NotinIRPBase!$J$3:$J$340,"Yes",Indev_Online_Res_NotinIRPBase!$I$3:$I$340,"&lt;1/1/2024")+SUMIFS(Indev_Online_Res_NotinIRPBase!O$3:O$340,Indev_Online_Res_NotinIRPBase!$Y$3:$Y$340,$B621,Indev_Online_Res_NotinIRPBase!$Z$3:$Z$340,$C621,Indev_Online_Res_NotinIRPBase!$AB$3:$AB$340,"1")</f>
        <v>0</v>
      </c>
      <c r="AM621">
        <f>SUMIFS(Indev_Online_Res_NotinIRPBase!P$3:P$340,Indev_Online_Res_NotinIRPBase!$Y$3:$Y$340,$B621,Indev_Online_Res_NotinIRPBase!$Z$3:$Z$340,$C621,Indev_Online_Res_NotinIRPBase!$J$3:$J$340,"Yes",Indev_Online_Res_NotinIRPBase!$I$3:$I$340,"&lt;1/1/2024")+SUMIFS(Indev_Online_Res_NotinIRPBase!P$3:P$340,Indev_Online_Res_NotinIRPBase!$Y$3:$Y$340,$B621,Indev_Online_Res_NotinIRPBase!$Z$3:$Z$340,$C621,Indev_Online_Res_NotinIRPBase!$AB$3:$AB$340,"1")</f>
        <v>0</v>
      </c>
      <c r="AN621">
        <f>SUMIFS(Indev_Online_Res_NotinIRPBase!Q$3:Q$340,Indev_Online_Res_NotinIRPBase!$Y$3:$Y$340,$B621,Indev_Online_Res_NotinIRPBase!$Z$3:$Z$340,$C621,Indev_Online_Res_NotinIRPBase!$J$3:$J$340,"Yes",Indev_Online_Res_NotinIRPBase!$I$3:$I$340,"&lt;1/1/2024")+SUMIFS(Indev_Online_Res_NotinIRPBase!Q$3:Q$340,Indev_Online_Res_NotinIRPBase!$Y$3:$Y$340,$B621,Indev_Online_Res_NotinIRPBase!$Z$3:$Z$340,$C621,Indev_Online_Res_NotinIRPBase!$AB$3:$AB$340,"1")</f>
        <v>0</v>
      </c>
      <c r="AO621">
        <f>SUMIFS(Indev_Online_Res_NotinIRPBase!R$3:R$340,Indev_Online_Res_NotinIRPBase!$Y$3:$Y$340,$B621,Indev_Online_Res_NotinIRPBase!$Z$3:$Z$340,$C621,Indev_Online_Res_NotinIRPBase!$J$3:$J$340,"Yes",Indev_Online_Res_NotinIRPBase!$I$3:$I$340,"&lt;1/1/2024")+SUMIFS(Indev_Online_Res_NotinIRPBase!R$3:R$340,Indev_Online_Res_NotinIRPBase!$Y$3:$Y$340,$B621,Indev_Online_Res_NotinIRPBase!$Z$3:$Z$340,$C621,Indev_Online_Res_NotinIRPBase!$AB$3:$AB$340,"1")</f>
        <v>0</v>
      </c>
      <c r="AS621">
        <f>SUMIFS(Indev_Online_Res_NotinIRPBase!S$3:S$340,Indev_Online_Res_NotinIRPBase!$Y$3:$Y$340,$B621,Indev_Online_Res_NotinIRPBase!$Z$3:$Z$340,$C621,Indev_Online_Res_NotinIRPBase!$J$3:$J$340,"Yes",Indev_Online_Res_NotinIRPBase!$I$3:$I$340,"&lt;1/1/2024")+SUMIFS(Indev_Online_Res_NotinIRPBase!S$3:S$340,Indev_Online_Res_NotinIRPBase!$Y$3:$Y$340,$B621,Indev_Online_Res_NotinIRPBase!$Z$3:$Z$340,$C621,Indev_Online_Res_NotinIRPBase!$AB$3:$AB$340,"1")</f>
        <v>0</v>
      </c>
      <c r="AT621">
        <f>SUMIFS(Indev_Online_Res_NotinIRPBase!T$3:T$340,Indev_Online_Res_NotinIRPBase!$Y$3:$Y$340,$B621,Indev_Online_Res_NotinIRPBase!$Z$3:$Z$340,$C621,Indev_Online_Res_NotinIRPBase!$J$3:$J$340,"Yes",Indev_Online_Res_NotinIRPBase!$I$3:$I$340,"&lt;1/1/2024")+SUMIFS(Indev_Online_Res_NotinIRPBase!T$3:T$340,Indev_Online_Res_NotinIRPBase!$Y$3:$Y$340,$B621,Indev_Online_Res_NotinIRPBase!$Z$3:$Z$340,$C621,Indev_Online_Res_NotinIRPBase!$AB$3:$AB$340,"1")</f>
        <v>0</v>
      </c>
      <c r="AU621">
        <f>SUMIFS(Indev_Online_Res_NotinIRPBase!U$3:U$340,Indev_Online_Res_NotinIRPBase!$Y$3:$Y$340,$B621,Indev_Online_Res_NotinIRPBase!$Z$3:$Z$340,$C621,Indev_Online_Res_NotinIRPBase!$J$3:$J$340,"Yes",Indev_Online_Res_NotinIRPBase!$I$3:$I$340,"&lt;1/1/2024")+SUMIFS(Indev_Online_Res_NotinIRPBase!U$3:U$340,Indev_Online_Res_NotinIRPBase!$Y$3:$Y$340,$B621,Indev_Online_Res_NotinIRPBase!$Z$3:$Z$340,$C621,Indev_Online_Res_NotinIRPBase!$AB$3:$AB$340,"1")</f>
        <v>0</v>
      </c>
      <c r="AV621">
        <f>SUMIFS(Indev_Online_Res_NotinIRPBase!V$3:V$340,Indev_Online_Res_NotinIRPBase!$Y$3:$Y$340,$B621,Indev_Online_Res_NotinIRPBase!$Z$3:$Z$340,$C621,Indev_Online_Res_NotinIRPBase!$J$3:$J$340,"Yes",Indev_Online_Res_NotinIRPBase!$I$3:$I$340,"&lt;1/1/2024")+SUMIFS(Indev_Online_Res_NotinIRPBase!V$3:V$340,Indev_Online_Res_NotinIRPBase!$Y$3:$Y$340,$B621,Indev_Online_Res_NotinIRPBase!$Z$3:$Z$340,$C621,Indev_Online_Res_NotinIRPBase!$AB$3:$AB$340,"1")</f>
        <v>0</v>
      </c>
      <c r="AW621">
        <f>SUMIFS(Indev_Online_Res_NotinIRPBase!W$3:W$340,Indev_Online_Res_NotinIRPBase!$Y$3:$Y$340,$B621,Indev_Online_Res_NotinIRPBase!$Z$3:$Z$340,$C621,Indev_Online_Res_NotinIRPBase!$J$3:$J$340,"Yes",Indev_Online_Res_NotinIRPBase!$I$3:$I$340,"&lt;1/1/2024")+SUMIFS(Indev_Online_Res_NotinIRPBase!W$3:W$340,Indev_Online_Res_NotinIRPBase!$Y$3:$Y$340,$B621,Indev_Online_Res_NotinIRPBase!$Z$3:$Z$340,$C621,Indev_Online_Res_NotinIRPBase!$AB$3:$AB$340,"1")</f>
        <v>0</v>
      </c>
      <c r="AX621">
        <f>SUMIFS(Indev_Online_Res_NotinIRPBase!X$3:X$340,Indev_Online_Res_NotinIRPBase!$Y$3:$Y$340,$B621,Indev_Online_Res_NotinIRPBase!$Z$3:$Z$340,$C621,Indev_Online_Res_NotinIRPBase!$J$3:$J$340,"Yes",Indev_Online_Res_NotinIRPBase!$I$3:$I$340,"&lt;1/1/2024")+SUMIFS(Indev_Online_Res_NotinIRPBase!X$3:X$340,Indev_Online_Res_NotinIRPBase!$Y$3:$Y$340,$B621,Indev_Online_Res_NotinIRPBase!$Z$3:$Z$340,$C621,Indev_Online_Res_NotinIRPBase!$AB$3:$AB$340,"1")</f>
        <v>0</v>
      </c>
      <c r="AY621">
        <f t="shared" si="138"/>
        <v>0</v>
      </c>
      <c r="BA621">
        <f t="shared" si="139"/>
        <v>0</v>
      </c>
      <c r="BB621">
        <f t="shared" si="140"/>
        <v>0</v>
      </c>
      <c r="BC621">
        <f t="shared" si="141"/>
        <v>0</v>
      </c>
      <c r="BD621">
        <f t="shared" si="142"/>
        <v>0</v>
      </c>
      <c r="BE621">
        <f t="shared" si="143"/>
        <v>0</v>
      </c>
      <c r="BI621">
        <f t="shared" si="144"/>
        <v>0</v>
      </c>
      <c r="BJ621">
        <f t="shared" si="145"/>
        <v>0</v>
      </c>
      <c r="BK621">
        <f t="shared" si="146"/>
        <v>0</v>
      </c>
      <c r="BL621">
        <f t="shared" si="147"/>
        <v>125</v>
      </c>
      <c r="BM621">
        <f t="shared" si="148"/>
        <v>0</v>
      </c>
      <c r="BN621">
        <f t="shared" si="149"/>
        <v>0</v>
      </c>
      <c r="BO621">
        <f t="shared" si="150"/>
        <v>1</v>
      </c>
      <c r="BQ621">
        <f>SUMIFS(IRPBase_Res_NotinEnvScreens!$H$3:$H$33,IRPBase_Res_NotinEnvScreens!$J$3:$J$33,$B621,IRPBase_Res_NotinEnvScreens!$K$3:$K$33,$C621)</f>
        <v>0</v>
      </c>
      <c r="BR621">
        <f>SUMIFS(IRPBase_Res_NotinEnvScreens!$I$3:$I$33,IRPBase_Res_NotinEnvScreens!$J$3:$J$33,$B621,IRPBase_Res_NotinEnvScreens!$K$3:$K$33,$C621)</f>
        <v>0</v>
      </c>
      <c r="BS621">
        <v>0</v>
      </c>
      <c r="BV621">
        <f>SUMIFS(Indev_Online_Res_NotinIRPBase!$P$3:$P$313,Indev_Online_Res_NotinIRPBase!$Y$3:$Y$313,$B621,Indev_Online_Res_NotinIRPBase!$Z$3:$Z$313,$C621,Indev_Online_Res_NotinIRPBase!$I$3:$I$313,"&lt;9/1/2023")+SUMIFS(Indev_Online_Res_NotinIRPBase!$Q$3:$Q$313,Indev_Online_Res_NotinIRPBase!$Y$3:$Y$313,$B621,Indev_Online_Res_NotinIRPBase!$Z$3:$Z$313,$C621,Indev_Online_Res_NotinIRPBase!$I$3:$I$313,"&lt;9/1/2023")</f>
        <v>0</v>
      </c>
      <c r="BW621">
        <f>SUMIFS(Indev_Online_Res_NotinIRPBase!$S$3:$S$313,Indev_Online_Res_NotinIRPBase!$Y$3:$Y$313,$B621,Indev_Online_Res_NotinIRPBase!$Z$3:$Z$313,$C621,Indev_Online_Res_NotinIRPBase!$I$3:$I$313,"&lt;9/1/2023")+SUMIFS(Indev_Online_Res_NotinIRPBase!$T$3:$T$313,Indev_Online_Res_NotinIRPBase!$Y$3:$Y$313,$B621,Indev_Online_Res_NotinIRPBase!$Z$3:$Z$313,$C621,Indev_Online_Res_NotinIRPBase!$I$3:$I$313,"&lt;9/1/2023")+SUMIFS(Indev_Online_Res_NotinIRPBase!$U$3:$U$313,Indev_Online_Res_NotinIRPBase!$Y$3:$Y$313,$B621,Indev_Online_Res_NotinIRPBase!$Z$3:$Z$313,$C621,Indev_Online_Res_NotinIRPBase!$I$3:$I$313,"&lt;9/1/2023")</f>
        <v>0</v>
      </c>
    </row>
    <row r="622" spans="1:75">
      <c r="A622" t="s">
        <v>44</v>
      </c>
      <c r="B622" t="s">
        <v>547</v>
      </c>
      <c r="C622">
        <v>500</v>
      </c>
      <c r="E622">
        <f>SUMIFS(IRPBase_Res_NotinTxBase!N$3:N$65,IRPBase_Res_NotinTxBase!$X$3:$X$65,$B622,IRPBase_Res_NotinTxBase!$Y$3:$Y$65,$C622)</f>
        <v>0</v>
      </c>
      <c r="F622">
        <f>SUMIFS(IRPBase_Res_NotinTxBase!O$3:O$65,IRPBase_Res_NotinTxBase!$X$3:$X$65,$B622,IRPBase_Res_NotinTxBase!$Y$3:$Y$65,$C622)</f>
        <v>0</v>
      </c>
      <c r="G622">
        <f>SUMIFS(IRPBase_Res_NotinTxBase!P$3:P$65,IRPBase_Res_NotinTxBase!$X$3:$X$65,$B622,IRPBase_Res_NotinTxBase!$Y$3:$Y$65,$C622)</f>
        <v>0</v>
      </c>
      <c r="H622">
        <f>SUMIFS(IRPBase_Res_NotinTxBase!Q$3:Q$65,IRPBase_Res_NotinTxBase!$X$3:$X$65,$B622,IRPBase_Res_NotinTxBase!$Y$3:$Y$65,$C622)</f>
        <v>0</v>
      </c>
      <c r="M622">
        <f>SUMIFS(IRPBase_Res_NotinTxBase!R$3:R$65,IRPBase_Res_NotinTxBase!$X$3:$X$65,$B622,IRPBase_Res_NotinTxBase!$Y$3:$Y$65,$C622)</f>
        <v>0</v>
      </c>
      <c r="N622">
        <f>SUMIFS(IRPBase_Res_NotinTxBase!S$3:S$65,IRPBase_Res_NotinTxBase!$X$3:$X$65,$B622,IRPBase_Res_NotinTxBase!$Y$3:$Y$65,$C622)</f>
        <v>0</v>
      </c>
      <c r="O622">
        <f>SUMIFS(IRPBase_Res_NotinTxBase!T$3:T$65,IRPBase_Res_NotinTxBase!$X$3:$X$65,$B622,IRPBase_Res_NotinTxBase!$Y$3:$Y$65,$C622)</f>
        <v>0</v>
      </c>
      <c r="P622">
        <f>SUMIFS(IRPBase_Res_NotinTxBase!U$3:U$65,IRPBase_Res_NotinTxBase!$X$3:$X$65,$B622,IRPBase_Res_NotinTxBase!$Y$3:$Y$65,$C622)</f>
        <v>0</v>
      </c>
      <c r="Q622">
        <f>SUMIFS(IRPBase_Res_NotinTxBase!V$3:V$65,IRPBase_Res_NotinTxBase!$X$3:$X$65,$B622,IRPBase_Res_NotinTxBase!$Y$3:$Y$65,$C622)</f>
        <v>0</v>
      </c>
      <c r="R622">
        <f>SUMIFS(IRPBase_Res_NotinTxBase!W$3:W$65,IRPBase_Res_NotinTxBase!$X$3:$X$65,$B622,IRPBase_Res_NotinTxBase!$Y$3:$Y$65,$C622)</f>
        <v>0</v>
      </c>
      <c r="S622">
        <f t="shared" si="136"/>
        <v>0</v>
      </c>
      <c r="U622">
        <f>SUMIFS(Indev_Online_Res_NotinIRPBase!N$3:N$340,Indev_Online_Res_NotinIRPBase!$Y$3:$Y$340,$B622,Indev_Online_Res_NotinIRPBase!$Z$3:$Z$340,$C622)</f>
        <v>0</v>
      </c>
      <c r="V622">
        <f>SUMIFS(Indev_Online_Res_NotinIRPBase!O$3:O$340,Indev_Online_Res_NotinIRPBase!$Y$3:$Y$340,$B622,Indev_Online_Res_NotinIRPBase!$Z$3:$Z$340,$C622)</f>
        <v>0</v>
      </c>
      <c r="W622">
        <f>SUMIFS(Indev_Online_Res_NotinIRPBase!P$3:P$340,Indev_Online_Res_NotinIRPBase!$Y$3:$Y$340,$B622,Indev_Online_Res_NotinIRPBase!$Z$3:$Z$340,$C622)</f>
        <v>0</v>
      </c>
      <c r="X622">
        <f>SUMIFS(Indev_Online_Res_NotinIRPBase!Q$3:Q$340,Indev_Online_Res_NotinIRPBase!$Y$3:$Y$340,$B622,Indev_Online_Res_NotinIRPBase!$Z$3:$Z$340,$C622)</f>
        <v>0</v>
      </c>
      <c r="Y622">
        <f>SUMIFS(Indev_Online_Res_NotinIRPBase!R$3:R$340,Indev_Online_Res_NotinIRPBase!$Y$3:$Y$340,$B622,Indev_Online_Res_NotinIRPBase!$Z$3:$Z$340,$C622)</f>
        <v>0</v>
      </c>
      <c r="AC622">
        <f>SUMIFS(Indev_Online_Res_NotinIRPBase!S$3:S$340,Indev_Online_Res_NotinIRPBase!$Y$3:$Y$340,$B622,Indev_Online_Res_NotinIRPBase!$Z$3:$Z$340,$C622)</f>
        <v>0</v>
      </c>
      <c r="AD622">
        <f>SUMIFS(Indev_Online_Res_NotinIRPBase!T$3:T$340,Indev_Online_Res_NotinIRPBase!$Y$3:$Y$340,$B622,Indev_Online_Res_NotinIRPBase!$Z$3:$Z$340,$C622)</f>
        <v>0</v>
      </c>
      <c r="AE622">
        <f>SUMIFS(Indev_Online_Res_NotinIRPBase!U$3:U$340,Indev_Online_Res_NotinIRPBase!$Y$3:$Y$340,$B622,Indev_Online_Res_NotinIRPBase!$Z$3:$Z$340,$C622)</f>
        <v>0</v>
      </c>
      <c r="AF622">
        <f>SUMIFS(Indev_Online_Res_NotinIRPBase!V$3:V$340,Indev_Online_Res_NotinIRPBase!$Y$3:$Y$340,$B622,Indev_Online_Res_NotinIRPBase!$Z$3:$Z$340,$C622)</f>
        <v>0</v>
      </c>
      <c r="AG622">
        <f>SUMIFS(Indev_Online_Res_NotinIRPBase!W$3:W$340,Indev_Online_Res_NotinIRPBase!$Y$3:$Y$340,$B622,Indev_Online_Res_NotinIRPBase!$Z$3:$Z$340,$C622)</f>
        <v>0</v>
      </c>
      <c r="AH622">
        <f>SUMIFS(Indev_Online_Res_NotinIRPBase!X$3:X$340,Indev_Online_Res_NotinIRPBase!$Y$3:$Y$340,$B622,Indev_Online_Res_NotinIRPBase!$Z$3:$Z$340,$C622)</f>
        <v>0</v>
      </c>
      <c r="AI622">
        <f t="shared" si="137"/>
        <v>0</v>
      </c>
      <c r="AK622">
        <f>SUMIFS(Indev_Online_Res_NotinIRPBase!N$3:N$340,Indev_Online_Res_NotinIRPBase!$Y$3:$Y$340,$B622,Indev_Online_Res_NotinIRPBase!$Z$3:$Z$340,$C622,Indev_Online_Res_NotinIRPBase!$J$3:$J$340,"Yes",Indev_Online_Res_NotinIRPBase!$I$3:$I$340,"&lt;1/1/2024")+SUMIFS(Indev_Online_Res_NotinIRPBase!N$3:N$340,Indev_Online_Res_NotinIRPBase!$Y$3:$Y$340,$B622,Indev_Online_Res_NotinIRPBase!$Z$3:$Z$340,$C622,Indev_Online_Res_NotinIRPBase!$AB$3:$AB$340,"1")</f>
        <v>0</v>
      </c>
      <c r="AL622">
        <f>SUMIFS(Indev_Online_Res_NotinIRPBase!O$3:O$340,Indev_Online_Res_NotinIRPBase!$Y$3:$Y$340,$B622,Indev_Online_Res_NotinIRPBase!$Z$3:$Z$340,$C622,Indev_Online_Res_NotinIRPBase!$J$3:$J$340,"Yes",Indev_Online_Res_NotinIRPBase!$I$3:$I$340,"&lt;1/1/2024")+SUMIFS(Indev_Online_Res_NotinIRPBase!O$3:O$340,Indev_Online_Res_NotinIRPBase!$Y$3:$Y$340,$B622,Indev_Online_Res_NotinIRPBase!$Z$3:$Z$340,$C622,Indev_Online_Res_NotinIRPBase!$AB$3:$AB$340,"1")</f>
        <v>0</v>
      </c>
      <c r="AM622">
        <f>SUMIFS(Indev_Online_Res_NotinIRPBase!P$3:P$340,Indev_Online_Res_NotinIRPBase!$Y$3:$Y$340,$B622,Indev_Online_Res_NotinIRPBase!$Z$3:$Z$340,$C622,Indev_Online_Res_NotinIRPBase!$J$3:$J$340,"Yes",Indev_Online_Res_NotinIRPBase!$I$3:$I$340,"&lt;1/1/2024")+SUMIFS(Indev_Online_Res_NotinIRPBase!P$3:P$340,Indev_Online_Res_NotinIRPBase!$Y$3:$Y$340,$B622,Indev_Online_Res_NotinIRPBase!$Z$3:$Z$340,$C622,Indev_Online_Res_NotinIRPBase!$AB$3:$AB$340,"1")</f>
        <v>0</v>
      </c>
      <c r="AN622">
        <f>SUMIFS(Indev_Online_Res_NotinIRPBase!Q$3:Q$340,Indev_Online_Res_NotinIRPBase!$Y$3:$Y$340,$B622,Indev_Online_Res_NotinIRPBase!$Z$3:$Z$340,$C622,Indev_Online_Res_NotinIRPBase!$J$3:$J$340,"Yes",Indev_Online_Res_NotinIRPBase!$I$3:$I$340,"&lt;1/1/2024")+SUMIFS(Indev_Online_Res_NotinIRPBase!Q$3:Q$340,Indev_Online_Res_NotinIRPBase!$Y$3:$Y$340,$B622,Indev_Online_Res_NotinIRPBase!$Z$3:$Z$340,$C622,Indev_Online_Res_NotinIRPBase!$AB$3:$AB$340,"1")</f>
        <v>0</v>
      </c>
      <c r="AO622">
        <f>SUMIFS(Indev_Online_Res_NotinIRPBase!R$3:R$340,Indev_Online_Res_NotinIRPBase!$Y$3:$Y$340,$B622,Indev_Online_Res_NotinIRPBase!$Z$3:$Z$340,$C622,Indev_Online_Res_NotinIRPBase!$J$3:$J$340,"Yes",Indev_Online_Res_NotinIRPBase!$I$3:$I$340,"&lt;1/1/2024")+SUMIFS(Indev_Online_Res_NotinIRPBase!R$3:R$340,Indev_Online_Res_NotinIRPBase!$Y$3:$Y$340,$B622,Indev_Online_Res_NotinIRPBase!$Z$3:$Z$340,$C622,Indev_Online_Res_NotinIRPBase!$AB$3:$AB$340,"1")</f>
        <v>0</v>
      </c>
      <c r="AS622">
        <f>SUMIFS(Indev_Online_Res_NotinIRPBase!S$3:S$340,Indev_Online_Res_NotinIRPBase!$Y$3:$Y$340,$B622,Indev_Online_Res_NotinIRPBase!$Z$3:$Z$340,$C622,Indev_Online_Res_NotinIRPBase!$J$3:$J$340,"Yes",Indev_Online_Res_NotinIRPBase!$I$3:$I$340,"&lt;1/1/2024")+SUMIFS(Indev_Online_Res_NotinIRPBase!S$3:S$340,Indev_Online_Res_NotinIRPBase!$Y$3:$Y$340,$B622,Indev_Online_Res_NotinIRPBase!$Z$3:$Z$340,$C622,Indev_Online_Res_NotinIRPBase!$AB$3:$AB$340,"1")</f>
        <v>0</v>
      </c>
      <c r="AT622">
        <f>SUMIFS(Indev_Online_Res_NotinIRPBase!T$3:T$340,Indev_Online_Res_NotinIRPBase!$Y$3:$Y$340,$B622,Indev_Online_Res_NotinIRPBase!$Z$3:$Z$340,$C622,Indev_Online_Res_NotinIRPBase!$J$3:$J$340,"Yes",Indev_Online_Res_NotinIRPBase!$I$3:$I$340,"&lt;1/1/2024")+SUMIFS(Indev_Online_Res_NotinIRPBase!T$3:T$340,Indev_Online_Res_NotinIRPBase!$Y$3:$Y$340,$B622,Indev_Online_Res_NotinIRPBase!$Z$3:$Z$340,$C622,Indev_Online_Res_NotinIRPBase!$AB$3:$AB$340,"1")</f>
        <v>0</v>
      </c>
      <c r="AU622">
        <f>SUMIFS(Indev_Online_Res_NotinIRPBase!U$3:U$340,Indev_Online_Res_NotinIRPBase!$Y$3:$Y$340,$B622,Indev_Online_Res_NotinIRPBase!$Z$3:$Z$340,$C622,Indev_Online_Res_NotinIRPBase!$J$3:$J$340,"Yes",Indev_Online_Res_NotinIRPBase!$I$3:$I$340,"&lt;1/1/2024")+SUMIFS(Indev_Online_Res_NotinIRPBase!U$3:U$340,Indev_Online_Res_NotinIRPBase!$Y$3:$Y$340,$B622,Indev_Online_Res_NotinIRPBase!$Z$3:$Z$340,$C622,Indev_Online_Res_NotinIRPBase!$AB$3:$AB$340,"1")</f>
        <v>0</v>
      </c>
      <c r="AV622">
        <f>SUMIFS(Indev_Online_Res_NotinIRPBase!V$3:V$340,Indev_Online_Res_NotinIRPBase!$Y$3:$Y$340,$B622,Indev_Online_Res_NotinIRPBase!$Z$3:$Z$340,$C622,Indev_Online_Res_NotinIRPBase!$J$3:$J$340,"Yes",Indev_Online_Res_NotinIRPBase!$I$3:$I$340,"&lt;1/1/2024")+SUMIFS(Indev_Online_Res_NotinIRPBase!V$3:V$340,Indev_Online_Res_NotinIRPBase!$Y$3:$Y$340,$B622,Indev_Online_Res_NotinIRPBase!$Z$3:$Z$340,$C622,Indev_Online_Res_NotinIRPBase!$AB$3:$AB$340,"1")</f>
        <v>0</v>
      </c>
      <c r="AW622">
        <f>SUMIFS(Indev_Online_Res_NotinIRPBase!W$3:W$340,Indev_Online_Res_NotinIRPBase!$Y$3:$Y$340,$B622,Indev_Online_Res_NotinIRPBase!$Z$3:$Z$340,$C622,Indev_Online_Res_NotinIRPBase!$J$3:$J$340,"Yes",Indev_Online_Res_NotinIRPBase!$I$3:$I$340,"&lt;1/1/2024")+SUMIFS(Indev_Online_Res_NotinIRPBase!W$3:W$340,Indev_Online_Res_NotinIRPBase!$Y$3:$Y$340,$B622,Indev_Online_Res_NotinIRPBase!$Z$3:$Z$340,$C622,Indev_Online_Res_NotinIRPBase!$AB$3:$AB$340,"1")</f>
        <v>0</v>
      </c>
      <c r="AX622">
        <f>SUMIFS(Indev_Online_Res_NotinIRPBase!X$3:X$340,Indev_Online_Res_NotinIRPBase!$Y$3:$Y$340,$B622,Indev_Online_Res_NotinIRPBase!$Z$3:$Z$340,$C622,Indev_Online_Res_NotinIRPBase!$J$3:$J$340,"Yes",Indev_Online_Res_NotinIRPBase!$I$3:$I$340,"&lt;1/1/2024")+SUMIFS(Indev_Online_Res_NotinIRPBase!X$3:X$340,Indev_Online_Res_NotinIRPBase!$Y$3:$Y$340,$B622,Indev_Online_Res_NotinIRPBase!$Z$3:$Z$340,$C622,Indev_Online_Res_NotinIRPBase!$AB$3:$AB$340,"1")</f>
        <v>0</v>
      </c>
      <c r="AY622">
        <f t="shared" si="138"/>
        <v>0</v>
      </c>
      <c r="BA622">
        <f t="shared" si="139"/>
        <v>0</v>
      </c>
      <c r="BB622">
        <f t="shared" si="140"/>
        <v>0</v>
      </c>
      <c r="BC622">
        <f t="shared" si="141"/>
        <v>0</v>
      </c>
      <c r="BD622">
        <f t="shared" si="142"/>
        <v>0</v>
      </c>
      <c r="BE622">
        <f t="shared" si="143"/>
        <v>0</v>
      </c>
      <c r="BI622">
        <f t="shared" si="144"/>
        <v>0</v>
      </c>
      <c r="BJ622">
        <f t="shared" si="145"/>
        <v>0</v>
      </c>
      <c r="BK622">
        <f t="shared" si="146"/>
        <v>0</v>
      </c>
      <c r="BL622">
        <f t="shared" si="147"/>
        <v>0</v>
      </c>
      <c r="BM622">
        <f t="shared" si="148"/>
        <v>0</v>
      </c>
      <c r="BN622">
        <f t="shared" si="149"/>
        <v>0</v>
      </c>
      <c r="BO622">
        <f t="shared" si="150"/>
        <v>0</v>
      </c>
      <c r="BQ622">
        <f>SUMIFS(IRPBase_Res_NotinEnvScreens!$H$3:$H$33,IRPBase_Res_NotinEnvScreens!$J$3:$J$33,$B622,IRPBase_Res_NotinEnvScreens!$K$3:$K$33,$C622)</f>
        <v>0</v>
      </c>
      <c r="BR622">
        <f>SUMIFS(IRPBase_Res_NotinEnvScreens!$I$3:$I$33,IRPBase_Res_NotinEnvScreens!$J$3:$J$33,$B622,IRPBase_Res_NotinEnvScreens!$K$3:$K$33,$C622)</f>
        <v>0</v>
      </c>
      <c r="BS622">
        <v>0</v>
      </c>
      <c r="BV622">
        <f>SUMIFS(Indev_Online_Res_NotinIRPBase!$P$3:$P$313,Indev_Online_Res_NotinIRPBase!$Y$3:$Y$313,$B622,Indev_Online_Res_NotinIRPBase!$Z$3:$Z$313,$C622,Indev_Online_Res_NotinIRPBase!$I$3:$I$313,"&lt;9/1/2023")+SUMIFS(Indev_Online_Res_NotinIRPBase!$Q$3:$Q$313,Indev_Online_Res_NotinIRPBase!$Y$3:$Y$313,$B622,Indev_Online_Res_NotinIRPBase!$Z$3:$Z$313,$C622,Indev_Online_Res_NotinIRPBase!$I$3:$I$313,"&lt;9/1/2023")</f>
        <v>0</v>
      </c>
      <c r="BW622">
        <f>SUMIFS(Indev_Online_Res_NotinIRPBase!$S$3:$S$313,Indev_Online_Res_NotinIRPBase!$Y$3:$Y$313,$B622,Indev_Online_Res_NotinIRPBase!$Z$3:$Z$313,$C622,Indev_Online_Res_NotinIRPBase!$I$3:$I$313,"&lt;9/1/2023")+SUMIFS(Indev_Online_Res_NotinIRPBase!$T$3:$T$313,Indev_Online_Res_NotinIRPBase!$Y$3:$Y$313,$B622,Indev_Online_Res_NotinIRPBase!$Z$3:$Z$313,$C622,Indev_Online_Res_NotinIRPBase!$I$3:$I$313,"&lt;9/1/2023")+SUMIFS(Indev_Online_Res_NotinIRPBase!$U$3:$U$313,Indev_Online_Res_NotinIRPBase!$Y$3:$Y$313,$B622,Indev_Online_Res_NotinIRPBase!$Z$3:$Z$313,$C622,Indev_Online_Res_NotinIRPBase!$I$3:$I$313,"&lt;9/1/2023")</f>
        <v>0</v>
      </c>
    </row>
    <row r="623" spans="1:75">
      <c r="A623" t="s">
        <v>46</v>
      </c>
      <c r="B623" t="s">
        <v>548</v>
      </c>
      <c r="C623">
        <v>115</v>
      </c>
      <c r="E623">
        <f>SUMIFS(IRPBase_Res_NotinTxBase!N$3:N$65,IRPBase_Res_NotinTxBase!$X$3:$X$65,$B623,IRPBase_Res_NotinTxBase!$Y$3:$Y$65,$C623)</f>
        <v>0</v>
      </c>
      <c r="F623">
        <f>SUMIFS(IRPBase_Res_NotinTxBase!O$3:O$65,IRPBase_Res_NotinTxBase!$X$3:$X$65,$B623,IRPBase_Res_NotinTxBase!$Y$3:$Y$65,$C623)</f>
        <v>0</v>
      </c>
      <c r="G623">
        <f>SUMIFS(IRPBase_Res_NotinTxBase!P$3:P$65,IRPBase_Res_NotinTxBase!$X$3:$X$65,$B623,IRPBase_Res_NotinTxBase!$Y$3:$Y$65,$C623)</f>
        <v>0</v>
      </c>
      <c r="H623">
        <f>SUMIFS(IRPBase_Res_NotinTxBase!Q$3:Q$65,IRPBase_Res_NotinTxBase!$X$3:$X$65,$B623,IRPBase_Res_NotinTxBase!$Y$3:$Y$65,$C623)</f>
        <v>0</v>
      </c>
      <c r="M623">
        <f>SUMIFS(IRPBase_Res_NotinTxBase!R$3:R$65,IRPBase_Res_NotinTxBase!$X$3:$X$65,$B623,IRPBase_Res_NotinTxBase!$Y$3:$Y$65,$C623)</f>
        <v>0</v>
      </c>
      <c r="N623">
        <f>SUMIFS(IRPBase_Res_NotinTxBase!S$3:S$65,IRPBase_Res_NotinTxBase!$X$3:$X$65,$B623,IRPBase_Res_NotinTxBase!$Y$3:$Y$65,$C623)</f>
        <v>0</v>
      </c>
      <c r="O623">
        <f>SUMIFS(IRPBase_Res_NotinTxBase!T$3:T$65,IRPBase_Res_NotinTxBase!$X$3:$X$65,$B623,IRPBase_Res_NotinTxBase!$Y$3:$Y$65,$C623)</f>
        <v>0</v>
      </c>
      <c r="P623">
        <f>SUMIFS(IRPBase_Res_NotinTxBase!U$3:U$65,IRPBase_Res_NotinTxBase!$X$3:$X$65,$B623,IRPBase_Res_NotinTxBase!$Y$3:$Y$65,$C623)</f>
        <v>0</v>
      </c>
      <c r="Q623">
        <f>SUMIFS(IRPBase_Res_NotinTxBase!V$3:V$65,IRPBase_Res_NotinTxBase!$X$3:$X$65,$B623,IRPBase_Res_NotinTxBase!$Y$3:$Y$65,$C623)</f>
        <v>0</v>
      </c>
      <c r="R623">
        <f>SUMIFS(IRPBase_Res_NotinTxBase!W$3:W$65,IRPBase_Res_NotinTxBase!$X$3:$X$65,$B623,IRPBase_Res_NotinTxBase!$Y$3:$Y$65,$C623)</f>
        <v>0</v>
      </c>
      <c r="S623">
        <f t="shared" si="136"/>
        <v>0</v>
      </c>
      <c r="U623">
        <f>SUMIFS(Indev_Online_Res_NotinIRPBase!N$3:N$340,Indev_Online_Res_NotinIRPBase!$Y$3:$Y$340,$B623,Indev_Online_Res_NotinIRPBase!$Z$3:$Z$340,$C623)</f>
        <v>0</v>
      </c>
      <c r="V623">
        <f>SUMIFS(Indev_Online_Res_NotinIRPBase!O$3:O$340,Indev_Online_Res_NotinIRPBase!$Y$3:$Y$340,$B623,Indev_Online_Res_NotinIRPBase!$Z$3:$Z$340,$C623)</f>
        <v>0</v>
      </c>
      <c r="W623">
        <f>SUMIFS(Indev_Online_Res_NotinIRPBase!P$3:P$340,Indev_Online_Res_NotinIRPBase!$Y$3:$Y$340,$B623,Indev_Online_Res_NotinIRPBase!$Z$3:$Z$340,$C623)</f>
        <v>0</v>
      </c>
      <c r="X623">
        <f>SUMIFS(Indev_Online_Res_NotinIRPBase!Q$3:Q$340,Indev_Online_Res_NotinIRPBase!$Y$3:$Y$340,$B623,Indev_Online_Res_NotinIRPBase!$Z$3:$Z$340,$C623)</f>
        <v>0</v>
      </c>
      <c r="Y623">
        <f>SUMIFS(Indev_Online_Res_NotinIRPBase!R$3:R$340,Indev_Online_Res_NotinIRPBase!$Y$3:$Y$340,$B623,Indev_Online_Res_NotinIRPBase!$Z$3:$Z$340,$C623)</f>
        <v>0</v>
      </c>
      <c r="AC623">
        <f>SUMIFS(Indev_Online_Res_NotinIRPBase!S$3:S$340,Indev_Online_Res_NotinIRPBase!$Y$3:$Y$340,$B623,Indev_Online_Res_NotinIRPBase!$Z$3:$Z$340,$C623)</f>
        <v>0</v>
      </c>
      <c r="AD623">
        <f>SUMIFS(Indev_Online_Res_NotinIRPBase!T$3:T$340,Indev_Online_Res_NotinIRPBase!$Y$3:$Y$340,$B623,Indev_Online_Res_NotinIRPBase!$Z$3:$Z$340,$C623)</f>
        <v>0</v>
      </c>
      <c r="AE623">
        <f>SUMIFS(Indev_Online_Res_NotinIRPBase!U$3:U$340,Indev_Online_Res_NotinIRPBase!$Y$3:$Y$340,$B623,Indev_Online_Res_NotinIRPBase!$Z$3:$Z$340,$C623)</f>
        <v>0</v>
      </c>
      <c r="AF623">
        <f>SUMIFS(Indev_Online_Res_NotinIRPBase!V$3:V$340,Indev_Online_Res_NotinIRPBase!$Y$3:$Y$340,$B623,Indev_Online_Res_NotinIRPBase!$Z$3:$Z$340,$C623)</f>
        <v>0</v>
      </c>
      <c r="AG623">
        <f>SUMIFS(Indev_Online_Res_NotinIRPBase!W$3:W$340,Indev_Online_Res_NotinIRPBase!$Y$3:$Y$340,$B623,Indev_Online_Res_NotinIRPBase!$Z$3:$Z$340,$C623)</f>
        <v>0</v>
      </c>
      <c r="AH623">
        <f>SUMIFS(Indev_Online_Res_NotinIRPBase!X$3:X$340,Indev_Online_Res_NotinIRPBase!$Y$3:$Y$340,$B623,Indev_Online_Res_NotinIRPBase!$Z$3:$Z$340,$C623)</f>
        <v>0</v>
      </c>
      <c r="AI623">
        <f t="shared" si="137"/>
        <v>0</v>
      </c>
      <c r="AK623">
        <f>SUMIFS(Indev_Online_Res_NotinIRPBase!N$3:N$340,Indev_Online_Res_NotinIRPBase!$Y$3:$Y$340,$B623,Indev_Online_Res_NotinIRPBase!$Z$3:$Z$340,$C623,Indev_Online_Res_NotinIRPBase!$J$3:$J$340,"Yes",Indev_Online_Res_NotinIRPBase!$I$3:$I$340,"&lt;1/1/2024")+SUMIFS(Indev_Online_Res_NotinIRPBase!N$3:N$340,Indev_Online_Res_NotinIRPBase!$Y$3:$Y$340,$B623,Indev_Online_Res_NotinIRPBase!$Z$3:$Z$340,$C623,Indev_Online_Res_NotinIRPBase!$AB$3:$AB$340,"1")</f>
        <v>0</v>
      </c>
      <c r="AL623">
        <f>SUMIFS(Indev_Online_Res_NotinIRPBase!O$3:O$340,Indev_Online_Res_NotinIRPBase!$Y$3:$Y$340,$B623,Indev_Online_Res_NotinIRPBase!$Z$3:$Z$340,$C623,Indev_Online_Res_NotinIRPBase!$J$3:$J$340,"Yes",Indev_Online_Res_NotinIRPBase!$I$3:$I$340,"&lt;1/1/2024")+SUMIFS(Indev_Online_Res_NotinIRPBase!O$3:O$340,Indev_Online_Res_NotinIRPBase!$Y$3:$Y$340,$B623,Indev_Online_Res_NotinIRPBase!$Z$3:$Z$340,$C623,Indev_Online_Res_NotinIRPBase!$AB$3:$AB$340,"1")</f>
        <v>0</v>
      </c>
      <c r="AM623">
        <f>SUMIFS(Indev_Online_Res_NotinIRPBase!P$3:P$340,Indev_Online_Res_NotinIRPBase!$Y$3:$Y$340,$B623,Indev_Online_Res_NotinIRPBase!$Z$3:$Z$340,$C623,Indev_Online_Res_NotinIRPBase!$J$3:$J$340,"Yes",Indev_Online_Res_NotinIRPBase!$I$3:$I$340,"&lt;1/1/2024")+SUMIFS(Indev_Online_Res_NotinIRPBase!P$3:P$340,Indev_Online_Res_NotinIRPBase!$Y$3:$Y$340,$B623,Indev_Online_Res_NotinIRPBase!$Z$3:$Z$340,$C623,Indev_Online_Res_NotinIRPBase!$AB$3:$AB$340,"1")</f>
        <v>0</v>
      </c>
      <c r="AN623">
        <f>SUMIFS(Indev_Online_Res_NotinIRPBase!Q$3:Q$340,Indev_Online_Res_NotinIRPBase!$Y$3:$Y$340,$B623,Indev_Online_Res_NotinIRPBase!$Z$3:$Z$340,$C623,Indev_Online_Res_NotinIRPBase!$J$3:$J$340,"Yes",Indev_Online_Res_NotinIRPBase!$I$3:$I$340,"&lt;1/1/2024")+SUMIFS(Indev_Online_Res_NotinIRPBase!Q$3:Q$340,Indev_Online_Res_NotinIRPBase!$Y$3:$Y$340,$B623,Indev_Online_Res_NotinIRPBase!$Z$3:$Z$340,$C623,Indev_Online_Res_NotinIRPBase!$AB$3:$AB$340,"1")</f>
        <v>0</v>
      </c>
      <c r="AO623">
        <f>SUMIFS(Indev_Online_Res_NotinIRPBase!R$3:R$340,Indev_Online_Res_NotinIRPBase!$Y$3:$Y$340,$B623,Indev_Online_Res_NotinIRPBase!$Z$3:$Z$340,$C623,Indev_Online_Res_NotinIRPBase!$J$3:$J$340,"Yes",Indev_Online_Res_NotinIRPBase!$I$3:$I$340,"&lt;1/1/2024")+SUMIFS(Indev_Online_Res_NotinIRPBase!R$3:R$340,Indev_Online_Res_NotinIRPBase!$Y$3:$Y$340,$B623,Indev_Online_Res_NotinIRPBase!$Z$3:$Z$340,$C623,Indev_Online_Res_NotinIRPBase!$AB$3:$AB$340,"1")</f>
        <v>0</v>
      </c>
      <c r="AS623">
        <f>SUMIFS(Indev_Online_Res_NotinIRPBase!S$3:S$340,Indev_Online_Res_NotinIRPBase!$Y$3:$Y$340,$B623,Indev_Online_Res_NotinIRPBase!$Z$3:$Z$340,$C623,Indev_Online_Res_NotinIRPBase!$J$3:$J$340,"Yes",Indev_Online_Res_NotinIRPBase!$I$3:$I$340,"&lt;1/1/2024")+SUMIFS(Indev_Online_Res_NotinIRPBase!S$3:S$340,Indev_Online_Res_NotinIRPBase!$Y$3:$Y$340,$B623,Indev_Online_Res_NotinIRPBase!$Z$3:$Z$340,$C623,Indev_Online_Res_NotinIRPBase!$AB$3:$AB$340,"1")</f>
        <v>0</v>
      </c>
      <c r="AT623">
        <f>SUMIFS(Indev_Online_Res_NotinIRPBase!T$3:T$340,Indev_Online_Res_NotinIRPBase!$Y$3:$Y$340,$B623,Indev_Online_Res_NotinIRPBase!$Z$3:$Z$340,$C623,Indev_Online_Res_NotinIRPBase!$J$3:$J$340,"Yes",Indev_Online_Res_NotinIRPBase!$I$3:$I$340,"&lt;1/1/2024")+SUMIFS(Indev_Online_Res_NotinIRPBase!T$3:T$340,Indev_Online_Res_NotinIRPBase!$Y$3:$Y$340,$B623,Indev_Online_Res_NotinIRPBase!$Z$3:$Z$340,$C623,Indev_Online_Res_NotinIRPBase!$AB$3:$AB$340,"1")</f>
        <v>0</v>
      </c>
      <c r="AU623">
        <f>SUMIFS(Indev_Online_Res_NotinIRPBase!U$3:U$340,Indev_Online_Res_NotinIRPBase!$Y$3:$Y$340,$B623,Indev_Online_Res_NotinIRPBase!$Z$3:$Z$340,$C623,Indev_Online_Res_NotinIRPBase!$J$3:$J$340,"Yes",Indev_Online_Res_NotinIRPBase!$I$3:$I$340,"&lt;1/1/2024")+SUMIFS(Indev_Online_Res_NotinIRPBase!U$3:U$340,Indev_Online_Res_NotinIRPBase!$Y$3:$Y$340,$B623,Indev_Online_Res_NotinIRPBase!$Z$3:$Z$340,$C623,Indev_Online_Res_NotinIRPBase!$AB$3:$AB$340,"1")</f>
        <v>0</v>
      </c>
      <c r="AV623">
        <f>SUMIFS(Indev_Online_Res_NotinIRPBase!V$3:V$340,Indev_Online_Res_NotinIRPBase!$Y$3:$Y$340,$B623,Indev_Online_Res_NotinIRPBase!$Z$3:$Z$340,$C623,Indev_Online_Res_NotinIRPBase!$J$3:$J$340,"Yes",Indev_Online_Res_NotinIRPBase!$I$3:$I$340,"&lt;1/1/2024")+SUMIFS(Indev_Online_Res_NotinIRPBase!V$3:V$340,Indev_Online_Res_NotinIRPBase!$Y$3:$Y$340,$B623,Indev_Online_Res_NotinIRPBase!$Z$3:$Z$340,$C623,Indev_Online_Res_NotinIRPBase!$AB$3:$AB$340,"1")</f>
        <v>0</v>
      </c>
      <c r="AW623">
        <f>SUMIFS(Indev_Online_Res_NotinIRPBase!W$3:W$340,Indev_Online_Res_NotinIRPBase!$Y$3:$Y$340,$B623,Indev_Online_Res_NotinIRPBase!$Z$3:$Z$340,$C623,Indev_Online_Res_NotinIRPBase!$J$3:$J$340,"Yes",Indev_Online_Res_NotinIRPBase!$I$3:$I$340,"&lt;1/1/2024")+SUMIFS(Indev_Online_Res_NotinIRPBase!W$3:W$340,Indev_Online_Res_NotinIRPBase!$Y$3:$Y$340,$B623,Indev_Online_Res_NotinIRPBase!$Z$3:$Z$340,$C623,Indev_Online_Res_NotinIRPBase!$AB$3:$AB$340,"1")</f>
        <v>0</v>
      </c>
      <c r="AX623">
        <f>SUMIFS(Indev_Online_Res_NotinIRPBase!X$3:X$340,Indev_Online_Res_NotinIRPBase!$Y$3:$Y$340,$B623,Indev_Online_Res_NotinIRPBase!$Z$3:$Z$340,$C623,Indev_Online_Res_NotinIRPBase!$J$3:$J$340,"Yes",Indev_Online_Res_NotinIRPBase!$I$3:$I$340,"&lt;1/1/2024")+SUMIFS(Indev_Online_Res_NotinIRPBase!X$3:X$340,Indev_Online_Res_NotinIRPBase!$Y$3:$Y$340,$B623,Indev_Online_Res_NotinIRPBase!$Z$3:$Z$340,$C623,Indev_Online_Res_NotinIRPBase!$AB$3:$AB$340,"1")</f>
        <v>0</v>
      </c>
      <c r="AY623">
        <f t="shared" si="138"/>
        <v>0</v>
      </c>
      <c r="BA623">
        <f t="shared" si="139"/>
        <v>0</v>
      </c>
      <c r="BB623">
        <f t="shared" si="140"/>
        <v>0</v>
      </c>
      <c r="BC623">
        <f t="shared" si="141"/>
        <v>0</v>
      </c>
      <c r="BD623">
        <f t="shared" si="142"/>
        <v>0</v>
      </c>
      <c r="BE623">
        <f t="shared" si="143"/>
        <v>0</v>
      </c>
      <c r="BI623">
        <f t="shared" si="144"/>
        <v>0</v>
      </c>
      <c r="BJ623">
        <f t="shared" si="145"/>
        <v>0</v>
      </c>
      <c r="BK623">
        <f t="shared" si="146"/>
        <v>0</v>
      </c>
      <c r="BL623">
        <f t="shared" si="147"/>
        <v>0</v>
      </c>
      <c r="BM623">
        <f t="shared" si="148"/>
        <v>0</v>
      </c>
      <c r="BN623">
        <f t="shared" si="149"/>
        <v>0</v>
      </c>
      <c r="BO623">
        <f t="shared" si="150"/>
        <v>0</v>
      </c>
      <c r="BQ623">
        <f>SUMIFS(IRPBase_Res_NotinEnvScreens!$H$3:$H$33,IRPBase_Res_NotinEnvScreens!$J$3:$J$33,$B623,IRPBase_Res_NotinEnvScreens!$K$3:$K$33,$C623)</f>
        <v>0</v>
      </c>
      <c r="BR623">
        <f>SUMIFS(IRPBase_Res_NotinEnvScreens!$I$3:$I$33,IRPBase_Res_NotinEnvScreens!$J$3:$J$33,$B623,IRPBase_Res_NotinEnvScreens!$K$3:$K$33,$C623)</f>
        <v>0</v>
      </c>
      <c r="BS623">
        <v>0</v>
      </c>
      <c r="BV623">
        <f>SUMIFS(Indev_Online_Res_NotinIRPBase!$P$3:$P$313,Indev_Online_Res_NotinIRPBase!$Y$3:$Y$313,$B623,Indev_Online_Res_NotinIRPBase!$Z$3:$Z$313,$C623,Indev_Online_Res_NotinIRPBase!$I$3:$I$313,"&lt;9/1/2023")+SUMIFS(Indev_Online_Res_NotinIRPBase!$Q$3:$Q$313,Indev_Online_Res_NotinIRPBase!$Y$3:$Y$313,$B623,Indev_Online_Res_NotinIRPBase!$Z$3:$Z$313,$C623,Indev_Online_Res_NotinIRPBase!$I$3:$I$313,"&lt;9/1/2023")</f>
        <v>0</v>
      </c>
      <c r="BW623">
        <f>SUMIFS(Indev_Online_Res_NotinIRPBase!$S$3:$S$313,Indev_Online_Res_NotinIRPBase!$Y$3:$Y$313,$B623,Indev_Online_Res_NotinIRPBase!$Z$3:$Z$313,$C623,Indev_Online_Res_NotinIRPBase!$I$3:$I$313,"&lt;9/1/2023")+SUMIFS(Indev_Online_Res_NotinIRPBase!$T$3:$T$313,Indev_Online_Res_NotinIRPBase!$Y$3:$Y$313,$B623,Indev_Online_Res_NotinIRPBase!$Z$3:$Z$313,$C623,Indev_Online_Res_NotinIRPBase!$I$3:$I$313,"&lt;9/1/2023")+SUMIFS(Indev_Online_Res_NotinIRPBase!$U$3:$U$313,Indev_Online_Res_NotinIRPBase!$Y$3:$Y$313,$B623,Indev_Online_Res_NotinIRPBase!$Z$3:$Z$313,$C623,Indev_Online_Res_NotinIRPBase!$I$3:$I$313,"&lt;9/1/2023")</f>
        <v>0</v>
      </c>
    </row>
    <row r="624" spans="1:75">
      <c r="A624" t="s">
        <v>50</v>
      </c>
      <c r="B624" t="s">
        <v>549</v>
      </c>
      <c r="C624">
        <v>138</v>
      </c>
      <c r="E624">
        <f>SUMIFS(IRPBase_Res_NotinTxBase!N$3:N$65,IRPBase_Res_NotinTxBase!$X$3:$X$65,$B624,IRPBase_Res_NotinTxBase!$Y$3:$Y$65,$C624)</f>
        <v>0</v>
      </c>
      <c r="F624">
        <f>SUMIFS(IRPBase_Res_NotinTxBase!O$3:O$65,IRPBase_Res_NotinTxBase!$X$3:$X$65,$B624,IRPBase_Res_NotinTxBase!$Y$3:$Y$65,$C624)</f>
        <v>0</v>
      </c>
      <c r="G624">
        <f>SUMIFS(IRPBase_Res_NotinTxBase!P$3:P$65,IRPBase_Res_NotinTxBase!$X$3:$X$65,$B624,IRPBase_Res_NotinTxBase!$Y$3:$Y$65,$C624)</f>
        <v>0</v>
      </c>
      <c r="H624">
        <f>SUMIFS(IRPBase_Res_NotinTxBase!Q$3:Q$65,IRPBase_Res_NotinTxBase!$X$3:$X$65,$B624,IRPBase_Res_NotinTxBase!$Y$3:$Y$65,$C624)</f>
        <v>0</v>
      </c>
      <c r="M624">
        <f>SUMIFS(IRPBase_Res_NotinTxBase!R$3:R$65,IRPBase_Res_NotinTxBase!$X$3:$X$65,$B624,IRPBase_Res_NotinTxBase!$Y$3:$Y$65,$C624)</f>
        <v>0</v>
      </c>
      <c r="N624">
        <f>SUMIFS(IRPBase_Res_NotinTxBase!S$3:S$65,IRPBase_Res_NotinTxBase!$X$3:$X$65,$B624,IRPBase_Res_NotinTxBase!$Y$3:$Y$65,$C624)</f>
        <v>0</v>
      </c>
      <c r="O624">
        <f>SUMIFS(IRPBase_Res_NotinTxBase!T$3:T$65,IRPBase_Res_NotinTxBase!$X$3:$X$65,$B624,IRPBase_Res_NotinTxBase!$Y$3:$Y$65,$C624)</f>
        <v>0</v>
      </c>
      <c r="P624">
        <f>SUMIFS(IRPBase_Res_NotinTxBase!U$3:U$65,IRPBase_Res_NotinTxBase!$X$3:$X$65,$B624,IRPBase_Res_NotinTxBase!$Y$3:$Y$65,$C624)</f>
        <v>0</v>
      </c>
      <c r="Q624">
        <f>SUMIFS(IRPBase_Res_NotinTxBase!V$3:V$65,IRPBase_Res_NotinTxBase!$X$3:$X$65,$B624,IRPBase_Res_NotinTxBase!$Y$3:$Y$65,$C624)</f>
        <v>0</v>
      </c>
      <c r="R624">
        <f>SUMIFS(IRPBase_Res_NotinTxBase!W$3:W$65,IRPBase_Res_NotinTxBase!$X$3:$X$65,$B624,IRPBase_Res_NotinTxBase!$Y$3:$Y$65,$C624)</f>
        <v>0</v>
      </c>
      <c r="S624">
        <f t="shared" si="136"/>
        <v>0</v>
      </c>
      <c r="U624">
        <f>SUMIFS(Indev_Online_Res_NotinIRPBase!N$3:N$340,Indev_Online_Res_NotinIRPBase!$Y$3:$Y$340,$B624,Indev_Online_Res_NotinIRPBase!$Z$3:$Z$340,$C624)</f>
        <v>0</v>
      </c>
      <c r="V624">
        <f>SUMIFS(Indev_Online_Res_NotinIRPBase!O$3:O$340,Indev_Online_Res_NotinIRPBase!$Y$3:$Y$340,$B624,Indev_Online_Res_NotinIRPBase!$Z$3:$Z$340,$C624)</f>
        <v>0</v>
      </c>
      <c r="W624">
        <f>SUMIFS(Indev_Online_Res_NotinIRPBase!P$3:P$340,Indev_Online_Res_NotinIRPBase!$Y$3:$Y$340,$B624,Indev_Online_Res_NotinIRPBase!$Z$3:$Z$340,$C624)</f>
        <v>0</v>
      </c>
      <c r="X624">
        <f>SUMIFS(Indev_Online_Res_NotinIRPBase!Q$3:Q$340,Indev_Online_Res_NotinIRPBase!$Y$3:$Y$340,$B624,Indev_Online_Res_NotinIRPBase!$Z$3:$Z$340,$C624)</f>
        <v>0</v>
      </c>
      <c r="Y624">
        <f>SUMIFS(Indev_Online_Res_NotinIRPBase!R$3:R$340,Indev_Online_Res_NotinIRPBase!$Y$3:$Y$340,$B624,Indev_Online_Res_NotinIRPBase!$Z$3:$Z$340,$C624)</f>
        <v>0</v>
      </c>
      <c r="AC624">
        <f>SUMIFS(Indev_Online_Res_NotinIRPBase!S$3:S$340,Indev_Online_Res_NotinIRPBase!$Y$3:$Y$340,$B624,Indev_Online_Res_NotinIRPBase!$Z$3:$Z$340,$C624)</f>
        <v>0</v>
      </c>
      <c r="AD624">
        <f>SUMIFS(Indev_Online_Res_NotinIRPBase!T$3:T$340,Indev_Online_Res_NotinIRPBase!$Y$3:$Y$340,$B624,Indev_Online_Res_NotinIRPBase!$Z$3:$Z$340,$C624)</f>
        <v>0</v>
      </c>
      <c r="AE624">
        <f>SUMIFS(Indev_Online_Res_NotinIRPBase!U$3:U$340,Indev_Online_Res_NotinIRPBase!$Y$3:$Y$340,$B624,Indev_Online_Res_NotinIRPBase!$Z$3:$Z$340,$C624)</f>
        <v>0</v>
      </c>
      <c r="AF624">
        <f>SUMIFS(Indev_Online_Res_NotinIRPBase!V$3:V$340,Indev_Online_Res_NotinIRPBase!$Y$3:$Y$340,$B624,Indev_Online_Res_NotinIRPBase!$Z$3:$Z$340,$C624)</f>
        <v>0</v>
      </c>
      <c r="AG624">
        <f>SUMIFS(Indev_Online_Res_NotinIRPBase!W$3:W$340,Indev_Online_Res_NotinIRPBase!$Y$3:$Y$340,$B624,Indev_Online_Res_NotinIRPBase!$Z$3:$Z$340,$C624)</f>
        <v>0</v>
      </c>
      <c r="AH624">
        <f>SUMIFS(Indev_Online_Res_NotinIRPBase!X$3:X$340,Indev_Online_Res_NotinIRPBase!$Y$3:$Y$340,$B624,Indev_Online_Res_NotinIRPBase!$Z$3:$Z$340,$C624)</f>
        <v>0</v>
      </c>
      <c r="AI624">
        <f t="shared" si="137"/>
        <v>0</v>
      </c>
      <c r="AK624">
        <f>SUMIFS(Indev_Online_Res_NotinIRPBase!N$3:N$340,Indev_Online_Res_NotinIRPBase!$Y$3:$Y$340,$B624,Indev_Online_Res_NotinIRPBase!$Z$3:$Z$340,$C624,Indev_Online_Res_NotinIRPBase!$J$3:$J$340,"Yes",Indev_Online_Res_NotinIRPBase!$I$3:$I$340,"&lt;1/1/2024")+SUMIFS(Indev_Online_Res_NotinIRPBase!N$3:N$340,Indev_Online_Res_NotinIRPBase!$Y$3:$Y$340,$B624,Indev_Online_Res_NotinIRPBase!$Z$3:$Z$340,$C624,Indev_Online_Res_NotinIRPBase!$AB$3:$AB$340,"1")</f>
        <v>0</v>
      </c>
      <c r="AL624">
        <f>SUMIFS(Indev_Online_Res_NotinIRPBase!O$3:O$340,Indev_Online_Res_NotinIRPBase!$Y$3:$Y$340,$B624,Indev_Online_Res_NotinIRPBase!$Z$3:$Z$340,$C624,Indev_Online_Res_NotinIRPBase!$J$3:$J$340,"Yes",Indev_Online_Res_NotinIRPBase!$I$3:$I$340,"&lt;1/1/2024")+SUMIFS(Indev_Online_Res_NotinIRPBase!O$3:O$340,Indev_Online_Res_NotinIRPBase!$Y$3:$Y$340,$B624,Indev_Online_Res_NotinIRPBase!$Z$3:$Z$340,$C624,Indev_Online_Res_NotinIRPBase!$AB$3:$AB$340,"1")</f>
        <v>0</v>
      </c>
      <c r="AM624">
        <f>SUMIFS(Indev_Online_Res_NotinIRPBase!P$3:P$340,Indev_Online_Res_NotinIRPBase!$Y$3:$Y$340,$B624,Indev_Online_Res_NotinIRPBase!$Z$3:$Z$340,$C624,Indev_Online_Res_NotinIRPBase!$J$3:$J$340,"Yes",Indev_Online_Res_NotinIRPBase!$I$3:$I$340,"&lt;1/1/2024")+SUMIFS(Indev_Online_Res_NotinIRPBase!P$3:P$340,Indev_Online_Res_NotinIRPBase!$Y$3:$Y$340,$B624,Indev_Online_Res_NotinIRPBase!$Z$3:$Z$340,$C624,Indev_Online_Res_NotinIRPBase!$AB$3:$AB$340,"1")</f>
        <v>0</v>
      </c>
      <c r="AN624">
        <f>SUMIFS(Indev_Online_Res_NotinIRPBase!Q$3:Q$340,Indev_Online_Res_NotinIRPBase!$Y$3:$Y$340,$B624,Indev_Online_Res_NotinIRPBase!$Z$3:$Z$340,$C624,Indev_Online_Res_NotinIRPBase!$J$3:$J$340,"Yes",Indev_Online_Res_NotinIRPBase!$I$3:$I$340,"&lt;1/1/2024")+SUMIFS(Indev_Online_Res_NotinIRPBase!Q$3:Q$340,Indev_Online_Res_NotinIRPBase!$Y$3:$Y$340,$B624,Indev_Online_Res_NotinIRPBase!$Z$3:$Z$340,$C624,Indev_Online_Res_NotinIRPBase!$AB$3:$AB$340,"1")</f>
        <v>0</v>
      </c>
      <c r="AO624">
        <f>SUMIFS(Indev_Online_Res_NotinIRPBase!R$3:R$340,Indev_Online_Res_NotinIRPBase!$Y$3:$Y$340,$B624,Indev_Online_Res_NotinIRPBase!$Z$3:$Z$340,$C624,Indev_Online_Res_NotinIRPBase!$J$3:$J$340,"Yes",Indev_Online_Res_NotinIRPBase!$I$3:$I$340,"&lt;1/1/2024")+SUMIFS(Indev_Online_Res_NotinIRPBase!R$3:R$340,Indev_Online_Res_NotinIRPBase!$Y$3:$Y$340,$B624,Indev_Online_Res_NotinIRPBase!$Z$3:$Z$340,$C624,Indev_Online_Res_NotinIRPBase!$AB$3:$AB$340,"1")</f>
        <v>0</v>
      </c>
      <c r="AS624">
        <f>SUMIFS(Indev_Online_Res_NotinIRPBase!S$3:S$340,Indev_Online_Res_NotinIRPBase!$Y$3:$Y$340,$B624,Indev_Online_Res_NotinIRPBase!$Z$3:$Z$340,$C624,Indev_Online_Res_NotinIRPBase!$J$3:$J$340,"Yes",Indev_Online_Res_NotinIRPBase!$I$3:$I$340,"&lt;1/1/2024")+SUMIFS(Indev_Online_Res_NotinIRPBase!S$3:S$340,Indev_Online_Res_NotinIRPBase!$Y$3:$Y$340,$B624,Indev_Online_Res_NotinIRPBase!$Z$3:$Z$340,$C624,Indev_Online_Res_NotinIRPBase!$AB$3:$AB$340,"1")</f>
        <v>0</v>
      </c>
      <c r="AT624">
        <f>SUMIFS(Indev_Online_Res_NotinIRPBase!T$3:T$340,Indev_Online_Res_NotinIRPBase!$Y$3:$Y$340,$B624,Indev_Online_Res_NotinIRPBase!$Z$3:$Z$340,$C624,Indev_Online_Res_NotinIRPBase!$J$3:$J$340,"Yes",Indev_Online_Res_NotinIRPBase!$I$3:$I$340,"&lt;1/1/2024")+SUMIFS(Indev_Online_Res_NotinIRPBase!T$3:T$340,Indev_Online_Res_NotinIRPBase!$Y$3:$Y$340,$B624,Indev_Online_Res_NotinIRPBase!$Z$3:$Z$340,$C624,Indev_Online_Res_NotinIRPBase!$AB$3:$AB$340,"1")</f>
        <v>0</v>
      </c>
      <c r="AU624">
        <f>SUMIFS(Indev_Online_Res_NotinIRPBase!U$3:U$340,Indev_Online_Res_NotinIRPBase!$Y$3:$Y$340,$B624,Indev_Online_Res_NotinIRPBase!$Z$3:$Z$340,$C624,Indev_Online_Res_NotinIRPBase!$J$3:$J$340,"Yes",Indev_Online_Res_NotinIRPBase!$I$3:$I$340,"&lt;1/1/2024")+SUMIFS(Indev_Online_Res_NotinIRPBase!U$3:U$340,Indev_Online_Res_NotinIRPBase!$Y$3:$Y$340,$B624,Indev_Online_Res_NotinIRPBase!$Z$3:$Z$340,$C624,Indev_Online_Res_NotinIRPBase!$AB$3:$AB$340,"1")</f>
        <v>0</v>
      </c>
      <c r="AV624">
        <f>SUMIFS(Indev_Online_Res_NotinIRPBase!V$3:V$340,Indev_Online_Res_NotinIRPBase!$Y$3:$Y$340,$B624,Indev_Online_Res_NotinIRPBase!$Z$3:$Z$340,$C624,Indev_Online_Res_NotinIRPBase!$J$3:$J$340,"Yes",Indev_Online_Res_NotinIRPBase!$I$3:$I$340,"&lt;1/1/2024")+SUMIFS(Indev_Online_Res_NotinIRPBase!V$3:V$340,Indev_Online_Res_NotinIRPBase!$Y$3:$Y$340,$B624,Indev_Online_Res_NotinIRPBase!$Z$3:$Z$340,$C624,Indev_Online_Res_NotinIRPBase!$AB$3:$AB$340,"1")</f>
        <v>0</v>
      </c>
      <c r="AW624">
        <f>SUMIFS(Indev_Online_Res_NotinIRPBase!W$3:W$340,Indev_Online_Res_NotinIRPBase!$Y$3:$Y$340,$B624,Indev_Online_Res_NotinIRPBase!$Z$3:$Z$340,$C624,Indev_Online_Res_NotinIRPBase!$J$3:$J$340,"Yes",Indev_Online_Res_NotinIRPBase!$I$3:$I$340,"&lt;1/1/2024")+SUMIFS(Indev_Online_Res_NotinIRPBase!W$3:W$340,Indev_Online_Res_NotinIRPBase!$Y$3:$Y$340,$B624,Indev_Online_Res_NotinIRPBase!$Z$3:$Z$340,$C624,Indev_Online_Res_NotinIRPBase!$AB$3:$AB$340,"1")</f>
        <v>0</v>
      </c>
      <c r="AX624">
        <f>SUMIFS(Indev_Online_Res_NotinIRPBase!X$3:X$340,Indev_Online_Res_NotinIRPBase!$Y$3:$Y$340,$B624,Indev_Online_Res_NotinIRPBase!$Z$3:$Z$340,$C624,Indev_Online_Res_NotinIRPBase!$J$3:$J$340,"Yes",Indev_Online_Res_NotinIRPBase!$I$3:$I$340,"&lt;1/1/2024")+SUMIFS(Indev_Online_Res_NotinIRPBase!X$3:X$340,Indev_Online_Res_NotinIRPBase!$Y$3:$Y$340,$B624,Indev_Online_Res_NotinIRPBase!$Z$3:$Z$340,$C624,Indev_Online_Res_NotinIRPBase!$AB$3:$AB$340,"1")</f>
        <v>0</v>
      </c>
      <c r="AY624">
        <f t="shared" si="138"/>
        <v>0</v>
      </c>
      <c r="BA624">
        <f t="shared" si="139"/>
        <v>0</v>
      </c>
      <c r="BB624">
        <f t="shared" si="140"/>
        <v>0</v>
      </c>
      <c r="BC624">
        <f t="shared" si="141"/>
        <v>0</v>
      </c>
      <c r="BD624">
        <f t="shared" si="142"/>
        <v>0</v>
      </c>
      <c r="BE624">
        <f t="shared" si="143"/>
        <v>0</v>
      </c>
      <c r="BI624">
        <f t="shared" si="144"/>
        <v>0</v>
      </c>
      <c r="BJ624">
        <f t="shared" si="145"/>
        <v>0</v>
      </c>
      <c r="BK624">
        <f t="shared" si="146"/>
        <v>0</v>
      </c>
      <c r="BL624">
        <f t="shared" si="147"/>
        <v>0</v>
      </c>
      <c r="BM624">
        <f t="shared" si="148"/>
        <v>0</v>
      </c>
      <c r="BN624">
        <f t="shared" si="149"/>
        <v>0</v>
      </c>
      <c r="BO624">
        <f t="shared" si="150"/>
        <v>0</v>
      </c>
      <c r="BQ624">
        <f>SUMIFS(IRPBase_Res_NotinEnvScreens!$H$3:$H$33,IRPBase_Res_NotinEnvScreens!$J$3:$J$33,$B624,IRPBase_Res_NotinEnvScreens!$K$3:$K$33,$C624)</f>
        <v>0</v>
      </c>
      <c r="BR624">
        <f>SUMIFS(IRPBase_Res_NotinEnvScreens!$I$3:$I$33,IRPBase_Res_NotinEnvScreens!$J$3:$J$33,$B624,IRPBase_Res_NotinEnvScreens!$K$3:$K$33,$C624)</f>
        <v>0</v>
      </c>
      <c r="BS624">
        <v>0</v>
      </c>
      <c r="BV624">
        <f>SUMIFS(Indev_Online_Res_NotinIRPBase!$P$3:$P$313,Indev_Online_Res_NotinIRPBase!$Y$3:$Y$313,$B624,Indev_Online_Res_NotinIRPBase!$Z$3:$Z$313,$C624,Indev_Online_Res_NotinIRPBase!$I$3:$I$313,"&lt;9/1/2023")+SUMIFS(Indev_Online_Res_NotinIRPBase!$Q$3:$Q$313,Indev_Online_Res_NotinIRPBase!$Y$3:$Y$313,$B624,Indev_Online_Res_NotinIRPBase!$Z$3:$Z$313,$C624,Indev_Online_Res_NotinIRPBase!$I$3:$I$313,"&lt;9/1/2023")</f>
        <v>0</v>
      </c>
      <c r="BW624">
        <f>SUMIFS(Indev_Online_Res_NotinIRPBase!$S$3:$S$313,Indev_Online_Res_NotinIRPBase!$Y$3:$Y$313,$B624,Indev_Online_Res_NotinIRPBase!$Z$3:$Z$313,$C624,Indev_Online_Res_NotinIRPBase!$I$3:$I$313,"&lt;9/1/2023")+SUMIFS(Indev_Online_Res_NotinIRPBase!$T$3:$T$313,Indev_Online_Res_NotinIRPBase!$Y$3:$Y$313,$B624,Indev_Online_Res_NotinIRPBase!$Z$3:$Z$313,$C624,Indev_Online_Res_NotinIRPBase!$I$3:$I$313,"&lt;9/1/2023")+SUMIFS(Indev_Online_Res_NotinIRPBase!$U$3:$U$313,Indev_Online_Res_NotinIRPBase!$Y$3:$Y$313,$B624,Indev_Online_Res_NotinIRPBase!$Z$3:$Z$313,$C624,Indev_Online_Res_NotinIRPBase!$I$3:$I$313,"&lt;9/1/2023")</f>
        <v>0</v>
      </c>
    </row>
    <row r="625" spans="1:75">
      <c r="A625" t="s">
        <v>46</v>
      </c>
      <c r="B625" t="s">
        <v>550</v>
      </c>
      <c r="C625">
        <v>230</v>
      </c>
      <c r="E625">
        <f>SUMIFS(IRPBase_Res_NotinTxBase!N$3:N$65,IRPBase_Res_NotinTxBase!$X$3:$X$65,$B625,IRPBase_Res_NotinTxBase!$Y$3:$Y$65,$C625)</f>
        <v>0</v>
      </c>
      <c r="F625">
        <f>SUMIFS(IRPBase_Res_NotinTxBase!O$3:O$65,IRPBase_Res_NotinTxBase!$X$3:$X$65,$B625,IRPBase_Res_NotinTxBase!$Y$3:$Y$65,$C625)</f>
        <v>0</v>
      </c>
      <c r="G625">
        <f>SUMIFS(IRPBase_Res_NotinTxBase!P$3:P$65,IRPBase_Res_NotinTxBase!$X$3:$X$65,$B625,IRPBase_Res_NotinTxBase!$Y$3:$Y$65,$C625)</f>
        <v>0</v>
      </c>
      <c r="H625">
        <f>SUMIFS(IRPBase_Res_NotinTxBase!Q$3:Q$65,IRPBase_Res_NotinTxBase!$X$3:$X$65,$B625,IRPBase_Res_NotinTxBase!$Y$3:$Y$65,$C625)</f>
        <v>0</v>
      </c>
      <c r="M625">
        <f>SUMIFS(IRPBase_Res_NotinTxBase!R$3:R$65,IRPBase_Res_NotinTxBase!$X$3:$X$65,$B625,IRPBase_Res_NotinTxBase!$Y$3:$Y$65,$C625)</f>
        <v>0</v>
      </c>
      <c r="N625">
        <f>SUMIFS(IRPBase_Res_NotinTxBase!S$3:S$65,IRPBase_Res_NotinTxBase!$X$3:$X$65,$B625,IRPBase_Res_NotinTxBase!$Y$3:$Y$65,$C625)</f>
        <v>0</v>
      </c>
      <c r="O625">
        <f>SUMIFS(IRPBase_Res_NotinTxBase!T$3:T$65,IRPBase_Res_NotinTxBase!$X$3:$X$65,$B625,IRPBase_Res_NotinTxBase!$Y$3:$Y$65,$C625)</f>
        <v>0</v>
      </c>
      <c r="P625">
        <f>SUMIFS(IRPBase_Res_NotinTxBase!U$3:U$65,IRPBase_Res_NotinTxBase!$X$3:$X$65,$B625,IRPBase_Res_NotinTxBase!$Y$3:$Y$65,$C625)</f>
        <v>0</v>
      </c>
      <c r="Q625">
        <f>SUMIFS(IRPBase_Res_NotinTxBase!V$3:V$65,IRPBase_Res_NotinTxBase!$X$3:$X$65,$B625,IRPBase_Res_NotinTxBase!$Y$3:$Y$65,$C625)</f>
        <v>0</v>
      </c>
      <c r="R625">
        <f>SUMIFS(IRPBase_Res_NotinTxBase!W$3:W$65,IRPBase_Res_NotinTxBase!$X$3:$X$65,$B625,IRPBase_Res_NotinTxBase!$Y$3:$Y$65,$C625)</f>
        <v>0</v>
      </c>
      <c r="S625">
        <f t="shared" si="136"/>
        <v>0</v>
      </c>
      <c r="U625">
        <f>SUMIFS(Indev_Online_Res_NotinIRPBase!N$3:N$340,Indev_Online_Res_NotinIRPBase!$Y$3:$Y$340,$B625,Indev_Online_Res_NotinIRPBase!$Z$3:$Z$340,$C625)</f>
        <v>0</v>
      </c>
      <c r="V625">
        <f>SUMIFS(Indev_Online_Res_NotinIRPBase!O$3:O$340,Indev_Online_Res_NotinIRPBase!$Y$3:$Y$340,$B625,Indev_Online_Res_NotinIRPBase!$Z$3:$Z$340,$C625)</f>
        <v>0</v>
      </c>
      <c r="W625">
        <f>SUMIFS(Indev_Online_Res_NotinIRPBase!P$3:P$340,Indev_Online_Res_NotinIRPBase!$Y$3:$Y$340,$B625,Indev_Online_Res_NotinIRPBase!$Z$3:$Z$340,$C625)</f>
        <v>0</v>
      </c>
      <c r="X625">
        <f>SUMIFS(Indev_Online_Res_NotinIRPBase!Q$3:Q$340,Indev_Online_Res_NotinIRPBase!$Y$3:$Y$340,$B625,Indev_Online_Res_NotinIRPBase!$Z$3:$Z$340,$C625)</f>
        <v>0</v>
      </c>
      <c r="Y625">
        <f>SUMIFS(Indev_Online_Res_NotinIRPBase!R$3:R$340,Indev_Online_Res_NotinIRPBase!$Y$3:$Y$340,$B625,Indev_Online_Res_NotinIRPBase!$Z$3:$Z$340,$C625)</f>
        <v>0</v>
      </c>
      <c r="AC625">
        <f>SUMIFS(Indev_Online_Res_NotinIRPBase!S$3:S$340,Indev_Online_Res_NotinIRPBase!$Y$3:$Y$340,$B625,Indev_Online_Res_NotinIRPBase!$Z$3:$Z$340,$C625)</f>
        <v>0</v>
      </c>
      <c r="AD625">
        <f>SUMIFS(Indev_Online_Res_NotinIRPBase!T$3:T$340,Indev_Online_Res_NotinIRPBase!$Y$3:$Y$340,$B625,Indev_Online_Res_NotinIRPBase!$Z$3:$Z$340,$C625)</f>
        <v>0</v>
      </c>
      <c r="AE625">
        <f>SUMIFS(Indev_Online_Res_NotinIRPBase!U$3:U$340,Indev_Online_Res_NotinIRPBase!$Y$3:$Y$340,$B625,Indev_Online_Res_NotinIRPBase!$Z$3:$Z$340,$C625)</f>
        <v>0</v>
      </c>
      <c r="AF625">
        <f>SUMIFS(Indev_Online_Res_NotinIRPBase!V$3:V$340,Indev_Online_Res_NotinIRPBase!$Y$3:$Y$340,$B625,Indev_Online_Res_NotinIRPBase!$Z$3:$Z$340,$C625)</f>
        <v>0</v>
      </c>
      <c r="AG625">
        <f>SUMIFS(Indev_Online_Res_NotinIRPBase!W$3:W$340,Indev_Online_Res_NotinIRPBase!$Y$3:$Y$340,$B625,Indev_Online_Res_NotinIRPBase!$Z$3:$Z$340,$C625)</f>
        <v>0</v>
      </c>
      <c r="AH625">
        <f>SUMIFS(Indev_Online_Res_NotinIRPBase!X$3:X$340,Indev_Online_Res_NotinIRPBase!$Y$3:$Y$340,$B625,Indev_Online_Res_NotinIRPBase!$Z$3:$Z$340,$C625)</f>
        <v>0</v>
      </c>
      <c r="AI625">
        <f t="shared" si="137"/>
        <v>0</v>
      </c>
      <c r="AK625">
        <f>SUMIFS(Indev_Online_Res_NotinIRPBase!N$3:N$340,Indev_Online_Res_NotinIRPBase!$Y$3:$Y$340,$B625,Indev_Online_Res_NotinIRPBase!$Z$3:$Z$340,$C625,Indev_Online_Res_NotinIRPBase!$J$3:$J$340,"Yes",Indev_Online_Res_NotinIRPBase!$I$3:$I$340,"&lt;1/1/2024")+SUMIFS(Indev_Online_Res_NotinIRPBase!N$3:N$340,Indev_Online_Res_NotinIRPBase!$Y$3:$Y$340,$B625,Indev_Online_Res_NotinIRPBase!$Z$3:$Z$340,$C625,Indev_Online_Res_NotinIRPBase!$AB$3:$AB$340,"1")</f>
        <v>0</v>
      </c>
      <c r="AL625">
        <f>SUMIFS(Indev_Online_Res_NotinIRPBase!O$3:O$340,Indev_Online_Res_NotinIRPBase!$Y$3:$Y$340,$B625,Indev_Online_Res_NotinIRPBase!$Z$3:$Z$340,$C625,Indev_Online_Res_NotinIRPBase!$J$3:$J$340,"Yes",Indev_Online_Res_NotinIRPBase!$I$3:$I$340,"&lt;1/1/2024")+SUMIFS(Indev_Online_Res_NotinIRPBase!O$3:O$340,Indev_Online_Res_NotinIRPBase!$Y$3:$Y$340,$B625,Indev_Online_Res_NotinIRPBase!$Z$3:$Z$340,$C625,Indev_Online_Res_NotinIRPBase!$AB$3:$AB$340,"1")</f>
        <v>0</v>
      </c>
      <c r="AM625">
        <f>SUMIFS(Indev_Online_Res_NotinIRPBase!P$3:P$340,Indev_Online_Res_NotinIRPBase!$Y$3:$Y$340,$B625,Indev_Online_Res_NotinIRPBase!$Z$3:$Z$340,$C625,Indev_Online_Res_NotinIRPBase!$J$3:$J$340,"Yes",Indev_Online_Res_NotinIRPBase!$I$3:$I$340,"&lt;1/1/2024")+SUMIFS(Indev_Online_Res_NotinIRPBase!P$3:P$340,Indev_Online_Res_NotinIRPBase!$Y$3:$Y$340,$B625,Indev_Online_Res_NotinIRPBase!$Z$3:$Z$340,$C625,Indev_Online_Res_NotinIRPBase!$AB$3:$AB$340,"1")</f>
        <v>0</v>
      </c>
      <c r="AN625">
        <f>SUMIFS(Indev_Online_Res_NotinIRPBase!Q$3:Q$340,Indev_Online_Res_NotinIRPBase!$Y$3:$Y$340,$B625,Indev_Online_Res_NotinIRPBase!$Z$3:$Z$340,$C625,Indev_Online_Res_NotinIRPBase!$J$3:$J$340,"Yes",Indev_Online_Res_NotinIRPBase!$I$3:$I$340,"&lt;1/1/2024")+SUMIFS(Indev_Online_Res_NotinIRPBase!Q$3:Q$340,Indev_Online_Res_NotinIRPBase!$Y$3:$Y$340,$B625,Indev_Online_Res_NotinIRPBase!$Z$3:$Z$340,$C625,Indev_Online_Res_NotinIRPBase!$AB$3:$AB$340,"1")</f>
        <v>0</v>
      </c>
      <c r="AO625">
        <f>SUMIFS(Indev_Online_Res_NotinIRPBase!R$3:R$340,Indev_Online_Res_NotinIRPBase!$Y$3:$Y$340,$B625,Indev_Online_Res_NotinIRPBase!$Z$3:$Z$340,$C625,Indev_Online_Res_NotinIRPBase!$J$3:$J$340,"Yes",Indev_Online_Res_NotinIRPBase!$I$3:$I$340,"&lt;1/1/2024")+SUMIFS(Indev_Online_Res_NotinIRPBase!R$3:R$340,Indev_Online_Res_NotinIRPBase!$Y$3:$Y$340,$B625,Indev_Online_Res_NotinIRPBase!$Z$3:$Z$340,$C625,Indev_Online_Res_NotinIRPBase!$AB$3:$AB$340,"1")</f>
        <v>0</v>
      </c>
      <c r="AS625">
        <f>SUMIFS(Indev_Online_Res_NotinIRPBase!S$3:S$340,Indev_Online_Res_NotinIRPBase!$Y$3:$Y$340,$B625,Indev_Online_Res_NotinIRPBase!$Z$3:$Z$340,$C625,Indev_Online_Res_NotinIRPBase!$J$3:$J$340,"Yes",Indev_Online_Res_NotinIRPBase!$I$3:$I$340,"&lt;1/1/2024")+SUMIFS(Indev_Online_Res_NotinIRPBase!S$3:S$340,Indev_Online_Res_NotinIRPBase!$Y$3:$Y$340,$B625,Indev_Online_Res_NotinIRPBase!$Z$3:$Z$340,$C625,Indev_Online_Res_NotinIRPBase!$AB$3:$AB$340,"1")</f>
        <v>0</v>
      </c>
      <c r="AT625">
        <f>SUMIFS(Indev_Online_Res_NotinIRPBase!T$3:T$340,Indev_Online_Res_NotinIRPBase!$Y$3:$Y$340,$B625,Indev_Online_Res_NotinIRPBase!$Z$3:$Z$340,$C625,Indev_Online_Res_NotinIRPBase!$J$3:$J$340,"Yes",Indev_Online_Res_NotinIRPBase!$I$3:$I$340,"&lt;1/1/2024")+SUMIFS(Indev_Online_Res_NotinIRPBase!T$3:T$340,Indev_Online_Res_NotinIRPBase!$Y$3:$Y$340,$B625,Indev_Online_Res_NotinIRPBase!$Z$3:$Z$340,$C625,Indev_Online_Res_NotinIRPBase!$AB$3:$AB$340,"1")</f>
        <v>0</v>
      </c>
      <c r="AU625">
        <f>SUMIFS(Indev_Online_Res_NotinIRPBase!U$3:U$340,Indev_Online_Res_NotinIRPBase!$Y$3:$Y$340,$B625,Indev_Online_Res_NotinIRPBase!$Z$3:$Z$340,$C625,Indev_Online_Res_NotinIRPBase!$J$3:$J$340,"Yes",Indev_Online_Res_NotinIRPBase!$I$3:$I$340,"&lt;1/1/2024")+SUMIFS(Indev_Online_Res_NotinIRPBase!U$3:U$340,Indev_Online_Res_NotinIRPBase!$Y$3:$Y$340,$B625,Indev_Online_Res_NotinIRPBase!$Z$3:$Z$340,$C625,Indev_Online_Res_NotinIRPBase!$AB$3:$AB$340,"1")</f>
        <v>0</v>
      </c>
      <c r="AV625">
        <f>SUMIFS(Indev_Online_Res_NotinIRPBase!V$3:V$340,Indev_Online_Res_NotinIRPBase!$Y$3:$Y$340,$B625,Indev_Online_Res_NotinIRPBase!$Z$3:$Z$340,$C625,Indev_Online_Res_NotinIRPBase!$J$3:$J$340,"Yes",Indev_Online_Res_NotinIRPBase!$I$3:$I$340,"&lt;1/1/2024")+SUMIFS(Indev_Online_Res_NotinIRPBase!V$3:V$340,Indev_Online_Res_NotinIRPBase!$Y$3:$Y$340,$B625,Indev_Online_Res_NotinIRPBase!$Z$3:$Z$340,$C625,Indev_Online_Res_NotinIRPBase!$AB$3:$AB$340,"1")</f>
        <v>0</v>
      </c>
      <c r="AW625">
        <f>SUMIFS(Indev_Online_Res_NotinIRPBase!W$3:W$340,Indev_Online_Res_NotinIRPBase!$Y$3:$Y$340,$B625,Indev_Online_Res_NotinIRPBase!$Z$3:$Z$340,$C625,Indev_Online_Res_NotinIRPBase!$J$3:$J$340,"Yes",Indev_Online_Res_NotinIRPBase!$I$3:$I$340,"&lt;1/1/2024")+SUMIFS(Indev_Online_Res_NotinIRPBase!W$3:W$340,Indev_Online_Res_NotinIRPBase!$Y$3:$Y$340,$B625,Indev_Online_Res_NotinIRPBase!$Z$3:$Z$340,$C625,Indev_Online_Res_NotinIRPBase!$AB$3:$AB$340,"1")</f>
        <v>0</v>
      </c>
      <c r="AX625">
        <f>SUMIFS(Indev_Online_Res_NotinIRPBase!X$3:X$340,Indev_Online_Res_NotinIRPBase!$Y$3:$Y$340,$B625,Indev_Online_Res_NotinIRPBase!$Z$3:$Z$340,$C625,Indev_Online_Res_NotinIRPBase!$J$3:$J$340,"Yes",Indev_Online_Res_NotinIRPBase!$I$3:$I$340,"&lt;1/1/2024")+SUMIFS(Indev_Online_Res_NotinIRPBase!X$3:X$340,Indev_Online_Res_NotinIRPBase!$Y$3:$Y$340,$B625,Indev_Online_Res_NotinIRPBase!$Z$3:$Z$340,$C625,Indev_Online_Res_NotinIRPBase!$AB$3:$AB$340,"1")</f>
        <v>0</v>
      </c>
      <c r="AY625">
        <f t="shared" si="138"/>
        <v>0</v>
      </c>
      <c r="BA625">
        <f t="shared" si="139"/>
        <v>0</v>
      </c>
      <c r="BB625">
        <f t="shared" si="140"/>
        <v>0</v>
      </c>
      <c r="BC625">
        <f t="shared" si="141"/>
        <v>0</v>
      </c>
      <c r="BD625">
        <f t="shared" si="142"/>
        <v>0</v>
      </c>
      <c r="BE625">
        <f t="shared" si="143"/>
        <v>0</v>
      </c>
      <c r="BI625">
        <f t="shared" si="144"/>
        <v>0</v>
      </c>
      <c r="BJ625">
        <f t="shared" si="145"/>
        <v>0</v>
      </c>
      <c r="BK625">
        <f t="shared" si="146"/>
        <v>0</v>
      </c>
      <c r="BL625">
        <f t="shared" si="147"/>
        <v>0</v>
      </c>
      <c r="BM625">
        <f t="shared" si="148"/>
        <v>0</v>
      </c>
      <c r="BN625">
        <f t="shared" si="149"/>
        <v>0</v>
      </c>
      <c r="BO625">
        <f t="shared" si="150"/>
        <v>0</v>
      </c>
      <c r="BQ625">
        <f>SUMIFS(IRPBase_Res_NotinEnvScreens!$H$3:$H$33,IRPBase_Res_NotinEnvScreens!$J$3:$J$33,$B625,IRPBase_Res_NotinEnvScreens!$K$3:$K$33,$C625)</f>
        <v>0</v>
      </c>
      <c r="BR625">
        <f>SUMIFS(IRPBase_Res_NotinEnvScreens!$I$3:$I$33,IRPBase_Res_NotinEnvScreens!$J$3:$J$33,$B625,IRPBase_Res_NotinEnvScreens!$K$3:$K$33,$C625)</f>
        <v>0</v>
      </c>
      <c r="BS625">
        <v>0</v>
      </c>
      <c r="BV625">
        <f>SUMIFS(Indev_Online_Res_NotinIRPBase!$P$3:$P$313,Indev_Online_Res_NotinIRPBase!$Y$3:$Y$313,$B625,Indev_Online_Res_NotinIRPBase!$Z$3:$Z$313,$C625,Indev_Online_Res_NotinIRPBase!$I$3:$I$313,"&lt;9/1/2023")+SUMIFS(Indev_Online_Res_NotinIRPBase!$Q$3:$Q$313,Indev_Online_Res_NotinIRPBase!$Y$3:$Y$313,$B625,Indev_Online_Res_NotinIRPBase!$Z$3:$Z$313,$C625,Indev_Online_Res_NotinIRPBase!$I$3:$I$313,"&lt;9/1/2023")</f>
        <v>0</v>
      </c>
      <c r="BW625">
        <f>SUMIFS(Indev_Online_Res_NotinIRPBase!$S$3:$S$313,Indev_Online_Res_NotinIRPBase!$Y$3:$Y$313,$B625,Indev_Online_Res_NotinIRPBase!$Z$3:$Z$313,$C625,Indev_Online_Res_NotinIRPBase!$I$3:$I$313,"&lt;9/1/2023")+SUMIFS(Indev_Online_Res_NotinIRPBase!$T$3:$T$313,Indev_Online_Res_NotinIRPBase!$Y$3:$Y$313,$B625,Indev_Online_Res_NotinIRPBase!$Z$3:$Z$313,$C625,Indev_Online_Res_NotinIRPBase!$I$3:$I$313,"&lt;9/1/2023")+SUMIFS(Indev_Online_Res_NotinIRPBase!$U$3:$U$313,Indev_Online_Res_NotinIRPBase!$Y$3:$Y$313,$B625,Indev_Online_Res_NotinIRPBase!$Z$3:$Z$313,$C625,Indev_Online_Res_NotinIRPBase!$I$3:$I$313,"&lt;9/1/2023")</f>
        <v>0</v>
      </c>
    </row>
    <row r="626" spans="1:75">
      <c r="A626" t="s">
        <v>49</v>
      </c>
      <c r="B626" t="s">
        <v>551</v>
      </c>
      <c r="C626">
        <v>115</v>
      </c>
      <c r="E626">
        <f>SUMIFS(IRPBase_Res_NotinTxBase!N$3:N$65,IRPBase_Res_NotinTxBase!$X$3:$X$65,$B626,IRPBase_Res_NotinTxBase!$Y$3:$Y$65,$C626)</f>
        <v>0</v>
      </c>
      <c r="F626">
        <f>SUMIFS(IRPBase_Res_NotinTxBase!O$3:O$65,IRPBase_Res_NotinTxBase!$X$3:$X$65,$B626,IRPBase_Res_NotinTxBase!$Y$3:$Y$65,$C626)</f>
        <v>0</v>
      </c>
      <c r="G626">
        <f>SUMIFS(IRPBase_Res_NotinTxBase!P$3:P$65,IRPBase_Res_NotinTxBase!$X$3:$X$65,$B626,IRPBase_Res_NotinTxBase!$Y$3:$Y$65,$C626)</f>
        <v>0</v>
      </c>
      <c r="H626">
        <f>SUMIFS(IRPBase_Res_NotinTxBase!Q$3:Q$65,IRPBase_Res_NotinTxBase!$X$3:$X$65,$B626,IRPBase_Res_NotinTxBase!$Y$3:$Y$65,$C626)</f>
        <v>0</v>
      </c>
      <c r="M626">
        <f>SUMIFS(IRPBase_Res_NotinTxBase!R$3:R$65,IRPBase_Res_NotinTxBase!$X$3:$X$65,$B626,IRPBase_Res_NotinTxBase!$Y$3:$Y$65,$C626)</f>
        <v>0</v>
      </c>
      <c r="N626">
        <f>SUMIFS(IRPBase_Res_NotinTxBase!S$3:S$65,IRPBase_Res_NotinTxBase!$X$3:$X$65,$B626,IRPBase_Res_NotinTxBase!$Y$3:$Y$65,$C626)</f>
        <v>0</v>
      </c>
      <c r="O626">
        <f>SUMIFS(IRPBase_Res_NotinTxBase!T$3:T$65,IRPBase_Res_NotinTxBase!$X$3:$X$65,$B626,IRPBase_Res_NotinTxBase!$Y$3:$Y$65,$C626)</f>
        <v>0</v>
      </c>
      <c r="P626">
        <f>SUMIFS(IRPBase_Res_NotinTxBase!U$3:U$65,IRPBase_Res_NotinTxBase!$X$3:$X$65,$B626,IRPBase_Res_NotinTxBase!$Y$3:$Y$65,$C626)</f>
        <v>0</v>
      </c>
      <c r="Q626">
        <f>SUMIFS(IRPBase_Res_NotinTxBase!V$3:V$65,IRPBase_Res_NotinTxBase!$X$3:$X$65,$B626,IRPBase_Res_NotinTxBase!$Y$3:$Y$65,$C626)</f>
        <v>0</v>
      </c>
      <c r="R626">
        <f>SUMIFS(IRPBase_Res_NotinTxBase!W$3:W$65,IRPBase_Res_NotinTxBase!$X$3:$X$65,$B626,IRPBase_Res_NotinTxBase!$Y$3:$Y$65,$C626)</f>
        <v>0</v>
      </c>
      <c r="S626">
        <f t="shared" si="136"/>
        <v>0</v>
      </c>
      <c r="U626">
        <f>SUMIFS(Indev_Online_Res_NotinIRPBase!N$3:N$340,Indev_Online_Res_NotinIRPBase!$Y$3:$Y$340,$B626,Indev_Online_Res_NotinIRPBase!$Z$3:$Z$340,$C626)</f>
        <v>0</v>
      </c>
      <c r="V626">
        <f>SUMIFS(Indev_Online_Res_NotinIRPBase!O$3:O$340,Indev_Online_Res_NotinIRPBase!$Y$3:$Y$340,$B626,Indev_Online_Res_NotinIRPBase!$Z$3:$Z$340,$C626)</f>
        <v>0</v>
      </c>
      <c r="W626">
        <f>SUMIFS(Indev_Online_Res_NotinIRPBase!P$3:P$340,Indev_Online_Res_NotinIRPBase!$Y$3:$Y$340,$B626,Indev_Online_Res_NotinIRPBase!$Z$3:$Z$340,$C626)</f>
        <v>0</v>
      </c>
      <c r="X626">
        <f>SUMIFS(Indev_Online_Res_NotinIRPBase!Q$3:Q$340,Indev_Online_Res_NotinIRPBase!$Y$3:$Y$340,$B626,Indev_Online_Res_NotinIRPBase!$Z$3:$Z$340,$C626)</f>
        <v>0</v>
      </c>
      <c r="Y626">
        <f>SUMIFS(Indev_Online_Res_NotinIRPBase!R$3:R$340,Indev_Online_Res_NotinIRPBase!$Y$3:$Y$340,$B626,Indev_Online_Res_NotinIRPBase!$Z$3:$Z$340,$C626)</f>
        <v>0</v>
      </c>
      <c r="AC626">
        <f>SUMIFS(Indev_Online_Res_NotinIRPBase!S$3:S$340,Indev_Online_Res_NotinIRPBase!$Y$3:$Y$340,$B626,Indev_Online_Res_NotinIRPBase!$Z$3:$Z$340,$C626)</f>
        <v>3</v>
      </c>
      <c r="AD626">
        <f>SUMIFS(Indev_Online_Res_NotinIRPBase!T$3:T$340,Indev_Online_Res_NotinIRPBase!$Y$3:$Y$340,$B626,Indev_Online_Res_NotinIRPBase!$Z$3:$Z$340,$C626)</f>
        <v>0</v>
      </c>
      <c r="AE626">
        <f>SUMIFS(Indev_Online_Res_NotinIRPBase!U$3:U$340,Indev_Online_Res_NotinIRPBase!$Y$3:$Y$340,$B626,Indev_Online_Res_NotinIRPBase!$Z$3:$Z$340,$C626)</f>
        <v>0</v>
      </c>
      <c r="AF626">
        <f>SUMIFS(Indev_Online_Res_NotinIRPBase!V$3:V$340,Indev_Online_Res_NotinIRPBase!$Y$3:$Y$340,$B626,Indev_Online_Res_NotinIRPBase!$Z$3:$Z$340,$C626)</f>
        <v>0</v>
      </c>
      <c r="AG626">
        <f>SUMIFS(Indev_Online_Res_NotinIRPBase!W$3:W$340,Indev_Online_Res_NotinIRPBase!$Y$3:$Y$340,$B626,Indev_Online_Res_NotinIRPBase!$Z$3:$Z$340,$C626)</f>
        <v>0</v>
      </c>
      <c r="AH626">
        <f>SUMIFS(Indev_Online_Res_NotinIRPBase!X$3:X$340,Indev_Online_Res_NotinIRPBase!$Y$3:$Y$340,$B626,Indev_Online_Res_NotinIRPBase!$Z$3:$Z$340,$C626)</f>
        <v>0</v>
      </c>
      <c r="AI626">
        <f t="shared" si="137"/>
        <v>1</v>
      </c>
      <c r="AK626">
        <f>SUMIFS(Indev_Online_Res_NotinIRPBase!N$3:N$340,Indev_Online_Res_NotinIRPBase!$Y$3:$Y$340,$B626,Indev_Online_Res_NotinIRPBase!$Z$3:$Z$340,$C626,Indev_Online_Res_NotinIRPBase!$J$3:$J$340,"Yes",Indev_Online_Res_NotinIRPBase!$I$3:$I$340,"&lt;1/1/2024")+SUMIFS(Indev_Online_Res_NotinIRPBase!N$3:N$340,Indev_Online_Res_NotinIRPBase!$Y$3:$Y$340,$B626,Indev_Online_Res_NotinIRPBase!$Z$3:$Z$340,$C626,Indev_Online_Res_NotinIRPBase!$AB$3:$AB$340,"1")</f>
        <v>0</v>
      </c>
      <c r="AL626">
        <f>SUMIFS(Indev_Online_Res_NotinIRPBase!O$3:O$340,Indev_Online_Res_NotinIRPBase!$Y$3:$Y$340,$B626,Indev_Online_Res_NotinIRPBase!$Z$3:$Z$340,$C626,Indev_Online_Res_NotinIRPBase!$J$3:$J$340,"Yes",Indev_Online_Res_NotinIRPBase!$I$3:$I$340,"&lt;1/1/2024")+SUMIFS(Indev_Online_Res_NotinIRPBase!O$3:O$340,Indev_Online_Res_NotinIRPBase!$Y$3:$Y$340,$B626,Indev_Online_Res_NotinIRPBase!$Z$3:$Z$340,$C626,Indev_Online_Res_NotinIRPBase!$AB$3:$AB$340,"1")</f>
        <v>0</v>
      </c>
      <c r="AM626">
        <f>SUMIFS(Indev_Online_Res_NotinIRPBase!P$3:P$340,Indev_Online_Res_NotinIRPBase!$Y$3:$Y$340,$B626,Indev_Online_Res_NotinIRPBase!$Z$3:$Z$340,$C626,Indev_Online_Res_NotinIRPBase!$J$3:$J$340,"Yes",Indev_Online_Res_NotinIRPBase!$I$3:$I$340,"&lt;1/1/2024")+SUMIFS(Indev_Online_Res_NotinIRPBase!P$3:P$340,Indev_Online_Res_NotinIRPBase!$Y$3:$Y$340,$B626,Indev_Online_Res_NotinIRPBase!$Z$3:$Z$340,$C626,Indev_Online_Res_NotinIRPBase!$AB$3:$AB$340,"1")</f>
        <v>0</v>
      </c>
      <c r="AN626">
        <f>SUMIFS(Indev_Online_Res_NotinIRPBase!Q$3:Q$340,Indev_Online_Res_NotinIRPBase!$Y$3:$Y$340,$B626,Indev_Online_Res_NotinIRPBase!$Z$3:$Z$340,$C626,Indev_Online_Res_NotinIRPBase!$J$3:$J$340,"Yes",Indev_Online_Res_NotinIRPBase!$I$3:$I$340,"&lt;1/1/2024")+SUMIFS(Indev_Online_Res_NotinIRPBase!Q$3:Q$340,Indev_Online_Res_NotinIRPBase!$Y$3:$Y$340,$B626,Indev_Online_Res_NotinIRPBase!$Z$3:$Z$340,$C626,Indev_Online_Res_NotinIRPBase!$AB$3:$AB$340,"1")</f>
        <v>0</v>
      </c>
      <c r="AO626">
        <f>SUMIFS(Indev_Online_Res_NotinIRPBase!R$3:R$340,Indev_Online_Res_NotinIRPBase!$Y$3:$Y$340,$B626,Indev_Online_Res_NotinIRPBase!$Z$3:$Z$340,$C626,Indev_Online_Res_NotinIRPBase!$J$3:$J$340,"Yes",Indev_Online_Res_NotinIRPBase!$I$3:$I$340,"&lt;1/1/2024")+SUMIFS(Indev_Online_Res_NotinIRPBase!R$3:R$340,Indev_Online_Res_NotinIRPBase!$Y$3:$Y$340,$B626,Indev_Online_Res_NotinIRPBase!$Z$3:$Z$340,$C626,Indev_Online_Res_NotinIRPBase!$AB$3:$AB$340,"1")</f>
        <v>0</v>
      </c>
      <c r="AS626">
        <f>SUMIFS(Indev_Online_Res_NotinIRPBase!S$3:S$340,Indev_Online_Res_NotinIRPBase!$Y$3:$Y$340,$B626,Indev_Online_Res_NotinIRPBase!$Z$3:$Z$340,$C626,Indev_Online_Res_NotinIRPBase!$J$3:$J$340,"Yes",Indev_Online_Res_NotinIRPBase!$I$3:$I$340,"&lt;1/1/2024")+SUMIFS(Indev_Online_Res_NotinIRPBase!S$3:S$340,Indev_Online_Res_NotinIRPBase!$Y$3:$Y$340,$B626,Indev_Online_Res_NotinIRPBase!$Z$3:$Z$340,$C626,Indev_Online_Res_NotinIRPBase!$AB$3:$AB$340,"1")</f>
        <v>0</v>
      </c>
      <c r="AT626">
        <f>SUMIFS(Indev_Online_Res_NotinIRPBase!T$3:T$340,Indev_Online_Res_NotinIRPBase!$Y$3:$Y$340,$B626,Indev_Online_Res_NotinIRPBase!$Z$3:$Z$340,$C626,Indev_Online_Res_NotinIRPBase!$J$3:$J$340,"Yes",Indev_Online_Res_NotinIRPBase!$I$3:$I$340,"&lt;1/1/2024")+SUMIFS(Indev_Online_Res_NotinIRPBase!T$3:T$340,Indev_Online_Res_NotinIRPBase!$Y$3:$Y$340,$B626,Indev_Online_Res_NotinIRPBase!$Z$3:$Z$340,$C626,Indev_Online_Res_NotinIRPBase!$AB$3:$AB$340,"1")</f>
        <v>0</v>
      </c>
      <c r="AU626">
        <f>SUMIFS(Indev_Online_Res_NotinIRPBase!U$3:U$340,Indev_Online_Res_NotinIRPBase!$Y$3:$Y$340,$B626,Indev_Online_Res_NotinIRPBase!$Z$3:$Z$340,$C626,Indev_Online_Res_NotinIRPBase!$J$3:$J$340,"Yes",Indev_Online_Res_NotinIRPBase!$I$3:$I$340,"&lt;1/1/2024")+SUMIFS(Indev_Online_Res_NotinIRPBase!U$3:U$340,Indev_Online_Res_NotinIRPBase!$Y$3:$Y$340,$B626,Indev_Online_Res_NotinIRPBase!$Z$3:$Z$340,$C626,Indev_Online_Res_NotinIRPBase!$AB$3:$AB$340,"1")</f>
        <v>0</v>
      </c>
      <c r="AV626">
        <f>SUMIFS(Indev_Online_Res_NotinIRPBase!V$3:V$340,Indev_Online_Res_NotinIRPBase!$Y$3:$Y$340,$B626,Indev_Online_Res_NotinIRPBase!$Z$3:$Z$340,$C626,Indev_Online_Res_NotinIRPBase!$J$3:$J$340,"Yes",Indev_Online_Res_NotinIRPBase!$I$3:$I$340,"&lt;1/1/2024")+SUMIFS(Indev_Online_Res_NotinIRPBase!V$3:V$340,Indev_Online_Res_NotinIRPBase!$Y$3:$Y$340,$B626,Indev_Online_Res_NotinIRPBase!$Z$3:$Z$340,$C626,Indev_Online_Res_NotinIRPBase!$AB$3:$AB$340,"1")</f>
        <v>0</v>
      </c>
      <c r="AW626">
        <f>SUMIFS(Indev_Online_Res_NotinIRPBase!W$3:W$340,Indev_Online_Res_NotinIRPBase!$Y$3:$Y$340,$B626,Indev_Online_Res_NotinIRPBase!$Z$3:$Z$340,$C626,Indev_Online_Res_NotinIRPBase!$J$3:$J$340,"Yes",Indev_Online_Res_NotinIRPBase!$I$3:$I$340,"&lt;1/1/2024")+SUMIFS(Indev_Online_Res_NotinIRPBase!W$3:W$340,Indev_Online_Res_NotinIRPBase!$Y$3:$Y$340,$B626,Indev_Online_Res_NotinIRPBase!$Z$3:$Z$340,$C626,Indev_Online_Res_NotinIRPBase!$AB$3:$AB$340,"1")</f>
        <v>0</v>
      </c>
      <c r="AX626">
        <f>SUMIFS(Indev_Online_Res_NotinIRPBase!X$3:X$340,Indev_Online_Res_NotinIRPBase!$Y$3:$Y$340,$B626,Indev_Online_Res_NotinIRPBase!$Z$3:$Z$340,$C626,Indev_Online_Res_NotinIRPBase!$J$3:$J$340,"Yes",Indev_Online_Res_NotinIRPBase!$I$3:$I$340,"&lt;1/1/2024")+SUMIFS(Indev_Online_Res_NotinIRPBase!X$3:X$340,Indev_Online_Res_NotinIRPBase!$Y$3:$Y$340,$B626,Indev_Online_Res_NotinIRPBase!$Z$3:$Z$340,$C626,Indev_Online_Res_NotinIRPBase!$AB$3:$AB$340,"1")</f>
        <v>0</v>
      </c>
      <c r="AY626">
        <f t="shared" si="138"/>
        <v>0</v>
      </c>
      <c r="BA626">
        <f t="shared" si="139"/>
        <v>0</v>
      </c>
      <c r="BB626">
        <f t="shared" si="140"/>
        <v>0</v>
      </c>
      <c r="BC626">
        <f t="shared" si="141"/>
        <v>0</v>
      </c>
      <c r="BD626">
        <f t="shared" si="142"/>
        <v>0</v>
      </c>
      <c r="BE626">
        <f t="shared" si="143"/>
        <v>0</v>
      </c>
      <c r="BI626">
        <f t="shared" si="144"/>
        <v>3</v>
      </c>
      <c r="BJ626">
        <f t="shared" si="145"/>
        <v>0</v>
      </c>
      <c r="BK626">
        <f t="shared" si="146"/>
        <v>0</v>
      </c>
      <c r="BL626">
        <f t="shared" si="147"/>
        <v>0</v>
      </c>
      <c r="BM626">
        <f t="shared" si="148"/>
        <v>0</v>
      </c>
      <c r="BN626">
        <f t="shared" si="149"/>
        <v>0</v>
      </c>
      <c r="BO626">
        <f t="shared" si="150"/>
        <v>1</v>
      </c>
      <c r="BQ626">
        <f>SUMIFS(IRPBase_Res_NotinEnvScreens!$H$3:$H$33,IRPBase_Res_NotinEnvScreens!$J$3:$J$33,$B626,IRPBase_Res_NotinEnvScreens!$K$3:$K$33,$C626)</f>
        <v>0</v>
      </c>
      <c r="BR626">
        <f>SUMIFS(IRPBase_Res_NotinEnvScreens!$I$3:$I$33,IRPBase_Res_NotinEnvScreens!$J$3:$J$33,$B626,IRPBase_Res_NotinEnvScreens!$K$3:$K$33,$C626)</f>
        <v>0</v>
      </c>
      <c r="BS626">
        <v>0</v>
      </c>
      <c r="BV626">
        <f>SUMIFS(Indev_Online_Res_NotinIRPBase!$P$3:$P$313,Indev_Online_Res_NotinIRPBase!$Y$3:$Y$313,$B626,Indev_Online_Res_NotinIRPBase!$Z$3:$Z$313,$C626,Indev_Online_Res_NotinIRPBase!$I$3:$I$313,"&lt;9/1/2023")+SUMIFS(Indev_Online_Res_NotinIRPBase!$Q$3:$Q$313,Indev_Online_Res_NotinIRPBase!$Y$3:$Y$313,$B626,Indev_Online_Res_NotinIRPBase!$Z$3:$Z$313,$C626,Indev_Online_Res_NotinIRPBase!$I$3:$I$313,"&lt;9/1/2023")</f>
        <v>0</v>
      </c>
      <c r="BW626">
        <f>SUMIFS(Indev_Online_Res_NotinIRPBase!$S$3:$S$313,Indev_Online_Res_NotinIRPBase!$Y$3:$Y$313,$B626,Indev_Online_Res_NotinIRPBase!$Z$3:$Z$313,$C626,Indev_Online_Res_NotinIRPBase!$I$3:$I$313,"&lt;9/1/2023")+SUMIFS(Indev_Online_Res_NotinIRPBase!$T$3:$T$313,Indev_Online_Res_NotinIRPBase!$Y$3:$Y$313,$B626,Indev_Online_Res_NotinIRPBase!$Z$3:$Z$313,$C626,Indev_Online_Res_NotinIRPBase!$I$3:$I$313,"&lt;9/1/2023")+SUMIFS(Indev_Online_Res_NotinIRPBase!$U$3:$U$313,Indev_Online_Res_NotinIRPBase!$Y$3:$Y$313,$B626,Indev_Online_Res_NotinIRPBase!$Z$3:$Z$313,$C626,Indev_Online_Res_NotinIRPBase!$I$3:$I$313,"&lt;9/1/2023")</f>
        <v>0</v>
      </c>
    </row>
    <row r="627" spans="1:75">
      <c r="A627" t="s">
        <v>52</v>
      </c>
      <c r="B627" t="s">
        <v>552</v>
      </c>
      <c r="C627">
        <v>138</v>
      </c>
      <c r="E627">
        <f>SUMIFS(IRPBase_Res_NotinTxBase!N$3:N$65,IRPBase_Res_NotinTxBase!$X$3:$X$65,$B627,IRPBase_Res_NotinTxBase!$Y$3:$Y$65,$C627)</f>
        <v>0</v>
      </c>
      <c r="F627">
        <f>SUMIFS(IRPBase_Res_NotinTxBase!O$3:O$65,IRPBase_Res_NotinTxBase!$X$3:$X$65,$B627,IRPBase_Res_NotinTxBase!$Y$3:$Y$65,$C627)</f>
        <v>0</v>
      </c>
      <c r="G627">
        <f>SUMIFS(IRPBase_Res_NotinTxBase!P$3:P$65,IRPBase_Res_NotinTxBase!$X$3:$X$65,$B627,IRPBase_Res_NotinTxBase!$Y$3:$Y$65,$C627)</f>
        <v>0</v>
      </c>
      <c r="H627">
        <f>SUMIFS(IRPBase_Res_NotinTxBase!Q$3:Q$65,IRPBase_Res_NotinTxBase!$X$3:$X$65,$B627,IRPBase_Res_NotinTxBase!$Y$3:$Y$65,$C627)</f>
        <v>0</v>
      </c>
      <c r="M627">
        <f>SUMIFS(IRPBase_Res_NotinTxBase!R$3:R$65,IRPBase_Res_NotinTxBase!$X$3:$X$65,$B627,IRPBase_Res_NotinTxBase!$Y$3:$Y$65,$C627)</f>
        <v>0</v>
      </c>
      <c r="N627">
        <f>SUMIFS(IRPBase_Res_NotinTxBase!S$3:S$65,IRPBase_Res_NotinTxBase!$X$3:$X$65,$B627,IRPBase_Res_NotinTxBase!$Y$3:$Y$65,$C627)</f>
        <v>0</v>
      </c>
      <c r="O627">
        <f>SUMIFS(IRPBase_Res_NotinTxBase!T$3:T$65,IRPBase_Res_NotinTxBase!$X$3:$X$65,$B627,IRPBase_Res_NotinTxBase!$Y$3:$Y$65,$C627)</f>
        <v>0</v>
      </c>
      <c r="P627">
        <f>SUMIFS(IRPBase_Res_NotinTxBase!U$3:U$65,IRPBase_Res_NotinTxBase!$X$3:$X$65,$B627,IRPBase_Res_NotinTxBase!$Y$3:$Y$65,$C627)</f>
        <v>0</v>
      </c>
      <c r="Q627">
        <f>SUMIFS(IRPBase_Res_NotinTxBase!V$3:V$65,IRPBase_Res_NotinTxBase!$X$3:$X$65,$B627,IRPBase_Res_NotinTxBase!$Y$3:$Y$65,$C627)</f>
        <v>0</v>
      </c>
      <c r="R627">
        <f>SUMIFS(IRPBase_Res_NotinTxBase!W$3:W$65,IRPBase_Res_NotinTxBase!$X$3:$X$65,$B627,IRPBase_Res_NotinTxBase!$Y$3:$Y$65,$C627)</f>
        <v>0</v>
      </c>
      <c r="S627">
        <f t="shared" si="136"/>
        <v>0</v>
      </c>
      <c r="U627">
        <f>SUMIFS(Indev_Online_Res_NotinIRPBase!N$3:N$340,Indev_Online_Res_NotinIRPBase!$Y$3:$Y$340,$B627,Indev_Online_Res_NotinIRPBase!$Z$3:$Z$340,$C627)</f>
        <v>0</v>
      </c>
      <c r="V627">
        <f>SUMIFS(Indev_Online_Res_NotinIRPBase!O$3:O$340,Indev_Online_Res_NotinIRPBase!$Y$3:$Y$340,$B627,Indev_Online_Res_NotinIRPBase!$Z$3:$Z$340,$C627)</f>
        <v>0</v>
      </c>
      <c r="W627">
        <f>SUMIFS(Indev_Online_Res_NotinIRPBase!P$3:P$340,Indev_Online_Res_NotinIRPBase!$Y$3:$Y$340,$B627,Indev_Online_Res_NotinIRPBase!$Z$3:$Z$340,$C627)</f>
        <v>0</v>
      </c>
      <c r="X627">
        <f>SUMIFS(Indev_Online_Res_NotinIRPBase!Q$3:Q$340,Indev_Online_Res_NotinIRPBase!$Y$3:$Y$340,$B627,Indev_Online_Res_NotinIRPBase!$Z$3:$Z$340,$C627)</f>
        <v>0</v>
      </c>
      <c r="Y627">
        <f>SUMIFS(Indev_Online_Res_NotinIRPBase!R$3:R$340,Indev_Online_Res_NotinIRPBase!$Y$3:$Y$340,$B627,Indev_Online_Res_NotinIRPBase!$Z$3:$Z$340,$C627)</f>
        <v>0</v>
      </c>
      <c r="AC627">
        <f>SUMIFS(Indev_Online_Res_NotinIRPBase!S$3:S$340,Indev_Online_Res_NotinIRPBase!$Y$3:$Y$340,$B627,Indev_Online_Res_NotinIRPBase!$Z$3:$Z$340,$C627)</f>
        <v>0</v>
      </c>
      <c r="AD627">
        <f>SUMIFS(Indev_Online_Res_NotinIRPBase!T$3:T$340,Indev_Online_Res_NotinIRPBase!$Y$3:$Y$340,$B627,Indev_Online_Res_NotinIRPBase!$Z$3:$Z$340,$C627)</f>
        <v>0</v>
      </c>
      <c r="AE627">
        <f>SUMIFS(Indev_Online_Res_NotinIRPBase!U$3:U$340,Indev_Online_Res_NotinIRPBase!$Y$3:$Y$340,$B627,Indev_Online_Res_NotinIRPBase!$Z$3:$Z$340,$C627)</f>
        <v>0</v>
      </c>
      <c r="AF627">
        <f>SUMIFS(Indev_Online_Res_NotinIRPBase!V$3:V$340,Indev_Online_Res_NotinIRPBase!$Y$3:$Y$340,$B627,Indev_Online_Res_NotinIRPBase!$Z$3:$Z$340,$C627)</f>
        <v>0</v>
      </c>
      <c r="AG627">
        <f>SUMIFS(Indev_Online_Res_NotinIRPBase!W$3:W$340,Indev_Online_Res_NotinIRPBase!$Y$3:$Y$340,$B627,Indev_Online_Res_NotinIRPBase!$Z$3:$Z$340,$C627)</f>
        <v>0</v>
      </c>
      <c r="AH627">
        <f>SUMIFS(Indev_Online_Res_NotinIRPBase!X$3:X$340,Indev_Online_Res_NotinIRPBase!$Y$3:$Y$340,$B627,Indev_Online_Res_NotinIRPBase!$Z$3:$Z$340,$C627)</f>
        <v>0</v>
      </c>
      <c r="AI627">
        <f t="shared" si="137"/>
        <v>0</v>
      </c>
      <c r="AK627">
        <f>SUMIFS(Indev_Online_Res_NotinIRPBase!N$3:N$340,Indev_Online_Res_NotinIRPBase!$Y$3:$Y$340,$B627,Indev_Online_Res_NotinIRPBase!$Z$3:$Z$340,$C627,Indev_Online_Res_NotinIRPBase!$J$3:$J$340,"Yes",Indev_Online_Res_NotinIRPBase!$I$3:$I$340,"&lt;1/1/2024")+SUMIFS(Indev_Online_Res_NotinIRPBase!N$3:N$340,Indev_Online_Res_NotinIRPBase!$Y$3:$Y$340,$B627,Indev_Online_Res_NotinIRPBase!$Z$3:$Z$340,$C627,Indev_Online_Res_NotinIRPBase!$AB$3:$AB$340,"1")</f>
        <v>0</v>
      </c>
      <c r="AL627">
        <f>SUMIFS(Indev_Online_Res_NotinIRPBase!O$3:O$340,Indev_Online_Res_NotinIRPBase!$Y$3:$Y$340,$B627,Indev_Online_Res_NotinIRPBase!$Z$3:$Z$340,$C627,Indev_Online_Res_NotinIRPBase!$J$3:$J$340,"Yes",Indev_Online_Res_NotinIRPBase!$I$3:$I$340,"&lt;1/1/2024")+SUMIFS(Indev_Online_Res_NotinIRPBase!O$3:O$340,Indev_Online_Res_NotinIRPBase!$Y$3:$Y$340,$B627,Indev_Online_Res_NotinIRPBase!$Z$3:$Z$340,$C627,Indev_Online_Res_NotinIRPBase!$AB$3:$AB$340,"1")</f>
        <v>0</v>
      </c>
      <c r="AM627">
        <f>SUMIFS(Indev_Online_Res_NotinIRPBase!P$3:P$340,Indev_Online_Res_NotinIRPBase!$Y$3:$Y$340,$B627,Indev_Online_Res_NotinIRPBase!$Z$3:$Z$340,$C627,Indev_Online_Res_NotinIRPBase!$J$3:$J$340,"Yes",Indev_Online_Res_NotinIRPBase!$I$3:$I$340,"&lt;1/1/2024")+SUMIFS(Indev_Online_Res_NotinIRPBase!P$3:P$340,Indev_Online_Res_NotinIRPBase!$Y$3:$Y$340,$B627,Indev_Online_Res_NotinIRPBase!$Z$3:$Z$340,$C627,Indev_Online_Res_NotinIRPBase!$AB$3:$AB$340,"1")</f>
        <v>0</v>
      </c>
      <c r="AN627">
        <f>SUMIFS(Indev_Online_Res_NotinIRPBase!Q$3:Q$340,Indev_Online_Res_NotinIRPBase!$Y$3:$Y$340,$B627,Indev_Online_Res_NotinIRPBase!$Z$3:$Z$340,$C627,Indev_Online_Res_NotinIRPBase!$J$3:$J$340,"Yes",Indev_Online_Res_NotinIRPBase!$I$3:$I$340,"&lt;1/1/2024")+SUMIFS(Indev_Online_Res_NotinIRPBase!Q$3:Q$340,Indev_Online_Res_NotinIRPBase!$Y$3:$Y$340,$B627,Indev_Online_Res_NotinIRPBase!$Z$3:$Z$340,$C627,Indev_Online_Res_NotinIRPBase!$AB$3:$AB$340,"1")</f>
        <v>0</v>
      </c>
      <c r="AO627">
        <f>SUMIFS(Indev_Online_Res_NotinIRPBase!R$3:R$340,Indev_Online_Res_NotinIRPBase!$Y$3:$Y$340,$B627,Indev_Online_Res_NotinIRPBase!$Z$3:$Z$340,$C627,Indev_Online_Res_NotinIRPBase!$J$3:$J$340,"Yes",Indev_Online_Res_NotinIRPBase!$I$3:$I$340,"&lt;1/1/2024")+SUMIFS(Indev_Online_Res_NotinIRPBase!R$3:R$340,Indev_Online_Res_NotinIRPBase!$Y$3:$Y$340,$B627,Indev_Online_Res_NotinIRPBase!$Z$3:$Z$340,$C627,Indev_Online_Res_NotinIRPBase!$AB$3:$AB$340,"1")</f>
        <v>0</v>
      </c>
      <c r="AS627">
        <f>SUMIFS(Indev_Online_Res_NotinIRPBase!S$3:S$340,Indev_Online_Res_NotinIRPBase!$Y$3:$Y$340,$B627,Indev_Online_Res_NotinIRPBase!$Z$3:$Z$340,$C627,Indev_Online_Res_NotinIRPBase!$J$3:$J$340,"Yes",Indev_Online_Res_NotinIRPBase!$I$3:$I$340,"&lt;1/1/2024")+SUMIFS(Indev_Online_Res_NotinIRPBase!S$3:S$340,Indev_Online_Res_NotinIRPBase!$Y$3:$Y$340,$B627,Indev_Online_Res_NotinIRPBase!$Z$3:$Z$340,$C627,Indev_Online_Res_NotinIRPBase!$AB$3:$AB$340,"1")</f>
        <v>0</v>
      </c>
      <c r="AT627">
        <f>SUMIFS(Indev_Online_Res_NotinIRPBase!T$3:T$340,Indev_Online_Res_NotinIRPBase!$Y$3:$Y$340,$B627,Indev_Online_Res_NotinIRPBase!$Z$3:$Z$340,$C627,Indev_Online_Res_NotinIRPBase!$J$3:$J$340,"Yes",Indev_Online_Res_NotinIRPBase!$I$3:$I$340,"&lt;1/1/2024")+SUMIFS(Indev_Online_Res_NotinIRPBase!T$3:T$340,Indev_Online_Res_NotinIRPBase!$Y$3:$Y$340,$B627,Indev_Online_Res_NotinIRPBase!$Z$3:$Z$340,$C627,Indev_Online_Res_NotinIRPBase!$AB$3:$AB$340,"1")</f>
        <v>0</v>
      </c>
      <c r="AU627">
        <f>SUMIFS(Indev_Online_Res_NotinIRPBase!U$3:U$340,Indev_Online_Res_NotinIRPBase!$Y$3:$Y$340,$B627,Indev_Online_Res_NotinIRPBase!$Z$3:$Z$340,$C627,Indev_Online_Res_NotinIRPBase!$J$3:$J$340,"Yes",Indev_Online_Res_NotinIRPBase!$I$3:$I$340,"&lt;1/1/2024")+SUMIFS(Indev_Online_Res_NotinIRPBase!U$3:U$340,Indev_Online_Res_NotinIRPBase!$Y$3:$Y$340,$B627,Indev_Online_Res_NotinIRPBase!$Z$3:$Z$340,$C627,Indev_Online_Res_NotinIRPBase!$AB$3:$AB$340,"1")</f>
        <v>0</v>
      </c>
      <c r="AV627">
        <f>SUMIFS(Indev_Online_Res_NotinIRPBase!V$3:V$340,Indev_Online_Res_NotinIRPBase!$Y$3:$Y$340,$B627,Indev_Online_Res_NotinIRPBase!$Z$3:$Z$340,$C627,Indev_Online_Res_NotinIRPBase!$J$3:$J$340,"Yes",Indev_Online_Res_NotinIRPBase!$I$3:$I$340,"&lt;1/1/2024")+SUMIFS(Indev_Online_Res_NotinIRPBase!V$3:V$340,Indev_Online_Res_NotinIRPBase!$Y$3:$Y$340,$B627,Indev_Online_Res_NotinIRPBase!$Z$3:$Z$340,$C627,Indev_Online_Res_NotinIRPBase!$AB$3:$AB$340,"1")</f>
        <v>0</v>
      </c>
      <c r="AW627">
        <f>SUMIFS(Indev_Online_Res_NotinIRPBase!W$3:W$340,Indev_Online_Res_NotinIRPBase!$Y$3:$Y$340,$B627,Indev_Online_Res_NotinIRPBase!$Z$3:$Z$340,$C627,Indev_Online_Res_NotinIRPBase!$J$3:$J$340,"Yes",Indev_Online_Res_NotinIRPBase!$I$3:$I$340,"&lt;1/1/2024")+SUMIFS(Indev_Online_Res_NotinIRPBase!W$3:W$340,Indev_Online_Res_NotinIRPBase!$Y$3:$Y$340,$B627,Indev_Online_Res_NotinIRPBase!$Z$3:$Z$340,$C627,Indev_Online_Res_NotinIRPBase!$AB$3:$AB$340,"1")</f>
        <v>0</v>
      </c>
      <c r="AX627">
        <f>SUMIFS(Indev_Online_Res_NotinIRPBase!X$3:X$340,Indev_Online_Res_NotinIRPBase!$Y$3:$Y$340,$B627,Indev_Online_Res_NotinIRPBase!$Z$3:$Z$340,$C627,Indev_Online_Res_NotinIRPBase!$J$3:$J$340,"Yes",Indev_Online_Res_NotinIRPBase!$I$3:$I$340,"&lt;1/1/2024")+SUMIFS(Indev_Online_Res_NotinIRPBase!X$3:X$340,Indev_Online_Res_NotinIRPBase!$Y$3:$Y$340,$B627,Indev_Online_Res_NotinIRPBase!$Z$3:$Z$340,$C627,Indev_Online_Res_NotinIRPBase!$AB$3:$AB$340,"1")</f>
        <v>0</v>
      </c>
      <c r="AY627">
        <f t="shared" si="138"/>
        <v>0</v>
      </c>
      <c r="BA627">
        <f t="shared" si="139"/>
        <v>0</v>
      </c>
      <c r="BB627">
        <f t="shared" si="140"/>
        <v>0</v>
      </c>
      <c r="BC627">
        <f t="shared" si="141"/>
        <v>0</v>
      </c>
      <c r="BD627">
        <f t="shared" si="142"/>
        <v>0</v>
      </c>
      <c r="BE627">
        <f t="shared" si="143"/>
        <v>0</v>
      </c>
      <c r="BI627">
        <f t="shared" si="144"/>
        <v>0</v>
      </c>
      <c r="BJ627">
        <f t="shared" si="145"/>
        <v>0</v>
      </c>
      <c r="BK627">
        <f t="shared" si="146"/>
        <v>0</v>
      </c>
      <c r="BL627">
        <f t="shared" si="147"/>
        <v>0</v>
      </c>
      <c r="BM627">
        <f t="shared" si="148"/>
        <v>0</v>
      </c>
      <c r="BN627">
        <f t="shared" si="149"/>
        <v>0</v>
      </c>
      <c r="BO627">
        <f t="shared" si="150"/>
        <v>0</v>
      </c>
      <c r="BQ627">
        <f>SUMIFS(IRPBase_Res_NotinEnvScreens!$H$3:$H$33,IRPBase_Res_NotinEnvScreens!$J$3:$J$33,$B627,IRPBase_Res_NotinEnvScreens!$K$3:$K$33,$C627)</f>
        <v>0</v>
      </c>
      <c r="BR627">
        <f>SUMIFS(IRPBase_Res_NotinEnvScreens!$I$3:$I$33,IRPBase_Res_NotinEnvScreens!$J$3:$J$33,$B627,IRPBase_Res_NotinEnvScreens!$K$3:$K$33,$C627)</f>
        <v>0</v>
      </c>
      <c r="BS627">
        <v>0</v>
      </c>
      <c r="BV627">
        <f>SUMIFS(Indev_Online_Res_NotinIRPBase!$P$3:$P$313,Indev_Online_Res_NotinIRPBase!$Y$3:$Y$313,$B627,Indev_Online_Res_NotinIRPBase!$Z$3:$Z$313,$C627,Indev_Online_Res_NotinIRPBase!$I$3:$I$313,"&lt;9/1/2023")+SUMIFS(Indev_Online_Res_NotinIRPBase!$Q$3:$Q$313,Indev_Online_Res_NotinIRPBase!$Y$3:$Y$313,$B627,Indev_Online_Res_NotinIRPBase!$Z$3:$Z$313,$C627,Indev_Online_Res_NotinIRPBase!$I$3:$I$313,"&lt;9/1/2023")</f>
        <v>0</v>
      </c>
      <c r="BW627">
        <f>SUMIFS(Indev_Online_Res_NotinIRPBase!$S$3:$S$313,Indev_Online_Res_NotinIRPBase!$Y$3:$Y$313,$B627,Indev_Online_Res_NotinIRPBase!$Z$3:$Z$313,$C627,Indev_Online_Res_NotinIRPBase!$I$3:$I$313,"&lt;9/1/2023")+SUMIFS(Indev_Online_Res_NotinIRPBase!$T$3:$T$313,Indev_Online_Res_NotinIRPBase!$Y$3:$Y$313,$B627,Indev_Online_Res_NotinIRPBase!$Z$3:$Z$313,$C627,Indev_Online_Res_NotinIRPBase!$I$3:$I$313,"&lt;9/1/2023")+SUMIFS(Indev_Online_Res_NotinIRPBase!$U$3:$U$313,Indev_Online_Res_NotinIRPBase!$Y$3:$Y$313,$B627,Indev_Online_Res_NotinIRPBase!$Z$3:$Z$313,$C627,Indev_Online_Res_NotinIRPBase!$I$3:$I$313,"&lt;9/1/2023")</f>
        <v>0</v>
      </c>
    </row>
    <row r="628" spans="1:75">
      <c r="A628" t="s">
        <v>44</v>
      </c>
      <c r="B628" t="s">
        <v>553</v>
      </c>
      <c r="C628">
        <v>115</v>
      </c>
      <c r="E628">
        <f>SUMIFS(IRPBase_Res_NotinTxBase!N$3:N$65,IRPBase_Res_NotinTxBase!$X$3:$X$65,$B628,IRPBase_Res_NotinTxBase!$Y$3:$Y$65,$C628)</f>
        <v>0</v>
      </c>
      <c r="F628">
        <f>SUMIFS(IRPBase_Res_NotinTxBase!O$3:O$65,IRPBase_Res_NotinTxBase!$X$3:$X$65,$B628,IRPBase_Res_NotinTxBase!$Y$3:$Y$65,$C628)</f>
        <v>0</v>
      </c>
      <c r="G628">
        <f>SUMIFS(IRPBase_Res_NotinTxBase!P$3:P$65,IRPBase_Res_NotinTxBase!$X$3:$X$65,$B628,IRPBase_Res_NotinTxBase!$Y$3:$Y$65,$C628)</f>
        <v>0</v>
      </c>
      <c r="H628">
        <f>SUMIFS(IRPBase_Res_NotinTxBase!Q$3:Q$65,IRPBase_Res_NotinTxBase!$X$3:$X$65,$B628,IRPBase_Res_NotinTxBase!$Y$3:$Y$65,$C628)</f>
        <v>0</v>
      </c>
      <c r="M628">
        <f>SUMIFS(IRPBase_Res_NotinTxBase!R$3:R$65,IRPBase_Res_NotinTxBase!$X$3:$X$65,$B628,IRPBase_Res_NotinTxBase!$Y$3:$Y$65,$C628)</f>
        <v>0</v>
      </c>
      <c r="N628">
        <f>SUMIFS(IRPBase_Res_NotinTxBase!S$3:S$65,IRPBase_Res_NotinTxBase!$X$3:$X$65,$B628,IRPBase_Res_NotinTxBase!$Y$3:$Y$65,$C628)</f>
        <v>0</v>
      </c>
      <c r="O628">
        <f>SUMIFS(IRPBase_Res_NotinTxBase!T$3:T$65,IRPBase_Res_NotinTxBase!$X$3:$X$65,$B628,IRPBase_Res_NotinTxBase!$Y$3:$Y$65,$C628)</f>
        <v>0</v>
      </c>
      <c r="P628">
        <f>SUMIFS(IRPBase_Res_NotinTxBase!U$3:U$65,IRPBase_Res_NotinTxBase!$X$3:$X$65,$B628,IRPBase_Res_NotinTxBase!$Y$3:$Y$65,$C628)</f>
        <v>0</v>
      </c>
      <c r="Q628">
        <f>SUMIFS(IRPBase_Res_NotinTxBase!V$3:V$65,IRPBase_Res_NotinTxBase!$X$3:$X$65,$B628,IRPBase_Res_NotinTxBase!$Y$3:$Y$65,$C628)</f>
        <v>0</v>
      </c>
      <c r="R628">
        <f>SUMIFS(IRPBase_Res_NotinTxBase!W$3:W$65,IRPBase_Res_NotinTxBase!$X$3:$X$65,$B628,IRPBase_Res_NotinTxBase!$Y$3:$Y$65,$C628)</f>
        <v>0</v>
      </c>
      <c r="S628">
        <f t="shared" si="136"/>
        <v>0</v>
      </c>
      <c r="U628">
        <f>SUMIFS(Indev_Online_Res_NotinIRPBase!N$3:N$340,Indev_Online_Res_NotinIRPBase!$Y$3:$Y$340,$B628,Indev_Online_Res_NotinIRPBase!$Z$3:$Z$340,$C628)</f>
        <v>0</v>
      </c>
      <c r="V628">
        <f>SUMIFS(Indev_Online_Res_NotinIRPBase!O$3:O$340,Indev_Online_Res_NotinIRPBase!$Y$3:$Y$340,$B628,Indev_Online_Res_NotinIRPBase!$Z$3:$Z$340,$C628)</f>
        <v>3</v>
      </c>
      <c r="W628">
        <f>SUMIFS(Indev_Online_Res_NotinIRPBase!P$3:P$340,Indev_Online_Res_NotinIRPBase!$Y$3:$Y$340,$B628,Indev_Online_Res_NotinIRPBase!$Z$3:$Z$340,$C628)</f>
        <v>0</v>
      </c>
      <c r="X628">
        <f>SUMIFS(Indev_Online_Res_NotinIRPBase!Q$3:Q$340,Indev_Online_Res_NotinIRPBase!$Y$3:$Y$340,$B628,Indev_Online_Res_NotinIRPBase!$Z$3:$Z$340,$C628)</f>
        <v>0</v>
      </c>
      <c r="Y628">
        <f>SUMIFS(Indev_Online_Res_NotinIRPBase!R$3:R$340,Indev_Online_Res_NotinIRPBase!$Y$3:$Y$340,$B628,Indev_Online_Res_NotinIRPBase!$Z$3:$Z$340,$C628)</f>
        <v>0</v>
      </c>
      <c r="AC628">
        <f>SUMIFS(Indev_Online_Res_NotinIRPBase!S$3:S$340,Indev_Online_Res_NotinIRPBase!$Y$3:$Y$340,$B628,Indev_Online_Res_NotinIRPBase!$Z$3:$Z$340,$C628)</f>
        <v>0</v>
      </c>
      <c r="AD628">
        <f>SUMIFS(Indev_Online_Res_NotinIRPBase!T$3:T$340,Indev_Online_Res_NotinIRPBase!$Y$3:$Y$340,$B628,Indev_Online_Res_NotinIRPBase!$Z$3:$Z$340,$C628)</f>
        <v>0</v>
      </c>
      <c r="AE628">
        <f>SUMIFS(Indev_Online_Res_NotinIRPBase!U$3:U$340,Indev_Online_Res_NotinIRPBase!$Y$3:$Y$340,$B628,Indev_Online_Res_NotinIRPBase!$Z$3:$Z$340,$C628)</f>
        <v>0</v>
      </c>
      <c r="AF628">
        <f>SUMIFS(Indev_Online_Res_NotinIRPBase!V$3:V$340,Indev_Online_Res_NotinIRPBase!$Y$3:$Y$340,$B628,Indev_Online_Res_NotinIRPBase!$Z$3:$Z$340,$C628)</f>
        <v>0</v>
      </c>
      <c r="AG628">
        <f>SUMIFS(Indev_Online_Res_NotinIRPBase!W$3:W$340,Indev_Online_Res_NotinIRPBase!$Y$3:$Y$340,$B628,Indev_Online_Res_NotinIRPBase!$Z$3:$Z$340,$C628)</f>
        <v>0</v>
      </c>
      <c r="AH628">
        <f>SUMIFS(Indev_Online_Res_NotinIRPBase!X$3:X$340,Indev_Online_Res_NotinIRPBase!$Y$3:$Y$340,$B628,Indev_Online_Res_NotinIRPBase!$Z$3:$Z$340,$C628)</f>
        <v>0</v>
      </c>
      <c r="AI628">
        <f t="shared" si="137"/>
        <v>1</v>
      </c>
      <c r="AK628">
        <f>SUMIFS(Indev_Online_Res_NotinIRPBase!N$3:N$340,Indev_Online_Res_NotinIRPBase!$Y$3:$Y$340,$B628,Indev_Online_Res_NotinIRPBase!$Z$3:$Z$340,$C628,Indev_Online_Res_NotinIRPBase!$J$3:$J$340,"Yes",Indev_Online_Res_NotinIRPBase!$I$3:$I$340,"&lt;1/1/2024")+SUMIFS(Indev_Online_Res_NotinIRPBase!N$3:N$340,Indev_Online_Res_NotinIRPBase!$Y$3:$Y$340,$B628,Indev_Online_Res_NotinIRPBase!$Z$3:$Z$340,$C628,Indev_Online_Res_NotinIRPBase!$AB$3:$AB$340,"1")</f>
        <v>0</v>
      </c>
      <c r="AL628">
        <f>SUMIFS(Indev_Online_Res_NotinIRPBase!O$3:O$340,Indev_Online_Res_NotinIRPBase!$Y$3:$Y$340,$B628,Indev_Online_Res_NotinIRPBase!$Z$3:$Z$340,$C628,Indev_Online_Res_NotinIRPBase!$J$3:$J$340,"Yes",Indev_Online_Res_NotinIRPBase!$I$3:$I$340,"&lt;1/1/2024")+SUMIFS(Indev_Online_Res_NotinIRPBase!O$3:O$340,Indev_Online_Res_NotinIRPBase!$Y$3:$Y$340,$B628,Indev_Online_Res_NotinIRPBase!$Z$3:$Z$340,$C628,Indev_Online_Res_NotinIRPBase!$AB$3:$AB$340,"1")</f>
        <v>0</v>
      </c>
      <c r="AM628">
        <f>SUMIFS(Indev_Online_Res_NotinIRPBase!P$3:P$340,Indev_Online_Res_NotinIRPBase!$Y$3:$Y$340,$B628,Indev_Online_Res_NotinIRPBase!$Z$3:$Z$340,$C628,Indev_Online_Res_NotinIRPBase!$J$3:$J$340,"Yes",Indev_Online_Res_NotinIRPBase!$I$3:$I$340,"&lt;1/1/2024")+SUMIFS(Indev_Online_Res_NotinIRPBase!P$3:P$340,Indev_Online_Res_NotinIRPBase!$Y$3:$Y$340,$B628,Indev_Online_Res_NotinIRPBase!$Z$3:$Z$340,$C628,Indev_Online_Res_NotinIRPBase!$AB$3:$AB$340,"1")</f>
        <v>0</v>
      </c>
      <c r="AN628">
        <f>SUMIFS(Indev_Online_Res_NotinIRPBase!Q$3:Q$340,Indev_Online_Res_NotinIRPBase!$Y$3:$Y$340,$B628,Indev_Online_Res_NotinIRPBase!$Z$3:$Z$340,$C628,Indev_Online_Res_NotinIRPBase!$J$3:$J$340,"Yes",Indev_Online_Res_NotinIRPBase!$I$3:$I$340,"&lt;1/1/2024")+SUMIFS(Indev_Online_Res_NotinIRPBase!Q$3:Q$340,Indev_Online_Res_NotinIRPBase!$Y$3:$Y$340,$B628,Indev_Online_Res_NotinIRPBase!$Z$3:$Z$340,$C628,Indev_Online_Res_NotinIRPBase!$AB$3:$AB$340,"1")</f>
        <v>0</v>
      </c>
      <c r="AO628">
        <f>SUMIFS(Indev_Online_Res_NotinIRPBase!R$3:R$340,Indev_Online_Res_NotinIRPBase!$Y$3:$Y$340,$B628,Indev_Online_Res_NotinIRPBase!$Z$3:$Z$340,$C628,Indev_Online_Res_NotinIRPBase!$J$3:$J$340,"Yes",Indev_Online_Res_NotinIRPBase!$I$3:$I$340,"&lt;1/1/2024")+SUMIFS(Indev_Online_Res_NotinIRPBase!R$3:R$340,Indev_Online_Res_NotinIRPBase!$Y$3:$Y$340,$B628,Indev_Online_Res_NotinIRPBase!$Z$3:$Z$340,$C628,Indev_Online_Res_NotinIRPBase!$AB$3:$AB$340,"1")</f>
        <v>0</v>
      </c>
      <c r="AS628">
        <f>SUMIFS(Indev_Online_Res_NotinIRPBase!S$3:S$340,Indev_Online_Res_NotinIRPBase!$Y$3:$Y$340,$B628,Indev_Online_Res_NotinIRPBase!$Z$3:$Z$340,$C628,Indev_Online_Res_NotinIRPBase!$J$3:$J$340,"Yes",Indev_Online_Res_NotinIRPBase!$I$3:$I$340,"&lt;1/1/2024")+SUMIFS(Indev_Online_Res_NotinIRPBase!S$3:S$340,Indev_Online_Res_NotinIRPBase!$Y$3:$Y$340,$B628,Indev_Online_Res_NotinIRPBase!$Z$3:$Z$340,$C628,Indev_Online_Res_NotinIRPBase!$AB$3:$AB$340,"1")</f>
        <v>0</v>
      </c>
      <c r="AT628">
        <f>SUMIFS(Indev_Online_Res_NotinIRPBase!T$3:T$340,Indev_Online_Res_NotinIRPBase!$Y$3:$Y$340,$B628,Indev_Online_Res_NotinIRPBase!$Z$3:$Z$340,$C628,Indev_Online_Res_NotinIRPBase!$J$3:$J$340,"Yes",Indev_Online_Res_NotinIRPBase!$I$3:$I$340,"&lt;1/1/2024")+SUMIFS(Indev_Online_Res_NotinIRPBase!T$3:T$340,Indev_Online_Res_NotinIRPBase!$Y$3:$Y$340,$B628,Indev_Online_Res_NotinIRPBase!$Z$3:$Z$340,$C628,Indev_Online_Res_NotinIRPBase!$AB$3:$AB$340,"1")</f>
        <v>0</v>
      </c>
      <c r="AU628">
        <f>SUMIFS(Indev_Online_Res_NotinIRPBase!U$3:U$340,Indev_Online_Res_NotinIRPBase!$Y$3:$Y$340,$B628,Indev_Online_Res_NotinIRPBase!$Z$3:$Z$340,$C628,Indev_Online_Res_NotinIRPBase!$J$3:$J$340,"Yes",Indev_Online_Res_NotinIRPBase!$I$3:$I$340,"&lt;1/1/2024")+SUMIFS(Indev_Online_Res_NotinIRPBase!U$3:U$340,Indev_Online_Res_NotinIRPBase!$Y$3:$Y$340,$B628,Indev_Online_Res_NotinIRPBase!$Z$3:$Z$340,$C628,Indev_Online_Res_NotinIRPBase!$AB$3:$AB$340,"1")</f>
        <v>0</v>
      </c>
      <c r="AV628">
        <f>SUMIFS(Indev_Online_Res_NotinIRPBase!V$3:V$340,Indev_Online_Res_NotinIRPBase!$Y$3:$Y$340,$B628,Indev_Online_Res_NotinIRPBase!$Z$3:$Z$340,$C628,Indev_Online_Res_NotinIRPBase!$J$3:$J$340,"Yes",Indev_Online_Res_NotinIRPBase!$I$3:$I$340,"&lt;1/1/2024")+SUMIFS(Indev_Online_Res_NotinIRPBase!V$3:V$340,Indev_Online_Res_NotinIRPBase!$Y$3:$Y$340,$B628,Indev_Online_Res_NotinIRPBase!$Z$3:$Z$340,$C628,Indev_Online_Res_NotinIRPBase!$AB$3:$AB$340,"1")</f>
        <v>0</v>
      </c>
      <c r="AW628">
        <f>SUMIFS(Indev_Online_Res_NotinIRPBase!W$3:W$340,Indev_Online_Res_NotinIRPBase!$Y$3:$Y$340,$B628,Indev_Online_Res_NotinIRPBase!$Z$3:$Z$340,$C628,Indev_Online_Res_NotinIRPBase!$J$3:$J$340,"Yes",Indev_Online_Res_NotinIRPBase!$I$3:$I$340,"&lt;1/1/2024")+SUMIFS(Indev_Online_Res_NotinIRPBase!W$3:W$340,Indev_Online_Res_NotinIRPBase!$Y$3:$Y$340,$B628,Indev_Online_Res_NotinIRPBase!$Z$3:$Z$340,$C628,Indev_Online_Res_NotinIRPBase!$AB$3:$AB$340,"1")</f>
        <v>0</v>
      </c>
      <c r="AX628">
        <f>SUMIFS(Indev_Online_Res_NotinIRPBase!X$3:X$340,Indev_Online_Res_NotinIRPBase!$Y$3:$Y$340,$B628,Indev_Online_Res_NotinIRPBase!$Z$3:$Z$340,$C628,Indev_Online_Res_NotinIRPBase!$J$3:$J$340,"Yes",Indev_Online_Res_NotinIRPBase!$I$3:$I$340,"&lt;1/1/2024")+SUMIFS(Indev_Online_Res_NotinIRPBase!X$3:X$340,Indev_Online_Res_NotinIRPBase!$Y$3:$Y$340,$B628,Indev_Online_Res_NotinIRPBase!$Z$3:$Z$340,$C628,Indev_Online_Res_NotinIRPBase!$AB$3:$AB$340,"1")</f>
        <v>0</v>
      </c>
      <c r="AY628">
        <f t="shared" si="138"/>
        <v>0</v>
      </c>
      <c r="BA628">
        <f t="shared" si="139"/>
        <v>0</v>
      </c>
      <c r="BB628">
        <f t="shared" si="140"/>
        <v>3</v>
      </c>
      <c r="BC628">
        <f t="shared" si="141"/>
        <v>0</v>
      </c>
      <c r="BD628">
        <f t="shared" si="142"/>
        <v>0</v>
      </c>
      <c r="BE628">
        <f t="shared" si="143"/>
        <v>0</v>
      </c>
      <c r="BI628">
        <f t="shared" si="144"/>
        <v>0</v>
      </c>
      <c r="BJ628">
        <f t="shared" si="145"/>
        <v>0</v>
      </c>
      <c r="BK628">
        <f t="shared" si="146"/>
        <v>0</v>
      </c>
      <c r="BL628">
        <f t="shared" si="147"/>
        <v>0</v>
      </c>
      <c r="BM628">
        <f t="shared" si="148"/>
        <v>0</v>
      </c>
      <c r="BN628">
        <f t="shared" si="149"/>
        <v>0</v>
      </c>
      <c r="BO628">
        <f t="shared" si="150"/>
        <v>1</v>
      </c>
      <c r="BQ628">
        <f>SUMIFS(IRPBase_Res_NotinEnvScreens!$H$3:$H$33,IRPBase_Res_NotinEnvScreens!$J$3:$J$33,$B628,IRPBase_Res_NotinEnvScreens!$K$3:$K$33,$C628)</f>
        <v>0</v>
      </c>
      <c r="BR628">
        <f>SUMIFS(IRPBase_Res_NotinEnvScreens!$I$3:$I$33,IRPBase_Res_NotinEnvScreens!$J$3:$J$33,$B628,IRPBase_Res_NotinEnvScreens!$K$3:$K$33,$C628)</f>
        <v>0</v>
      </c>
      <c r="BS628">
        <v>0</v>
      </c>
      <c r="BV628">
        <f>SUMIFS(Indev_Online_Res_NotinIRPBase!$P$3:$P$313,Indev_Online_Res_NotinIRPBase!$Y$3:$Y$313,$B628,Indev_Online_Res_NotinIRPBase!$Z$3:$Z$313,$C628,Indev_Online_Res_NotinIRPBase!$I$3:$I$313,"&lt;9/1/2023")+SUMIFS(Indev_Online_Res_NotinIRPBase!$Q$3:$Q$313,Indev_Online_Res_NotinIRPBase!$Y$3:$Y$313,$B628,Indev_Online_Res_NotinIRPBase!$Z$3:$Z$313,$C628,Indev_Online_Res_NotinIRPBase!$I$3:$I$313,"&lt;9/1/2023")</f>
        <v>0</v>
      </c>
      <c r="BW628">
        <f>SUMIFS(Indev_Online_Res_NotinIRPBase!$S$3:$S$313,Indev_Online_Res_NotinIRPBase!$Y$3:$Y$313,$B628,Indev_Online_Res_NotinIRPBase!$Z$3:$Z$313,$C628,Indev_Online_Res_NotinIRPBase!$I$3:$I$313,"&lt;9/1/2023")+SUMIFS(Indev_Online_Res_NotinIRPBase!$T$3:$T$313,Indev_Online_Res_NotinIRPBase!$Y$3:$Y$313,$B628,Indev_Online_Res_NotinIRPBase!$Z$3:$Z$313,$C628,Indev_Online_Res_NotinIRPBase!$I$3:$I$313,"&lt;9/1/2023")+SUMIFS(Indev_Online_Res_NotinIRPBase!$U$3:$U$313,Indev_Online_Res_NotinIRPBase!$Y$3:$Y$313,$B628,Indev_Online_Res_NotinIRPBase!$Z$3:$Z$313,$C628,Indev_Online_Res_NotinIRPBase!$I$3:$I$313,"&lt;9/1/2023")</f>
        <v>0</v>
      </c>
    </row>
    <row r="629" spans="1:75">
      <c r="A629" t="s">
        <v>45</v>
      </c>
      <c r="B629" t="s">
        <v>554</v>
      </c>
      <c r="C629">
        <v>230</v>
      </c>
      <c r="E629">
        <f>SUMIFS(IRPBase_Res_NotinTxBase!N$3:N$65,IRPBase_Res_NotinTxBase!$X$3:$X$65,$B629,IRPBase_Res_NotinTxBase!$Y$3:$Y$65,$C629)</f>
        <v>0</v>
      </c>
      <c r="F629">
        <f>SUMIFS(IRPBase_Res_NotinTxBase!O$3:O$65,IRPBase_Res_NotinTxBase!$X$3:$X$65,$B629,IRPBase_Res_NotinTxBase!$Y$3:$Y$65,$C629)</f>
        <v>0</v>
      </c>
      <c r="G629">
        <f>SUMIFS(IRPBase_Res_NotinTxBase!P$3:P$65,IRPBase_Res_NotinTxBase!$X$3:$X$65,$B629,IRPBase_Res_NotinTxBase!$Y$3:$Y$65,$C629)</f>
        <v>0</v>
      </c>
      <c r="H629">
        <f>SUMIFS(IRPBase_Res_NotinTxBase!Q$3:Q$65,IRPBase_Res_NotinTxBase!$X$3:$X$65,$B629,IRPBase_Res_NotinTxBase!$Y$3:$Y$65,$C629)</f>
        <v>0</v>
      </c>
      <c r="M629">
        <f>SUMIFS(IRPBase_Res_NotinTxBase!R$3:R$65,IRPBase_Res_NotinTxBase!$X$3:$X$65,$B629,IRPBase_Res_NotinTxBase!$Y$3:$Y$65,$C629)</f>
        <v>0</v>
      </c>
      <c r="N629">
        <f>SUMIFS(IRPBase_Res_NotinTxBase!S$3:S$65,IRPBase_Res_NotinTxBase!$X$3:$X$65,$B629,IRPBase_Res_NotinTxBase!$Y$3:$Y$65,$C629)</f>
        <v>200</v>
      </c>
      <c r="O629">
        <f>SUMIFS(IRPBase_Res_NotinTxBase!T$3:T$65,IRPBase_Res_NotinTxBase!$X$3:$X$65,$B629,IRPBase_Res_NotinTxBase!$Y$3:$Y$65,$C629)</f>
        <v>0</v>
      </c>
      <c r="P629">
        <f>SUMIFS(IRPBase_Res_NotinTxBase!U$3:U$65,IRPBase_Res_NotinTxBase!$X$3:$X$65,$B629,IRPBase_Res_NotinTxBase!$Y$3:$Y$65,$C629)</f>
        <v>40</v>
      </c>
      <c r="Q629">
        <f>SUMIFS(IRPBase_Res_NotinTxBase!V$3:V$65,IRPBase_Res_NotinTxBase!$X$3:$X$65,$B629,IRPBase_Res_NotinTxBase!$Y$3:$Y$65,$C629)</f>
        <v>0</v>
      </c>
      <c r="R629">
        <f>SUMIFS(IRPBase_Res_NotinTxBase!W$3:W$65,IRPBase_Res_NotinTxBase!$X$3:$X$65,$B629,IRPBase_Res_NotinTxBase!$Y$3:$Y$65,$C629)</f>
        <v>0</v>
      </c>
      <c r="S629">
        <f t="shared" si="136"/>
        <v>1</v>
      </c>
      <c r="U629">
        <f>SUMIFS(Indev_Online_Res_NotinIRPBase!N$3:N$340,Indev_Online_Res_NotinIRPBase!$Y$3:$Y$340,$B629,Indev_Online_Res_NotinIRPBase!$Z$3:$Z$340,$C629)</f>
        <v>0</v>
      </c>
      <c r="V629">
        <f>SUMIFS(Indev_Online_Res_NotinIRPBase!O$3:O$340,Indev_Online_Res_NotinIRPBase!$Y$3:$Y$340,$B629,Indev_Online_Res_NotinIRPBase!$Z$3:$Z$340,$C629)</f>
        <v>0</v>
      </c>
      <c r="W629">
        <f>SUMIFS(Indev_Online_Res_NotinIRPBase!P$3:P$340,Indev_Online_Res_NotinIRPBase!$Y$3:$Y$340,$B629,Indev_Online_Res_NotinIRPBase!$Z$3:$Z$340,$C629)</f>
        <v>0</v>
      </c>
      <c r="X629">
        <f>SUMIFS(Indev_Online_Res_NotinIRPBase!Q$3:Q$340,Indev_Online_Res_NotinIRPBase!$Y$3:$Y$340,$B629,Indev_Online_Res_NotinIRPBase!$Z$3:$Z$340,$C629)</f>
        <v>0</v>
      </c>
      <c r="Y629">
        <f>SUMIFS(Indev_Online_Res_NotinIRPBase!R$3:R$340,Indev_Online_Res_NotinIRPBase!$Y$3:$Y$340,$B629,Indev_Online_Res_NotinIRPBase!$Z$3:$Z$340,$C629)</f>
        <v>0</v>
      </c>
      <c r="AC629">
        <f>SUMIFS(Indev_Online_Res_NotinIRPBase!S$3:S$340,Indev_Online_Res_NotinIRPBase!$Y$3:$Y$340,$B629,Indev_Online_Res_NotinIRPBase!$Z$3:$Z$340,$C629)</f>
        <v>0</v>
      </c>
      <c r="AD629">
        <f>SUMIFS(Indev_Online_Res_NotinIRPBase!T$3:T$340,Indev_Online_Res_NotinIRPBase!$Y$3:$Y$340,$B629,Indev_Online_Res_NotinIRPBase!$Z$3:$Z$340,$C629)</f>
        <v>0</v>
      </c>
      <c r="AE629">
        <f>SUMIFS(Indev_Online_Res_NotinIRPBase!U$3:U$340,Indev_Online_Res_NotinIRPBase!$Y$3:$Y$340,$B629,Indev_Online_Res_NotinIRPBase!$Z$3:$Z$340,$C629)</f>
        <v>600</v>
      </c>
      <c r="AF629">
        <f>SUMIFS(Indev_Online_Res_NotinIRPBase!V$3:V$340,Indev_Online_Res_NotinIRPBase!$Y$3:$Y$340,$B629,Indev_Online_Res_NotinIRPBase!$Z$3:$Z$340,$C629)</f>
        <v>662</v>
      </c>
      <c r="AG629">
        <f>SUMIFS(Indev_Online_Res_NotinIRPBase!W$3:W$340,Indev_Online_Res_NotinIRPBase!$Y$3:$Y$340,$B629,Indev_Online_Res_NotinIRPBase!$Z$3:$Z$340,$C629)</f>
        <v>0</v>
      </c>
      <c r="AH629">
        <f>SUMIFS(Indev_Online_Res_NotinIRPBase!X$3:X$340,Indev_Online_Res_NotinIRPBase!$Y$3:$Y$340,$B629,Indev_Online_Res_NotinIRPBase!$Z$3:$Z$340,$C629)</f>
        <v>0</v>
      </c>
      <c r="AI629">
        <f t="shared" si="137"/>
        <v>1</v>
      </c>
      <c r="AK629">
        <f>SUMIFS(Indev_Online_Res_NotinIRPBase!N$3:N$340,Indev_Online_Res_NotinIRPBase!$Y$3:$Y$340,$B629,Indev_Online_Res_NotinIRPBase!$Z$3:$Z$340,$C629,Indev_Online_Res_NotinIRPBase!$J$3:$J$340,"Yes",Indev_Online_Res_NotinIRPBase!$I$3:$I$340,"&lt;1/1/2024")+SUMIFS(Indev_Online_Res_NotinIRPBase!N$3:N$340,Indev_Online_Res_NotinIRPBase!$Y$3:$Y$340,$B629,Indev_Online_Res_NotinIRPBase!$Z$3:$Z$340,$C629,Indev_Online_Res_NotinIRPBase!$AB$3:$AB$340,"1")</f>
        <v>0</v>
      </c>
      <c r="AL629">
        <f>SUMIFS(Indev_Online_Res_NotinIRPBase!O$3:O$340,Indev_Online_Res_NotinIRPBase!$Y$3:$Y$340,$B629,Indev_Online_Res_NotinIRPBase!$Z$3:$Z$340,$C629,Indev_Online_Res_NotinIRPBase!$J$3:$J$340,"Yes",Indev_Online_Res_NotinIRPBase!$I$3:$I$340,"&lt;1/1/2024")+SUMIFS(Indev_Online_Res_NotinIRPBase!O$3:O$340,Indev_Online_Res_NotinIRPBase!$Y$3:$Y$340,$B629,Indev_Online_Res_NotinIRPBase!$Z$3:$Z$340,$C629,Indev_Online_Res_NotinIRPBase!$AB$3:$AB$340,"1")</f>
        <v>0</v>
      </c>
      <c r="AM629">
        <f>SUMIFS(Indev_Online_Res_NotinIRPBase!P$3:P$340,Indev_Online_Res_NotinIRPBase!$Y$3:$Y$340,$B629,Indev_Online_Res_NotinIRPBase!$Z$3:$Z$340,$C629,Indev_Online_Res_NotinIRPBase!$J$3:$J$340,"Yes",Indev_Online_Res_NotinIRPBase!$I$3:$I$340,"&lt;1/1/2024")+SUMIFS(Indev_Online_Res_NotinIRPBase!P$3:P$340,Indev_Online_Res_NotinIRPBase!$Y$3:$Y$340,$B629,Indev_Online_Res_NotinIRPBase!$Z$3:$Z$340,$C629,Indev_Online_Res_NotinIRPBase!$AB$3:$AB$340,"1")</f>
        <v>0</v>
      </c>
      <c r="AN629">
        <f>SUMIFS(Indev_Online_Res_NotinIRPBase!Q$3:Q$340,Indev_Online_Res_NotinIRPBase!$Y$3:$Y$340,$B629,Indev_Online_Res_NotinIRPBase!$Z$3:$Z$340,$C629,Indev_Online_Res_NotinIRPBase!$J$3:$J$340,"Yes",Indev_Online_Res_NotinIRPBase!$I$3:$I$340,"&lt;1/1/2024")+SUMIFS(Indev_Online_Res_NotinIRPBase!Q$3:Q$340,Indev_Online_Res_NotinIRPBase!$Y$3:$Y$340,$B629,Indev_Online_Res_NotinIRPBase!$Z$3:$Z$340,$C629,Indev_Online_Res_NotinIRPBase!$AB$3:$AB$340,"1")</f>
        <v>0</v>
      </c>
      <c r="AO629">
        <f>SUMIFS(Indev_Online_Res_NotinIRPBase!R$3:R$340,Indev_Online_Res_NotinIRPBase!$Y$3:$Y$340,$B629,Indev_Online_Res_NotinIRPBase!$Z$3:$Z$340,$C629,Indev_Online_Res_NotinIRPBase!$J$3:$J$340,"Yes",Indev_Online_Res_NotinIRPBase!$I$3:$I$340,"&lt;1/1/2024")+SUMIFS(Indev_Online_Res_NotinIRPBase!R$3:R$340,Indev_Online_Res_NotinIRPBase!$Y$3:$Y$340,$B629,Indev_Online_Res_NotinIRPBase!$Z$3:$Z$340,$C629,Indev_Online_Res_NotinIRPBase!$AB$3:$AB$340,"1")</f>
        <v>0</v>
      </c>
      <c r="AS629">
        <f>SUMIFS(Indev_Online_Res_NotinIRPBase!S$3:S$340,Indev_Online_Res_NotinIRPBase!$Y$3:$Y$340,$B629,Indev_Online_Res_NotinIRPBase!$Z$3:$Z$340,$C629,Indev_Online_Res_NotinIRPBase!$J$3:$J$340,"Yes",Indev_Online_Res_NotinIRPBase!$I$3:$I$340,"&lt;1/1/2024")+SUMIFS(Indev_Online_Res_NotinIRPBase!S$3:S$340,Indev_Online_Res_NotinIRPBase!$Y$3:$Y$340,$B629,Indev_Online_Res_NotinIRPBase!$Z$3:$Z$340,$C629,Indev_Online_Res_NotinIRPBase!$AB$3:$AB$340,"1")</f>
        <v>0</v>
      </c>
      <c r="AT629">
        <f>SUMIFS(Indev_Online_Res_NotinIRPBase!T$3:T$340,Indev_Online_Res_NotinIRPBase!$Y$3:$Y$340,$B629,Indev_Online_Res_NotinIRPBase!$Z$3:$Z$340,$C629,Indev_Online_Res_NotinIRPBase!$J$3:$J$340,"Yes",Indev_Online_Res_NotinIRPBase!$I$3:$I$340,"&lt;1/1/2024")+SUMIFS(Indev_Online_Res_NotinIRPBase!T$3:T$340,Indev_Online_Res_NotinIRPBase!$Y$3:$Y$340,$B629,Indev_Online_Res_NotinIRPBase!$Z$3:$Z$340,$C629,Indev_Online_Res_NotinIRPBase!$AB$3:$AB$340,"1")</f>
        <v>0</v>
      </c>
      <c r="AU629">
        <f>SUMIFS(Indev_Online_Res_NotinIRPBase!U$3:U$340,Indev_Online_Res_NotinIRPBase!$Y$3:$Y$340,$B629,Indev_Online_Res_NotinIRPBase!$Z$3:$Z$340,$C629,Indev_Online_Res_NotinIRPBase!$J$3:$J$340,"Yes",Indev_Online_Res_NotinIRPBase!$I$3:$I$340,"&lt;1/1/2024")+SUMIFS(Indev_Online_Res_NotinIRPBase!U$3:U$340,Indev_Online_Res_NotinIRPBase!$Y$3:$Y$340,$B629,Indev_Online_Res_NotinIRPBase!$Z$3:$Z$340,$C629,Indev_Online_Res_NotinIRPBase!$AB$3:$AB$340,"1")</f>
        <v>0</v>
      </c>
      <c r="AV629">
        <f>SUMIFS(Indev_Online_Res_NotinIRPBase!V$3:V$340,Indev_Online_Res_NotinIRPBase!$Y$3:$Y$340,$B629,Indev_Online_Res_NotinIRPBase!$Z$3:$Z$340,$C629,Indev_Online_Res_NotinIRPBase!$J$3:$J$340,"Yes",Indev_Online_Res_NotinIRPBase!$I$3:$I$340,"&lt;1/1/2024")+SUMIFS(Indev_Online_Res_NotinIRPBase!V$3:V$340,Indev_Online_Res_NotinIRPBase!$Y$3:$Y$340,$B629,Indev_Online_Res_NotinIRPBase!$Z$3:$Z$340,$C629,Indev_Online_Res_NotinIRPBase!$AB$3:$AB$340,"1")</f>
        <v>0</v>
      </c>
      <c r="AW629">
        <f>SUMIFS(Indev_Online_Res_NotinIRPBase!W$3:W$340,Indev_Online_Res_NotinIRPBase!$Y$3:$Y$340,$B629,Indev_Online_Res_NotinIRPBase!$Z$3:$Z$340,$C629,Indev_Online_Res_NotinIRPBase!$J$3:$J$340,"Yes",Indev_Online_Res_NotinIRPBase!$I$3:$I$340,"&lt;1/1/2024")+SUMIFS(Indev_Online_Res_NotinIRPBase!W$3:W$340,Indev_Online_Res_NotinIRPBase!$Y$3:$Y$340,$B629,Indev_Online_Res_NotinIRPBase!$Z$3:$Z$340,$C629,Indev_Online_Res_NotinIRPBase!$AB$3:$AB$340,"1")</f>
        <v>0</v>
      </c>
      <c r="AX629">
        <f>SUMIFS(Indev_Online_Res_NotinIRPBase!X$3:X$340,Indev_Online_Res_NotinIRPBase!$Y$3:$Y$340,$B629,Indev_Online_Res_NotinIRPBase!$Z$3:$Z$340,$C629,Indev_Online_Res_NotinIRPBase!$J$3:$J$340,"Yes",Indev_Online_Res_NotinIRPBase!$I$3:$I$340,"&lt;1/1/2024")+SUMIFS(Indev_Online_Res_NotinIRPBase!X$3:X$340,Indev_Online_Res_NotinIRPBase!$Y$3:$Y$340,$B629,Indev_Online_Res_NotinIRPBase!$Z$3:$Z$340,$C629,Indev_Online_Res_NotinIRPBase!$AB$3:$AB$340,"1")</f>
        <v>0</v>
      </c>
      <c r="AY629">
        <f t="shared" si="138"/>
        <v>0</v>
      </c>
      <c r="BA629">
        <f t="shared" si="139"/>
        <v>0</v>
      </c>
      <c r="BB629">
        <f t="shared" si="140"/>
        <v>0</v>
      </c>
      <c r="BC629">
        <f t="shared" si="141"/>
        <v>0</v>
      </c>
      <c r="BD629">
        <f t="shared" si="142"/>
        <v>0</v>
      </c>
      <c r="BE629">
        <f t="shared" si="143"/>
        <v>0</v>
      </c>
      <c r="BI629">
        <f t="shared" si="144"/>
        <v>0</v>
      </c>
      <c r="BJ629">
        <f t="shared" si="145"/>
        <v>0</v>
      </c>
      <c r="BK629">
        <f t="shared" si="146"/>
        <v>600</v>
      </c>
      <c r="BL629">
        <f t="shared" si="147"/>
        <v>662</v>
      </c>
      <c r="BM629">
        <f t="shared" si="148"/>
        <v>0</v>
      </c>
      <c r="BN629">
        <f t="shared" si="149"/>
        <v>0</v>
      </c>
      <c r="BO629">
        <f t="shared" si="150"/>
        <v>1</v>
      </c>
      <c r="BQ629">
        <f>SUMIFS(IRPBase_Res_NotinEnvScreens!$H$3:$H$33,IRPBase_Res_NotinEnvScreens!$J$3:$J$33,$B629,IRPBase_Res_NotinEnvScreens!$K$3:$K$33,$C629)</f>
        <v>0</v>
      </c>
      <c r="BR629">
        <f>SUMIFS(IRPBase_Res_NotinEnvScreens!$I$3:$I$33,IRPBase_Res_NotinEnvScreens!$J$3:$J$33,$B629,IRPBase_Res_NotinEnvScreens!$K$3:$K$33,$C629)</f>
        <v>200</v>
      </c>
      <c r="BS629">
        <v>0</v>
      </c>
      <c r="BV629">
        <f>SUMIFS(Indev_Online_Res_NotinIRPBase!$P$3:$P$313,Indev_Online_Res_NotinIRPBase!$Y$3:$Y$313,$B629,Indev_Online_Res_NotinIRPBase!$Z$3:$Z$313,$C629,Indev_Online_Res_NotinIRPBase!$I$3:$I$313,"&lt;9/1/2023")+SUMIFS(Indev_Online_Res_NotinIRPBase!$Q$3:$Q$313,Indev_Online_Res_NotinIRPBase!$Y$3:$Y$313,$B629,Indev_Online_Res_NotinIRPBase!$Z$3:$Z$313,$C629,Indev_Online_Res_NotinIRPBase!$I$3:$I$313,"&lt;9/1/2023")</f>
        <v>0</v>
      </c>
      <c r="BW629">
        <f>SUMIFS(Indev_Online_Res_NotinIRPBase!$S$3:$S$313,Indev_Online_Res_NotinIRPBase!$Y$3:$Y$313,$B629,Indev_Online_Res_NotinIRPBase!$Z$3:$Z$313,$C629,Indev_Online_Res_NotinIRPBase!$I$3:$I$313,"&lt;9/1/2023")+SUMIFS(Indev_Online_Res_NotinIRPBase!$T$3:$T$313,Indev_Online_Res_NotinIRPBase!$Y$3:$Y$313,$B629,Indev_Online_Res_NotinIRPBase!$Z$3:$Z$313,$C629,Indev_Online_Res_NotinIRPBase!$I$3:$I$313,"&lt;9/1/2023")+SUMIFS(Indev_Online_Res_NotinIRPBase!$U$3:$U$313,Indev_Online_Res_NotinIRPBase!$Y$3:$Y$313,$B629,Indev_Online_Res_NotinIRPBase!$Z$3:$Z$313,$C629,Indev_Online_Res_NotinIRPBase!$I$3:$I$313,"&lt;9/1/2023")</f>
        <v>0</v>
      </c>
    </row>
    <row r="630" spans="1:75">
      <c r="A630" t="s">
        <v>44</v>
      </c>
      <c r="B630" t="s">
        <v>555</v>
      </c>
      <c r="C630">
        <v>115</v>
      </c>
      <c r="E630">
        <f>SUMIFS(IRPBase_Res_NotinTxBase!N$3:N$65,IRPBase_Res_NotinTxBase!$X$3:$X$65,$B630,IRPBase_Res_NotinTxBase!$Y$3:$Y$65,$C630)</f>
        <v>0</v>
      </c>
      <c r="F630">
        <f>SUMIFS(IRPBase_Res_NotinTxBase!O$3:O$65,IRPBase_Res_NotinTxBase!$X$3:$X$65,$B630,IRPBase_Res_NotinTxBase!$Y$3:$Y$65,$C630)</f>
        <v>0</v>
      </c>
      <c r="G630">
        <f>SUMIFS(IRPBase_Res_NotinTxBase!P$3:P$65,IRPBase_Res_NotinTxBase!$X$3:$X$65,$B630,IRPBase_Res_NotinTxBase!$Y$3:$Y$65,$C630)</f>
        <v>0</v>
      </c>
      <c r="H630">
        <f>SUMIFS(IRPBase_Res_NotinTxBase!Q$3:Q$65,IRPBase_Res_NotinTxBase!$X$3:$X$65,$B630,IRPBase_Res_NotinTxBase!$Y$3:$Y$65,$C630)</f>
        <v>0</v>
      </c>
      <c r="M630">
        <f>SUMIFS(IRPBase_Res_NotinTxBase!R$3:R$65,IRPBase_Res_NotinTxBase!$X$3:$X$65,$B630,IRPBase_Res_NotinTxBase!$Y$3:$Y$65,$C630)</f>
        <v>0</v>
      </c>
      <c r="N630">
        <f>SUMIFS(IRPBase_Res_NotinTxBase!S$3:S$65,IRPBase_Res_NotinTxBase!$X$3:$X$65,$B630,IRPBase_Res_NotinTxBase!$Y$3:$Y$65,$C630)</f>
        <v>0</v>
      </c>
      <c r="O630">
        <f>SUMIFS(IRPBase_Res_NotinTxBase!T$3:T$65,IRPBase_Res_NotinTxBase!$X$3:$X$65,$B630,IRPBase_Res_NotinTxBase!$Y$3:$Y$65,$C630)</f>
        <v>0</v>
      </c>
      <c r="P630">
        <f>SUMIFS(IRPBase_Res_NotinTxBase!U$3:U$65,IRPBase_Res_NotinTxBase!$X$3:$X$65,$B630,IRPBase_Res_NotinTxBase!$Y$3:$Y$65,$C630)</f>
        <v>0</v>
      </c>
      <c r="Q630">
        <f>SUMIFS(IRPBase_Res_NotinTxBase!V$3:V$65,IRPBase_Res_NotinTxBase!$X$3:$X$65,$B630,IRPBase_Res_NotinTxBase!$Y$3:$Y$65,$C630)</f>
        <v>0</v>
      </c>
      <c r="R630">
        <f>SUMIFS(IRPBase_Res_NotinTxBase!W$3:W$65,IRPBase_Res_NotinTxBase!$X$3:$X$65,$B630,IRPBase_Res_NotinTxBase!$Y$3:$Y$65,$C630)</f>
        <v>0</v>
      </c>
      <c r="S630">
        <f t="shared" si="136"/>
        <v>0</v>
      </c>
      <c r="U630">
        <f>SUMIFS(Indev_Online_Res_NotinIRPBase!N$3:N$340,Indev_Online_Res_NotinIRPBase!$Y$3:$Y$340,$B630,Indev_Online_Res_NotinIRPBase!$Z$3:$Z$340,$C630)</f>
        <v>0</v>
      </c>
      <c r="V630">
        <f>SUMIFS(Indev_Online_Res_NotinIRPBase!O$3:O$340,Indev_Online_Res_NotinIRPBase!$Y$3:$Y$340,$B630,Indev_Online_Res_NotinIRPBase!$Z$3:$Z$340,$C630)</f>
        <v>0</v>
      </c>
      <c r="W630">
        <f>SUMIFS(Indev_Online_Res_NotinIRPBase!P$3:P$340,Indev_Online_Res_NotinIRPBase!$Y$3:$Y$340,$B630,Indev_Online_Res_NotinIRPBase!$Z$3:$Z$340,$C630)</f>
        <v>0</v>
      </c>
      <c r="X630">
        <f>SUMIFS(Indev_Online_Res_NotinIRPBase!Q$3:Q$340,Indev_Online_Res_NotinIRPBase!$Y$3:$Y$340,$B630,Indev_Online_Res_NotinIRPBase!$Z$3:$Z$340,$C630)</f>
        <v>0</v>
      </c>
      <c r="Y630">
        <f>SUMIFS(Indev_Online_Res_NotinIRPBase!R$3:R$340,Indev_Online_Res_NotinIRPBase!$Y$3:$Y$340,$B630,Indev_Online_Res_NotinIRPBase!$Z$3:$Z$340,$C630)</f>
        <v>0</v>
      </c>
      <c r="AC630">
        <f>SUMIFS(Indev_Online_Res_NotinIRPBase!S$3:S$340,Indev_Online_Res_NotinIRPBase!$Y$3:$Y$340,$B630,Indev_Online_Res_NotinIRPBase!$Z$3:$Z$340,$C630)</f>
        <v>0</v>
      </c>
      <c r="AD630">
        <f>SUMIFS(Indev_Online_Res_NotinIRPBase!T$3:T$340,Indev_Online_Res_NotinIRPBase!$Y$3:$Y$340,$B630,Indev_Online_Res_NotinIRPBase!$Z$3:$Z$340,$C630)</f>
        <v>0</v>
      </c>
      <c r="AE630">
        <f>SUMIFS(Indev_Online_Res_NotinIRPBase!U$3:U$340,Indev_Online_Res_NotinIRPBase!$Y$3:$Y$340,$B630,Indev_Online_Res_NotinIRPBase!$Z$3:$Z$340,$C630)</f>
        <v>0</v>
      </c>
      <c r="AF630">
        <f>SUMIFS(Indev_Online_Res_NotinIRPBase!V$3:V$340,Indev_Online_Res_NotinIRPBase!$Y$3:$Y$340,$B630,Indev_Online_Res_NotinIRPBase!$Z$3:$Z$340,$C630)</f>
        <v>0</v>
      </c>
      <c r="AG630">
        <f>SUMIFS(Indev_Online_Res_NotinIRPBase!W$3:W$340,Indev_Online_Res_NotinIRPBase!$Y$3:$Y$340,$B630,Indev_Online_Res_NotinIRPBase!$Z$3:$Z$340,$C630)</f>
        <v>0</v>
      </c>
      <c r="AH630">
        <f>SUMIFS(Indev_Online_Res_NotinIRPBase!X$3:X$340,Indev_Online_Res_NotinIRPBase!$Y$3:$Y$340,$B630,Indev_Online_Res_NotinIRPBase!$Z$3:$Z$340,$C630)</f>
        <v>0</v>
      </c>
      <c r="AI630">
        <f t="shared" si="137"/>
        <v>0</v>
      </c>
      <c r="AK630">
        <f>SUMIFS(Indev_Online_Res_NotinIRPBase!N$3:N$340,Indev_Online_Res_NotinIRPBase!$Y$3:$Y$340,$B630,Indev_Online_Res_NotinIRPBase!$Z$3:$Z$340,$C630,Indev_Online_Res_NotinIRPBase!$J$3:$J$340,"Yes",Indev_Online_Res_NotinIRPBase!$I$3:$I$340,"&lt;1/1/2024")+SUMIFS(Indev_Online_Res_NotinIRPBase!N$3:N$340,Indev_Online_Res_NotinIRPBase!$Y$3:$Y$340,$B630,Indev_Online_Res_NotinIRPBase!$Z$3:$Z$340,$C630,Indev_Online_Res_NotinIRPBase!$AB$3:$AB$340,"1")</f>
        <v>0</v>
      </c>
      <c r="AL630">
        <f>SUMIFS(Indev_Online_Res_NotinIRPBase!O$3:O$340,Indev_Online_Res_NotinIRPBase!$Y$3:$Y$340,$B630,Indev_Online_Res_NotinIRPBase!$Z$3:$Z$340,$C630,Indev_Online_Res_NotinIRPBase!$J$3:$J$340,"Yes",Indev_Online_Res_NotinIRPBase!$I$3:$I$340,"&lt;1/1/2024")+SUMIFS(Indev_Online_Res_NotinIRPBase!O$3:O$340,Indev_Online_Res_NotinIRPBase!$Y$3:$Y$340,$B630,Indev_Online_Res_NotinIRPBase!$Z$3:$Z$340,$C630,Indev_Online_Res_NotinIRPBase!$AB$3:$AB$340,"1")</f>
        <v>0</v>
      </c>
      <c r="AM630">
        <f>SUMIFS(Indev_Online_Res_NotinIRPBase!P$3:P$340,Indev_Online_Res_NotinIRPBase!$Y$3:$Y$340,$B630,Indev_Online_Res_NotinIRPBase!$Z$3:$Z$340,$C630,Indev_Online_Res_NotinIRPBase!$J$3:$J$340,"Yes",Indev_Online_Res_NotinIRPBase!$I$3:$I$340,"&lt;1/1/2024")+SUMIFS(Indev_Online_Res_NotinIRPBase!P$3:P$340,Indev_Online_Res_NotinIRPBase!$Y$3:$Y$340,$B630,Indev_Online_Res_NotinIRPBase!$Z$3:$Z$340,$C630,Indev_Online_Res_NotinIRPBase!$AB$3:$AB$340,"1")</f>
        <v>0</v>
      </c>
      <c r="AN630">
        <f>SUMIFS(Indev_Online_Res_NotinIRPBase!Q$3:Q$340,Indev_Online_Res_NotinIRPBase!$Y$3:$Y$340,$B630,Indev_Online_Res_NotinIRPBase!$Z$3:$Z$340,$C630,Indev_Online_Res_NotinIRPBase!$J$3:$J$340,"Yes",Indev_Online_Res_NotinIRPBase!$I$3:$I$340,"&lt;1/1/2024")+SUMIFS(Indev_Online_Res_NotinIRPBase!Q$3:Q$340,Indev_Online_Res_NotinIRPBase!$Y$3:$Y$340,$B630,Indev_Online_Res_NotinIRPBase!$Z$3:$Z$340,$C630,Indev_Online_Res_NotinIRPBase!$AB$3:$AB$340,"1")</f>
        <v>0</v>
      </c>
      <c r="AO630">
        <f>SUMIFS(Indev_Online_Res_NotinIRPBase!R$3:R$340,Indev_Online_Res_NotinIRPBase!$Y$3:$Y$340,$B630,Indev_Online_Res_NotinIRPBase!$Z$3:$Z$340,$C630,Indev_Online_Res_NotinIRPBase!$J$3:$J$340,"Yes",Indev_Online_Res_NotinIRPBase!$I$3:$I$340,"&lt;1/1/2024")+SUMIFS(Indev_Online_Res_NotinIRPBase!R$3:R$340,Indev_Online_Res_NotinIRPBase!$Y$3:$Y$340,$B630,Indev_Online_Res_NotinIRPBase!$Z$3:$Z$340,$C630,Indev_Online_Res_NotinIRPBase!$AB$3:$AB$340,"1")</f>
        <v>0</v>
      </c>
      <c r="AS630">
        <f>SUMIFS(Indev_Online_Res_NotinIRPBase!S$3:S$340,Indev_Online_Res_NotinIRPBase!$Y$3:$Y$340,$B630,Indev_Online_Res_NotinIRPBase!$Z$3:$Z$340,$C630,Indev_Online_Res_NotinIRPBase!$J$3:$J$340,"Yes",Indev_Online_Res_NotinIRPBase!$I$3:$I$340,"&lt;1/1/2024")+SUMIFS(Indev_Online_Res_NotinIRPBase!S$3:S$340,Indev_Online_Res_NotinIRPBase!$Y$3:$Y$340,$B630,Indev_Online_Res_NotinIRPBase!$Z$3:$Z$340,$C630,Indev_Online_Res_NotinIRPBase!$AB$3:$AB$340,"1")</f>
        <v>0</v>
      </c>
      <c r="AT630">
        <f>SUMIFS(Indev_Online_Res_NotinIRPBase!T$3:T$340,Indev_Online_Res_NotinIRPBase!$Y$3:$Y$340,$B630,Indev_Online_Res_NotinIRPBase!$Z$3:$Z$340,$C630,Indev_Online_Res_NotinIRPBase!$J$3:$J$340,"Yes",Indev_Online_Res_NotinIRPBase!$I$3:$I$340,"&lt;1/1/2024")+SUMIFS(Indev_Online_Res_NotinIRPBase!T$3:T$340,Indev_Online_Res_NotinIRPBase!$Y$3:$Y$340,$B630,Indev_Online_Res_NotinIRPBase!$Z$3:$Z$340,$C630,Indev_Online_Res_NotinIRPBase!$AB$3:$AB$340,"1")</f>
        <v>0</v>
      </c>
      <c r="AU630">
        <f>SUMIFS(Indev_Online_Res_NotinIRPBase!U$3:U$340,Indev_Online_Res_NotinIRPBase!$Y$3:$Y$340,$B630,Indev_Online_Res_NotinIRPBase!$Z$3:$Z$340,$C630,Indev_Online_Res_NotinIRPBase!$J$3:$J$340,"Yes",Indev_Online_Res_NotinIRPBase!$I$3:$I$340,"&lt;1/1/2024")+SUMIFS(Indev_Online_Res_NotinIRPBase!U$3:U$340,Indev_Online_Res_NotinIRPBase!$Y$3:$Y$340,$B630,Indev_Online_Res_NotinIRPBase!$Z$3:$Z$340,$C630,Indev_Online_Res_NotinIRPBase!$AB$3:$AB$340,"1")</f>
        <v>0</v>
      </c>
      <c r="AV630">
        <f>SUMIFS(Indev_Online_Res_NotinIRPBase!V$3:V$340,Indev_Online_Res_NotinIRPBase!$Y$3:$Y$340,$B630,Indev_Online_Res_NotinIRPBase!$Z$3:$Z$340,$C630,Indev_Online_Res_NotinIRPBase!$J$3:$J$340,"Yes",Indev_Online_Res_NotinIRPBase!$I$3:$I$340,"&lt;1/1/2024")+SUMIFS(Indev_Online_Res_NotinIRPBase!V$3:V$340,Indev_Online_Res_NotinIRPBase!$Y$3:$Y$340,$B630,Indev_Online_Res_NotinIRPBase!$Z$3:$Z$340,$C630,Indev_Online_Res_NotinIRPBase!$AB$3:$AB$340,"1")</f>
        <v>0</v>
      </c>
      <c r="AW630">
        <f>SUMIFS(Indev_Online_Res_NotinIRPBase!W$3:W$340,Indev_Online_Res_NotinIRPBase!$Y$3:$Y$340,$B630,Indev_Online_Res_NotinIRPBase!$Z$3:$Z$340,$C630,Indev_Online_Res_NotinIRPBase!$J$3:$J$340,"Yes",Indev_Online_Res_NotinIRPBase!$I$3:$I$340,"&lt;1/1/2024")+SUMIFS(Indev_Online_Res_NotinIRPBase!W$3:W$340,Indev_Online_Res_NotinIRPBase!$Y$3:$Y$340,$B630,Indev_Online_Res_NotinIRPBase!$Z$3:$Z$340,$C630,Indev_Online_Res_NotinIRPBase!$AB$3:$AB$340,"1")</f>
        <v>0</v>
      </c>
      <c r="AX630">
        <f>SUMIFS(Indev_Online_Res_NotinIRPBase!X$3:X$340,Indev_Online_Res_NotinIRPBase!$Y$3:$Y$340,$B630,Indev_Online_Res_NotinIRPBase!$Z$3:$Z$340,$C630,Indev_Online_Res_NotinIRPBase!$J$3:$J$340,"Yes",Indev_Online_Res_NotinIRPBase!$I$3:$I$340,"&lt;1/1/2024")+SUMIFS(Indev_Online_Res_NotinIRPBase!X$3:X$340,Indev_Online_Res_NotinIRPBase!$Y$3:$Y$340,$B630,Indev_Online_Res_NotinIRPBase!$Z$3:$Z$340,$C630,Indev_Online_Res_NotinIRPBase!$AB$3:$AB$340,"1")</f>
        <v>0</v>
      </c>
      <c r="AY630">
        <f t="shared" si="138"/>
        <v>0</v>
      </c>
      <c r="BA630">
        <f t="shared" si="139"/>
        <v>0</v>
      </c>
      <c r="BB630">
        <f t="shared" si="140"/>
        <v>0</v>
      </c>
      <c r="BC630">
        <f t="shared" si="141"/>
        <v>0</v>
      </c>
      <c r="BD630">
        <f t="shared" si="142"/>
        <v>0</v>
      </c>
      <c r="BE630">
        <f t="shared" si="143"/>
        <v>0</v>
      </c>
      <c r="BI630">
        <f t="shared" si="144"/>
        <v>0</v>
      </c>
      <c r="BJ630">
        <f t="shared" si="145"/>
        <v>0</v>
      </c>
      <c r="BK630">
        <f t="shared" si="146"/>
        <v>0</v>
      </c>
      <c r="BL630">
        <f t="shared" si="147"/>
        <v>0</v>
      </c>
      <c r="BM630">
        <f t="shared" si="148"/>
        <v>0</v>
      </c>
      <c r="BN630">
        <f t="shared" si="149"/>
        <v>0</v>
      </c>
      <c r="BO630">
        <f t="shared" si="150"/>
        <v>0</v>
      </c>
      <c r="BQ630">
        <f>SUMIFS(IRPBase_Res_NotinEnvScreens!$H$3:$H$33,IRPBase_Res_NotinEnvScreens!$J$3:$J$33,$B630,IRPBase_Res_NotinEnvScreens!$K$3:$K$33,$C630)</f>
        <v>0</v>
      </c>
      <c r="BR630">
        <f>SUMIFS(IRPBase_Res_NotinEnvScreens!$I$3:$I$33,IRPBase_Res_NotinEnvScreens!$J$3:$J$33,$B630,IRPBase_Res_NotinEnvScreens!$K$3:$K$33,$C630)</f>
        <v>0</v>
      </c>
      <c r="BS630">
        <v>0</v>
      </c>
      <c r="BV630">
        <f>SUMIFS(Indev_Online_Res_NotinIRPBase!$P$3:$P$313,Indev_Online_Res_NotinIRPBase!$Y$3:$Y$313,$B630,Indev_Online_Res_NotinIRPBase!$Z$3:$Z$313,$C630,Indev_Online_Res_NotinIRPBase!$I$3:$I$313,"&lt;9/1/2023")+SUMIFS(Indev_Online_Res_NotinIRPBase!$Q$3:$Q$313,Indev_Online_Res_NotinIRPBase!$Y$3:$Y$313,$B630,Indev_Online_Res_NotinIRPBase!$Z$3:$Z$313,$C630,Indev_Online_Res_NotinIRPBase!$I$3:$I$313,"&lt;9/1/2023")</f>
        <v>0</v>
      </c>
      <c r="BW630">
        <f>SUMIFS(Indev_Online_Res_NotinIRPBase!$S$3:$S$313,Indev_Online_Res_NotinIRPBase!$Y$3:$Y$313,$B630,Indev_Online_Res_NotinIRPBase!$Z$3:$Z$313,$C630,Indev_Online_Res_NotinIRPBase!$I$3:$I$313,"&lt;9/1/2023")+SUMIFS(Indev_Online_Res_NotinIRPBase!$T$3:$T$313,Indev_Online_Res_NotinIRPBase!$Y$3:$Y$313,$B630,Indev_Online_Res_NotinIRPBase!$Z$3:$Z$313,$C630,Indev_Online_Res_NotinIRPBase!$I$3:$I$313,"&lt;9/1/2023")+SUMIFS(Indev_Online_Res_NotinIRPBase!$U$3:$U$313,Indev_Online_Res_NotinIRPBase!$Y$3:$Y$313,$B630,Indev_Online_Res_NotinIRPBase!$Z$3:$Z$313,$C630,Indev_Online_Res_NotinIRPBase!$I$3:$I$313,"&lt;9/1/2023")</f>
        <v>0</v>
      </c>
    </row>
    <row r="631" spans="1:75">
      <c r="A631" t="s">
        <v>50</v>
      </c>
      <c r="B631" t="s">
        <v>556</v>
      </c>
      <c r="C631">
        <v>230</v>
      </c>
      <c r="E631">
        <f>SUMIFS(IRPBase_Res_NotinTxBase!N$3:N$65,IRPBase_Res_NotinTxBase!$X$3:$X$65,$B631,IRPBase_Res_NotinTxBase!$Y$3:$Y$65,$C631)</f>
        <v>0</v>
      </c>
      <c r="F631">
        <f>SUMIFS(IRPBase_Res_NotinTxBase!O$3:O$65,IRPBase_Res_NotinTxBase!$X$3:$X$65,$B631,IRPBase_Res_NotinTxBase!$Y$3:$Y$65,$C631)</f>
        <v>0</v>
      </c>
      <c r="G631">
        <f>SUMIFS(IRPBase_Res_NotinTxBase!P$3:P$65,IRPBase_Res_NotinTxBase!$X$3:$X$65,$B631,IRPBase_Res_NotinTxBase!$Y$3:$Y$65,$C631)</f>
        <v>0</v>
      </c>
      <c r="H631">
        <f>SUMIFS(IRPBase_Res_NotinTxBase!Q$3:Q$65,IRPBase_Res_NotinTxBase!$X$3:$X$65,$B631,IRPBase_Res_NotinTxBase!$Y$3:$Y$65,$C631)</f>
        <v>0</v>
      </c>
      <c r="M631">
        <f>SUMIFS(IRPBase_Res_NotinTxBase!R$3:R$65,IRPBase_Res_NotinTxBase!$X$3:$X$65,$B631,IRPBase_Res_NotinTxBase!$Y$3:$Y$65,$C631)</f>
        <v>0</v>
      </c>
      <c r="N631">
        <f>SUMIFS(IRPBase_Res_NotinTxBase!S$3:S$65,IRPBase_Res_NotinTxBase!$X$3:$X$65,$B631,IRPBase_Res_NotinTxBase!$Y$3:$Y$65,$C631)</f>
        <v>0</v>
      </c>
      <c r="O631">
        <f>SUMIFS(IRPBase_Res_NotinTxBase!T$3:T$65,IRPBase_Res_NotinTxBase!$X$3:$X$65,$B631,IRPBase_Res_NotinTxBase!$Y$3:$Y$65,$C631)</f>
        <v>0</v>
      </c>
      <c r="P631">
        <f>SUMIFS(IRPBase_Res_NotinTxBase!U$3:U$65,IRPBase_Res_NotinTxBase!$X$3:$X$65,$B631,IRPBase_Res_NotinTxBase!$Y$3:$Y$65,$C631)</f>
        <v>0</v>
      </c>
      <c r="Q631">
        <f>SUMIFS(IRPBase_Res_NotinTxBase!V$3:V$65,IRPBase_Res_NotinTxBase!$X$3:$X$65,$B631,IRPBase_Res_NotinTxBase!$Y$3:$Y$65,$C631)</f>
        <v>0</v>
      </c>
      <c r="R631">
        <f>SUMIFS(IRPBase_Res_NotinTxBase!W$3:W$65,IRPBase_Res_NotinTxBase!$X$3:$X$65,$B631,IRPBase_Res_NotinTxBase!$Y$3:$Y$65,$C631)</f>
        <v>0</v>
      </c>
      <c r="S631">
        <f t="shared" si="136"/>
        <v>0</v>
      </c>
      <c r="U631">
        <f>SUMIFS(Indev_Online_Res_NotinIRPBase!N$3:N$340,Indev_Online_Res_NotinIRPBase!$Y$3:$Y$340,$B631,Indev_Online_Res_NotinIRPBase!$Z$3:$Z$340,$C631)</f>
        <v>0</v>
      </c>
      <c r="V631">
        <f>SUMIFS(Indev_Online_Res_NotinIRPBase!O$3:O$340,Indev_Online_Res_NotinIRPBase!$Y$3:$Y$340,$B631,Indev_Online_Res_NotinIRPBase!$Z$3:$Z$340,$C631)</f>
        <v>0</v>
      </c>
      <c r="W631">
        <f>SUMIFS(Indev_Online_Res_NotinIRPBase!P$3:P$340,Indev_Online_Res_NotinIRPBase!$Y$3:$Y$340,$B631,Indev_Online_Res_NotinIRPBase!$Z$3:$Z$340,$C631)</f>
        <v>0</v>
      </c>
      <c r="X631">
        <f>SUMIFS(Indev_Online_Res_NotinIRPBase!Q$3:Q$340,Indev_Online_Res_NotinIRPBase!$Y$3:$Y$340,$B631,Indev_Online_Res_NotinIRPBase!$Z$3:$Z$340,$C631)</f>
        <v>0</v>
      </c>
      <c r="Y631">
        <f>SUMIFS(Indev_Online_Res_NotinIRPBase!R$3:R$340,Indev_Online_Res_NotinIRPBase!$Y$3:$Y$340,$B631,Indev_Online_Res_NotinIRPBase!$Z$3:$Z$340,$C631)</f>
        <v>0</v>
      </c>
      <c r="AC631">
        <f>SUMIFS(Indev_Online_Res_NotinIRPBase!S$3:S$340,Indev_Online_Res_NotinIRPBase!$Y$3:$Y$340,$B631,Indev_Online_Res_NotinIRPBase!$Z$3:$Z$340,$C631)</f>
        <v>0</v>
      </c>
      <c r="AD631">
        <f>SUMIFS(Indev_Online_Res_NotinIRPBase!T$3:T$340,Indev_Online_Res_NotinIRPBase!$Y$3:$Y$340,$B631,Indev_Online_Res_NotinIRPBase!$Z$3:$Z$340,$C631)</f>
        <v>125</v>
      </c>
      <c r="AE631">
        <f>SUMIFS(Indev_Online_Res_NotinIRPBase!U$3:U$340,Indev_Online_Res_NotinIRPBase!$Y$3:$Y$340,$B631,Indev_Online_Res_NotinIRPBase!$Z$3:$Z$340,$C631)</f>
        <v>650</v>
      </c>
      <c r="AF631">
        <f>SUMIFS(Indev_Online_Res_NotinIRPBase!V$3:V$340,Indev_Online_Res_NotinIRPBase!$Y$3:$Y$340,$B631,Indev_Online_Res_NotinIRPBase!$Z$3:$Z$340,$C631)</f>
        <v>731</v>
      </c>
      <c r="AG631">
        <f>SUMIFS(Indev_Online_Res_NotinIRPBase!W$3:W$340,Indev_Online_Res_NotinIRPBase!$Y$3:$Y$340,$B631,Indev_Online_Res_NotinIRPBase!$Z$3:$Z$340,$C631)</f>
        <v>0</v>
      </c>
      <c r="AH631">
        <f>SUMIFS(Indev_Online_Res_NotinIRPBase!X$3:X$340,Indev_Online_Res_NotinIRPBase!$Y$3:$Y$340,$B631,Indev_Online_Res_NotinIRPBase!$Z$3:$Z$340,$C631)</f>
        <v>0</v>
      </c>
      <c r="AI631">
        <f t="shared" si="137"/>
        <v>1</v>
      </c>
      <c r="AK631">
        <f>SUMIFS(Indev_Online_Res_NotinIRPBase!N$3:N$340,Indev_Online_Res_NotinIRPBase!$Y$3:$Y$340,$B631,Indev_Online_Res_NotinIRPBase!$Z$3:$Z$340,$C631,Indev_Online_Res_NotinIRPBase!$J$3:$J$340,"Yes",Indev_Online_Res_NotinIRPBase!$I$3:$I$340,"&lt;1/1/2024")+SUMIFS(Indev_Online_Res_NotinIRPBase!N$3:N$340,Indev_Online_Res_NotinIRPBase!$Y$3:$Y$340,$B631,Indev_Online_Res_NotinIRPBase!$Z$3:$Z$340,$C631,Indev_Online_Res_NotinIRPBase!$AB$3:$AB$340,"1")</f>
        <v>0</v>
      </c>
      <c r="AL631">
        <f>SUMIFS(Indev_Online_Res_NotinIRPBase!O$3:O$340,Indev_Online_Res_NotinIRPBase!$Y$3:$Y$340,$B631,Indev_Online_Res_NotinIRPBase!$Z$3:$Z$340,$C631,Indev_Online_Res_NotinIRPBase!$J$3:$J$340,"Yes",Indev_Online_Res_NotinIRPBase!$I$3:$I$340,"&lt;1/1/2024")+SUMIFS(Indev_Online_Res_NotinIRPBase!O$3:O$340,Indev_Online_Res_NotinIRPBase!$Y$3:$Y$340,$B631,Indev_Online_Res_NotinIRPBase!$Z$3:$Z$340,$C631,Indev_Online_Res_NotinIRPBase!$AB$3:$AB$340,"1")</f>
        <v>0</v>
      </c>
      <c r="AM631">
        <f>SUMIFS(Indev_Online_Res_NotinIRPBase!P$3:P$340,Indev_Online_Res_NotinIRPBase!$Y$3:$Y$340,$B631,Indev_Online_Res_NotinIRPBase!$Z$3:$Z$340,$C631,Indev_Online_Res_NotinIRPBase!$J$3:$J$340,"Yes",Indev_Online_Res_NotinIRPBase!$I$3:$I$340,"&lt;1/1/2024")+SUMIFS(Indev_Online_Res_NotinIRPBase!P$3:P$340,Indev_Online_Res_NotinIRPBase!$Y$3:$Y$340,$B631,Indev_Online_Res_NotinIRPBase!$Z$3:$Z$340,$C631,Indev_Online_Res_NotinIRPBase!$AB$3:$AB$340,"1")</f>
        <v>0</v>
      </c>
      <c r="AN631">
        <f>SUMIFS(Indev_Online_Res_NotinIRPBase!Q$3:Q$340,Indev_Online_Res_NotinIRPBase!$Y$3:$Y$340,$B631,Indev_Online_Res_NotinIRPBase!$Z$3:$Z$340,$C631,Indev_Online_Res_NotinIRPBase!$J$3:$J$340,"Yes",Indev_Online_Res_NotinIRPBase!$I$3:$I$340,"&lt;1/1/2024")+SUMIFS(Indev_Online_Res_NotinIRPBase!Q$3:Q$340,Indev_Online_Res_NotinIRPBase!$Y$3:$Y$340,$B631,Indev_Online_Res_NotinIRPBase!$Z$3:$Z$340,$C631,Indev_Online_Res_NotinIRPBase!$AB$3:$AB$340,"1")</f>
        <v>0</v>
      </c>
      <c r="AO631">
        <f>SUMIFS(Indev_Online_Res_NotinIRPBase!R$3:R$340,Indev_Online_Res_NotinIRPBase!$Y$3:$Y$340,$B631,Indev_Online_Res_NotinIRPBase!$Z$3:$Z$340,$C631,Indev_Online_Res_NotinIRPBase!$J$3:$J$340,"Yes",Indev_Online_Res_NotinIRPBase!$I$3:$I$340,"&lt;1/1/2024")+SUMIFS(Indev_Online_Res_NotinIRPBase!R$3:R$340,Indev_Online_Res_NotinIRPBase!$Y$3:$Y$340,$B631,Indev_Online_Res_NotinIRPBase!$Z$3:$Z$340,$C631,Indev_Online_Res_NotinIRPBase!$AB$3:$AB$340,"1")</f>
        <v>0</v>
      </c>
      <c r="AS631">
        <f>SUMIFS(Indev_Online_Res_NotinIRPBase!S$3:S$340,Indev_Online_Res_NotinIRPBase!$Y$3:$Y$340,$B631,Indev_Online_Res_NotinIRPBase!$Z$3:$Z$340,$C631,Indev_Online_Res_NotinIRPBase!$J$3:$J$340,"Yes",Indev_Online_Res_NotinIRPBase!$I$3:$I$340,"&lt;1/1/2024")+SUMIFS(Indev_Online_Res_NotinIRPBase!S$3:S$340,Indev_Online_Res_NotinIRPBase!$Y$3:$Y$340,$B631,Indev_Online_Res_NotinIRPBase!$Z$3:$Z$340,$C631,Indev_Online_Res_NotinIRPBase!$AB$3:$AB$340,"1")</f>
        <v>0</v>
      </c>
      <c r="AT631">
        <f>SUMIFS(Indev_Online_Res_NotinIRPBase!T$3:T$340,Indev_Online_Res_NotinIRPBase!$Y$3:$Y$340,$B631,Indev_Online_Res_NotinIRPBase!$Z$3:$Z$340,$C631,Indev_Online_Res_NotinIRPBase!$J$3:$J$340,"Yes",Indev_Online_Res_NotinIRPBase!$I$3:$I$340,"&lt;1/1/2024")+SUMIFS(Indev_Online_Res_NotinIRPBase!T$3:T$340,Indev_Online_Res_NotinIRPBase!$Y$3:$Y$340,$B631,Indev_Online_Res_NotinIRPBase!$Z$3:$Z$340,$C631,Indev_Online_Res_NotinIRPBase!$AB$3:$AB$340,"1")</f>
        <v>0</v>
      </c>
      <c r="AU631">
        <f>SUMIFS(Indev_Online_Res_NotinIRPBase!U$3:U$340,Indev_Online_Res_NotinIRPBase!$Y$3:$Y$340,$B631,Indev_Online_Res_NotinIRPBase!$Z$3:$Z$340,$C631,Indev_Online_Res_NotinIRPBase!$J$3:$J$340,"Yes",Indev_Online_Res_NotinIRPBase!$I$3:$I$340,"&lt;1/1/2024")+SUMIFS(Indev_Online_Res_NotinIRPBase!U$3:U$340,Indev_Online_Res_NotinIRPBase!$Y$3:$Y$340,$B631,Indev_Online_Res_NotinIRPBase!$Z$3:$Z$340,$C631,Indev_Online_Res_NotinIRPBase!$AB$3:$AB$340,"1")</f>
        <v>0</v>
      </c>
      <c r="AV631">
        <f>SUMIFS(Indev_Online_Res_NotinIRPBase!V$3:V$340,Indev_Online_Res_NotinIRPBase!$Y$3:$Y$340,$B631,Indev_Online_Res_NotinIRPBase!$Z$3:$Z$340,$C631,Indev_Online_Res_NotinIRPBase!$J$3:$J$340,"Yes",Indev_Online_Res_NotinIRPBase!$I$3:$I$340,"&lt;1/1/2024")+SUMIFS(Indev_Online_Res_NotinIRPBase!V$3:V$340,Indev_Online_Res_NotinIRPBase!$Y$3:$Y$340,$B631,Indev_Online_Res_NotinIRPBase!$Z$3:$Z$340,$C631,Indev_Online_Res_NotinIRPBase!$AB$3:$AB$340,"1")</f>
        <v>15</v>
      </c>
      <c r="AW631">
        <f>SUMIFS(Indev_Online_Res_NotinIRPBase!W$3:W$340,Indev_Online_Res_NotinIRPBase!$Y$3:$Y$340,$B631,Indev_Online_Res_NotinIRPBase!$Z$3:$Z$340,$C631,Indev_Online_Res_NotinIRPBase!$J$3:$J$340,"Yes",Indev_Online_Res_NotinIRPBase!$I$3:$I$340,"&lt;1/1/2024")+SUMIFS(Indev_Online_Res_NotinIRPBase!W$3:W$340,Indev_Online_Res_NotinIRPBase!$Y$3:$Y$340,$B631,Indev_Online_Res_NotinIRPBase!$Z$3:$Z$340,$C631,Indev_Online_Res_NotinIRPBase!$AB$3:$AB$340,"1")</f>
        <v>0</v>
      </c>
      <c r="AX631">
        <f>SUMIFS(Indev_Online_Res_NotinIRPBase!X$3:X$340,Indev_Online_Res_NotinIRPBase!$Y$3:$Y$340,$B631,Indev_Online_Res_NotinIRPBase!$Z$3:$Z$340,$C631,Indev_Online_Res_NotinIRPBase!$J$3:$J$340,"Yes",Indev_Online_Res_NotinIRPBase!$I$3:$I$340,"&lt;1/1/2024")+SUMIFS(Indev_Online_Res_NotinIRPBase!X$3:X$340,Indev_Online_Res_NotinIRPBase!$Y$3:$Y$340,$B631,Indev_Online_Res_NotinIRPBase!$Z$3:$Z$340,$C631,Indev_Online_Res_NotinIRPBase!$AB$3:$AB$340,"1")</f>
        <v>0</v>
      </c>
      <c r="AY631">
        <f t="shared" si="138"/>
        <v>1</v>
      </c>
      <c r="BA631">
        <f t="shared" si="139"/>
        <v>0</v>
      </c>
      <c r="BB631">
        <f t="shared" si="140"/>
        <v>0</v>
      </c>
      <c r="BC631">
        <f t="shared" si="141"/>
        <v>0</v>
      </c>
      <c r="BD631">
        <f t="shared" si="142"/>
        <v>0</v>
      </c>
      <c r="BE631">
        <f t="shared" si="143"/>
        <v>0</v>
      </c>
      <c r="BI631">
        <f t="shared" si="144"/>
        <v>0</v>
      </c>
      <c r="BJ631">
        <f t="shared" si="145"/>
        <v>125</v>
      </c>
      <c r="BK631">
        <f t="shared" si="146"/>
        <v>650</v>
      </c>
      <c r="BL631">
        <f t="shared" si="147"/>
        <v>716</v>
      </c>
      <c r="BM631">
        <f t="shared" si="148"/>
        <v>0</v>
      </c>
      <c r="BN631">
        <f t="shared" si="149"/>
        <v>0</v>
      </c>
      <c r="BO631">
        <f t="shared" si="150"/>
        <v>1</v>
      </c>
      <c r="BQ631">
        <f>SUMIFS(IRPBase_Res_NotinEnvScreens!$H$3:$H$33,IRPBase_Res_NotinEnvScreens!$J$3:$J$33,$B631,IRPBase_Res_NotinEnvScreens!$K$3:$K$33,$C631)</f>
        <v>0</v>
      </c>
      <c r="BR631">
        <f>SUMIFS(IRPBase_Res_NotinEnvScreens!$I$3:$I$33,IRPBase_Res_NotinEnvScreens!$J$3:$J$33,$B631,IRPBase_Res_NotinEnvScreens!$K$3:$K$33,$C631)</f>
        <v>0</v>
      </c>
      <c r="BS631">
        <v>0</v>
      </c>
      <c r="BV631">
        <f>SUMIFS(Indev_Online_Res_NotinIRPBase!$P$3:$P$313,Indev_Online_Res_NotinIRPBase!$Y$3:$Y$313,$B631,Indev_Online_Res_NotinIRPBase!$Z$3:$Z$313,$C631,Indev_Online_Res_NotinIRPBase!$I$3:$I$313,"&lt;9/1/2023")+SUMIFS(Indev_Online_Res_NotinIRPBase!$Q$3:$Q$313,Indev_Online_Res_NotinIRPBase!$Y$3:$Y$313,$B631,Indev_Online_Res_NotinIRPBase!$Z$3:$Z$313,$C631,Indev_Online_Res_NotinIRPBase!$I$3:$I$313,"&lt;9/1/2023")</f>
        <v>0</v>
      </c>
      <c r="BW631">
        <f>SUMIFS(Indev_Online_Res_NotinIRPBase!$S$3:$S$313,Indev_Online_Res_NotinIRPBase!$Y$3:$Y$313,$B631,Indev_Online_Res_NotinIRPBase!$Z$3:$Z$313,$C631,Indev_Online_Res_NotinIRPBase!$I$3:$I$313,"&lt;9/1/2023")+SUMIFS(Indev_Online_Res_NotinIRPBase!$T$3:$T$313,Indev_Online_Res_NotinIRPBase!$Y$3:$Y$313,$B631,Indev_Online_Res_NotinIRPBase!$Z$3:$Z$313,$C631,Indev_Online_Res_NotinIRPBase!$I$3:$I$313,"&lt;9/1/2023")+SUMIFS(Indev_Online_Res_NotinIRPBase!$U$3:$U$313,Indev_Online_Res_NotinIRPBase!$Y$3:$Y$313,$B631,Indev_Online_Res_NotinIRPBase!$Z$3:$Z$313,$C631,Indev_Online_Res_NotinIRPBase!$I$3:$I$313,"&lt;9/1/2023")</f>
        <v>0</v>
      </c>
    </row>
    <row r="632" spans="1:75">
      <c r="A632" t="s">
        <v>50</v>
      </c>
      <c r="B632" t="s">
        <v>556</v>
      </c>
      <c r="C632">
        <v>500</v>
      </c>
      <c r="E632">
        <f>SUMIFS(IRPBase_Res_NotinTxBase!N$3:N$65,IRPBase_Res_NotinTxBase!$X$3:$X$65,$B632,IRPBase_Res_NotinTxBase!$Y$3:$Y$65,$C632)</f>
        <v>0</v>
      </c>
      <c r="F632">
        <f>SUMIFS(IRPBase_Res_NotinTxBase!O$3:O$65,IRPBase_Res_NotinTxBase!$X$3:$X$65,$B632,IRPBase_Res_NotinTxBase!$Y$3:$Y$65,$C632)</f>
        <v>0</v>
      </c>
      <c r="G632">
        <f>SUMIFS(IRPBase_Res_NotinTxBase!P$3:P$65,IRPBase_Res_NotinTxBase!$X$3:$X$65,$B632,IRPBase_Res_NotinTxBase!$Y$3:$Y$65,$C632)</f>
        <v>0</v>
      </c>
      <c r="H632">
        <f>SUMIFS(IRPBase_Res_NotinTxBase!Q$3:Q$65,IRPBase_Res_NotinTxBase!$X$3:$X$65,$B632,IRPBase_Res_NotinTxBase!$Y$3:$Y$65,$C632)</f>
        <v>0</v>
      </c>
      <c r="M632">
        <f>SUMIFS(IRPBase_Res_NotinTxBase!R$3:R$65,IRPBase_Res_NotinTxBase!$X$3:$X$65,$B632,IRPBase_Res_NotinTxBase!$Y$3:$Y$65,$C632)</f>
        <v>0</v>
      </c>
      <c r="N632">
        <f>SUMIFS(IRPBase_Res_NotinTxBase!S$3:S$65,IRPBase_Res_NotinTxBase!$X$3:$X$65,$B632,IRPBase_Res_NotinTxBase!$Y$3:$Y$65,$C632)</f>
        <v>0</v>
      </c>
      <c r="O632">
        <f>SUMIFS(IRPBase_Res_NotinTxBase!T$3:T$65,IRPBase_Res_NotinTxBase!$X$3:$X$65,$B632,IRPBase_Res_NotinTxBase!$Y$3:$Y$65,$C632)</f>
        <v>0</v>
      </c>
      <c r="P632">
        <f>SUMIFS(IRPBase_Res_NotinTxBase!U$3:U$65,IRPBase_Res_NotinTxBase!$X$3:$X$65,$B632,IRPBase_Res_NotinTxBase!$Y$3:$Y$65,$C632)</f>
        <v>0</v>
      </c>
      <c r="Q632">
        <f>SUMIFS(IRPBase_Res_NotinTxBase!V$3:V$65,IRPBase_Res_NotinTxBase!$X$3:$X$65,$B632,IRPBase_Res_NotinTxBase!$Y$3:$Y$65,$C632)</f>
        <v>0</v>
      </c>
      <c r="R632">
        <f>SUMIFS(IRPBase_Res_NotinTxBase!W$3:W$65,IRPBase_Res_NotinTxBase!$X$3:$X$65,$B632,IRPBase_Res_NotinTxBase!$Y$3:$Y$65,$C632)</f>
        <v>0</v>
      </c>
      <c r="S632">
        <f t="shared" si="136"/>
        <v>0</v>
      </c>
      <c r="U632">
        <f>SUMIFS(Indev_Online_Res_NotinIRPBase!N$3:N$340,Indev_Online_Res_NotinIRPBase!$Y$3:$Y$340,$B632,Indev_Online_Res_NotinIRPBase!$Z$3:$Z$340,$C632)</f>
        <v>0</v>
      </c>
      <c r="V632">
        <f>SUMIFS(Indev_Online_Res_NotinIRPBase!O$3:O$340,Indev_Online_Res_NotinIRPBase!$Y$3:$Y$340,$B632,Indev_Online_Res_NotinIRPBase!$Z$3:$Z$340,$C632)</f>
        <v>0</v>
      </c>
      <c r="W632">
        <f>SUMIFS(Indev_Online_Res_NotinIRPBase!P$3:P$340,Indev_Online_Res_NotinIRPBase!$Y$3:$Y$340,$B632,Indev_Online_Res_NotinIRPBase!$Z$3:$Z$340,$C632)</f>
        <v>0</v>
      </c>
      <c r="X632">
        <f>SUMIFS(Indev_Online_Res_NotinIRPBase!Q$3:Q$340,Indev_Online_Res_NotinIRPBase!$Y$3:$Y$340,$B632,Indev_Online_Res_NotinIRPBase!$Z$3:$Z$340,$C632)</f>
        <v>0</v>
      </c>
      <c r="Y632">
        <f>SUMIFS(Indev_Online_Res_NotinIRPBase!R$3:R$340,Indev_Online_Res_NotinIRPBase!$Y$3:$Y$340,$B632,Indev_Online_Res_NotinIRPBase!$Z$3:$Z$340,$C632)</f>
        <v>0</v>
      </c>
      <c r="AC632">
        <f>SUMIFS(Indev_Online_Res_NotinIRPBase!S$3:S$340,Indev_Online_Res_NotinIRPBase!$Y$3:$Y$340,$B632,Indev_Online_Res_NotinIRPBase!$Z$3:$Z$340,$C632)</f>
        <v>0</v>
      </c>
      <c r="AD632">
        <f>SUMIFS(Indev_Online_Res_NotinIRPBase!T$3:T$340,Indev_Online_Res_NotinIRPBase!$Y$3:$Y$340,$B632,Indev_Online_Res_NotinIRPBase!$Z$3:$Z$340,$C632)</f>
        <v>0</v>
      </c>
      <c r="AE632">
        <f>SUMIFS(Indev_Online_Res_NotinIRPBase!U$3:U$340,Indev_Online_Res_NotinIRPBase!$Y$3:$Y$340,$B632,Indev_Online_Res_NotinIRPBase!$Z$3:$Z$340,$C632)</f>
        <v>0</v>
      </c>
      <c r="AF632">
        <f>SUMIFS(Indev_Online_Res_NotinIRPBase!V$3:V$340,Indev_Online_Res_NotinIRPBase!$Y$3:$Y$340,$B632,Indev_Online_Res_NotinIRPBase!$Z$3:$Z$340,$C632)</f>
        <v>0</v>
      </c>
      <c r="AG632">
        <f>SUMIFS(Indev_Online_Res_NotinIRPBase!W$3:W$340,Indev_Online_Res_NotinIRPBase!$Y$3:$Y$340,$B632,Indev_Online_Res_NotinIRPBase!$Z$3:$Z$340,$C632)</f>
        <v>0</v>
      </c>
      <c r="AH632">
        <f>SUMIFS(Indev_Online_Res_NotinIRPBase!X$3:X$340,Indev_Online_Res_NotinIRPBase!$Y$3:$Y$340,$B632,Indev_Online_Res_NotinIRPBase!$Z$3:$Z$340,$C632)</f>
        <v>0</v>
      </c>
      <c r="AI632">
        <f t="shared" si="137"/>
        <v>0</v>
      </c>
      <c r="AK632">
        <f>SUMIFS(Indev_Online_Res_NotinIRPBase!N$3:N$340,Indev_Online_Res_NotinIRPBase!$Y$3:$Y$340,$B632,Indev_Online_Res_NotinIRPBase!$Z$3:$Z$340,$C632,Indev_Online_Res_NotinIRPBase!$J$3:$J$340,"Yes",Indev_Online_Res_NotinIRPBase!$I$3:$I$340,"&lt;1/1/2024")+SUMIFS(Indev_Online_Res_NotinIRPBase!N$3:N$340,Indev_Online_Res_NotinIRPBase!$Y$3:$Y$340,$B632,Indev_Online_Res_NotinIRPBase!$Z$3:$Z$340,$C632,Indev_Online_Res_NotinIRPBase!$AB$3:$AB$340,"1")</f>
        <v>0</v>
      </c>
      <c r="AL632">
        <f>SUMIFS(Indev_Online_Res_NotinIRPBase!O$3:O$340,Indev_Online_Res_NotinIRPBase!$Y$3:$Y$340,$B632,Indev_Online_Res_NotinIRPBase!$Z$3:$Z$340,$C632,Indev_Online_Res_NotinIRPBase!$J$3:$J$340,"Yes",Indev_Online_Res_NotinIRPBase!$I$3:$I$340,"&lt;1/1/2024")+SUMIFS(Indev_Online_Res_NotinIRPBase!O$3:O$340,Indev_Online_Res_NotinIRPBase!$Y$3:$Y$340,$B632,Indev_Online_Res_NotinIRPBase!$Z$3:$Z$340,$C632,Indev_Online_Res_NotinIRPBase!$AB$3:$AB$340,"1")</f>
        <v>0</v>
      </c>
      <c r="AM632">
        <f>SUMIFS(Indev_Online_Res_NotinIRPBase!P$3:P$340,Indev_Online_Res_NotinIRPBase!$Y$3:$Y$340,$B632,Indev_Online_Res_NotinIRPBase!$Z$3:$Z$340,$C632,Indev_Online_Res_NotinIRPBase!$J$3:$J$340,"Yes",Indev_Online_Res_NotinIRPBase!$I$3:$I$340,"&lt;1/1/2024")+SUMIFS(Indev_Online_Res_NotinIRPBase!P$3:P$340,Indev_Online_Res_NotinIRPBase!$Y$3:$Y$340,$B632,Indev_Online_Res_NotinIRPBase!$Z$3:$Z$340,$C632,Indev_Online_Res_NotinIRPBase!$AB$3:$AB$340,"1")</f>
        <v>0</v>
      </c>
      <c r="AN632">
        <f>SUMIFS(Indev_Online_Res_NotinIRPBase!Q$3:Q$340,Indev_Online_Res_NotinIRPBase!$Y$3:$Y$340,$B632,Indev_Online_Res_NotinIRPBase!$Z$3:$Z$340,$C632,Indev_Online_Res_NotinIRPBase!$J$3:$J$340,"Yes",Indev_Online_Res_NotinIRPBase!$I$3:$I$340,"&lt;1/1/2024")+SUMIFS(Indev_Online_Res_NotinIRPBase!Q$3:Q$340,Indev_Online_Res_NotinIRPBase!$Y$3:$Y$340,$B632,Indev_Online_Res_NotinIRPBase!$Z$3:$Z$340,$C632,Indev_Online_Res_NotinIRPBase!$AB$3:$AB$340,"1")</f>
        <v>0</v>
      </c>
      <c r="AO632">
        <f>SUMIFS(Indev_Online_Res_NotinIRPBase!R$3:R$340,Indev_Online_Res_NotinIRPBase!$Y$3:$Y$340,$B632,Indev_Online_Res_NotinIRPBase!$Z$3:$Z$340,$C632,Indev_Online_Res_NotinIRPBase!$J$3:$J$340,"Yes",Indev_Online_Res_NotinIRPBase!$I$3:$I$340,"&lt;1/1/2024")+SUMIFS(Indev_Online_Res_NotinIRPBase!R$3:R$340,Indev_Online_Res_NotinIRPBase!$Y$3:$Y$340,$B632,Indev_Online_Res_NotinIRPBase!$Z$3:$Z$340,$C632,Indev_Online_Res_NotinIRPBase!$AB$3:$AB$340,"1")</f>
        <v>0</v>
      </c>
      <c r="AS632">
        <f>SUMIFS(Indev_Online_Res_NotinIRPBase!S$3:S$340,Indev_Online_Res_NotinIRPBase!$Y$3:$Y$340,$B632,Indev_Online_Res_NotinIRPBase!$Z$3:$Z$340,$C632,Indev_Online_Res_NotinIRPBase!$J$3:$J$340,"Yes",Indev_Online_Res_NotinIRPBase!$I$3:$I$340,"&lt;1/1/2024")+SUMIFS(Indev_Online_Res_NotinIRPBase!S$3:S$340,Indev_Online_Res_NotinIRPBase!$Y$3:$Y$340,$B632,Indev_Online_Res_NotinIRPBase!$Z$3:$Z$340,$C632,Indev_Online_Res_NotinIRPBase!$AB$3:$AB$340,"1")</f>
        <v>0</v>
      </c>
      <c r="AT632">
        <f>SUMIFS(Indev_Online_Res_NotinIRPBase!T$3:T$340,Indev_Online_Res_NotinIRPBase!$Y$3:$Y$340,$B632,Indev_Online_Res_NotinIRPBase!$Z$3:$Z$340,$C632,Indev_Online_Res_NotinIRPBase!$J$3:$J$340,"Yes",Indev_Online_Res_NotinIRPBase!$I$3:$I$340,"&lt;1/1/2024")+SUMIFS(Indev_Online_Res_NotinIRPBase!T$3:T$340,Indev_Online_Res_NotinIRPBase!$Y$3:$Y$340,$B632,Indev_Online_Res_NotinIRPBase!$Z$3:$Z$340,$C632,Indev_Online_Res_NotinIRPBase!$AB$3:$AB$340,"1")</f>
        <v>0</v>
      </c>
      <c r="AU632">
        <f>SUMIFS(Indev_Online_Res_NotinIRPBase!U$3:U$340,Indev_Online_Res_NotinIRPBase!$Y$3:$Y$340,$B632,Indev_Online_Res_NotinIRPBase!$Z$3:$Z$340,$C632,Indev_Online_Res_NotinIRPBase!$J$3:$J$340,"Yes",Indev_Online_Res_NotinIRPBase!$I$3:$I$340,"&lt;1/1/2024")+SUMIFS(Indev_Online_Res_NotinIRPBase!U$3:U$340,Indev_Online_Res_NotinIRPBase!$Y$3:$Y$340,$B632,Indev_Online_Res_NotinIRPBase!$Z$3:$Z$340,$C632,Indev_Online_Res_NotinIRPBase!$AB$3:$AB$340,"1")</f>
        <v>0</v>
      </c>
      <c r="AV632">
        <f>SUMIFS(Indev_Online_Res_NotinIRPBase!V$3:V$340,Indev_Online_Res_NotinIRPBase!$Y$3:$Y$340,$B632,Indev_Online_Res_NotinIRPBase!$Z$3:$Z$340,$C632,Indev_Online_Res_NotinIRPBase!$J$3:$J$340,"Yes",Indev_Online_Res_NotinIRPBase!$I$3:$I$340,"&lt;1/1/2024")+SUMIFS(Indev_Online_Res_NotinIRPBase!V$3:V$340,Indev_Online_Res_NotinIRPBase!$Y$3:$Y$340,$B632,Indev_Online_Res_NotinIRPBase!$Z$3:$Z$340,$C632,Indev_Online_Res_NotinIRPBase!$AB$3:$AB$340,"1")</f>
        <v>0</v>
      </c>
      <c r="AW632">
        <f>SUMIFS(Indev_Online_Res_NotinIRPBase!W$3:W$340,Indev_Online_Res_NotinIRPBase!$Y$3:$Y$340,$B632,Indev_Online_Res_NotinIRPBase!$Z$3:$Z$340,$C632,Indev_Online_Res_NotinIRPBase!$J$3:$J$340,"Yes",Indev_Online_Res_NotinIRPBase!$I$3:$I$340,"&lt;1/1/2024")+SUMIFS(Indev_Online_Res_NotinIRPBase!W$3:W$340,Indev_Online_Res_NotinIRPBase!$Y$3:$Y$340,$B632,Indev_Online_Res_NotinIRPBase!$Z$3:$Z$340,$C632,Indev_Online_Res_NotinIRPBase!$AB$3:$AB$340,"1")</f>
        <v>0</v>
      </c>
      <c r="AX632">
        <f>SUMIFS(Indev_Online_Res_NotinIRPBase!X$3:X$340,Indev_Online_Res_NotinIRPBase!$Y$3:$Y$340,$B632,Indev_Online_Res_NotinIRPBase!$Z$3:$Z$340,$C632,Indev_Online_Res_NotinIRPBase!$J$3:$J$340,"Yes",Indev_Online_Res_NotinIRPBase!$I$3:$I$340,"&lt;1/1/2024")+SUMIFS(Indev_Online_Res_NotinIRPBase!X$3:X$340,Indev_Online_Res_NotinIRPBase!$Y$3:$Y$340,$B632,Indev_Online_Res_NotinIRPBase!$Z$3:$Z$340,$C632,Indev_Online_Res_NotinIRPBase!$AB$3:$AB$340,"1")</f>
        <v>0</v>
      </c>
      <c r="AY632">
        <f t="shared" si="138"/>
        <v>0</v>
      </c>
      <c r="BA632">
        <f t="shared" si="139"/>
        <v>0</v>
      </c>
      <c r="BB632">
        <f t="shared" si="140"/>
        <v>0</v>
      </c>
      <c r="BC632">
        <f t="shared" si="141"/>
        <v>0</v>
      </c>
      <c r="BD632">
        <f t="shared" si="142"/>
        <v>0</v>
      </c>
      <c r="BE632">
        <f t="shared" si="143"/>
        <v>0</v>
      </c>
      <c r="BI632">
        <f t="shared" si="144"/>
        <v>0</v>
      </c>
      <c r="BJ632">
        <f t="shared" si="145"/>
        <v>0</v>
      </c>
      <c r="BK632">
        <f t="shared" si="146"/>
        <v>0</v>
      </c>
      <c r="BL632">
        <f t="shared" si="147"/>
        <v>0</v>
      </c>
      <c r="BM632">
        <f t="shared" si="148"/>
        <v>0</v>
      </c>
      <c r="BN632">
        <f t="shared" si="149"/>
        <v>0</v>
      </c>
      <c r="BO632">
        <f t="shared" si="150"/>
        <v>0</v>
      </c>
      <c r="BQ632">
        <f>SUMIFS(IRPBase_Res_NotinEnvScreens!$H$3:$H$33,IRPBase_Res_NotinEnvScreens!$J$3:$J$33,$B632,IRPBase_Res_NotinEnvScreens!$K$3:$K$33,$C632)</f>
        <v>0</v>
      </c>
      <c r="BR632">
        <f>SUMIFS(IRPBase_Res_NotinEnvScreens!$I$3:$I$33,IRPBase_Res_NotinEnvScreens!$J$3:$J$33,$B632,IRPBase_Res_NotinEnvScreens!$K$3:$K$33,$C632)</f>
        <v>0</v>
      </c>
      <c r="BS632">
        <v>0</v>
      </c>
      <c r="BV632">
        <f>SUMIFS(Indev_Online_Res_NotinIRPBase!$P$3:$P$313,Indev_Online_Res_NotinIRPBase!$Y$3:$Y$313,$B632,Indev_Online_Res_NotinIRPBase!$Z$3:$Z$313,$C632,Indev_Online_Res_NotinIRPBase!$I$3:$I$313,"&lt;9/1/2023")+SUMIFS(Indev_Online_Res_NotinIRPBase!$Q$3:$Q$313,Indev_Online_Res_NotinIRPBase!$Y$3:$Y$313,$B632,Indev_Online_Res_NotinIRPBase!$Z$3:$Z$313,$C632,Indev_Online_Res_NotinIRPBase!$I$3:$I$313,"&lt;9/1/2023")</f>
        <v>0</v>
      </c>
      <c r="BW632">
        <f>SUMIFS(Indev_Online_Res_NotinIRPBase!$S$3:$S$313,Indev_Online_Res_NotinIRPBase!$Y$3:$Y$313,$B632,Indev_Online_Res_NotinIRPBase!$Z$3:$Z$313,$C632,Indev_Online_Res_NotinIRPBase!$I$3:$I$313,"&lt;9/1/2023")+SUMIFS(Indev_Online_Res_NotinIRPBase!$T$3:$T$313,Indev_Online_Res_NotinIRPBase!$Y$3:$Y$313,$B632,Indev_Online_Res_NotinIRPBase!$Z$3:$Z$313,$C632,Indev_Online_Res_NotinIRPBase!$I$3:$I$313,"&lt;9/1/2023")+SUMIFS(Indev_Online_Res_NotinIRPBase!$U$3:$U$313,Indev_Online_Res_NotinIRPBase!$Y$3:$Y$313,$B632,Indev_Online_Res_NotinIRPBase!$Z$3:$Z$313,$C632,Indev_Online_Res_NotinIRPBase!$I$3:$I$313,"&lt;9/1/2023")</f>
        <v>0</v>
      </c>
    </row>
    <row r="633" spans="1:75">
      <c r="A633" t="s">
        <v>43</v>
      </c>
      <c r="B633" t="s">
        <v>557</v>
      </c>
      <c r="C633">
        <v>230</v>
      </c>
      <c r="E633">
        <f>SUMIFS(IRPBase_Res_NotinTxBase!N$3:N$65,IRPBase_Res_NotinTxBase!$X$3:$X$65,$B633,IRPBase_Res_NotinTxBase!$Y$3:$Y$65,$C633)</f>
        <v>0</v>
      </c>
      <c r="F633">
        <f>SUMIFS(IRPBase_Res_NotinTxBase!O$3:O$65,IRPBase_Res_NotinTxBase!$X$3:$X$65,$B633,IRPBase_Res_NotinTxBase!$Y$3:$Y$65,$C633)</f>
        <v>0</v>
      </c>
      <c r="G633">
        <f>SUMIFS(IRPBase_Res_NotinTxBase!P$3:P$65,IRPBase_Res_NotinTxBase!$X$3:$X$65,$B633,IRPBase_Res_NotinTxBase!$Y$3:$Y$65,$C633)</f>
        <v>0</v>
      </c>
      <c r="H633">
        <f>SUMIFS(IRPBase_Res_NotinTxBase!Q$3:Q$65,IRPBase_Res_NotinTxBase!$X$3:$X$65,$B633,IRPBase_Res_NotinTxBase!$Y$3:$Y$65,$C633)</f>
        <v>0</v>
      </c>
      <c r="M633">
        <f>SUMIFS(IRPBase_Res_NotinTxBase!R$3:R$65,IRPBase_Res_NotinTxBase!$X$3:$X$65,$B633,IRPBase_Res_NotinTxBase!$Y$3:$Y$65,$C633)</f>
        <v>0</v>
      </c>
      <c r="N633">
        <f>SUMIFS(IRPBase_Res_NotinTxBase!S$3:S$65,IRPBase_Res_NotinTxBase!$X$3:$X$65,$B633,IRPBase_Res_NotinTxBase!$Y$3:$Y$65,$C633)</f>
        <v>0</v>
      </c>
      <c r="O633">
        <f>SUMIFS(IRPBase_Res_NotinTxBase!T$3:T$65,IRPBase_Res_NotinTxBase!$X$3:$X$65,$B633,IRPBase_Res_NotinTxBase!$Y$3:$Y$65,$C633)</f>
        <v>0</v>
      </c>
      <c r="P633">
        <f>SUMIFS(IRPBase_Res_NotinTxBase!U$3:U$65,IRPBase_Res_NotinTxBase!$X$3:$X$65,$B633,IRPBase_Res_NotinTxBase!$Y$3:$Y$65,$C633)</f>
        <v>0</v>
      </c>
      <c r="Q633">
        <f>SUMIFS(IRPBase_Res_NotinTxBase!V$3:V$65,IRPBase_Res_NotinTxBase!$X$3:$X$65,$B633,IRPBase_Res_NotinTxBase!$Y$3:$Y$65,$C633)</f>
        <v>0</v>
      </c>
      <c r="R633">
        <f>SUMIFS(IRPBase_Res_NotinTxBase!W$3:W$65,IRPBase_Res_NotinTxBase!$X$3:$X$65,$B633,IRPBase_Res_NotinTxBase!$Y$3:$Y$65,$C633)</f>
        <v>0</v>
      </c>
      <c r="S633">
        <f t="shared" si="136"/>
        <v>0</v>
      </c>
      <c r="U633">
        <f>SUMIFS(Indev_Online_Res_NotinIRPBase!N$3:N$340,Indev_Online_Res_NotinIRPBase!$Y$3:$Y$340,$B633,Indev_Online_Res_NotinIRPBase!$Z$3:$Z$340,$C633)</f>
        <v>0</v>
      </c>
      <c r="V633">
        <f>SUMIFS(Indev_Online_Res_NotinIRPBase!O$3:O$340,Indev_Online_Res_NotinIRPBase!$Y$3:$Y$340,$B633,Indev_Online_Res_NotinIRPBase!$Z$3:$Z$340,$C633)</f>
        <v>0</v>
      </c>
      <c r="W633">
        <f>SUMIFS(Indev_Online_Res_NotinIRPBase!P$3:P$340,Indev_Online_Res_NotinIRPBase!$Y$3:$Y$340,$B633,Indev_Online_Res_NotinIRPBase!$Z$3:$Z$340,$C633)</f>
        <v>0</v>
      </c>
      <c r="X633">
        <f>SUMIFS(Indev_Online_Res_NotinIRPBase!Q$3:Q$340,Indev_Online_Res_NotinIRPBase!$Y$3:$Y$340,$B633,Indev_Online_Res_NotinIRPBase!$Z$3:$Z$340,$C633)</f>
        <v>0</v>
      </c>
      <c r="Y633">
        <f>SUMIFS(Indev_Online_Res_NotinIRPBase!R$3:R$340,Indev_Online_Res_NotinIRPBase!$Y$3:$Y$340,$B633,Indev_Online_Res_NotinIRPBase!$Z$3:$Z$340,$C633)</f>
        <v>0</v>
      </c>
      <c r="AC633">
        <f>SUMIFS(Indev_Online_Res_NotinIRPBase!S$3:S$340,Indev_Online_Res_NotinIRPBase!$Y$3:$Y$340,$B633,Indev_Online_Res_NotinIRPBase!$Z$3:$Z$340,$C633)</f>
        <v>0</v>
      </c>
      <c r="AD633">
        <f>SUMIFS(Indev_Online_Res_NotinIRPBase!T$3:T$340,Indev_Online_Res_NotinIRPBase!$Y$3:$Y$340,$B633,Indev_Online_Res_NotinIRPBase!$Z$3:$Z$340,$C633)</f>
        <v>0</v>
      </c>
      <c r="AE633">
        <f>SUMIFS(Indev_Online_Res_NotinIRPBase!U$3:U$340,Indev_Online_Res_NotinIRPBase!$Y$3:$Y$340,$B633,Indev_Online_Res_NotinIRPBase!$Z$3:$Z$340,$C633)</f>
        <v>0</v>
      </c>
      <c r="AF633">
        <f>SUMIFS(Indev_Online_Res_NotinIRPBase!V$3:V$340,Indev_Online_Res_NotinIRPBase!$Y$3:$Y$340,$B633,Indev_Online_Res_NotinIRPBase!$Z$3:$Z$340,$C633)</f>
        <v>0</v>
      </c>
      <c r="AG633">
        <f>SUMIFS(Indev_Online_Res_NotinIRPBase!W$3:W$340,Indev_Online_Res_NotinIRPBase!$Y$3:$Y$340,$B633,Indev_Online_Res_NotinIRPBase!$Z$3:$Z$340,$C633)</f>
        <v>0</v>
      </c>
      <c r="AH633">
        <f>SUMIFS(Indev_Online_Res_NotinIRPBase!X$3:X$340,Indev_Online_Res_NotinIRPBase!$Y$3:$Y$340,$B633,Indev_Online_Res_NotinIRPBase!$Z$3:$Z$340,$C633)</f>
        <v>0</v>
      </c>
      <c r="AI633">
        <f t="shared" si="137"/>
        <v>0</v>
      </c>
      <c r="AK633">
        <f>SUMIFS(Indev_Online_Res_NotinIRPBase!N$3:N$340,Indev_Online_Res_NotinIRPBase!$Y$3:$Y$340,$B633,Indev_Online_Res_NotinIRPBase!$Z$3:$Z$340,$C633,Indev_Online_Res_NotinIRPBase!$J$3:$J$340,"Yes",Indev_Online_Res_NotinIRPBase!$I$3:$I$340,"&lt;1/1/2024")+SUMIFS(Indev_Online_Res_NotinIRPBase!N$3:N$340,Indev_Online_Res_NotinIRPBase!$Y$3:$Y$340,$B633,Indev_Online_Res_NotinIRPBase!$Z$3:$Z$340,$C633,Indev_Online_Res_NotinIRPBase!$AB$3:$AB$340,"1")</f>
        <v>0</v>
      </c>
      <c r="AL633">
        <f>SUMIFS(Indev_Online_Res_NotinIRPBase!O$3:O$340,Indev_Online_Res_NotinIRPBase!$Y$3:$Y$340,$B633,Indev_Online_Res_NotinIRPBase!$Z$3:$Z$340,$C633,Indev_Online_Res_NotinIRPBase!$J$3:$J$340,"Yes",Indev_Online_Res_NotinIRPBase!$I$3:$I$340,"&lt;1/1/2024")+SUMIFS(Indev_Online_Res_NotinIRPBase!O$3:O$340,Indev_Online_Res_NotinIRPBase!$Y$3:$Y$340,$B633,Indev_Online_Res_NotinIRPBase!$Z$3:$Z$340,$C633,Indev_Online_Res_NotinIRPBase!$AB$3:$AB$340,"1")</f>
        <v>0</v>
      </c>
      <c r="AM633">
        <f>SUMIFS(Indev_Online_Res_NotinIRPBase!P$3:P$340,Indev_Online_Res_NotinIRPBase!$Y$3:$Y$340,$B633,Indev_Online_Res_NotinIRPBase!$Z$3:$Z$340,$C633,Indev_Online_Res_NotinIRPBase!$J$3:$J$340,"Yes",Indev_Online_Res_NotinIRPBase!$I$3:$I$340,"&lt;1/1/2024")+SUMIFS(Indev_Online_Res_NotinIRPBase!P$3:P$340,Indev_Online_Res_NotinIRPBase!$Y$3:$Y$340,$B633,Indev_Online_Res_NotinIRPBase!$Z$3:$Z$340,$C633,Indev_Online_Res_NotinIRPBase!$AB$3:$AB$340,"1")</f>
        <v>0</v>
      </c>
      <c r="AN633">
        <f>SUMIFS(Indev_Online_Res_NotinIRPBase!Q$3:Q$340,Indev_Online_Res_NotinIRPBase!$Y$3:$Y$340,$B633,Indev_Online_Res_NotinIRPBase!$Z$3:$Z$340,$C633,Indev_Online_Res_NotinIRPBase!$J$3:$J$340,"Yes",Indev_Online_Res_NotinIRPBase!$I$3:$I$340,"&lt;1/1/2024")+SUMIFS(Indev_Online_Res_NotinIRPBase!Q$3:Q$340,Indev_Online_Res_NotinIRPBase!$Y$3:$Y$340,$B633,Indev_Online_Res_NotinIRPBase!$Z$3:$Z$340,$C633,Indev_Online_Res_NotinIRPBase!$AB$3:$AB$340,"1")</f>
        <v>0</v>
      </c>
      <c r="AO633">
        <f>SUMIFS(Indev_Online_Res_NotinIRPBase!R$3:R$340,Indev_Online_Res_NotinIRPBase!$Y$3:$Y$340,$B633,Indev_Online_Res_NotinIRPBase!$Z$3:$Z$340,$C633,Indev_Online_Res_NotinIRPBase!$J$3:$J$340,"Yes",Indev_Online_Res_NotinIRPBase!$I$3:$I$340,"&lt;1/1/2024")+SUMIFS(Indev_Online_Res_NotinIRPBase!R$3:R$340,Indev_Online_Res_NotinIRPBase!$Y$3:$Y$340,$B633,Indev_Online_Res_NotinIRPBase!$Z$3:$Z$340,$C633,Indev_Online_Res_NotinIRPBase!$AB$3:$AB$340,"1")</f>
        <v>0</v>
      </c>
      <c r="AS633">
        <f>SUMIFS(Indev_Online_Res_NotinIRPBase!S$3:S$340,Indev_Online_Res_NotinIRPBase!$Y$3:$Y$340,$B633,Indev_Online_Res_NotinIRPBase!$Z$3:$Z$340,$C633,Indev_Online_Res_NotinIRPBase!$J$3:$J$340,"Yes",Indev_Online_Res_NotinIRPBase!$I$3:$I$340,"&lt;1/1/2024")+SUMIFS(Indev_Online_Res_NotinIRPBase!S$3:S$340,Indev_Online_Res_NotinIRPBase!$Y$3:$Y$340,$B633,Indev_Online_Res_NotinIRPBase!$Z$3:$Z$340,$C633,Indev_Online_Res_NotinIRPBase!$AB$3:$AB$340,"1")</f>
        <v>0</v>
      </c>
      <c r="AT633">
        <f>SUMIFS(Indev_Online_Res_NotinIRPBase!T$3:T$340,Indev_Online_Res_NotinIRPBase!$Y$3:$Y$340,$B633,Indev_Online_Res_NotinIRPBase!$Z$3:$Z$340,$C633,Indev_Online_Res_NotinIRPBase!$J$3:$J$340,"Yes",Indev_Online_Res_NotinIRPBase!$I$3:$I$340,"&lt;1/1/2024")+SUMIFS(Indev_Online_Res_NotinIRPBase!T$3:T$340,Indev_Online_Res_NotinIRPBase!$Y$3:$Y$340,$B633,Indev_Online_Res_NotinIRPBase!$Z$3:$Z$340,$C633,Indev_Online_Res_NotinIRPBase!$AB$3:$AB$340,"1")</f>
        <v>0</v>
      </c>
      <c r="AU633">
        <f>SUMIFS(Indev_Online_Res_NotinIRPBase!U$3:U$340,Indev_Online_Res_NotinIRPBase!$Y$3:$Y$340,$B633,Indev_Online_Res_NotinIRPBase!$Z$3:$Z$340,$C633,Indev_Online_Res_NotinIRPBase!$J$3:$J$340,"Yes",Indev_Online_Res_NotinIRPBase!$I$3:$I$340,"&lt;1/1/2024")+SUMIFS(Indev_Online_Res_NotinIRPBase!U$3:U$340,Indev_Online_Res_NotinIRPBase!$Y$3:$Y$340,$B633,Indev_Online_Res_NotinIRPBase!$Z$3:$Z$340,$C633,Indev_Online_Res_NotinIRPBase!$AB$3:$AB$340,"1")</f>
        <v>0</v>
      </c>
      <c r="AV633">
        <f>SUMIFS(Indev_Online_Res_NotinIRPBase!V$3:V$340,Indev_Online_Res_NotinIRPBase!$Y$3:$Y$340,$B633,Indev_Online_Res_NotinIRPBase!$Z$3:$Z$340,$C633,Indev_Online_Res_NotinIRPBase!$J$3:$J$340,"Yes",Indev_Online_Res_NotinIRPBase!$I$3:$I$340,"&lt;1/1/2024")+SUMIFS(Indev_Online_Res_NotinIRPBase!V$3:V$340,Indev_Online_Res_NotinIRPBase!$Y$3:$Y$340,$B633,Indev_Online_Res_NotinIRPBase!$Z$3:$Z$340,$C633,Indev_Online_Res_NotinIRPBase!$AB$3:$AB$340,"1")</f>
        <v>0</v>
      </c>
      <c r="AW633">
        <f>SUMIFS(Indev_Online_Res_NotinIRPBase!W$3:W$340,Indev_Online_Res_NotinIRPBase!$Y$3:$Y$340,$B633,Indev_Online_Res_NotinIRPBase!$Z$3:$Z$340,$C633,Indev_Online_Res_NotinIRPBase!$J$3:$J$340,"Yes",Indev_Online_Res_NotinIRPBase!$I$3:$I$340,"&lt;1/1/2024")+SUMIFS(Indev_Online_Res_NotinIRPBase!W$3:W$340,Indev_Online_Res_NotinIRPBase!$Y$3:$Y$340,$B633,Indev_Online_Res_NotinIRPBase!$Z$3:$Z$340,$C633,Indev_Online_Res_NotinIRPBase!$AB$3:$AB$340,"1")</f>
        <v>0</v>
      </c>
      <c r="AX633">
        <f>SUMIFS(Indev_Online_Res_NotinIRPBase!X$3:X$340,Indev_Online_Res_NotinIRPBase!$Y$3:$Y$340,$B633,Indev_Online_Res_NotinIRPBase!$Z$3:$Z$340,$C633,Indev_Online_Res_NotinIRPBase!$J$3:$J$340,"Yes",Indev_Online_Res_NotinIRPBase!$I$3:$I$340,"&lt;1/1/2024")+SUMIFS(Indev_Online_Res_NotinIRPBase!X$3:X$340,Indev_Online_Res_NotinIRPBase!$Y$3:$Y$340,$B633,Indev_Online_Res_NotinIRPBase!$Z$3:$Z$340,$C633,Indev_Online_Res_NotinIRPBase!$AB$3:$AB$340,"1")</f>
        <v>0</v>
      </c>
      <c r="AY633">
        <f t="shared" si="138"/>
        <v>0</v>
      </c>
      <c r="BA633">
        <f t="shared" si="139"/>
        <v>0</v>
      </c>
      <c r="BB633">
        <f t="shared" si="140"/>
        <v>0</v>
      </c>
      <c r="BC633">
        <f t="shared" si="141"/>
        <v>0</v>
      </c>
      <c r="BD633">
        <f t="shared" si="142"/>
        <v>0</v>
      </c>
      <c r="BE633">
        <f t="shared" si="143"/>
        <v>0</v>
      </c>
      <c r="BI633">
        <f t="shared" si="144"/>
        <v>0</v>
      </c>
      <c r="BJ633">
        <f t="shared" si="145"/>
        <v>0</v>
      </c>
      <c r="BK633">
        <f t="shared" si="146"/>
        <v>0</v>
      </c>
      <c r="BL633">
        <f t="shared" si="147"/>
        <v>0</v>
      </c>
      <c r="BM633">
        <f t="shared" si="148"/>
        <v>0</v>
      </c>
      <c r="BN633">
        <f t="shared" si="149"/>
        <v>0</v>
      </c>
      <c r="BO633">
        <f t="shared" si="150"/>
        <v>0</v>
      </c>
      <c r="BQ633">
        <f>SUMIFS(IRPBase_Res_NotinEnvScreens!$H$3:$H$33,IRPBase_Res_NotinEnvScreens!$J$3:$J$33,$B633,IRPBase_Res_NotinEnvScreens!$K$3:$K$33,$C633)</f>
        <v>0</v>
      </c>
      <c r="BR633">
        <f>SUMIFS(IRPBase_Res_NotinEnvScreens!$I$3:$I$33,IRPBase_Res_NotinEnvScreens!$J$3:$J$33,$B633,IRPBase_Res_NotinEnvScreens!$K$3:$K$33,$C633)</f>
        <v>0</v>
      </c>
      <c r="BS633">
        <v>0</v>
      </c>
      <c r="BV633">
        <f>SUMIFS(Indev_Online_Res_NotinIRPBase!$P$3:$P$313,Indev_Online_Res_NotinIRPBase!$Y$3:$Y$313,$B633,Indev_Online_Res_NotinIRPBase!$Z$3:$Z$313,$C633,Indev_Online_Res_NotinIRPBase!$I$3:$I$313,"&lt;9/1/2023")+SUMIFS(Indev_Online_Res_NotinIRPBase!$Q$3:$Q$313,Indev_Online_Res_NotinIRPBase!$Y$3:$Y$313,$B633,Indev_Online_Res_NotinIRPBase!$Z$3:$Z$313,$C633,Indev_Online_Res_NotinIRPBase!$I$3:$I$313,"&lt;9/1/2023")</f>
        <v>0</v>
      </c>
      <c r="BW633">
        <f>SUMIFS(Indev_Online_Res_NotinIRPBase!$S$3:$S$313,Indev_Online_Res_NotinIRPBase!$Y$3:$Y$313,$B633,Indev_Online_Res_NotinIRPBase!$Z$3:$Z$313,$C633,Indev_Online_Res_NotinIRPBase!$I$3:$I$313,"&lt;9/1/2023")+SUMIFS(Indev_Online_Res_NotinIRPBase!$T$3:$T$313,Indev_Online_Res_NotinIRPBase!$Y$3:$Y$313,$B633,Indev_Online_Res_NotinIRPBase!$Z$3:$Z$313,$C633,Indev_Online_Res_NotinIRPBase!$I$3:$I$313,"&lt;9/1/2023")+SUMIFS(Indev_Online_Res_NotinIRPBase!$U$3:$U$313,Indev_Online_Res_NotinIRPBase!$Y$3:$Y$313,$B633,Indev_Online_Res_NotinIRPBase!$Z$3:$Z$313,$C633,Indev_Online_Res_NotinIRPBase!$I$3:$I$313,"&lt;9/1/2023")</f>
        <v>0</v>
      </c>
    </row>
    <row r="634" spans="1:75">
      <c r="A634" t="s">
        <v>43</v>
      </c>
      <c r="B634" t="s">
        <v>557</v>
      </c>
      <c r="C634">
        <v>60</v>
      </c>
      <c r="E634">
        <f>SUMIFS(IRPBase_Res_NotinTxBase!N$3:N$65,IRPBase_Res_NotinTxBase!$X$3:$X$65,$B634,IRPBase_Res_NotinTxBase!$Y$3:$Y$65,$C634)</f>
        <v>0</v>
      </c>
      <c r="F634">
        <f>SUMIFS(IRPBase_Res_NotinTxBase!O$3:O$65,IRPBase_Res_NotinTxBase!$X$3:$X$65,$B634,IRPBase_Res_NotinTxBase!$Y$3:$Y$65,$C634)</f>
        <v>0</v>
      </c>
      <c r="G634">
        <f>SUMIFS(IRPBase_Res_NotinTxBase!P$3:P$65,IRPBase_Res_NotinTxBase!$X$3:$X$65,$B634,IRPBase_Res_NotinTxBase!$Y$3:$Y$65,$C634)</f>
        <v>0</v>
      </c>
      <c r="H634">
        <f>SUMIFS(IRPBase_Res_NotinTxBase!Q$3:Q$65,IRPBase_Res_NotinTxBase!$X$3:$X$65,$B634,IRPBase_Res_NotinTxBase!$Y$3:$Y$65,$C634)</f>
        <v>0</v>
      </c>
      <c r="M634">
        <f>SUMIFS(IRPBase_Res_NotinTxBase!R$3:R$65,IRPBase_Res_NotinTxBase!$X$3:$X$65,$B634,IRPBase_Res_NotinTxBase!$Y$3:$Y$65,$C634)</f>
        <v>0</v>
      </c>
      <c r="N634">
        <f>SUMIFS(IRPBase_Res_NotinTxBase!S$3:S$65,IRPBase_Res_NotinTxBase!$X$3:$X$65,$B634,IRPBase_Res_NotinTxBase!$Y$3:$Y$65,$C634)</f>
        <v>0</v>
      </c>
      <c r="O634">
        <f>SUMIFS(IRPBase_Res_NotinTxBase!T$3:T$65,IRPBase_Res_NotinTxBase!$X$3:$X$65,$B634,IRPBase_Res_NotinTxBase!$Y$3:$Y$65,$C634)</f>
        <v>0</v>
      </c>
      <c r="P634">
        <f>SUMIFS(IRPBase_Res_NotinTxBase!U$3:U$65,IRPBase_Res_NotinTxBase!$X$3:$X$65,$B634,IRPBase_Res_NotinTxBase!$Y$3:$Y$65,$C634)</f>
        <v>0</v>
      </c>
      <c r="Q634">
        <f>SUMIFS(IRPBase_Res_NotinTxBase!V$3:V$65,IRPBase_Res_NotinTxBase!$X$3:$X$65,$B634,IRPBase_Res_NotinTxBase!$Y$3:$Y$65,$C634)</f>
        <v>0</v>
      </c>
      <c r="R634">
        <f>SUMIFS(IRPBase_Res_NotinTxBase!W$3:W$65,IRPBase_Res_NotinTxBase!$X$3:$X$65,$B634,IRPBase_Res_NotinTxBase!$Y$3:$Y$65,$C634)</f>
        <v>0</v>
      </c>
      <c r="S634">
        <f t="shared" si="136"/>
        <v>0</v>
      </c>
      <c r="U634">
        <f>SUMIFS(Indev_Online_Res_NotinIRPBase!N$3:N$340,Indev_Online_Res_NotinIRPBase!$Y$3:$Y$340,$B634,Indev_Online_Res_NotinIRPBase!$Z$3:$Z$340,$C634)</f>
        <v>0</v>
      </c>
      <c r="V634">
        <f>SUMIFS(Indev_Online_Res_NotinIRPBase!O$3:O$340,Indev_Online_Res_NotinIRPBase!$Y$3:$Y$340,$B634,Indev_Online_Res_NotinIRPBase!$Z$3:$Z$340,$C634)</f>
        <v>0</v>
      </c>
      <c r="W634">
        <f>SUMIFS(Indev_Online_Res_NotinIRPBase!P$3:P$340,Indev_Online_Res_NotinIRPBase!$Y$3:$Y$340,$B634,Indev_Online_Res_NotinIRPBase!$Z$3:$Z$340,$C634)</f>
        <v>0</v>
      </c>
      <c r="X634">
        <f>SUMIFS(Indev_Online_Res_NotinIRPBase!Q$3:Q$340,Indev_Online_Res_NotinIRPBase!$Y$3:$Y$340,$B634,Indev_Online_Res_NotinIRPBase!$Z$3:$Z$340,$C634)</f>
        <v>0</v>
      </c>
      <c r="Y634">
        <f>SUMIFS(Indev_Online_Res_NotinIRPBase!R$3:R$340,Indev_Online_Res_NotinIRPBase!$Y$3:$Y$340,$B634,Indev_Online_Res_NotinIRPBase!$Z$3:$Z$340,$C634)</f>
        <v>0</v>
      </c>
      <c r="AC634">
        <f>SUMIFS(Indev_Online_Res_NotinIRPBase!S$3:S$340,Indev_Online_Res_NotinIRPBase!$Y$3:$Y$340,$B634,Indev_Online_Res_NotinIRPBase!$Z$3:$Z$340,$C634)</f>
        <v>0</v>
      </c>
      <c r="AD634">
        <f>SUMIFS(Indev_Online_Res_NotinIRPBase!T$3:T$340,Indev_Online_Res_NotinIRPBase!$Y$3:$Y$340,$B634,Indev_Online_Res_NotinIRPBase!$Z$3:$Z$340,$C634)</f>
        <v>0</v>
      </c>
      <c r="AE634">
        <f>SUMIFS(Indev_Online_Res_NotinIRPBase!U$3:U$340,Indev_Online_Res_NotinIRPBase!$Y$3:$Y$340,$B634,Indev_Online_Res_NotinIRPBase!$Z$3:$Z$340,$C634)</f>
        <v>0</v>
      </c>
      <c r="AF634">
        <f>SUMIFS(Indev_Online_Res_NotinIRPBase!V$3:V$340,Indev_Online_Res_NotinIRPBase!$Y$3:$Y$340,$B634,Indev_Online_Res_NotinIRPBase!$Z$3:$Z$340,$C634)</f>
        <v>0</v>
      </c>
      <c r="AG634">
        <f>SUMIFS(Indev_Online_Res_NotinIRPBase!W$3:W$340,Indev_Online_Res_NotinIRPBase!$Y$3:$Y$340,$B634,Indev_Online_Res_NotinIRPBase!$Z$3:$Z$340,$C634)</f>
        <v>0</v>
      </c>
      <c r="AH634">
        <f>SUMIFS(Indev_Online_Res_NotinIRPBase!X$3:X$340,Indev_Online_Res_NotinIRPBase!$Y$3:$Y$340,$B634,Indev_Online_Res_NotinIRPBase!$Z$3:$Z$340,$C634)</f>
        <v>0</v>
      </c>
      <c r="AI634">
        <f t="shared" si="137"/>
        <v>0</v>
      </c>
      <c r="AK634">
        <f>SUMIFS(Indev_Online_Res_NotinIRPBase!N$3:N$340,Indev_Online_Res_NotinIRPBase!$Y$3:$Y$340,$B634,Indev_Online_Res_NotinIRPBase!$Z$3:$Z$340,$C634,Indev_Online_Res_NotinIRPBase!$J$3:$J$340,"Yes",Indev_Online_Res_NotinIRPBase!$I$3:$I$340,"&lt;1/1/2024")+SUMIFS(Indev_Online_Res_NotinIRPBase!N$3:N$340,Indev_Online_Res_NotinIRPBase!$Y$3:$Y$340,$B634,Indev_Online_Res_NotinIRPBase!$Z$3:$Z$340,$C634,Indev_Online_Res_NotinIRPBase!$AB$3:$AB$340,"1")</f>
        <v>0</v>
      </c>
      <c r="AL634">
        <f>SUMIFS(Indev_Online_Res_NotinIRPBase!O$3:O$340,Indev_Online_Res_NotinIRPBase!$Y$3:$Y$340,$B634,Indev_Online_Res_NotinIRPBase!$Z$3:$Z$340,$C634,Indev_Online_Res_NotinIRPBase!$J$3:$J$340,"Yes",Indev_Online_Res_NotinIRPBase!$I$3:$I$340,"&lt;1/1/2024")+SUMIFS(Indev_Online_Res_NotinIRPBase!O$3:O$340,Indev_Online_Res_NotinIRPBase!$Y$3:$Y$340,$B634,Indev_Online_Res_NotinIRPBase!$Z$3:$Z$340,$C634,Indev_Online_Res_NotinIRPBase!$AB$3:$AB$340,"1")</f>
        <v>0</v>
      </c>
      <c r="AM634">
        <f>SUMIFS(Indev_Online_Res_NotinIRPBase!P$3:P$340,Indev_Online_Res_NotinIRPBase!$Y$3:$Y$340,$B634,Indev_Online_Res_NotinIRPBase!$Z$3:$Z$340,$C634,Indev_Online_Res_NotinIRPBase!$J$3:$J$340,"Yes",Indev_Online_Res_NotinIRPBase!$I$3:$I$340,"&lt;1/1/2024")+SUMIFS(Indev_Online_Res_NotinIRPBase!P$3:P$340,Indev_Online_Res_NotinIRPBase!$Y$3:$Y$340,$B634,Indev_Online_Res_NotinIRPBase!$Z$3:$Z$340,$C634,Indev_Online_Res_NotinIRPBase!$AB$3:$AB$340,"1")</f>
        <v>0</v>
      </c>
      <c r="AN634">
        <f>SUMIFS(Indev_Online_Res_NotinIRPBase!Q$3:Q$340,Indev_Online_Res_NotinIRPBase!$Y$3:$Y$340,$B634,Indev_Online_Res_NotinIRPBase!$Z$3:$Z$340,$C634,Indev_Online_Res_NotinIRPBase!$J$3:$J$340,"Yes",Indev_Online_Res_NotinIRPBase!$I$3:$I$340,"&lt;1/1/2024")+SUMIFS(Indev_Online_Res_NotinIRPBase!Q$3:Q$340,Indev_Online_Res_NotinIRPBase!$Y$3:$Y$340,$B634,Indev_Online_Res_NotinIRPBase!$Z$3:$Z$340,$C634,Indev_Online_Res_NotinIRPBase!$AB$3:$AB$340,"1")</f>
        <v>0</v>
      </c>
      <c r="AO634">
        <f>SUMIFS(Indev_Online_Res_NotinIRPBase!R$3:R$340,Indev_Online_Res_NotinIRPBase!$Y$3:$Y$340,$B634,Indev_Online_Res_NotinIRPBase!$Z$3:$Z$340,$C634,Indev_Online_Res_NotinIRPBase!$J$3:$J$340,"Yes",Indev_Online_Res_NotinIRPBase!$I$3:$I$340,"&lt;1/1/2024")+SUMIFS(Indev_Online_Res_NotinIRPBase!R$3:R$340,Indev_Online_Res_NotinIRPBase!$Y$3:$Y$340,$B634,Indev_Online_Res_NotinIRPBase!$Z$3:$Z$340,$C634,Indev_Online_Res_NotinIRPBase!$AB$3:$AB$340,"1")</f>
        <v>0</v>
      </c>
      <c r="AS634">
        <f>SUMIFS(Indev_Online_Res_NotinIRPBase!S$3:S$340,Indev_Online_Res_NotinIRPBase!$Y$3:$Y$340,$B634,Indev_Online_Res_NotinIRPBase!$Z$3:$Z$340,$C634,Indev_Online_Res_NotinIRPBase!$J$3:$J$340,"Yes",Indev_Online_Res_NotinIRPBase!$I$3:$I$340,"&lt;1/1/2024")+SUMIFS(Indev_Online_Res_NotinIRPBase!S$3:S$340,Indev_Online_Res_NotinIRPBase!$Y$3:$Y$340,$B634,Indev_Online_Res_NotinIRPBase!$Z$3:$Z$340,$C634,Indev_Online_Res_NotinIRPBase!$AB$3:$AB$340,"1")</f>
        <v>0</v>
      </c>
      <c r="AT634">
        <f>SUMIFS(Indev_Online_Res_NotinIRPBase!T$3:T$340,Indev_Online_Res_NotinIRPBase!$Y$3:$Y$340,$B634,Indev_Online_Res_NotinIRPBase!$Z$3:$Z$340,$C634,Indev_Online_Res_NotinIRPBase!$J$3:$J$340,"Yes",Indev_Online_Res_NotinIRPBase!$I$3:$I$340,"&lt;1/1/2024")+SUMIFS(Indev_Online_Res_NotinIRPBase!T$3:T$340,Indev_Online_Res_NotinIRPBase!$Y$3:$Y$340,$B634,Indev_Online_Res_NotinIRPBase!$Z$3:$Z$340,$C634,Indev_Online_Res_NotinIRPBase!$AB$3:$AB$340,"1")</f>
        <v>0</v>
      </c>
      <c r="AU634">
        <f>SUMIFS(Indev_Online_Res_NotinIRPBase!U$3:U$340,Indev_Online_Res_NotinIRPBase!$Y$3:$Y$340,$B634,Indev_Online_Res_NotinIRPBase!$Z$3:$Z$340,$C634,Indev_Online_Res_NotinIRPBase!$J$3:$J$340,"Yes",Indev_Online_Res_NotinIRPBase!$I$3:$I$340,"&lt;1/1/2024")+SUMIFS(Indev_Online_Res_NotinIRPBase!U$3:U$340,Indev_Online_Res_NotinIRPBase!$Y$3:$Y$340,$B634,Indev_Online_Res_NotinIRPBase!$Z$3:$Z$340,$C634,Indev_Online_Res_NotinIRPBase!$AB$3:$AB$340,"1")</f>
        <v>0</v>
      </c>
      <c r="AV634">
        <f>SUMIFS(Indev_Online_Res_NotinIRPBase!V$3:V$340,Indev_Online_Res_NotinIRPBase!$Y$3:$Y$340,$B634,Indev_Online_Res_NotinIRPBase!$Z$3:$Z$340,$C634,Indev_Online_Res_NotinIRPBase!$J$3:$J$340,"Yes",Indev_Online_Res_NotinIRPBase!$I$3:$I$340,"&lt;1/1/2024")+SUMIFS(Indev_Online_Res_NotinIRPBase!V$3:V$340,Indev_Online_Res_NotinIRPBase!$Y$3:$Y$340,$B634,Indev_Online_Res_NotinIRPBase!$Z$3:$Z$340,$C634,Indev_Online_Res_NotinIRPBase!$AB$3:$AB$340,"1")</f>
        <v>0</v>
      </c>
      <c r="AW634">
        <f>SUMIFS(Indev_Online_Res_NotinIRPBase!W$3:W$340,Indev_Online_Res_NotinIRPBase!$Y$3:$Y$340,$B634,Indev_Online_Res_NotinIRPBase!$Z$3:$Z$340,$C634,Indev_Online_Res_NotinIRPBase!$J$3:$J$340,"Yes",Indev_Online_Res_NotinIRPBase!$I$3:$I$340,"&lt;1/1/2024")+SUMIFS(Indev_Online_Res_NotinIRPBase!W$3:W$340,Indev_Online_Res_NotinIRPBase!$Y$3:$Y$340,$B634,Indev_Online_Res_NotinIRPBase!$Z$3:$Z$340,$C634,Indev_Online_Res_NotinIRPBase!$AB$3:$AB$340,"1")</f>
        <v>0</v>
      </c>
      <c r="AX634">
        <f>SUMIFS(Indev_Online_Res_NotinIRPBase!X$3:X$340,Indev_Online_Res_NotinIRPBase!$Y$3:$Y$340,$B634,Indev_Online_Res_NotinIRPBase!$Z$3:$Z$340,$C634,Indev_Online_Res_NotinIRPBase!$J$3:$J$340,"Yes",Indev_Online_Res_NotinIRPBase!$I$3:$I$340,"&lt;1/1/2024")+SUMIFS(Indev_Online_Res_NotinIRPBase!X$3:X$340,Indev_Online_Res_NotinIRPBase!$Y$3:$Y$340,$B634,Indev_Online_Res_NotinIRPBase!$Z$3:$Z$340,$C634,Indev_Online_Res_NotinIRPBase!$AB$3:$AB$340,"1")</f>
        <v>0</v>
      </c>
      <c r="AY634">
        <f t="shared" si="138"/>
        <v>0</v>
      </c>
      <c r="BA634">
        <f t="shared" si="139"/>
        <v>0</v>
      </c>
      <c r="BB634">
        <f t="shared" si="140"/>
        <v>0</v>
      </c>
      <c r="BC634">
        <f t="shared" si="141"/>
        <v>0</v>
      </c>
      <c r="BD634">
        <f t="shared" si="142"/>
        <v>0</v>
      </c>
      <c r="BE634">
        <f t="shared" si="143"/>
        <v>0</v>
      </c>
      <c r="BI634">
        <f t="shared" si="144"/>
        <v>0</v>
      </c>
      <c r="BJ634">
        <f t="shared" si="145"/>
        <v>0</v>
      </c>
      <c r="BK634">
        <f t="shared" si="146"/>
        <v>0</v>
      </c>
      <c r="BL634">
        <f t="shared" si="147"/>
        <v>0</v>
      </c>
      <c r="BM634">
        <f t="shared" si="148"/>
        <v>0</v>
      </c>
      <c r="BN634">
        <f t="shared" si="149"/>
        <v>0</v>
      </c>
      <c r="BO634">
        <f t="shared" si="150"/>
        <v>0</v>
      </c>
      <c r="BQ634">
        <f>SUMIFS(IRPBase_Res_NotinEnvScreens!$H$3:$H$33,IRPBase_Res_NotinEnvScreens!$J$3:$J$33,$B634,IRPBase_Res_NotinEnvScreens!$K$3:$K$33,$C634)</f>
        <v>0</v>
      </c>
      <c r="BR634">
        <f>SUMIFS(IRPBase_Res_NotinEnvScreens!$I$3:$I$33,IRPBase_Res_NotinEnvScreens!$J$3:$J$33,$B634,IRPBase_Res_NotinEnvScreens!$K$3:$K$33,$C634)</f>
        <v>0</v>
      </c>
      <c r="BS634">
        <v>0</v>
      </c>
      <c r="BV634">
        <f>SUMIFS(Indev_Online_Res_NotinIRPBase!$P$3:$P$313,Indev_Online_Res_NotinIRPBase!$Y$3:$Y$313,$B634,Indev_Online_Res_NotinIRPBase!$Z$3:$Z$313,$C634,Indev_Online_Res_NotinIRPBase!$I$3:$I$313,"&lt;9/1/2023")+SUMIFS(Indev_Online_Res_NotinIRPBase!$Q$3:$Q$313,Indev_Online_Res_NotinIRPBase!$Y$3:$Y$313,$B634,Indev_Online_Res_NotinIRPBase!$Z$3:$Z$313,$C634,Indev_Online_Res_NotinIRPBase!$I$3:$I$313,"&lt;9/1/2023")</f>
        <v>0</v>
      </c>
      <c r="BW634">
        <f>SUMIFS(Indev_Online_Res_NotinIRPBase!$S$3:$S$313,Indev_Online_Res_NotinIRPBase!$Y$3:$Y$313,$B634,Indev_Online_Res_NotinIRPBase!$Z$3:$Z$313,$C634,Indev_Online_Res_NotinIRPBase!$I$3:$I$313,"&lt;9/1/2023")+SUMIFS(Indev_Online_Res_NotinIRPBase!$T$3:$T$313,Indev_Online_Res_NotinIRPBase!$Y$3:$Y$313,$B634,Indev_Online_Res_NotinIRPBase!$Z$3:$Z$313,$C634,Indev_Online_Res_NotinIRPBase!$I$3:$I$313,"&lt;9/1/2023")+SUMIFS(Indev_Online_Res_NotinIRPBase!$U$3:$U$313,Indev_Online_Res_NotinIRPBase!$Y$3:$Y$313,$B634,Indev_Online_Res_NotinIRPBase!$Z$3:$Z$313,$C634,Indev_Online_Res_NotinIRPBase!$I$3:$I$313,"&lt;9/1/2023")</f>
        <v>0</v>
      </c>
    </row>
    <row r="635" spans="1:75">
      <c r="A635" t="s">
        <v>46</v>
      </c>
      <c r="B635" t="s">
        <v>558</v>
      </c>
      <c r="C635">
        <v>115</v>
      </c>
      <c r="E635">
        <f>SUMIFS(IRPBase_Res_NotinTxBase!N$3:N$65,IRPBase_Res_NotinTxBase!$X$3:$X$65,$B635,IRPBase_Res_NotinTxBase!$Y$3:$Y$65,$C635)</f>
        <v>0</v>
      </c>
      <c r="F635">
        <f>SUMIFS(IRPBase_Res_NotinTxBase!O$3:O$65,IRPBase_Res_NotinTxBase!$X$3:$X$65,$B635,IRPBase_Res_NotinTxBase!$Y$3:$Y$65,$C635)</f>
        <v>0</v>
      </c>
      <c r="G635">
        <f>SUMIFS(IRPBase_Res_NotinTxBase!P$3:P$65,IRPBase_Res_NotinTxBase!$X$3:$X$65,$B635,IRPBase_Res_NotinTxBase!$Y$3:$Y$65,$C635)</f>
        <v>0</v>
      </c>
      <c r="H635">
        <f>SUMIFS(IRPBase_Res_NotinTxBase!Q$3:Q$65,IRPBase_Res_NotinTxBase!$X$3:$X$65,$B635,IRPBase_Res_NotinTxBase!$Y$3:$Y$65,$C635)</f>
        <v>0</v>
      </c>
      <c r="M635">
        <f>SUMIFS(IRPBase_Res_NotinTxBase!R$3:R$65,IRPBase_Res_NotinTxBase!$X$3:$X$65,$B635,IRPBase_Res_NotinTxBase!$Y$3:$Y$65,$C635)</f>
        <v>0</v>
      </c>
      <c r="N635">
        <f>SUMIFS(IRPBase_Res_NotinTxBase!S$3:S$65,IRPBase_Res_NotinTxBase!$X$3:$X$65,$B635,IRPBase_Res_NotinTxBase!$Y$3:$Y$65,$C635)</f>
        <v>0</v>
      </c>
      <c r="O635">
        <f>SUMIFS(IRPBase_Res_NotinTxBase!T$3:T$65,IRPBase_Res_NotinTxBase!$X$3:$X$65,$B635,IRPBase_Res_NotinTxBase!$Y$3:$Y$65,$C635)</f>
        <v>0</v>
      </c>
      <c r="P635">
        <f>SUMIFS(IRPBase_Res_NotinTxBase!U$3:U$65,IRPBase_Res_NotinTxBase!$X$3:$X$65,$B635,IRPBase_Res_NotinTxBase!$Y$3:$Y$65,$C635)</f>
        <v>0</v>
      </c>
      <c r="Q635">
        <f>SUMIFS(IRPBase_Res_NotinTxBase!V$3:V$65,IRPBase_Res_NotinTxBase!$X$3:$X$65,$B635,IRPBase_Res_NotinTxBase!$Y$3:$Y$65,$C635)</f>
        <v>0</v>
      </c>
      <c r="R635">
        <f>SUMIFS(IRPBase_Res_NotinTxBase!W$3:W$65,IRPBase_Res_NotinTxBase!$X$3:$X$65,$B635,IRPBase_Res_NotinTxBase!$Y$3:$Y$65,$C635)</f>
        <v>0</v>
      </c>
      <c r="S635">
        <f t="shared" si="136"/>
        <v>0</v>
      </c>
      <c r="U635">
        <f>SUMIFS(Indev_Online_Res_NotinIRPBase!N$3:N$340,Indev_Online_Res_NotinIRPBase!$Y$3:$Y$340,$B635,Indev_Online_Res_NotinIRPBase!$Z$3:$Z$340,$C635)</f>
        <v>0</v>
      </c>
      <c r="V635">
        <f>SUMIFS(Indev_Online_Res_NotinIRPBase!O$3:O$340,Indev_Online_Res_NotinIRPBase!$Y$3:$Y$340,$B635,Indev_Online_Res_NotinIRPBase!$Z$3:$Z$340,$C635)</f>
        <v>0</v>
      </c>
      <c r="W635">
        <f>SUMIFS(Indev_Online_Res_NotinIRPBase!P$3:P$340,Indev_Online_Res_NotinIRPBase!$Y$3:$Y$340,$B635,Indev_Online_Res_NotinIRPBase!$Z$3:$Z$340,$C635)</f>
        <v>0</v>
      </c>
      <c r="X635">
        <f>SUMIFS(Indev_Online_Res_NotinIRPBase!Q$3:Q$340,Indev_Online_Res_NotinIRPBase!$Y$3:$Y$340,$B635,Indev_Online_Res_NotinIRPBase!$Z$3:$Z$340,$C635)</f>
        <v>0</v>
      </c>
      <c r="Y635">
        <f>SUMIFS(Indev_Online_Res_NotinIRPBase!R$3:R$340,Indev_Online_Res_NotinIRPBase!$Y$3:$Y$340,$B635,Indev_Online_Res_NotinIRPBase!$Z$3:$Z$340,$C635)</f>
        <v>0</v>
      </c>
      <c r="AC635">
        <f>SUMIFS(Indev_Online_Res_NotinIRPBase!S$3:S$340,Indev_Online_Res_NotinIRPBase!$Y$3:$Y$340,$B635,Indev_Online_Res_NotinIRPBase!$Z$3:$Z$340,$C635)</f>
        <v>0</v>
      </c>
      <c r="AD635">
        <f>SUMIFS(Indev_Online_Res_NotinIRPBase!T$3:T$340,Indev_Online_Res_NotinIRPBase!$Y$3:$Y$340,$B635,Indev_Online_Res_NotinIRPBase!$Z$3:$Z$340,$C635)</f>
        <v>0</v>
      </c>
      <c r="AE635">
        <f>SUMIFS(Indev_Online_Res_NotinIRPBase!U$3:U$340,Indev_Online_Res_NotinIRPBase!$Y$3:$Y$340,$B635,Indev_Online_Res_NotinIRPBase!$Z$3:$Z$340,$C635)</f>
        <v>0</v>
      </c>
      <c r="AF635">
        <f>SUMIFS(Indev_Online_Res_NotinIRPBase!V$3:V$340,Indev_Online_Res_NotinIRPBase!$Y$3:$Y$340,$B635,Indev_Online_Res_NotinIRPBase!$Z$3:$Z$340,$C635)</f>
        <v>0</v>
      </c>
      <c r="AG635">
        <f>SUMIFS(Indev_Online_Res_NotinIRPBase!W$3:W$340,Indev_Online_Res_NotinIRPBase!$Y$3:$Y$340,$B635,Indev_Online_Res_NotinIRPBase!$Z$3:$Z$340,$C635)</f>
        <v>0</v>
      </c>
      <c r="AH635">
        <f>SUMIFS(Indev_Online_Res_NotinIRPBase!X$3:X$340,Indev_Online_Res_NotinIRPBase!$Y$3:$Y$340,$B635,Indev_Online_Res_NotinIRPBase!$Z$3:$Z$340,$C635)</f>
        <v>0</v>
      </c>
      <c r="AI635">
        <f t="shared" si="137"/>
        <v>0</v>
      </c>
      <c r="AK635">
        <f>SUMIFS(Indev_Online_Res_NotinIRPBase!N$3:N$340,Indev_Online_Res_NotinIRPBase!$Y$3:$Y$340,$B635,Indev_Online_Res_NotinIRPBase!$Z$3:$Z$340,$C635,Indev_Online_Res_NotinIRPBase!$J$3:$J$340,"Yes",Indev_Online_Res_NotinIRPBase!$I$3:$I$340,"&lt;1/1/2024")+SUMIFS(Indev_Online_Res_NotinIRPBase!N$3:N$340,Indev_Online_Res_NotinIRPBase!$Y$3:$Y$340,$B635,Indev_Online_Res_NotinIRPBase!$Z$3:$Z$340,$C635,Indev_Online_Res_NotinIRPBase!$AB$3:$AB$340,"1")</f>
        <v>0</v>
      </c>
      <c r="AL635">
        <f>SUMIFS(Indev_Online_Res_NotinIRPBase!O$3:O$340,Indev_Online_Res_NotinIRPBase!$Y$3:$Y$340,$B635,Indev_Online_Res_NotinIRPBase!$Z$3:$Z$340,$C635,Indev_Online_Res_NotinIRPBase!$J$3:$J$340,"Yes",Indev_Online_Res_NotinIRPBase!$I$3:$I$340,"&lt;1/1/2024")+SUMIFS(Indev_Online_Res_NotinIRPBase!O$3:O$340,Indev_Online_Res_NotinIRPBase!$Y$3:$Y$340,$B635,Indev_Online_Res_NotinIRPBase!$Z$3:$Z$340,$C635,Indev_Online_Res_NotinIRPBase!$AB$3:$AB$340,"1")</f>
        <v>0</v>
      </c>
      <c r="AM635">
        <f>SUMIFS(Indev_Online_Res_NotinIRPBase!P$3:P$340,Indev_Online_Res_NotinIRPBase!$Y$3:$Y$340,$B635,Indev_Online_Res_NotinIRPBase!$Z$3:$Z$340,$C635,Indev_Online_Res_NotinIRPBase!$J$3:$J$340,"Yes",Indev_Online_Res_NotinIRPBase!$I$3:$I$340,"&lt;1/1/2024")+SUMIFS(Indev_Online_Res_NotinIRPBase!P$3:P$340,Indev_Online_Res_NotinIRPBase!$Y$3:$Y$340,$B635,Indev_Online_Res_NotinIRPBase!$Z$3:$Z$340,$C635,Indev_Online_Res_NotinIRPBase!$AB$3:$AB$340,"1")</f>
        <v>0</v>
      </c>
      <c r="AN635">
        <f>SUMIFS(Indev_Online_Res_NotinIRPBase!Q$3:Q$340,Indev_Online_Res_NotinIRPBase!$Y$3:$Y$340,$B635,Indev_Online_Res_NotinIRPBase!$Z$3:$Z$340,$C635,Indev_Online_Res_NotinIRPBase!$J$3:$J$340,"Yes",Indev_Online_Res_NotinIRPBase!$I$3:$I$340,"&lt;1/1/2024")+SUMIFS(Indev_Online_Res_NotinIRPBase!Q$3:Q$340,Indev_Online_Res_NotinIRPBase!$Y$3:$Y$340,$B635,Indev_Online_Res_NotinIRPBase!$Z$3:$Z$340,$C635,Indev_Online_Res_NotinIRPBase!$AB$3:$AB$340,"1")</f>
        <v>0</v>
      </c>
      <c r="AO635">
        <f>SUMIFS(Indev_Online_Res_NotinIRPBase!R$3:R$340,Indev_Online_Res_NotinIRPBase!$Y$3:$Y$340,$B635,Indev_Online_Res_NotinIRPBase!$Z$3:$Z$340,$C635,Indev_Online_Res_NotinIRPBase!$J$3:$J$340,"Yes",Indev_Online_Res_NotinIRPBase!$I$3:$I$340,"&lt;1/1/2024")+SUMIFS(Indev_Online_Res_NotinIRPBase!R$3:R$340,Indev_Online_Res_NotinIRPBase!$Y$3:$Y$340,$B635,Indev_Online_Res_NotinIRPBase!$Z$3:$Z$340,$C635,Indev_Online_Res_NotinIRPBase!$AB$3:$AB$340,"1")</f>
        <v>0</v>
      </c>
      <c r="AS635">
        <f>SUMIFS(Indev_Online_Res_NotinIRPBase!S$3:S$340,Indev_Online_Res_NotinIRPBase!$Y$3:$Y$340,$B635,Indev_Online_Res_NotinIRPBase!$Z$3:$Z$340,$C635,Indev_Online_Res_NotinIRPBase!$J$3:$J$340,"Yes",Indev_Online_Res_NotinIRPBase!$I$3:$I$340,"&lt;1/1/2024")+SUMIFS(Indev_Online_Res_NotinIRPBase!S$3:S$340,Indev_Online_Res_NotinIRPBase!$Y$3:$Y$340,$B635,Indev_Online_Res_NotinIRPBase!$Z$3:$Z$340,$C635,Indev_Online_Res_NotinIRPBase!$AB$3:$AB$340,"1")</f>
        <v>0</v>
      </c>
      <c r="AT635">
        <f>SUMIFS(Indev_Online_Res_NotinIRPBase!T$3:T$340,Indev_Online_Res_NotinIRPBase!$Y$3:$Y$340,$B635,Indev_Online_Res_NotinIRPBase!$Z$3:$Z$340,$C635,Indev_Online_Res_NotinIRPBase!$J$3:$J$340,"Yes",Indev_Online_Res_NotinIRPBase!$I$3:$I$340,"&lt;1/1/2024")+SUMIFS(Indev_Online_Res_NotinIRPBase!T$3:T$340,Indev_Online_Res_NotinIRPBase!$Y$3:$Y$340,$B635,Indev_Online_Res_NotinIRPBase!$Z$3:$Z$340,$C635,Indev_Online_Res_NotinIRPBase!$AB$3:$AB$340,"1")</f>
        <v>0</v>
      </c>
      <c r="AU635">
        <f>SUMIFS(Indev_Online_Res_NotinIRPBase!U$3:U$340,Indev_Online_Res_NotinIRPBase!$Y$3:$Y$340,$B635,Indev_Online_Res_NotinIRPBase!$Z$3:$Z$340,$C635,Indev_Online_Res_NotinIRPBase!$J$3:$J$340,"Yes",Indev_Online_Res_NotinIRPBase!$I$3:$I$340,"&lt;1/1/2024")+SUMIFS(Indev_Online_Res_NotinIRPBase!U$3:U$340,Indev_Online_Res_NotinIRPBase!$Y$3:$Y$340,$B635,Indev_Online_Res_NotinIRPBase!$Z$3:$Z$340,$C635,Indev_Online_Res_NotinIRPBase!$AB$3:$AB$340,"1")</f>
        <v>0</v>
      </c>
      <c r="AV635">
        <f>SUMIFS(Indev_Online_Res_NotinIRPBase!V$3:V$340,Indev_Online_Res_NotinIRPBase!$Y$3:$Y$340,$B635,Indev_Online_Res_NotinIRPBase!$Z$3:$Z$340,$C635,Indev_Online_Res_NotinIRPBase!$J$3:$J$340,"Yes",Indev_Online_Res_NotinIRPBase!$I$3:$I$340,"&lt;1/1/2024")+SUMIFS(Indev_Online_Res_NotinIRPBase!V$3:V$340,Indev_Online_Res_NotinIRPBase!$Y$3:$Y$340,$B635,Indev_Online_Res_NotinIRPBase!$Z$3:$Z$340,$C635,Indev_Online_Res_NotinIRPBase!$AB$3:$AB$340,"1")</f>
        <v>0</v>
      </c>
      <c r="AW635">
        <f>SUMIFS(Indev_Online_Res_NotinIRPBase!W$3:W$340,Indev_Online_Res_NotinIRPBase!$Y$3:$Y$340,$B635,Indev_Online_Res_NotinIRPBase!$Z$3:$Z$340,$C635,Indev_Online_Res_NotinIRPBase!$J$3:$J$340,"Yes",Indev_Online_Res_NotinIRPBase!$I$3:$I$340,"&lt;1/1/2024")+SUMIFS(Indev_Online_Res_NotinIRPBase!W$3:W$340,Indev_Online_Res_NotinIRPBase!$Y$3:$Y$340,$B635,Indev_Online_Res_NotinIRPBase!$Z$3:$Z$340,$C635,Indev_Online_Res_NotinIRPBase!$AB$3:$AB$340,"1")</f>
        <v>0</v>
      </c>
      <c r="AX635">
        <f>SUMIFS(Indev_Online_Res_NotinIRPBase!X$3:X$340,Indev_Online_Res_NotinIRPBase!$Y$3:$Y$340,$B635,Indev_Online_Res_NotinIRPBase!$Z$3:$Z$340,$C635,Indev_Online_Res_NotinIRPBase!$J$3:$J$340,"Yes",Indev_Online_Res_NotinIRPBase!$I$3:$I$340,"&lt;1/1/2024")+SUMIFS(Indev_Online_Res_NotinIRPBase!X$3:X$340,Indev_Online_Res_NotinIRPBase!$Y$3:$Y$340,$B635,Indev_Online_Res_NotinIRPBase!$Z$3:$Z$340,$C635,Indev_Online_Res_NotinIRPBase!$AB$3:$AB$340,"1")</f>
        <v>0</v>
      </c>
      <c r="AY635">
        <f t="shared" si="138"/>
        <v>0</v>
      </c>
      <c r="BA635">
        <f t="shared" si="139"/>
        <v>0</v>
      </c>
      <c r="BB635">
        <f t="shared" si="140"/>
        <v>0</v>
      </c>
      <c r="BC635">
        <f t="shared" si="141"/>
        <v>0</v>
      </c>
      <c r="BD635">
        <f t="shared" si="142"/>
        <v>0</v>
      </c>
      <c r="BE635">
        <f t="shared" si="143"/>
        <v>0</v>
      </c>
      <c r="BI635">
        <f t="shared" si="144"/>
        <v>0</v>
      </c>
      <c r="BJ635">
        <f t="shared" si="145"/>
        <v>0</v>
      </c>
      <c r="BK635">
        <f t="shared" si="146"/>
        <v>0</v>
      </c>
      <c r="BL635">
        <f t="shared" si="147"/>
        <v>0</v>
      </c>
      <c r="BM635">
        <f t="shared" si="148"/>
        <v>0</v>
      </c>
      <c r="BN635">
        <f t="shared" si="149"/>
        <v>0</v>
      </c>
      <c r="BO635">
        <f t="shared" si="150"/>
        <v>0</v>
      </c>
      <c r="BQ635">
        <f>SUMIFS(IRPBase_Res_NotinEnvScreens!$H$3:$H$33,IRPBase_Res_NotinEnvScreens!$J$3:$J$33,$B635,IRPBase_Res_NotinEnvScreens!$K$3:$K$33,$C635)</f>
        <v>0</v>
      </c>
      <c r="BR635">
        <f>SUMIFS(IRPBase_Res_NotinEnvScreens!$I$3:$I$33,IRPBase_Res_NotinEnvScreens!$J$3:$J$33,$B635,IRPBase_Res_NotinEnvScreens!$K$3:$K$33,$C635)</f>
        <v>0</v>
      </c>
      <c r="BS635">
        <v>0</v>
      </c>
      <c r="BV635">
        <f>SUMIFS(Indev_Online_Res_NotinIRPBase!$P$3:$P$313,Indev_Online_Res_NotinIRPBase!$Y$3:$Y$313,$B635,Indev_Online_Res_NotinIRPBase!$Z$3:$Z$313,$C635,Indev_Online_Res_NotinIRPBase!$I$3:$I$313,"&lt;9/1/2023")+SUMIFS(Indev_Online_Res_NotinIRPBase!$Q$3:$Q$313,Indev_Online_Res_NotinIRPBase!$Y$3:$Y$313,$B635,Indev_Online_Res_NotinIRPBase!$Z$3:$Z$313,$C635,Indev_Online_Res_NotinIRPBase!$I$3:$I$313,"&lt;9/1/2023")</f>
        <v>0</v>
      </c>
      <c r="BW635">
        <f>SUMIFS(Indev_Online_Res_NotinIRPBase!$S$3:$S$313,Indev_Online_Res_NotinIRPBase!$Y$3:$Y$313,$B635,Indev_Online_Res_NotinIRPBase!$Z$3:$Z$313,$C635,Indev_Online_Res_NotinIRPBase!$I$3:$I$313,"&lt;9/1/2023")+SUMIFS(Indev_Online_Res_NotinIRPBase!$T$3:$T$313,Indev_Online_Res_NotinIRPBase!$Y$3:$Y$313,$B635,Indev_Online_Res_NotinIRPBase!$Z$3:$Z$313,$C635,Indev_Online_Res_NotinIRPBase!$I$3:$I$313,"&lt;9/1/2023")+SUMIFS(Indev_Online_Res_NotinIRPBase!$U$3:$U$313,Indev_Online_Res_NotinIRPBase!$Y$3:$Y$313,$B635,Indev_Online_Res_NotinIRPBase!$Z$3:$Z$313,$C635,Indev_Online_Res_NotinIRPBase!$I$3:$I$313,"&lt;9/1/2023")</f>
        <v>0</v>
      </c>
    </row>
    <row r="636" spans="1:75">
      <c r="A636" t="s">
        <v>43</v>
      </c>
      <c r="B636" t="s">
        <v>559</v>
      </c>
      <c r="C636">
        <v>115</v>
      </c>
      <c r="E636">
        <f>SUMIFS(IRPBase_Res_NotinTxBase!N$3:N$65,IRPBase_Res_NotinTxBase!$X$3:$X$65,$B636,IRPBase_Res_NotinTxBase!$Y$3:$Y$65,$C636)</f>
        <v>0</v>
      </c>
      <c r="F636">
        <f>SUMIFS(IRPBase_Res_NotinTxBase!O$3:O$65,IRPBase_Res_NotinTxBase!$X$3:$X$65,$B636,IRPBase_Res_NotinTxBase!$Y$3:$Y$65,$C636)</f>
        <v>0</v>
      </c>
      <c r="G636">
        <f>SUMIFS(IRPBase_Res_NotinTxBase!P$3:P$65,IRPBase_Res_NotinTxBase!$X$3:$X$65,$B636,IRPBase_Res_NotinTxBase!$Y$3:$Y$65,$C636)</f>
        <v>0</v>
      </c>
      <c r="H636">
        <f>SUMIFS(IRPBase_Res_NotinTxBase!Q$3:Q$65,IRPBase_Res_NotinTxBase!$X$3:$X$65,$B636,IRPBase_Res_NotinTxBase!$Y$3:$Y$65,$C636)</f>
        <v>0</v>
      </c>
      <c r="M636">
        <f>SUMIFS(IRPBase_Res_NotinTxBase!R$3:R$65,IRPBase_Res_NotinTxBase!$X$3:$X$65,$B636,IRPBase_Res_NotinTxBase!$Y$3:$Y$65,$C636)</f>
        <v>0</v>
      </c>
      <c r="N636">
        <f>SUMIFS(IRPBase_Res_NotinTxBase!S$3:S$65,IRPBase_Res_NotinTxBase!$X$3:$X$65,$B636,IRPBase_Res_NotinTxBase!$Y$3:$Y$65,$C636)</f>
        <v>0</v>
      </c>
      <c r="O636">
        <f>SUMIFS(IRPBase_Res_NotinTxBase!T$3:T$65,IRPBase_Res_NotinTxBase!$X$3:$X$65,$B636,IRPBase_Res_NotinTxBase!$Y$3:$Y$65,$C636)</f>
        <v>0</v>
      </c>
      <c r="P636">
        <f>SUMIFS(IRPBase_Res_NotinTxBase!U$3:U$65,IRPBase_Res_NotinTxBase!$X$3:$X$65,$B636,IRPBase_Res_NotinTxBase!$Y$3:$Y$65,$C636)</f>
        <v>0</v>
      </c>
      <c r="Q636">
        <f>SUMIFS(IRPBase_Res_NotinTxBase!V$3:V$65,IRPBase_Res_NotinTxBase!$X$3:$X$65,$B636,IRPBase_Res_NotinTxBase!$Y$3:$Y$65,$C636)</f>
        <v>0</v>
      </c>
      <c r="R636">
        <f>SUMIFS(IRPBase_Res_NotinTxBase!W$3:W$65,IRPBase_Res_NotinTxBase!$X$3:$X$65,$B636,IRPBase_Res_NotinTxBase!$Y$3:$Y$65,$C636)</f>
        <v>0</v>
      </c>
      <c r="S636">
        <f t="shared" si="136"/>
        <v>0</v>
      </c>
      <c r="U636">
        <f>SUMIFS(Indev_Online_Res_NotinIRPBase!N$3:N$340,Indev_Online_Res_NotinIRPBase!$Y$3:$Y$340,$B636,Indev_Online_Res_NotinIRPBase!$Z$3:$Z$340,$C636)</f>
        <v>0</v>
      </c>
      <c r="V636">
        <f>SUMIFS(Indev_Online_Res_NotinIRPBase!O$3:O$340,Indev_Online_Res_NotinIRPBase!$Y$3:$Y$340,$B636,Indev_Online_Res_NotinIRPBase!$Z$3:$Z$340,$C636)</f>
        <v>0</v>
      </c>
      <c r="W636">
        <f>SUMIFS(Indev_Online_Res_NotinIRPBase!P$3:P$340,Indev_Online_Res_NotinIRPBase!$Y$3:$Y$340,$B636,Indev_Online_Res_NotinIRPBase!$Z$3:$Z$340,$C636)</f>
        <v>0</v>
      </c>
      <c r="X636">
        <f>SUMIFS(Indev_Online_Res_NotinIRPBase!Q$3:Q$340,Indev_Online_Res_NotinIRPBase!$Y$3:$Y$340,$B636,Indev_Online_Res_NotinIRPBase!$Z$3:$Z$340,$C636)</f>
        <v>0</v>
      </c>
      <c r="Y636">
        <f>SUMIFS(Indev_Online_Res_NotinIRPBase!R$3:R$340,Indev_Online_Res_NotinIRPBase!$Y$3:$Y$340,$B636,Indev_Online_Res_NotinIRPBase!$Z$3:$Z$340,$C636)</f>
        <v>0</v>
      </c>
      <c r="AC636">
        <f>SUMIFS(Indev_Online_Res_NotinIRPBase!S$3:S$340,Indev_Online_Res_NotinIRPBase!$Y$3:$Y$340,$B636,Indev_Online_Res_NotinIRPBase!$Z$3:$Z$340,$C636)</f>
        <v>0</v>
      </c>
      <c r="AD636">
        <f>SUMIFS(Indev_Online_Res_NotinIRPBase!T$3:T$340,Indev_Online_Res_NotinIRPBase!$Y$3:$Y$340,$B636,Indev_Online_Res_NotinIRPBase!$Z$3:$Z$340,$C636)</f>
        <v>0</v>
      </c>
      <c r="AE636">
        <f>SUMIFS(Indev_Online_Res_NotinIRPBase!U$3:U$340,Indev_Online_Res_NotinIRPBase!$Y$3:$Y$340,$B636,Indev_Online_Res_NotinIRPBase!$Z$3:$Z$340,$C636)</f>
        <v>0</v>
      </c>
      <c r="AF636">
        <f>SUMIFS(Indev_Online_Res_NotinIRPBase!V$3:V$340,Indev_Online_Res_NotinIRPBase!$Y$3:$Y$340,$B636,Indev_Online_Res_NotinIRPBase!$Z$3:$Z$340,$C636)</f>
        <v>0</v>
      </c>
      <c r="AG636">
        <f>SUMIFS(Indev_Online_Res_NotinIRPBase!W$3:W$340,Indev_Online_Res_NotinIRPBase!$Y$3:$Y$340,$B636,Indev_Online_Res_NotinIRPBase!$Z$3:$Z$340,$C636)</f>
        <v>0</v>
      </c>
      <c r="AH636">
        <f>SUMIFS(Indev_Online_Res_NotinIRPBase!X$3:X$340,Indev_Online_Res_NotinIRPBase!$Y$3:$Y$340,$B636,Indev_Online_Res_NotinIRPBase!$Z$3:$Z$340,$C636)</f>
        <v>0</v>
      </c>
      <c r="AI636">
        <f t="shared" si="137"/>
        <v>0</v>
      </c>
      <c r="AK636">
        <f>SUMIFS(Indev_Online_Res_NotinIRPBase!N$3:N$340,Indev_Online_Res_NotinIRPBase!$Y$3:$Y$340,$B636,Indev_Online_Res_NotinIRPBase!$Z$3:$Z$340,$C636,Indev_Online_Res_NotinIRPBase!$J$3:$J$340,"Yes",Indev_Online_Res_NotinIRPBase!$I$3:$I$340,"&lt;1/1/2024")+SUMIFS(Indev_Online_Res_NotinIRPBase!N$3:N$340,Indev_Online_Res_NotinIRPBase!$Y$3:$Y$340,$B636,Indev_Online_Res_NotinIRPBase!$Z$3:$Z$340,$C636,Indev_Online_Res_NotinIRPBase!$AB$3:$AB$340,"1")</f>
        <v>0</v>
      </c>
      <c r="AL636">
        <f>SUMIFS(Indev_Online_Res_NotinIRPBase!O$3:O$340,Indev_Online_Res_NotinIRPBase!$Y$3:$Y$340,$B636,Indev_Online_Res_NotinIRPBase!$Z$3:$Z$340,$C636,Indev_Online_Res_NotinIRPBase!$J$3:$J$340,"Yes",Indev_Online_Res_NotinIRPBase!$I$3:$I$340,"&lt;1/1/2024")+SUMIFS(Indev_Online_Res_NotinIRPBase!O$3:O$340,Indev_Online_Res_NotinIRPBase!$Y$3:$Y$340,$B636,Indev_Online_Res_NotinIRPBase!$Z$3:$Z$340,$C636,Indev_Online_Res_NotinIRPBase!$AB$3:$AB$340,"1")</f>
        <v>0</v>
      </c>
      <c r="AM636">
        <f>SUMIFS(Indev_Online_Res_NotinIRPBase!P$3:P$340,Indev_Online_Res_NotinIRPBase!$Y$3:$Y$340,$B636,Indev_Online_Res_NotinIRPBase!$Z$3:$Z$340,$C636,Indev_Online_Res_NotinIRPBase!$J$3:$J$340,"Yes",Indev_Online_Res_NotinIRPBase!$I$3:$I$340,"&lt;1/1/2024")+SUMIFS(Indev_Online_Res_NotinIRPBase!P$3:P$340,Indev_Online_Res_NotinIRPBase!$Y$3:$Y$340,$B636,Indev_Online_Res_NotinIRPBase!$Z$3:$Z$340,$C636,Indev_Online_Res_NotinIRPBase!$AB$3:$AB$340,"1")</f>
        <v>0</v>
      </c>
      <c r="AN636">
        <f>SUMIFS(Indev_Online_Res_NotinIRPBase!Q$3:Q$340,Indev_Online_Res_NotinIRPBase!$Y$3:$Y$340,$B636,Indev_Online_Res_NotinIRPBase!$Z$3:$Z$340,$C636,Indev_Online_Res_NotinIRPBase!$J$3:$J$340,"Yes",Indev_Online_Res_NotinIRPBase!$I$3:$I$340,"&lt;1/1/2024")+SUMIFS(Indev_Online_Res_NotinIRPBase!Q$3:Q$340,Indev_Online_Res_NotinIRPBase!$Y$3:$Y$340,$B636,Indev_Online_Res_NotinIRPBase!$Z$3:$Z$340,$C636,Indev_Online_Res_NotinIRPBase!$AB$3:$AB$340,"1")</f>
        <v>0</v>
      </c>
      <c r="AO636">
        <f>SUMIFS(Indev_Online_Res_NotinIRPBase!R$3:R$340,Indev_Online_Res_NotinIRPBase!$Y$3:$Y$340,$B636,Indev_Online_Res_NotinIRPBase!$Z$3:$Z$340,$C636,Indev_Online_Res_NotinIRPBase!$J$3:$J$340,"Yes",Indev_Online_Res_NotinIRPBase!$I$3:$I$340,"&lt;1/1/2024")+SUMIFS(Indev_Online_Res_NotinIRPBase!R$3:R$340,Indev_Online_Res_NotinIRPBase!$Y$3:$Y$340,$B636,Indev_Online_Res_NotinIRPBase!$Z$3:$Z$340,$C636,Indev_Online_Res_NotinIRPBase!$AB$3:$AB$340,"1")</f>
        <v>0</v>
      </c>
      <c r="AS636">
        <f>SUMIFS(Indev_Online_Res_NotinIRPBase!S$3:S$340,Indev_Online_Res_NotinIRPBase!$Y$3:$Y$340,$B636,Indev_Online_Res_NotinIRPBase!$Z$3:$Z$340,$C636,Indev_Online_Res_NotinIRPBase!$J$3:$J$340,"Yes",Indev_Online_Res_NotinIRPBase!$I$3:$I$340,"&lt;1/1/2024")+SUMIFS(Indev_Online_Res_NotinIRPBase!S$3:S$340,Indev_Online_Res_NotinIRPBase!$Y$3:$Y$340,$B636,Indev_Online_Res_NotinIRPBase!$Z$3:$Z$340,$C636,Indev_Online_Res_NotinIRPBase!$AB$3:$AB$340,"1")</f>
        <v>0</v>
      </c>
      <c r="AT636">
        <f>SUMIFS(Indev_Online_Res_NotinIRPBase!T$3:T$340,Indev_Online_Res_NotinIRPBase!$Y$3:$Y$340,$B636,Indev_Online_Res_NotinIRPBase!$Z$3:$Z$340,$C636,Indev_Online_Res_NotinIRPBase!$J$3:$J$340,"Yes",Indev_Online_Res_NotinIRPBase!$I$3:$I$340,"&lt;1/1/2024")+SUMIFS(Indev_Online_Res_NotinIRPBase!T$3:T$340,Indev_Online_Res_NotinIRPBase!$Y$3:$Y$340,$B636,Indev_Online_Res_NotinIRPBase!$Z$3:$Z$340,$C636,Indev_Online_Res_NotinIRPBase!$AB$3:$AB$340,"1")</f>
        <v>0</v>
      </c>
      <c r="AU636">
        <f>SUMIFS(Indev_Online_Res_NotinIRPBase!U$3:U$340,Indev_Online_Res_NotinIRPBase!$Y$3:$Y$340,$B636,Indev_Online_Res_NotinIRPBase!$Z$3:$Z$340,$C636,Indev_Online_Res_NotinIRPBase!$J$3:$J$340,"Yes",Indev_Online_Res_NotinIRPBase!$I$3:$I$340,"&lt;1/1/2024")+SUMIFS(Indev_Online_Res_NotinIRPBase!U$3:U$340,Indev_Online_Res_NotinIRPBase!$Y$3:$Y$340,$B636,Indev_Online_Res_NotinIRPBase!$Z$3:$Z$340,$C636,Indev_Online_Res_NotinIRPBase!$AB$3:$AB$340,"1")</f>
        <v>0</v>
      </c>
      <c r="AV636">
        <f>SUMIFS(Indev_Online_Res_NotinIRPBase!V$3:V$340,Indev_Online_Res_NotinIRPBase!$Y$3:$Y$340,$B636,Indev_Online_Res_NotinIRPBase!$Z$3:$Z$340,$C636,Indev_Online_Res_NotinIRPBase!$J$3:$J$340,"Yes",Indev_Online_Res_NotinIRPBase!$I$3:$I$340,"&lt;1/1/2024")+SUMIFS(Indev_Online_Res_NotinIRPBase!V$3:V$340,Indev_Online_Res_NotinIRPBase!$Y$3:$Y$340,$B636,Indev_Online_Res_NotinIRPBase!$Z$3:$Z$340,$C636,Indev_Online_Res_NotinIRPBase!$AB$3:$AB$340,"1")</f>
        <v>0</v>
      </c>
      <c r="AW636">
        <f>SUMIFS(Indev_Online_Res_NotinIRPBase!W$3:W$340,Indev_Online_Res_NotinIRPBase!$Y$3:$Y$340,$B636,Indev_Online_Res_NotinIRPBase!$Z$3:$Z$340,$C636,Indev_Online_Res_NotinIRPBase!$J$3:$J$340,"Yes",Indev_Online_Res_NotinIRPBase!$I$3:$I$340,"&lt;1/1/2024")+SUMIFS(Indev_Online_Res_NotinIRPBase!W$3:W$340,Indev_Online_Res_NotinIRPBase!$Y$3:$Y$340,$B636,Indev_Online_Res_NotinIRPBase!$Z$3:$Z$340,$C636,Indev_Online_Res_NotinIRPBase!$AB$3:$AB$340,"1")</f>
        <v>0</v>
      </c>
      <c r="AX636">
        <f>SUMIFS(Indev_Online_Res_NotinIRPBase!X$3:X$340,Indev_Online_Res_NotinIRPBase!$Y$3:$Y$340,$B636,Indev_Online_Res_NotinIRPBase!$Z$3:$Z$340,$C636,Indev_Online_Res_NotinIRPBase!$J$3:$J$340,"Yes",Indev_Online_Res_NotinIRPBase!$I$3:$I$340,"&lt;1/1/2024")+SUMIFS(Indev_Online_Res_NotinIRPBase!X$3:X$340,Indev_Online_Res_NotinIRPBase!$Y$3:$Y$340,$B636,Indev_Online_Res_NotinIRPBase!$Z$3:$Z$340,$C636,Indev_Online_Res_NotinIRPBase!$AB$3:$AB$340,"1")</f>
        <v>0</v>
      </c>
      <c r="AY636">
        <f t="shared" si="138"/>
        <v>0</v>
      </c>
      <c r="BA636">
        <f t="shared" si="139"/>
        <v>0</v>
      </c>
      <c r="BB636">
        <f t="shared" si="140"/>
        <v>0</v>
      </c>
      <c r="BC636">
        <f t="shared" si="141"/>
        <v>0</v>
      </c>
      <c r="BD636">
        <f t="shared" si="142"/>
        <v>0</v>
      </c>
      <c r="BE636">
        <f t="shared" si="143"/>
        <v>0</v>
      </c>
      <c r="BI636">
        <f t="shared" si="144"/>
        <v>0</v>
      </c>
      <c r="BJ636">
        <f t="shared" si="145"/>
        <v>0</v>
      </c>
      <c r="BK636">
        <f t="shared" si="146"/>
        <v>0</v>
      </c>
      <c r="BL636">
        <f t="shared" si="147"/>
        <v>0</v>
      </c>
      <c r="BM636">
        <f t="shared" si="148"/>
        <v>0</v>
      </c>
      <c r="BN636">
        <f t="shared" si="149"/>
        <v>0</v>
      </c>
      <c r="BO636">
        <f t="shared" si="150"/>
        <v>0</v>
      </c>
      <c r="BQ636">
        <f>SUMIFS(IRPBase_Res_NotinEnvScreens!$H$3:$H$33,IRPBase_Res_NotinEnvScreens!$J$3:$J$33,$B636,IRPBase_Res_NotinEnvScreens!$K$3:$K$33,$C636)</f>
        <v>0</v>
      </c>
      <c r="BR636">
        <f>SUMIFS(IRPBase_Res_NotinEnvScreens!$I$3:$I$33,IRPBase_Res_NotinEnvScreens!$J$3:$J$33,$B636,IRPBase_Res_NotinEnvScreens!$K$3:$K$33,$C636)</f>
        <v>0</v>
      </c>
      <c r="BS636">
        <v>0</v>
      </c>
      <c r="BV636">
        <f>SUMIFS(Indev_Online_Res_NotinIRPBase!$P$3:$P$313,Indev_Online_Res_NotinIRPBase!$Y$3:$Y$313,$B636,Indev_Online_Res_NotinIRPBase!$Z$3:$Z$313,$C636,Indev_Online_Res_NotinIRPBase!$I$3:$I$313,"&lt;9/1/2023")+SUMIFS(Indev_Online_Res_NotinIRPBase!$Q$3:$Q$313,Indev_Online_Res_NotinIRPBase!$Y$3:$Y$313,$B636,Indev_Online_Res_NotinIRPBase!$Z$3:$Z$313,$C636,Indev_Online_Res_NotinIRPBase!$I$3:$I$313,"&lt;9/1/2023")</f>
        <v>0</v>
      </c>
      <c r="BW636">
        <f>SUMIFS(Indev_Online_Res_NotinIRPBase!$S$3:$S$313,Indev_Online_Res_NotinIRPBase!$Y$3:$Y$313,$B636,Indev_Online_Res_NotinIRPBase!$Z$3:$Z$313,$C636,Indev_Online_Res_NotinIRPBase!$I$3:$I$313,"&lt;9/1/2023")+SUMIFS(Indev_Online_Res_NotinIRPBase!$T$3:$T$313,Indev_Online_Res_NotinIRPBase!$Y$3:$Y$313,$B636,Indev_Online_Res_NotinIRPBase!$Z$3:$Z$313,$C636,Indev_Online_Res_NotinIRPBase!$I$3:$I$313,"&lt;9/1/2023")+SUMIFS(Indev_Online_Res_NotinIRPBase!$U$3:$U$313,Indev_Online_Res_NotinIRPBase!$Y$3:$Y$313,$B636,Indev_Online_Res_NotinIRPBase!$Z$3:$Z$313,$C636,Indev_Online_Res_NotinIRPBase!$I$3:$I$313,"&lt;9/1/2023")</f>
        <v>0</v>
      </c>
    </row>
    <row r="637" spans="1:75">
      <c r="A637" t="s">
        <v>46</v>
      </c>
      <c r="B637" t="s">
        <v>560</v>
      </c>
      <c r="C637">
        <v>70</v>
      </c>
      <c r="E637">
        <f>SUMIFS(IRPBase_Res_NotinTxBase!N$3:N$65,IRPBase_Res_NotinTxBase!$X$3:$X$65,$B637,IRPBase_Res_NotinTxBase!$Y$3:$Y$65,$C637)</f>
        <v>0</v>
      </c>
      <c r="F637">
        <f>SUMIFS(IRPBase_Res_NotinTxBase!O$3:O$65,IRPBase_Res_NotinTxBase!$X$3:$X$65,$B637,IRPBase_Res_NotinTxBase!$Y$3:$Y$65,$C637)</f>
        <v>0</v>
      </c>
      <c r="G637">
        <f>SUMIFS(IRPBase_Res_NotinTxBase!P$3:P$65,IRPBase_Res_NotinTxBase!$X$3:$X$65,$B637,IRPBase_Res_NotinTxBase!$Y$3:$Y$65,$C637)</f>
        <v>0</v>
      </c>
      <c r="H637">
        <f>SUMIFS(IRPBase_Res_NotinTxBase!Q$3:Q$65,IRPBase_Res_NotinTxBase!$X$3:$X$65,$B637,IRPBase_Res_NotinTxBase!$Y$3:$Y$65,$C637)</f>
        <v>0</v>
      </c>
      <c r="M637">
        <f>SUMIFS(IRPBase_Res_NotinTxBase!R$3:R$65,IRPBase_Res_NotinTxBase!$X$3:$X$65,$B637,IRPBase_Res_NotinTxBase!$Y$3:$Y$65,$C637)</f>
        <v>0</v>
      </c>
      <c r="N637">
        <f>SUMIFS(IRPBase_Res_NotinTxBase!S$3:S$65,IRPBase_Res_NotinTxBase!$X$3:$X$65,$B637,IRPBase_Res_NotinTxBase!$Y$3:$Y$65,$C637)</f>
        <v>0</v>
      </c>
      <c r="O637">
        <f>SUMIFS(IRPBase_Res_NotinTxBase!T$3:T$65,IRPBase_Res_NotinTxBase!$X$3:$X$65,$B637,IRPBase_Res_NotinTxBase!$Y$3:$Y$65,$C637)</f>
        <v>0</v>
      </c>
      <c r="P637">
        <f>SUMIFS(IRPBase_Res_NotinTxBase!U$3:U$65,IRPBase_Res_NotinTxBase!$X$3:$X$65,$B637,IRPBase_Res_NotinTxBase!$Y$3:$Y$65,$C637)</f>
        <v>0</v>
      </c>
      <c r="Q637">
        <f>SUMIFS(IRPBase_Res_NotinTxBase!V$3:V$65,IRPBase_Res_NotinTxBase!$X$3:$X$65,$B637,IRPBase_Res_NotinTxBase!$Y$3:$Y$65,$C637)</f>
        <v>0</v>
      </c>
      <c r="R637">
        <f>SUMIFS(IRPBase_Res_NotinTxBase!W$3:W$65,IRPBase_Res_NotinTxBase!$X$3:$X$65,$B637,IRPBase_Res_NotinTxBase!$Y$3:$Y$65,$C637)</f>
        <v>0</v>
      </c>
      <c r="S637">
        <f t="shared" si="136"/>
        <v>0</v>
      </c>
      <c r="U637">
        <f>SUMIFS(Indev_Online_Res_NotinIRPBase!N$3:N$340,Indev_Online_Res_NotinIRPBase!$Y$3:$Y$340,$B637,Indev_Online_Res_NotinIRPBase!$Z$3:$Z$340,$C637)</f>
        <v>0</v>
      </c>
      <c r="V637">
        <f>SUMIFS(Indev_Online_Res_NotinIRPBase!O$3:O$340,Indev_Online_Res_NotinIRPBase!$Y$3:$Y$340,$B637,Indev_Online_Res_NotinIRPBase!$Z$3:$Z$340,$C637)</f>
        <v>0</v>
      </c>
      <c r="W637">
        <f>SUMIFS(Indev_Online_Res_NotinIRPBase!P$3:P$340,Indev_Online_Res_NotinIRPBase!$Y$3:$Y$340,$B637,Indev_Online_Res_NotinIRPBase!$Z$3:$Z$340,$C637)</f>
        <v>0</v>
      </c>
      <c r="X637">
        <f>SUMIFS(Indev_Online_Res_NotinIRPBase!Q$3:Q$340,Indev_Online_Res_NotinIRPBase!$Y$3:$Y$340,$B637,Indev_Online_Res_NotinIRPBase!$Z$3:$Z$340,$C637)</f>
        <v>0</v>
      </c>
      <c r="Y637">
        <f>SUMIFS(Indev_Online_Res_NotinIRPBase!R$3:R$340,Indev_Online_Res_NotinIRPBase!$Y$3:$Y$340,$B637,Indev_Online_Res_NotinIRPBase!$Z$3:$Z$340,$C637)</f>
        <v>0</v>
      </c>
      <c r="AC637">
        <f>SUMIFS(Indev_Online_Res_NotinIRPBase!S$3:S$340,Indev_Online_Res_NotinIRPBase!$Y$3:$Y$340,$B637,Indev_Online_Res_NotinIRPBase!$Z$3:$Z$340,$C637)</f>
        <v>0</v>
      </c>
      <c r="AD637">
        <f>SUMIFS(Indev_Online_Res_NotinIRPBase!T$3:T$340,Indev_Online_Res_NotinIRPBase!$Y$3:$Y$340,$B637,Indev_Online_Res_NotinIRPBase!$Z$3:$Z$340,$C637)</f>
        <v>0</v>
      </c>
      <c r="AE637">
        <f>SUMIFS(Indev_Online_Res_NotinIRPBase!U$3:U$340,Indev_Online_Res_NotinIRPBase!$Y$3:$Y$340,$B637,Indev_Online_Res_NotinIRPBase!$Z$3:$Z$340,$C637)</f>
        <v>0</v>
      </c>
      <c r="AF637">
        <f>SUMIFS(Indev_Online_Res_NotinIRPBase!V$3:V$340,Indev_Online_Res_NotinIRPBase!$Y$3:$Y$340,$B637,Indev_Online_Res_NotinIRPBase!$Z$3:$Z$340,$C637)</f>
        <v>0</v>
      </c>
      <c r="AG637">
        <f>SUMIFS(Indev_Online_Res_NotinIRPBase!W$3:W$340,Indev_Online_Res_NotinIRPBase!$Y$3:$Y$340,$B637,Indev_Online_Res_NotinIRPBase!$Z$3:$Z$340,$C637)</f>
        <v>0</v>
      </c>
      <c r="AH637">
        <f>SUMIFS(Indev_Online_Res_NotinIRPBase!X$3:X$340,Indev_Online_Res_NotinIRPBase!$Y$3:$Y$340,$B637,Indev_Online_Res_NotinIRPBase!$Z$3:$Z$340,$C637)</f>
        <v>0</v>
      </c>
      <c r="AI637">
        <f t="shared" si="137"/>
        <v>0</v>
      </c>
      <c r="AK637">
        <f>SUMIFS(Indev_Online_Res_NotinIRPBase!N$3:N$340,Indev_Online_Res_NotinIRPBase!$Y$3:$Y$340,$B637,Indev_Online_Res_NotinIRPBase!$Z$3:$Z$340,$C637,Indev_Online_Res_NotinIRPBase!$J$3:$J$340,"Yes",Indev_Online_Res_NotinIRPBase!$I$3:$I$340,"&lt;1/1/2024")+SUMIFS(Indev_Online_Res_NotinIRPBase!N$3:N$340,Indev_Online_Res_NotinIRPBase!$Y$3:$Y$340,$B637,Indev_Online_Res_NotinIRPBase!$Z$3:$Z$340,$C637,Indev_Online_Res_NotinIRPBase!$AB$3:$AB$340,"1")</f>
        <v>0</v>
      </c>
      <c r="AL637">
        <f>SUMIFS(Indev_Online_Res_NotinIRPBase!O$3:O$340,Indev_Online_Res_NotinIRPBase!$Y$3:$Y$340,$B637,Indev_Online_Res_NotinIRPBase!$Z$3:$Z$340,$C637,Indev_Online_Res_NotinIRPBase!$J$3:$J$340,"Yes",Indev_Online_Res_NotinIRPBase!$I$3:$I$340,"&lt;1/1/2024")+SUMIFS(Indev_Online_Res_NotinIRPBase!O$3:O$340,Indev_Online_Res_NotinIRPBase!$Y$3:$Y$340,$B637,Indev_Online_Res_NotinIRPBase!$Z$3:$Z$340,$C637,Indev_Online_Res_NotinIRPBase!$AB$3:$AB$340,"1")</f>
        <v>0</v>
      </c>
      <c r="AM637">
        <f>SUMIFS(Indev_Online_Res_NotinIRPBase!P$3:P$340,Indev_Online_Res_NotinIRPBase!$Y$3:$Y$340,$B637,Indev_Online_Res_NotinIRPBase!$Z$3:$Z$340,$C637,Indev_Online_Res_NotinIRPBase!$J$3:$J$340,"Yes",Indev_Online_Res_NotinIRPBase!$I$3:$I$340,"&lt;1/1/2024")+SUMIFS(Indev_Online_Res_NotinIRPBase!P$3:P$340,Indev_Online_Res_NotinIRPBase!$Y$3:$Y$340,$B637,Indev_Online_Res_NotinIRPBase!$Z$3:$Z$340,$C637,Indev_Online_Res_NotinIRPBase!$AB$3:$AB$340,"1")</f>
        <v>0</v>
      </c>
      <c r="AN637">
        <f>SUMIFS(Indev_Online_Res_NotinIRPBase!Q$3:Q$340,Indev_Online_Res_NotinIRPBase!$Y$3:$Y$340,$B637,Indev_Online_Res_NotinIRPBase!$Z$3:$Z$340,$C637,Indev_Online_Res_NotinIRPBase!$J$3:$J$340,"Yes",Indev_Online_Res_NotinIRPBase!$I$3:$I$340,"&lt;1/1/2024")+SUMIFS(Indev_Online_Res_NotinIRPBase!Q$3:Q$340,Indev_Online_Res_NotinIRPBase!$Y$3:$Y$340,$B637,Indev_Online_Res_NotinIRPBase!$Z$3:$Z$340,$C637,Indev_Online_Res_NotinIRPBase!$AB$3:$AB$340,"1")</f>
        <v>0</v>
      </c>
      <c r="AO637">
        <f>SUMIFS(Indev_Online_Res_NotinIRPBase!R$3:R$340,Indev_Online_Res_NotinIRPBase!$Y$3:$Y$340,$B637,Indev_Online_Res_NotinIRPBase!$Z$3:$Z$340,$C637,Indev_Online_Res_NotinIRPBase!$J$3:$J$340,"Yes",Indev_Online_Res_NotinIRPBase!$I$3:$I$340,"&lt;1/1/2024")+SUMIFS(Indev_Online_Res_NotinIRPBase!R$3:R$340,Indev_Online_Res_NotinIRPBase!$Y$3:$Y$340,$B637,Indev_Online_Res_NotinIRPBase!$Z$3:$Z$340,$C637,Indev_Online_Res_NotinIRPBase!$AB$3:$AB$340,"1")</f>
        <v>0</v>
      </c>
      <c r="AS637">
        <f>SUMIFS(Indev_Online_Res_NotinIRPBase!S$3:S$340,Indev_Online_Res_NotinIRPBase!$Y$3:$Y$340,$B637,Indev_Online_Res_NotinIRPBase!$Z$3:$Z$340,$C637,Indev_Online_Res_NotinIRPBase!$J$3:$J$340,"Yes",Indev_Online_Res_NotinIRPBase!$I$3:$I$340,"&lt;1/1/2024")+SUMIFS(Indev_Online_Res_NotinIRPBase!S$3:S$340,Indev_Online_Res_NotinIRPBase!$Y$3:$Y$340,$B637,Indev_Online_Res_NotinIRPBase!$Z$3:$Z$340,$C637,Indev_Online_Res_NotinIRPBase!$AB$3:$AB$340,"1")</f>
        <v>0</v>
      </c>
      <c r="AT637">
        <f>SUMIFS(Indev_Online_Res_NotinIRPBase!T$3:T$340,Indev_Online_Res_NotinIRPBase!$Y$3:$Y$340,$B637,Indev_Online_Res_NotinIRPBase!$Z$3:$Z$340,$C637,Indev_Online_Res_NotinIRPBase!$J$3:$J$340,"Yes",Indev_Online_Res_NotinIRPBase!$I$3:$I$340,"&lt;1/1/2024")+SUMIFS(Indev_Online_Res_NotinIRPBase!T$3:T$340,Indev_Online_Res_NotinIRPBase!$Y$3:$Y$340,$B637,Indev_Online_Res_NotinIRPBase!$Z$3:$Z$340,$C637,Indev_Online_Res_NotinIRPBase!$AB$3:$AB$340,"1")</f>
        <v>0</v>
      </c>
      <c r="AU637">
        <f>SUMIFS(Indev_Online_Res_NotinIRPBase!U$3:U$340,Indev_Online_Res_NotinIRPBase!$Y$3:$Y$340,$B637,Indev_Online_Res_NotinIRPBase!$Z$3:$Z$340,$C637,Indev_Online_Res_NotinIRPBase!$J$3:$J$340,"Yes",Indev_Online_Res_NotinIRPBase!$I$3:$I$340,"&lt;1/1/2024")+SUMIFS(Indev_Online_Res_NotinIRPBase!U$3:U$340,Indev_Online_Res_NotinIRPBase!$Y$3:$Y$340,$B637,Indev_Online_Res_NotinIRPBase!$Z$3:$Z$340,$C637,Indev_Online_Res_NotinIRPBase!$AB$3:$AB$340,"1")</f>
        <v>0</v>
      </c>
      <c r="AV637">
        <f>SUMIFS(Indev_Online_Res_NotinIRPBase!V$3:V$340,Indev_Online_Res_NotinIRPBase!$Y$3:$Y$340,$B637,Indev_Online_Res_NotinIRPBase!$Z$3:$Z$340,$C637,Indev_Online_Res_NotinIRPBase!$J$3:$J$340,"Yes",Indev_Online_Res_NotinIRPBase!$I$3:$I$340,"&lt;1/1/2024")+SUMIFS(Indev_Online_Res_NotinIRPBase!V$3:V$340,Indev_Online_Res_NotinIRPBase!$Y$3:$Y$340,$B637,Indev_Online_Res_NotinIRPBase!$Z$3:$Z$340,$C637,Indev_Online_Res_NotinIRPBase!$AB$3:$AB$340,"1")</f>
        <v>0</v>
      </c>
      <c r="AW637">
        <f>SUMIFS(Indev_Online_Res_NotinIRPBase!W$3:W$340,Indev_Online_Res_NotinIRPBase!$Y$3:$Y$340,$B637,Indev_Online_Res_NotinIRPBase!$Z$3:$Z$340,$C637,Indev_Online_Res_NotinIRPBase!$J$3:$J$340,"Yes",Indev_Online_Res_NotinIRPBase!$I$3:$I$340,"&lt;1/1/2024")+SUMIFS(Indev_Online_Res_NotinIRPBase!W$3:W$340,Indev_Online_Res_NotinIRPBase!$Y$3:$Y$340,$B637,Indev_Online_Res_NotinIRPBase!$Z$3:$Z$340,$C637,Indev_Online_Res_NotinIRPBase!$AB$3:$AB$340,"1")</f>
        <v>0</v>
      </c>
      <c r="AX637">
        <f>SUMIFS(Indev_Online_Res_NotinIRPBase!X$3:X$340,Indev_Online_Res_NotinIRPBase!$Y$3:$Y$340,$B637,Indev_Online_Res_NotinIRPBase!$Z$3:$Z$340,$C637,Indev_Online_Res_NotinIRPBase!$J$3:$J$340,"Yes",Indev_Online_Res_NotinIRPBase!$I$3:$I$340,"&lt;1/1/2024")+SUMIFS(Indev_Online_Res_NotinIRPBase!X$3:X$340,Indev_Online_Res_NotinIRPBase!$Y$3:$Y$340,$B637,Indev_Online_Res_NotinIRPBase!$Z$3:$Z$340,$C637,Indev_Online_Res_NotinIRPBase!$AB$3:$AB$340,"1")</f>
        <v>0</v>
      </c>
      <c r="AY637">
        <f t="shared" si="138"/>
        <v>0</v>
      </c>
      <c r="BA637">
        <f t="shared" si="139"/>
        <v>0</v>
      </c>
      <c r="BB637">
        <f t="shared" si="140"/>
        <v>0</v>
      </c>
      <c r="BC637">
        <f t="shared" si="141"/>
        <v>0</v>
      </c>
      <c r="BD637">
        <f t="shared" si="142"/>
        <v>0</v>
      </c>
      <c r="BE637">
        <f t="shared" si="143"/>
        <v>0</v>
      </c>
      <c r="BI637">
        <f t="shared" si="144"/>
        <v>0</v>
      </c>
      <c r="BJ637">
        <f t="shared" si="145"/>
        <v>0</v>
      </c>
      <c r="BK637">
        <f t="shared" si="146"/>
        <v>0</v>
      </c>
      <c r="BL637">
        <f t="shared" si="147"/>
        <v>0</v>
      </c>
      <c r="BM637">
        <f t="shared" si="148"/>
        <v>0</v>
      </c>
      <c r="BN637">
        <f t="shared" si="149"/>
        <v>0</v>
      </c>
      <c r="BO637">
        <f t="shared" si="150"/>
        <v>0</v>
      </c>
      <c r="BQ637">
        <f>SUMIFS(IRPBase_Res_NotinEnvScreens!$H$3:$H$33,IRPBase_Res_NotinEnvScreens!$J$3:$J$33,$B637,IRPBase_Res_NotinEnvScreens!$K$3:$K$33,$C637)</f>
        <v>0</v>
      </c>
      <c r="BR637">
        <f>SUMIFS(IRPBase_Res_NotinEnvScreens!$I$3:$I$33,IRPBase_Res_NotinEnvScreens!$J$3:$J$33,$B637,IRPBase_Res_NotinEnvScreens!$K$3:$K$33,$C637)</f>
        <v>0</v>
      </c>
      <c r="BS637">
        <v>0</v>
      </c>
      <c r="BV637">
        <f>SUMIFS(Indev_Online_Res_NotinIRPBase!$P$3:$P$313,Indev_Online_Res_NotinIRPBase!$Y$3:$Y$313,$B637,Indev_Online_Res_NotinIRPBase!$Z$3:$Z$313,$C637,Indev_Online_Res_NotinIRPBase!$I$3:$I$313,"&lt;9/1/2023")+SUMIFS(Indev_Online_Res_NotinIRPBase!$Q$3:$Q$313,Indev_Online_Res_NotinIRPBase!$Y$3:$Y$313,$B637,Indev_Online_Res_NotinIRPBase!$Z$3:$Z$313,$C637,Indev_Online_Res_NotinIRPBase!$I$3:$I$313,"&lt;9/1/2023")</f>
        <v>0</v>
      </c>
      <c r="BW637">
        <f>SUMIFS(Indev_Online_Res_NotinIRPBase!$S$3:$S$313,Indev_Online_Res_NotinIRPBase!$Y$3:$Y$313,$B637,Indev_Online_Res_NotinIRPBase!$Z$3:$Z$313,$C637,Indev_Online_Res_NotinIRPBase!$I$3:$I$313,"&lt;9/1/2023")+SUMIFS(Indev_Online_Res_NotinIRPBase!$T$3:$T$313,Indev_Online_Res_NotinIRPBase!$Y$3:$Y$313,$B637,Indev_Online_Res_NotinIRPBase!$Z$3:$Z$313,$C637,Indev_Online_Res_NotinIRPBase!$I$3:$I$313,"&lt;9/1/2023")+SUMIFS(Indev_Online_Res_NotinIRPBase!$U$3:$U$313,Indev_Online_Res_NotinIRPBase!$Y$3:$Y$313,$B637,Indev_Online_Res_NotinIRPBase!$Z$3:$Z$313,$C637,Indev_Online_Res_NotinIRPBase!$I$3:$I$313,"&lt;9/1/2023")</f>
        <v>0</v>
      </c>
    </row>
    <row r="638" spans="1:75">
      <c r="A638" t="s">
        <v>43</v>
      </c>
      <c r="B638" t="s">
        <v>561</v>
      </c>
      <c r="C638">
        <v>115</v>
      </c>
      <c r="E638">
        <f>SUMIFS(IRPBase_Res_NotinTxBase!N$3:N$65,IRPBase_Res_NotinTxBase!$X$3:$X$65,$B638,IRPBase_Res_NotinTxBase!$Y$3:$Y$65,$C638)</f>
        <v>0</v>
      </c>
      <c r="F638">
        <f>SUMIFS(IRPBase_Res_NotinTxBase!O$3:O$65,IRPBase_Res_NotinTxBase!$X$3:$X$65,$B638,IRPBase_Res_NotinTxBase!$Y$3:$Y$65,$C638)</f>
        <v>0</v>
      </c>
      <c r="G638">
        <f>SUMIFS(IRPBase_Res_NotinTxBase!P$3:P$65,IRPBase_Res_NotinTxBase!$X$3:$X$65,$B638,IRPBase_Res_NotinTxBase!$Y$3:$Y$65,$C638)</f>
        <v>0</v>
      </c>
      <c r="H638">
        <f>SUMIFS(IRPBase_Res_NotinTxBase!Q$3:Q$65,IRPBase_Res_NotinTxBase!$X$3:$X$65,$B638,IRPBase_Res_NotinTxBase!$Y$3:$Y$65,$C638)</f>
        <v>0</v>
      </c>
      <c r="M638">
        <f>SUMIFS(IRPBase_Res_NotinTxBase!R$3:R$65,IRPBase_Res_NotinTxBase!$X$3:$X$65,$B638,IRPBase_Res_NotinTxBase!$Y$3:$Y$65,$C638)</f>
        <v>0</v>
      </c>
      <c r="N638">
        <f>SUMIFS(IRPBase_Res_NotinTxBase!S$3:S$65,IRPBase_Res_NotinTxBase!$X$3:$X$65,$B638,IRPBase_Res_NotinTxBase!$Y$3:$Y$65,$C638)</f>
        <v>0</v>
      </c>
      <c r="O638">
        <f>SUMIFS(IRPBase_Res_NotinTxBase!T$3:T$65,IRPBase_Res_NotinTxBase!$X$3:$X$65,$B638,IRPBase_Res_NotinTxBase!$Y$3:$Y$65,$C638)</f>
        <v>0</v>
      </c>
      <c r="P638">
        <f>SUMIFS(IRPBase_Res_NotinTxBase!U$3:U$65,IRPBase_Res_NotinTxBase!$X$3:$X$65,$B638,IRPBase_Res_NotinTxBase!$Y$3:$Y$65,$C638)</f>
        <v>0</v>
      </c>
      <c r="Q638">
        <f>SUMIFS(IRPBase_Res_NotinTxBase!V$3:V$65,IRPBase_Res_NotinTxBase!$X$3:$X$65,$B638,IRPBase_Res_NotinTxBase!$Y$3:$Y$65,$C638)</f>
        <v>0</v>
      </c>
      <c r="R638">
        <f>SUMIFS(IRPBase_Res_NotinTxBase!W$3:W$65,IRPBase_Res_NotinTxBase!$X$3:$X$65,$B638,IRPBase_Res_NotinTxBase!$Y$3:$Y$65,$C638)</f>
        <v>0</v>
      </c>
      <c r="S638">
        <f t="shared" si="136"/>
        <v>0</v>
      </c>
      <c r="U638">
        <f>SUMIFS(Indev_Online_Res_NotinIRPBase!N$3:N$340,Indev_Online_Res_NotinIRPBase!$Y$3:$Y$340,$B638,Indev_Online_Res_NotinIRPBase!$Z$3:$Z$340,$C638)</f>
        <v>0</v>
      </c>
      <c r="V638">
        <f>SUMIFS(Indev_Online_Res_NotinIRPBase!O$3:O$340,Indev_Online_Res_NotinIRPBase!$Y$3:$Y$340,$B638,Indev_Online_Res_NotinIRPBase!$Z$3:$Z$340,$C638)</f>
        <v>0</v>
      </c>
      <c r="W638">
        <f>SUMIFS(Indev_Online_Res_NotinIRPBase!P$3:P$340,Indev_Online_Res_NotinIRPBase!$Y$3:$Y$340,$B638,Indev_Online_Res_NotinIRPBase!$Z$3:$Z$340,$C638)</f>
        <v>0</v>
      </c>
      <c r="X638">
        <f>SUMIFS(Indev_Online_Res_NotinIRPBase!Q$3:Q$340,Indev_Online_Res_NotinIRPBase!$Y$3:$Y$340,$B638,Indev_Online_Res_NotinIRPBase!$Z$3:$Z$340,$C638)</f>
        <v>0</v>
      </c>
      <c r="Y638">
        <f>SUMIFS(Indev_Online_Res_NotinIRPBase!R$3:R$340,Indev_Online_Res_NotinIRPBase!$Y$3:$Y$340,$B638,Indev_Online_Res_NotinIRPBase!$Z$3:$Z$340,$C638)</f>
        <v>0</v>
      </c>
      <c r="AC638">
        <f>SUMIFS(Indev_Online_Res_NotinIRPBase!S$3:S$340,Indev_Online_Res_NotinIRPBase!$Y$3:$Y$340,$B638,Indev_Online_Res_NotinIRPBase!$Z$3:$Z$340,$C638)</f>
        <v>0</v>
      </c>
      <c r="AD638">
        <f>SUMIFS(Indev_Online_Res_NotinIRPBase!T$3:T$340,Indev_Online_Res_NotinIRPBase!$Y$3:$Y$340,$B638,Indev_Online_Res_NotinIRPBase!$Z$3:$Z$340,$C638)</f>
        <v>0</v>
      </c>
      <c r="AE638">
        <f>SUMIFS(Indev_Online_Res_NotinIRPBase!U$3:U$340,Indev_Online_Res_NotinIRPBase!$Y$3:$Y$340,$B638,Indev_Online_Res_NotinIRPBase!$Z$3:$Z$340,$C638)</f>
        <v>0</v>
      </c>
      <c r="AF638">
        <f>SUMIFS(Indev_Online_Res_NotinIRPBase!V$3:V$340,Indev_Online_Res_NotinIRPBase!$Y$3:$Y$340,$B638,Indev_Online_Res_NotinIRPBase!$Z$3:$Z$340,$C638)</f>
        <v>0</v>
      </c>
      <c r="AG638">
        <f>SUMIFS(Indev_Online_Res_NotinIRPBase!W$3:W$340,Indev_Online_Res_NotinIRPBase!$Y$3:$Y$340,$B638,Indev_Online_Res_NotinIRPBase!$Z$3:$Z$340,$C638)</f>
        <v>0</v>
      </c>
      <c r="AH638">
        <f>SUMIFS(Indev_Online_Res_NotinIRPBase!X$3:X$340,Indev_Online_Res_NotinIRPBase!$Y$3:$Y$340,$B638,Indev_Online_Res_NotinIRPBase!$Z$3:$Z$340,$C638)</f>
        <v>0</v>
      </c>
      <c r="AI638">
        <f t="shared" si="137"/>
        <v>0</v>
      </c>
      <c r="AK638">
        <f>SUMIFS(Indev_Online_Res_NotinIRPBase!N$3:N$340,Indev_Online_Res_NotinIRPBase!$Y$3:$Y$340,$B638,Indev_Online_Res_NotinIRPBase!$Z$3:$Z$340,$C638,Indev_Online_Res_NotinIRPBase!$J$3:$J$340,"Yes",Indev_Online_Res_NotinIRPBase!$I$3:$I$340,"&lt;1/1/2024")+SUMIFS(Indev_Online_Res_NotinIRPBase!N$3:N$340,Indev_Online_Res_NotinIRPBase!$Y$3:$Y$340,$B638,Indev_Online_Res_NotinIRPBase!$Z$3:$Z$340,$C638,Indev_Online_Res_NotinIRPBase!$AB$3:$AB$340,"1")</f>
        <v>0</v>
      </c>
      <c r="AL638">
        <f>SUMIFS(Indev_Online_Res_NotinIRPBase!O$3:O$340,Indev_Online_Res_NotinIRPBase!$Y$3:$Y$340,$B638,Indev_Online_Res_NotinIRPBase!$Z$3:$Z$340,$C638,Indev_Online_Res_NotinIRPBase!$J$3:$J$340,"Yes",Indev_Online_Res_NotinIRPBase!$I$3:$I$340,"&lt;1/1/2024")+SUMIFS(Indev_Online_Res_NotinIRPBase!O$3:O$340,Indev_Online_Res_NotinIRPBase!$Y$3:$Y$340,$B638,Indev_Online_Res_NotinIRPBase!$Z$3:$Z$340,$C638,Indev_Online_Res_NotinIRPBase!$AB$3:$AB$340,"1")</f>
        <v>0</v>
      </c>
      <c r="AM638">
        <f>SUMIFS(Indev_Online_Res_NotinIRPBase!P$3:P$340,Indev_Online_Res_NotinIRPBase!$Y$3:$Y$340,$B638,Indev_Online_Res_NotinIRPBase!$Z$3:$Z$340,$C638,Indev_Online_Res_NotinIRPBase!$J$3:$J$340,"Yes",Indev_Online_Res_NotinIRPBase!$I$3:$I$340,"&lt;1/1/2024")+SUMIFS(Indev_Online_Res_NotinIRPBase!P$3:P$340,Indev_Online_Res_NotinIRPBase!$Y$3:$Y$340,$B638,Indev_Online_Res_NotinIRPBase!$Z$3:$Z$340,$C638,Indev_Online_Res_NotinIRPBase!$AB$3:$AB$340,"1")</f>
        <v>0</v>
      </c>
      <c r="AN638">
        <f>SUMIFS(Indev_Online_Res_NotinIRPBase!Q$3:Q$340,Indev_Online_Res_NotinIRPBase!$Y$3:$Y$340,$B638,Indev_Online_Res_NotinIRPBase!$Z$3:$Z$340,$C638,Indev_Online_Res_NotinIRPBase!$J$3:$J$340,"Yes",Indev_Online_Res_NotinIRPBase!$I$3:$I$340,"&lt;1/1/2024")+SUMIFS(Indev_Online_Res_NotinIRPBase!Q$3:Q$340,Indev_Online_Res_NotinIRPBase!$Y$3:$Y$340,$B638,Indev_Online_Res_NotinIRPBase!$Z$3:$Z$340,$C638,Indev_Online_Res_NotinIRPBase!$AB$3:$AB$340,"1")</f>
        <v>0</v>
      </c>
      <c r="AO638">
        <f>SUMIFS(Indev_Online_Res_NotinIRPBase!R$3:R$340,Indev_Online_Res_NotinIRPBase!$Y$3:$Y$340,$B638,Indev_Online_Res_NotinIRPBase!$Z$3:$Z$340,$C638,Indev_Online_Res_NotinIRPBase!$J$3:$J$340,"Yes",Indev_Online_Res_NotinIRPBase!$I$3:$I$340,"&lt;1/1/2024")+SUMIFS(Indev_Online_Res_NotinIRPBase!R$3:R$340,Indev_Online_Res_NotinIRPBase!$Y$3:$Y$340,$B638,Indev_Online_Res_NotinIRPBase!$Z$3:$Z$340,$C638,Indev_Online_Res_NotinIRPBase!$AB$3:$AB$340,"1")</f>
        <v>0</v>
      </c>
      <c r="AS638">
        <f>SUMIFS(Indev_Online_Res_NotinIRPBase!S$3:S$340,Indev_Online_Res_NotinIRPBase!$Y$3:$Y$340,$B638,Indev_Online_Res_NotinIRPBase!$Z$3:$Z$340,$C638,Indev_Online_Res_NotinIRPBase!$J$3:$J$340,"Yes",Indev_Online_Res_NotinIRPBase!$I$3:$I$340,"&lt;1/1/2024")+SUMIFS(Indev_Online_Res_NotinIRPBase!S$3:S$340,Indev_Online_Res_NotinIRPBase!$Y$3:$Y$340,$B638,Indev_Online_Res_NotinIRPBase!$Z$3:$Z$340,$C638,Indev_Online_Res_NotinIRPBase!$AB$3:$AB$340,"1")</f>
        <v>0</v>
      </c>
      <c r="AT638">
        <f>SUMIFS(Indev_Online_Res_NotinIRPBase!T$3:T$340,Indev_Online_Res_NotinIRPBase!$Y$3:$Y$340,$B638,Indev_Online_Res_NotinIRPBase!$Z$3:$Z$340,$C638,Indev_Online_Res_NotinIRPBase!$J$3:$J$340,"Yes",Indev_Online_Res_NotinIRPBase!$I$3:$I$340,"&lt;1/1/2024")+SUMIFS(Indev_Online_Res_NotinIRPBase!T$3:T$340,Indev_Online_Res_NotinIRPBase!$Y$3:$Y$340,$B638,Indev_Online_Res_NotinIRPBase!$Z$3:$Z$340,$C638,Indev_Online_Res_NotinIRPBase!$AB$3:$AB$340,"1")</f>
        <v>0</v>
      </c>
      <c r="AU638">
        <f>SUMIFS(Indev_Online_Res_NotinIRPBase!U$3:U$340,Indev_Online_Res_NotinIRPBase!$Y$3:$Y$340,$B638,Indev_Online_Res_NotinIRPBase!$Z$3:$Z$340,$C638,Indev_Online_Res_NotinIRPBase!$J$3:$J$340,"Yes",Indev_Online_Res_NotinIRPBase!$I$3:$I$340,"&lt;1/1/2024")+SUMIFS(Indev_Online_Res_NotinIRPBase!U$3:U$340,Indev_Online_Res_NotinIRPBase!$Y$3:$Y$340,$B638,Indev_Online_Res_NotinIRPBase!$Z$3:$Z$340,$C638,Indev_Online_Res_NotinIRPBase!$AB$3:$AB$340,"1")</f>
        <v>0</v>
      </c>
      <c r="AV638">
        <f>SUMIFS(Indev_Online_Res_NotinIRPBase!V$3:V$340,Indev_Online_Res_NotinIRPBase!$Y$3:$Y$340,$B638,Indev_Online_Res_NotinIRPBase!$Z$3:$Z$340,$C638,Indev_Online_Res_NotinIRPBase!$J$3:$J$340,"Yes",Indev_Online_Res_NotinIRPBase!$I$3:$I$340,"&lt;1/1/2024")+SUMIFS(Indev_Online_Res_NotinIRPBase!V$3:V$340,Indev_Online_Res_NotinIRPBase!$Y$3:$Y$340,$B638,Indev_Online_Res_NotinIRPBase!$Z$3:$Z$340,$C638,Indev_Online_Res_NotinIRPBase!$AB$3:$AB$340,"1")</f>
        <v>0</v>
      </c>
      <c r="AW638">
        <f>SUMIFS(Indev_Online_Res_NotinIRPBase!W$3:W$340,Indev_Online_Res_NotinIRPBase!$Y$3:$Y$340,$B638,Indev_Online_Res_NotinIRPBase!$Z$3:$Z$340,$C638,Indev_Online_Res_NotinIRPBase!$J$3:$J$340,"Yes",Indev_Online_Res_NotinIRPBase!$I$3:$I$340,"&lt;1/1/2024")+SUMIFS(Indev_Online_Res_NotinIRPBase!W$3:W$340,Indev_Online_Res_NotinIRPBase!$Y$3:$Y$340,$B638,Indev_Online_Res_NotinIRPBase!$Z$3:$Z$340,$C638,Indev_Online_Res_NotinIRPBase!$AB$3:$AB$340,"1")</f>
        <v>0</v>
      </c>
      <c r="AX638">
        <f>SUMIFS(Indev_Online_Res_NotinIRPBase!X$3:X$340,Indev_Online_Res_NotinIRPBase!$Y$3:$Y$340,$B638,Indev_Online_Res_NotinIRPBase!$Z$3:$Z$340,$C638,Indev_Online_Res_NotinIRPBase!$J$3:$J$340,"Yes",Indev_Online_Res_NotinIRPBase!$I$3:$I$340,"&lt;1/1/2024")+SUMIFS(Indev_Online_Res_NotinIRPBase!X$3:X$340,Indev_Online_Res_NotinIRPBase!$Y$3:$Y$340,$B638,Indev_Online_Res_NotinIRPBase!$Z$3:$Z$340,$C638,Indev_Online_Res_NotinIRPBase!$AB$3:$AB$340,"1")</f>
        <v>0</v>
      </c>
      <c r="AY638">
        <f t="shared" si="138"/>
        <v>0</v>
      </c>
      <c r="BA638">
        <f t="shared" si="139"/>
        <v>0</v>
      </c>
      <c r="BB638">
        <f t="shared" si="140"/>
        <v>0</v>
      </c>
      <c r="BC638">
        <f t="shared" si="141"/>
        <v>0</v>
      </c>
      <c r="BD638">
        <f t="shared" si="142"/>
        <v>0</v>
      </c>
      <c r="BE638">
        <f t="shared" si="143"/>
        <v>0</v>
      </c>
      <c r="BI638">
        <f t="shared" si="144"/>
        <v>0</v>
      </c>
      <c r="BJ638">
        <f t="shared" si="145"/>
        <v>0</v>
      </c>
      <c r="BK638">
        <f t="shared" si="146"/>
        <v>0</v>
      </c>
      <c r="BL638">
        <f t="shared" si="147"/>
        <v>0</v>
      </c>
      <c r="BM638">
        <f t="shared" si="148"/>
        <v>0</v>
      </c>
      <c r="BN638">
        <f t="shared" si="149"/>
        <v>0</v>
      </c>
      <c r="BO638">
        <f t="shared" si="150"/>
        <v>0</v>
      </c>
      <c r="BQ638">
        <f>SUMIFS(IRPBase_Res_NotinEnvScreens!$H$3:$H$33,IRPBase_Res_NotinEnvScreens!$J$3:$J$33,$B638,IRPBase_Res_NotinEnvScreens!$K$3:$K$33,$C638)</f>
        <v>0</v>
      </c>
      <c r="BR638">
        <f>SUMIFS(IRPBase_Res_NotinEnvScreens!$I$3:$I$33,IRPBase_Res_NotinEnvScreens!$J$3:$J$33,$B638,IRPBase_Res_NotinEnvScreens!$K$3:$K$33,$C638)</f>
        <v>0</v>
      </c>
      <c r="BS638">
        <v>0</v>
      </c>
      <c r="BV638">
        <f>SUMIFS(Indev_Online_Res_NotinIRPBase!$P$3:$P$313,Indev_Online_Res_NotinIRPBase!$Y$3:$Y$313,$B638,Indev_Online_Res_NotinIRPBase!$Z$3:$Z$313,$C638,Indev_Online_Res_NotinIRPBase!$I$3:$I$313,"&lt;9/1/2023")+SUMIFS(Indev_Online_Res_NotinIRPBase!$Q$3:$Q$313,Indev_Online_Res_NotinIRPBase!$Y$3:$Y$313,$B638,Indev_Online_Res_NotinIRPBase!$Z$3:$Z$313,$C638,Indev_Online_Res_NotinIRPBase!$I$3:$I$313,"&lt;9/1/2023")</f>
        <v>0</v>
      </c>
      <c r="BW638">
        <f>SUMIFS(Indev_Online_Res_NotinIRPBase!$S$3:$S$313,Indev_Online_Res_NotinIRPBase!$Y$3:$Y$313,$B638,Indev_Online_Res_NotinIRPBase!$Z$3:$Z$313,$C638,Indev_Online_Res_NotinIRPBase!$I$3:$I$313,"&lt;9/1/2023")+SUMIFS(Indev_Online_Res_NotinIRPBase!$T$3:$T$313,Indev_Online_Res_NotinIRPBase!$Y$3:$Y$313,$B638,Indev_Online_Res_NotinIRPBase!$Z$3:$Z$313,$C638,Indev_Online_Res_NotinIRPBase!$I$3:$I$313,"&lt;9/1/2023")+SUMIFS(Indev_Online_Res_NotinIRPBase!$U$3:$U$313,Indev_Online_Res_NotinIRPBase!$Y$3:$Y$313,$B638,Indev_Online_Res_NotinIRPBase!$Z$3:$Z$313,$C638,Indev_Online_Res_NotinIRPBase!$I$3:$I$313,"&lt;9/1/2023")</f>
        <v>0</v>
      </c>
    </row>
    <row r="639" spans="1:75">
      <c r="A639" t="s">
        <v>43</v>
      </c>
      <c r="B639" t="s">
        <v>561</v>
      </c>
      <c r="C639">
        <v>230</v>
      </c>
      <c r="E639">
        <f>SUMIFS(IRPBase_Res_NotinTxBase!N$3:N$65,IRPBase_Res_NotinTxBase!$X$3:$X$65,$B639,IRPBase_Res_NotinTxBase!$Y$3:$Y$65,$C639)</f>
        <v>0</v>
      </c>
      <c r="F639">
        <f>SUMIFS(IRPBase_Res_NotinTxBase!O$3:O$65,IRPBase_Res_NotinTxBase!$X$3:$X$65,$B639,IRPBase_Res_NotinTxBase!$Y$3:$Y$65,$C639)</f>
        <v>0</v>
      </c>
      <c r="G639">
        <f>SUMIFS(IRPBase_Res_NotinTxBase!P$3:P$65,IRPBase_Res_NotinTxBase!$X$3:$X$65,$B639,IRPBase_Res_NotinTxBase!$Y$3:$Y$65,$C639)</f>
        <v>0</v>
      </c>
      <c r="H639">
        <f>SUMIFS(IRPBase_Res_NotinTxBase!Q$3:Q$65,IRPBase_Res_NotinTxBase!$X$3:$X$65,$B639,IRPBase_Res_NotinTxBase!$Y$3:$Y$65,$C639)</f>
        <v>0</v>
      </c>
      <c r="M639">
        <f>SUMIFS(IRPBase_Res_NotinTxBase!R$3:R$65,IRPBase_Res_NotinTxBase!$X$3:$X$65,$B639,IRPBase_Res_NotinTxBase!$Y$3:$Y$65,$C639)</f>
        <v>0</v>
      </c>
      <c r="N639">
        <f>SUMIFS(IRPBase_Res_NotinTxBase!S$3:S$65,IRPBase_Res_NotinTxBase!$X$3:$X$65,$B639,IRPBase_Res_NotinTxBase!$Y$3:$Y$65,$C639)</f>
        <v>0</v>
      </c>
      <c r="O639">
        <f>SUMIFS(IRPBase_Res_NotinTxBase!T$3:T$65,IRPBase_Res_NotinTxBase!$X$3:$X$65,$B639,IRPBase_Res_NotinTxBase!$Y$3:$Y$65,$C639)</f>
        <v>0</v>
      </c>
      <c r="P639">
        <f>SUMIFS(IRPBase_Res_NotinTxBase!U$3:U$65,IRPBase_Res_NotinTxBase!$X$3:$X$65,$B639,IRPBase_Res_NotinTxBase!$Y$3:$Y$65,$C639)</f>
        <v>300</v>
      </c>
      <c r="Q639">
        <f>SUMIFS(IRPBase_Res_NotinTxBase!V$3:V$65,IRPBase_Res_NotinTxBase!$X$3:$X$65,$B639,IRPBase_Res_NotinTxBase!$Y$3:$Y$65,$C639)</f>
        <v>0</v>
      </c>
      <c r="R639">
        <f>SUMIFS(IRPBase_Res_NotinTxBase!W$3:W$65,IRPBase_Res_NotinTxBase!$X$3:$X$65,$B639,IRPBase_Res_NotinTxBase!$Y$3:$Y$65,$C639)</f>
        <v>0</v>
      </c>
      <c r="S639">
        <f t="shared" si="136"/>
        <v>1</v>
      </c>
      <c r="U639">
        <f>SUMIFS(Indev_Online_Res_NotinIRPBase!N$3:N$340,Indev_Online_Res_NotinIRPBase!$Y$3:$Y$340,$B639,Indev_Online_Res_NotinIRPBase!$Z$3:$Z$340,$C639)</f>
        <v>0</v>
      </c>
      <c r="V639">
        <f>SUMIFS(Indev_Online_Res_NotinIRPBase!O$3:O$340,Indev_Online_Res_NotinIRPBase!$Y$3:$Y$340,$B639,Indev_Online_Res_NotinIRPBase!$Z$3:$Z$340,$C639)</f>
        <v>0</v>
      </c>
      <c r="W639">
        <f>SUMIFS(Indev_Online_Res_NotinIRPBase!P$3:P$340,Indev_Online_Res_NotinIRPBase!$Y$3:$Y$340,$B639,Indev_Online_Res_NotinIRPBase!$Z$3:$Z$340,$C639)</f>
        <v>0</v>
      </c>
      <c r="X639">
        <f>SUMIFS(Indev_Online_Res_NotinIRPBase!Q$3:Q$340,Indev_Online_Res_NotinIRPBase!$Y$3:$Y$340,$B639,Indev_Online_Res_NotinIRPBase!$Z$3:$Z$340,$C639)</f>
        <v>0</v>
      </c>
      <c r="Y639">
        <f>SUMIFS(Indev_Online_Res_NotinIRPBase!R$3:R$340,Indev_Online_Res_NotinIRPBase!$Y$3:$Y$340,$B639,Indev_Online_Res_NotinIRPBase!$Z$3:$Z$340,$C639)</f>
        <v>0</v>
      </c>
      <c r="AC639">
        <f>SUMIFS(Indev_Online_Res_NotinIRPBase!S$3:S$340,Indev_Online_Res_NotinIRPBase!$Y$3:$Y$340,$B639,Indev_Online_Res_NotinIRPBase!$Z$3:$Z$340,$C639)</f>
        <v>0</v>
      </c>
      <c r="AD639">
        <f>SUMIFS(Indev_Online_Res_NotinIRPBase!T$3:T$340,Indev_Online_Res_NotinIRPBase!$Y$3:$Y$340,$B639,Indev_Online_Res_NotinIRPBase!$Z$3:$Z$340,$C639)</f>
        <v>0</v>
      </c>
      <c r="AE639">
        <f>SUMIFS(Indev_Online_Res_NotinIRPBase!U$3:U$340,Indev_Online_Res_NotinIRPBase!$Y$3:$Y$340,$B639,Indev_Online_Res_NotinIRPBase!$Z$3:$Z$340,$C639)</f>
        <v>0</v>
      </c>
      <c r="AF639">
        <f>SUMIFS(Indev_Online_Res_NotinIRPBase!V$3:V$340,Indev_Online_Res_NotinIRPBase!$Y$3:$Y$340,$B639,Indev_Online_Res_NotinIRPBase!$Z$3:$Z$340,$C639)</f>
        <v>0</v>
      </c>
      <c r="AG639">
        <f>SUMIFS(Indev_Online_Res_NotinIRPBase!W$3:W$340,Indev_Online_Res_NotinIRPBase!$Y$3:$Y$340,$B639,Indev_Online_Res_NotinIRPBase!$Z$3:$Z$340,$C639)</f>
        <v>0</v>
      </c>
      <c r="AH639">
        <f>SUMIFS(Indev_Online_Res_NotinIRPBase!X$3:X$340,Indev_Online_Res_NotinIRPBase!$Y$3:$Y$340,$B639,Indev_Online_Res_NotinIRPBase!$Z$3:$Z$340,$C639)</f>
        <v>0</v>
      </c>
      <c r="AI639">
        <f t="shared" si="137"/>
        <v>0</v>
      </c>
      <c r="AK639">
        <f>SUMIFS(Indev_Online_Res_NotinIRPBase!N$3:N$340,Indev_Online_Res_NotinIRPBase!$Y$3:$Y$340,$B639,Indev_Online_Res_NotinIRPBase!$Z$3:$Z$340,$C639,Indev_Online_Res_NotinIRPBase!$J$3:$J$340,"Yes",Indev_Online_Res_NotinIRPBase!$I$3:$I$340,"&lt;1/1/2024")+SUMIFS(Indev_Online_Res_NotinIRPBase!N$3:N$340,Indev_Online_Res_NotinIRPBase!$Y$3:$Y$340,$B639,Indev_Online_Res_NotinIRPBase!$Z$3:$Z$340,$C639,Indev_Online_Res_NotinIRPBase!$AB$3:$AB$340,"1")</f>
        <v>0</v>
      </c>
      <c r="AL639">
        <f>SUMIFS(Indev_Online_Res_NotinIRPBase!O$3:O$340,Indev_Online_Res_NotinIRPBase!$Y$3:$Y$340,$B639,Indev_Online_Res_NotinIRPBase!$Z$3:$Z$340,$C639,Indev_Online_Res_NotinIRPBase!$J$3:$J$340,"Yes",Indev_Online_Res_NotinIRPBase!$I$3:$I$340,"&lt;1/1/2024")+SUMIFS(Indev_Online_Res_NotinIRPBase!O$3:O$340,Indev_Online_Res_NotinIRPBase!$Y$3:$Y$340,$B639,Indev_Online_Res_NotinIRPBase!$Z$3:$Z$340,$C639,Indev_Online_Res_NotinIRPBase!$AB$3:$AB$340,"1")</f>
        <v>0</v>
      </c>
      <c r="AM639">
        <f>SUMIFS(Indev_Online_Res_NotinIRPBase!P$3:P$340,Indev_Online_Res_NotinIRPBase!$Y$3:$Y$340,$B639,Indev_Online_Res_NotinIRPBase!$Z$3:$Z$340,$C639,Indev_Online_Res_NotinIRPBase!$J$3:$J$340,"Yes",Indev_Online_Res_NotinIRPBase!$I$3:$I$340,"&lt;1/1/2024")+SUMIFS(Indev_Online_Res_NotinIRPBase!P$3:P$340,Indev_Online_Res_NotinIRPBase!$Y$3:$Y$340,$B639,Indev_Online_Res_NotinIRPBase!$Z$3:$Z$340,$C639,Indev_Online_Res_NotinIRPBase!$AB$3:$AB$340,"1")</f>
        <v>0</v>
      </c>
      <c r="AN639">
        <f>SUMIFS(Indev_Online_Res_NotinIRPBase!Q$3:Q$340,Indev_Online_Res_NotinIRPBase!$Y$3:$Y$340,$B639,Indev_Online_Res_NotinIRPBase!$Z$3:$Z$340,$C639,Indev_Online_Res_NotinIRPBase!$J$3:$J$340,"Yes",Indev_Online_Res_NotinIRPBase!$I$3:$I$340,"&lt;1/1/2024")+SUMIFS(Indev_Online_Res_NotinIRPBase!Q$3:Q$340,Indev_Online_Res_NotinIRPBase!$Y$3:$Y$340,$B639,Indev_Online_Res_NotinIRPBase!$Z$3:$Z$340,$C639,Indev_Online_Res_NotinIRPBase!$AB$3:$AB$340,"1")</f>
        <v>0</v>
      </c>
      <c r="AO639">
        <f>SUMIFS(Indev_Online_Res_NotinIRPBase!R$3:R$340,Indev_Online_Res_NotinIRPBase!$Y$3:$Y$340,$B639,Indev_Online_Res_NotinIRPBase!$Z$3:$Z$340,$C639,Indev_Online_Res_NotinIRPBase!$J$3:$J$340,"Yes",Indev_Online_Res_NotinIRPBase!$I$3:$I$340,"&lt;1/1/2024")+SUMIFS(Indev_Online_Res_NotinIRPBase!R$3:R$340,Indev_Online_Res_NotinIRPBase!$Y$3:$Y$340,$B639,Indev_Online_Res_NotinIRPBase!$Z$3:$Z$340,$C639,Indev_Online_Res_NotinIRPBase!$AB$3:$AB$340,"1")</f>
        <v>0</v>
      </c>
      <c r="AS639">
        <f>SUMIFS(Indev_Online_Res_NotinIRPBase!S$3:S$340,Indev_Online_Res_NotinIRPBase!$Y$3:$Y$340,$B639,Indev_Online_Res_NotinIRPBase!$Z$3:$Z$340,$C639,Indev_Online_Res_NotinIRPBase!$J$3:$J$340,"Yes",Indev_Online_Res_NotinIRPBase!$I$3:$I$340,"&lt;1/1/2024")+SUMIFS(Indev_Online_Res_NotinIRPBase!S$3:S$340,Indev_Online_Res_NotinIRPBase!$Y$3:$Y$340,$B639,Indev_Online_Res_NotinIRPBase!$Z$3:$Z$340,$C639,Indev_Online_Res_NotinIRPBase!$AB$3:$AB$340,"1")</f>
        <v>0</v>
      </c>
      <c r="AT639">
        <f>SUMIFS(Indev_Online_Res_NotinIRPBase!T$3:T$340,Indev_Online_Res_NotinIRPBase!$Y$3:$Y$340,$B639,Indev_Online_Res_NotinIRPBase!$Z$3:$Z$340,$C639,Indev_Online_Res_NotinIRPBase!$J$3:$J$340,"Yes",Indev_Online_Res_NotinIRPBase!$I$3:$I$340,"&lt;1/1/2024")+SUMIFS(Indev_Online_Res_NotinIRPBase!T$3:T$340,Indev_Online_Res_NotinIRPBase!$Y$3:$Y$340,$B639,Indev_Online_Res_NotinIRPBase!$Z$3:$Z$340,$C639,Indev_Online_Res_NotinIRPBase!$AB$3:$AB$340,"1")</f>
        <v>0</v>
      </c>
      <c r="AU639">
        <f>SUMIFS(Indev_Online_Res_NotinIRPBase!U$3:U$340,Indev_Online_Res_NotinIRPBase!$Y$3:$Y$340,$B639,Indev_Online_Res_NotinIRPBase!$Z$3:$Z$340,$C639,Indev_Online_Res_NotinIRPBase!$J$3:$J$340,"Yes",Indev_Online_Res_NotinIRPBase!$I$3:$I$340,"&lt;1/1/2024")+SUMIFS(Indev_Online_Res_NotinIRPBase!U$3:U$340,Indev_Online_Res_NotinIRPBase!$Y$3:$Y$340,$B639,Indev_Online_Res_NotinIRPBase!$Z$3:$Z$340,$C639,Indev_Online_Res_NotinIRPBase!$AB$3:$AB$340,"1")</f>
        <v>0</v>
      </c>
      <c r="AV639">
        <f>SUMIFS(Indev_Online_Res_NotinIRPBase!V$3:V$340,Indev_Online_Res_NotinIRPBase!$Y$3:$Y$340,$B639,Indev_Online_Res_NotinIRPBase!$Z$3:$Z$340,$C639,Indev_Online_Res_NotinIRPBase!$J$3:$J$340,"Yes",Indev_Online_Res_NotinIRPBase!$I$3:$I$340,"&lt;1/1/2024")+SUMIFS(Indev_Online_Res_NotinIRPBase!V$3:V$340,Indev_Online_Res_NotinIRPBase!$Y$3:$Y$340,$B639,Indev_Online_Res_NotinIRPBase!$Z$3:$Z$340,$C639,Indev_Online_Res_NotinIRPBase!$AB$3:$AB$340,"1")</f>
        <v>0</v>
      </c>
      <c r="AW639">
        <f>SUMIFS(Indev_Online_Res_NotinIRPBase!W$3:W$340,Indev_Online_Res_NotinIRPBase!$Y$3:$Y$340,$B639,Indev_Online_Res_NotinIRPBase!$Z$3:$Z$340,$C639,Indev_Online_Res_NotinIRPBase!$J$3:$J$340,"Yes",Indev_Online_Res_NotinIRPBase!$I$3:$I$340,"&lt;1/1/2024")+SUMIFS(Indev_Online_Res_NotinIRPBase!W$3:W$340,Indev_Online_Res_NotinIRPBase!$Y$3:$Y$340,$B639,Indev_Online_Res_NotinIRPBase!$Z$3:$Z$340,$C639,Indev_Online_Res_NotinIRPBase!$AB$3:$AB$340,"1")</f>
        <v>0</v>
      </c>
      <c r="AX639">
        <f>SUMIFS(Indev_Online_Res_NotinIRPBase!X$3:X$340,Indev_Online_Res_NotinIRPBase!$Y$3:$Y$340,$B639,Indev_Online_Res_NotinIRPBase!$Z$3:$Z$340,$C639,Indev_Online_Res_NotinIRPBase!$J$3:$J$340,"Yes",Indev_Online_Res_NotinIRPBase!$I$3:$I$340,"&lt;1/1/2024")+SUMIFS(Indev_Online_Res_NotinIRPBase!X$3:X$340,Indev_Online_Res_NotinIRPBase!$Y$3:$Y$340,$B639,Indev_Online_Res_NotinIRPBase!$Z$3:$Z$340,$C639,Indev_Online_Res_NotinIRPBase!$AB$3:$AB$340,"1")</f>
        <v>0</v>
      </c>
      <c r="AY639">
        <f t="shared" si="138"/>
        <v>0</v>
      </c>
      <c r="BA639">
        <f t="shared" si="139"/>
        <v>0</v>
      </c>
      <c r="BB639">
        <f t="shared" si="140"/>
        <v>0</v>
      </c>
      <c r="BC639">
        <f t="shared" si="141"/>
        <v>0</v>
      </c>
      <c r="BD639">
        <f t="shared" si="142"/>
        <v>0</v>
      </c>
      <c r="BE639">
        <f t="shared" si="143"/>
        <v>0</v>
      </c>
      <c r="BI639">
        <f t="shared" si="144"/>
        <v>0</v>
      </c>
      <c r="BJ639">
        <f t="shared" si="145"/>
        <v>0</v>
      </c>
      <c r="BK639">
        <f t="shared" si="146"/>
        <v>0</v>
      </c>
      <c r="BL639">
        <f t="shared" si="147"/>
        <v>0</v>
      </c>
      <c r="BM639">
        <f t="shared" si="148"/>
        <v>0</v>
      </c>
      <c r="BN639">
        <f t="shared" si="149"/>
        <v>0</v>
      </c>
      <c r="BO639">
        <f t="shared" si="150"/>
        <v>0</v>
      </c>
      <c r="BQ639">
        <f>SUMIFS(IRPBase_Res_NotinEnvScreens!$H$3:$H$33,IRPBase_Res_NotinEnvScreens!$J$3:$J$33,$B639,IRPBase_Res_NotinEnvScreens!$K$3:$K$33,$C639)</f>
        <v>0</v>
      </c>
      <c r="BR639">
        <f>SUMIFS(IRPBase_Res_NotinEnvScreens!$I$3:$I$33,IRPBase_Res_NotinEnvScreens!$J$3:$J$33,$B639,IRPBase_Res_NotinEnvScreens!$K$3:$K$33,$C639)</f>
        <v>0</v>
      </c>
      <c r="BS639">
        <v>0</v>
      </c>
      <c r="BV639">
        <f>SUMIFS(Indev_Online_Res_NotinIRPBase!$P$3:$P$313,Indev_Online_Res_NotinIRPBase!$Y$3:$Y$313,$B639,Indev_Online_Res_NotinIRPBase!$Z$3:$Z$313,$C639,Indev_Online_Res_NotinIRPBase!$I$3:$I$313,"&lt;9/1/2023")+SUMIFS(Indev_Online_Res_NotinIRPBase!$Q$3:$Q$313,Indev_Online_Res_NotinIRPBase!$Y$3:$Y$313,$B639,Indev_Online_Res_NotinIRPBase!$Z$3:$Z$313,$C639,Indev_Online_Res_NotinIRPBase!$I$3:$I$313,"&lt;9/1/2023")</f>
        <v>0</v>
      </c>
      <c r="BW639">
        <f>SUMIFS(Indev_Online_Res_NotinIRPBase!$S$3:$S$313,Indev_Online_Res_NotinIRPBase!$Y$3:$Y$313,$B639,Indev_Online_Res_NotinIRPBase!$Z$3:$Z$313,$C639,Indev_Online_Res_NotinIRPBase!$I$3:$I$313,"&lt;9/1/2023")+SUMIFS(Indev_Online_Res_NotinIRPBase!$T$3:$T$313,Indev_Online_Res_NotinIRPBase!$Y$3:$Y$313,$B639,Indev_Online_Res_NotinIRPBase!$Z$3:$Z$313,$C639,Indev_Online_Res_NotinIRPBase!$I$3:$I$313,"&lt;9/1/2023")+SUMIFS(Indev_Online_Res_NotinIRPBase!$U$3:$U$313,Indev_Online_Res_NotinIRPBase!$Y$3:$Y$313,$B639,Indev_Online_Res_NotinIRPBase!$Z$3:$Z$313,$C639,Indev_Online_Res_NotinIRPBase!$I$3:$I$313,"&lt;9/1/2023")</f>
        <v>0</v>
      </c>
    </row>
    <row r="640" spans="1:75">
      <c r="A640" t="s">
        <v>43</v>
      </c>
      <c r="B640" t="s">
        <v>561</v>
      </c>
      <c r="C640">
        <v>500</v>
      </c>
      <c r="E640">
        <f>SUMIFS(IRPBase_Res_NotinTxBase!N$3:N$65,IRPBase_Res_NotinTxBase!$X$3:$X$65,$B640,IRPBase_Res_NotinTxBase!$Y$3:$Y$65,$C640)</f>
        <v>0</v>
      </c>
      <c r="F640">
        <f>SUMIFS(IRPBase_Res_NotinTxBase!O$3:O$65,IRPBase_Res_NotinTxBase!$X$3:$X$65,$B640,IRPBase_Res_NotinTxBase!$Y$3:$Y$65,$C640)</f>
        <v>0</v>
      </c>
      <c r="G640">
        <f>SUMIFS(IRPBase_Res_NotinTxBase!P$3:P$65,IRPBase_Res_NotinTxBase!$X$3:$X$65,$B640,IRPBase_Res_NotinTxBase!$Y$3:$Y$65,$C640)</f>
        <v>0</v>
      </c>
      <c r="H640">
        <f>SUMIFS(IRPBase_Res_NotinTxBase!Q$3:Q$65,IRPBase_Res_NotinTxBase!$X$3:$X$65,$B640,IRPBase_Res_NotinTxBase!$Y$3:$Y$65,$C640)</f>
        <v>0</v>
      </c>
      <c r="M640">
        <f>SUMIFS(IRPBase_Res_NotinTxBase!R$3:R$65,IRPBase_Res_NotinTxBase!$X$3:$X$65,$B640,IRPBase_Res_NotinTxBase!$Y$3:$Y$65,$C640)</f>
        <v>0</v>
      </c>
      <c r="N640">
        <f>SUMIFS(IRPBase_Res_NotinTxBase!S$3:S$65,IRPBase_Res_NotinTxBase!$X$3:$X$65,$B640,IRPBase_Res_NotinTxBase!$Y$3:$Y$65,$C640)</f>
        <v>0</v>
      </c>
      <c r="O640">
        <f>SUMIFS(IRPBase_Res_NotinTxBase!T$3:T$65,IRPBase_Res_NotinTxBase!$X$3:$X$65,$B640,IRPBase_Res_NotinTxBase!$Y$3:$Y$65,$C640)</f>
        <v>0</v>
      </c>
      <c r="P640">
        <f>SUMIFS(IRPBase_Res_NotinTxBase!U$3:U$65,IRPBase_Res_NotinTxBase!$X$3:$X$65,$B640,IRPBase_Res_NotinTxBase!$Y$3:$Y$65,$C640)</f>
        <v>0</v>
      </c>
      <c r="Q640">
        <f>SUMIFS(IRPBase_Res_NotinTxBase!V$3:V$65,IRPBase_Res_NotinTxBase!$X$3:$X$65,$B640,IRPBase_Res_NotinTxBase!$Y$3:$Y$65,$C640)</f>
        <v>0</v>
      </c>
      <c r="R640">
        <f>SUMIFS(IRPBase_Res_NotinTxBase!W$3:W$65,IRPBase_Res_NotinTxBase!$X$3:$X$65,$B640,IRPBase_Res_NotinTxBase!$Y$3:$Y$65,$C640)</f>
        <v>0</v>
      </c>
      <c r="S640">
        <f t="shared" si="136"/>
        <v>0</v>
      </c>
      <c r="U640">
        <f>SUMIFS(Indev_Online_Res_NotinIRPBase!N$3:N$340,Indev_Online_Res_NotinIRPBase!$Y$3:$Y$340,$B640,Indev_Online_Res_NotinIRPBase!$Z$3:$Z$340,$C640)</f>
        <v>0</v>
      </c>
      <c r="V640">
        <f>SUMIFS(Indev_Online_Res_NotinIRPBase!O$3:O$340,Indev_Online_Res_NotinIRPBase!$Y$3:$Y$340,$B640,Indev_Online_Res_NotinIRPBase!$Z$3:$Z$340,$C640)</f>
        <v>0</v>
      </c>
      <c r="W640">
        <f>SUMIFS(Indev_Online_Res_NotinIRPBase!P$3:P$340,Indev_Online_Res_NotinIRPBase!$Y$3:$Y$340,$B640,Indev_Online_Res_NotinIRPBase!$Z$3:$Z$340,$C640)</f>
        <v>0</v>
      </c>
      <c r="X640">
        <f>SUMIFS(Indev_Online_Res_NotinIRPBase!Q$3:Q$340,Indev_Online_Res_NotinIRPBase!$Y$3:$Y$340,$B640,Indev_Online_Res_NotinIRPBase!$Z$3:$Z$340,$C640)</f>
        <v>0</v>
      </c>
      <c r="Y640">
        <f>SUMIFS(Indev_Online_Res_NotinIRPBase!R$3:R$340,Indev_Online_Res_NotinIRPBase!$Y$3:$Y$340,$B640,Indev_Online_Res_NotinIRPBase!$Z$3:$Z$340,$C640)</f>
        <v>0</v>
      </c>
      <c r="AC640">
        <f>SUMIFS(Indev_Online_Res_NotinIRPBase!S$3:S$340,Indev_Online_Res_NotinIRPBase!$Y$3:$Y$340,$B640,Indev_Online_Res_NotinIRPBase!$Z$3:$Z$340,$C640)</f>
        <v>0</v>
      </c>
      <c r="AD640">
        <f>SUMIFS(Indev_Online_Res_NotinIRPBase!T$3:T$340,Indev_Online_Res_NotinIRPBase!$Y$3:$Y$340,$B640,Indev_Online_Res_NotinIRPBase!$Z$3:$Z$340,$C640)</f>
        <v>0</v>
      </c>
      <c r="AE640">
        <f>SUMIFS(Indev_Online_Res_NotinIRPBase!U$3:U$340,Indev_Online_Res_NotinIRPBase!$Y$3:$Y$340,$B640,Indev_Online_Res_NotinIRPBase!$Z$3:$Z$340,$C640)</f>
        <v>0</v>
      </c>
      <c r="AF640">
        <f>SUMIFS(Indev_Online_Res_NotinIRPBase!V$3:V$340,Indev_Online_Res_NotinIRPBase!$Y$3:$Y$340,$B640,Indev_Online_Res_NotinIRPBase!$Z$3:$Z$340,$C640)</f>
        <v>0</v>
      </c>
      <c r="AG640">
        <f>SUMIFS(Indev_Online_Res_NotinIRPBase!W$3:W$340,Indev_Online_Res_NotinIRPBase!$Y$3:$Y$340,$B640,Indev_Online_Res_NotinIRPBase!$Z$3:$Z$340,$C640)</f>
        <v>0</v>
      </c>
      <c r="AH640">
        <f>SUMIFS(Indev_Online_Res_NotinIRPBase!X$3:X$340,Indev_Online_Res_NotinIRPBase!$Y$3:$Y$340,$B640,Indev_Online_Res_NotinIRPBase!$Z$3:$Z$340,$C640)</f>
        <v>0</v>
      </c>
      <c r="AI640">
        <f t="shared" si="137"/>
        <v>0</v>
      </c>
      <c r="AK640">
        <f>SUMIFS(Indev_Online_Res_NotinIRPBase!N$3:N$340,Indev_Online_Res_NotinIRPBase!$Y$3:$Y$340,$B640,Indev_Online_Res_NotinIRPBase!$Z$3:$Z$340,$C640,Indev_Online_Res_NotinIRPBase!$J$3:$J$340,"Yes",Indev_Online_Res_NotinIRPBase!$I$3:$I$340,"&lt;1/1/2024")+SUMIFS(Indev_Online_Res_NotinIRPBase!N$3:N$340,Indev_Online_Res_NotinIRPBase!$Y$3:$Y$340,$B640,Indev_Online_Res_NotinIRPBase!$Z$3:$Z$340,$C640,Indev_Online_Res_NotinIRPBase!$AB$3:$AB$340,"1")</f>
        <v>0</v>
      </c>
      <c r="AL640">
        <f>SUMIFS(Indev_Online_Res_NotinIRPBase!O$3:O$340,Indev_Online_Res_NotinIRPBase!$Y$3:$Y$340,$B640,Indev_Online_Res_NotinIRPBase!$Z$3:$Z$340,$C640,Indev_Online_Res_NotinIRPBase!$J$3:$J$340,"Yes",Indev_Online_Res_NotinIRPBase!$I$3:$I$340,"&lt;1/1/2024")+SUMIFS(Indev_Online_Res_NotinIRPBase!O$3:O$340,Indev_Online_Res_NotinIRPBase!$Y$3:$Y$340,$B640,Indev_Online_Res_NotinIRPBase!$Z$3:$Z$340,$C640,Indev_Online_Res_NotinIRPBase!$AB$3:$AB$340,"1")</f>
        <v>0</v>
      </c>
      <c r="AM640">
        <f>SUMIFS(Indev_Online_Res_NotinIRPBase!P$3:P$340,Indev_Online_Res_NotinIRPBase!$Y$3:$Y$340,$B640,Indev_Online_Res_NotinIRPBase!$Z$3:$Z$340,$C640,Indev_Online_Res_NotinIRPBase!$J$3:$J$340,"Yes",Indev_Online_Res_NotinIRPBase!$I$3:$I$340,"&lt;1/1/2024")+SUMIFS(Indev_Online_Res_NotinIRPBase!P$3:P$340,Indev_Online_Res_NotinIRPBase!$Y$3:$Y$340,$B640,Indev_Online_Res_NotinIRPBase!$Z$3:$Z$340,$C640,Indev_Online_Res_NotinIRPBase!$AB$3:$AB$340,"1")</f>
        <v>0</v>
      </c>
      <c r="AN640">
        <f>SUMIFS(Indev_Online_Res_NotinIRPBase!Q$3:Q$340,Indev_Online_Res_NotinIRPBase!$Y$3:$Y$340,$B640,Indev_Online_Res_NotinIRPBase!$Z$3:$Z$340,$C640,Indev_Online_Res_NotinIRPBase!$J$3:$J$340,"Yes",Indev_Online_Res_NotinIRPBase!$I$3:$I$340,"&lt;1/1/2024")+SUMIFS(Indev_Online_Res_NotinIRPBase!Q$3:Q$340,Indev_Online_Res_NotinIRPBase!$Y$3:$Y$340,$B640,Indev_Online_Res_NotinIRPBase!$Z$3:$Z$340,$C640,Indev_Online_Res_NotinIRPBase!$AB$3:$AB$340,"1")</f>
        <v>0</v>
      </c>
      <c r="AO640">
        <f>SUMIFS(Indev_Online_Res_NotinIRPBase!R$3:R$340,Indev_Online_Res_NotinIRPBase!$Y$3:$Y$340,$B640,Indev_Online_Res_NotinIRPBase!$Z$3:$Z$340,$C640,Indev_Online_Res_NotinIRPBase!$J$3:$J$340,"Yes",Indev_Online_Res_NotinIRPBase!$I$3:$I$340,"&lt;1/1/2024")+SUMIFS(Indev_Online_Res_NotinIRPBase!R$3:R$340,Indev_Online_Res_NotinIRPBase!$Y$3:$Y$340,$B640,Indev_Online_Res_NotinIRPBase!$Z$3:$Z$340,$C640,Indev_Online_Res_NotinIRPBase!$AB$3:$AB$340,"1")</f>
        <v>0</v>
      </c>
      <c r="AS640">
        <f>SUMIFS(Indev_Online_Res_NotinIRPBase!S$3:S$340,Indev_Online_Res_NotinIRPBase!$Y$3:$Y$340,$B640,Indev_Online_Res_NotinIRPBase!$Z$3:$Z$340,$C640,Indev_Online_Res_NotinIRPBase!$J$3:$J$340,"Yes",Indev_Online_Res_NotinIRPBase!$I$3:$I$340,"&lt;1/1/2024")+SUMIFS(Indev_Online_Res_NotinIRPBase!S$3:S$340,Indev_Online_Res_NotinIRPBase!$Y$3:$Y$340,$B640,Indev_Online_Res_NotinIRPBase!$Z$3:$Z$340,$C640,Indev_Online_Res_NotinIRPBase!$AB$3:$AB$340,"1")</f>
        <v>0</v>
      </c>
      <c r="AT640">
        <f>SUMIFS(Indev_Online_Res_NotinIRPBase!T$3:T$340,Indev_Online_Res_NotinIRPBase!$Y$3:$Y$340,$B640,Indev_Online_Res_NotinIRPBase!$Z$3:$Z$340,$C640,Indev_Online_Res_NotinIRPBase!$J$3:$J$340,"Yes",Indev_Online_Res_NotinIRPBase!$I$3:$I$340,"&lt;1/1/2024")+SUMIFS(Indev_Online_Res_NotinIRPBase!T$3:T$340,Indev_Online_Res_NotinIRPBase!$Y$3:$Y$340,$B640,Indev_Online_Res_NotinIRPBase!$Z$3:$Z$340,$C640,Indev_Online_Res_NotinIRPBase!$AB$3:$AB$340,"1")</f>
        <v>0</v>
      </c>
      <c r="AU640">
        <f>SUMIFS(Indev_Online_Res_NotinIRPBase!U$3:U$340,Indev_Online_Res_NotinIRPBase!$Y$3:$Y$340,$B640,Indev_Online_Res_NotinIRPBase!$Z$3:$Z$340,$C640,Indev_Online_Res_NotinIRPBase!$J$3:$J$340,"Yes",Indev_Online_Res_NotinIRPBase!$I$3:$I$340,"&lt;1/1/2024")+SUMIFS(Indev_Online_Res_NotinIRPBase!U$3:U$340,Indev_Online_Res_NotinIRPBase!$Y$3:$Y$340,$B640,Indev_Online_Res_NotinIRPBase!$Z$3:$Z$340,$C640,Indev_Online_Res_NotinIRPBase!$AB$3:$AB$340,"1")</f>
        <v>0</v>
      </c>
      <c r="AV640">
        <f>SUMIFS(Indev_Online_Res_NotinIRPBase!V$3:V$340,Indev_Online_Res_NotinIRPBase!$Y$3:$Y$340,$B640,Indev_Online_Res_NotinIRPBase!$Z$3:$Z$340,$C640,Indev_Online_Res_NotinIRPBase!$J$3:$J$340,"Yes",Indev_Online_Res_NotinIRPBase!$I$3:$I$340,"&lt;1/1/2024")+SUMIFS(Indev_Online_Res_NotinIRPBase!V$3:V$340,Indev_Online_Res_NotinIRPBase!$Y$3:$Y$340,$B640,Indev_Online_Res_NotinIRPBase!$Z$3:$Z$340,$C640,Indev_Online_Res_NotinIRPBase!$AB$3:$AB$340,"1")</f>
        <v>0</v>
      </c>
      <c r="AW640">
        <f>SUMIFS(Indev_Online_Res_NotinIRPBase!W$3:W$340,Indev_Online_Res_NotinIRPBase!$Y$3:$Y$340,$B640,Indev_Online_Res_NotinIRPBase!$Z$3:$Z$340,$C640,Indev_Online_Res_NotinIRPBase!$J$3:$J$340,"Yes",Indev_Online_Res_NotinIRPBase!$I$3:$I$340,"&lt;1/1/2024")+SUMIFS(Indev_Online_Res_NotinIRPBase!W$3:W$340,Indev_Online_Res_NotinIRPBase!$Y$3:$Y$340,$B640,Indev_Online_Res_NotinIRPBase!$Z$3:$Z$340,$C640,Indev_Online_Res_NotinIRPBase!$AB$3:$AB$340,"1")</f>
        <v>0</v>
      </c>
      <c r="AX640">
        <f>SUMIFS(Indev_Online_Res_NotinIRPBase!X$3:X$340,Indev_Online_Res_NotinIRPBase!$Y$3:$Y$340,$B640,Indev_Online_Res_NotinIRPBase!$Z$3:$Z$340,$C640,Indev_Online_Res_NotinIRPBase!$J$3:$J$340,"Yes",Indev_Online_Res_NotinIRPBase!$I$3:$I$340,"&lt;1/1/2024")+SUMIFS(Indev_Online_Res_NotinIRPBase!X$3:X$340,Indev_Online_Res_NotinIRPBase!$Y$3:$Y$340,$B640,Indev_Online_Res_NotinIRPBase!$Z$3:$Z$340,$C640,Indev_Online_Res_NotinIRPBase!$AB$3:$AB$340,"1")</f>
        <v>0</v>
      </c>
      <c r="AY640">
        <f t="shared" si="138"/>
        <v>0</v>
      </c>
      <c r="BA640">
        <f t="shared" si="139"/>
        <v>0</v>
      </c>
      <c r="BB640">
        <f t="shared" si="140"/>
        <v>0</v>
      </c>
      <c r="BC640">
        <f t="shared" si="141"/>
        <v>0</v>
      </c>
      <c r="BD640">
        <f t="shared" si="142"/>
        <v>0</v>
      </c>
      <c r="BE640">
        <f t="shared" si="143"/>
        <v>0</v>
      </c>
      <c r="BI640">
        <f t="shared" si="144"/>
        <v>0</v>
      </c>
      <c r="BJ640">
        <f t="shared" si="145"/>
        <v>0</v>
      </c>
      <c r="BK640">
        <f t="shared" si="146"/>
        <v>0</v>
      </c>
      <c r="BL640">
        <f t="shared" si="147"/>
        <v>0</v>
      </c>
      <c r="BM640">
        <f t="shared" si="148"/>
        <v>0</v>
      </c>
      <c r="BN640">
        <f t="shared" si="149"/>
        <v>0</v>
      </c>
      <c r="BO640">
        <f t="shared" si="150"/>
        <v>0</v>
      </c>
      <c r="BQ640">
        <f>SUMIFS(IRPBase_Res_NotinEnvScreens!$H$3:$H$33,IRPBase_Res_NotinEnvScreens!$J$3:$J$33,$B640,IRPBase_Res_NotinEnvScreens!$K$3:$K$33,$C640)</f>
        <v>0</v>
      </c>
      <c r="BR640">
        <f>SUMIFS(IRPBase_Res_NotinEnvScreens!$I$3:$I$33,IRPBase_Res_NotinEnvScreens!$J$3:$J$33,$B640,IRPBase_Res_NotinEnvScreens!$K$3:$K$33,$C640)</f>
        <v>0</v>
      </c>
      <c r="BS640">
        <v>0</v>
      </c>
      <c r="BV640">
        <f>SUMIFS(Indev_Online_Res_NotinIRPBase!$P$3:$P$313,Indev_Online_Res_NotinIRPBase!$Y$3:$Y$313,$B640,Indev_Online_Res_NotinIRPBase!$Z$3:$Z$313,$C640,Indev_Online_Res_NotinIRPBase!$I$3:$I$313,"&lt;9/1/2023")+SUMIFS(Indev_Online_Res_NotinIRPBase!$Q$3:$Q$313,Indev_Online_Res_NotinIRPBase!$Y$3:$Y$313,$B640,Indev_Online_Res_NotinIRPBase!$Z$3:$Z$313,$C640,Indev_Online_Res_NotinIRPBase!$I$3:$I$313,"&lt;9/1/2023")</f>
        <v>0</v>
      </c>
      <c r="BW640">
        <f>SUMIFS(Indev_Online_Res_NotinIRPBase!$S$3:$S$313,Indev_Online_Res_NotinIRPBase!$Y$3:$Y$313,$B640,Indev_Online_Res_NotinIRPBase!$Z$3:$Z$313,$C640,Indev_Online_Res_NotinIRPBase!$I$3:$I$313,"&lt;9/1/2023")+SUMIFS(Indev_Online_Res_NotinIRPBase!$T$3:$T$313,Indev_Online_Res_NotinIRPBase!$Y$3:$Y$313,$B640,Indev_Online_Res_NotinIRPBase!$Z$3:$Z$313,$C640,Indev_Online_Res_NotinIRPBase!$I$3:$I$313,"&lt;9/1/2023")+SUMIFS(Indev_Online_Res_NotinIRPBase!$U$3:$U$313,Indev_Online_Res_NotinIRPBase!$Y$3:$Y$313,$B640,Indev_Online_Res_NotinIRPBase!$Z$3:$Z$313,$C640,Indev_Online_Res_NotinIRPBase!$I$3:$I$313,"&lt;9/1/2023")</f>
        <v>0</v>
      </c>
    </row>
    <row r="641" spans="1:75">
      <c r="A641" t="s">
        <v>43</v>
      </c>
      <c r="B641" t="s">
        <v>561</v>
      </c>
      <c r="C641">
        <v>60</v>
      </c>
      <c r="E641">
        <f>SUMIFS(IRPBase_Res_NotinTxBase!N$3:N$65,IRPBase_Res_NotinTxBase!$X$3:$X$65,$B641,IRPBase_Res_NotinTxBase!$Y$3:$Y$65,$C641)</f>
        <v>0</v>
      </c>
      <c r="F641">
        <f>SUMIFS(IRPBase_Res_NotinTxBase!O$3:O$65,IRPBase_Res_NotinTxBase!$X$3:$X$65,$B641,IRPBase_Res_NotinTxBase!$Y$3:$Y$65,$C641)</f>
        <v>0</v>
      </c>
      <c r="G641">
        <f>SUMIFS(IRPBase_Res_NotinTxBase!P$3:P$65,IRPBase_Res_NotinTxBase!$X$3:$X$65,$B641,IRPBase_Res_NotinTxBase!$Y$3:$Y$65,$C641)</f>
        <v>0</v>
      </c>
      <c r="H641">
        <f>SUMIFS(IRPBase_Res_NotinTxBase!Q$3:Q$65,IRPBase_Res_NotinTxBase!$X$3:$X$65,$B641,IRPBase_Res_NotinTxBase!$Y$3:$Y$65,$C641)</f>
        <v>0</v>
      </c>
      <c r="M641">
        <f>SUMIFS(IRPBase_Res_NotinTxBase!R$3:R$65,IRPBase_Res_NotinTxBase!$X$3:$X$65,$B641,IRPBase_Res_NotinTxBase!$Y$3:$Y$65,$C641)</f>
        <v>0</v>
      </c>
      <c r="N641">
        <f>SUMIFS(IRPBase_Res_NotinTxBase!S$3:S$65,IRPBase_Res_NotinTxBase!$X$3:$X$65,$B641,IRPBase_Res_NotinTxBase!$Y$3:$Y$65,$C641)</f>
        <v>0</v>
      </c>
      <c r="O641">
        <f>SUMIFS(IRPBase_Res_NotinTxBase!T$3:T$65,IRPBase_Res_NotinTxBase!$X$3:$X$65,$B641,IRPBase_Res_NotinTxBase!$Y$3:$Y$65,$C641)</f>
        <v>0</v>
      </c>
      <c r="P641">
        <f>SUMIFS(IRPBase_Res_NotinTxBase!U$3:U$65,IRPBase_Res_NotinTxBase!$X$3:$X$65,$B641,IRPBase_Res_NotinTxBase!$Y$3:$Y$65,$C641)</f>
        <v>0</v>
      </c>
      <c r="Q641">
        <f>SUMIFS(IRPBase_Res_NotinTxBase!V$3:V$65,IRPBase_Res_NotinTxBase!$X$3:$X$65,$B641,IRPBase_Res_NotinTxBase!$Y$3:$Y$65,$C641)</f>
        <v>0</v>
      </c>
      <c r="R641">
        <f>SUMIFS(IRPBase_Res_NotinTxBase!W$3:W$65,IRPBase_Res_NotinTxBase!$X$3:$X$65,$B641,IRPBase_Res_NotinTxBase!$Y$3:$Y$65,$C641)</f>
        <v>0</v>
      </c>
      <c r="S641">
        <f t="shared" si="136"/>
        <v>0</v>
      </c>
      <c r="U641">
        <f>SUMIFS(Indev_Online_Res_NotinIRPBase!N$3:N$340,Indev_Online_Res_NotinIRPBase!$Y$3:$Y$340,$B641,Indev_Online_Res_NotinIRPBase!$Z$3:$Z$340,$C641)</f>
        <v>0</v>
      </c>
      <c r="V641">
        <f>SUMIFS(Indev_Online_Res_NotinIRPBase!O$3:O$340,Indev_Online_Res_NotinIRPBase!$Y$3:$Y$340,$B641,Indev_Online_Res_NotinIRPBase!$Z$3:$Z$340,$C641)</f>
        <v>0</v>
      </c>
      <c r="W641">
        <f>SUMIFS(Indev_Online_Res_NotinIRPBase!P$3:P$340,Indev_Online_Res_NotinIRPBase!$Y$3:$Y$340,$B641,Indev_Online_Res_NotinIRPBase!$Z$3:$Z$340,$C641)</f>
        <v>0</v>
      </c>
      <c r="X641">
        <f>SUMIFS(Indev_Online_Res_NotinIRPBase!Q$3:Q$340,Indev_Online_Res_NotinIRPBase!$Y$3:$Y$340,$B641,Indev_Online_Res_NotinIRPBase!$Z$3:$Z$340,$C641)</f>
        <v>0</v>
      </c>
      <c r="Y641">
        <f>SUMIFS(Indev_Online_Res_NotinIRPBase!R$3:R$340,Indev_Online_Res_NotinIRPBase!$Y$3:$Y$340,$B641,Indev_Online_Res_NotinIRPBase!$Z$3:$Z$340,$C641)</f>
        <v>0</v>
      </c>
      <c r="AC641">
        <f>SUMIFS(Indev_Online_Res_NotinIRPBase!S$3:S$340,Indev_Online_Res_NotinIRPBase!$Y$3:$Y$340,$B641,Indev_Online_Res_NotinIRPBase!$Z$3:$Z$340,$C641)</f>
        <v>0</v>
      </c>
      <c r="AD641">
        <f>SUMIFS(Indev_Online_Res_NotinIRPBase!T$3:T$340,Indev_Online_Res_NotinIRPBase!$Y$3:$Y$340,$B641,Indev_Online_Res_NotinIRPBase!$Z$3:$Z$340,$C641)</f>
        <v>0</v>
      </c>
      <c r="AE641">
        <f>SUMIFS(Indev_Online_Res_NotinIRPBase!U$3:U$340,Indev_Online_Res_NotinIRPBase!$Y$3:$Y$340,$B641,Indev_Online_Res_NotinIRPBase!$Z$3:$Z$340,$C641)</f>
        <v>0</v>
      </c>
      <c r="AF641">
        <f>SUMIFS(Indev_Online_Res_NotinIRPBase!V$3:V$340,Indev_Online_Res_NotinIRPBase!$Y$3:$Y$340,$B641,Indev_Online_Res_NotinIRPBase!$Z$3:$Z$340,$C641)</f>
        <v>0</v>
      </c>
      <c r="AG641">
        <f>SUMIFS(Indev_Online_Res_NotinIRPBase!W$3:W$340,Indev_Online_Res_NotinIRPBase!$Y$3:$Y$340,$B641,Indev_Online_Res_NotinIRPBase!$Z$3:$Z$340,$C641)</f>
        <v>0</v>
      </c>
      <c r="AH641">
        <f>SUMIFS(Indev_Online_Res_NotinIRPBase!X$3:X$340,Indev_Online_Res_NotinIRPBase!$Y$3:$Y$340,$B641,Indev_Online_Res_NotinIRPBase!$Z$3:$Z$340,$C641)</f>
        <v>0</v>
      </c>
      <c r="AI641">
        <f t="shared" si="137"/>
        <v>0</v>
      </c>
      <c r="AK641">
        <f>SUMIFS(Indev_Online_Res_NotinIRPBase!N$3:N$340,Indev_Online_Res_NotinIRPBase!$Y$3:$Y$340,$B641,Indev_Online_Res_NotinIRPBase!$Z$3:$Z$340,$C641,Indev_Online_Res_NotinIRPBase!$J$3:$J$340,"Yes",Indev_Online_Res_NotinIRPBase!$I$3:$I$340,"&lt;1/1/2024")+SUMIFS(Indev_Online_Res_NotinIRPBase!N$3:N$340,Indev_Online_Res_NotinIRPBase!$Y$3:$Y$340,$B641,Indev_Online_Res_NotinIRPBase!$Z$3:$Z$340,$C641,Indev_Online_Res_NotinIRPBase!$AB$3:$AB$340,"1")</f>
        <v>0</v>
      </c>
      <c r="AL641">
        <f>SUMIFS(Indev_Online_Res_NotinIRPBase!O$3:O$340,Indev_Online_Res_NotinIRPBase!$Y$3:$Y$340,$B641,Indev_Online_Res_NotinIRPBase!$Z$3:$Z$340,$C641,Indev_Online_Res_NotinIRPBase!$J$3:$J$340,"Yes",Indev_Online_Res_NotinIRPBase!$I$3:$I$340,"&lt;1/1/2024")+SUMIFS(Indev_Online_Res_NotinIRPBase!O$3:O$340,Indev_Online_Res_NotinIRPBase!$Y$3:$Y$340,$B641,Indev_Online_Res_NotinIRPBase!$Z$3:$Z$340,$C641,Indev_Online_Res_NotinIRPBase!$AB$3:$AB$340,"1")</f>
        <v>0</v>
      </c>
      <c r="AM641">
        <f>SUMIFS(Indev_Online_Res_NotinIRPBase!P$3:P$340,Indev_Online_Res_NotinIRPBase!$Y$3:$Y$340,$B641,Indev_Online_Res_NotinIRPBase!$Z$3:$Z$340,$C641,Indev_Online_Res_NotinIRPBase!$J$3:$J$340,"Yes",Indev_Online_Res_NotinIRPBase!$I$3:$I$340,"&lt;1/1/2024")+SUMIFS(Indev_Online_Res_NotinIRPBase!P$3:P$340,Indev_Online_Res_NotinIRPBase!$Y$3:$Y$340,$B641,Indev_Online_Res_NotinIRPBase!$Z$3:$Z$340,$C641,Indev_Online_Res_NotinIRPBase!$AB$3:$AB$340,"1")</f>
        <v>0</v>
      </c>
      <c r="AN641">
        <f>SUMIFS(Indev_Online_Res_NotinIRPBase!Q$3:Q$340,Indev_Online_Res_NotinIRPBase!$Y$3:$Y$340,$B641,Indev_Online_Res_NotinIRPBase!$Z$3:$Z$340,$C641,Indev_Online_Res_NotinIRPBase!$J$3:$J$340,"Yes",Indev_Online_Res_NotinIRPBase!$I$3:$I$340,"&lt;1/1/2024")+SUMIFS(Indev_Online_Res_NotinIRPBase!Q$3:Q$340,Indev_Online_Res_NotinIRPBase!$Y$3:$Y$340,$B641,Indev_Online_Res_NotinIRPBase!$Z$3:$Z$340,$C641,Indev_Online_Res_NotinIRPBase!$AB$3:$AB$340,"1")</f>
        <v>0</v>
      </c>
      <c r="AO641">
        <f>SUMIFS(Indev_Online_Res_NotinIRPBase!R$3:R$340,Indev_Online_Res_NotinIRPBase!$Y$3:$Y$340,$B641,Indev_Online_Res_NotinIRPBase!$Z$3:$Z$340,$C641,Indev_Online_Res_NotinIRPBase!$J$3:$J$340,"Yes",Indev_Online_Res_NotinIRPBase!$I$3:$I$340,"&lt;1/1/2024")+SUMIFS(Indev_Online_Res_NotinIRPBase!R$3:R$340,Indev_Online_Res_NotinIRPBase!$Y$3:$Y$340,$B641,Indev_Online_Res_NotinIRPBase!$Z$3:$Z$340,$C641,Indev_Online_Res_NotinIRPBase!$AB$3:$AB$340,"1")</f>
        <v>0</v>
      </c>
      <c r="AS641">
        <f>SUMIFS(Indev_Online_Res_NotinIRPBase!S$3:S$340,Indev_Online_Res_NotinIRPBase!$Y$3:$Y$340,$B641,Indev_Online_Res_NotinIRPBase!$Z$3:$Z$340,$C641,Indev_Online_Res_NotinIRPBase!$J$3:$J$340,"Yes",Indev_Online_Res_NotinIRPBase!$I$3:$I$340,"&lt;1/1/2024")+SUMIFS(Indev_Online_Res_NotinIRPBase!S$3:S$340,Indev_Online_Res_NotinIRPBase!$Y$3:$Y$340,$B641,Indev_Online_Res_NotinIRPBase!$Z$3:$Z$340,$C641,Indev_Online_Res_NotinIRPBase!$AB$3:$AB$340,"1")</f>
        <v>0</v>
      </c>
      <c r="AT641">
        <f>SUMIFS(Indev_Online_Res_NotinIRPBase!T$3:T$340,Indev_Online_Res_NotinIRPBase!$Y$3:$Y$340,$B641,Indev_Online_Res_NotinIRPBase!$Z$3:$Z$340,$C641,Indev_Online_Res_NotinIRPBase!$J$3:$J$340,"Yes",Indev_Online_Res_NotinIRPBase!$I$3:$I$340,"&lt;1/1/2024")+SUMIFS(Indev_Online_Res_NotinIRPBase!T$3:T$340,Indev_Online_Res_NotinIRPBase!$Y$3:$Y$340,$B641,Indev_Online_Res_NotinIRPBase!$Z$3:$Z$340,$C641,Indev_Online_Res_NotinIRPBase!$AB$3:$AB$340,"1")</f>
        <v>0</v>
      </c>
      <c r="AU641">
        <f>SUMIFS(Indev_Online_Res_NotinIRPBase!U$3:U$340,Indev_Online_Res_NotinIRPBase!$Y$3:$Y$340,$B641,Indev_Online_Res_NotinIRPBase!$Z$3:$Z$340,$C641,Indev_Online_Res_NotinIRPBase!$J$3:$J$340,"Yes",Indev_Online_Res_NotinIRPBase!$I$3:$I$340,"&lt;1/1/2024")+SUMIFS(Indev_Online_Res_NotinIRPBase!U$3:U$340,Indev_Online_Res_NotinIRPBase!$Y$3:$Y$340,$B641,Indev_Online_Res_NotinIRPBase!$Z$3:$Z$340,$C641,Indev_Online_Res_NotinIRPBase!$AB$3:$AB$340,"1")</f>
        <v>0</v>
      </c>
      <c r="AV641">
        <f>SUMIFS(Indev_Online_Res_NotinIRPBase!V$3:V$340,Indev_Online_Res_NotinIRPBase!$Y$3:$Y$340,$B641,Indev_Online_Res_NotinIRPBase!$Z$3:$Z$340,$C641,Indev_Online_Res_NotinIRPBase!$J$3:$J$340,"Yes",Indev_Online_Res_NotinIRPBase!$I$3:$I$340,"&lt;1/1/2024")+SUMIFS(Indev_Online_Res_NotinIRPBase!V$3:V$340,Indev_Online_Res_NotinIRPBase!$Y$3:$Y$340,$B641,Indev_Online_Res_NotinIRPBase!$Z$3:$Z$340,$C641,Indev_Online_Res_NotinIRPBase!$AB$3:$AB$340,"1")</f>
        <v>0</v>
      </c>
      <c r="AW641">
        <f>SUMIFS(Indev_Online_Res_NotinIRPBase!W$3:W$340,Indev_Online_Res_NotinIRPBase!$Y$3:$Y$340,$B641,Indev_Online_Res_NotinIRPBase!$Z$3:$Z$340,$C641,Indev_Online_Res_NotinIRPBase!$J$3:$J$340,"Yes",Indev_Online_Res_NotinIRPBase!$I$3:$I$340,"&lt;1/1/2024")+SUMIFS(Indev_Online_Res_NotinIRPBase!W$3:W$340,Indev_Online_Res_NotinIRPBase!$Y$3:$Y$340,$B641,Indev_Online_Res_NotinIRPBase!$Z$3:$Z$340,$C641,Indev_Online_Res_NotinIRPBase!$AB$3:$AB$340,"1")</f>
        <v>0</v>
      </c>
      <c r="AX641">
        <f>SUMIFS(Indev_Online_Res_NotinIRPBase!X$3:X$340,Indev_Online_Res_NotinIRPBase!$Y$3:$Y$340,$B641,Indev_Online_Res_NotinIRPBase!$Z$3:$Z$340,$C641,Indev_Online_Res_NotinIRPBase!$J$3:$J$340,"Yes",Indev_Online_Res_NotinIRPBase!$I$3:$I$340,"&lt;1/1/2024")+SUMIFS(Indev_Online_Res_NotinIRPBase!X$3:X$340,Indev_Online_Res_NotinIRPBase!$Y$3:$Y$340,$B641,Indev_Online_Res_NotinIRPBase!$Z$3:$Z$340,$C641,Indev_Online_Res_NotinIRPBase!$AB$3:$AB$340,"1")</f>
        <v>0</v>
      </c>
      <c r="AY641">
        <f t="shared" si="138"/>
        <v>0</v>
      </c>
      <c r="BA641">
        <f t="shared" si="139"/>
        <v>0</v>
      </c>
      <c r="BB641">
        <f t="shared" si="140"/>
        <v>0</v>
      </c>
      <c r="BC641">
        <f t="shared" si="141"/>
        <v>0</v>
      </c>
      <c r="BD641">
        <f t="shared" si="142"/>
        <v>0</v>
      </c>
      <c r="BE641">
        <f t="shared" si="143"/>
        <v>0</v>
      </c>
      <c r="BI641">
        <f t="shared" si="144"/>
        <v>0</v>
      </c>
      <c r="BJ641">
        <f t="shared" si="145"/>
        <v>0</v>
      </c>
      <c r="BK641">
        <f t="shared" si="146"/>
        <v>0</v>
      </c>
      <c r="BL641">
        <f t="shared" si="147"/>
        <v>0</v>
      </c>
      <c r="BM641">
        <f t="shared" si="148"/>
        <v>0</v>
      </c>
      <c r="BN641">
        <f t="shared" si="149"/>
        <v>0</v>
      </c>
      <c r="BO641">
        <f t="shared" si="150"/>
        <v>0</v>
      </c>
      <c r="BQ641">
        <f>SUMIFS(IRPBase_Res_NotinEnvScreens!$H$3:$H$33,IRPBase_Res_NotinEnvScreens!$J$3:$J$33,$B641,IRPBase_Res_NotinEnvScreens!$K$3:$K$33,$C641)</f>
        <v>0</v>
      </c>
      <c r="BR641">
        <f>SUMIFS(IRPBase_Res_NotinEnvScreens!$I$3:$I$33,IRPBase_Res_NotinEnvScreens!$J$3:$J$33,$B641,IRPBase_Res_NotinEnvScreens!$K$3:$K$33,$C641)</f>
        <v>0</v>
      </c>
      <c r="BS641">
        <v>0</v>
      </c>
      <c r="BV641">
        <f>SUMIFS(Indev_Online_Res_NotinIRPBase!$P$3:$P$313,Indev_Online_Res_NotinIRPBase!$Y$3:$Y$313,$B641,Indev_Online_Res_NotinIRPBase!$Z$3:$Z$313,$C641,Indev_Online_Res_NotinIRPBase!$I$3:$I$313,"&lt;9/1/2023")+SUMIFS(Indev_Online_Res_NotinIRPBase!$Q$3:$Q$313,Indev_Online_Res_NotinIRPBase!$Y$3:$Y$313,$B641,Indev_Online_Res_NotinIRPBase!$Z$3:$Z$313,$C641,Indev_Online_Res_NotinIRPBase!$I$3:$I$313,"&lt;9/1/2023")</f>
        <v>0</v>
      </c>
      <c r="BW641">
        <f>SUMIFS(Indev_Online_Res_NotinIRPBase!$S$3:$S$313,Indev_Online_Res_NotinIRPBase!$Y$3:$Y$313,$B641,Indev_Online_Res_NotinIRPBase!$Z$3:$Z$313,$C641,Indev_Online_Res_NotinIRPBase!$I$3:$I$313,"&lt;9/1/2023")+SUMIFS(Indev_Online_Res_NotinIRPBase!$T$3:$T$313,Indev_Online_Res_NotinIRPBase!$Y$3:$Y$313,$B641,Indev_Online_Res_NotinIRPBase!$Z$3:$Z$313,$C641,Indev_Online_Res_NotinIRPBase!$I$3:$I$313,"&lt;9/1/2023")+SUMIFS(Indev_Online_Res_NotinIRPBase!$U$3:$U$313,Indev_Online_Res_NotinIRPBase!$Y$3:$Y$313,$B641,Indev_Online_Res_NotinIRPBase!$Z$3:$Z$313,$C641,Indev_Online_Res_NotinIRPBase!$I$3:$I$313,"&lt;9/1/2023")</f>
        <v>0</v>
      </c>
    </row>
    <row r="642" spans="1:75">
      <c r="A642" t="s">
        <v>51</v>
      </c>
      <c r="B642" t="s">
        <v>562</v>
      </c>
      <c r="C642">
        <v>500</v>
      </c>
      <c r="E642">
        <f>SUMIFS(IRPBase_Res_NotinTxBase!N$3:N$65,IRPBase_Res_NotinTxBase!$X$3:$X$65,$B642,IRPBase_Res_NotinTxBase!$Y$3:$Y$65,$C642)</f>
        <v>0</v>
      </c>
      <c r="F642">
        <f>SUMIFS(IRPBase_Res_NotinTxBase!O$3:O$65,IRPBase_Res_NotinTxBase!$X$3:$X$65,$B642,IRPBase_Res_NotinTxBase!$Y$3:$Y$65,$C642)</f>
        <v>0</v>
      </c>
      <c r="G642">
        <f>SUMIFS(IRPBase_Res_NotinTxBase!P$3:P$65,IRPBase_Res_NotinTxBase!$X$3:$X$65,$B642,IRPBase_Res_NotinTxBase!$Y$3:$Y$65,$C642)</f>
        <v>0</v>
      </c>
      <c r="H642">
        <f>SUMIFS(IRPBase_Res_NotinTxBase!Q$3:Q$65,IRPBase_Res_NotinTxBase!$X$3:$X$65,$B642,IRPBase_Res_NotinTxBase!$Y$3:$Y$65,$C642)</f>
        <v>0</v>
      </c>
      <c r="M642">
        <f>SUMIFS(IRPBase_Res_NotinTxBase!R$3:R$65,IRPBase_Res_NotinTxBase!$X$3:$X$65,$B642,IRPBase_Res_NotinTxBase!$Y$3:$Y$65,$C642)</f>
        <v>0</v>
      </c>
      <c r="N642">
        <f>SUMIFS(IRPBase_Res_NotinTxBase!S$3:S$65,IRPBase_Res_NotinTxBase!$X$3:$X$65,$B642,IRPBase_Res_NotinTxBase!$Y$3:$Y$65,$C642)</f>
        <v>0</v>
      </c>
      <c r="O642">
        <f>SUMIFS(IRPBase_Res_NotinTxBase!T$3:T$65,IRPBase_Res_NotinTxBase!$X$3:$X$65,$B642,IRPBase_Res_NotinTxBase!$Y$3:$Y$65,$C642)</f>
        <v>0</v>
      </c>
      <c r="P642">
        <f>SUMIFS(IRPBase_Res_NotinTxBase!U$3:U$65,IRPBase_Res_NotinTxBase!$X$3:$X$65,$B642,IRPBase_Res_NotinTxBase!$Y$3:$Y$65,$C642)</f>
        <v>0</v>
      </c>
      <c r="Q642">
        <f>SUMIFS(IRPBase_Res_NotinTxBase!V$3:V$65,IRPBase_Res_NotinTxBase!$X$3:$X$65,$B642,IRPBase_Res_NotinTxBase!$Y$3:$Y$65,$C642)</f>
        <v>0</v>
      </c>
      <c r="R642">
        <f>SUMIFS(IRPBase_Res_NotinTxBase!W$3:W$65,IRPBase_Res_NotinTxBase!$X$3:$X$65,$B642,IRPBase_Res_NotinTxBase!$Y$3:$Y$65,$C642)</f>
        <v>0</v>
      </c>
      <c r="S642">
        <f t="shared" si="136"/>
        <v>0</v>
      </c>
      <c r="U642">
        <f>SUMIFS(Indev_Online_Res_NotinIRPBase!N$3:N$340,Indev_Online_Res_NotinIRPBase!$Y$3:$Y$340,$B642,Indev_Online_Res_NotinIRPBase!$Z$3:$Z$340,$C642)</f>
        <v>0</v>
      </c>
      <c r="V642">
        <f>SUMIFS(Indev_Online_Res_NotinIRPBase!O$3:O$340,Indev_Online_Res_NotinIRPBase!$Y$3:$Y$340,$B642,Indev_Online_Res_NotinIRPBase!$Z$3:$Z$340,$C642)</f>
        <v>0</v>
      </c>
      <c r="W642">
        <f>SUMIFS(Indev_Online_Res_NotinIRPBase!P$3:P$340,Indev_Online_Res_NotinIRPBase!$Y$3:$Y$340,$B642,Indev_Online_Res_NotinIRPBase!$Z$3:$Z$340,$C642)</f>
        <v>0</v>
      </c>
      <c r="X642">
        <f>SUMIFS(Indev_Online_Res_NotinIRPBase!Q$3:Q$340,Indev_Online_Res_NotinIRPBase!$Y$3:$Y$340,$B642,Indev_Online_Res_NotinIRPBase!$Z$3:$Z$340,$C642)</f>
        <v>0</v>
      </c>
      <c r="Y642">
        <f>SUMIFS(Indev_Online_Res_NotinIRPBase!R$3:R$340,Indev_Online_Res_NotinIRPBase!$Y$3:$Y$340,$B642,Indev_Online_Res_NotinIRPBase!$Z$3:$Z$340,$C642)</f>
        <v>0</v>
      </c>
      <c r="AC642">
        <f>SUMIFS(Indev_Online_Res_NotinIRPBase!S$3:S$340,Indev_Online_Res_NotinIRPBase!$Y$3:$Y$340,$B642,Indev_Online_Res_NotinIRPBase!$Z$3:$Z$340,$C642)</f>
        <v>0</v>
      </c>
      <c r="AD642">
        <f>SUMIFS(Indev_Online_Res_NotinIRPBase!T$3:T$340,Indev_Online_Res_NotinIRPBase!$Y$3:$Y$340,$B642,Indev_Online_Res_NotinIRPBase!$Z$3:$Z$340,$C642)</f>
        <v>0</v>
      </c>
      <c r="AE642">
        <f>SUMIFS(Indev_Online_Res_NotinIRPBase!U$3:U$340,Indev_Online_Res_NotinIRPBase!$Y$3:$Y$340,$B642,Indev_Online_Res_NotinIRPBase!$Z$3:$Z$340,$C642)</f>
        <v>0</v>
      </c>
      <c r="AF642">
        <f>SUMIFS(Indev_Online_Res_NotinIRPBase!V$3:V$340,Indev_Online_Res_NotinIRPBase!$Y$3:$Y$340,$B642,Indev_Online_Res_NotinIRPBase!$Z$3:$Z$340,$C642)</f>
        <v>720</v>
      </c>
      <c r="AG642">
        <f>SUMIFS(Indev_Online_Res_NotinIRPBase!W$3:W$340,Indev_Online_Res_NotinIRPBase!$Y$3:$Y$340,$B642,Indev_Online_Res_NotinIRPBase!$Z$3:$Z$340,$C642)</f>
        <v>0</v>
      </c>
      <c r="AH642">
        <f>SUMIFS(Indev_Online_Res_NotinIRPBase!X$3:X$340,Indev_Online_Res_NotinIRPBase!$Y$3:$Y$340,$B642,Indev_Online_Res_NotinIRPBase!$Z$3:$Z$340,$C642)</f>
        <v>0</v>
      </c>
      <c r="AI642">
        <f t="shared" si="137"/>
        <v>1</v>
      </c>
      <c r="AK642">
        <f>SUMIFS(Indev_Online_Res_NotinIRPBase!N$3:N$340,Indev_Online_Res_NotinIRPBase!$Y$3:$Y$340,$B642,Indev_Online_Res_NotinIRPBase!$Z$3:$Z$340,$C642,Indev_Online_Res_NotinIRPBase!$J$3:$J$340,"Yes",Indev_Online_Res_NotinIRPBase!$I$3:$I$340,"&lt;1/1/2024")+SUMIFS(Indev_Online_Res_NotinIRPBase!N$3:N$340,Indev_Online_Res_NotinIRPBase!$Y$3:$Y$340,$B642,Indev_Online_Res_NotinIRPBase!$Z$3:$Z$340,$C642,Indev_Online_Res_NotinIRPBase!$AB$3:$AB$340,"1")</f>
        <v>0</v>
      </c>
      <c r="AL642">
        <f>SUMIFS(Indev_Online_Res_NotinIRPBase!O$3:O$340,Indev_Online_Res_NotinIRPBase!$Y$3:$Y$340,$B642,Indev_Online_Res_NotinIRPBase!$Z$3:$Z$340,$C642,Indev_Online_Res_NotinIRPBase!$J$3:$J$340,"Yes",Indev_Online_Res_NotinIRPBase!$I$3:$I$340,"&lt;1/1/2024")+SUMIFS(Indev_Online_Res_NotinIRPBase!O$3:O$340,Indev_Online_Res_NotinIRPBase!$Y$3:$Y$340,$B642,Indev_Online_Res_NotinIRPBase!$Z$3:$Z$340,$C642,Indev_Online_Res_NotinIRPBase!$AB$3:$AB$340,"1")</f>
        <v>0</v>
      </c>
      <c r="AM642">
        <f>SUMIFS(Indev_Online_Res_NotinIRPBase!P$3:P$340,Indev_Online_Res_NotinIRPBase!$Y$3:$Y$340,$B642,Indev_Online_Res_NotinIRPBase!$Z$3:$Z$340,$C642,Indev_Online_Res_NotinIRPBase!$J$3:$J$340,"Yes",Indev_Online_Res_NotinIRPBase!$I$3:$I$340,"&lt;1/1/2024")+SUMIFS(Indev_Online_Res_NotinIRPBase!P$3:P$340,Indev_Online_Res_NotinIRPBase!$Y$3:$Y$340,$B642,Indev_Online_Res_NotinIRPBase!$Z$3:$Z$340,$C642,Indev_Online_Res_NotinIRPBase!$AB$3:$AB$340,"1")</f>
        <v>0</v>
      </c>
      <c r="AN642">
        <f>SUMIFS(Indev_Online_Res_NotinIRPBase!Q$3:Q$340,Indev_Online_Res_NotinIRPBase!$Y$3:$Y$340,$B642,Indev_Online_Res_NotinIRPBase!$Z$3:$Z$340,$C642,Indev_Online_Res_NotinIRPBase!$J$3:$J$340,"Yes",Indev_Online_Res_NotinIRPBase!$I$3:$I$340,"&lt;1/1/2024")+SUMIFS(Indev_Online_Res_NotinIRPBase!Q$3:Q$340,Indev_Online_Res_NotinIRPBase!$Y$3:$Y$340,$B642,Indev_Online_Res_NotinIRPBase!$Z$3:$Z$340,$C642,Indev_Online_Res_NotinIRPBase!$AB$3:$AB$340,"1")</f>
        <v>0</v>
      </c>
      <c r="AO642">
        <f>SUMIFS(Indev_Online_Res_NotinIRPBase!R$3:R$340,Indev_Online_Res_NotinIRPBase!$Y$3:$Y$340,$B642,Indev_Online_Res_NotinIRPBase!$Z$3:$Z$340,$C642,Indev_Online_Res_NotinIRPBase!$J$3:$J$340,"Yes",Indev_Online_Res_NotinIRPBase!$I$3:$I$340,"&lt;1/1/2024")+SUMIFS(Indev_Online_Res_NotinIRPBase!R$3:R$340,Indev_Online_Res_NotinIRPBase!$Y$3:$Y$340,$B642,Indev_Online_Res_NotinIRPBase!$Z$3:$Z$340,$C642,Indev_Online_Res_NotinIRPBase!$AB$3:$AB$340,"1")</f>
        <v>0</v>
      </c>
      <c r="AS642">
        <f>SUMIFS(Indev_Online_Res_NotinIRPBase!S$3:S$340,Indev_Online_Res_NotinIRPBase!$Y$3:$Y$340,$B642,Indev_Online_Res_NotinIRPBase!$Z$3:$Z$340,$C642,Indev_Online_Res_NotinIRPBase!$J$3:$J$340,"Yes",Indev_Online_Res_NotinIRPBase!$I$3:$I$340,"&lt;1/1/2024")+SUMIFS(Indev_Online_Res_NotinIRPBase!S$3:S$340,Indev_Online_Res_NotinIRPBase!$Y$3:$Y$340,$B642,Indev_Online_Res_NotinIRPBase!$Z$3:$Z$340,$C642,Indev_Online_Res_NotinIRPBase!$AB$3:$AB$340,"1")</f>
        <v>0</v>
      </c>
      <c r="AT642">
        <f>SUMIFS(Indev_Online_Res_NotinIRPBase!T$3:T$340,Indev_Online_Res_NotinIRPBase!$Y$3:$Y$340,$B642,Indev_Online_Res_NotinIRPBase!$Z$3:$Z$340,$C642,Indev_Online_Res_NotinIRPBase!$J$3:$J$340,"Yes",Indev_Online_Res_NotinIRPBase!$I$3:$I$340,"&lt;1/1/2024")+SUMIFS(Indev_Online_Res_NotinIRPBase!T$3:T$340,Indev_Online_Res_NotinIRPBase!$Y$3:$Y$340,$B642,Indev_Online_Res_NotinIRPBase!$Z$3:$Z$340,$C642,Indev_Online_Res_NotinIRPBase!$AB$3:$AB$340,"1")</f>
        <v>0</v>
      </c>
      <c r="AU642">
        <f>SUMIFS(Indev_Online_Res_NotinIRPBase!U$3:U$340,Indev_Online_Res_NotinIRPBase!$Y$3:$Y$340,$B642,Indev_Online_Res_NotinIRPBase!$Z$3:$Z$340,$C642,Indev_Online_Res_NotinIRPBase!$J$3:$J$340,"Yes",Indev_Online_Res_NotinIRPBase!$I$3:$I$340,"&lt;1/1/2024")+SUMIFS(Indev_Online_Res_NotinIRPBase!U$3:U$340,Indev_Online_Res_NotinIRPBase!$Y$3:$Y$340,$B642,Indev_Online_Res_NotinIRPBase!$Z$3:$Z$340,$C642,Indev_Online_Res_NotinIRPBase!$AB$3:$AB$340,"1")</f>
        <v>0</v>
      </c>
      <c r="AV642">
        <f>SUMIFS(Indev_Online_Res_NotinIRPBase!V$3:V$340,Indev_Online_Res_NotinIRPBase!$Y$3:$Y$340,$B642,Indev_Online_Res_NotinIRPBase!$Z$3:$Z$340,$C642,Indev_Online_Res_NotinIRPBase!$J$3:$J$340,"Yes",Indev_Online_Res_NotinIRPBase!$I$3:$I$340,"&lt;1/1/2024")+SUMIFS(Indev_Online_Res_NotinIRPBase!V$3:V$340,Indev_Online_Res_NotinIRPBase!$Y$3:$Y$340,$B642,Indev_Online_Res_NotinIRPBase!$Z$3:$Z$340,$C642,Indev_Online_Res_NotinIRPBase!$AB$3:$AB$340,"1")</f>
        <v>0</v>
      </c>
      <c r="AW642">
        <f>SUMIFS(Indev_Online_Res_NotinIRPBase!W$3:W$340,Indev_Online_Res_NotinIRPBase!$Y$3:$Y$340,$B642,Indev_Online_Res_NotinIRPBase!$Z$3:$Z$340,$C642,Indev_Online_Res_NotinIRPBase!$J$3:$J$340,"Yes",Indev_Online_Res_NotinIRPBase!$I$3:$I$340,"&lt;1/1/2024")+SUMIFS(Indev_Online_Res_NotinIRPBase!W$3:W$340,Indev_Online_Res_NotinIRPBase!$Y$3:$Y$340,$B642,Indev_Online_Res_NotinIRPBase!$Z$3:$Z$340,$C642,Indev_Online_Res_NotinIRPBase!$AB$3:$AB$340,"1")</f>
        <v>0</v>
      </c>
      <c r="AX642">
        <f>SUMIFS(Indev_Online_Res_NotinIRPBase!X$3:X$340,Indev_Online_Res_NotinIRPBase!$Y$3:$Y$340,$B642,Indev_Online_Res_NotinIRPBase!$Z$3:$Z$340,$C642,Indev_Online_Res_NotinIRPBase!$J$3:$J$340,"Yes",Indev_Online_Res_NotinIRPBase!$I$3:$I$340,"&lt;1/1/2024")+SUMIFS(Indev_Online_Res_NotinIRPBase!X$3:X$340,Indev_Online_Res_NotinIRPBase!$Y$3:$Y$340,$B642,Indev_Online_Res_NotinIRPBase!$Z$3:$Z$340,$C642,Indev_Online_Res_NotinIRPBase!$AB$3:$AB$340,"1")</f>
        <v>0</v>
      </c>
      <c r="AY642">
        <f t="shared" si="138"/>
        <v>0</v>
      </c>
      <c r="BA642">
        <f t="shared" si="139"/>
        <v>0</v>
      </c>
      <c r="BB642">
        <f t="shared" si="140"/>
        <v>0</v>
      </c>
      <c r="BC642">
        <f t="shared" si="141"/>
        <v>0</v>
      </c>
      <c r="BD642">
        <f t="shared" si="142"/>
        <v>0</v>
      </c>
      <c r="BE642">
        <f t="shared" si="143"/>
        <v>0</v>
      </c>
      <c r="BI642">
        <f t="shared" si="144"/>
        <v>0</v>
      </c>
      <c r="BJ642">
        <f t="shared" si="145"/>
        <v>0</v>
      </c>
      <c r="BK642">
        <f t="shared" si="146"/>
        <v>0</v>
      </c>
      <c r="BL642">
        <f t="shared" si="147"/>
        <v>720</v>
      </c>
      <c r="BM642">
        <f t="shared" si="148"/>
        <v>0</v>
      </c>
      <c r="BN642">
        <f t="shared" si="149"/>
        <v>0</v>
      </c>
      <c r="BO642">
        <f t="shared" si="150"/>
        <v>1</v>
      </c>
      <c r="BQ642">
        <f>SUMIFS(IRPBase_Res_NotinEnvScreens!$H$3:$H$33,IRPBase_Res_NotinEnvScreens!$J$3:$J$33,$B642,IRPBase_Res_NotinEnvScreens!$K$3:$K$33,$C642)</f>
        <v>0</v>
      </c>
      <c r="BR642">
        <f>SUMIFS(IRPBase_Res_NotinEnvScreens!$I$3:$I$33,IRPBase_Res_NotinEnvScreens!$J$3:$J$33,$B642,IRPBase_Res_NotinEnvScreens!$K$3:$K$33,$C642)</f>
        <v>0</v>
      </c>
      <c r="BS642">
        <v>0</v>
      </c>
      <c r="BV642">
        <f>SUMIFS(Indev_Online_Res_NotinIRPBase!$P$3:$P$313,Indev_Online_Res_NotinIRPBase!$Y$3:$Y$313,$B642,Indev_Online_Res_NotinIRPBase!$Z$3:$Z$313,$C642,Indev_Online_Res_NotinIRPBase!$I$3:$I$313,"&lt;9/1/2023")+SUMIFS(Indev_Online_Res_NotinIRPBase!$Q$3:$Q$313,Indev_Online_Res_NotinIRPBase!$Y$3:$Y$313,$B642,Indev_Online_Res_NotinIRPBase!$Z$3:$Z$313,$C642,Indev_Online_Res_NotinIRPBase!$I$3:$I$313,"&lt;9/1/2023")</f>
        <v>0</v>
      </c>
      <c r="BW642">
        <f>SUMIFS(Indev_Online_Res_NotinIRPBase!$S$3:$S$313,Indev_Online_Res_NotinIRPBase!$Y$3:$Y$313,$B642,Indev_Online_Res_NotinIRPBase!$Z$3:$Z$313,$C642,Indev_Online_Res_NotinIRPBase!$I$3:$I$313,"&lt;9/1/2023")+SUMIFS(Indev_Online_Res_NotinIRPBase!$T$3:$T$313,Indev_Online_Res_NotinIRPBase!$Y$3:$Y$313,$B642,Indev_Online_Res_NotinIRPBase!$Z$3:$Z$313,$C642,Indev_Online_Res_NotinIRPBase!$I$3:$I$313,"&lt;9/1/2023")+SUMIFS(Indev_Online_Res_NotinIRPBase!$U$3:$U$313,Indev_Online_Res_NotinIRPBase!$Y$3:$Y$313,$B642,Indev_Online_Res_NotinIRPBase!$Z$3:$Z$313,$C642,Indev_Online_Res_NotinIRPBase!$I$3:$I$313,"&lt;9/1/2023")</f>
        <v>0</v>
      </c>
    </row>
    <row r="643" spans="1:75">
      <c r="A643" t="s">
        <v>50</v>
      </c>
      <c r="B643" t="s">
        <v>563</v>
      </c>
      <c r="C643">
        <v>138</v>
      </c>
      <c r="E643">
        <f>SUMIFS(IRPBase_Res_NotinTxBase!N$3:N$65,IRPBase_Res_NotinTxBase!$X$3:$X$65,$B643,IRPBase_Res_NotinTxBase!$Y$3:$Y$65,$C643)</f>
        <v>0</v>
      </c>
      <c r="F643">
        <f>SUMIFS(IRPBase_Res_NotinTxBase!O$3:O$65,IRPBase_Res_NotinTxBase!$X$3:$X$65,$B643,IRPBase_Res_NotinTxBase!$Y$3:$Y$65,$C643)</f>
        <v>0</v>
      </c>
      <c r="G643">
        <f>SUMIFS(IRPBase_Res_NotinTxBase!P$3:P$65,IRPBase_Res_NotinTxBase!$X$3:$X$65,$B643,IRPBase_Res_NotinTxBase!$Y$3:$Y$65,$C643)</f>
        <v>0</v>
      </c>
      <c r="H643">
        <f>SUMIFS(IRPBase_Res_NotinTxBase!Q$3:Q$65,IRPBase_Res_NotinTxBase!$X$3:$X$65,$B643,IRPBase_Res_NotinTxBase!$Y$3:$Y$65,$C643)</f>
        <v>0</v>
      </c>
      <c r="M643">
        <f>SUMIFS(IRPBase_Res_NotinTxBase!R$3:R$65,IRPBase_Res_NotinTxBase!$X$3:$X$65,$B643,IRPBase_Res_NotinTxBase!$Y$3:$Y$65,$C643)</f>
        <v>0</v>
      </c>
      <c r="N643">
        <f>SUMIFS(IRPBase_Res_NotinTxBase!S$3:S$65,IRPBase_Res_NotinTxBase!$X$3:$X$65,$B643,IRPBase_Res_NotinTxBase!$Y$3:$Y$65,$C643)</f>
        <v>0</v>
      </c>
      <c r="O643">
        <f>SUMIFS(IRPBase_Res_NotinTxBase!T$3:T$65,IRPBase_Res_NotinTxBase!$X$3:$X$65,$B643,IRPBase_Res_NotinTxBase!$Y$3:$Y$65,$C643)</f>
        <v>0</v>
      </c>
      <c r="P643">
        <f>SUMIFS(IRPBase_Res_NotinTxBase!U$3:U$65,IRPBase_Res_NotinTxBase!$X$3:$X$65,$B643,IRPBase_Res_NotinTxBase!$Y$3:$Y$65,$C643)</f>
        <v>0</v>
      </c>
      <c r="Q643">
        <f>SUMIFS(IRPBase_Res_NotinTxBase!V$3:V$65,IRPBase_Res_NotinTxBase!$X$3:$X$65,$B643,IRPBase_Res_NotinTxBase!$Y$3:$Y$65,$C643)</f>
        <v>0</v>
      </c>
      <c r="R643">
        <f>SUMIFS(IRPBase_Res_NotinTxBase!W$3:W$65,IRPBase_Res_NotinTxBase!$X$3:$X$65,$B643,IRPBase_Res_NotinTxBase!$Y$3:$Y$65,$C643)</f>
        <v>0</v>
      </c>
      <c r="S643">
        <f t="shared" si="136"/>
        <v>0</v>
      </c>
      <c r="U643">
        <f>SUMIFS(Indev_Online_Res_NotinIRPBase!N$3:N$340,Indev_Online_Res_NotinIRPBase!$Y$3:$Y$340,$B643,Indev_Online_Res_NotinIRPBase!$Z$3:$Z$340,$C643)</f>
        <v>0</v>
      </c>
      <c r="V643">
        <f>SUMIFS(Indev_Online_Res_NotinIRPBase!O$3:O$340,Indev_Online_Res_NotinIRPBase!$Y$3:$Y$340,$B643,Indev_Online_Res_NotinIRPBase!$Z$3:$Z$340,$C643)</f>
        <v>0</v>
      </c>
      <c r="W643">
        <f>SUMIFS(Indev_Online_Res_NotinIRPBase!P$3:P$340,Indev_Online_Res_NotinIRPBase!$Y$3:$Y$340,$B643,Indev_Online_Res_NotinIRPBase!$Z$3:$Z$340,$C643)</f>
        <v>0</v>
      </c>
      <c r="X643">
        <f>SUMIFS(Indev_Online_Res_NotinIRPBase!Q$3:Q$340,Indev_Online_Res_NotinIRPBase!$Y$3:$Y$340,$B643,Indev_Online_Res_NotinIRPBase!$Z$3:$Z$340,$C643)</f>
        <v>0</v>
      </c>
      <c r="Y643">
        <f>SUMIFS(Indev_Online_Res_NotinIRPBase!R$3:R$340,Indev_Online_Res_NotinIRPBase!$Y$3:$Y$340,$B643,Indev_Online_Res_NotinIRPBase!$Z$3:$Z$340,$C643)</f>
        <v>0</v>
      </c>
      <c r="AC643">
        <f>SUMIFS(Indev_Online_Res_NotinIRPBase!S$3:S$340,Indev_Online_Res_NotinIRPBase!$Y$3:$Y$340,$B643,Indev_Online_Res_NotinIRPBase!$Z$3:$Z$340,$C643)</f>
        <v>0</v>
      </c>
      <c r="AD643">
        <f>SUMIFS(Indev_Online_Res_NotinIRPBase!T$3:T$340,Indev_Online_Res_NotinIRPBase!$Y$3:$Y$340,$B643,Indev_Online_Res_NotinIRPBase!$Z$3:$Z$340,$C643)</f>
        <v>0</v>
      </c>
      <c r="AE643">
        <f>SUMIFS(Indev_Online_Res_NotinIRPBase!U$3:U$340,Indev_Online_Res_NotinIRPBase!$Y$3:$Y$340,$B643,Indev_Online_Res_NotinIRPBase!$Z$3:$Z$340,$C643)</f>
        <v>0</v>
      </c>
      <c r="AF643">
        <f>SUMIFS(Indev_Online_Res_NotinIRPBase!V$3:V$340,Indev_Online_Res_NotinIRPBase!$Y$3:$Y$340,$B643,Indev_Online_Res_NotinIRPBase!$Z$3:$Z$340,$C643)</f>
        <v>0</v>
      </c>
      <c r="AG643">
        <f>SUMIFS(Indev_Online_Res_NotinIRPBase!W$3:W$340,Indev_Online_Res_NotinIRPBase!$Y$3:$Y$340,$B643,Indev_Online_Res_NotinIRPBase!$Z$3:$Z$340,$C643)</f>
        <v>0</v>
      </c>
      <c r="AH643">
        <f>SUMIFS(Indev_Online_Res_NotinIRPBase!X$3:X$340,Indev_Online_Res_NotinIRPBase!$Y$3:$Y$340,$B643,Indev_Online_Res_NotinIRPBase!$Z$3:$Z$340,$C643)</f>
        <v>0</v>
      </c>
      <c r="AI643">
        <f t="shared" si="137"/>
        <v>0</v>
      </c>
      <c r="AK643">
        <f>SUMIFS(Indev_Online_Res_NotinIRPBase!N$3:N$340,Indev_Online_Res_NotinIRPBase!$Y$3:$Y$340,$B643,Indev_Online_Res_NotinIRPBase!$Z$3:$Z$340,$C643,Indev_Online_Res_NotinIRPBase!$J$3:$J$340,"Yes",Indev_Online_Res_NotinIRPBase!$I$3:$I$340,"&lt;1/1/2024")+SUMIFS(Indev_Online_Res_NotinIRPBase!N$3:N$340,Indev_Online_Res_NotinIRPBase!$Y$3:$Y$340,$B643,Indev_Online_Res_NotinIRPBase!$Z$3:$Z$340,$C643,Indev_Online_Res_NotinIRPBase!$AB$3:$AB$340,"1")</f>
        <v>0</v>
      </c>
      <c r="AL643">
        <f>SUMIFS(Indev_Online_Res_NotinIRPBase!O$3:O$340,Indev_Online_Res_NotinIRPBase!$Y$3:$Y$340,$B643,Indev_Online_Res_NotinIRPBase!$Z$3:$Z$340,$C643,Indev_Online_Res_NotinIRPBase!$J$3:$J$340,"Yes",Indev_Online_Res_NotinIRPBase!$I$3:$I$340,"&lt;1/1/2024")+SUMIFS(Indev_Online_Res_NotinIRPBase!O$3:O$340,Indev_Online_Res_NotinIRPBase!$Y$3:$Y$340,$B643,Indev_Online_Res_NotinIRPBase!$Z$3:$Z$340,$C643,Indev_Online_Res_NotinIRPBase!$AB$3:$AB$340,"1")</f>
        <v>0</v>
      </c>
      <c r="AM643">
        <f>SUMIFS(Indev_Online_Res_NotinIRPBase!P$3:P$340,Indev_Online_Res_NotinIRPBase!$Y$3:$Y$340,$B643,Indev_Online_Res_NotinIRPBase!$Z$3:$Z$340,$C643,Indev_Online_Res_NotinIRPBase!$J$3:$J$340,"Yes",Indev_Online_Res_NotinIRPBase!$I$3:$I$340,"&lt;1/1/2024")+SUMIFS(Indev_Online_Res_NotinIRPBase!P$3:P$340,Indev_Online_Res_NotinIRPBase!$Y$3:$Y$340,$B643,Indev_Online_Res_NotinIRPBase!$Z$3:$Z$340,$C643,Indev_Online_Res_NotinIRPBase!$AB$3:$AB$340,"1")</f>
        <v>0</v>
      </c>
      <c r="AN643">
        <f>SUMIFS(Indev_Online_Res_NotinIRPBase!Q$3:Q$340,Indev_Online_Res_NotinIRPBase!$Y$3:$Y$340,$B643,Indev_Online_Res_NotinIRPBase!$Z$3:$Z$340,$C643,Indev_Online_Res_NotinIRPBase!$J$3:$J$340,"Yes",Indev_Online_Res_NotinIRPBase!$I$3:$I$340,"&lt;1/1/2024")+SUMIFS(Indev_Online_Res_NotinIRPBase!Q$3:Q$340,Indev_Online_Res_NotinIRPBase!$Y$3:$Y$340,$B643,Indev_Online_Res_NotinIRPBase!$Z$3:$Z$340,$C643,Indev_Online_Res_NotinIRPBase!$AB$3:$AB$340,"1")</f>
        <v>0</v>
      </c>
      <c r="AO643">
        <f>SUMIFS(Indev_Online_Res_NotinIRPBase!R$3:R$340,Indev_Online_Res_NotinIRPBase!$Y$3:$Y$340,$B643,Indev_Online_Res_NotinIRPBase!$Z$3:$Z$340,$C643,Indev_Online_Res_NotinIRPBase!$J$3:$J$340,"Yes",Indev_Online_Res_NotinIRPBase!$I$3:$I$340,"&lt;1/1/2024")+SUMIFS(Indev_Online_Res_NotinIRPBase!R$3:R$340,Indev_Online_Res_NotinIRPBase!$Y$3:$Y$340,$B643,Indev_Online_Res_NotinIRPBase!$Z$3:$Z$340,$C643,Indev_Online_Res_NotinIRPBase!$AB$3:$AB$340,"1")</f>
        <v>0</v>
      </c>
      <c r="AS643">
        <f>SUMIFS(Indev_Online_Res_NotinIRPBase!S$3:S$340,Indev_Online_Res_NotinIRPBase!$Y$3:$Y$340,$B643,Indev_Online_Res_NotinIRPBase!$Z$3:$Z$340,$C643,Indev_Online_Res_NotinIRPBase!$J$3:$J$340,"Yes",Indev_Online_Res_NotinIRPBase!$I$3:$I$340,"&lt;1/1/2024")+SUMIFS(Indev_Online_Res_NotinIRPBase!S$3:S$340,Indev_Online_Res_NotinIRPBase!$Y$3:$Y$340,$B643,Indev_Online_Res_NotinIRPBase!$Z$3:$Z$340,$C643,Indev_Online_Res_NotinIRPBase!$AB$3:$AB$340,"1")</f>
        <v>0</v>
      </c>
      <c r="AT643">
        <f>SUMIFS(Indev_Online_Res_NotinIRPBase!T$3:T$340,Indev_Online_Res_NotinIRPBase!$Y$3:$Y$340,$B643,Indev_Online_Res_NotinIRPBase!$Z$3:$Z$340,$C643,Indev_Online_Res_NotinIRPBase!$J$3:$J$340,"Yes",Indev_Online_Res_NotinIRPBase!$I$3:$I$340,"&lt;1/1/2024")+SUMIFS(Indev_Online_Res_NotinIRPBase!T$3:T$340,Indev_Online_Res_NotinIRPBase!$Y$3:$Y$340,$B643,Indev_Online_Res_NotinIRPBase!$Z$3:$Z$340,$C643,Indev_Online_Res_NotinIRPBase!$AB$3:$AB$340,"1")</f>
        <v>0</v>
      </c>
      <c r="AU643">
        <f>SUMIFS(Indev_Online_Res_NotinIRPBase!U$3:U$340,Indev_Online_Res_NotinIRPBase!$Y$3:$Y$340,$B643,Indev_Online_Res_NotinIRPBase!$Z$3:$Z$340,$C643,Indev_Online_Res_NotinIRPBase!$J$3:$J$340,"Yes",Indev_Online_Res_NotinIRPBase!$I$3:$I$340,"&lt;1/1/2024")+SUMIFS(Indev_Online_Res_NotinIRPBase!U$3:U$340,Indev_Online_Res_NotinIRPBase!$Y$3:$Y$340,$B643,Indev_Online_Res_NotinIRPBase!$Z$3:$Z$340,$C643,Indev_Online_Res_NotinIRPBase!$AB$3:$AB$340,"1")</f>
        <v>0</v>
      </c>
      <c r="AV643">
        <f>SUMIFS(Indev_Online_Res_NotinIRPBase!V$3:V$340,Indev_Online_Res_NotinIRPBase!$Y$3:$Y$340,$B643,Indev_Online_Res_NotinIRPBase!$Z$3:$Z$340,$C643,Indev_Online_Res_NotinIRPBase!$J$3:$J$340,"Yes",Indev_Online_Res_NotinIRPBase!$I$3:$I$340,"&lt;1/1/2024")+SUMIFS(Indev_Online_Res_NotinIRPBase!V$3:V$340,Indev_Online_Res_NotinIRPBase!$Y$3:$Y$340,$B643,Indev_Online_Res_NotinIRPBase!$Z$3:$Z$340,$C643,Indev_Online_Res_NotinIRPBase!$AB$3:$AB$340,"1")</f>
        <v>0</v>
      </c>
      <c r="AW643">
        <f>SUMIFS(Indev_Online_Res_NotinIRPBase!W$3:W$340,Indev_Online_Res_NotinIRPBase!$Y$3:$Y$340,$B643,Indev_Online_Res_NotinIRPBase!$Z$3:$Z$340,$C643,Indev_Online_Res_NotinIRPBase!$J$3:$J$340,"Yes",Indev_Online_Res_NotinIRPBase!$I$3:$I$340,"&lt;1/1/2024")+SUMIFS(Indev_Online_Res_NotinIRPBase!W$3:W$340,Indev_Online_Res_NotinIRPBase!$Y$3:$Y$340,$B643,Indev_Online_Res_NotinIRPBase!$Z$3:$Z$340,$C643,Indev_Online_Res_NotinIRPBase!$AB$3:$AB$340,"1")</f>
        <v>0</v>
      </c>
      <c r="AX643">
        <f>SUMIFS(Indev_Online_Res_NotinIRPBase!X$3:X$340,Indev_Online_Res_NotinIRPBase!$Y$3:$Y$340,$B643,Indev_Online_Res_NotinIRPBase!$Z$3:$Z$340,$C643,Indev_Online_Res_NotinIRPBase!$J$3:$J$340,"Yes",Indev_Online_Res_NotinIRPBase!$I$3:$I$340,"&lt;1/1/2024")+SUMIFS(Indev_Online_Res_NotinIRPBase!X$3:X$340,Indev_Online_Res_NotinIRPBase!$Y$3:$Y$340,$B643,Indev_Online_Res_NotinIRPBase!$Z$3:$Z$340,$C643,Indev_Online_Res_NotinIRPBase!$AB$3:$AB$340,"1")</f>
        <v>0</v>
      </c>
      <c r="AY643">
        <f t="shared" si="138"/>
        <v>0</v>
      </c>
      <c r="BA643">
        <f t="shared" si="139"/>
        <v>0</v>
      </c>
      <c r="BB643">
        <f t="shared" si="140"/>
        <v>0</v>
      </c>
      <c r="BC643">
        <f t="shared" si="141"/>
        <v>0</v>
      </c>
      <c r="BD643">
        <f t="shared" si="142"/>
        <v>0</v>
      </c>
      <c r="BE643">
        <f t="shared" si="143"/>
        <v>0</v>
      </c>
      <c r="BI643">
        <f t="shared" si="144"/>
        <v>0</v>
      </c>
      <c r="BJ643">
        <f t="shared" si="145"/>
        <v>0</v>
      </c>
      <c r="BK643">
        <f t="shared" si="146"/>
        <v>0</v>
      </c>
      <c r="BL643">
        <f t="shared" si="147"/>
        <v>0</v>
      </c>
      <c r="BM643">
        <f t="shared" si="148"/>
        <v>0</v>
      </c>
      <c r="BN643">
        <f t="shared" si="149"/>
        <v>0</v>
      </c>
      <c r="BO643">
        <f t="shared" si="150"/>
        <v>0</v>
      </c>
      <c r="BQ643">
        <f>SUMIFS(IRPBase_Res_NotinEnvScreens!$H$3:$H$33,IRPBase_Res_NotinEnvScreens!$J$3:$J$33,$B643,IRPBase_Res_NotinEnvScreens!$K$3:$K$33,$C643)</f>
        <v>0</v>
      </c>
      <c r="BR643">
        <f>SUMIFS(IRPBase_Res_NotinEnvScreens!$I$3:$I$33,IRPBase_Res_NotinEnvScreens!$J$3:$J$33,$B643,IRPBase_Res_NotinEnvScreens!$K$3:$K$33,$C643)</f>
        <v>0</v>
      </c>
      <c r="BS643">
        <v>0</v>
      </c>
      <c r="BV643">
        <f>SUMIFS(Indev_Online_Res_NotinIRPBase!$P$3:$P$313,Indev_Online_Res_NotinIRPBase!$Y$3:$Y$313,$B643,Indev_Online_Res_NotinIRPBase!$Z$3:$Z$313,$C643,Indev_Online_Res_NotinIRPBase!$I$3:$I$313,"&lt;9/1/2023")+SUMIFS(Indev_Online_Res_NotinIRPBase!$Q$3:$Q$313,Indev_Online_Res_NotinIRPBase!$Y$3:$Y$313,$B643,Indev_Online_Res_NotinIRPBase!$Z$3:$Z$313,$C643,Indev_Online_Res_NotinIRPBase!$I$3:$I$313,"&lt;9/1/2023")</f>
        <v>0</v>
      </c>
      <c r="BW643">
        <f>SUMIFS(Indev_Online_Res_NotinIRPBase!$S$3:$S$313,Indev_Online_Res_NotinIRPBase!$Y$3:$Y$313,$B643,Indev_Online_Res_NotinIRPBase!$Z$3:$Z$313,$C643,Indev_Online_Res_NotinIRPBase!$I$3:$I$313,"&lt;9/1/2023")+SUMIFS(Indev_Online_Res_NotinIRPBase!$T$3:$T$313,Indev_Online_Res_NotinIRPBase!$Y$3:$Y$313,$B643,Indev_Online_Res_NotinIRPBase!$Z$3:$Z$313,$C643,Indev_Online_Res_NotinIRPBase!$I$3:$I$313,"&lt;9/1/2023")+SUMIFS(Indev_Online_Res_NotinIRPBase!$U$3:$U$313,Indev_Online_Res_NotinIRPBase!$Y$3:$Y$313,$B643,Indev_Online_Res_NotinIRPBase!$Z$3:$Z$313,$C643,Indev_Online_Res_NotinIRPBase!$I$3:$I$313,"&lt;9/1/2023")</f>
        <v>0</v>
      </c>
    </row>
    <row r="644" spans="1:75">
      <c r="A644" t="s">
        <v>52</v>
      </c>
      <c r="B644" t="s">
        <v>564</v>
      </c>
      <c r="C644">
        <v>69</v>
      </c>
      <c r="E644">
        <f>SUMIFS(IRPBase_Res_NotinTxBase!N$3:N$65,IRPBase_Res_NotinTxBase!$X$3:$X$65,$B644,IRPBase_Res_NotinTxBase!$Y$3:$Y$65,$C644)</f>
        <v>0</v>
      </c>
      <c r="F644">
        <f>SUMIFS(IRPBase_Res_NotinTxBase!O$3:O$65,IRPBase_Res_NotinTxBase!$X$3:$X$65,$B644,IRPBase_Res_NotinTxBase!$Y$3:$Y$65,$C644)</f>
        <v>0</v>
      </c>
      <c r="G644">
        <f>SUMIFS(IRPBase_Res_NotinTxBase!P$3:P$65,IRPBase_Res_NotinTxBase!$X$3:$X$65,$B644,IRPBase_Res_NotinTxBase!$Y$3:$Y$65,$C644)</f>
        <v>0</v>
      </c>
      <c r="H644">
        <f>SUMIFS(IRPBase_Res_NotinTxBase!Q$3:Q$65,IRPBase_Res_NotinTxBase!$X$3:$X$65,$B644,IRPBase_Res_NotinTxBase!$Y$3:$Y$65,$C644)</f>
        <v>0</v>
      </c>
      <c r="M644">
        <f>SUMIFS(IRPBase_Res_NotinTxBase!R$3:R$65,IRPBase_Res_NotinTxBase!$X$3:$X$65,$B644,IRPBase_Res_NotinTxBase!$Y$3:$Y$65,$C644)</f>
        <v>0</v>
      </c>
      <c r="N644">
        <f>SUMIFS(IRPBase_Res_NotinTxBase!S$3:S$65,IRPBase_Res_NotinTxBase!$X$3:$X$65,$B644,IRPBase_Res_NotinTxBase!$Y$3:$Y$65,$C644)</f>
        <v>0</v>
      </c>
      <c r="O644">
        <f>SUMIFS(IRPBase_Res_NotinTxBase!T$3:T$65,IRPBase_Res_NotinTxBase!$X$3:$X$65,$B644,IRPBase_Res_NotinTxBase!$Y$3:$Y$65,$C644)</f>
        <v>0</v>
      </c>
      <c r="P644">
        <f>SUMIFS(IRPBase_Res_NotinTxBase!U$3:U$65,IRPBase_Res_NotinTxBase!$X$3:$X$65,$B644,IRPBase_Res_NotinTxBase!$Y$3:$Y$65,$C644)</f>
        <v>0</v>
      </c>
      <c r="Q644">
        <f>SUMIFS(IRPBase_Res_NotinTxBase!V$3:V$65,IRPBase_Res_NotinTxBase!$X$3:$X$65,$B644,IRPBase_Res_NotinTxBase!$Y$3:$Y$65,$C644)</f>
        <v>0</v>
      </c>
      <c r="R644">
        <f>SUMIFS(IRPBase_Res_NotinTxBase!W$3:W$65,IRPBase_Res_NotinTxBase!$X$3:$X$65,$B644,IRPBase_Res_NotinTxBase!$Y$3:$Y$65,$C644)</f>
        <v>0</v>
      </c>
      <c r="S644">
        <f t="shared" si="136"/>
        <v>0</v>
      </c>
      <c r="U644">
        <f>SUMIFS(Indev_Online_Res_NotinIRPBase!N$3:N$340,Indev_Online_Res_NotinIRPBase!$Y$3:$Y$340,$B644,Indev_Online_Res_NotinIRPBase!$Z$3:$Z$340,$C644)</f>
        <v>0</v>
      </c>
      <c r="V644">
        <f>SUMIFS(Indev_Online_Res_NotinIRPBase!O$3:O$340,Indev_Online_Res_NotinIRPBase!$Y$3:$Y$340,$B644,Indev_Online_Res_NotinIRPBase!$Z$3:$Z$340,$C644)</f>
        <v>0</v>
      </c>
      <c r="W644">
        <f>SUMIFS(Indev_Online_Res_NotinIRPBase!P$3:P$340,Indev_Online_Res_NotinIRPBase!$Y$3:$Y$340,$B644,Indev_Online_Res_NotinIRPBase!$Z$3:$Z$340,$C644)</f>
        <v>0</v>
      </c>
      <c r="X644">
        <f>SUMIFS(Indev_Online_Res_NotinIRPBase!Q$3:Q$340,Indev_Online_Res_NotinIRPBase!$Y$3:$Y$340,$B644,Indev_Online_Res_NotinIRPBase!$Z$3:$Z$340,$C644)</f>
        <v>0</v>
      </c>
      <c r="Y644">
        <f>SUMIFS(Indev_Online_Res_NotinIRPBase!R$3:R$340,Indev_Online_Res_NotinIRPBase!$Y$3:$Y$340,$B644,Indev_Online_Res_NotinIRPBase!$Z$3:$Z$340,$C644)</f>
        <v>0</v>
      </c>
      <c r="AC644">
        <f>SUMIFS(Indev_Online_Res_NotinIRPBase!S$3:S$340,Indev_Online_Res_NotinIRPBase!$Y$3:$Y$340,$B644,Indev_Online_Res_NotinIRPBase!$Z$3:$Z$340,$C644)</f>
        <v>0</v>
      </c>
      <c r="AD644">
        <f>SUMIFS(Indev_Online_Res_NotinIRPBase!T$3:T$340,Indev_Online_Res_NotinIRPBase!$Y$3:$Y$340,$B644,Indev_Online_Res_NotinIRPBase!$Z$3:$Z$340,$C644)</f>
        <v>0</v>
      </c>
      <c r="AE644">
        <f>SUMIFS(Indev_Online_Res_NotinIRPBase!U$3:U$340,Indev_Online_Res_NotinIRPBase!$Y$3:$Y$340,$B644,Indev_Online_Res_NotinIRPBase!$Z$3:$Z$340,$C644)</f>
        <v>0</v>
      </c>
      <c r="AF644">
        <f>SUMIFS(Indev_Online_Res_NotinIRPBase!V$3:V$340,Indev_Online_Res_NotinIRPBase!$Y$3:$Y$340,$B644,Indev_Online_Res_NotinIRPBase!$Z$3:$Z$340,$C644)</f>
        <v>0</v>
      </c>
      <c r="AG644">
        <f>SUMIFS(Indev_Online_Res_NotinIRPBase!W$3:W$340,Indev_Online_Res_NotinIRPBase!$Y$3:$Y$340,$B644,Indev_Online_Res_NotinIRPBase!$Z$3:$Z$340,$C644)</f>
        <v>0</v>
      </c>
      <c r="AH644">
        <f>SUMIFS(Indev_Online_Res_NotinIRPBase!X$3:X$340,Indev_Online_Res_NotinIRPBase!$Y$3:$Y$340,$B644,Indev_Online_Res_NotinIRPBase!$Z$3:$Z$340,$C644)</f>
        <v>0</v>
      </c>
      <c r="AI644">
        <f t="shared" si="137"/>
        <v>0</v>
      </c>
      <c r="AK644">
        <f>SUMIFS(Indev_Online_Res_NotinIRPBase!N$3:N$340,Indev_Online_Res_NotinIRPBase!$Y$3:$Y$340,$B644,Indev_Online_Res_NotinIRPBase!$Z$3:$Z$340,$C644,Indev_Online_Res_NotinIRPBase!$J$3:$J$340,"Yes",Indev_Online_Res_NotinIRPBase!$I$3:$I$340,"&lt;1/1/2024")+SUMIFS(Indev_Online_Res_NotinIRPBase!N$3:N$340,Indev_Online_Res_NotinIRPBase!$Y$3:$Y$340,$B644,Indev_Online_Res_NotinIRPBase!$Z$3:$Z$340,$C644,Indev_Online_Res_NotinIRPBase!$AB$3:$AB$340,"1")</f>
        <v>0</v>
      </c>
      <c r="AL644">
        <f>SUMIFS(Indev_Online_Res_NotinIRPBase!O$3:O$340,Indev_Online_Res_NotinIRPBase!$Y$3:$Y$340,$B644,Indev_Online_Res_NotinIRPBase!$Z$3:$Z$340,$C644,Indev_Online_Res_NotinIRPBase!$J$3:$J$340,"Yes",Indev_Online_Res_NotinIRPBase!$I$3:$I$340,"&lt;1/1/2024")+SUMIFS(Indev_Online_Res_NotinIRPBase!O$3:O$340,Indev_Online_Res_NotinIRPBase!$Y$3:$Y$340,$B644,Indev_Online_Res_NotinIRPBase!$Z$3:$Z$340,$C644,Indev_Online_Res_NotinIRPBase!$AB$3:$AB$340,"1")</f>
        <v>0</v>
      </c>
      <c r="AM644">
        <f>SUMIFS(Indev_Online_Res_NotinIRPBase!P$3:P$340,Indev_Online_Res_NotinIRPBase!$Y$3:$Y$340,$B644,Indev_Online_Res_NotinIRPBase!$Z$3:$Z$340,$C644,Indev_Online_Res_NotinIRPBase!$J$3:$J$340,"Yes",Indev_Online_Res_NotinIRPBase!$I$3:$I$340,"&lt;1/1/2024")+SUMIFS(Indev_Online_Res_NotinIRPBase!P$3:P$340,Indev_Online_Res_NotinIRPBase!$Y$3:$Y$340,$B644,Indev_Online_Res_NotinIRPBase!$Z$3:$Z$340,$C644,Indev_Online_Res_NotinIRPBase!$AB$3:$AB$340,"1")</f>
        <v>0</v>
      </c>
      <c r="AN644">
        <f>SUMIFS(Indev_Online_Res_NotinIRPBase!Q$3:Q$340,Indev_Online_Res_NotinIRPBase!$Y$3:$Y$340,$B644,Indev_Online_Res_NotinIRPBase!$Z$3:$Z$340,$C644,Indev_Online_Res_NotinIRPBase!$J$3:$J$340,"Yes",Indev_Online_Res_NotinIRPBase!$I$3:$I$340,"&lt;1/1/2024")+SUMIFS(Indev_Online_Res_NotinIRPBase!Q$3:Q$340,Indev_Online_Res_NotinIRPBase!$Y$3:$Y$340,$B644,Indev_Online_Res_NotinIRPBase!$Z$3:$Z$340,$C644,Indev_Online_Res_NotinIRPBase!$AB$3:$AB$340,"1")</f>
        <v>0</v>
      </c>
      <c r="AO644">
        <f>SUMIFS(Indev_Online_Res_NotinIRPBase!R$3:R$340,Indev_Online_Res_NotinIRPBase!$Y$3:$Y$340,$B644,Indev_Online_Res_NotinIRPBase!$Z$3:$Z$340,$C644,Indev_Online_Res_NotinIRPBase!$J$3:$J$340,"Yes",Indev_Online_Res_NotinIRPBase!$I$3:$I$340,"&lt;1/1/2024")+SUMIFS(Indev_Online_Res_NotinIRPBase!R$3:R$340,Indev_Online_Res_NotinIRPBase!$Y$3:$Y$340,$B644,Indev_Online_Res_NotinIRPBase!$Z$3:$Z$340,$C644,Indev_Online_Res_NotinIRPBase!$AB$3:$AB$340,"1")</f>
        <v>0</v>
      </c>
      <c r="AS644">
        <f>SUMIFS(Indev_Online_Res_NotinIRPBase!S$3:S$340,Indev_Online_Res_NotinIRPBase!$Y$3:$Y$340,$B644,Indev_Online_Res_NotinIRPBase!$Z$3:$Z$340,$C644,Indev_Online_Res_NotinIRPBase!$J$3:$J$340,"Yes",Indev_Online_Res_NotinIRPBase!$I$3:$I$340,"&lt;1/1/2024")+SUMIFS(Indev_Online_Res_NotinIRPBase!S$3:S$340,Indev_Online_Res_NotinIRPBase!$Y$3:$Y$340,$B644,Indev_Online_Res_NotinIRPBase!$Z$3:$Z$340,$C644,Indev_Online_Res_NotinIRPBase!$AB$3:$AB$340,"1")</f>
        <v>0</v>
      </c>
      <c r="AT644">
        <f>SUMIFS(Indev_Online_Res_NotinIRPBase!T$3:T$340,Indev_Online_Res_NotinIRPBase!$Y$3:$Y$340,$B644,Indev_Online_Res_NotinIRPBase!$Z$3:$Z$340,$C644,Indev_Online_Res_NotinIRPBase!$J$3:$J$340,"Yes",Indev_Online_Res_NotinIRPBase!$I$3:$I$340,"&lt;1/1/2024")+SUMIFS(Indev_Online_Res_NotinIRPBase!T$3:T$340,Indev_Online_Res_NotinIRPBase!$Y$3:$Y$340,$B644,Indev_Online_Res_NotinIRPBase!$Z$3:$Z$340,$C644,Indev_Online_Res_NotinIRPBase!$AB$3:$AB$340,"1")</f>
        <v>0</v>
      </c>
      <c r="AU644">
        <f>SUMIFS(Indev_Online_Res_NotinIRPBase!U$3:U$340,Indev_Online_Res_NotinIRPBase!$Y$3:$Y$340,$B644,Indev_Online_Res_NotinIRPBase!$Z$3:$Z$340,$C644,Indev_Online_Res_NotinIRPBase!$J$3:$J$340,"Yes",Indev_Online_Res_NotinIRPBase!$I$3:$I$340,"&lt;1/1/2024")+SUMIFS(Indev_Online_Res_NotinIRPBase!U$3:U$340,Indev_Online_Res_NotinIRPBase!$Y$3:$Y$340,$B644,Indev_Online_Res_NotinIRPBase!$Z$3:$Z$340,$C644,Indev_Online_Res_NotinIRPBase!$AB$3:$AB$340,"1")</f>
        <v>0</v>
      </c>
      <c r="AV644">
        <f>SUMIFS(Indev_Online_Res_NotinIRPBase!V$3:V$340,Indev_Online_Res_NotinIRPBase!$Y$3:$Y$340,$B644,Indev_Online_Res_NotinIRPBase!$Z$3:$Z$340,$C644,Indev_Online_Res_NotinIRPBase!$J$3:$J$340,"Yes",Indev_Online_Res_NotinIRPBase!$I$3:$I$340,"&lt;1/1/2024")+SUMIFS(Indev_Online_Res_NotinIRPBase!V$3:V$340,Indev_Online_Res_NotinIRPBase!$Y$3:$Y$340,$B644,Indev_Online_Res_NotinIRPBase!$Z$3:$Z$340,$C644,Indev_Online_Res_NotinIRPBase!$AB$3:$AB$340,"1")</f>
        <v>0</v>
      </c>
      <c r="AW644">
        <f>SUMIFS(Indev_Online_Res_NotinIRPBase!W$3:W$340,Indev_Online_Res_NotinIRPBase!$Y$3:$Y$340,$B644,Indev_Online_Res_NotinIRPBase!$Z$3:$Z$340,$C644,Indev_Online_Res_NotinIRPBase!$J$3:$J$340,"Yes",Indev_Online_Res_NotinIRPBase!$I$3:$I$340,"&lt;1/1/2024")+SUMIFS(Indev_Online_Res_NotinIRPBase!W$3:W$340,Indev_Online_Res_NotinIRPBase!$Y$3:$Y$340,$B644,Indev_Online_Res_NotinIRPBase!$Z$3:$Z$340,$C644,Indev_Online_Res_NotinIRPBase!$AB$3:$AB$340,"1")</f>
        <v>0</v>
      </c>
      <c r="AX644">
        <f>SUMIFS(Indev_Online_Res_NotinIRPBase!X$3:X$340,Indev_Online_Res_NotinIRPBase!$Y$3:$Y$340,$B644,Indev_Online_Res_NotinIRPBase!$Z$3:$Z$340,$C644,Indev_Online_Res_NotinIRPBase!$J$3:$J$340,"Yes",Indev_Online_Res_NotinIRPBase!$I$3:$I$340,"&lt;1/1/2024")+SUMIFS(Indev_Online_Res_NotinIRPBase!X$3:X$340,Indev_Online_Res_NotinIRPBase!$Y$3:$Y$340,$B644,Indev_Online_Res_NotinIRPBase!$Z$3:$Z$340,$C644,Indev_Online_Res_NotinIRPBase!$AB$3:$AB$340,"1")</f>
        <v>0</v>
      </c>
      <c r="AY644">
        <f t="shared" si="138"/>
        <v>0</v>
      </c>
      <c r="BA644">
        <f t="shared" si="139"/>
        <v>0</v>
      </c>
      <c r="BB644">
        <f t="shared" si="140"/>
        <v>0</v>
      </c>
      <c r="BC644">
        <f t="shared" si="141"/>
        <v>0</v>
      </c>
      <c r="BD644">
        <f t="shared" si="142"/>
        <v>0</v>
      </c>
      <c r="BE644">
        <f t="shared" si="143"/>
        <v>0</v>
      </c>
      <c r="BI644">
        <f t="shared" si="144"/>
        <v>0</v>
      </c>
      <c r="BJ644">
        <f t="shared" si="145"/>
        <v>0</v>
      </c>
      <c r="BK644">
        <f t="shared" si="146"/>
        <v>0</v>
      </c>
      <c r="BL644">
        <f t="shared" si="147"/>
        <v>0</v>
      </c>
      <c r="BM644">
        <f t="shared" si="148"/>
        <v>0</v>
      </c>
      <c r="BN644">
        <f t="shared" si="149"/>
        <v>0</v>
      </c>
      <c r="BO644">
        <f t="shared" si="150"/>
        <v>0</v>
      </c>
      <c r="BQ644">
        <f>SUMIFS(IRPBase_Res_NotinEnvScreens!$H$3:$H$33,IRPBase_Res_NotinEnvScreens!$J$3:$J$33,$B644,IRPBase_Res_NotinEnvScreens!$K$3:$K$33,$C644)</f>
        <v>0</v>
      </c>
      <c r="BR644">
        <f>SUMIFS(IRPBase_Res_NotinEnvScreens!$I$3:$I$33,IRPBase_Res_NotinEnvScreens!$J$3:$J$33,$B644,IRPBase_Res_NotinEnvScreens!$K$3:$K$33,$C644)</f>
        <v>0</v>
      </c>
      <c r="BS644">
        <v>0</v>
      </c>
      <c r="BV644">
        <f>SUMIFS(Indev_Online_Res_NotinIRPBase!$P$3:$P$313,Indev_Online_Res_NotinIRPBase!$Y$3:$Y$313,$B644,Indev_Online_Res_NotinIRPBase!$Z$3:$Z$313,$C644,Indev_Online_Res_NotinIRPBase!$I$3:$I$313,"&lt;9/1/2023")+SUMIFS(Indev_Online_Res_NotinIRPBase!$Q$3:$Q$313,Indev_Online_Res_NotinIRPBase!$Y$3:$Y$313,$B644,Indev_Online_Res_NotinIRPBase!$Z$3:$Z$313,$C644,Indev_Online_Res_NotinIRPBase!$I$3:$I$313,"&lt;9/1/2023")</f>
        <v>0</v>
      </c>
      <c r="BW644">
        <f>SUMIFS(Indev_Online_Res_NotinIRPBase!$S$3:$S$313,Indev_Online_Res_NotinIRPBase!$Y$3:$Y$313,$B644,Indev_Online_Res_NotinIRPBase!$Z$3:$Z$313,$C644,Indev_Online_Res_NotinIRPBase!$I$3:$I$313,"&lt;9/1/2023")+SUMIFS(Indev_Online_Res_NotinIRPBase!$T$3:$T$313,Indev_Online_Res_NotinIRPBase!$Y$3:$Y$313,$B644,Indev_Online_Res_NotinIRPBase!$Z$3:$Z$313,$C644,Indev_Online_Res_NotinIRPBase!$I$3:$I$313,"&lt;9/1/2023")+SUMIFS(Indev_Online_Res_NotinIRPBase!$U$3:$U$313,Indev_Online_Res_NotinIRPBase!$Y$3:$Y$313,$B644,Indev_Online_Res_NotinIRPBase!$Z$3:$Z$313,$C644,Indev_Online_Res_NotinIRPBase!$I$3:$I$313,"&lt;9/1/2023")</f>
        <v>0</v>
      </c>
    </row>
    <row r="645" spans="1:75">
      <c r="A645" t="s">
        <v>44</v>
      </c>
      <c r="B645" t="s">
        <v>565</v>
      </c>
      <c r="C645">
        <v>115</v>
      </c>
      <c r="E645">
        <f>SUMIFS(IRPBase_Res_NotinTxBase!N$3:N$65,IRPBase_Res_NotinTxBase!$X$3:$X$65,$B645,IRPBase_Res_NotinTxBase!$Y$3:$Y$65,$C645)</f>
        <v>0</v>
      </c>
      <c r="F645">
        <f>SUMIFS(IRPBase_Res_NotinTxBase!O$3:O$65,IRPBase_Res_NotinTxBase!$X$3:$X$65,$B645,IRPBase_Res_NotinTxBase!$Y$3:$Y$65,$C645)</f>
        <v>0</v>
      </c>
      <c r="G645">
        <f>SUMIFS(IRPBase_Res_NotinTxBase!P$3:P$65,IRPBase_Res_NotinTxBase!$X$3:$X$65,$B645,IRPBase_Res_NotinTxBase!$Y$3:$Y$65,$C645)</f>
        <v>0</v>
      </c>
      <c r="H645">
        <f>SUMIFS(IRPBase_Res_NotinTxBase!Q$3:Q$65,IRPBase_Res_NotinTxBase!$X$3:$X$65,$B645,IRPBase_Res_NotinTxBase!$Y$3:$Y$65,$C645)</f>
        <v>0</v>
      </c>
      <c r="M645">
        <f>SUMIFS(IRPBase_Res_NotinTxBase!R$3:R$65,IRPBase_Res_NotinTxBase!$X$3:$X$65,$B645,IRPBase_Res_NotinTxBase!$Y$3:$Y$65,$C645)</f>
        <v>0</v>
      </c>
      <c r="N645">
        <f>SUMIFS(IRPBase_Res_NotinTxBase!S$3:S$65,IRPBase_Res_NotinTxBase!$X$3:$X$65,$B645,IRPBase_Res_NotinTxBase!$Y$3:$Y$65,$C645)</f>
        <v>0</v>
      </c>
      <c r="O645">
        <f>SUMIFS(IRPBase_Res_NotinTxBase!T$3:T$65,IRPBase_Res_NotinTxBase!$X$3:$X$65,$B645,IRPBase_Res_NotinTxBase!$Y$3:$Y$65,$C645)</f>
        <v>0</v>
      </c>
      <c r="P645">
        <f>SUMIFS(IRPBase_Res_NotinTxBase!U$3:U$65,IRPBase_Res_NotinTxBase!$X$3:$X$65,$B645,IRPBase_Res_NotinTxBase!$Y$3:$Y$65,$C645)</f>
        <v>0</v>
      </c>
      <c r="Q645">
        <f>SUMIFS(IRPBase_Res_NotinTxBase!V$3:V$65,IRPBase_Res_NotinTxBase!$X$3:$X$65,$B645,IRPBase_Res_NotinTxBase!$Y$3:$Y$65,$C645)</f>
        <v>0</v>
      </c>
      <c r="R645">
        <f>SUMIFS(IRPBase_Res_NotinTxBase!W$3:W$65,IRPBase_Res_NotinTxBase!$X$3:$X$65,$B645,IRPBase_Res_NotinTxBase!$Y$3:$Y$65,$C645)</f>
        <v>0</v>
      </c>
      <c r="S645">
        <f t="shared" ref="S645:S692" si="151">IF(SUM(E645:R645)&gt;0,1,0)</f>
        <v>0</v>
      </c>
      <c r="U645">
        <f>SUMIFS(Indev_Online_Res_NotinIRPBase!N$3:N$340,Indev_Online_Res_NotinIRPBase!$Y$3:$Y$340,$B645,Indev_Online_Res_NotinIRPBase!$Z$3:$Z$340,$C645)</f>
        <v>0</v>
      </c>
      <c r="V645">
        <f>SUMIFS(Indev_Online_Res_NotinIRPBase!O$3:O$340,Indev_Online_Res_NotinIRPBase!$Y$3:$Y$340,$B645,Indev_Online_Res_NotinIRPBase!$Z$3:$Z$340,$C645)</f>
        <v>0</v>
      </c>
      <c r="W645">
        <f>SUMIFS(Indev_Online_Res_NotinIRPBase!P$3:P$340,Indev_Online_Res_NotinIRPBase!$Y$3:$Y$340,$B645,Indev_Online_Res_NotinIRPBase!$Z$3:$Z$340,$C645)</f>
        <v>0</v>
      </c>
      <c r="X645">
        <f>SUMIFS(Indev_Online_Res_NotinIRPBase!Q$3:Q$340,Indev_Online_Res_NotinIRPBase!$Y$3:$Y$340,$B645,Indev_Online_Res_NotinIRPBase!$Z$3:$Z$340,$C645)</f>
        <v>0</v>
      </c>
      <c r="Y645">
        <f>SUMIFS(Indev_Online_Res_NotinIRPBase!R$3:R$340,Indev_Online_Res_NotinIRPBase!$Y$3:$Y$340,$B645,Indev_Online_Res_NotinIRPBase!$Z$3:$Z$340,$C645)</f>
        <v>0</v>
      </c>
      <c r="AC645">
        <f>SUMIFS(Indev_Online_Res_NotinIRPBase!S$3:S$340,Indev_Online_Res_NotinIRPBase!$Y$3:$Y$340,$B645,Indev_Online_Res_NotinIRPBase!$Z$3:$Z$340,$C645)</f>
        <v>0</v>
      </c>
      <c r="AD645">
        <f>SUMIFS(Indev_Online_Res_NotinIRPBase!T$3:T$340,Indev_Online_Res_NotinIRPBase!$Y$3:$Y$340,$B645,Indev_Online_Res_NotinIRPBase!$Z$3:$Z$340,$C645)</f>
        <v>0</v>
      </c>
      <c r="AE645">
        <f>SUMIFS(Indev_Online_Res_NotinIRPBase!U$3:U$340,Indev_Online_Res_NotinIRPBase!$Y$3:$Y$340,$B645,Indev_Online_Res_NotinIRPBase!$Z$3:$Z$340,$C645)</f>
        <v>0</v>
      </c>
      <c r="AF645">
        <f>SUMIFS(Indev_Online_Res_NotinIRPBase!V$3:V$340,Indev_Online_Res_NotinIRPBase!$Y$3:$Y$340,$B645,Indev_Online_Res_NotinIRPBase!$Z$3:$Z$340,$C645)</f>
        <v>0</v>
      </c>
      <c r="AG645">
        <f>SUMIFS(Indev_Online_Res_NotinIRPBase!W$3:W$340,Indev_Online_Res_NotinIRPBase!$Y$3:$Y$340,$B645,Indev_Online_Res_NotinIRPBase!$Z$3:$Z$340,$C645)</f>
        <v>0</v>
      </c>
      <c r="AH645">
        <f>SUMIFS(Indev_Online_Res_NotinIRPBase!X$3:X$340,Indev_Online_Res_NotinIRPBase!$Y$3:$Y$340,$B645,Indev_Online_Res_NotinIRPBase!$Z$3:$Z$340,$C645)</f>
        <v>0</v>
      </c>
      <c r="AI645">
        <f t="shared" ref="AI645:AI692" si="152">IF(SUM(U645:AH645)&gt;0,1,0)</f>
        <v>0</v>
      </c>
      <c r="AK645">
        <f>SUMIFS(Indev_Online_Res_NotinIRPBase!N$3:N$340,Indev_Online_Res_NotinIRPBase!$Y$3:$Y$340,$B645,Indev_Online_Res_NotinIRPBase!$Z$3:$Z$340,$C645,Indev_Online_Res_NotinIRPBase!$J$3:$J$340,"Yes",Indev_Online_Res_NotinIRPBase!$I$3:$I$340,"&lt;1/1/2024")+SUMIFS(Indev_Online_Res_NotinIRPBase!N$3:N$340,Indev_Online_Res_NotinIRPBase!$Y$3:$Y$340,$B645,Indev_Online_Res_NotinIRPBase!$Z$3:$Z$340,$C645,Indev_Online_Res_NotinIRPBase!$AB$3:$AB$340,"1")</f>
        <v>0</v>
      </c>
      <c r="AL645">
        <f>SUMIFS(Indev_Online_Res_NotinIRPBase!O$3:O$340,Indev_Online_Res_NotinIRPBase!$Y$3:$Y$340,$B645,Indev_Online_Res_NotinIRPBase!$Z$3:$Z$340,$C645,Indev_Online_Res_NotinIRPBase!$J$3:$J$340,"Yes",Indev_Online_Res_NotinIRPBase!$I$3:$I$340,"&lt;1/1/2024")+SUMIFS(Indev_Online_Res_NotinIRPBase!O$3:O$340,Indev_Online_Res_NotinIRPBase!$Y$3:$Y$340,$B645,Indev_Online_Res_NotinIRPBase!$Z$3:$Z$340,$C645,Indev_Online_Res_NotinIRPBase!$AB$3:$AB$340,"1")</f>
        <v>0</v>
      </c>
      <c r="AM645">
        <f>SUMIFS(Indev_Online_Res_NotinIRPBase!P$3:P$340,Indev_Online_Res_NotinIRPBase!$Y$3:$Y$340,$B645,Indev_Online_Res_NotinIRPBase!$Z$3:$Z$340,$C645,Indev_Online_Res_NotinIRPBase!$J$3:$J$340,"Yes",Indev_Online_Res_NotinIRPBase!$I$3:$I$340,"&lt;1/1/2024")+SUMIFS(Indev_Online_Res_NotinIRPBase!P$3:P$340,Indev_Online_Res_NotinIRPBase!$Y$3:$Y$340,$B645,Indev_Online_Res_NotinIRPBase!$Z$3:$Z$340,$C645,Indev_Online_Res_NotinIRPBase!$AB$3:$AB$340,"1")</f>
        <v>0</v>
      </c>
      <c r="AN645">
        <f>SUMIFS(Indev_Online_Res_NotinIRPBase!Q$3:Q$340,Indev_Online_Res_NotinIRPBase!$Y$3:$Y$340,$B645,Indev_Online_Res_NotinIRPBase!$Z$3:$Z$340,$C645,Indev_Online_Res_NotinIRPBase!$J$3:$J$340,"Yes",Indev_Online_Res_NotinIRPBase!$I$3:$I$340,"&lt;1/1/2024")+SUMIFS(Indev_Online_Res_NotinIRPBase!Q$3:Q$340,Indev_Online_Res_NotinIRPBase!$Y$3:$Y$340,$B645,Indev_Online_Res_NotinIRPBase!$Z$3:$Z$340,$C645,Indev_Online_Res_NotinIRPBase!$AB$3:$AB$340,"1")</f>
        <v>0</v>
      </c>
      <c r="AO645">
        <f>SUMIFS(Indev_Online_Res_NotinIRPBase!R$3:R$340,Indev_Online_Res_NotinIRPBase!$Y$3:$Y$340,$B645,Indev_Online_Res_NotinIRPBase!$Z$3:$Z$340,$C645,Indev_Online_Res_NotinIRPBase!$J$3:$J$340,"Yes",Indev_Online_Res_NotinIRPBase!$I$3:$I$340,"&lt;1/1/2024")+SUMIFS(Indev_Online_Res_NotinIRPBase!R$3:R$340,Indev_Online_Res_NotinIRPBase!$Y$3:$Y$340,$B645,Indev_Online_Res_NotinIRPBase!$Z$3:$Z$340,$C645,Indev_Online_Res_NotinIRPBase!$AB$3:$AB$340,"1")</f>
        <v>0</v>
      </c>
      <c r="AS645">
        <f>SUMIFS(Indev_Online_Res_NotinIRPBase!S$3:S$340,Indev_Online_Res_NotinIRPBase!$Y$3:$Y$340,$B645,Indev_Online_Res_NotinIRPBase!$Z$3:$Z$340,$C645,Indev_Online_Res_NotinIRPBase!$J$3:$J$340,"Yes",Indev_Online_Res_NotinIRPBase!$I$3:$I$340,"&lt;1/1/2024")+SUMIFS(Indev_Online_Res_NotinIRPBase!S$3:S$340,Indev_Online_Res_NotinIRPBase!$Y$3:$Y$340,$B645,Indev_Online_Res_NotinIRPBase!$Z$3:$Z$340,$C645,Indev_Online_Res_NotinIRPBase!$AB$3:$AB$340,"1")</f>
        <v>0</v>
      </c>
      <c r="AT645">
        <f>SUMIFS(Indev_Online_Res_NotinIRPBase!T$3:T$340,Indev_Online_Res_NotinIRPBase!$Y$3:$Y$340,$B645,Indev_Online_Res_NotinIRPBase!$Z$3:$Z$340,$C645,Indev_Online_Res_NotinIRPBase!$J$3:$J$340,"Yes",Indev_Online_Res_NotinIRPBase!$I$3:$I$340,"&lt;1/1/2024")+SUMIFS(Indev_Online_Res_NotinIRPBase!T$3:T$340,Indev_Online_Res_NotinIRPBase!$Y$3:$Y$340,$B645,Indev_Online_Res_NotinIRPBase!$Z$3:$Z$340,$C645,Indev_Online_Res_NotinIRPBase!$AB$3:$AB$340,"1")</f>
        <v>0</v>
      </c>
      <c r="AU645">
        <f>SUMIFS(Indev_Online_Res_NotinIRPBase!U$3:U$340,Indev_Online_Res_NotinIRPBase!$Y$3:$Y$340,$B645,Indev_Online_Res_NotinIRPBase!$Z$3:$Z$340,$C645,Indev_Online_Res_NotinIRPBase!$J$3:$J$340,"Yes",Indev_Online_Res_NotinIRPBase!$I$3:$I$340,"&lt;1/1/2024")+SUMIFS(Indev_Online_Res_NotinIRPBase!U$3:U$340,Indev_Online_Res_NotinIRPBase!$Y$3:$Y$340,$B645,Indev_Online_Res_NotinIRPBase!$Z$3:$Z$340,$C645,Indev_Online_Res_NotinIRPBase!$AB$3:$AB$340,"1")</f>
        <v>0</v>
      </c>
      <c r="AV645">
        <f>SUMIFS(Indev_Online_Res_NotinIRPBase!V$3:V$340,Indev_Online_Res_NotinIRPBase!$Y$3:$Y$340,$B645,Indev_Online_Res_NotinIRPBase!$Z$3:$Z$340,$C645,Indev_Online_Res_NotinIRPBase!$J$3:$J$340,"Yes",Indev_Online_Res_NotinIRPBase!$I$3:$I$340,"&lt;1/1/2024")+SUMIFS(Indev_Online_Res_NotinIRPBase!V$3:V$340,Indev_Online_Res_NotinIRPBase!$Y$3:$Y$340,$B645,Indev_Online_Res_NotinIRPBase!$Z$3:$Z$340,$C645,Indev_Online_Res_NotinIRPBase!$AB$3:$AB$340,"1")</f>
        <v>0</v>
      </c>
      <c r="AW645">
        <f>SUMIFS(Indev_Online_Res_NotinIRPBase!W$3:W$340,Indev_Online_Res_NotinIRPBase!$Y$3:$Y$340,$B645,Indev_Online_Res_NotinIRPBase!$Z$3:$Z$340,$C645,Indev_Online_Res_NotinIRPBase!$J$3:$J$340,"Yes",Indev_Online_Res_NotinIRPBase!$I$3:$I$340,"&lt;1/1/2024")+SUMIFS(Indev_Online_Res_NotinIRPBase!W$3:W$340,Indev_Online_Res_NotinIRPBase!$Y$3:$Y$340,$B645,Indev_Online_Res_NotinIRPBase!$Z$3:$Z$340,$C645,Indev_Online_Res_NotinIRPBase!$AB$3:$AB$340,"1")</f>
        <v>0</v>
      </c>
      <c r="AX645">
        <f>SUMIFS(Indev_Online_Res_NotinIRPBase!X$3:X$340,Indev_Online_Res_NotinIRPBase!$Y$3:$Y$340,$B645,Indev_Online_Res_NotinIRPBase!$Z$3:$Z$340,$C645,Indev_Online_Res_NotinIRPBase!$J$3:$J$340,"Yes",Indev_Online_Res_NotinIRPBase!$I$3:$I$340,"&lt;1/1/2024")+SUMIFS(Indev_Online_Res_NotinIRPBase!X$3:X$340,Indev_Online_Res_NotinIRPBase!$Y$3:$Y$340,$B645,Indev_Online_Res_NotinIRPBase!$Z$3:$Z$340,$C645,Indev_Online_Res_NotinIRPBase!$AB$3:$AB$340,"1")</f>
        <v>0</v>
      </c>
      <c r="AY645">
        <f t="shared" ref="AY645:AY692" si="153">IF(SUM(AK645:AX645)&gt;0,1,0)</f>
        <v>0</v>
      </c>
      <c r="BA645">
        <f t="shared" ref="BA645:BA692" si="154">U645-AK645</f>
        <v>0</v>
      </c>
      <c r="BB645">
        <f t="shared" ref="BB645:BB692" si="155">V645-AL645</f>
        <v>0</v>
      </c>
      <c r="BC645">
        <f t="shared" ref="BC645:BC692" si="156">W645-AM645</f>
        <v>0</v>
      </c>
      <c r="BD645">
        <f t="shared" ref="BD645:BD692" si="157">X645-AN645</f>
        <v>0</v>
      </c>
      <c r="BE645">
        <f t="shared" ref="BE645:BE692" si="158">Y645-AO645</f>
        <v>0</v>
      </c>
      <c r="BI645">
        <f t="shared" ref="BI645:BI692" si="159">AC645-AS645</f>
        <v>0</v>
      </c>
      <c r="BJ645">
        <f t="shared" ref="BJ645:BJ692" si="160">AD645-AT645</f>
        <v>0</v>
      </c>
      <c r="BK645">
        <f t="shared" ref="BK645:BK692" si="161">AE645-AU645</f>
        <v>0</v>
      </c>
      <c r="BL645">
        <f t="shared" ref="BL645:BL692" si="162">AF645-AV645</f>
        <v>0</v>
      </c>
      <c r="BM645">
        <f t="shared" ref="BM645:BM692" si="163">AG645-AW645</f>
        <v>0</v>
      </c>
      <c r="BN645">
        <f t="shared" ref="BN645:BN692" si="164">AH645-AX645</f>
        <v>0</v>
      </c>
      <c r="BO645">
        <f t="shared" ref="BO645:BO692" si="165">IF(SUM(BA645:BN645)&gt;0,1,0)</f>
        <v>0</v>
      </c>
      <c r="BQ645">
        <f>SUMIFS(IRPBase_Res_NotinEnvScreens!$H$3:$H$33,IRPBase_Res_NotinEnvScreens!$J$3:$J$33,$B645,IRPBase_Res_NotinEnvScreens!$K$3:$K$33,$C645)</f>
        <v>0</v>
      </c>
      <c r="BR645">
        <f>SUMIFS(IRPBase_Res_NotinEnvScreens!$I$3:$I$33,IRPBase_Res_NotinEnvScreens!$J$3:$J$33,$B645,IRPBase_Res_NotinEnvScreens!$K$3:$K$33,$C645)</f>
        <v>0</v>
      </c>
      <c r="BS645">
        <v>0</v>
      </c>
      <c r="BV645">
        <f>SUMIFS(Indev_Online_Res_NotinIRPBase!$P$3:$P$313,Indev_Online_Res_NotinIRPBase!$Y$3:$Y$313,$B645,Indev_Online_Res_NotinIRPBase!$Z$3:$Z$313,$C645,Indev_Online_Res_NotinIRPBase!$I$3:$I$313,"&lt;9/1/2023")+SUMIFS(Indev_Online_Res_NotinIRPBase!$Q$3:$Q$313,Indev_Online_Res_NotinIRPBase!$Y$3:$Y$313,$B645,Indev_Online_Res_NotinIRPBase!$Z$3:$Z$313,$C645,Indev_Online_Res_NotinIRPBase!$I$3:$I$313,"&lt;9/1/2023")</f>
        <v>0</v>
      </c>
      <c r="BW645">
        <f>SUMIFS(Indev_Online_Res_NotinIRPBase!$S$3:$S$313,Indev_Online_Res_NotinIRPBase!$Y$3:$Y$313,$B645,Indev_Online_Res_NotinIRPBase!$Z$3:$Z$313,$C645,Indev_Online_Res_NotinIRPBase!$I$3:$I$313,"&lt;9/1/2023")+SUMIFS(Indev_Online_Res_NotinIRPBase!$T$3:$T$313,Indev_Online_Res_NotinIRPBase!$Y$3:$Y$313,$B645,Indev_Online_Res_NotinIRPBase!$Z$3:$Z$313,$C645,Indev_Online_Res_NotinIRPBase!$I$3:$I$313,"&lt;9/1/2023")+SUMIFS(Indev_Online_Res_NotinIRPBase!$U$3:$U$313,Indev_Online_Res_NotinIRPBase!$Y$3:$Y$313,$B645,Indev_Online_Res_NotinIRPBase!$Z$3:$Z$313,$C645,Indev_Online_Res_NotinIRPBase!$I$3:$I$313,"&lt;9/1/2023")</f>
        <v>0</v>
      </c>
    </row>
    <row r="646" spans="1:75">
      <c r="A646" t="s">
        <v>44</v>
      </c>
      <c r="B646" t="s">
        <v>566</v>
      </c>
      <c r="C646">
        <v>230</v>
      </c>
      <c r="E646">
        <f>SUMIFS(IRPBase_Res_NotinTxBase!N$3:N$65,IRPBase_Res_NotinTxBase!$X$3:$X$65,$B646,IRPBase_Res_NotinTxBase!$Y$3:$Y$65,$C646)</f>
        <v>0</v>
      </c>
      <c r="F646">
        <f>SUMIFS(IRPBase_Res_NotinTxBase!O$3:O$65,IRPBase_Res_NotinTxBase!$X$3:$X$65,$B646,IRPBase_Res_NotinTxBase!$Y$3:$Y$65,$C646)</f>
        <v>0</v>
      </c>
      <c r="G646">
        <f>SUMIFS(IRPBase_Res_NotinTxBase!P$3:P$65,IRPBase_Res_NotinTxBase!$X$3:$X$65,$B646,IRPBase_Res_NotinTxBase!$Y$3:$Y$65,$C646)</f>
        <v>0</v>
      </c>
      <c r="H646">
        <f>SUMIFS(IRPBase_Res_NotinTxBase!Q$3:Q$65,IRPBase_Res_NotinTxBase!$X$3:$X$65,$B646,IRPBase_Res_NotinTxBase!$Y$3:$Y$65,$C646)</f>
        <v>0</v>
      </c>
      <c r="M646">
        <f>SUMIFS(IRPBase_Res_NotinTxBase!R$3:R$65,IRPBase_Res_NotinTxBase!$X$3:$X$65,$B646,IRPBase_Res_NotinTxBase!$Y$3:$Y$65,$C646)</f>
        <v>0</v>
      </c>
      <c r="N646">
        <f>SUMIFS(IRPBase_Res_NotinTxBase!S$3:S$65,IRPBase_Res_NotinTxBase!$X$3:$X$65,$B646,IRPBase_Res_NotinTxBase!$Y$3:$Y$65,$C646)</f>
        <v>0</v>
      </c>
      <c r="O646">
        <f>SUMIFS(IRPBase_Res_NotinTxBase!T$3:T$65,IRPBase_Res_NotinTxBase!$X$3:$X$65,$B646,IRPBase_Res_NotinTxBase!$Y$3:$Y$65,$C646)</f>
        <v>0</v>
      </c>
      <c r="P646">
        <f>SUMIFS(IRPBase_Res_NotinTxBase!U$3:U$65,IRPBase_Res_NotinTxBase!$X$3:$X$65,$B646,IRPBase_Res_NotinTxBase!$Y$3:$Y$65,$C646)</f>
        <v>0</v>
      </c>
      <c r="Q646">
        <f>SUMIFS(IRPBase_Res_NotinTxBase!V$3:V$65,IRPBase_Res_NotinTxBase!$X$3:$X$65,$B646,IRPBase_Res_NotinTxBase!$Y$3:$Y$65,$C646)</f>
        <v>0</v>
      </c>
      <c r="R646">
        <f>SUMIFS(IRPBase_Res_NotinTxBase!W$3:W$65,IRPBase_Res_NotinTxBase!$X$3:$X$65,$B646,IRPBase_Res_NotinTxBase!$Y$3:$Y$65,$C646)</f>
        <v>0</v>
      </c>
      <c r="S646">
        <f t="shared" si="151"/>
        <v>0</v>
      </c>
      <c r="U646">
        <f>SUMIFS(Indev_Online_Res_NotinIRPBase!N$3:N$340,Indev_Online_Res_NotinIRPBase!$Y$3:$Y$340,$B646,Indev_Online_Res_NotinIRPBase!$Z$3:$Z$340,$C646)</f>
        <v>0</v>
      </c>
      <c r="V646">
        <f>SUMIFS(Indev_Online_Res_NotinIRPBase!O$3:O$340,Indev_Online_Res_NotinIRPBase!$Y$3:$Y$340,$B646,Indev_Online_Res_NotinIRPBase!$Z$3:$Z$340,$C646)</f>
        <v>0</v>
      </c>
      <c r="W646">
        <f>SUMIFS(Indev_Online_Res_NotinIRPBase!P$3:P$340,Indev_Online_Res_NotinIRPBase!$Y$3:$Y$340,$B646,Indev_Online_Res_NotinIRPBase!$Z$3:$Z$340,$C646)</f>
        <v>0</v>
      </c>
      <c r="X646">
        <f>SUMIFS(Indev_Online_Res_NotinIRPBase!Q$3:Q$340,Indev_Online_Res_NotinIRPBase!$Y$3:$Y$340,$B646,Indev_Online_Res_NotinIRPBase!$Z$3:$Z$340,$C646)</f>
        <v>0</v>
      </c>
      <c r="Y646">
        <f>SUMIFS(Indev_Online_Res_NotinIRPBase!R$3:R$340,Indev_Online_Res_NotinIRPBase!$Y$3:$Y$340,$B646,Indev_Online_Res_NotinIRPBase!$Z$3:$Z$340,$C646)</f>
        <v>0</v>
      </c>
      <c r="AC646">
        <f>SUMIFS(Indev_Online_Res_NotinIRPBase!S$3:S$340,Indev_Online_Res_NotinIRPBase!$Y$3:$Y$340,$B646,Indev_Online_Res_NotinIRPBase!$Z$3:$Z$340,$C646)</f>
        <v>0</v>
      </c>
      <c r="AD646">
        <f>SUMIFS(Indev_Online_Res_NotinIRPBase!T$3:T$340,Indev_Online_Res_NotinIRPBase!$Y$3:$Y$340,$B646,Indev_Online_Res_NotinIRPBase!$Z$3:$Z$340,$C646)</f>
        <v>0</v>
      </c>
      <c r="AE646">
        <f>SUMIFS(Indev_Online_Res_NotinIRPBase!U$3:U$340,Indev_Online_Res_NotinIRPBase!$Y$3:$Y$340,$B646,Indev_Online_Res_NotinIRPBase!$Z$3:$Z$340,$C646)</f>
        <v>0</v>
      </c>
      <c r="AF646">
        <f>SUMIFS(Indev_Online_Res_NotinIRPBase!V$3:V$340,Indev_Online_Res_NotinIRPBase!$Y$3:$Y$340,$B646,Indev_Online_Res_NotinIRPBase!$Z$3:$Z$340,$C646)</f>
        <v>0</v>
      </c>
      <c r="AG646">
        <f>SUMIFS(Indev_Online_Res_NotinIRPBase!W$3:W$340,Indev_Online_Res_NotinIRPBase!$Y$3:$Y$340,$B646,Indev_Online_Res_NotinIRPBase!$Z$3:$Z$340,$C646)</f>
        <v>0</v>
      </c>
      <c r="AH646">
        <f>SUMIFS(Indev_Online_Res_NotinIRPBase!X$3:X$340,Indev_Online_Res_NotinIRPBase!$Y$3:$Y$340,$B646,Indev_Online_Res_NotinIRPBase!$Z$3:$Z$340,$C646)</f>
        <v>0</v>
      </c>
      <c r="AI646">
        <f t="shared" si="152"/>
        <v>0</v>
      </c>
      <c r="AK646">
        <f>SUMIFS(Indev_Online_Res_NotinIRPBase!N$3:N$340,Indev_Online_Res_NotinIRPBase!$Y$3:$Y$340,$B646,Indev_Online_Res_NotinIRPBase!$Z$3:$Z$340,$C646,Indev_Online_Res_NotinIRPBase!$J$3:$J$340,"Yes",Indev_Online_Res_NotinIRPBase!$I$3:$I$340,"&lt;1/1/2024")+SUMIFS(Indev_Online_Res_NotinIRPBase!N$3:N$340,Indev_Online_Res_NotinIRPBase!$Y$3:$Y$340,$B646,Indev_Online_Res_NotinIRPBase!$Z$3:$Z$340,$C646,Indev_Online_Res_NotinIRPBase!$AB$3:$AB$340,"1")</f>
        <v>0</v>
      </c>
      <c r="AL646">
        <f>SUMIFS(Indev_Online_Res_NotinIRPBase!O$3:O$340,Indev_Online_Res_NotinIRPBase!$Y$3:$Y$340,$B646,Indev_Online_Res_NotinIRPBase!$Z$3:$Z$340,$C646,Indev_Online_Res_NotinIRPBase!$J$3:$J$340,"Yes",Indev_Online_Res_NotinIRPBase!$I$3:$I$340,"&lt;1/1/2024")+SUMIFS(Indev_Online_Res_NotinIRPBase!O$3:O$340,Indev_Online_Res_NotinIRPBase!$Y$3:$Y$340,$B646,Indev_Online_Res_NotinIRPBase!$Z$3:$Z$340,$C646,Indev_Online_Res_NotinIRPBase!$AB$3:$AB$340,"1")</f>
        <v>0</v>
      </c>
      <c r="AM646">
        <f>SUMIFS(Indev_Online_Res_NotinIRPBase!P$3:P$340,Indev_Online_Res_NotinIRPBase!$Y$3:$Y$340,$B646,Indev_Online_Res_NotinIRPBase!$Z$3:$Z$340,$C646,Indev_Online_Res_NotinIRPBase!$J$3:$J$340,"Yes",Indev_Online_Res_NotinIRPBase!$I$3:$I$340,"&lt;1/1/2024")+SUMIFS(Indev_Online_Res_NotinIRPBase!P$3:P$340,Indev_Online_Res_NotinIRPBase!$Y$3:$Y$340,$B646,Indev_Online_Res_NotinIRPBase!$Z$3:$Z$340,$C646,Indev_Online_Res_NotinIRPBase!$AB$3:$AB$340,"1")</f>
        <v>0</v>
      </c>
      <c r="AN646">
        <f>SUMIFS(Indev_Online_Res_NotinIRPBase!Q$3:Q$340,Indev_Online_Res_NotinIRPBase!$Y$3:$Y$340,$B646,Indev_Online_Res_NotinIRPBase!$Z$3:$Z$340,$C646,Indev_Online_Res_NotinIRPBase!$J$3:$J$340,"Yes",Indev_Online_Res_NotinIRPBase!$I$3:$I$340,"&lt;1/1/2024")+SUMIFS(Indev_Online_Res_NotinIRPBase!Q$3:Q$340,Indev_Online_Res_NotinIRPBase!$Y$3:$Y$340,$B646,Indev_Online_Res_NotinIRPBase!$Z$3:$Z$340,$C646,Indev_Online_Res_NotinIRPBase!$AB$3:$AB$340,"1")</f>
        <v>0</v>
      </c>
      <c r="AO646">
        <f>SUMIFS(Indev_Online_Res_NotinIRPBase!R$3:R$340,Indev_Online_Res_NotinIRPBase!$Y$3:$Y$340,$B646,Indev_Online_Res_NotinIRPBase!$Z$3:$Z$340,$C646,Indev_Online_Res_NotinIRPBase!$J$3:$J$340,"Yes",Indev_Online_Res_NotinIRPBase!$I$3:$I$340,"&lt;1/1/2024")+SUMIFS(Indev_Online_Res_NotinIRPBase!R$3:R$340,Indev_Online_Res_NotinIRPBase!$Y$3:$Y$340,$B646,Indev_Online_Res_NotinIRPBase!$Z$3:$Z$340,$C646,Indev_Online_Res_NotinIRPBase!$AB$3:$AB$340,"1")</f>
        <v>0</v>
      </c>
      <c r="AS646">
        <f>SUMIFS(Indev_Online_Res_NotinIRPBase!S$3:S$340,Indev_Online_Res_NotinIRPBase!$Y$3:$Y$340,$B646,Indev_Online_Res_NotinIRPBase!$Z$3:$Z$340,$C646,Indev_Online_Res_NotinIRPBase!$J$3:$J$340,"Yes",Indev_Online_Res_NotinIRPBase!$I$3:$I$340,"&lt;1/1/2024")+SUMIFS(Indev_Online_Res_NotinIRPBase!S$3:S$340,Indev_Online_Res_NotinIRPBase!$Y$3:$Y$340,$B646,Indev_Online_Res_NotinIRPBase!$Z$3:$Z$340,$C646,Indev_Online_Res_NotinIRPBase!$AB$3:$AB$340,"1")</f>
        <v>0</v>
      </c>
      <c r="AT646">
        <f>SUMIFS(Indev_Online_Res_NotinIRPBase!T$3:T$340,Indev_Online_Res_NotinIRPBase!$Y$3:$Y$340,$B646,Indev_Online_Res_NotinIRPBase!$Z$3:$Z$340,$C646,Indev_Online_Res_NotinIRPBase!$J$3:$J$340,"Yes",Indev_Online_Res_NotinIRPBase!$I$3:$I$340,"&lt;1/1/2024")+SUMIFS(Indev_Online_Res_NotinIRPBase!T$3:T$340,Indev_Online_Res_NotinIRPBase!$Y$3:$Y$340,$B646,Indev_Online_Res_NotinIRPBase!$Z$3:$Z$340,$C646,Indev_Online_Res_NotinIRPBase!$AB$3:$AB$340,"1")</f>
        <v>0</v>
      </c>
      <c r="AU646">
        <f>SUMIFS(Indev_Online_Res_NotinIRPBase!U$3:U$340,Indev_Online_Res_NotinIRPBase!$Y$3:$Y$340,$B646,Indev_Online_Res_NotinIRPBase!$Z$3:$Z$340,$C646,Indev_Online_Res_NotinIRPBase!$J$3:$J$340,"Yes",Indev_Online_Res_NotinIRPBase!$I$3:$I$340,"&lt;1/1/2024")+SUMIFS(Indev_Online_Res_NotinIRPBase!U$3:U$340,Indev_Online_Res_NotinIRPBase!$Y$3:$Y$340,$B646,Indev_Online_Res_NotinIRPBase!$Z$3:$Z$340,$C646,Indev_Online_Res_NotinIRPBase!$AB$3:$AB$340,"1")</f>
        <v>0</v>
      </c>
      <c r="AV646">
        <f>SUMIFS(Indev_Online_Res_NotinIRPBase!V$3:V$340,Indev_Online_Res_NotinIRPBase!$Y$3:$Y$340,$B646,Indev_Online_Res_NotinIRPBase!$Z$3:$Z$340,$C646,Indev_Online_Res_NotinIRPBase!$J$3:$J$340,"Yes",Indev_Online_Res_NotinIRPBase!$I$3:$I$340,"&lt;1/1/2024")+SUMIFS(Indev_Online_Res_NotinIRPBase!V$3:V$340,Indev_Online_Res_NotinIRPBase!$Y$3:$Y$340,$B646,Indev_Online_Res_NotinIRPBase!$Z$3:$Z$340,$C646,Indev_Online_Res_NotinIRPBase!$AB$3:$AB$340,"1")</f>
        <v>0</v>
      </c>
      <c r="AW646">
        <f>SUMIFS(Indev_Online_Res_NotinIRPBase!W$3:W$340,Indev_Online_Res_NotinIRPBase!$Y$3:$Y$340,$B646,Indev_Online_Res_NotinIRPBase!$Z$3:$Z$340,$C646,Indev_Online_Res_NotinIRPBase!$J$3:$J$340,"Yes",Indev_Online_Res_NotinIRPBase!$I$3:$I$340,"&lt;1/1/2024")+SUMIFS(Indev_Online_Res_NotinIRPBase!W$3:W$340,Indev_Online_Res_NotinIRPBase!$Y$3:$Y$340,$B646,Indev_Online_Res_NotinIRPBase!$Z$3:$Z$340,$C646,Indev_Online_Res_NotinIRPBase!$AB$3:$AB$340,"1")</f>
        <v>0</v>
      </c>
      <c r="AX646">
        <f>SUMIFS(Indev_Online_Res_NotinIRPBase!X$3:X$340,Indev_Online_Res_NotinIRPBase!$Y$3:$Y$340,$B646,Indev_Online_Res_NotinIRPBase!$Z$3:$Z$340,$C646,Indev_Online_Res_NotinIRPBase!$J$3:$J$340,"Yes",Indev_Online_Res_NotinIRPBase!$I$3:$I$340,"&lt;1/1/2024")+SUMIFS(Indev_Online_Res_NotinIRPBase!X$3:X$340,Indev_Online_Res_NotinIRPBase!$Y$3:$Y$340,$B646,Indev_Online_Res_NotinIRPBase!$Z$3:$Z$340,$C646,Indev_Online_Res_NotinIRPBase!$AB$3:$AB$340,"1")</f>
        <v>0</v>
      </c>
      <c r="AY646">
        <f t="shared" si="153"/>
        <v>0</v>
      </c>
      <c r="BA646">
        <f t="shared" si="154"/>
        <v>0</v>
      </c>
      <c r="BB646">
        <f t="shared" si="155"/>
        <v>0</v>
      </c>
      <c r="BC646">
        <f t="shared" si="156"/>
        <v>0</v>
      </c>
      <c r="BD646">
        <f t="shared" si="157"/>
        <v>0</v>
      </c>
      <c r="BE646">
        <f t="shared" si="158"/>
        <v>0</v>
      </c>
      <c r="BI646">
        <f t="shared" si="159"/>
        <v>0</v>
      </c>
      <c r="BJ646">
        <f t="shared" si="160"/>
        <v>0</v>
      </c>
      <c r="BK646">
        <f t="shared" si="161"/>
        <v>0</v>
      </c>
      <c r="BL646">
        <f t="shared" si="162"/>
        <v>0</v>
      </c>
      <c r="BM646">
        <f t="shared" si="163"/>
        <v>0</v>
      </c>
      <c r="BN646">
        <f t="shared" si="164"/>
        <v>0</v>
      </c>
      <c r="BO646">
        <f t="shared" si="165"/>
        <v>0</v>
      </c>
      <c r="BQ646">
        <f>SUMIFS(IRPBase_Res_NotinEnvScreens!$H$3:$H$33,IRPBase_Res_NotinEnvScreens!$J$3:$J$33,$B646,IRPBase_Res_NotinEnvScreens!$K$3:$K$33,$C646)</f>
        <v>0</v>
      </c>
      <c r="BR646">
        <f>SUMIFS(IRPBase_Res_NotinEnvScreens!$I$3:$I$33,IRPBase_Res_NotinEnvScreens!$J$3:$J$33,$B646,IRPBase_Res_NotinEnvScreens!$K$3:$K$33,$C646)</f>
        <v>0</v>
      </c>
      <c r="BS646">
        <v>0</v>
      </c>
      <c r="BV646">
        <f>SUMIFS(Indev_Online_Res_NotinIRPBase!$P$3:$P$313,Indev_Online_Res_NotinIRPBase!$Y$3:$Y$313,$B646,Indev_Online_Res_NotinIRPBase!$Z$3:$Z$313,$C646,Indev_Online_Res_NotinIRPBase!$I$3:$I$313,"&lt;9/1/2023")+SUMIFS(Indev_Online_Res_NotinIRPBase!$Q$3:$Q$313,Indev_Online_Res_NotinIRPBase!$Y$3:$Y$313,$B646,Indev_Online_Res_NotinIRPBase!$Z$3:$Z$313,$C646,Indev_Online_Res_NotinIRPBase!$I$3:$I$313,"&lt;9/1/2023")</f>
        <v>0</v>
      </c>
      <c r="BW646">
        <f>SUMIFS(Indev_Online_Res_NotinIRPBase!$S$3:$S$313,Indev_Online_Res_NotinIRPBase!$Y$3:$Y$313,$B646,Indev_Online_Res_NotinIRPBase!$Z$3:$Z$313,$C646,Indev_Online_Res_NotinIRPBase!$I$3:$I$313,"&lt;9/1/2023")+SUMIFS(Indev_Online_Res_NotinIRPBase!$T$3:$T$313,Indev_Online_Res_NotinIRPBase!$Y$3:$Y$313,$B646,Indev_Online_Res_NotinIRPBase!$Z$3:$Z$313,$C646,Indev_Online_Res_NotinIRPBase!$I$3:$I$313,"&lt;9/1/2023")+SUMIFS(Indev_Online_Res_NotinIRPBase!$U$3:$U$313,Indev_Online_Res_NotinIRPBase!$Y$3:$Y$313,$B646,Indev_Online_Res_NotinIRPBase!$Z$3:$Z$313,$C646,Indev_Online_Res_NotinIRPBase!$I$3:$I$313,"&lt;9/1/2023")</f>
        <v>0</v>
      </c>
    </row>
    <row r="647" spans="1:75">
      <c r="A647" t="s">
        <v>44</v>
      </c>
      <c r="B647" t="s">
        <v>566</v>
      </c>
      <c r="C647">
        <v>60</v>
      </c>
      <c r="E647">
        <f>SUMIFS(IRPBase_Res_NotinTxBase!N$3:N$65,IRPBase_Res_NotinTxBase!$X$3:$X$65,$B647,IRPBase_Res_NotinTxBase!$Y$3:$Y$65,$C647)</f>
        <v>0</v>
      </c>
      <c r="F647">
        <f>SUMIFS(IRPBase_Res_NotinTxBase!O$3:O$65,IRPBase_Res_NotinTxBase!$X$3:$X$65,$B647,IRPBase_Res_NotinTxBase!$Y$3:$Y$65,$C647)</f>
        <v>0</v>
      </c>
      <c r="G647">
        <f>SUMIFS(IRPBase_Res_NotinTxBase!P$3:P$65,IRPBase_Res_NotinTxBase!$X$3:$X$65,$B647,IRPBase_Res_NotinTxBase!$Y$3:$Y$65,$C647)</f>
        <v>0</v>
      </c>
      <c r="H647">
        <f>SUMIFS(IRPBase_Res_NotinTxBase!Q$3:Q$65,IRPBase_Res_NotinTxBase!$X$3:$X$65,$B647,IRPBase_Res_NotinTxBase!$Y$3:$Y$65,$C647)</f>
        <v>0</v>
      </c>
      <c r="M647">
        <f>SUMIFS(IRPBase_Res_NotinTxBase!R$3:R$65,IRPBase_Res_NotinTxBase!$X$3:$X$65,$B647,IRPBase_Res_NotinTxBase!$Y$3:$Y$65,$C647)</f>
        <v>0</v>
      </c>
      <c r="N647">
        <f>SUMIFS(IRPBase_Res_NotinTxBase!S$3:S$65,IRPBase_Res_NotinTxBase!$X$3:$X$65,$B647,IRPBase_Res_NotinTxBase!$Y$3:$Y$65,$C647)</f>
        <v>0</v>
      </c>
      <c r="O647">
        <f>SUMIFS(IRPBase_Res_NotinTxBase!T$3:T$65,IRPBase_Res_NotinTxBase!$X$3:$X$65,$B647,IRPBase_Res_NotinTxBase!$Y$3:$Y$65,$C647)</f>
        <v>0</v>
      </c>
      <c r="P647">
        <f>SUMIFS(IRPBase_Res_NotinTxBase!U$3:U$65,IRPBase_Res_NotinTxBase!$X$3:$X$65,$B647,IRPBase_Res_NotinTxBase!$Y$3:$Y$65,$C647)</f>
        <v>0</v>
      </c>
      <c r="Q647">
        <f>SUMIFS(IRPBase_Res_NotinTxBase!V$3:V$65,IRPBase_Res_NotinTxBase!$X$3:$X$65,$B647,IRPBase_Res_NotinTxBase!$Y$3:$Y$65,$C647)</f>
        <v>0</v>
      </c>
      <c r="R647">
        <f>SUMIFS(IRPBase_Res_NotinTxBase!W$3:W$65,IRPBase_Res_NotinTxBase!$X$3:$X$65,$B647,IRPBase_Res_NotinTxBase!$Y$3:$Y$65,$C647)</f>
        <v>0</v>
      </c>
      <c r="S647">
        <f t="shared" si="151"/>
        <v>0</v>
      </c>
      <c r="U647">
        <f>SUMIFS(Indev_Online_Res_NotinIRPBase!N$3:N$340,Indev_Online_Res_NotinIRPBase!$Y$3:$Y$340,$B647,Indev_Online_Res_NotinIRPBase!$Z$3:$Z$340,$C647)</f>
        <v>0</v>
      </c>
      <c r="V647">
        <f>SUMIFS(Indev_Online_Res_NotinIRPBase!O$3:O$340,Indev_Online_Res_NotinIRPBase!$Y$3:$Y$340,$B647,Indev_Online_Res_NotinIRPBase!$Z$3:$Z$340,$C647)</f>
        <v>0</v>
      </c>
      <c r="W647">
        <f>SUMIFS(Indev_Online_Res_NotinIRPBase!P$3:P$340,Indev_Online_Res_NotinIRPBase!$Y$3:$Y$340,$B647,Indev_Online_Res_NotinIRPBase!$Z$3:$Z$340,$C647)</f>
        <v>0</v>
      </c>
      <c r="X647">
        <f>SUMIFS(Indev_Online_Res_NotinIRPBase!Q$3:Q$340,Indev_Online_Res_NotinIRPBase!$Y$3:$Y$340,$B647,Indev_Online_Res_NotinIRPBase!$Z$3:$Z$340,$C647)</f>
        <v>0</v>
      </c>
      <c r="Y647">
        <f>SUMIFS(Indev_Online_Res_NotinIRPBase!R$3:R$340,Indev_Online_Res_NotinIRPBase!$Y$3:$Y$340,$B647,Indev_Online_Res_NotinIRPBase!$Z$3:$Z$340,$C647)</f>
        <v>0</v>
      </c>
      <c r="AC647">
        <f>SUMIFS(Indev_Online_Res_NotinIRPBase!S$3:S$340,Indev_Online_Res_NotinIRPBase!$Y$3:$Y$340,$B647,Indev_Online_Res_NotinIRPBase!$Z$3:$Z$340,$C647)</f>
        <v>0</v>
      </c>
      <c r="AD647">
        <f>SUMIFS(Indev_Online_Res_NotinIRPBase!T$3:T$340,Indev_Online_Res_NotinIRPBase!$Y$3:$Y$340,$B647,Indev_Online_Res_NotinIRPBase!$Z$3:$Z$340,$C647)</f>
        <v>0</v>
      </c>
      <c r="AE647">
        <f>SUMIFS(Indev_Online_Res_NotinIRPBase!U$3:U$340,Indev_Online_Res_NotinIRPBase!$Y$3:$Y$340,$B647,Indev_Online_Res_NotinIRPBase!$Z$3:$Z$340,$C647)</f>
        <v>0</v>
      </c>
      <c r="AF647">
        <f>SUMIFS(Indev_Online_Res_NotinIRPBase!V$3:V$340,Indev_Online_Res_NotinIRPBase!$Y$3:$Y$340,$B647,Indev_Online_Res_NotinIRPBase!$Z$3:$Z$340,$C647)</f>
        <v>0</v>
      </c>
      <c r="AG647">
        <f>SUMIFS(Indev_Online_Res_NotinIRPBase!W$3:W$340,Indev_Online_Res_NotinIRPBase!$Y$3:$Y$340,$B647,Indev_Online_Res_NotinIRPBase!$Z$3:$Z$340,$C647)</f>
        <v>0</v>
      </c>
      <c r="AH647">
        <f>SUMIFS(Indev_Online_Res_NotinIRPBase!X$3:X$340,Indev_Online_Res_NotinIRPBase!$Y$3:$Y$340,$B647,Indev_Online_Res_NotinIRPBase!$Z$3:$Z$340,$C647)</f>
        <v>0</v>
      </c>
      <c r="AI647">
        <f t="shared" si="152"/>
        <v>0</v>
      </c>
      <c r="AK647">
        <f>SUMIFS(Indev_Online_Res_NotinIRPBase!N$3:N$340,Indev_Online_Res_NotinIRPBase!$Y$3:$Y$340,$B647,Indev_Online_Res_NotinIRPBase!$Z$3:$Z$340,$C647,Indev_Online_Res_NotinIRPBase!$J$3:$J$340,"Yes",Indev_Online_Res_NotinIRPBase!$I$3:$I$340,"&lt;1/1/2024")+SUMIFS(Indev_Online_Res_NotinIRPBase!N$3:N$340,Indev_Online_Res_NotinIRPBase!$Y$3:$Y$340,$B647,Indev_Online_Res_NotinIRPBase!$Z$3:$Z$340,$C647,Indev_Online_Res_NotinIRPBase!$AB$3:$AB$340,"1")</f>
        <v>0</v>
      </c>
      <c r="AL647">
        <f>SUMIFS(Indev_Online_Res_NotinIRPBase!O$3:O$340,Indev_Online_Res_NotinIRPBase!$Y$3:$Y$340,$B647,Indev_Online_Res_NotinIRPBase!$Z$3:$Z$340,$C647,Indev_Online_Res_NotinIRPBase!$J$3:$J$340,"Yes",Indev_Online_Res_NotinIRPBase!$I$3:$I$340,"&lt;1/1/2024")+SUMIFS(Indev_Online_Res_NotinIRPBase!O$3:O$340,Indev_Online_Res_NotinIRPBase!$Y$3:$Y$340,$B647,Indev_Online_Res_NotinIRPBase!$Z$3:$Z$340,$C647,Indev_Online_Res_NotinIRPBase!$AB$3:$AB$340,"1")</f>
        <v>0</v>
      </c>
      <c r="AM647">
        <f>SUMIFS(Indev_Online_Res_NotinIRPBase!P$3:P$340,Indev_Online_Res_NotinIRPBase!$Y$3:$Y$340,$B647,Indev_Online_Res_NotinIRPBase!$Z$3:$Z$340,$C647,Indev_Online_Res_NotinIRPBase!$J$3:$J$340,"Yes",Indev_Online_Res_NotinIRPBase!$I$3:$I$340,"&lt;1/1/2024")+SUMIFS(Indev_Online_Res_NotinIRPBase!P$3:P$340,Indev_Online_Res_NotinIRPBase!$Y$3:$Y$340,$B647,Indev_Online_Res_NotinIRPBase!$Z$3:$Z$340,$C647,Indev_Online_Res_NotinIRPBase!$AB$3:$AB$340,"1")</f>
        <v>0</v>
      </c>
      <c r="AN647">
        <f>SUMIFS(Indev_Online_Res_NotinIRPBase!Q$3:Q$340,Indev_Online_Res_NotinIRPBase!$Y$3:$Y$340,$B647,Indev_Online_Res_NotinIRPBase!$Z$3:$Z$340,$C647,Indev_Online_Res_NotinIRPBase!$J$3:$J$340,"Yes",Indev_Online_Res_NotinIRPBase!$I$3:$I$340,"&lt;1/1/2024")+SUMIFS(Indev_Online_Res_NotinIRPBase!Q$3:Q$340,Indev_Online_Res_NotinIRPBase!$Y$3:$Y$340,$B647,Indev_Online_Res_NotinIRPBase!$Z$3:$Z$340,$C647,Indev_Online_Res_NotinIRPBase!$AB$3:$AB$340,"1")</f>
        <v>0</v>
      </c>
      <c r="AO647">
        <f>SUMIFS(Indev_Online_Res_NotinIRPBase!R$3:R$340,Indev_Online_Res_NotinIRPBase!$Y$3:$Y$340,$B647,Indev_Online_Res_NotinIRPBase!$Z$3:$Z$340,$C647,Indev_Online_Res_NotinIRPBase!$J$3:$J$340,"Yes",Indev_Online_Res_NotinIRPBase!$I$3:$I$340,"&lt;1/1/2024")+SUMIFS(Indev_Online_Res_NotinIRPBase!R$3:R$340,Indev_Online_Res_NotinIRPBase!$Y$3:$Y$340,$B647,Indev_Online_Res_NotinIRPBase!$Z$3:$Z$340,$C647,Indev_Online_Res_NotinIRPBase!$AB$3:$AB$340,"1")</f>
        <v>0</v>
      </c>
      <c r="AS647">
        <f>SUMIFS(Indev_Online_Res_NotinIRPBase!S$3:S$340,Indev_Online_Res_NotinIRPBase!$Y$3:$Y$340,$B647,Indev_Online_Res_NotinIRPBase!$Z$3:$Z$340,$C647,Indev_Online_Res_NotinIRPBase!$J$3:$J$340,"Yes",Indev_Online_Res_NotinIRPBase!$I$3:$I$340,"&lt;1/1/2024")+SUMIFS(Indev_Online_Res_NotinIRPBase!S$3:S$340,Indev_Online_Res_NotinIRPBase!$Y$3:$Y$340,$B647,Indev_Online_Res_NotinIRPBase!$Z$3:$Z$340,$C647,Indev_Online_Res_NotinIRPBase!$AB$3:$AB$340,"1")</f>
        <v>0</v>
      </c>
      <c r="AT647">
        <f>SUMIFS(Indev_Online_Res_NotinIRPBase!T$3:T$340,Indev_Online_Res_NotinIRPBase!$Y$3:$Y$340,$B647,Indev_Online_Res_NotinIRPBase!$Z$3:$Z$340,$C647,Indev_Online_Res_NotinIRPBase!$J$3:$J$340,"Yes",Indev_Online_Res_NotinIRPBase!$I$3:$I$340,"&lt;1/1/2024")+SUMIFS(Indev_Online_Res_NotinIRPBase!T$3:T$340,Indev_Online_Res_NotinIRPBase!$Y$3:$Y$340,$B647,Indev_Online_Res_NotinIRPBase!$Z$3:$Z$340,$C647,Indev_Online_Res_NotinIRPBase!$AB$3:$AB$340,"1")</f>
        <v>0</v>
      </c>
      <c r="AU647">
        <f>SUMIFS(Indev_Online_Res_NotinIRPBase!U$3:U$340,Indev_Online_Res_NotinIRPBase!$Y$3:$Y$340,$B647,Indev_Online_Res_NotinIRPBase!$Z$3:$Z$340,$C647,Indev_Online_Res_NotinIRPBase!$J$3:$J$340,"Yes",Indev_Online_Res_NotinIRPBase!$I$3:$I$340,"&lt;1/1/2024")+SUMIFS(Indev_Online_Res_NotinIRPBase!U$3:U$340,Indev_Online_Res_NotinIRPBase!$Y$3:$Y$340,$B647,Indev_Online_Res_NotinIRPBase!$Z$3:$Z$340,$C647,Indev_Online_Res_NotinIRPBase!$AB$3:$AB$340,"1")</f>
        <v>0</v>
      </c>
      <c r="AV647">
        <f>SUMIFS(Indev_Online_Res_NotinIRPBase!V$3:V$340,Indev_Online_Res_NotinIRPBase!$Y$3:$Y$340,$B647,Indev_Online_Res_NotinIRPBase!$Z$3:$Z$340,$C647,Indev_Online_Res_NotinIRPBase!$J$3:$J$340,"Yes",Indev_Online_Res_NotinIRPBase!$I$3:$I$340,"&lt;1/1/2024")+SUMIFS(Indev_Online_Res_NotinIRPBase!V$3:V$340,Indev_Online_Res_NotinIRPBase!$Y$3:$Y$340,$B647,Indev_Online_Res_NotinIRPBase!$Z$3:$Z$340,$C647,Indev_Online_Res_NotinIRPBase!$AB$3:$AB$340,"1")</f>
        <v>0</v>
      </c>
      <c r="AW647">
        <f>SUMIFS(Indev_Online_Res_NotinIRPBase!W$3:W$340,Indev_Online_Res_NotinIRPBase!$Y$3:$Y$340,$B647,Indev_Online_Res_NotinIRPBase!$Z$3:$Z$340,$C647,Indev_Online_Res_NotinIRPBase!$J$3:$J$340,"Yes",Indev_Online_Res_NotinIRPBase!$I$3:$I$340,"&lt;1/1/2024")+SUMIFS(Indev_Online_Res_NotinIRPBase!W$3:W$340,Indev_Online_Res_NotinIRPBase!$Y$3:$Y$340,$B647,Indev_Online_Res_NotinIRPBase!$Z$3:$Z$340,$C647,Indev_Online_Res_NotinIRPBase!$AB$3:$AB$340,"1")</f>
        <v>0</v>
      </c>
      <c r="AX647">
        <f>SUMIFS(Indev_Online_Res_NotinIRPBase!X$3:X$340,Indev_Online_Res_NotinIRPBase!$Y$3:$Y$340,$B647,Indev_Online_Res_NotinIRPBase!$Z$3:$Z$340,$C647,Indev_Online_Res_NotinIRPBase!$J$3:$J$340,"Yes",Indev_Online_Res_NotinIRPBase!$I$3:$I$340,"&lt;1/1/2024")+SUMIFS(Indev_Online_Res_NotinIRPBase!X$3:X$340,Indev_Online_Res_NotinIRPBase!$Y$3:$Y$340,$B647,Indev_Online_Res_NotinIRPBase!$Z$3:$Z$340,$C647,Indev_Online_Res_NotinIRPBase!$AB$3:$AB$340,"1")</f>
        <v>0</v>
      </c>
      <c r="AY647">
        <f t="shared" si="153"/>
        <v>0</v>
      </c>
      <c r="BA647">
        <f t="shared" si="154"/>
        <v>0</v>
      </c>
      <c r="BB647">
        <f t="shared" si="155"/>
        <v>0</v>
      </c>
      <c r="BC647">
        <f t="shared" si="156"/>
        <v>0</v>
      </c>
      <c r="BD647">
        <f t="shared" si="157"/>
        <v>0</v>
      </c>
      <c r="BE647">
        <f t="shared" si="158"/>
        <v>0</v>
      </c>
      <c r="BI647">
        <f t="shared" si="159"/>
        <v>0</v>
      </c>
      <c r="BJ647">
        <f t="shared" si="160"/>
        <v>0</v>
      </c>
      <c r="BK647">
        <f t="shared" si="161"/>
        <v>0</v>
      </c>
      <c r="BL647">
        <f t="shared" si="162"/>
        <v>0</v>
      </c>
      <c r="BM647">
        <f t="shared" si="163"/>
        <v>0</v>
      </c>
      <c r="BN647">
        <f t="shared" si="164"/>
        <v>0</v>
      </c>
      <c r="BO647">
        <f t="shared" si="165"/>
        <v>0</v>
      </c>
      <c r="BQ647">
        <f>SUMIFS(IRPBase_Res_NotinEnvScreens!$H$3:$H$33,IRPBase_Res_NotinEnvScreens!$J$3:$J$33,$B647,IRPBase_Res_NotinEnvScreens!$K$3:$K$33,$C647)</f>
        <v>0</v>
      </c>
      <c r="BR647">
        <f>SUMIFS(IRPBase_Res_NotinEnvScreens!$I$3:$I$33,IRPBase_Res_NotinEnvScreens!$J$3:$J$33,$B647,IRPBase_Res_NotinEnvScreens!$K$3:$K$33,$C647)</f>
        <v>0</v>
      </c>
      <c r="BS647">
        <v>0</v>
      </c>
      <c r="BV647">
        <f>SUMIFS(Indev_Online_Res_NotinIRPBase!$P$3:$P$313,Indev_Online_Res_NotinIRPBase!$Y$3:$Y$313,$B647,Indev_Online_Res_NotinIRPBase!$Z$3:$Z$313,$C647,Indev_Online_Res_NotinIRPBase!$I$3:$I$313,"&lt;9/1/2023")+SUMIFS(Indev_Online_Res_NotinIRPBase!$Q$3:$Q$313,Indev_Online_Res_NotinIRPBase!$Y$3:$Y$313,$B647,Indev_Online_Res_NotinIRPBase!$Z$3:$Z$313,$C647,Indev_Online_Res_NotinIRPBase!$I$3:$I$313,"&lt;9/1/2023")</f>
        <v>0</v>
      </c>
      <c r="BW647">
        <f>SUMIFS(Indev_Online_Res_NotinIRPBase!$S$3:$S$313,Indev_Online_Res_NotinIRPBase!$Y$3:$Y$313,$B647,Indev_Online_Res_NotinIRPBase!$Z$3:$Z$313,$C647,Indev_Online_Res_NotinIRPBase!$I$3:$I$313,"&lt;9/1/2023")+SUMIFS(Indev_Online_Res_NotinIRPBase!$T$3:$T$313,Indev_Online_Res_NotinIRPBase!$Y$3:$Y$313,$B647,Indev_Online_Res_NotinIRPBase!$Z$3:$Z$313,$C647,Indev_Online_Res_NotinIRPBase!$I$3:$I$313,"&lt;9/1/2023")+SUMIFS(Indev_Online_Res_NotinIRPBase!$U$3:$U$313,Indev_Online_Res_NotinIRPBase!$Y$3:$Y$313,$B647,Indev_Online_Res_NotinIRPBase!$Z$3:$Z$313,$C647,Indev_Online_Res_NotinIRPBase!$I$3:$I$313,"&lt;9/1/2023")</f>
        <v>0</v>
      </c>
    </row>
    <row r="648" spans="1:75">
      <c r="A648" t="s">
        <v>50</v>
      </c>
      <c r="B648" t="s">
        <v>567</v>
      </c>
      <c r="C648">
        <v>138</v>
      </c>
      <c r="E648">
        <f>SUMIFS(IRPBase_Res_NotinTxBase!N$3:N$65,IRPBase_Res_NotinTxBase!$X$3:$X$65,$B648,IRPBase_Res_NotinTxBase!$Y$3:$Y$65,$C648)</f>
        <v>0</v>
      </c>
      <c r="F648">
        <f>SUMIFS(IRPBase_Res_NotinTxBase!O$3:O$65,IRPBase_Res_NotinTxBase!$X$3:$X$65,$B648,IRPBase_Res_NotinTxBase!$Y$3:$Y$65,$C648)</f>
        <v>0</v>
      </c>
      <c r="G648">
        <f>SUMIFS(IRPBase_Res_NotinTxBase!P$3:P$65,IRPBase_Res_NotinTxBase!$X$3:$X$65,$B648,IRPBase_Res_NotinTxBase!$Y$3:$Y$65,$C648)</f>
        <v>0</v>
      </c>
      <c r="H648">
        <f>SUMIFS(IRPBase_Res_NotinTxBase!Q$3:Q$65,IRPBase_Res_NotinTxBase!$X$3:$X$65,$B648,IRPBase_Res_NotinTxBase!$Y$3:$Y$65,$C648)</f>
        <v>0</v>
      </c>
      <c r="M648">
        <f>SUMIFS(IRPBase_Res_NotinTxBase!R$3:R$65,IRPBase_Res_NotinTxBase!$X$3:$X$65,$B648,IRPBase_Res_NotinTxBase!$Y$3:$Y$65,$C648)</f>
        <v>0</v>
      </c>
      <c r="N648">
        <f>SUMIFS(IRPBase_Res_NotinTxBase!S$3:S$65,IRPBase_Res_NotinTxBase!$X$3:$X$65,$B648,IRPBase_Res_NotinTxBase!$Y$3:$Y$65,$C648)</f>
        <v>0</v>
      </c>
      <c r="O648">
        <f>SUMIFS(IRPBase_Res_NotinTxBase!T$3:T$65,IRPBase_Res_NotinTxBase!$X$3:$X$65,$B648,IRPBase_Res_NotinTxBase!$Y$3:$Y$65,$C648)</f>
        <v>0</v>
      </c>
      <c r="P648">
        <f>SUMIFS(IRPBase_Res_NotinTxBase!U$3:U$65,IRPBase_Res_NotinTxBase!$X$3:$X$65,$B648,IRPBase_Res_NotinTxBase!$Y$3:$Y$65,$C648)</f>
        <v>0</v>
      </c>
      <c r="Q648">
        <f>SUMIFS(IRPBase_Res_NotinTxBase!V$3:V$65,IRPBase_Res_NotinTxBase!$X$3:$X$65,$B648,IRPBase_Res_NotinTxBase!$Y$3:$Y$65,$C648)</f>
        <v>0</v>
      </c>
      <c r="R648">
        <f>SUMIFS(IRPBase_Res_NotinTxBase!W$3:W$65,IRPBase_Res_NotinTxBase!$X$3:$X$65,$B648,IRPBase_Res_NotinTxBase!$Y$3:$Y$65,$C648)</f>
        <v>0</v>
      </c>
      <c r="S648">
        <f t="shared" si="151"/>
        <v>0</v>
      </c>
      <c r="U648">
        <f>SUMIFS(Indev_Online_Res_NotinIRPBase!N$3:N$340,Indev_Online_Res_NotinIRPBase!$Y$3:$Y$340,$B648,Indev_Online_Res_NotinIRPBase!$Z$3:$Z$340,$C648)</f>
        <v>0</v>
      </c>
      <c r="V648">
        <f>SUMIFS(Indev_Online_Res_NotinIRPBase!O$3:O$340,Indev_Online_Res_NotinIRPBase!$Y$3:$Y$340,$B648,Indev_Online_Res_NotinIRPBase!$Z$3:$Z$340,$C648)</f>
        <v>0</v>
      </c>
      <c r="W648">
        <f>SUMIFS(Indev_Online_Res_NotinIRPBase!P$3:P$340,Indev_Online_Res_NotinIRPBase!$Y$3:$Y$340,$B648,Indev_Online_Res_NotinIRPBase!$Z$3:$Z$340,$C648)</f>
        <v>0</v>
      </c>
      <c r="X648">
        <f>SUMIFS(Indev_Online_Res_NotinIRPBase!Q$3:Q$340,Indev_Online_Res_NotinIRPBase!$Y$3:$Y$340,$B648,Indev_Online_Res_NotinIRPBase!$Z$3:$Z$340,$C648)</f>
        <v>0</v>
      </c>
      <c r="Y648">
        <f>SUMIFS(Indev_Online_Res_NotinIRPBase!R$3:R$340,Indev_Online_Res_NotinIRPBase!$Y$3:$Y$340,$B648,Indev_Online_Res_NotinIRPBase!$Z$3:$Z$340,$C648)</f>
        <v>0</v>
      </c>
      <c r="AC648">
        <f>SUMIFS(Indev_Online_Res_NotinIRPBase!S$3:S$340,Indev_Online_Res_NotinIRPBase!$Y$3:$Y$340,$B648,Indev_Online_Res_NotinIRPBase!$Z$3:$Z$340,$C648)</f>
        <v>0</v>
      </c>
      <c r="AD648">
        <f>SUMIFS(Indev_Online_Res_NotinIRPBase!T$3:T$340,Indev_Online_Res_NotinIRPBase!$Y$3:$Y$340,$B648,Indev_Online_Res_NotinIRPBase!$Z$3:$Z$340,$C648)</f>
        <v>0</v>
      </c>
      <c r="AE648">
        <f>SUMIFS(Indev_Online_Res_NotinIRPBase!U$3:U$340,Indev_Online_Res_NotinIRPBase!$Y$3:$Y$340,$B648,Indev_Online_Res_NotinIRPBase!$Z$3:$Z$340,$C648)</f>
        <v>0</v>
      </c>
      <c r="AF648">
        <f>SUMIFS(Indev_Online_Res_NotinIRPBase!V$3:V$340,Indev_Online_Res_NotinIRPBase!$Y$3:$Y$340,$B648,Indev_Online_Res_NotinIRPBase!$Z$3:$Z$340,$C648)</f>
        <v>0</v>
      </c>
      <c r="AG648">
        <f>SUMIFS(Indev_Online_Res_NotinIRPBase!W$3:W$340,Indev_Online_Res_NotinIRPBase!$Y$3:$Y$340,$B648,Indev_Online_Res_NotinIRPBase!$Z$3:$Z$340,$C648)</f>
        <v>0</v>
      </c>
      <c r="AH648">
        <f>SUMIFS(Indev_Online_Res_NotinIRPBase!X$3:X$340,Indev_Online_Res_NotinIRPBase!$Y$3:$Y$340,$B648,Indev_Online_Res_NotinIRPBase!$Z$3:$Z$340,$C648)</f>
        <v>0</v>
      </c>
      <c r="AI648">
        <f t="shared" si="152"/>
        <v>0</v>
      </c>
      <c r="AK648">
        <f>SUMIFS(Indev_Online_Res_NotinIRPBase!N$3:N$340,Indev_Online_Res_NotinIRPBase!$Y$3:$Y$340,$B648,Indev_Online_Res_NotinIRPBase!$Z$3:$Z$340,$C648,Indev_Online_Res_NotinIRPBase!$J$3:$J$340,"Yes",Indev_Online_Res_NotinIRPBase!$I$3:$I$340,"&lt;1/1/2024")+SUMIFS(Indev_Online_Res_NotinIRPBase!N$3:N$340,Indev_Online_Res_NotinIRPBase!$Y$3:$Y$340,$B648,Indev_Online_Res_NotinIRPBase!$Z$3:$Z$340,$C648,Indev_Online_Res_NotinIRPBase!$AB$3:$AB$340,"1")</f>
        <v>0</v>
      </c>
      <c r="AL648">
        <f>SUMIFS(Indev_Online_Res_NotinIRPBase!O$3:O$340,Indev_Online_Res_NotinIRPBase!$Y$3:$Y$340,$B648,Indev_Online_Res_NotinIRPBase!$Z$3:$Z$340,$C648,Indev_Online_Res_NotinIRPBase!$J$3:$J$340,"Yes",Indev_Online_Res_NotinIRPBase!$I$3:$I$340,"&lt;1/1/2024")+SUMIFS(Indev_Online_Res_NotinIRPBase!O$3:O$340,Indev_Online_Res_NotinIRPBase!$Y$3:$Y$340,$B648,Indev_Online_Res_NotinIRPBase!$Z$3:$Z$340,$C648,Indev_Online_Res_NotinIRPBase!$AB$3:$AB$340,"1")</f>
        <v>0</v>
      </c>
      <c r="AM648">
        <f>SUMIFS(Indev_Online_Res_NotinIRPBase!P$3:P$340,Indev_Online_Res_NotinIRPBase!$Y$3:$Y$340,$B648,Indev_Online_Res_NotinIRPBase!$Z$3:$Z$340,$C648,Indev_Online_Res_NotinIRPBase!$J$3:$J$340,"Yes",Indev_Online_Res_NotinIRPBase!$I$3:$I$340,"&lt;1/1/2024")+SUMIFS(Indev_Online_Res_NotinIRPBase!P$3:P$340,Indev_Online_Res_NotinIRPBase!$Y$3:$Y$340,$B648,Indev_Online_Res_NotinIRPBase!$Z$3:$Z$340,$C648,Indev_Online_Res_NotinIRPBase!$AB$3:$AB$340,"1")</f>
        <v>0</v>
      </c>
      <c r="AN648">
        <f>SUMIFS(Indev_Online_Res_NotinIRPBase!Q$3:Q$340,Indev_Online_Res_NotinIRPBase!$Y$3:$Y$340,$B648,Indev_Online_Res_NotinIRPBase!$Z$3:$Z$340,$C648,Indev_Online_Res_NotinIRPBase!$J$3:$J$340,"Yes",Indev_Online_Res_NotinIRPBase!$I$3:$I$340,"&lt;1/1/2024")+SUMIFS(Indev_Online_Res_NotinIRPBase!Q$3:Q$340,Indev_Online_Res_NotinIRPBase!$Y$3:$Y$340,$B648,Indev_Online_Res_NotinIRPBase!$Z$3:$Z$340,$C648,Indev_Online_Res_NotinIRPBase!$AB$3:$AB$340,"1")</f>
        <v>0</v>
      </c>
      <c r="AO648">
        <f>SUMIFS(Indev_Online_Res_NotinIRPBase!R$3:R$340,Indev_Online_Res_NotinIRPBase!$Y$3:$Y$340,$B648,Indev_Online_Res_NotinIRPBase!$Z$3:$Z$340,$C648,Indev_Online_Res_NotinIRPBase!$J$3:$J$340,"Yes",Indev_Online_Res_NotinIRPBase!$I$3:$I$340,"&lt;1/1/2024")+SUMIFS(Indev_Online_Res_NotinIRPBase!R$3:R$340,Indev_Online_Res_NotinIRPBase!$Y$3:$Y$340,$B648,Indev_Online_Res_NotinIRPBase!$Z$3:$Z$340,$C648,Indev_Online_Res_NotinIRPBase!$AB$3:$AB$340,"1")</f>
        <v>0</v>
      </c>
      <c r="AS648">
        <f>SUMIFS(Indev_Online_Res_NotinIRPBase!S$3:S$340,Indev_Online_Res_NotinIRPBase!$Y$3:$Y$340,$B648,Indev_Online_Res_NotinIRPBase!$Z$3:$Z$340,$C648,Indev_Online_Res_NotinIRPBase!$J$3:$J$340,"Yes",Indev_Online_Res_NotinIRPBase!$I$3:$I$340,"&lt;1/1/2024")+SUMIFS(Indev_Online_Res_NotinIRPBase!S$3:S$340,Indev_Online_Res_NotinIRPBase!$Y$3:$Y$340,$B648,Indev_Online_Res_NotinIRPBase!$Z$3:$Z$340,$C648,Indev_Online_Res_NotinIRPBase!$AB$3:$AB$340,"1")</f>
        <v>0</v>
      </c>
      <c r="AT648">
        <f>SUMIFS(Indev_Online_Res_NotinIRPBase!T$3:T$340,Indev_Online_Res_NotinIRPBase!$Y$3:$Y$340,$B648,Indev_Online_Res_NotinIRPBase!$Z$3:$Z$340,$C648,Indev_Online_Res_NotinIRPBase!$J$3:$J$340,"Yes",Indev_Online_Res_NotinIRPBase!$I$3:$I$340,"&lt;1/1/2024")+SUMIFS(Indev_Online_Res_NotinIRPBase!T$3:T$340,Indev_Online_Res_NotinIRPBase!$Y$3:$Y$340,$B648,Indev_Online_Res_NotinIRPBase!$Z$3:$Z$340,$C648,Indev_Online_Res_NotinIRPBase!$AB$3:$AB$340,"1")</f>
        <v>0</v>
      </c>
      <c r="AU648">
        <f>SUMIFS(Indev_Online_Res_NotinIRPBase!U$3:U$340,Indev_Online_Res_NotinIRPBase!$Y$3:$Y$340,$B648,Indev_Online_Res_NotinIRPBase!$Z$3:$Z$340,$C648,Indev_Online_Res_NotinIRPBase!$J$3:$J$340,"Yes",Indev_Online_Res_NotinIRPBase!$I$3:$I$340,"&lt;1/1/2024")+SUMIFS(Indev_Online_Res_NotinIRPBase!U$3:U$340,Indev_Online_Res_NotinIRPBase!$Y$3:$Y$340,$B648,Indev_Online_Res_NotinIRPBase!$Z$3:$Z$340,$C648,Indev_Online_Res_NotinIRPBase!$AB$3:$AB$340,"1")</f>
        <v>0</v>
      </c>
      <c r="AV648">
        <f>SUMIFS(Indev_Online_Res_NotinIRPBase!V$3:V$340,Indev_Online_Res_NotinIRPBase!$Y$3:$Y$340,$B648,Indev_Online_Res_NotinIRPBase!$Z$3:$Z$340,$C648,Indev_Online_Res_NotinIRPBase!$J$3:$J$340,"Yes",Indev_Online_Res_NotinIRPBase!$I$3:$I$340,"&lt;1/1/2024")+SUMIFS(Indev_Online_Res_NotinIRPBase!V$3:V$340,Indev_Online_Res_NotinIRPBase!$Y$3:$Y$340,$B648,Indev_Online_Res_NotinIRPBase!$Z$3:$Z$340,$C648,Indev_Online_Res_NotinIRPBase!$AB$3:$AB$340,"1")</f>
        <v>0</v>
      </c>
      <c r="AW648">
        <f>SUMIFS(Indev_Online_Res_NotinIRPBase!W$3:W$340,Indev_Online_Res_NotinIRPBase!$Y$3:$Y$340,$B648,Indev_Online_Res_NotinIRPBase!$Z$3:$Z$340,$C648,Indev_Online_Res_NotinIRPBase!$J$3:$J$340,"Yes",Indev_Online_Res_NotinIRPBase!$I$3:$I$340,"&lt;1/1/2024")+SUMIFS(Indev_Online_Res_NotinIRPBase!W$3:W$340,Indev_Online_Res_NotinIRPBase!$Y$3:$Y$340,$B648,Indev_Online_Res_NotinIRPBase!$Z$3:$Z$340,$C648,Indev_Online_Res_NotinIRPBase!$AB$3:$AB$340,"1")</f>
        <v>0</v>
      </c>
      <c r="AX648">
        <f>SUMIFS(Indev_Online_Res_NotinIRPBase!X$3:X$340,Indev_Online_Res_NotinIRPBase!$Y$3:$Y$340,$B648,Indev_Online_Res_NotinIRPBase!$Z$3:$Z$340,$C648,Indev_Online_Res_NotinIRPBase!$J$3:$J$340,"Yes",Indev_Online_Res_NotinIRPBase!$I$3:$I$340,"&lt;1/1/2024")+SUMIFS(Indev_Online_Res_NotinIRPBase!X$3:X$340,Indev_Online_Res_NotinIRPBase!$Y$3:$Y$340,$B648,Indev_Online_Res_NotinIRPBase!$Z$3:$Z$340,$C648,Indev_Online_Res_NotinIRPBase!$AB$3:$AB$340,"1")</f>
        <v>0</v>
      </c>
      <c r="AY648">
        <f t="shared" si="153"/>
        <v>0</v>
      </c>
      <c r="BA648">
        <f t="shared" si="154"/>
        <v>0</v>
      </c>
      <c r="BB648">
        <f t="shared" si="155"/>
        <v>0</v>
      </c>
      <c r="BC648">
        <f t="shared" si="156"/>
        <v>0</v>
      </c>
      <c r="BD648">
        <f t="shared" si="157"/>
        <v>0</v>
      </c>
      <c r="BE648">
        <f t="shared" si="158"/>
        <v>0</v>
      </c>
      <c r="BI648">
        <f t="shared" si="159"/>
        <v>0</v>
      </c>
      <c r="BJ648">
        <f t="shared" si="160"/>
        <v>0</v>
      </c>
      <c r="BK648">
        <f t="shared" si="161"/>
        <v>0</v>
      </c>
      <c r="BL648">
        <f t="shared" si="162"/>
        <v>0</v>
      </c>
      <c r="BM648">
        <f t="shared" si="163"/>
        <v>0</v>
      </c>
      <c r="BN648">
        <f t="shared" si="164"/>
        <v>0</v>
      </c>
      <c r="BO648">
        <f t="shared" si="165"/>
        <v>0</v>
      </c>
      <c r="BQ648">
        <f>SUMIFS(IRPBase_Res_NotinEnvScreens!$H$3:$H$33,IRPBase_Res_NotinEnvScreens!$J$3:$J$33,$B648,IRPBase_Res_NotinEnvScreens!$K$3:$K$33,$C648)</f>
        <v>0</v>
      </c>
      <c r="BR648">
        <f>SUMIFS(IRPBase_Res_NotinEnvScreens!$I$3:$I$33,IRPBase_Res_NotinEnvScreens!$J$3:$J$33,$B648,IRPBase_Res_NotinEnvScreens!$K$3:$K$33,$C648)</f>
        <v>0</v>
      </c>
      <c r="BS648">
        <v>0</v>
      </c>
      <c r="BV648">
        <f>SUMIFS(Indev_Online_Res_NotinIRPBase!$P$3:$P$313,Indev_Online_Res_NotinIRPBase!$Y$3:$Y$313,$B648,Indev_Online_Res_NotinIRPBase!$Z$3:$Z$313,$C648,Indev_Online_Res_NotinIRPBase!$I$3:$I$313,"&lt;9/1/2023")+SUMIFS(Indev_Online_Res_NotinIRPBase!$Q$3:$Q$313,Indev_Online_Res_NotinIRPBase!$Y$3:$Y$313,$B648,Indev_Online_Res_NotinIRPBase!$Z$3:$Z$313,$C648,Indev_Online_Res_NotinIRPBase!$I$3:$I$313,"&lt;9/1/2023")</f>
        <v>0</v>
      </c>
      <c r="BW648">
        <f>SUMIFS(Indev_Online_Res_NotinIRPBase!$S$3:$S$313,Indev_Online_Res_NotinIRPBase!$Y$3:$Y$313,$B648,Indev_Online_Res_NotinIRPBase!$Z$3:$Z$313,$C648,Indev_Online_Res_NotinIRPBase!$I$3:$I$313,"&lt;9/1/2023")+SUMIFS(Indev_Online_Res_NotinIRPBase!$T$3:$T$313,Indev_Online_Res_NotinIRPBase!$Y$3:$Y$313,$B648,Indev_Online_Res_NotinIRPBase!$Z$3:$Z$313,$C648,Indev_Online_Res_NotinIRPBase!$I$3:$I$313,"&lt;9/1/2023")+SUMIFS(Indev_Online_Res_NotinIRPBase!$U$3:$U$313,Indev_Online_Res_NotinIRPBase!$Y$3:$Y$313,$B648,Indev_Online_Res_NotinIRPBase!$Z$3:$Z$313,$C648,Indev_Online_Res_NotinIRPBase!$I$3:$I$313,"&lt;9/1/2023")</f>
        <v>0</v>
      </c>
    </row>
    <row r="649" spans="1:75">
      <c r="A649" t="s">
        <v>50</v>
      </c>
      <c r="B649" t="s">
        <v>567</v>
      </c>
      <c r="C649">
        <v>230</v>
      </c>
      <c r="E649">
        <f>SUMIFS(IRPBase_Res_NotinTxBase!N$3:N$65,IRPBase_Res_NotinTxBase!$X$3:$X$65,$B649,IRPBase_Res_NotinTxBase!$Y$3:$Y$65,$C649)</f>
        <v>0</v>
      </c>
      <c r="F649">
        <f>SUMIFS(IRPBase_Res_NotinTxBase!O$3:O$65,IRPBase_Res_NotinTxBase!$X$3:$X$65,$B649,IRPBase_Res_NotinTxBase!$Y$3:$Y$65,$C649)</f>
        <v>0</v>
      </c>
      <c r="G649">
        <f>SUMIFS(IRPBase_Res_NotinTxBase!P$3:P$65,IRPBase_Res_NotinTxBase!$X$3:$X$65,$B649,IRPBase_Res_NotinTxBase!$Y$3:$Y$65,$C649)</f>
        <v>0</v>
      </c>
      <c r="H649">
        <f>SUMIFS(IRPBase_Res_NotinTxBase!Q$3:Q$65,IRPBase_Res_NotinTxBase!$X$3:$X$65,$B649,IRPBase_Res_NotinTxBase!$Y$3:$Y$65,$C649)</f>
        <v>0</v>
      </c>
      <c r="M649">
        <f>SUMIFS(IRPBase_Res_NotinTxBase!R$3:R$65,IRPBase_Res_NotinTxBase!$X$3:$X$65,$B649,IRPBase_Res_NotinTxBase!$Y$3:$Y$65,$C649)</f>
        <v>0</v>
      </c>
      <c r="N649">
        <f>SUMIFS(IRPBase_Res_NotinTxBase!S$3:S$65,IRPBase_Res_NotinTxBase!$X$3:$X$65,$B649,IRPBase_Res_NotinTxBase!$Y$3:$Y$65,$C649)</f>
        <v>0</v>
      </c>
      <c r="O649">
        <f>SUMIFS(IRPBase_Res_NotinTxBase!T$3:T$65,IRPBase_Res_NotinTxBase!$X$3:$X$65,$B649,IRPBase_Res_NotinTxBase!$Y$3:$Y$65,$C649)</f>
        <v>0</v>
      </c>
      <c r="P649">
        <f>SUMIFS(IRPBase_Res_NotinTxBase!U$3:U$65,IRPBase_Res_NotinTxBase!$X$3:$X$65,$B649,IRPBase_Res_NotinTxBase!$Y$3:$Y$65,$C649)</f>
        <v>0</v>
      </c>
      <c r="Q649">
        <f>SUMIFS(IRPBase_Res_NotinTxBase!V$3:V$65,IRPBase_Res_NotinTxBase!$X$3:$X$65,$B649,IRPBase_Res_NotinTxBase!$Y$3:$Y$65,$C649)</f>
        <v>0</v>
      </c>
      <c r="R649">
        <f>SUMIFS(IRPBase_Res_NotinTxBase!W$3:W$65,IRPBase_Res_NotinTxBase!$X$3:$X$65,$B649,IRPBase_Res_NotinTxBase!$Y$3:$Y$65,$C649)</f>
        <v>0</v>
      </c>
      <c r="S649">
        <f t="shared" si="151"/>
        <v>0</v>
      </c>
      <c r="U649">
        <f>SUMIFS(Indev_Online_Res_NotinIRPBase!N$3:N$340,Indev_Online_Res_NotinIRPBase!$Y$3:$Y$340,$B649,Indev_Online_Res_NotinIRPBase!$Z$3:$Z$340,$C649)</f>
        <v>0</v>
      </c>
      <c r="V649">
        <f>SUMIFS(Indev_Online_Res_NotinIRPBase!O$3:O$340,Indev_Online_Res_NotinIRPBase!$Y$3:$Y$340,$B649,Indev_Online_Res_NotinIRPBase!$Z$3:$Z$340,$C649)</f>
        <v>0</v>
      </c>
      <c r="W649">
        <f>SUMIFS(Indev_Online_Res_NotinIRPBase!P$3:P$340,Indev_Online_Res_NotinIRPBase!$Y$3:$Y$340,$B649,Indev_Online_Res_NotinIRPBase!$Z$3:$Z$340,$C649)</f>
        <v>0</v>
      </c>
      <c r="X649">
        <f>SUMIFS(Indev_Online_Res_NotinIRPBase!Q$3:Q$340,Indev_Online_Res_NotinIRPBase!$Y$3:$Y$340,$B649,Indev_Online_Res_NotinIRPBase!$Z$3:$Z$340,$C649)</f>
        <v>0</v>
      </c>
      <c r="Y649">
        <f>SUMIFS(Indev_Online_Res_NotinIRPBase!R$3:R$340,Indev_Online_Res_NotinIRPBase!$Y$3:$Y$340,$B649,Indev_Online_Res_NotinIRPBase!$Z$3:$Z$340,$C649)</f>
        <v>0</v>
      </c>
      <c r="AC649">
        <f>SUMIFS(Indev_Online_Res_NotinIRPBase!S$3:S$340,Indev_Online_Res_NotinIRPBase!$Y$3:$Y$340,$B649,Indev_Online_Res_NotinIRPBase!$Z$3:$Z$340,$C649)</f>
        <v>0</v>
      </c>
      <c r="AD649">
        <f>SUMIFS(Indev_Online_Res_NotinIRPBase!T$3:T$340,Indev_Online_Res_NotinIRPBase!$Y$3:$Y$340,$B649,Indev_Online_Res_NotinIRPBase!$Z$3:$Z$340,$C649)</f>
        <v>0</v>
      </c>
      <c r="AE649">
        <f>SUMIFS(Indev_Online_Res_NotinIRPBase!U$3:U$340,Indev_Online_Res_NotinIRPBase!$Y$3:$Y$340,$B649,Indev_Online_Res_NotinIRPBase!$Z$3:$Z$340,$C649)</f>
        <v>0</v>
      </c>
      <c r="AF649">
        <f>SUMIFS(Indev_Online_Res_NotinIRPBase!V$3:V$340,Indev_Online_Res_NotinIRPBase!$Y$3:$Y$340,$B649,Indev_Online_Res_NotinIRPBase!$Z$3:$Z$340,$C649)</f>
        <v>0</v>
      </c>
      <c r="AG649">
        <f>SUMIFS(Indev_Online_Res_NotinIRPBase!W$3:W$340,Indev_Online_Res_NotinIRPBase!$Y$3:$Y$340,$B649,Indev_Online_Res_NotinIRPBase!$Z$3:$Z$340,$C649)</f>
        <v>0</v>
      </c>
      <c r="AH649">
        <f>SUMIFS(Indev_Online_Res_NotinIRPBase!X$3:X$340,Indev_Online_Res_NotinIRPBase!$Y$3:$Y$340,$B649,Indev_Online_Res_NotinIRPBase!$Z$3:$Z$340,$C649)</f>
        <v>0</v>
      </c>
      <c r="AI649">
        <f t="shared" si="152"/>
        <v>0</v>
      </c>
      <c r="AK649">
        <f>SUMIFS(Indev_Online_Res_NotinIRPBase!N$3:N$340,Indev_Online_Res_NotinIRPBase!$Y$3:$Y$340,$B649,Indev_Online_Res_NotinIRPBase!$Z$3:$Z$340,$C649,Indev_Online_Res_NotinIRPBase!$J$3:$J$340,"Yes",Indev_Online_Res_NotinIRPBase!$I$3:$I$340,"&lt;1/1/2024")+SUMIFS(Indev_Online_Res_NotinIRPBase!N$3:N$340,Indev_Online_Res_NotinIRPBase!$Y$3:$Y$340,$B649,Indev_Online_Res_NotinIRPBase!$Z$3:$Z$340,$C649,Indev_Online_Res_NotinIRPBase!$AB$3:$AB$340,"1")</f>
        <v>0</v>
      </c>
      <c r="AL649">
        <f>SUMIFS(Indev_Online_Res_NotinIRPBase!O$3:O$340,Indev_Online_Res_NotinIRPBase!$Y$3:$Y$340,$B649,Indev_Online_Res_NotinIRPBase!$Z$3:$Z$340,$C649,Indev_Online_Res_NotinIRPBase!$J$3:$J$340,"Yes",Indev_Online_Res_NotinIRPBase!$I$3:$I$340,"&lt;1/1/2024")+SUMIFS(Indev_Online_Res_NotinIRPBase!O$3:O$340,Indev_Online_Res_NotinIRPBase!$Y$3:$Y$340,$B649,Indev_Online_Res_NotinIRPBase!$Z$3:$Z$340,$C649,Indev_Online_Res_NotinIRPBase!$AB$3:$AB$340,"1")</f>
        <v>0</v>
      </c>
      <c r="AM649">
        <f>SUMIFS(Indev_Online_Res_NotinIRPBase!P$3:P$340,Indev_Online_Res_NotinIRPBase!$Y$3:$Y$340,$B649,Indev_Online_Res_NotinIRPBase!$Z$3:$Z$340,$C649,Indev_Online_Res_NotinIRPBase!$J$3:$J$340,"Yes",Indev_Online_Res_NotinIRPBase!$I$3:$I$340,"&lt;1/1/2024")+SUMIFS(Indev_Online_Res_NotinIRPBase!P$3:P$340,Indev_Online_Res_NotinIRPBase!$Y$3:$Y$340,$B649,Indev_Online_Res_NotinIRPBase!$Z$3:$Z$340,$C649,Indev_Online_Res_NotinIRPBase!$AB$3:$AB$340,"1")</f>
        <v>0</v>
      </c>
      <c r="AN649">
        <f>SUMIFS(Indev_Online_Res_NotinIRPBase!Q$3:Q$340,Indev_Online_Res_NotinIRPBase!$Y$3:$Y$340,$B649,Indev_Online_Res_NotinIRPBase!$Z$3:$Z$340,$C649,Indev_Online_Res_NotinIRPBase!$J$3:$J$340,"Yes",Indev_Online_Res_NotinIRPBase!$I$3:$I$340,"&lt;1/1/2024")+SUMIFS(Indev_Online_Res_NotinIRPBase!Q$3:Q$340,Indev_Online_Res_NotinIRPBase!$Y$3:$Y$340,$B649,Indev_Online_Res_NotinIRPBase!$Z$3:$Z$340,$C649,Indev_Online_Res_NotinIRPBase!$AB$3:$AB$340,"1")</f>
        <v>0</v>
      </c>
      <c r="AO649">
        <f>SUMIFS(Indev_Online_Res_NotinIRPBase!R$3:R$340,Indev_Online_Res_NotinIRPBase!$Y$3:$Y$340,$B649,Indev_Online_Res_NotinIRPBase!$Z$3:$Z$340,$C649,Indev_Online_Res_NotinIRPBase!$J$3:$J$340,"Yes",Indev_Online_Res_NotinIRPBase!$I$3:$I$340,"&lt;1/1/2024")+SUMIFS(Indev_Online_Res_NotinIRPBase!R$3:R$340,Indev_Online_Res_NotinIRPBase!$Y$3:$Y$340,$B649,Indev_Online_Res_NotinIRPBase!$Z$3:$Z$340,$C649,Indev_Online_Res_NotinIRPBase!$AB$3:$AB$340,"1")</f>
        <v>0</v>
      </c>
      <c r="AS649">
        <f>SUMIFS(Indev_Online_Res_NotinIRPBase!S$3:S$340,Indev_Online_Res_NotinIRPBase!$Y$3:$Y$340,$B649,Indev_Online_Res_NotinIRPBase!$Z$3:$Z$340,$C649,Indev_Online_Res_NotinIRPBase!$J$3:$J$340,"Yes",Indev_Online_Res_NotinIRPBase!$I$3:$I$340,"&lt;1/1/2024")+SUMIFS(Indev_Online_Res_NotinIRPBase!S$3:S$340,Indev_Online_Res_NotinIRPBase!$Y$3:$Y$340,$B649,Indev_Online_Res_NotinIRPBase!$Z$3:$Z$340,$C649,Indev_Online_Res_NotinIRPBase!$AB$3:$AB$340,"1")</f>
        <v>0</v>
      </c>
      <c r="AT649">
        <f>SUMIFS(Indev_Online_Res_NotinIRPBase!T$3:T$340,Indev_Online_Res_NotinIRPBase!$Y$3:$Y$340,$B649,Indev_Online_Res_NotinIRPBase!$Z$3:$Z$340,$C649,Indev_Online_Res_NotinIRPBase!$J$3:$J$340,"Yes",Indev_Online_Res_NotinIRPBase!$I$3:$I$340,"&lt;1/1/2024")+SUMIFS(Indev_Online_Res_NotinIRPBase!T$3:T$340,Indev_Online_Res_NotinIRPBase!$Y$3:$Y$340,$B649,Indev_Online_Res_NotinIRPBase!$Z$3:$Z$340,$C649,Indev_Online_Res_NotinIRPBase!$AB$3:$AB$340,"1")</f>
        <v>0</v>
      </c>
      <c r="AU649">
        <f>SUMIFS(Indev_Online_Res_NotinIRPBase!U$3:U$340,Indev_Online_Res_NotinIRPBase!$Y$3:$Y$340,$B649,Indev_Online_Res_NotinIRPBase!$Z$3:$Z$340,$C649,Indev_Online_Res_NotinIRPBase!$J$3:$J$340,"Yes",Indev_Online_Res_NotinIRPBase!$I$3:$I$340,"&lt;1/1/2024")+SUMIFS(Indev_Online_Res_NotinIRPBase!U$3:U$340,Indev_Online_Res_NotinIRPBase!$Y$3:$Y$340,$B649,Indev_Online_Res_NotinIRPBase!$Z$3:$Z$340,$C649,Indev_Online_Res_NotinIRPBase!$AB$3:$AB$340,"1")</f>
        <v>0</v>
      </c>
      <c r="AV649">
        <f>SUMIFS(Indev_Online_Res_NotinIRPBase!V$3:V$340,Indev_Online_Res_NotinIRPBase!$Y$3:$Y$340,$B649,Indev_Online_Res_NotinIRPBase!$Z$3:$Z$340,$C649,Indev_Online_Res_NotinIRPBase!$J$3:$J$340,"Yes",Indev_Online_Res_NotinIRPBase!$I$3:$I$340,"&lt;1/1/2024")+SUMIFS(Indev_Online_Res_NotinIRPBase!V$3:V$340,Indev_Online_Res_NotinIRPBase!$Y$3:$Y$340,$B649,Indev_Online_Res_NotinIRPBase!$Z$3:$Z$340,$C649,Indev_Online_Res_NotinIRPBase!$AB$3:$AB$340,"1")</f>
        <v>0</v>
      </c>
      <c r="AW649">
        <f>SUMIFS(Indev_Online_Res_NotinIRPBase!W$3:W$340,Indev_Online_Res_NotinIRPBase!$Y$3:$Y$340,$B649,Indev_Online_Res_NotinIRPBase!$Z$3:$Z$340,$C649,Indev_Online_Res_NotinIRPBase!$J$3:$J$340,"Yes",Indev_Online_Res_NotinIRPBase!$I$3:$I$340,"&lt;1/1/2024")+SUMIFS(Indev_Online_Res_NotinIRPBase!W$3:W$340,Indev_Online_Res_NotinIRPBase!$Y$3:$Y$340,$B649,Indev_Online_Res_NotinIRPBase!$Z$3:$Z$340,$C649,Indev_Online_Res_NotinIRPBase!$AB$3:$AB$340,"1")</f>
        <v>0</v>
      </c>
      <c r="AX649">
        <f>SUMIFS(Indev_Online_Res_NotinIRPBase!X$3:X$340,Indev_Online_Res_NotinIRPBase!$Y$3:$Y$340,$B649,Indev_Online_Res_NotinIRPBase!$Z$3:$Z$340,$C649,Indev_Online_Res_NotinIRPBase!$J$3:$J$340,"Yes",Indev_Online_Res_NotinIRPBase!$I$3:$I$340,"&lt;1/1/2024")+SUMIFS(Indev_Online_Res_NotinIRPBase!X$3:X$340,Indev_Online_Res_NotinIRPBase!$Y$3:$Y$340,$B649,Indev_Online_Res_NotinIRPBase!$Z$3:$Z$340,$C649,Indev_Online_Res_NotinIRPBase!$AB$3:$AB$340,"1")</f>
        <v>0</v>
      </c>
      <c r="AY649">
        <f t="shared" si="153"/>
        <v>0</v>
      </c>
      <c r="BA649">
        <f t="shared" si="154"/>
        <v>0</v>
      </c>
      <c r="BB649">
        <f t="shared" si="155"/>
        <v>0</v>
      </c>
      <c r="BC649">
        <f t="shared" si="156"/>
        <v>0</v>
      </c>
      <c r="BD649">
        <f t="shared" si="157"/>
        <v>0</v>
      </c>
      <c r="BE649">
        <f t="shared" si="158"/>
        <v>0</v>
      </c>
      <c r="BI649">
        <f t="shared" si="159"/>
        <v>0</v>
      </c>
      <c r="BJ649">
        <f t="shared" si="160"/>
        <v>0</v>
      </c>
      <c r="BK649">
        <f t="shared" si="161"/>
        <v>0</v>
      </c>
      <c r="BL649">
        <f t="shared" si="162"/>
        <v>0</v>
      </c>
      <c r="BM649">
        <f t="shared" si="163"/>
        <v>0</v>
      </c>
      <c r="BN649">
        <f t="shared" si="164"/>
        <v>0</v>
      </c>
      <c r="BO649">
        <f t="shared" si="165"/>
        <v>0</v>
      </c>
      <c r="BQ649">
        <f>SUMIFS(IRPBase_Res_NotinEnvScreens!$H$3:$H$33,IRPBase_Res_NotinEnvScreens!$J$3:$J$33,$B649,IRPBase_Res_NotinEnvScreens!$K$3:$K$33,$C649)</f>
        <v>0</v>
      </c>
      <c r="BR649">
        <f>SUMIFS(IRPBase_Res_NotinEnvScreens!$I$3:$I$33,IRPBase_Res_NotinEnvScreens!$J$3:$J$33,$B649,IRPBase_Res_NotinEnvScreens!$K$3:$K$33,$C649)</f>
        <v>0</v>
      </c>
      <c r="BS649">
        <v>0</v>
      </c>
      <c r="BV649">
        <f>SUMIFS(Indev_Online_Res_NotinIRPBase!$P$3:$P$313,Indev_Online_Res_NotinIRPBase!$Y$3:$Y$313,$B649,Indev_Online_Res_NotinIRPBase!$Z$3:$Z$313,$C649,Indev_Online_Res_NotinIRPBase!$I$3:$I$313,"&lt;9/1/2023")+SUMIFS(Indev_Online_Res_NotinIRPBase!$Q$3:$Q$313,Indev_Online_Res_NotinIRPBase!$Y$3:$Y$313,$B649,Indev_Online_Res_NotinIRPBase!$Z$3:$Z$313,$C649,Indev_Online_Res_NotinIRPBase!$I$3:$I$313,"&lt;9/1/2023")</f>
        <v>0</v>
      </c>
      <c r="BW649">
        <f>SUMIFS(Indev_Online_Res_NotinIRPBase!$S$3:$S$313,Indev_Online_Res_NotinIRPBase!$Y$3:$Y$313,$B649,Indev_Online_Res_NotinIRPBase!$Z$3:$Z$313,$C649,Indev_Online_Res_NotinIRPBase!$I$3:$I$313,"&lt;9/1/2023")+SUMIFS(Indev_Online_Res_NotinIRPBase!$T$3:$T$313,Indev_Online_Res_NotinIRPBase!$Y$3:$Y$313,$B649,Indev_Online_Res_NotinIRPBase!$Z$3:$Z$313,$C649,Indev_Online_Res_NotinIRPBase!$I$3:$I$313,"&lt;9/1/2023")+SUMIFS(Indev_Online_Res_NotinIRPBase!$U$3:$U$313,Indev_Online_Res_NotinIRPBase!$Y$3:$Y$313,$B649,Indev_Online_Res_NotinIRPBase!$Z$3:$Z$313,$C649,Indev_Online_Res_NotinIRPBase!$I$3:$I$313,"&lt;9/1/2023")</f>
        <v>0</v>
      </c>
    </row>
    <row r="650" spans="1:75">
      <c r="A650" t="s">
        <v>44</v>
      </c>
      <c r="B650" t="s">
        <v>568</v>
      </c>
      <c r="C650">
        <v>230</v>
      </c>
      <c r="E650">
        <f>SUMIFS(IRPBase_Res_NotinTxBase!N$3:N$65,IRPBase_Res_NotinTxBase!$X$3:$X$65,$B650,IRPBase_Res_NotinTxBase!$Y$3:$Y$65,$C650)</f>
        <v>0</v>
      </c>
      <c r="F650">
        <f>SUMIFS(IRPBase_Res_NotinTxBase!O$3:O$65,IRPBase_Res_NotinTxBase!$X$3:$X$65,$B650,IRPBase_Res_NotinTxBase!$Y$3:$Y$65,$C650)</f>
        <v>0</v>
      </c>
      <c r="G650">
        <f>SUMIFS(IRPBase_Res_NotinTxBase!P$3:P$65,IRPBase_Res_NotinTxBase!$X$3:$X$65,$B650,IRPBase_Res_NotinTxBase!$Y$3:$Y$65,$C650)</f>
        <v>0</v>
      </c>
      <c r="H650">
        <f>SUMIFS(IRPBase_Res_NotinTxBase!Q$3:Q$65,IRPBase_Res_NotinTxBase!$X$3:$X$65,$B650,IRPBase_Res_NotinTxBase!$Y$3:$Y$65,$C650)</f>
        <v>0</v>
      </c>
      <c r="M650">
        <f>SUMIFS(IRPBase_Res_NotinTxBase!R$3:R$65,IRPBase_Res_NotinTxBase!$X$3:$X$65,$B650,IRPBase_Res_NotinTxBase!$Y$3:$Y$65,$C650)</f>
        <v>0</v>
      </c>
      <c r="N650">
        <f>SUMIFS(IRPBase_Res_NotinTxBase!S$3:S$65,IRPBase_Res_NotinTxBase!$X$3:$X$65,$B650,IRPBase_Res_NotinTxBase!$Y$3:$Y$65,$C650)</f>
        <v>0</v>
      </c>
      <c r="O650">
        <f>SUMIFS(IRPBase_Res_NotinTxBase!T$3:T$65,IRPBase_Res_NotinTxBase!$X$3:$X$65,$B650,IRPBase_Res_NotinTxBase!$Y$3:$Y$65,$C650)</f>
        <v>0</v>
      </c>
      <c r="P650">
        <f>SUMIFS(IRPBase_Res_NotinTxBase!U$3:U$65,IRPBase_Res_NotinTxBase!$X$3:$X$65,$B650,IRPBase_Res_NotinTxBase!$Y$3:$Y$65,$C650)</f>
        <v>0</v>
      </c>
      <c r="Q650">
        <f>SUMIFS(IRPBase_Res_NotinTxBase!V$3:V$65,IRPBase_Res_NotinTxBase!$X$3:$X$65,$B650,IRPBase_Res_NotinTxBase!$Y$3:$Y$65,$C650)</f>
        <v>0</v>
      </c>
      <c r="R650">
        <f>SUMIFS(IRPBase_Res_NotinTxBase!W$3:W$65,IRPBase_Res_NotinTxBase!$X$3:$X$65,$B650,IRPBase_Res_NotinTxBase!$Y$3:$Y$65,$C650)</f>
        <v>0</v>
      </c>
      <c r="S650">
        <f t="shared" si="151"/>
        <v>0</v>
      </c>
      <c r="U650">
        <f>SUMIFS(Indev_Online_Res_NotinIRPBase!N$3:N$340,Indev_Online_Res_NotinIRPBase!$Y$3:$Y$340,$B650,Indev_Online_Res_NotinIRPBase!$Z$3:$Z$340,$C650)</f>
        <v>0</v>
      </c>
      <c r="V650">
        <f>SUMIFS(Indev_Online_Res_NotinIRPBase!O$3:O$340,Indev_Online_Res_NotinIRPBase!$Y$3:$Y$340,$B650,Indev_Online_Res_NotinIRPBase!$Z$3:$Z$340,$C650)</f>
        <v>0</v>
      </c>
      <c r="W650">
        <f>SUMIFS(Indev_Online_Res_NotinIRPBase!P$3:P$340,Indev_Online_Res_NotinIRPBase!$Y$3:$Y$340,$B650,Indev_Online_Res_NotinIRPBase!$Z$3:$Z$340,$C650)</f>
        <v>0</v>
      </c>
      <c r="X650">
        <f>SUMIFS(Indev_Online_Res_NotinIRPBase!Q$3:Q$340,Indev_Online_Res_NotinIRPBase!$Y$3:$Y$340,$B650,Indev_Online_Res_NotinIRPBase!$Z$3:$Z$340,$C650)</f>
        <v>0</v>
      </c>
      <c r="Y650">
        <f>SUMIFS(Indev_Online_Res_NotinIRPBase!R$3:R$340,Indev_Online_Res_NotinIRPBase!$Y$3:$Y$340,$B650,Indev_Online_Res_NotinIRPBase!$Z$3:$Z$340,$C650)</f>
        <v>0</v>
      </c>
      <c r="AC650">
        <f>SUMIFS(Indev_Online_Res_NotinIRPBase!S$3:S$340,Indev_Online_Res_NotinIRPBase!$Y$3:$Y$340,$B650,Indev_Online_Res_NotinIRPBase!$Z$3:$Z$340,$C650)</f>
        <v>0</v>
      </c>
      <c r="AD650">
        <f>SUMIFS(Indev_Online_Res_NotinIRPBase!T$3:T$340,Indev_Online_Res_NotinIRPBase!$Y$3:$Y$340,$B650,Indev_Online_Res_NotinIRPBase!$Z$3:$Z$340,$C650)</f>
        <v>0</v>
      </c>
      <c r="AE650">
        <f>SUMIFS(Indev_Online_Res_NotinIRPBase!U$3:U$340,Indev_Online_Res_NotinIRPBase!$Y$3:$Y$340,$B650,Indev_Online_Res_NotinIRPBase!$Z$3:$Z$340,$C650)</f>
        <v>0</v>
      </c>
      <c r="AF650">
        <f>SUMIFS(Indev_Online_Res_NotinIRPBase!V$3:V$340,Indev_Online_Res_NotinIRPBase!$Y$3:$Y$340,$B650,Indev_Online_Res_NotinIRPBase!$Z$3:$Z$340,$C650)</f>
        <v>0</v>
      </c>
      <c r="AG650">
        <f>SUMIFS(Indev_Online_Res_NotinIRPBase!W$3:W$340,Indev_Online_Res_NotinIRPBase!$Y$3:$Y$340,$B650,Indev_Online_Res_NotinIRPBase!$Z$3:$Z$340,$C650)</f>
        <v>0</v>
      </c>
      <c r="AH650">
        <f>SUMIFS(Indev_Online_Res_NotinIRPBase!X$3:X$340,Indev_Online_Res_NotinIRPBase!$Y$3:$Y$340,$B650,Indev_Online_Res_NotinIRPBase!$Z$3:$Z$340,$C650)</f>
        <v>0</v>
      </c>
      <c r="AI650">
        <f t="shared" si="152"/>
        <v>0</v>
      </c>
      <c r="AK650">
        <f>SUMIFS(Indev_Online_Res_NotinIRPBase!N$3:N$340,Indev_Online_Res_NotinIRPBase!$Y$3:$Y$340,$B650,Indev_Online_Res_NotinIRPBase!$Z$3:$Z$340,$C650,Indev_Online_Res_NotinIRPBase!$J$3:$J$340,"Yes",Indev_Online_Res_NotinIRPBase!$I$3:$I$340,"&lt;1/1/2024")+SUMIFS(Indev_Online_Res_NotinIRPBase!N$3:N$340,Indev_Online_Res_NotinIRPBase!$Y$3:$Y$340,$B650,Indev_Online_Res_NotinIRPBase!$Z$3:$Z$340,$C650,Indev_Online_Res_NotinIRPBase!$AB$3:$AB$340,"1")</f>
        <v>0</v>
      </c>
      <c r="AL650">
        <f>SUMIFS(Indev_Online_Res_NotinIRPBase!O$3:O$340,Indev_Online_Res_NotinIRPBase!$Y$3:$Y$340,$B650,Indev_Online_Res_NotinIRPBase!$Z$3:$Z$340,$C650,Indev_Online_Res_NotinIRPBase!$J$3:$J$340,"Yes",Indev_Online_Res_NotinIRPBase!$I$3:$I$340,"&lt;1/1/2024")+SUMIFS(Indev_Online_Res_NotinIRPBase!O$3:O$340,Indev_Online_Res_NotinIRPBase!$Y$3:$Y$340,$B650,Indev_Online_Res_NotinIRPBase!$Z$3:$Z$340,$C650,Indev_Online_Res_NotinIRPBase!$AB$3:$AB$340,"1")</f>
        <v>0</v>
      </c>
      <c r="AM650">
        <f>SUMIFS(Indev_Online_Res_NotinIRPBase!P$3:P$340,Indev_Online_Res_NotinIRPBase!$Y$3:$Y$340,$B650,Indev_Online_Res_NotinIRPBase!$Z$3:$Z$340,$C650,Indev_Online_Res_NotinIRPBase!$J$3:$J$340,"Yes",Indev_Online_Res_NotinIRPBase!$I$3:$I$340,"&lt;1/1/2024")+SUMIFS(Indev_Online_Res_NotinIRPBase!P$3:P$340,Indev_Online_Res_NotinIRPBase!$Y$3:$Y$340,$B650,Indev_Online_Res_NotinIRPBase!$Z$3:$Z$340,$C650,Indev_Online_Res_NotinIRPBase!$AB$3:$AB$340,"1")</f>
        <v>0</v>
      </c>
      <c r="AN650">
        <f>SUMIFS(Indev_Online_Res_NotinIRPBase!Q$3:Q$340,Indev_Online_Res_NotinIRPBase!$Y$3:$Y$340,$B650,Indev_Online_Res_NotinIRPBase!$Z$3:$Z$340,$C650,Indev_Online_Res_NotinIRPBase!$J$3:$J$340,"Yes",Indev_Online_Res_NotinIRPBase!$I$3:$I$340,"&lt;1/1/2024")+SUMIFS(Indev_Online_Res_NotinIRPBase!Q$3:Q$340,Indev_Online_Res_NotinIRPBase!$Y$3:$Y$340,$B650,Indev_Online_Res_NotinIRPBase!$Z$3:$Z$340,$C650,Indev_Online_Res_NotinIRPBase!$AB$3:$AB$340,"1")</f>
        <v>0</v>
      </c>
      <c r="AO650">
        <f>SUMIFS(Indev_Online_Res_NotinIRPBase!R$3:R$340,Indev_Online_Res_NotinIRPBase!$Y$3:$Y$340,$B650,Indev_Online_Res_NotinIRPBase!$Z$3:$Z$340,$C650,Indev_Online_Res_NotinIRPBase!$J$3:$J$340,"Yes",Indev_Online_Res_NotinIRPBase!$I$3:$I$340,"&lt;1/1/2024")+SUMIFS(Indev_Online_Res_NotinIRPBase!R$3:R$340,Indev_Online_Res_NotinIRPBase!$Y$3:$Y$340,$B650,Indev_Online_Res_NotinIRPBase!$Z$3:$Z$340,$C650,Indev_Online_Res_NotinIRPBase!$AB$3:$AB$340,"1")</f>
        <v>0</v>
      </c>
      <c r="AS650">
        <f>SUMIFS(Indev_Online_Res_NotinIRPBase!S$3:S$340,Indev_Online_Res_NotinIRPBase!$Y$3:$Y$340,$B650,Indev_Online_Res_NotinIRPBase!$Z$3:$Z$340,$C650,Indev_Online_Res_NotinIRPBase!$J$3:$J$340,"Yes",Indev_Online_Res_NotinIRPBase!$I$3:$I$340,"&lt;1/1/2024")+SUMIFS(Indev_Online_Res_NotinIRPBase!S$3:S$340,Indev_Online_Res_NotinIRPBase!$Y$3:$Y$340,$B650,Indev_Online_Res_NotinIRPBase!$Z$3:$Z$340,$C650,Indev_Online_Res_NotinIRPBase!$AB$3:$AB$340,"1")</f>
        <v>0</v>
      </c>
      <c r="AT650">
        <f>SUMIFS(Indev_Online_Res_NotinIRPBase!T$3:T$340,Indev_Online_Res_NotinIRPBase!$Y$3:$Y$340,$B650,Indev_Online_Res_NotinIRPBase!$Z$3:$Z$340,$C650,Indev_Online_Res_NotinIRPBase!$J$3:$J$340,"Yes",Indev_Online_Res_NotinIRPBase!$I$3:$I$340,"&lt;1/1/2024")+SUMIFS(Indev_Online_Res_NotinIRPBase!T$3:T$340,Indev_Online_Res_NotinIRPBase!$Y$3:$Y$340,$B650,Indev_Online_Res_NotinIRPBase!$Z$3:$Z$340,$C650,Indev_Online_Res_NotinIRPBase!$AB$3:$AB$340,"1")</f>
        <v>0</v>
      </c>
      <c r="AU650">
        <f>SUMIFS(Indev_Online_Res_NotinIRPBase!U$3:U$340,Indev_Online_Res_NotinIRPBase!$Y$3:$Y$340,$B650,Indev_Online_Res_NotinIRPBase!$Z$3:$Z$340,$C650,Indev_Online_Res_NotinIRPBase!$J$3:$J$340,"Yes",Indev_Online_Res_NotinIRPBase!$I$3:$I$340,"&lt;1/1/2024")+SUMIFS(Indev_Online_Res_NotinIRPBase!U$3:U$340,Indev_Online_Res_NotinIRPBase!$Y$3:$Y$340,$B650,Indev_Online_Res_NotinIRPBase!$Z$3:$Z$340,$C650,Indev_Online_Res_NotinIRPBase!$AB$3:$AB$340,"1")</f>
        <v>0</v>
      </c>
      <c r="AV650">
        <f>SUMIFS(Indev_Online_Res_NotinIRPBase!V$3:V$340,Indev_Online_Res_NotinIRPBase!$Y$3:$Y$340,$B650,Indev_Online_Res_NotinIRPBase!$Z$3:$Z$340,$C650,Indev_Online_Res_NotinIRPBase!$J$3:$J$340,"Yes",Indev_Online_Res_NotinIRPBase!$I$3:$I$340,"&lt;1/1/2024")+SUMIFS(Indev_Online_Res_NotinIRPBase!V$3:V$340,Indev_Online_Res_NotinIRPBase!$Y$3:$Y$340,$B650,Indev_Online_Res_NotinIRPBase!$Z$3:$Z$340,$C650,Indev_Online_Res_NotinIRPBase!$AB$3:$AB$340,"1")</f>
        <v>0</v>
      </c>
      <c r="AW650">
        <f>SUMIFS(Indev_Online_Res_NotinIRPBase!W$3:W$340,Indev_Online_Res_NotinIRPBase!$Y$3:$Y$340,$B650,Indev_Online_Res_NotinIRPBase!$Z$3:$Z$340,$C650,Indev_Online_Res_NotinIRPBase!$J$3:$J$340,"Yes",Indev_Online_Res_NotinIRPBase!$I$3:$I$340,"&lt;1/1/2024")+SUMIFS(Indev_Online_Res_NotinIRPBase!W$3:W$340,Indev_Online_Res_NotinIRPBase!$Y$3:$Y$340,$B650,Indev_Online_Res_NotinIRPBase!$Z$3:$Z$340,$C650,Indev_Online_Res_NotinIRPBase!$AB$3:$AB$340,"1")</f>
        <v>0</v>
      </c>
      <c r="AX650">
        <f>SUMIFS(Indev_Online_Res_NotinIRPBase!X$3:X$340,Indev_Online_Res_NotinIRPBase!$Y$3:$Y$340,$B650,Indev_Online_Res_NotinIRPBase!$Z$3:$Z$340,$C650,Indev_Online_Res_NotinIRPBase!$J$3:$J$340,"Yes",Indev_Online_Res_NotinIRPBase!$I$3:$I$340,"&lt;1/1/2024")+SUMIFS(Indev_Online_Res_NotinIRPBase!X$3:X$340,Indev_Online_Res_NotinIRPBase!$Y$3:$Y$340,$B650,Indev_Online_Res_NotinIRPBase!$Z$3:$Z$340,$C650,Indev_Online_Res_NotinIRPBase!$AB$3:$AB$340,"1")</f>
        <v>0</v>
      </c>
      <c r="AY650">
        <f t="shared" si="153"/>
        <v>0</v>
      </c>
      <c r="BA650">
        <f t="shared" si="154"/>
        <v>0</v>
      </c>
      <c r="BB650">
        <f t="shared" si="155"/>
        <v>0</v>
      </c>
      <c r="BC650">
        <f t="shared" si="156"/>
        <v>0</v>
      </c>
      <c r="BD650">
        <f t="shared" si="157"/>
        <v>0</v>
      </c>
      <c r="BE650">
        <f t="shared" si="158"/>
        <v>0</v>
      </c>
      <c r="BI650">
        <f t="shared" si="159"/>
        <v>0</v>
      </c>
      <c r="BJ650">
        <f t="shared" si="160"/>
        <v>0</v>
      </c>
      <c r="BK650">
        <f t="shared" si="161"/>
        <v>0</v>
      </c>
      <c r="BL650">
        <f t="shared" si="162"/>
        <v>0</v>
      </c>
      <c r="BM650">
        <f t="shared" si="163"/>
        <v>0</v>
      </c>
      <c r="BN650">
        <f t="shared" si="164"/>
        <v>0</v>
      </c>
      <c r="BO650">
        <f t="shared" si="165"/>
        <v>0</v>
      </c>
      <c r="BQ650">
        <f>SUMIFS(IRPBase_Res_NotinEnvScreens!$H$3:$H$33,IRPBase_Res_NotinEnvScreens!$J$3:$J$33,$B650,IRPBase_Res_NotinEnvScreens!$K$3:$K$33,$C650)</f>
        <v>0</v>
      </c>
      <c r="BR650">
        <f>SUMIFS(IRPBase_Res_NotinEnvScreens!$I$3:$I$33,IRPBase_Res_NotinEnvScreens!$J$3:$J$33,$B650,IRPBase_Res_NotinEnvScreens!$K$3:$K$33,$C650)</f>
        <v>0</v>
      </c>
      <c r="BS650">
        <v>0</v>
      </c>
      <c r="BV650">
        <f>SUMIFS(Indev_Online_Res_NotinIRPBase!$P$3:$P$313,Indev_Online_Res_NotinIRPBase!$Y$3:$Y$313,$B650,Indev_Online_Res_NotinIRPBase!$Z$3:$Z$313,$C650,Indev_Online_Res_NotinIRPBase!$I$3:$I$313,"&lt;9/1/2023")+SUMIFS(Indev_Online_Res_NotinIRPBase!$Q$3:$Q$313,Indev_Online_Res_NotinIRPBase!$Y$3:$Y$313,$B650,Indev_Online_Res_NotinIRPBase!$Z$3:$Z$313,$C650,Indev_Online_Res_NotinIRPBase!$I$3:$I$313,"&lt;9/1/2023")</f>
        <v>0</v>
      </c>
      <c r="BW650">
        <f>SUMIFS(Indev_Online_Res_NotinIRPBase!$S$3:$S$313,Indev_Online_Res_NotinIRPBase!$Y$3:$Y$313,$B650,Indev_Online_Res_NotinIRPBase!$Z$3:$Z$313,$C650,Indev_Online_Res_NotinIRPBase!$I$3:$I$313,"&lt;9/1/2023")+SUMIFS(Indev_Online_Res_NotinIRPBase!$T$3:$T$313,Indev_Online_Res_NotinIRPBase!$Y$3:$Y$313,$B650,Indev_Online_Res_NotinIRPBase!$Z$3:$Z$313,$C650,Indev_Online_Res_NotinIRPBase!$I$3:$I$313,"&lt;9/1/2023")+SUMIFS(Indev_Online_Res_NotinIRPBase!$U$3:$U$313,Indev_Online_Res_NotinIRPBase!$Y$3:$Y$313,$B650,Indev_Online_Res_NotinIRPBase!$Z$3:$Z$313,$C650,Indev_Online_Res_NotinIRPBase!$I$3:$I$313,"&lt;9/1/2023")</f>
        <v>0</v>
      </c>
    </row>
    <row r="651" spans="1:75">
      <c r="A651" t="s">
        <v>44</v>
      </c>
      <c r="B651" t="s">
        <v>569</v>
      </c>
      <c r="C651">
        <v>230</v>
      </c>
      <c r="E651">
        <f>SUMIFS(IRPBase_Res_NotinTxBase!N$3:N$65,IRPBase_Res_NotinTxBase!$X$3:$X$65,$B651,IRPBase_Res_NotinTxBase!$Y$3:$Y$65,$C651)</f>
        <v>0</v>
      </c>
      <c r="F651">
        <f>SUMIFS(IRPBase_Res_NotinTxBase!O$3:O$65,IRPBase_Res_NotinTxBase!$X$3:$X$65,$B651,IRPBase_Res_NotinTxBase!$Y$3:$Y$65,$C651)</f>
        <v>0</v>
      </c>
      <c r="G651">
        <f>SUMIFS(IRPBase_Res_NotinTxBase!P$3:P$65,IRPBase_Res_NotinTxBase!$X$3:$X$65,$B651,IRPBase_Res_NotinTxBase!$Y$3:$Y$65,$C651)</f>
        <v>0</v>
      </c>
      <c r="H651">
        <f>SUMIFS(IRPBase_Res_NotinTxBase!Q$3:Q$65,IRPBase_Res_NotinTxBase!$X$3:$X$65,$B651,IRPBase_Res_NotinTxBase!$Y$3:$Y$65,$C651)</f>
        <v>0</v>
      </c>
      <c r="M651">
        <f>SUMIFS(IRPBase_Res_NotinTxBase!R$3:R$65,IRPBase_Res_NotinTxBase!$X$3:$X$65,$B651,IRPBase_Res_NotinTxBase!$Y$3:$Y$65,$C651)</f>
        <v>0</v>
      </c>
      <c r="N651">
        <f>SUMIFS(IRPBase_Res_NotinTxBase!S$3:S$65,IRPBase_Res_NotinTxBase!$X$3:$X$65,$B651,IRPBase_Res_NotinTxBase!$Y$3:$Y$65,$C651)</f>
        <v>0</v>
      </c>
      <c r="O651">
        <f>SUMIFS(IRPBase_Res_NotinTxBase!T$3:T$65,IRPBase_Res_NotinTxBase!$X$3:$X$65,$B651,IRPBase_Res_NotinTxBase!$Y$3:$Y$65,$C651)</f>
        <v>0</v>
      </c>
      <c r="P651">
        <f>SUMIFS(IRPBase_Res_NotinTxBase!U$3:U$65,IRPBase_Res_NotinTxBase!$X$3:$X$65,$B651,IRPBase_Res_NotinTxBase!$Y$3:$Y$65,$C651)</f>
        <v>0</v>
      </c>
      <c r="Q651">
        <f>SUMIFS(IRPBase_Res_NotinTxBase!V$3:V$65,IRPBase_Res_NotinTxBase!$X$3:$X$65,$B651,IRPBase_Res_NotinTxBase!$Y$3:$Y$65,$C651)</f>
        <v>0</v>
      </c>
      <c r="R651">
        <f>SUMIFS(IRPBase_Res_NotinTxBase!W$3:W$65,IRPBase_Res_NotinTxBase!$X$3:$X$65,$B651,IRPBase_Res_NotinTxBase!$Y$3:$Y$65,$C651)</f>
        <v>0</v>
      </c>
      <c r="S651">
        <f t="shared" si="151"/>
        <v>0</v>
      </c>
      <c r="U651">
        <f>SUMIFS(Indev_Online_Res_NotinIRPBase!N$3:N$340,Indev_Online_Res_NotinIRPBase!$Y$3:$Y$340,$B651,Indev_Online_Res_NotinIRPBase!$Z$3:$Z$340,$C651)</f>
        <v>0</v>
      </c>
      <c r="V651">
        <f>SUMIFS(Indev_Online_Res_NotinIRPBase!O$3:O$340,Indev_Online_Res_NotinIRPBase!$Y$3:$Y$340,$B651,Indev_Online_Res_NotinIRPBase!$Z$3:$Z$340,$C651)</f>
        <v>0</v>
      </c>
      <c r="W651">
        <f>SUMIFS(Indev_Online_Res_NotinIRPBase!P$3:P$340,Indev_Online_Res_NotinIRPBase!$Y$3:$Y$340,$B651,Indev_Online_Res_NotinIRPBase!$Z$3:$Z$340,$C651)</f>
        <v>0</v>
      </c>
      <c r="X651">
        <f>SUMIFS(Indev_Online_Res_NotinIRPBase!Q$3:Q$340,Indev_Online_Res_NotinIRPBase!$Y$3:$Y$340,$B651,Indev_Online_Res_NotinIRPBase!$Z$3:$Z$340,$C651)</f>
        <v>0</v>
      </c>
      <c r="Y651">
        <f>SUMIFS(Indev_Online_Res_NotinIRPBase!R$3:R$340,Indev_Online_Res_NotinIRPBase!$Y$3:$Y$340,$B651,Indev_Online_Res_NotinIRPBase!$Z$3:$Z$340,$C651)</f>
        <v>0</v>
      </c>
      <c r="AC651">
        <f>SUMIFS(Indev_Online_Res_NotinIRPBase!S$3:S$340,Indev_Online_Res_NotinIRPBase!$Y$3:$Y$340,$B651,Indev_Online_Res_NotinIRPBase!$Z$3:$Z$340,$C651)</f>
        <v>0</v>
      </c>
      <c r="AD651">
        <f>SUMIFS(Indev_Online_Res_NotinIRPBase!T$3:T$340,Indev_Online_Res_NotinIRPBase!$Y$3:$Y$340,$B651,Indev_Online_Res_NotinIRPBase!$Z$3:$Z$340,$C651)</f>
        <v>0</v>
      </c>
      <c r="AE651">
        <f>SUMIFS(Indev_Online_Res_NotinIRPBase!U$3:U$340,Indev_Online_Res_NotinIRPBase!$Y$3:$Y$340,$B651,Indev_Online_Res_NotinIRPBase!$Z$3:$Z$340,$C651)</f>
        <v>0</v>
      </c>
      <c r="AF651">
        <f>SUMIFS(Indev_Online_Res_NotinIRPBase!V$3:V$340,Indev_Online_Res_NotinIRPBase!$Y$3:$Y$340,$B651,Indev_Online_Res_NotinIRPBase!$Z$3:$Z$340,$C651)</f>
        <v>0</v>
      </c>
      <c r="AG651">
        <f>SUMIFS(Indev_Online_Res_NotinIRPBase!W$3:W$340,Indev_Online_Res_NotinIRPBase!$Y$3:$Y$340,$B651,Indev_Online_Res_NotinIRPBase!$Z$3:$Z$340,$C651)</f>
        <v>0</v>
      </c>
      <c r="AH651">
        <f>SUMIFS(Indev_Online_Res_NotinIRPBase!X$3:X$340,Indev_Online_Res_NotinIRPBase!$Y$3:$Y$340,$B651,Indev_Online_Res_NotinIRPBase!$Z$3:$Z$340,$C651)</f>
        <v>0</v>
      </c>
      <c r="AI651">
        <f t="shared" si="152"/>
        <v>0</v>
      </c>
      <c r="AK651">
        <f>SUMIFS(Indev_Online_Res_NotinIRPBase!N$3:N$340,Indev_Online_Res_NotinIRPBase!$Y$3:$Y$340,$B651,Indev_Online_Res_NotinIRPBase!$Z$3:$Z$340,$C651,Indev_Online_Res_NotinIRPBase!$J$3:$J$340,"Yes",Indev_Online_Res_NotinIRPBase!$I$3:$I$340,"&lt;1/1/2024")+SUMIFS(Indev_Online_Res_NotinIRPBase!N$3:N$340,Indev_Online_Res_NotinIRPBase!$Y$3:$Y$340,$B651,Indev_Online_Res_NotinIRPBase!$Z$3:$Z$340,$C651,Indev_Online_Res_NotinIRPBase!$AB$3:$AB$340,"1")</f>
        <v>0</v>
      </c>
      <c r="AL651">
        <f>SUMIFS(Indev_Online_Res_NotinIRPBase!O$3:O$340,Indev_Online_Res_NotinIRPBase!$Y$3:$Y$340,$B651,Indev_Online_Res_NotinIRPBase!$Z$3:$Z$340,$C651,Indev_Online_Res_NotinIRPBase!$J$3:$J$340,"Yes",Indev_Online_Res_NotinIRPBase!$I$3:$I$340,"&lt;1/1/2024")+SUMIFS(Indev_Online_Res_NotinIRPBase!O$3:O$340,Indev_Online_Res_NotinIRPBase!$Y$3:$Y$340,$B651,Indev_Online_Res_NotinIRPBase!$Z$3:$Z$340,$C651,Indev_Online_Res_NotinIRPBase!$AB$3:$AB$340,"1")</f>
        <v>0</v>
      </c>
      <c r="AM651">
        <f>SUMIFS(Indev_Online_Res_NotinIRPBase!P$3:P$340,Indev_Online_Res_NotinIRPBase!$Y$3:$Y$340,$B651,Indev_Online_Res_NotinIRPBase!$Z$3:$Z$340,$C651,Indev_Online_Res_NotinIRPBase!$J$3:$J$340,"Yes",Indev_Online_Res_NotinIRPBase!$I$3:$I$340,"&lt;1/1/2024")+SUMIFS(Indev_Online_Res_NotinIRPBase!P$3:P$340,Indev_Online_Res_NotinIRPBase!$Y$3:$Y$340,$B651,Indev_Online_Res_NotinIRPBase!$Z$3:$Z$340,$C651,Indev_Online_Res_NotinIRPBase!$AB$3:$AB$340,"1")</f>
        <v>0</v>
      </c>
      <c r="AN651">
        <f>SUMIFS(Indev_Online_Res_NotinIRPBase!Q$3:Q$340,Indev_Online_Res_NotinIRPBase!$Y$3:$Y$340,$B651,Indev_Online_Res_NotinIRPBase!$Z$3:$Z$340,$C651,Indev_Online_Res_NotinIRPBase!$J$3:$J$340,"Yes",Indev_Online_Res_NotinIRPBase!$I$3:$I$340,"&lt;1/1/2024")+SUMIFS(Indev_Online_Res_NotinIRPBase!Q$3:Q$340,Indev_Online_Res_NotinIRPBase!$Y$3:$Y$340,$B651,Indev_Online_Res_NotinIRPBase!$Z$3:$Z$340,$C651,Indev_Online_Res_NotinIRPBase!$AB$3:$AB$340,"1")</f>
        <v>0</v>
      </c>
      <c r="AO651">
        <f>SUMIFS(Indev_Online_Res_NotinIRPBase!R$3:R$340,Indev_Online_Res_NotinIRPBase!$Y$3:$Y$340,$B651,Indev_Online_Res_NotinIRPBase!$Z$3:$Z$340,$C651,Indev_Online_Res_NotinIRPBase!$J$3:$J$340,"Yes",Indev_Online_Res_NotinIRPBase!$I$3:$I$340,"&lt;1/1/2024")+SUMIFS(Indev_Online_Res_NotinIRPBase!R$3:R$340,Indev_Online_Res_NotinIRPBase!$Y$3:$Y$340,$B651,Indev_Online_Res_NotinIRPBase!$Z$3:$Z$340,$C651,Indev_Online_Res_NotinIRPBase!$AB$3:$AB$340,"1")</f>
        <v>0</v>
      </c>
      <c r="AS651">
        <f>SUMIFS(Indev_Online_Res_NotinIRPBase!S$3:S$340,Indev_Online_Res_NotinIRPBase!$Y$3:$Y$340,$B651,Indev_Online_Res_NotinIRPBase!$Z$3:$Z$340,$C651,Indev_Online_Res_NotinIRPBase!$J$3:$J$340,"Yes",Indev_Online_Res_NotinIRPBase!$I$3:$I$340,"&lt;1/1/2024")+SUMIFS(Indev_Online_Res_NotinIRPBase!S$3:S$340,Indev_Online_Res_NotinIRPBase!$Y$3:$Y$340,$B651,Indev_Online_Res_NotinIRPBase!$Z$3:$Z$340,$C651,Indev_Online_Res_NotinIRPBase!$AB$3:$AB$340,"1")</f>
        <v>0</v>
      </c>
      <c r="AT651">
        <f>SUMIFS(Indev_Online_Res_NotinIRPBase!T$3:T$340,Indev_Online_Res_NotinIRPBase!$Y$3:$Y$340,$B651,Indev_Online_Res_NotinIRPBase!$Z$3:$Z$340,$C651,Indev_Online_Res_NotinIRPBase!$J$3:$J$340,"Yes",Indev_Online_Res_NotinIRPBase!$I$3:$I$340,"&lt;1/1/2024")+SUMIFS(Indev_Online_Res_NotinIRPBase!T$3:T$340,Indev_Online_Res_NotinIRPBase!$Y$3:$Y$340,$B651,Indev_Online_Res_NotinIRPBase!$Z$3:$Z$340,$C651,Indev_Online_Res_NotinIRPBase!$AB$3:$AB$340,"1")</f>
        <v>0</v>
      </c>
      <c r="AU651">
        <f>SUMIFS(Indev_Online_Res_NotinIRPBase!U$3:U$340,Indev_Online_Res_NotinIRPBase!$Y$3:$Y$340,$B651,Indev_Online_Res_NotinIRPBase!$Z$3:$Z$340,$C651,Indev_Online_Res_NotinIRPBase!$J$3:$J$340,"Yes",Indev_Online_Res_NotinIRPBase!$I$3:$I$340,"&lt;1/1/2024")+SUMIFS(Indev_Online_Res_NotinIRPBase!U$3:U$340,Indev_Online_Res_NotinIRPBase!$Y$3:$Y$340,$B651,Indev_Online_Res_NotinIRPBase!$Z$3:$Z$340,$C651,Indev_Online_Res_NotinIRPBase!$AB$3:$AB$340,"1")</f>
        <v>0</v>
      </c>
      <c r="AV651">
        <f>SUMIFS(Indev_Online_Res_NotinIRPBase!V$3:V$340,Indev_Online_Res_NotinIRPBase!$Y$3:$Y$340,$B651,Indev_Online_Res_NotinIRPBase!$Z$3:$Z$340,$C651,Indev_Online_Res_NotinIRPBase!$J$3:$J$340,"Yes",Indev_Online_Res_NotinIRPBase!$I$3:$I$340,"&lt;1/1/2024")+SUMIFS(Indev_Online_Res_NotinIRPBase!V$3:V$340,Indev_Online_Res_NotinIRPBase!$Y$3:$Y$340,$B651,Indev_Online_Res_NotinIRPBase!$Z$3:$Z$340,$C651,Indev_Online_Res_NotinIRPBase!$AB$3:$AB$340,"1")</f>
        <v>0</v>
      </c>
      <c r="AW651">
        <f>SUMIFS(Indev_Online_Res_NotinIRPBase!W$3:W$340,Indev_Online_Res_NotinIRPBase!$Y$3:$Y$340,$B651,Indev_Online_Res_NotinIRPBase!$Z$3:$Z$340,$C651,Indev_Online_Res_NotinIRPBase!$J$3:$J$340,"Yes",Indev_Online_Res_NotinIRPBase!$I$3:$I$340,"&lt;1/1/2024")+SUMIFS(Indev_Online_Res_NotinIRPBase!W$3:W$340,Indev_Online_Res_NotinIRPBase!$Y$3:$Y$340,$B651,Indev_Online_Res_NotinIRPBase!$Z$3:$Z$340,$C651,Indev_Online_Res_NotinIRPBase!$AB$3:$AB$340,"1")</f>
        <v>0</v>
      </c>
      <c r="AX651">
        <f>SUMIFS(Indev_Online_Res_NotinIRPBase!X$3:X$340,Indev_Online_Res_NotinIRPBase!$Y$3:$Y$340,$B651,Indev_Online_Res_NotinIRPBase!$Z$3:$Z$340,$C651,Indev_Online_Res_NotinIRPBase!$J$3:$J$340,"Yes",Indev_Online_Res_NotinIRPBase!$I$3:$I$340,"&lt;1/1/2024")+SUMIFS(Indev_Online_Res_NotinIRPBase!X$3:X$340,Indev_Online_Res_NotinIRPBase!$Y$3:$Y$340,$B651,Indev_Online_Res_NotinIRPBase!$Z$3:$Z$340,$C651,Indev_Online_Res_NotinIRPBase!$AB$3:$AB$340,"1")</f>
        <v>0</v>
      </c>
      <c r="AY651">
        <f t="shared" si="153"/>
        <v>0</v>
      </c>
      <c r="BA651">
        <f t="shared" si="154"/>
        <v>0</v>
      </c>
      <c r="BB651">
        <f t="shared" si="155"/>
        <v>0</v>
      </c>
      <c r="BC651">
        <f t="shared" si="156"/>
        <v>0</v>
      </c>
      <c r="BD651">
        <f t="shared" si="157"/>
        <v>0</v>
      </c>
      <c r="BE651">
        <f t="shared" si="158"/>
        <v>0</v>
      </c>
      <c r="BI651">
        <f t="shared" si="159"/>
        <v>0</v>
      </c>
      <c r="BJ651">
        <f t="shared" si="160"/>
        <v>0</v>
      </c>
      <c r="BK651">
        <f t="shared" si="161"/>
        <v>0</v>
      </c>
      <c r="BL651">
        <f t="shared" si="162"/>
        <v>0</v>
      </c>
      <c r="BM651">
        <f t="shared" si="163"/>
        <v>0</v>
      </c>
      <c r="BN651">
        <f t="shared" si="164"/>
        <v>0</v>
      </c>
      <c r="BO651">
        <f t="shared" si="165"/>
        <v>0</v>
      </c>
      <c r="BQ651">
        <f>SUMIFS(IRPBase_Res_NotinEnvScreens!$H$3:$H$33,IRPBase_Res_NotinEnvScreens!$J$3:$J$33,$B651,IRPBase_Res_NotinEnvScreens!$K$3:$K$33,$C651)</f>
        <v>0</v>
      </c>
      <c r="BR651">
        <f>SUMIFS(IRPBase_Res_NotinEnvScreens!$I$3:$I$33,IRPBase_Res_NotinEnvScreens!$J$3:$J$33,$B651,IRPBase_Res_NotinEnvScreens!$K$3:$K$33,$C651)</f>
        <v>0</v>
      </c>
      <c r="BS651">
        <v>0</v>
      </c>
      <c r="BV651">
        <f>SUMIFS(Indev_Online_Res_NotinIRPBase!$P$3:$P$313,Indev_Online_Res_NotinIRPBase!$Y$3:$Y$313,$B651,Indev_Online_Res_NotinIRPBase!$Z$3:$Z$313,$C651,Indev_Online_Res_NotinIRPBase!$I$3:$I$313,"&lt;9/1/2023")+SUMIFS(Indev_Online_Res_NotinIRPBase!$Q$3:$Q$313,Indev_Online_Res_NotinIRPBase!$Y$3:$Y$313,$B651,Indev_Online_Res_NotinIRPBase!$Z$3:$Z$313,$C651,Indev_Online_Res_NotinIRPBase!$I$3:$I$313,"&lt;9/1/2023")</f>
        <v>0</v>
      </c>
      <c r="BW651">
        <f>SUMIFS(Indev_Online_Res_NotinIRPBase!$S$3:$S$313,Indev_Online_Res_NotinIRPBase!$Y$3:$Y$313,$B651,Indev_Online_Res_NotinIRPBase!$Z$3:$Z$313,$C651,Indev_Online_Res_NotinIRPBase!$I$3:$I$313,"&lt;9/1/2023")+SUMIFS(Indev_Online_Res_NotinIRPBase!$T$3:$T$313,Indev_Online_Res_NotinIRPBase!$Y$3:$Y$313,$B651,Indev_Online_Res_NotinIRPBase!$Z$3:$Z$313,$C651,Indev_Online_Res_NotinIRPBase!$I$3:$I$313,"&lt;9/1/2023")+SUMIFS(Indev_Online_Res_NotinIRPBase!$U$3:$U$313,Indev_Online_Res_NotinIRPBase!$Y$3:$Y$313,$B651,Indev_Online_Res_NotinIRPBase!$Z$3:$Z$313,$C651,Indev_Online_Res_NotinIRPBase!$I$3:$I$313,"&lt;9/1/2023")</f>
        <v>0</v>
      </c>
    </row>
    <row r="652" spans="1:75">
      <c r="A652" t="s">
        <v>47</v>
      </c>
      <c r="B652" t="s">
        <v>570</v>
      </c>
      <c r="C652">
        <v>230</v>
      </c>
      <c r="E652">
        <f>SUMIFS(IRPBase_Res_NotinTxBase!N$3:N$65,IRPBase_Res_NotinTxBase!$X$3:$X$65,$B652,IRPBase_Res_NotinTxBase!$Y$3:$Y$65,$C652)</f>
        <v>0</v>
      </c>
      <c r="F652">
        <f>SUMIFS(IRPBase_Res_NotinTxBase!O$3:O$65,IRPBase_Res_NotinTxBase!$X$3:$X$65,$B652,IRPBase_Res_NotinTxBase!$Y$3:$Y$65,$C652)</f>
        <v>0</v>
      </c>
      <c r="G652">
        <f>SUMIFS(IRPBase_Res_NotinTxBase!P$3:P$65,IRPBase_Res_NotinTxBase!$X$3:$X$65,$B652,IRPBase_Res_NotinTxBase!$Y$3:$Y$65,$C652)</f>
        <v>0</v>
      </c>
      <c r="H652">
        <f>SUMIFS(IRPBase_Res_NotinTxBase!Q$3:Q$65,IRPBase_Res_NotinTxBase!$X$3:$X$65,$B652,IRPBase_Res_NotinTxBase!$Y$3:$Y$65,$C652)</f>
        <v>0</v>
      </c>
      <c r="M652">
        <f>SUMIFS(IRPBase_Res_NotinTxBase!R$3:R$65,IRPBase_Res_NotinTxBase!$X$3:$X$65,$B652,IRPBase_Res_NotinTxBase!$Y$3:$Y$65,$C652)</f>
        <v>0</v>
      </c>
      <c r="N652">
        <f>SUMIFS(IRPBase_Res_NotinTxBase!S$3:S$65,IRPBase_Res_NotinTxBase!$X$3:$X$65,$B652,IRPBase_Res_NotinTxBase!$Y$3:$Y$65,$C652)</f>
        <v>300</v>
      </c>
      <c r="O652">
        <f>SUMIFS(IRPBase_Res_NotinTxBase!T$3:T$65,IRPBase_Res_NotinTxBase!$X$3:$X$65,$B652,IRPBase_Res_NotinTxBase!$Y$3:$Y$65,$C652)</f>
        <v>0</v>
      </c>
      <c r="P652">
        <f>SUMIFS(IRPBase_Res_NotinTxBase!U$3:U$65,IRPBase_Res_NotinTxBase!$X$3:$X$65,$B652,IRPBase_Res_NotinTxBase!$Y$3:$Y$65,$C652)</f>
        <v>180</v>
      </c>
      <c r="Q652">
        <f>SUMIFS(IRPBase_Res_NotinTxBase!V$3:V$65,IRPBase_Res_NotinTxBase!$X$3:$X$65,$B652,IRPBase_Res_NotinTxBase!$Y$3:$Y$65,$C652)</f>
        <v>0</v>
      </c>
      <c r="R652">
        <f>SUMIFS(IRPBase_Res_NotinTxBase!W$3:W$65,IRPBase_Res_NotinTxBase!$X$3:$X$65,$B652,IRPBase_Res_NotinTxBase!$Y$3:$Y$65,$C652)</f>
        <v>0</v>
      </c>
      <c r="S652">
        <f t="shared" si="151"/>
        <v>1</v>
      </c>
      <c r="U652">
        <f>SUMIFS(Indev_Online_Res_NotinIRPBase!N$3:N$340,Indev_Online_Res_NotinIRPBase!$Y$3:$Y$340,$B652,Indev_Online_Res_NotinIRPBase!$Z$3:$Z$340,$C652)</f>
        <v>0</v>
      </c>
      <c r="V652">
        <f>SUMIFS(Indev_Online_Res_NotinIRPBase!O$3:O$340,Indev_Online_Res_NotinIRPBase!$Y$3:$Y$340,$B652,Indev_Online_Res_NotinIRPBase!$Z$3:$Z$340,$C652)</f>
        <v>0</v>
      </c>
      <c r="W652">
        <f>SUMIFS(Indev_Online_Res_NotinIRPBase!P$3:P$340,Indev_Online_Res_NotinIRPBase!$Y$3:$Y$340,$B652,Indev_Online_Res_NotinIRPBase!$Z$3:$Z$340,$C652)</f>
        <v>0</v>
      </c>
      <c r="X652">
        <f>SUMIFS(Indev_Online_Res_NotinIRPBase!Q$3:Q$340,Indev_Online_Res_NotinIRPBase!$Y$3:$Y$340,$B652,Indev_Online_Res_NotinIRPBase!$Z$3:$Z$340,$C652)</f>
        <v>0</v>
      </c>
      <c r="Y652">
        <f>SUMIFS(Indev_Online_Res_NotinIRPBase!R$3:R$340,Indev_Online_Res_NotinIRPBase!$Y$3:$Y$340,$B652,Indev_Online_Res_NotinIRPBase!$Z$3:$Z$340,$C652)</f>
        <v>0</v>
      </c>
      <c r="AC652">
        <f>SUMIFS(Indev_Online_Res_NotinIRPBase!S$3:S$340,Indev_Online_Res_NotinIRPBase!$Y$3:$Y$340,$B652,Indev_Online_Res_NotinIRPBase!$Z$3:$Z$340,$C652)</f>
        <v>0</v>
      </c>
      <c r="AD652">
        <f>SUMIFS(Indev_Online_Res_NotinIRPBase!T$3:T$340,Indev_Online_Res_NotinIRPBase!$Y$3:$Y$340,$B652,Indev_Online_Res_NotinIRPBase!$Z$3:$Z$340,$C652)</f>
        <v>0</v>
      </c>
      <c r="AE652">
        <f>SUMIFS(Indev_Online_Res_NotinIRPBase!U$3:U$340,Indev_Online_Res_NotinIRPBase!$Y$3:$Y$340,$B652,Indev_Online_Res_NotinIRPBase!$Z$3:$Z$340,$C652)</f>
        <v>50</v>
      </c>
      <c r="AF652">
        <f>SUMIFS(Indev_Online_Res_NotinIRPBase!V$3:V$340,Indev_Online_Res_NotinIRPBase!$Y$3:$Y$340,$B652,Indev_Online_Res_NotinIRPBase!$Z$3:$Z$340,$C652)</f>
        <v>110</v>
      </c>
      <c r="AG652">
        <f>SUMIFS(Indev_Online_Res_NotinIRPBase!W$3:W$340,Indev_Online_Res_NotinIRPBase!$Y$3:$Y$340,$B652,Indev_Online_Res_NotinIRPBase!$Z$3:$Z$340,$C652)</f>
        <v>0</v>
      </c>
      <c r="AH652">
        <f>SUMIFS(Indev_Online_Res_NotinIRPBase!X$3:X$340,Indev_Online_Res_NotinIRPBase!$Y$3:$Y$340,$B652,Indev_Online_Res_NotinIRPBase!$Z$3:$Z$340,$C652)</f>
        <v>0</v>
      </c>
      <c r="AI652">
        <f t="shared" si="152"/>
        <v>1</v>
      </c>
      <c r="AK652">
        <f>SUMIFS(Indev_Online_Res_NotinIRPBase!N$3:N$340,Indev_Online_Res_NotinIRPBase!$Y$3:$Y$340,$B652,Indev_Online_Res_NotinIRPBase!$Z$3:$Z$340,$C652,Indev_Online_Res_NotinIRPBase!$J$3:$J$340,"Yes",Indev_Online_Res_NotinIRPBase!$I$3:$I$340,"&lt;1/1/2024")+SUMIFS(Indev_Online_Res_NotinIRPBase!N$3:N$340,Indev_Online_Res_NotinIRPBase!$Y$3:$Y$340,$B652,Indev_Online_Res_NotinIRPBase!$Z$3:$Z$340,$C652,Indev_Online_Res_NotinIRPBase!$AB$3:$AB$340,"1")</f>
        <v>0</v>
      </c>
      <c r="AL652">
        <f>SUMIFS(Indev_Online_Res_NotinIRPBase!O$3:O$340,Indev_Online_Res_NotinIRPBase!$Y$3:$Y$340,$B652,Indev_Online_Res_NotinIRPBase!$Z$3:$Z$340,$C652,Indev_Online_Res_NotinIRPBase!$J$3:$J$340,"Yes",Indev_Online_Res_NotinIRPBase!$I$3:$I$340,"&lt;1/1/2024")+SUMIFS(Indev_Online_Res_NotinIRPBase!O$3:O$340,Indev_Online_Res_NotinIRPBase!$Y$3:$Y$340,$B652,Indev_Online_Res_NotinIRPBase!$Z$3:$Z$340,$C652,Indev_Online_Res_NotinIRPBase!$AB$3:$AB$340,"1")</f>
        <v>0</v>
      </c>
      <c r="AM652">
        <f>SUMIFS(Indev_Online_Res_NotinIRPBase!P$3:P$340,Indev_Online_Res_NotinIRPBase!$Y$3:$Y$340,$B652,Indev_Online_Res_NotinIRPBase!$Z$3:$Z$340,$C652,Indev_Online_Res_NotinIRPBase!$J$3:$J$340,"Yes",Indev_Online_Res_NotinIRPBase!$I$3:$I$340,"&lt;1/1/2024")+SUMIFS(Indev_Online_Res_NotinIRPBase!P$3:P$340,Indev_Online_Res_NotinIRPBase!$Y$3:$Y$340,$B652,Indev_Online_Res_NotinIRPBase!$Z$3:$Z$340,$C652,Indev_Online_Res_NotinIRPBase!$AB$3:$AB$340,"1")</f>
        <v>0</v>
      </c>
      <c r="AN652">
        <f>SUMIFS(Indev_Online_Res_NotinIRPBase!Q$3:Q$340,Indev_Online_Res_NotinIRPBase!$Y$3:$Y$340,$B652,Indev_Online_Res_NotinIRPBase!$Z$3:$Z$340,$C652,Indev_Online_Res_NotinIRPBase!$J$3:$J$340,"Yes",Indev_Online_Res_NotinIRPBase!$I$3:$I$340,"&lt;1/1/2024")+SUMIFS(Indev_Online_Res_NotinIRPBase!Q$3:Q$340,Indev_Online_Res_NotinIRPBase!$Y$3:$Y$340,$B652,Indev_Online_Res_NotinIRPBase!$Z$3:$Z$340,$C652,Indev_Online_Res_NotinIRPBase!$AB$3:$AB$340,"1")</f>
        <v>0</v>
      </c>
      <c r="AO652">
        <f>SUMIFS(Indev_Online_Res_NotinIRPBase!R$3:R$340,Indev_Online_Res_NotinIRPBase!$Y$3:$Y$340,$B652,Indev_Online_Res_NotinIRPBase!$Z$3:$Z$340,$C652,Indev_Online_Res_NotinIRPBase!$J$3:$J$340,"Yes",Indev_Online_Res_NotinIRPBase!$I$3:$I$340,"&lt;1/1/2024")+SUMIFS(Indev_Online_Res_NotinIRPBase!R$3:R$340,Indev_Online_Res_NotinIRPBase!$Y$3:$Y$340,$B652,Indev_Online_Res_NotinIRPBase!$Z$3:$Z$340,$C652,Indev_Online_Res_NotinIRPBase!$AB$3:$AB$340,"1")</f>
        <v>0</v>
      </c>
      <c r="AS652">
        <f>SUMIFS(Indev_Online_Res_NotinIRPBase!S$3:S$340,Indev_Online_Res_NotinIRPBase!$Y$3:$Y$340,$B652,Indev_Online_Res_NotinIRPBase!$Z$3:$Z$340,$C652,Indev_Online_Res_NotinIRPBase!$J$3:$J$340,"Yes",Indev_Online_Res_NotinIRPBase!$I$3:$I$340,"&lt;1/1/2024")+SUMIFS(Indev_Online_Res_NotinIRPBase!S$3:S$340,Indev_Online_Res_NotinIRPBase!$Y$3:$Y$340,$B652,Indev_Online_Res_NotinIRPBase!$Z$3:$Z$340,$C652,Indev_Online_Res_NotinIRPBase!$AB$3:$AB$340,"1")</f>
        <v>0</v>
      </c>
      <c r="AT652">
        <f>SUMIFS(Indev_Online_Res_NotinIRPBase!T$3:T$340,Indev_Online_Res_NotinIRPBase!$Y$3:$Y$340,$B652,Indev_Online_Res_NotinIRPBase!$Z$3:$Z$340,$C652,Indev_Online_Res_NotinIRPBase!$J$3:$J$340,"Yes",Indev_Online_Res_NotinIRPBase!$I$3:$I$340,"&lt;1/1/2024")+SUMIFS(Indev_Online_Res_NotinIRPBase!T$3:T$340,Indev_Online_Res_NotinIRPBase!$Y$3:$Y$340,$B652,Indev_Online_Res_NotinIRPBase!$Z$3:$Z$340,$C652,Indev_Online_Res_NotinIRPBase!$AB$3:$AB$340,"1")</f>
        <v>0</v>
      </c>
      <c r="AU652">
        <f>SUMIFS(Indev_Online_Res_NotinIRPBase!U$3:U$340,Indev_Online_Res_NotinIRPBase!$Y$3:$Y$340,$B652,Indev_Online_Res_NotinIRPBase!$Z$3:$Z$340,$C652,Indev_Online_Res_NotinIRPBase!$J$3:$J$340,"Yes",Indev_Online_Res_NotinIRPBase!$I$3:$I$340,"&lt;1/1/2024")+SUMIFS(Indev_Online_Res_NotinIRPBase!U$3:U$340,Indev_Online_Res_NotinIRPBase!$Y$3:$Y$340,$B652,Indev_Online_Res_NotinIRPBase!$Z$3:$Z$340,$C652,Indev_Online_Res_NotinIRPBase!$AB$3:$AB$340,"1")</f>
        <v>0</v>
      </c>
      <c r="AV652">
        <f>SUMIFS(Indev_Online_Res_NotinIRPBase!V$3:V$340,Indev_Online_Res_NotinIRPBase!$Y$3:$Y$340,$B652,Indev_Online_Res_NotinIRPBase!$Z$3:$Z$340,$C652,Indev_Online_Res_NotinIRPBase!$J$3:$J$340,"Yes",Indev_Online_Res_NotinIRPBase!$I$3:$I$340,"&lt;1/1/2024")+SUMIFS(Indev_Online_Res_NotinIRPBase!V$3:V$340,Indev_Online_Res_NotinIRPBase!$Y$3:$Y$340,$B652,Indev_Online_Res_NotinIRPBase!$Z$3:$Z$340,$C652,Indev_Online_Res_NotinIRPBase!$AB$3:$AB$340,"1")</f>
        <v>0</v>
      </c>
      <c r="AW652">
        <f>SUMIFS(Indev_Online_Res_NotinIRPBase!W$3:W$340,Indev_Online_Res_NotinIRPBase!$Y$3:$Y$340,$B652,Indev_Online_Res_NotinIRPBase!$Z$3:$Z$340,$C652,Indev_Online_Res_NotinIRPBase!$J$3:$J$340,"Yes",Indev_Online_Res_NotinIRPBase!$I$3:$I$340,"&lt;1/1/2024")+SUMIFS(Indev_Online_Res_NotinIRPBase!W$3:W$340,Indev_Online_Res_NotinIRPBase!$Y$3:$Y$340,$B652,Indev_Online_Res_NotinIRPBase!$Z$3:$Z$340,$C652,Indev_Online_Res_NotinIRPBase!$AB$3:$AB$340,"1")</f>
        <v>0</v>
      </c>
      <c r="AX652">
        <f>SUMIFS(Indev_Online_Res_NotinIRPBase!X$3:X$340,Indev_Online_Res_NotinIRPBase!$Y$3:$Y$340,$B652,Indev_Online_Res_NotinIRPBase!$Z$3:$Z$340,$C652,Indev_Online_Res_NotinIRPBase!$J$3:$J$340,"Yes",Indev_Online_Res_NotinIRPBase!$I$3:$I$340,"&lt;1/1/2024")+SUMIFS(Indev_Online_Res_NotinIRPBase!X$3:X$340,Indev_Online_Res_NotinIRPBase!$Y$3:$Y$340,$B652,Indev_Online_Res_NotinIRPBase!$Z$3:$Z$340,$C652,Indev_Online_Res_NotinIRPBase!$AB$3:$AB$340,"1")</f>
        <v>0</v>
      </c>
      <c r="AY652">
        <f t="shared" si="153"/>
        <v>0</v>
      </c>
      <c r="BA652">
        <f t="shared" si="154"/>
        <v>0</v>
      </c>
      <c r="BB652">
        <f t="shared" si="155"/>
        <v>0</v>
      </c>
      <c r="BC652">
        <f t="shared" si="156"/>
        <v>0</v>
      </c>
      <c r="BD652">
        <f t="shared" si="157"/>
        <v>0</v>
      </c>
      <c r="BE652">
        <f t="shared" si="158"/>
        <v>0</v>
      </c>
      <c r="BI652">
        <f t="shared" si="159"/>
        <v>0</v>
      </c>
      <c r="BJ652">
        <f t="shared" si="160"/>
        <v>0</v>
      </c>
      <c r="BK652">
        <f t="shared" si="161"/>
        <v>50</v>
      </c>
      <c r="BL652">
        <f t="shared" si="162"/>
        <v>110</v>
      </c>
      <c r="BM652">
        <f t="shared" si="163"/>
        <v>0</v>
      </c>
      <c r="BN652">
        <f t="shared" si="164"/>
        <v>0</v>
      </c>
      <c r="BO652">
        <f t="shared" si="165"/>
        <v>1</v>
      </c>
      <c r="BQ652">
        <f>SUMIFS(IRPBase_Res_NotinEnvScreens!$H$3:$H$33,IRPBase_Res_NotinEnvScreens!$J$3:$J$33,$B652,IRPBase_Res_NotinEnvScreens!$K$3:$K$33,$C652)</f>
        <v>0</v>
      </c>
      <c r="BR652">
        <f>SUMIFS(IRPBase_Res_NotinEnvScreens!$I$3:$I$33,IRPBase_Res_NotinEnvScreens!$J$3:$J$33,$B652,IRPBase_Res_NotinEnvScreens!$K$3:$K$33,$C652)</f>
        <v>300</v>
      </c>
      <c r="BS652">
        <v>0</v>
      </c>
      <c r="BV652">
        <f>SUMIFS(Indev_Online_Res_NotinIRPBase!$P$3:$P$313,Indev_Online_Res_NotinIRPBase!$Y$3:$Y$313,$B652,Indev_Online_Res_NotinIRPBase!$Z$3:$Z$313,$C652,Indev_Online_Res_NotinIRPBase!$I$3:$I$313,"&lt;9/1/2023")+SUMIFS(Indev_Online_Res_NotinIRPBase!$Q$3:$Q$313,Indev_Online_Res_NotinIRPBase!$Y$3:$Y$313,$B652,Indev_Online_Res_NotinIRPBase!$Z$3:$Z$313,$C652,Indev_Online_Res_NotinIRPBase!$I$3:$I$313,"&lt;9/1/2023")</f>
        <v>0</v>
      </c>
      <c r="BW652">
        <f>SUMIFS(Indev_Online_Res_NotinIRPBase!$S$3:$S$313,Indev_Online_Res_NotinIRPBase!$Y$3:$Y$313,$B652,Indev_Online_Res_NotinIRPBase!$Z$3:$Z$313,$C652,Indev_Online_Res_NotinIRPBase!$I$3:$I$313,"&lt;9/1/2023")+SUMIFS(Indev_Online_Res_NotinIRPBase!$T$3:$T$313,Indev_Online_Res_NotinIRPBase!$Y$3:$Y$313,$B652,Indev_Online_Res_NotinIRPBase!$Z$3:$Z$313,$C652,Indev_Online_Res_NotinIRPBase!$I$3:$I$313,"&lt;9/1/2023")+SUMIFS(Indev_Online_Res_NotinIRPBase!$U$3:$U$313,Indev_Online_Res_NotinIRPBase!$Y$3:$Y$313,$B652,Indev_Online_Res_NotinIRPBase!$Z$3:$Z$313,$C652,Indev_Online_Res_NotinIRPBase!$I$3:$I$313,"&lt;9/1/2023")</f>
        <v>0</v>
      </c>
    </row>
    <row r="653" spans="1:75">
      <c r="A653" t="s">
        <v>47</v>
      </c>
      <c r="B653" t="s">
        <v>570</v>
      </c>
      <c r="C653">
        <v>66</v>
      </c>
      <c r="E653">
        <f>SUMIFS(IRPBase_Res_NotinTxBase!N$3:N$65,IRPBase_Res_NotinTxBase!$X$3:$X$65,$B653,IRPBase_Res_NotinTxBase!$Y$3:$Y$65,$C653)</f>
        <v>0</v>
      </c>
      <c r="F653">
        <f>SUMIFS(IRPBase_Res_NotinTxBase!O$3:O$65,IRPBase_Res_NotinTxBase!$X$3:$X$65,$B653,IRPBase_Res_NotinTxBase!$Y$3:$Y$65,$C653)</f>
        <v>0</v>
      </c>
      <c r="G653">
        <f>SUMIFS(IRPBase_Res_NotinTxBase!P$3:P$65,IRPBase_Res_NotinTxBase!$X$3:$X$65,$B653,IRPBase_Res_NotinTxBase!$Y$3:$Y$65,$C653)</f>
        <v>0</v>
      </c>
      <c r="H653">
        <f>SUMIFS(IRPBase_Res_NotinTxBase!Q$3:Q$65,IRPBase_Res_NotinTxBase!$X$3:$X$65,$B653,IRPBase_Res_NotinTxBase!$Y$3:$Y$65,$C653)</f>
        <v>0</v>
      </c>
      <c r="M653">
        <f>SUMIFS(IRPBase_Res_NotinTxBase!R$3:R$65,IRPBase_Res_NotinTxBase!$X$3:$X$65,$B653,IRPBase_Res_NotinTxBase!$Y$3:$Y$65,$C653)</f>
        <v>0</v>
      </c>
      <c r="N653">
        <f>SUMIFS(IRPBase_Res_NotinTxBase!S$3:S$65,IRPBase_Res_NotinTxBase!$X$3:$X$65,$B653,IRPBase_Res_NotinTxBase!$Y$3:$Y$65,$C653)</f>
        <v>0</v>
      </c>
      <c r="O653">
        <f>SUMIFS(IRPBase_Res_NotinTxBase!T$3:T$65,IRPBase_Res_NotinTxBase!$X$3:$X$65,$B653,IRPBase_Res_NotinTxBase!$Y$3:$Y$65,$C653)</f>
        <v>0</v>
      </c>
      <c r="P653">
        <f>SUMIFS(IRPBase_Res_NotinTxBase!U$3:U$65,IRPBase_Res_NotinTxBase!$X$3:$X$65,$B653,IRPBase_Res_NotinTxBase!$Y$3:$Y$65,$C653)</f>
        <v>0</v>
      </c>
      <c r="Q653">
        <f>SUMIFS(IRPBase_Res_NotinTxBase!V$3:V$65,IRPBase_Res_NotinTxBase!$X$3:$X$65,$B653,IRPBase_Res_NotinTxBase!$Y$3:$Y$65,$C653)</f>
        <v>0</v>
      </c>
      <c r="R653">
        <f>SUMIFS(IRPBase_Res_NotinTxBase!W$3:W$65,IRPBase_Res_NotinTxBase!$X$3:$X$65,$B653,IRPBase_Res_NotinTxBase!$Y$3:$Y$65,$C653)</f>
        <v>0</v>
      </c>
      <c r="S653">
        <f t="shared" si="151"/>
        <v>0</v>
      </c>
      <c r="U653">
        <f>SUMIFS(Indev_Online_Res_NotinIRPBase!N$3:N$340,Indev_Online_Res_NotinIRPBase!$Y$3:$Y$340,$B653,Indev_Online_Res_NotinIRPBase!$Z$3:$Z$340,$C653)</f>
        <v>0</v>
      </c>
      <c r="V653">
        <f>SUMIFS(Indev_Online_Res_NotinIRPBase!O$3:O$340,Indev_Online_Res_NotinIRPBase!$Y$3:$Y$340,$B653,Indev_Online_Res_NotinIRPBase!$Z$3:$Z$340,$C653)</f>
        <v>0</v>
      </c>
      <c r="W653">
        <f>SUMIFS(Indev_Online_Res_NotinIRPBase!P$3:P$340,Indev_Online_Res_NotinIRPBase!$Y$3:$Y$340,$B653,Indev_Online_Res_NotinIRPBase!$Z$3:$Z$340,$C653)</f>
        <v>0</v>
      </c>
      <c r="X653">
        <f>SUMIFS(Indev_Online_Res_NotinIRPBase!Q$3:Q$340,Indev_Online_Res_NotinIRPBase!$Y$3:$Y$340,$B653,Indev_Online_Res_NotinIRPBase!$Z$3:$Z$340,$C653)</f>
        <v>0</v>
      </c>
      <c r="Y653">
        <f>SUMIFS(Indev_Online_Res_NotinIRPBase!R$3:R$340,Indev_Online_Res_NotinIRPBase!$Y$3:$Y$340,$B653,Indev_Online_Res_NotinIRPBase!$Z$3:$Z$340,$C653)</f>
        <v>0</v>
      </c>
      <c r="AC653">
        <f>SUMIFS(Indev_Online_Res_NotinIRPBase!S$3:S$340,Indev_Online_Res_NotinIRPBase!$Y$3:$Y$340,$B653,Indev_Online_Res_NotinIRPBase!$Z$3:$Z$340,$C653)</f>
        <v>0</v>
      </c>
      <c r="AD653">
        <f>SUMIFS(Indev_Online_Res_NotinIRPBase!T$3:T$340,Indev_Online_Res_NotinIRPBase!$Y$3:$Y$340,$B653,Indev_Online_Res_NotinIRPBase!$Z$3:$Z$340,$C653)</f>
        <v>0</v>
      </c>
      <c r="AE653">
        <f>SUMIFS(Indev_Online_Res_NotinIRPBase!U$3:U$340,Indev_Online_Res_NotinIRPBase!$Y$3:$Y$340,$B653,Indev_Online_Res_NotinIRPBase!$Z$3:$Z$340,$C653)</f>
        <v>0</v>
      </c>
      <c r="AF653">
        <f>SUMIFS(Indev_Online_Res_NotinIRPBase!V$3:V$340,Indev_Online_Res_NotinIRPBase!$Y$3:$Y$340,$B653,Indev_Online_Res_NotinIRPBase!$Z$3:$Z$340,$C653)</f>
        <v>80</v>
      </c>
      <c r="AG653">
        <f>SUMIFS(Indev_Online_Res_NotinIRPBase!W$3:W$340,Indev_Online_Res_NotinIRPBase!$Y$3:$Y$340,$B653,Indev_Online_Res_NotinIRPBase!$Z$3:$Z$340,$C653)</f>
        <v>0</v>
      </c>
      <c r="AH653">
        <f>SUMIFS(Indev_Online_Res_NotinIRPBase!X$3:X$340,Indev_Online_Res_NotinIRPBase!$Y$3:$Y$340,$B653,Indev_Online_Res_NotinIRPBase!$Z$3:$Z$340,$C653)</f>
        <v>0</v>
      </c>
      <c r="AI653">
        <f t="shared" si="152"/>
        <v>1</v>
      </c>
      <c r="AK653">
        <f>SUMIFS(Indev_Online_Res_NotinIRPBase!N$3:N$340,Indev_Online_Res_NotinIRPBase!$Y$3:$Y$340,$B653,Indev_Online_Res_NotinIRPBase!$Z$3:$Z$340,$C653,Indev_Online_Res_NotinIRPBase!$J$3:$J$340,"Yes",Indev_Online_Res_NotinIRPBase!$I$3:$I$340,"&lt;1/1/2024")+SUMIFS(Indev_Online_Res_NotinIRPBase!N$3:N$340,Indev_Online_Res_NotinIRPBase!$Y$3:$Y$340,$B653,Indev_Online_Res_NotinIRPBase!$Z$3:$Z$340,$C653,Indev_Online_Res_NotinIRPBase!$AB$3:$AB$340,"1")</f>
        <v>0</v>
      </c>
      <c r="AL653">
        <f>SUMIFS(Indev_Online_Res_NotinIRPBase!O$3:O$340,Indev_Online_Res_NotinIRPBase!$Y$3:$Y$340,$B653,Indev_Online_Res_NotinIRPBase!$Z$3:$Z$340,$C653,Indev_Online_Res_NotinIRPBase!$J$3:$J$340,"Yes",Indev_Online_Res_NotinIRPBase!$I$3:$I$340,"&lt;1/1/2024")+SUMIFS(Indev_Online_Res_NotinIRPBase!O$3:O$340,Indev_Online_Res_NotinIRPBase!$Y$3:$Y$340,$B653,Indev_Online_Res_NotinIRPBase!$Z$3:$Z$340,$C653,Indev_Online_Res_NotinIRPBase!$AB$3:$AB$340,"1")</f>
        <v>0</v>
      </c>
      <c r="AM653">
        <f>SUMIFS(Indev_Online_Res_NotinIRPBase!P$3:P$340,Indev_Online_Res_NotinIRPBase!$Y$3:$Y$340,$B653,Indev_Online_Res_NotinIRPBase!$Z$3:$Z$340,$C653,Indev_Online_Res_NotinIRPBase!$J$3:$J$340,"Yes",Indev_Online_Res_NotinIRPBase!$I$3:$I$340,"&lt;1/1/2024")+SUMIFS(Indev_Online_Res_NotinIRPBase!P$3:P$340,Indev_Online_Res_NotinIRPBase!$Y$3:$Y$340,$B653,Indev_Online_Res_NotinIRPBase!$Z$3:$Z$340,$C653,Indev_Online_Res_NotinIRPBase!$AB$3:$AB$340,"1")</f>
        <v>0</v>
      </c>
      <c r="AN653">
        <f>SUMIFS(Indev_Online_Res_NotinIRPBase!Q$3:Q$340,Indev_Online_Res_NotinIRPBase!$Y$3:$Y$340,$B653,Indev_Online_Res_NotinIRPBase!$Z$3:$Z$340,$C653,Indev_Online_Res_NotinIRPBase!$J$3:$J$340,"Yes",Indev_Online_Res_NotinIRPBase!$I$3:$I$340,"&lt;1/1/2024")+SUMIFS(Indev_Online_Res_NotinIRPBase!Q$3:Q$340,Indev_Online_Res_NotinIRPBase!$Y$3:$Y$340,$B653,Indev_Online_Res_NotinIRPBase!$Z$3:$Z$340,$C653,Indev_Online_Res_NotinIRPBase!$AB$3:$AB$340,"1")</f>
        <v>0</v>
      </c>
      <c r="AO653">
        <f>SUMIFS(Indev_Online_Res_NotinIRPBase!R$3:R$340,Indev_Online_Res_NotinIRPBase!$Y$3:$Y$340,$B653,Indev_Online_Res_NotinIRPBase!$Z$3:$Z$340,$C653,Indev_Online_Res_NotinIRPBase!$J$3:$J$340,"Yes",Indev_Online_Res_NotinIRPBase!$I$3:$I$340,"&lt;1/1/2024")+SUMIFS(Indev_Online_Res_NotinIRPBase!R$3:R$340,Indev_Online_Res_NotinIRPBase!$Y$3:$Y$340,$B653,Indev_Online_Res_NotinIRPBase!$Z$3:$Z$340,$C653,Indev_Online_Res_NotinIRPBase!$AB$3:$AB$340,"1")</f>
        <v>0</v>
      </c>
      <c r="AS653">
        <f>SUMIFS(Indev_Online_Res_NotinIRPBase!S$3:S$340,Indev_Online_Res_NotinIRPBase!$Y$3:$Y$340,$B653,Indev_Online_Res_NotinIRPBase!$Z$3:$Z$340,$C653,Indev_Online_Res_NotinIRPBase!$J$3:$J$340,"Yes",Indev_Online_Res_NotinIRPBase!$I$3:$I$340,"&lt;1/1/2024")+SUMIFS(Indev_Online_Res_NotinIRPBase!S$3:S$340,Indev_Online_Res_NotinIRPBase!$Y$3:$Y$340,$B653,Indev_Online_Res_NotinIRPBase!$Z$3:$Z$340,$C653,Indev_Online_Res_NotinIRPBase!$AB$3:$AB$340,"1")</f>
        <v>0</v>
      </c>
      <c r="AT653">
        <f>SUMIFS(Indev_Online_Res_NotinIRPBase!T$3:T$340,Indev_Online_Res_NotinIRPBase!$Y$3:$Y$340,$B653,Indev_Online_Res_NotinIRPBase!$Z$3:$Z$340,$C653,Indev_Online_Res_NotinIRPBase!$J$3:$J$340,"Yes",Indev_Online_Res_NotinIRPBase!$I$3:$I$340,"&lt;1/1/2024")+SUMIFS(Indev_Online_Res_NotinIRPBase!T$3:T$340,Indev_Online_Res_NotinIRPBase!$Y$3:$Y$340,$B653,Indev_Online_Res_NotinIRPBase!$Z$3:$Z$340,$C653,Indev_Online_Res_NotinIRPBase!$AB$3:$AB$340,"1")</f>
        <v>0</v>
      </c>
      <c r="AU653">
        <f>SUMIFS(Indev_Online_Res_NotinIRPBase!U$3:U$340,Indev_Online_Res_NotinIRPBase!$Y$3:$Y$340,$B653,Indev_Online_Res_NotinIRPBase!$Z$3:$Z$340,$C653,Indev_Online_Res_NotinIRPBase!$J$3:$J$340,"Yes",Indev_Online_Res_NotinIRPBase!$I$3:$I$340,"&lt;1/1/2024")+SUMIFS(Indev_Online_Res_NotinIRPBase!U$3:U$340,Indev_Online_Res_NotinIRPBase!$Y$3:$Y$340,$B653,Indev_Online_Res_NotinIRPBase!$Z$3:$Z$340,$C653,Indev_Online_Res_NotinIRPBase!$AB$3:$AB$340,"1")</f>
        <v>0</v>
      </c>
      <c r="AV653">
        <f>SUMIFS(Indev_Online_Res_NotinIRPBase!V$3:V$340,Indev_Online_Res_NotinIRPBase!$Y$3:$Y$340,$B653,Indev_Online_Res_NotinIRPBase!$Z$3:$Z$340,$C653,Indev_Online_Res_NotinIRPBase!$J$3:$J$340,"Yes",Indev_Online_Res_NotinIRPBase!$I$3:$I$340,"&lt;1/1/2024")+SUMIFS(Indev_Online_Res_NotinIRPBase!V$3:V$340,Indev_Online_Res_NotinIRPBase!$Y$3:$Y$340,$B653,Indev_Online_Res_NotinIRPBase!$Z$3:$Z$340,$C653,Indev_Online_Res_NotinIRPBase!$AB$3:$AB$340,"1")</f>
        <v>0</v>
      </c>
      <c r="AW653">
        <f>SUMIFS(Indev_Online_Res_NotinIRPBase!W$3:W$340,Indev_Online_Res_NotinIRPBase!$Y$3:$Y$340,$B653,Indev_Online_Res_NotinIRPBase!$Z$3:$Z$340,$C653,Indev_Online_Res_NotinIRPBase!$J$3:$J$340,"Yes",Indev_Online_Res_NotinIRPBase!$I$3:$I$340,"&lt;1/1/2024")+SUMIFS(Indev_Online_Res_NotinIRPBase!W$3:W$340,Indev_Online_Res_NotinIRPBase!$Y$3:$Y$340,$B653,Indev_Online_Res_NotinIRPBase!$Z$3:$Z$340,$C653,Indev_Online_Res_NotinIRPBase!$AB$3:$AB$340,"1")</f>
        <v>0</v>
      </c>
      <c r="AX653">
        <f>SUMIFS(Indev_Online_Res_NotinIRPBase!X$3:X$340,Indev_Online_Res_NotinIRPBase!$Y$3:$Y$340,$B653,Indev_Online_Res_NotinIRPBase!$Z$3:$Z$340,$C653,Indev_Online_Res_NotinIRPBase!$J$3:$J$340,"Yes",Indev_Online_Res_NotinIRPBase!$I$3:$I$340,"&lt;1/1/2024")+SUMIFS(Indev_Online_Res_NotinIRPBase!X$3:X$340,Indev_Online_Res_NotinIRPBase!$Y$3:$Y$340,$B653,Indev_Online_Res_NotinIRPBase!$Z$3:$Z$340,$C653,Indev_Online_Res_NotinIRPBase!$AB$3:$AB$340,"1")</f>
        <v>0</v>
      </c>
      <c r="AY653">
        <f t="shared" si="153"/>
        <v>0</v>
      </c>
      <c r="BA653">
        <f t="shared" si="154"/>
        <v>0</v>
      </c>
      <c r="BB653">
        <f t="shared" si="155"/>
        <v>0</v>
      </c>
      <c r="BC653">
        <f t="shared" si="156"/>
        <v>0</v>
      </c>
      <c r="BD653">
        <f t="shared" si="157"/>
        <v>0</v>
      </c>
      <c r="BE653">
        <f t="shared" si="158"/>
        <v>0</v>
      </c>
      <c r="BI653">
        <f t="shared" si="159"/>
        <v>0</v>
      </c>
      <c r="BJ653">
        <f t="shared" si="160"/>
        <v>0</v>
      </c>
      <c r="BK653">
        <f t="shared" si="161"/>
        <v>0</v>
      </c>
      <c r="BL653">
        <f t="shared" si="162"/>
        <v>80</v>
      </c>
      <c r="BM653">
        <f t="shared" si="163"/>
        <v>0</v>
      </c>
      <c r="BN653">
        <f t="shared" si="164"/>
        <v>0</v>
      </c>
      <c r="BO653">
        <f t="shared" si="165"/>
        <v>1</v>
      </c>
      <c r="BQ653">
        <f>SUMIFS(IRPBase_Res_NotinEnvScreens!$H$3:$H$33,IRPBase_Res_NotinEnvScreens!$J$3:$J$33,$B653,IRPBase_Res_NotinEnvScreens!$K$3:$K$33,$C653)</f>
        <v>0</v>
      </c>
      <c r="BR653">
        <f>SUMIFS(IRPBase_Res_NotinEnvScreens!$I$3:$I$33,IRPBase_Res_NotinEnvScreens!$J$3:$J$33,$B653,IRPBase_Res_NotinEnvScreens!$K$3:$K$33,$C653)</f>
        <v>0</v>
      </c>
      <c r="BS653">
        <v>0</v>
      </c>
      <c r="BV653">
        <f>SUMIFS(Indev_Online_Res_NotinIRPBase!$P$3:$P$313,Indev_Online_Res_NotinIRPBase!$Y$3:$Y$313,$B653,Indev_Online_Res_NotinIRPBase!$Z$3:$Z$313,$C653,Indev_Online_Res_NotinIRPBase!$I$3:$I$313,"&lt;9/1/2023")+SUMIFS(Indev_Online_Res_NotinIRPBase!$Q$3:$Q$313,Indev_Online_Res_NotinIRPBase!$Y$3:$Y$313,$B653,Indev_Online_Res_NotinIRPBase!$Z$3:$Z$313,$C653,Indev_Online_Res_NotinIRPBase!$I$3:$I$313,"&lt;9/1/2023")</f>
        <v>0</v>
      </c>
      <c r="BW653">
        <f>SUMIFS(Indev_Online_Res_NotinIRPBase!$S$3:$S$313,Indev_Online_Res_NotinIRPBase!$Y$3:$Y$313,$B653,Indev_Online_Res_NotinIRPBase!$Z$3:$Z$313,$C653,Indev_Online_Res_NotinIRPBase!$I$3:$I$313,"&lt;9/1/2023")+SUMIFS(Indev_Online_Res_NotinIRPBase!$T$3:$T$313,Indev_Online_Res_NotinIRPBase!$Y$3:$Y$313,$B653,Indev_Online_Res_NotinIRPBase!$Z$3:$Z$313,$C653,Indev_Online_Res_NotinIRPBase!$I$3:$I$313,"&lt;9/1/2023")+SUMIFS(Indev_Online_Res_NotinIRPBase!$U$3:$U$313,Indev_Online_Res_NotinIRPBase!$Y$3:$Y$313,$B653,Indev_Online_Res_NotinIRPBase!$Z$3:$Z$313,$C653,Indev_Online_Res_NotinIRPBase!$I$3:$I$313,"&lt;9/1/2023")</f>
        <v>0</v>
      </c>
    </row>
    <row r="654" spans="1:75">
      <c r="A654" t="s">
        <v>49</v>
      </c>
      <c r="B654" t="s">
        <v>571</v>
      </c>
      <c r="C654">
        <v>115</v>
      </c>
      <c r="E654">
        <f>SUMIFS(IRPBase_Res_NotinTxBase!N$3:N$65,IRPBase_Res_NotinTxBase!$X$3:$X$65,$B654,IRPBase_Res_NotinTxBase!$Y$3:$Y$65,$C654)</f>
        <v>0</v>
      </c>
      <c r="F654">
        <f>SUMIFS(IRPBase_Res_NotinTxBase!O$3:O$65,IRPBase_Res_NotinTxBase!$X$3:$X$65,$B654,IRPBase_Res_NotinTxBase!$Y$3:$Y$65,$C654)</f>
        <v>0</v>
      </c>
      <c r="G654">
        <f>SUMIFS(IRPBase_Res_NotinTxBase!P$3:P$65,IRPBase_Res_NotinTxBase!$X$3:$X$65,$B654,IRPBase_Res_NotinTxBase!$Y$3:$Y$65,$C654)</f>
        <v>0</v>
      </c>
      <c r="H654">
        <f>SUMIFS(IRPBase_Res_NotinTxBase!Q$3:Q$65,IRPBase_Res_NotinTxBase!$X$3:$X$65,$B654,IRPBase_Res_NotinTxBase!$Y$3:$Y$65,$C654)</f>
        <v>0</v>
      </c>
      <c r="M654">
        <f>SUMIFS(IRPBase_Res_NotinTxBase!R$3:R$65,IRPBase_Res_NotinTxBase!$X$3:$X$65,$B654,IRPBase_Res_NotinTxBase!$Y$3:$Y$65,$C654)</f>
        <v>0</v>
      </c>
      <c r="N654">
        <f>SUMIFS(IRPBase_Res_NotinTxBase!S$3:S$65,IRPBase_Res_NotinTxBase!$X$3:$X$65,$B654,IRPBase_Res_NotinTxBase!$Y$3:$Y$65,$C654)</f>
        <v>0</v>
      </c>
      <c r="O654">
        <f>SUMIFS(IRPBase_Res_NotinTxBase!T$3:T$65,IRPBase_Res_NotinTxBase!$X$3:$X$65,$B654,IRPBase_Res_NotinTxBase!$Y$3:$Y$65,$C654)</f>
        <v>0</v>
      </c>
      <c r="P654">
        <f>SUMIFS(IRPBase_Res_NotinTxBase!U$3:U$65,IRPBase_Res_NotinTxBase!$X$3:$X$65,$B654,IRPBase_Res_NotinTxBase!$Y$3:$Y$65,$C654)</f>
        <v>0</v>
      </c>
      <c r="Q654">
        <f>SUMIFS(IRPBase_Res_NotinTxBase!V$3:V$65,IRPBase_Res_NotinTxBase!$X$3:$X$65,$B654,IRPBase_Res_NotinTxBase!$Y$3:$Y$65,$C654)</f>
        <v>0</v>
      </c>
      <c r="R654">
        <f>SUMIFS(IRPBase_Res_NotinTxBase!W$3:W$65,IRPBase_Res_NotinTxBase!$X$3:$X$65,$B654,IRPBase_Res_NotinTxBase!$Y$3:$Y$65,$C654)</f>
        <v>0</v>
      </c>
      <c r="S654">
        <f t="shared" si="151"/>
        <v>0</v>
      </c>
      <c r="U654">
        <f>SUMIFS(Indev_Online_Res_NotinIRPBase!N$3:N$340,Indev_Online_Res_NotinIRPBase!$Y$3:$Y$340,$B654,Indev_Online_Res_NotinIRPBase!$Z$3:$Z$340,$C654)</f>
        <v>0</v>
      </c>
      <c r="V654">
        <f>SUMIFS(Indev_Online_Res_NotinIRPBase!O$3:O$340,Indev_Online_Res_NotinIRPBase!$Y$3:$Y$340,$B654,Indev_Online_Res_NotinIRPBase!$Z$3:$Z$340,$C654)</f>
        <v>0</v>
      </c>
      <c r="W654">
        <f>SUMIFS(Indev_Online_Res_NotinIRPBase!P$3:P$340,Indev_Online_Res_NotinIRPBase!$Y$3:$Y$340,$B654,Indev_Online_Res_NotinIRPBase!$Z$3:$Z$340,$C654)</f>
        <v>0</v>
      </c>
      <c r="X654">
        <f>SUMIFS(Indev_Online_Res_NotinIRPBase!Q$3:Q$340,Indev_Online_Res_NotinIRPBase!$Y$3:$Y$340,$B654,Indev_Online_Res_NotinIRPBase!$Z$3:$Z$340,$C654)</f>
        <v>0</v>
      </c>
      <c r="Y654">
        <f>SUMIFS(Indev_Online_Res_NotinIRPBase!R$3:R$340,Indev_Online_Res_NotinIRPBase!$Y$3:$Y$340,$B654,Indev_Online_Res_NotinIRPBase!$Z$3:$Z$340,$C654)</f>
        <v>0</v>
      </c>
      <c r="AC654">
        <f>SUMIFS(Indev_Online_Res_NotinIRPBase!S$3:S$340,Indev_Online_Res_NotinIRPBase!$Y$3:$Y$340,$B654,Indev_Online_Res_NotinIRPBase!$Z$3:$Z$340,$C654)</f>
        <v>7</v>
      </c>
      <c r="AD654">
        <f>SUMIFS(Indev_Online_Res_NotinIRPBase!T$3:T$340,Indev_Online_Res_NotinIRPBase!$Y$3:$Y$340,$B654,Indev_Online_Res_NotinIRPBase!$Z$3:$Z$340,$C654)</f>
        <v>0</v>
      </c>
      <c r="AE654">
        <f>SUMIFS(Indev_Online_Res_NotinIRPBase!U$3:U$340,Indev_Online_Res_NotinIRPBase!$Y$3:$Y$340,$B654,Indev_Online_Res_NotinIRPBase!$Z$3:$Z$340,$C654)</f>
        <v>0</v>
      </c>
      <c r="AF654">
        <f>SUMIFS(Indev_Online_Res_NotinIRPBase!V$3:V$340,Indev_Online_Res_NotinIRPBase!$Y$3:$Y$340,$B654,Indev_Online_Res_NotinIRPBase!$Z$3:$Z$340,$C654)</f>
        <v>0</v>
      </c>
      <c r="AG654">
        <f>SUMIFS(Indev_Online_Res_NotinIRPBase!W$3:W$340,Indev_Online_Res_NotinIRPBase!$Y$3:$Y$340,$B654,Indev_Online_Res_NotinIRPBase!$Z$3:$Z$340,$C654)</f>
        <v>0</v>
      </c>
      <c r="AH654">
        <f>SUMIFS(Indev_Online_Res_NotinIRPBase!X$3:X$340,Indev_Online_Res_NotinIRPBase!$Y$3:$Y$340,$B654,Indev_Online_Res_NotinIRPBase!$Z$3:$Z$340,$C654)</f>
        <v>0</v>
      </c>
      <c r="AI654">
        <f t="shared" si="152"/>
        <v>1</v>
      </c>
      <c r="AK654">
        <f>SUMIFS(Indev_Online_Res_NotinIRPBase!N$3:N$340,Indev_Online_Res_NotinIRPBase!$Y$3:$Y$340,$B654,Indev_Online_Res_NotinIRPBase!$Z$3:$Z$340,$C654,Indev_Online_Res_NotinIRPBase!$J$3:$J$340,"Yes",Indev_Online_Res_NotinIRPBase!$I$3:$I$340,"&lt;1/1/2024")+SUMIFS(Indev_Online_Res_NotinIRPBase!N$3:N$340,Indev_Online_Res_NotinIRPBase!$Y$3:$Y$340,$B654,Indev_Online_Res_NotinIRPBase!$Z$3:$Z$340,$C654,Indev_Online_Res_NotinIRPBase!$AB$3:$AB$340,"1")</f>
        <v>0</v>
      </c>
      <c r="AL654">
        <f>SUMIFS(Indev_Online_Res_NotinIRPBase!O$3:O$340,Indev_Online_Res_NotinIRPBase!$Y$3:$Y$340,$B654,Indev_Online_Res_NotinIRPBase!$Z$3:$Z$340,$C654,Indev_Online_Res_NotinIRPBase!$J$3:$J$340,"Yes",Indev_Online_Res_NotinIRPBase!$I$3:$I$340,"&lt;1/1/2024")+SUMIFS(Indev_Online_Res_NotinIRPBase!O$3:O$340,Indev_Online_Res_NotinIRPBase!$Y$3:$Y$340,$B654,Indev_Online_Res_NotinIRPBase!$Z$3:$Z$340,$C654,Indev_Online_Res_NotinIRPBase!$AB$3:$AB$340,"1")</f>
        <v>0</v>
      </c>
      <c r="AM654">
        <f>SUMIFS(Indev_Online_Res_NotinIRPBase!P$3:P$340,Indev_Online_Res_NotinIRPBase!$Y$3:$Y$340,$B654,Indev_Online_Res_NotinIRPBase!$Z$3:$Z$340,$C654,Indev_Online_Res_NotinIRPBase!$J$3:$J$340,"Yes",Indev_Online_Res_NotinIRPBase!$I$3:$I$340,"&lt;1/1/2024")+SUMIFS(Indev_Online_Res_NotinIRPBase!P$3:P$340,Indev_Online_Res_NotinIRPBase!$Y$3:$Y$340,$B654,Indev_Online_Res_NotinIRPBase!$Z$3:$Z$340,$C654,Indev_Online_Res_NotinIRPBase!$AB$3:$AB$340,"1")</f>
        <v>0</v>
      </c>
      <c r="AN654">
        <f>SUMIFS(Indev_Online_Res_NotinIRPBase!Q$3:Q$340,Indev_Online_Res_NotinIRPBase!$Y$3:$Y$340,$B654,Indev_Online_Res_NotinIRPBase!$Z$3:$Z$340,$C654,Indev_Online_Res_NotinIRPBase!$J$3:$J$340,"Yes",Indev_Online_Res_NotinIRPBase!$I$3:$I$340,"&lt;1/1/2024")+SUMIFS(Indev_Online_Res_NotinIRPBase!Q$3:Q$340,Indev_Online_Res_NotinIRPBase!$Y$3:$Y$340,$B654,Indev_Online_Res_NotinIRPBase!$Z$3:$Z$340,$C654,Indev_Online_Res_NotinIRPBase!$AB$3:$AB$340,"1")</f>
        <v>0</v>
      </c>
      <c r="AO654">
        <f>SUMIFS(Indev_Online_Res_NotinIRPBase!R$3:R$340,Indev_Online_Res_NotinIRPBase!$Y$3:$Y$340,$B654,Indev_Online_Res_NotinIRPBase!$Z$3:$Z$340,$C654,Indev_Online_Res_NotinIRPBase!$J$3:$J$340,"Yes",Indev_Online_Res_NotinIRPBase!$I$3:$I$340,"&lt;1/1/2024")+SUMIFS(Indev_Online_Res_NotinIRPBase!R$3:R$340,Indev_Online_Res_NotinIRPBase!$Y$3:$Y$340,$B654,Indev_Online_Res_NotinIRPBase!$Z$3:$Z$340,$C654,Indev_Online_Res_NotinIRPBase!$AB$3:$AB$340,"1")</f>
        <v>0</v>
      </c>
      <c r="AS654">
        <f>SUMIFS(Indev_Online_Res_NotinIRPBase!S$3:S$340,Indev_Online_Res_NotinIRPBase!$Y$3:$Y$340,$B654,Indev_Online_Res_NotinIRPBase!$Z$3:$Z$340,$C654,Indev_Online_Res_NotinIRPBase!$J$3:$J$340,"Yes",Indev_Online_Res_NotinIRPBase!$I$3:$I$340,"&lt;1/1/2024")+SUMIFS(Indev_Online_Res_NotinIRPBase!S$3:S$340,Indev_Online_Res_NotinIRPBase!$Y$3:$Y$340,$B654,Indev_Online_Res_NotinIRPBase!$Z$3:$Z$340,$C654,Indev_Online_Res_NotinIRPBase!$AB$3:$AB$340,"1")</f>
        <v>0</v>
      </c>
      <c r="AT654">
        <f>SUMIFS(Indev_Online_Res_NotinIRPBase!T$3:T$340,Indev_Online_Res_NotinIRPBase!$Y$3:$Y$340,$B654,Indev_Online_Res_NotinIRPBase!$Z$3:$Z$340,$C654,Indev_Online_Res_NotinIRPBase!$J$3:$J$340,"Yes",Indev_Online_Res_NotinIRPBase!$I$3:$I$340,"&lt;1/1/2024")+SUMIFS(Indev_Online_Res_NotinIRPBase!T$3:T$340,Indev_Online_Res_NotinIRPBase!$Y$3:$Y$340,$B654,Indev_Online_Res_NotinIRPBase!$Z$3:$Z$340,$C654,Indev_Online_Res_NotinIRPBase!$AB$3:$AB$340,"1")</f>
        <v>0</v>
      </c>
      <c r="AU654">
        <f>SUMIFS(Indev_Online_Res_NotinIRPBase!U$3:U$340,Indev_Online_Res_NotinIRPBase!$Y$3:$Y$340,$B654,Indev_Online_Res_NotinIRPBase!$Z$3:$Z$340,$C654,Indev_Online_Res_NotinIRPBase!$J$3:$J$340,"Yes",Indev_Online_Res_NotinIRPBase!$I$3:$I$340,"&lt;1/1/2024")+SUMIFS(Indev_Online_Res_NotinIRPBase!U$3:U$340,Indev_Online_Res_NotinIRPBase!$Y$3:$Y$340,$B654,Indev_Online_Res_NotinIRPBase!$Z$3:$Z$340,$C654,Indev_Online_Res_NotinIRPBase!$AB$3:$AB$340,"1")</f>
        <v>0</v>
      </c>
      <c r="AV654">
        <f>SUMIFS(Indev_Online_Res_NotinIRPBase!V$3:V$340,Indev_Online_Res_NotinIRPBase!$Y$3:$Y$340,$B654,Indev_Online_Res_NotinIRPBase!$Z$3:$Z$340,$C654,Indev_Online_Res_NotinIRPBase!$J$3:$J$340,"Yes",Indev_Online_Res_NotinIRPBase!$I$3:$I$340,"&lt;1/1/2024")+SUMIFS(Indev_Online_Res_NotinIRPBase!V$3:V$340,Indev_Online_Res_NotinIRPBase!$Y$3:$Y$340,$B654,Indev_Online_Res_NotinIRPBase!$Z$3:$Z$340,$C654,Indev_Online_Res_NotinIRPBase!$AB$3:$AB$340,"1")</f>
        <v>0</v>
      </c>
      <c r="AW654">
        <f>SUMIFS(Indev_Online_Res_NotinIRPBase!W$3:W$340,Indev_Online_Res_NotinIRPBase!$Y$3:$Y$340,$B654,Indev_Online_Res_NotinIRPBase!$Z$3:$Z$340,$C654,Indev_Online_Res_NotinIRPBase!$J$3:$J$340,"Yes",Indev_Online_Res_NotinIRPBase!$I$3:$I$340,"&lt;1/1/2024")+SUMIFS(Indev_Online_Res_NotinIRPBase!W$3:W$340,Indev_Online_Res_NotinIRPBase!$Y$3:$Y$340,$B654,Indev_Online_Res_NotinIRPBase!$Z$3:$Z$340,$C654,Indev_Online_Res_NotinIRPBase!$AB$3:$AB$340,"1")</f>
        <v>0</v>
      </c>
      <c r="AX654">
        <f>SUMIFS(Indev_Online_Res_NotinIRPBase!X$3:X$340,Indev_Online_Res_NotinIRPBase!$Y$3:$Y$340,$B654,Indev_Online_Res_NotinIRPBase!$Z$3:$Z$340,$C654,Indev_Online_Res_NotinIRPBase!$J$3:$J$340,"Yes",Indev_Online_Res_NotinIRPBase!$I$3:$I$340,"&lt;1/1/2024")+SUMIFS(Indev_Online_Res_NotinIRPBase!X$3:X$340,Indev_Online_Res_NotinIRPBase!$Y$3:$Y$340,$B654,Indev_Online_Res_NotinIRPBase!$Z$3:$Z$340,$C654,Indev_Online_Res_NotinIRPBase!$AB$3:$AB$340,"1")</f>
        <v>0</v>
      </c>
      <c r="AY654">
        <f t="shared" si="153"/>
        <v>0</v>
      </c>
      <c r="BA654">
        <f t="shared" si="154"/>
        <v>0</v>
      </c>
      <c r="BB654">
        <f t="shared" si="155"/>
        <v>0</v>
      </c>
      <c r="BC654">
        <f t="shared" si="156"/>
        <v>0</v>
      </c>
      <c r="BD654">
        <f t="shared" si="157"/>
        <v>0</v>
      </c>
      <c r="BE654">
        <f t="shared" si="158"/>
        <v>0</v>
      </c>
      <c r="BI654">
        <f t="shared" si="159"/>
        <v>7</v>
      </c>
      <c r="BJ654">
        <f t="shared" si="160"/>
        <v>0</v>
      </c>
      <c r="BK654">
        <f t="shared" si="161"/>
        <v>0</v>
      </c>
      <c r="BL654">
        <f t="shared" si="162"/>
        <v>0</v>
      </c>
      <c r="BM654">
        <f t="shared" si="163"/>
        <v>0</v>
      </c>
      <c r="BN654">
        <f t="shared" si="164"/>
        <v>0</v>
      </c>
      <c r="BO654">
        <f t="shared" si="165"/>
        <v>1</v>
      </c>
      <c r="BQ654">
        <f>SUMIFS(IRPBase_Res_NotinEnvScreens!$H$3:$H$33,IRPBase_Res_NotinEnvScreens!$J$3:$J$33,$B654,IRPBase_Res_NotinEnvScreens!$K$3:$K$33,$C654)</f>
        <v>0</v>
      </c>
      <c r="BR654">
        <f>SUMIFS(IRPBase_Res_NotinEnvScreens!$I$3:$I$33,IRPBase_Res_NotinEnvScreens!$J$3:$J$33,$B654,IRPBase_Res_NotinEnvScreens!$K$3:$K$33,$C654)</f>
        <v>0</v>
      </c>
      <c r="BS654">
        <v>0</v>
      </c>
      <c r="BV654">
        <f>SUMIFS(Indev_Online_Res_NotinIRPBase!$P$3:$P$313,Indev_Online_Res_NotinIRPBase!$Y$3:$Y$313,$B654,Indev_Online_Res_NotinIRPBase!$Z$3:$Z$313,$C654,Indev_Online_Res_NotinIRPBase!$I$3:$I$313,"&lt;9/1/2023")+SUMIFS(Indev_Online_Res_NotinIRPBase!$Q$3:$Q$313,Indev_Online_Res_NotinIRPBase!$Y$3:$Y$313,$B654,Indev_Online_Res_NotinIRPBase!$Z$3:$Z$313,$C654,Indev_Online_Res_NotinIRPBase!$I$3:$I$313,"&lt;9/1/2023")</f>
        <v>0</v>
      </c>
      <c r="BW654">
        <f>SUMIFS(Indev_Online_Res_NotinIRPBase!$S$3:$S$313,Indev_Online_Res_NotinIRPBase!$Y$3:$Y$313,$B654,Indev_Online_Res_NotinIRPBase!$Z$3:$Z$313,$C654,Indev_Online_Res_NotinIRPBase!$I$3:$I$313,"&lt;9/1/2023")+SUMIFS(Indev_Online_Res_NotinIRPBase!$T$3:$T$313,Indev_Online_Res_NotinIRPBase!$Y$3:$Y$313,$B654,Indev_Online_Res_NotinIRPBase!$Z$3:$Z$313,$C654,Indev_Online_Res_NotinIRPBase!$I$3:$I$313,"&lt;9/1/2023")+SUMIFS(Indev_Online_Res_NotinIRPBase!$U$3:$U$313,Indev_Online_Res_NotinIRPBase!$Y$3:$Y$313,$B654,Indev_Online_Res_NotinIRPBase!$Z$3:$Z$313,$C654,Indev_Online_Res_NotinIRPBase!$I$3:$I$313,"&lt;9/1/2023")</f>
        <v>0</v>
      </c>
    </row>
    <row r="655" spans="1:75">
      <c r="A655" t="s">
        <v>49</v>
      </c>
      <c r="B655" t="s">
        <v>571</v>
      </c>
      <c r="C655">
        <v>230</v>
      </c>
      <c r="E655">
        <f>SUMIFS(IRPBase_Res_NotinTxBase!N$3:N$65,IRPBase_Res_NotinTxBase!$X$3:$X$65,$B655,IRPBase_Res_NotinTxBase!$Y$3:$Y$65,$C655)</f>
        <v>0</v>
      </c>
      <c r="F655">
        <f>SUMIFS(IRPBase_Res_NotinTxBase!O$3:O$65,IRPBase_Res_NotinTxBase!$X$3:$X$65,$B655,IRPBase_Res_NotinTxBase!$Y$3:$Y$65,$C655)</f>
        <v>0</v>
      </c>
      <c r="G655">
        <f>SUMIFS(IRPBase_Res_NotinTxBase!P$3:P$65,IRPBase_Res_NotinTxBase!$X$3:$X$65,$B655,IRPBase_Res_NotinTxBase!$Y$3:$Y$65,$C655)</f>
        <v>0</v>
      </c>
      <c r="H655">
        <f>SUMIFS(IRPBase_Res_NotinTxBase!Q$3:Q$65,IRPBase_Res_NotinTxBase!$X$3:$X$65,$B655,IRPBase_Res_NotinTxBase!$Y$3:$Y$65,$C655)</f>
        <v>0</v>
      </c>
      <c r="M655">
        <f>SUMIFS(IRPBase_Res_NotinTxBase!R$3:R$65,IRPBase_Res_NotinTxBase!$X$3:$X$65,$B655,IRPBase_Res_NotinTxBase!$Y$3:$Y$65,$C655)</f>
        <v>0</v>
      </c>
      <c r="N655">
        <f>SUMIFS(IRPBase_Res_NotinTxBase!S$3:S$65,IRPBase_Res_NotinTxBase!$X$3:$X$65,$B655,IRPBase_Res_NotinTxBase!$Y$3:$Y$65,$C655)</f>
        <v>0</v>
      </c>
      <c r="O655">
        <f>SUMIFS(IRPBase_Res_NotinTxBase!T$3:T$65,IRPBase_Res_NotinTxBase!$X$3:$X$65,$B655,IRPBase_Res_NotinTxBase!$Y$3:$Y$65,$C655)</f>
        <v>0</v>
      </c>
      <c r="P655">
        <f>SUMIFS(IRPBase_Res_NotinTxBase!U$3:U$65,IRPBase_Res_NotinTxBase!$X$3:$X$65,$B655,IRPBase_Res_NotinTxBase!$Y$3:$Y$65,$C655)</f>
        <v>0</v>
      </c>
      <c r="Q655">
        <f>SUMIFS(IRPBase_Res_NotinTxBase!V$3:V$65,IRPBase_Res_NotinTxBase!$X$3:$X$65,$B655,IRPBase_Res_NotinTxBase!$Y$3:$Y$65,$C655)</f>
        <v>0</v>
      </c>
      <c r="R655">
        <f>SUMIFS(IRPBase_Res_NotinTxBase!W$3:W$65,IRPBase_Res_NotinTxBase!$X$3:$X$65,$B655,IRPBase_Res_NotinTxBase!$Y$3:$Y$65,$C655)</f>
        <v>0</v>
      </c>
      <c r="S655">
        <f t="shared" si="151"/>
        <v>0</v>
      </c>
      <c r="U655">
        <f>SUMIFS(Indev_Online_Res_NotinIRPBase!N$3:N$340,Indev_Online_Res_NotinIRPBase!$Y$3:$Y$340,$B655,Indev_Online_Res_NotinIRPBase!$Z$3:$Z$340,$C655)</f>
        <v>0</v>
      </c>
      <c r="V655">
        <f>SUMIFS(Indev_Online_Res_NotinIRPBase!O$3:O$340,Indev_Online_Res_NotinIRPBase!$Y$3:$Y$340,$B655,Indev_Online_Res_NotinIRPBase!$Z$3:$Z$340,$C655)</f>
        <v>0</v>
      </c>
      <c r="W655">
        <f>SUMIFS(Indev_Online_Res_NotinIRPBase!P$3:P$340,Indev_Online_Res_NotinIRPBase!$Y$3:$Y$340,$B655,Indev_Online_Res_NotinIRPBase!$Z$3:$Z$340,$C655)</f>
        <v>0</v>
      </c>
      <c r="X655">
        <f>SUMIFS(Indev_Online_Res_NotinIRPBase!Q$3:Q$340,Indev_Online_Res_NotinIRPBase!$Y$3:$Y$340,$B655,Indev_Online_Res_NotinIRPBase!$Z$3:$Z$340,$C655)</f>
        <v>0</v>
      </c>
      <c r="Y655">
        <f>SUMIFS(Indev_Online_Res_NotinIRPBase!R$3:R$340,Indev_Online_Res_NotinIRPBase!$Y$3:$Y$340,$B655,Indev_Online_Res_NotinIRPBase!$Z$3:$Z$340,$C655)</f>
        <v>0</v>
      </c>
      <c r="AC655">
        <f>SUMIFS(Indev_Online_Res_NotinIRPBase!S$3:S$340,Indev_Online_Res_NotinIRPBase!$Y$3:$Y$340,$B655,Indev_Online_Res_NotinIRPBase!$Z$3:$Z$340,$C655)</f>
        <v>5</v>
      </c>
      <c r="AD655">
        <f>SUMIFS(Indev_Online_Res_NotinIRPBase!T$3:T$340,Indev_Online_Res_NotinIRPBase!$Y$3:$Y$340,$B655,Indev_Online_Res_NotinIRPBase!$Z$3:$Z$340,$C655)</f>
        <v>0</v>
      </c>
      <c r="AE655">
        <f>SUMIFS(Indev_Online_Res_NotinIRPBase!U$3:U$340,Indev_Online_Res_NotinIRPBase!$Y$3:$Y$340,$B655,Indev_Online_Res_NotinIRPBase!$Z$3:$Z$340,$C655)</f>
        <v>0</v>
      </c>
      <c r="AF655">
        <f>SUMIFS(Indev_Online_Res_NotinIRPBase!V$3:V$340,Indev_Online_Res_NotinIRPBase!$Y$3:$Y$340,$B655,Indev_Online_Res_NotinIRPBase!$Z$3:$Z$340,$C655)</f>
        <v>0</v>
      </c>
      <c r="AG655">
        <f>SUMIFS(Indev_Online_Res_NotinIRPBase!W$3:W$340,Indev_Online_Res_NotinIRPBase!$Y$3:$Y$340,$B655,Indev_Online_Res_NotinIRPBase!$Z$3:$Z$340,$C655)</f>
        <v>0</v>
      </c>
      <c r="AH655">
        <f>SUMIFS(Indev_Online_Res_NotinIRPBase!X$3:X$340,Indev_Online_Res_NotinIRPBase!$Y$3:$Y$340,$B655,Indev_Online_Res_NotinIRPBase!$Z$3:$Z$340,$C655)</f>
        <v>0</v>
      </c>
      <c r="AI655">
        <f t="shared" si="152"/>
        <v>1</v>
      </c>
      <c r="AK655">
        <f>SUMIFS(Indev_Online_Res_NotinIRPBase!N$3:N$340,Indev_Online_Res_NotinIRPBase!$Y$3:$Y$340,$B655,Indev_Online_Res_NotinIRPBase!$Z$3:$Z$340,$C655,Indev_Online_Res_NotinIRPBase!$J$3:$J$340,"Yes",Indev_Online_Res_NotinIRPBase!$I$3:$I$340,"&lt;1/1/2024")+SUMIFS(Indev_Online_Res_NotinIRPBase!N$3:N$340,Indev_Online_Res_NotinIRPBase!$Y$3:$Y$340,$B655,Indev_Online_Res_NotinIRPBase!$Z$3:$Z$340,$C655,Indev_Online_Res_NotinIRPBase!$AB$3:$AB$340,"1")</f>
        <v>0</v>
      </c>
      <c r="AL655">
        <f>SUMIFS(Indev_Online_Res_NotinIRPBase!O$3:O$340,Indev_Online_Res_NotinIRPBase!$Y$3:$Y$340,$B655,Indev_Online_Res_NotinIRPBase!$Z$3:$Z$340,$C655,Indev_Online_Res_NotinIRPBase!$J$3:$J$340,"Yes",Indev_Online_Res_NotinIRPBase!$I$3:$I$340,"&lt;1/1/2024")+SUMIFS(Indev_Online_Res_NotinIRPBase!O$3:O$340,Indev_Online_Res_NotinIRPBase!$Y$3:$Y$340,$B655,Indev_Online_Res_NotinIRPBase!$Z$3:$Z$340,$C655,Indev_Online_Res_NotinIRPBase!$AB$3:$AB$340,"1")</f>
        <v>0</v>
      </c>
      <c r="AM655">
        <f>SUMIFS(Indev_Online_Res_NotinIRPBase!P$3:P$340,Indev_Online_Res_NotinIRPBase!$Y$3:$Y$340,$B655,Indev_Online_Res_NotinIRPBase!$Z$3:$Z$340,$C655,Indev_Online_Res_NotinIRPBase!$J$3:$J$340,"Yes",Indev_Online_Res_NotinIRPBase!$I$3:$I$340,"&lt;1/1/2024")+SUMIFS(Indev_Online_Res_NotinIRPBase!P$3:P$340,Indev_Online_Res_NotinIRPBase!$Y$3:$Y$340,$B655,Indev_Online_Res_NotinIRPBase!$Z$3:$Z$340,$C655,Indev_Online_Res_NotinIRPBase!$AB$3:$AB$340,"1")</f>
        <v>0</v>
      </c>
      <c r="AN655">
        <f>SUMIFS(Indev_Online_Res_NotinIRPBase!Q$3:Q$340,Indev_Online_Res_NotinIRPBase!$Y$3:$Y$340,$B655,Indev_Online_Res_NotinIRPBase!$Z$3:$Z$340,$C655,Indev_Online_Res_NotinIRPBase!$J$3:$J$340,"Yes",Indev_Online_Res_NotinIRPBase!$I$3:$I$340,"&lt;1/1/2024")+SUMIFS(Indev_Online_Res_NotinIRPBase!Q$3:Q$340,Indev_Online_Res_NotinIRPBase!$Y$3:$Y$340,$B655,Indev_Online_Res_NotinIRPBase!$Z$3:$Z$340,$C655,Indev_Online_Res_NotinIRPBase!$AB$3:$AB$340,"1")</f>
        <v>0</v>
      </c>
      <c r="AO655">
        <f>SUMIFS(Indev_Online_Res_NotinIRPBase!R$3:R$340,Indev_Online_Res_NotinIRPBase!$Y$3:$Y$340,$B655,Indev_Online_Res_NotinIRPBase!$Z$3:$Z$340,$C655,Indev_Online_Res_NotinIRPBase!$J$3:$J$340,"Yes",Indev_Online_Res_NotinIRPBase!$I$3:$I$340,"&lt;1/1/2024")+SUMIFS(Indev_Online_Res_NotinIRPBase!R$3:R$340,Indev_Online_Res_NotinIRPBase!$Y$3:$Y$340,$B655,Indev_Online_Res_NotinIRPBase!$Z$3:$Z$340,$C655,Indev_Online_Res_NotinIRPBase!$AB$3:$AB$340,"1")</f>
        <v>0</v>
      </c>
      <c r="AS655">
        <f>SUMIFS(Indev_Online_Res_NotinIRPBase!S$3:S$340,Indev_Online_Res_NotinIRPBase!$Y$3:$Y$340,$B655,Indev_Online_Res_NotinIRPBase!$Z$3:$Z$340,$C655,Indev_Online_Res_NotinIRPBase!$J$3:$J$340,"Yes",Indev_Online_Res_NotinIRPBase!$I$3:$I$340,"&lt;1/1/2024")+SUMIFS(Indev_Online_Res_NotinIRPBase!S$3:S$340,Indev_Online_Res_NotinIRPBase!$Y$3:$Y$340,$B655,Indev_Online_Res_NotinIRPBase!$Z$3:$Z$340,$C655,Indev_Online_Res_NotinIRPBase!$AB$3:$AB$340,"1")</f>
        <v>0</v>
      </c>
      <c r="AT655">
        <f>SUMIFS(Indev_Online_Res_NotinIRPBase!T$3:T$340,Indev_Online_Res_NotinIRPBase!$Y$3:$Y$340,$B655,Indev_Online_Res_NotinIRPBase!$Z$3:$Z$340,$C655,Indev_Online_Res_NotinIRPBase!$J$3:$J$340,"Yes",Indev_Online_Res_NotinIRPBase!$I$3:$I$340,"&lt;1/1/2024")+SUMIFS(Indev_Online_Res_NotinIRPBase!T$3:T$340,Indev_Online_Res_NotinIRPBase!$Y$3:$Y$340,$B655,Indev_Online_Res_NotinIRPBase!$Z$3:$Z$340,$C655,Indev_Online_Res_NotinIRPBase!$AB$3:$AB$340,"1")</f>
        <v>0</v>
      </c>
      <c r="AU655">
        <f>SUMIFS(Indev_Online_Res_NotinIRPBase!U$3:U$340,Indev_Online_Res_NotinIRPBase!$Y$3:$Y$340,$B655,Indev_Online_Res_NotinIRPBase!$Z$3:$Z$340,$C655,Indev_Online_Res_NotinIRPBase!$J$3:$J$340,"Yes",Indev_Online_Res_NotinIRPBase!$I$3:$I$340,"&lt;1/1/2024")+SUMIFS(Indev_Online_Res_NotinIRPBase!U$3:U$340,Indev_Online_Res_NotinIRPBase!$Y$3:$Y$340,$B655,Indev_Online_Res_NotinIRPBase!$Z$3:$Z$340,$C655,Indev_Online_Res_NotinIRPBase!$AB$3:$AB$340,"1")</f>
        <v>0</v>
      </c>
      <c r="AV655">
        <f>SUMIFS(Indev_Online_Res_NotinIRPBase!V$3:V$340,Indev_Online_Res_NotinIRPBase!$Y$3:$Y$340,$B655,Indev_Online_Res_NotinIRPBase!$Z$3:$Z$340,$C655,Indev_Online_Res_NotinIRPBase!$J$3:$J$340,"Yes",Indev_Online_Res_NotinIRPBase!$I$3:$I$340,"&lt;1/1/2024")+SUMIFS(Indev_Online_Res_NotinIRPBase!V$3:V$340,Indev_Online_Res_NotinIRPBase!$Y$3:$Y$340,$B655,Indev_Online_Res_NotinIRPBase!$Z$3:$Z$340,$C655,Indev_Online_Res_NotinIRPBase!$AB$3:$AB$340,"1")</f>
        <v>0</v>
      </c>
      <c r="AW655">
        <f>SUMIFS(Indev_Online_Res_NotinIRPBase!W$3:W$340,Indev_Online_Res_NotinIRPBase!$Y$3:$Y$340,$B655,Indev_Online_Res_NotinIRPBase!$Z$3:$Z$340,$C655,Indev_Online_Res_NotinIRPBase!$J$3:$J$340,"Yes",Indev_Online_Res_NotinIRPBase!$I$3:$I$340,"&lt;1/1/2024")+SUMIFS(Indev_Online_Res_NotinIRPBase!W$3:W$340,Indev_Online_Res_NotinIRPBase!$Y$3:$Y$340,$B655,Indev_Online_Res_NotinIRPBase!$Z$3:$Z$340,$C655,Indev_Online_Res_NotinIRPBase!$AB$3:$AB$340,"1")</f>
        <v>0</v>
      </c>
      <c r="AX655">
        <f>SUMIFS(Indev_Online_Res_NotinIRPBase!X$3:X$340,Indev_Online_Res_NotinIRPBase!$Y$3:$Y$340,$B655,Indev_Online_Res_NotinIRPBase!$Z$3:$Z$340,$C655,Indev_Online_Res_NotinIRPBase!$J$3:$J$340,"Yes",Indev_Online_Res_NotinIRPBase!$I$3:$I$340,"&lt;1/1/2024")+SUMIFS(Indev_Online_Res_NotinIRPBase!X$3:X$340,Indev_Online_Res_NotinIRPBase!$Y$3:$Y$340,$B655,Indev_Online_Res_NotinIRPBase!$Z$3:$Z$340,$C655,Indev_Online_Res_NotinIRPBase!$AB$3:$AB$340,"1")</f>
        <v>0</v>
      </c>
      <c r="AY655">
        <f t="shared" si="153"/>
        <v>0</v>
      </c>
      <c r="BA655">
        <f t="shared" si="154"/>
        <v>0</v>
      </c>
      <c r="BB655">
        <f t="shared" si="155"/>
        <v>0</v>
      </c>
      <c r="BC655">
        <f t="shared" si="156"/>
        <v>0</v>
      </c>
      <c r="BD655">
        <f t="shared" si="157"/>
        <v>0</v>
      </c>
      <c r="BE655">
        <f t="shared" si="158"/>
        <v>0</v>
      </c>
      <c r="BI655">
        <f t="shared" si="159"/>
        <v>5</v>
      </c>
      <c r="BJ655">
        <f t="shared" si="160"/>
        <v>0</v>
      </c>
      <c r="BK655">
        <f t="shared" si="161"/>
        <v>0</v>
      </c>
      <c r="BL655">
        <f t="shared" si="162"/>
        <v>0</v>
      </c>
      <c r="BM655">
        <f t="shared" si="163"/>
        <v>0</v>
      </c>
      <c r="BN655">
        <f t="shared" si="164"/>
        <v>0</v>
      </c>
      <c r="BO655">
        <f t="shared" si="165"/>
        <v>1</v>
      </c>
      <c r="BQ655">
        <f>SUMIFS(IRPBase_Res_NotinEnvScreens!$H$3:$H$33,IRPBase_Res_NotinEnvScreens!$J$3:$J$33,$B655,IRPBase_Res_NotinEnvScreens!$K$3:$K$33,$C655)</f>
        <v>0</v>
      </c>
      <c r="BR655">
        <f>SUMIFS(IRPBase_Res_NotinEnvScreens!$I$3:$I$33,IRPBase_Res_NotinEnvScreens!$J$3:$J$33,$B655,IRPBase_Res_NotinEnvScreens!$K$3:$K$33,$C655)</f>
        <v>0</v>
      </c>
      <c r="BS655">
        <v>0</v>
      </c>
      <c r="BV655">
        <f>SUMIFS(Indev_Online_Res_NotinIRPBase!$P$3:$P$313,Indev_Online_Res_NotinIRPBase!$Y$3:$Y$313,$B655,Indev_Online_Res_NotinIRPBase!$Z$3:$Z$313,$C655,Indev_Online_Res_NotinIRPBase!$I$3:$I$313,"&lt;9/1/2023")+SUMIFS(Indev_Online_Res_NotinIRPBase!$Q$3:$Q$313,Indev_Online_Res_NotinIRPBase!$Y$3:$Y$313,$B655,Indev_Online_Res_NotinIRPBase!$Z$3:$Z$313,$C655,Indev_Online_Res_NotinIRPBase!$I$3:$I$313,"&lt;9/1/2023")</f>
        <v>0</v>
      </c>
      <c r="BW655">
        <f>SUMIFS(Indev_Online_Res_NotinIRPBase!$S$3:$S$313,Indev_Online_Res_NotinIRPBase!$Y$3:$Y$313,$B655,Indev_Online_Res_NotinIRPBase!$Z$3:$Z$313,$C655,Indev_Online_Res_NotinIRPBase!$I$3:$I$313,"&lt;9/1/2023")+SUMIFS(Indev_Online_Res_NotinIRPBase!$T$3:$T$313,Indev_Online_Res_NotinIRPBase!$Y$3:$Y$313,$B655,Indev_Online_Res_NotinIRPBase!$Z$3:$Z$313,$C655,Indev_Online_Res_NotinIRPBase!$I$3:$I$313,"&lt;9/1/2023")+SUMIFS(Indev_Online_Res_NotinIRPBase!$U$3:$U$313,Indev_Online_Res_NotinIRPBase!$Y$3:$Y$313,$B655,Indev_Online_Res_NotinIRPBase!$Z$3:$Z$313,$C655,Indev_Online_Res_NotinIRPBase!$I$3:$I$313,"&lt;9/1/2023")</f>
        <v>0</v>
      </c>
    </row>
    <row r="656" spans="1:75">
      <c r="A656" t="s">
        <v>48</v>
      </c>
      <c r="B656" t="s">
        <v>572</v>
      </c>
      <c r="C656">
        <v>230</v>
      </c>
      <c r="E656">
        <f>SUMIFS(IRPBase_Res_NotinTxBase!N$3:N$65,IRPBase_Res_NotinTxBase!$X$3:$X$65,$B656,IRPBase_Res_NotinTxBase!$Y$3:$Y$65,$C656)</f>
        <v>0</v>
      </c>
      <c r="F656">
        <f>SUMIFS(IRPBase_Res_NotinTxBase!O$3:O$65,IRPBase_Res_NotinTxBase!$X$3:$X$65,$B656,IRPBase_Res_NotinTxBase!$Y$3:$Y$65,$C656)</f>
        <v>0</v>
      </c>
      <c r="G656">
        <f>SUMIFS(IRPBase_Res_NotinTxBase!P$3:P$65,IRPBase_Res_NotinTxBase!$X$3:$X$65,$B656,IRPBase_Res_NotinTxBase!$Y$3:$Y$65,$C656)</f>
        <v>0</v>
      </c>
      <c r="H656">
        <f>SUMIFS(IRPBase_Res_NotinTxBase!Q$3:Q$65,IRPBase_Res_NotinTxBase!$X$3:$X$65,$B656,IRPBase_Res_NotinTxBase!$Y$3:$Y$65,$C656)</f>
        <v>0</v>
      </c>
      <c r="M656">
        <f>SUMIFS(IRPBase_Res_NotinTxBase!R$3:R$65,IRPBase_Res_NotinTxBase!$X$3:$X$65,$B656,IRPBase_Res_NotinTxBase!$Y$3:$Y$65,$C656)</f>
        <v>0</v>
      </c>
      <c r="N656">
        <f>SUMIFS(IRPBase_Res_NotinTxBase!S$3:S$65,IRPBase_Res_NotinTxBase!$X$3:$X$65,$B656,IRPBase_Res_NotinTxBase!$Y$3:$Y$65,$C656)</f>
        <v>0</v>
      </c>
      <c r="O656">
        <f>SUMIFS(IRPBase_Res_NotinTxBase!T$3:T$65,IRPBase_Res_NotinTxBase!$X$3:$X$65,$B656,IRPBase_Res_NotinTxBase!$Y$3:$Y$65,$C656)</f>
        <v>0</v>
      </c>
      <c r="P656">
        <f>SUMIFS(IRPBase_Res_NotinTxBase!U$3:U$65,IRPBase_Res_NotinTxBase!$X$3:$X$65,$B656,IRPBase_Res_NotinTxBase!$Y$3:$Y$65,$C656)</f>
        <v>0</v>
      </c>
      <c r="Q656">
        <f>SUMIFS(IRPBase_Res_NotinTxBase!V$3:V$65,IRPBase_Res_NotinTxBase!$X$3:$X$65,$B656,IRPBase_Res_NotinTxBase!$Y$3:$Y$65,$C656)</f>
        <v>0</v>
      </c>
      <c r="R656">
        <f>SUMIFS(IRPBase_Res_NotinTxBase!W$3:W$65,IRPBase_Res_NotinTxBase!$X$3:$X$65,$B656,IRPBase_Res_NotinTxBase!$Y$3:$Y$65,$C656)</f>
        <v>0</v>
      </c>
      <c r="S656">
        <f t="shared" si="151"/>
        <v>0</v>
      </c>
      <c r="U656">
        <f>SUMIFS(Indev_Online_Res_NotinIRPBase!N$3:N$340,Indev_Online_Res_NotinIRPBase!$Y$3:$Y$340,$B656,Indev_Online_Res_NotinIRPBase!$Z$3:$Z$340,$C656)</f>
        <v>0</v>
      </c>
      <c r="V656">
        <f>SUMIFS(Indev_Online_Res_NotinIRPBase!O$3:O$340,Indev_Online_Res_NotinIRPBase!$Y$3:$Y$340,$B656,Indev_Online_Res_NotinIRPBase!$Z$3:$Z$340,$C656)</f>
        <v>0</v>
      </c>
      <c r="W656">
        <f>SUMIFS(Indev_Online_Res_NotinIRPBase!P$3:P$340,Indev_Online_Res_NotinIRPBase!$Y$3:$Y$340,$B656,Indev_Online_Res_NotinIRPBase!$Z$3:$Z$340,$C656)</f>
        <v>0</v>
      </c>
      <c r="X656">
        <f>SUMIFS(Indev_Online_Res_NotinIRPBase!Q$3:Q$340,Indev_Online_Res_NotinIRPBase!$Y$3:$Y$340,$B656,Indev_Online_Res_NotinIRPBase!$Z$3:$Z$340,$C656)</f>
        <v>0</v>
      </c>
      <c r="Y656">
        <f>SUMIFS(Indev_Online_Res_NotinIRPBase!R$3:R$340,Indev_Online_Res_NotinIRPBase!$Y$3:$Y$340,$B656,Indev_Online_Res_NotinIRPBase!$Z$3:$Z$340,$C656)</f>
        <v>0</v>
      </c>
      <c r="AC656">
        <f>SUMIFS(Indev_Online_Res_NotinIRPBase!S$3:S$340,Indev_Online_Res_NotinIRPBase!$Y$3:$Y$340,$B656,Indev_Online_Res_NotinIRPBase!$Z$3:$Z$340,$C656)</f>
        <v>0</v>
      </c>
      <c r="AD656">
        <f>SUMIFS(Indev_Online_Res_NotinIRPBase!T$3:T$340,Indev_Online_Res_NotinIRPBase!$Y$3:$Y$340,$B656,Indev_Online_Res_NotinIRPBase!$Z$3:$Z$340,$C656)</f>
        <v>0</v>
      </c>
      <c r="AE656">
        <f>SUMIFS(Indev_Online_Res_NotinIRPBase!U$3:U$340,Indev_Online_Res_NotinIRPBase!$Y$3:$Y$340,$B656,Indev_Online_Res_NotinIRPBase!$Z$3:$Z$340,$C656)</f>
        <v>0</v>
      </c>
      <c r="AF656">
        <f>SUMIFS(Indev_Online_Res_NotinIRPBase!V$3:V$340,Indev_Online_Res_NotinIRPBase!$Y$3:$Y$340,$B656,Indev_Online_Res_NotinIRPBase!$Z$3:$Z$340,$C656)</f>
        <v>0</v>
      </c>
      <c r="AG656">
        <f>SUMIFS(Indev_Online_Res_NotinIRPBase!W$3:W$340,Indev_Online_Res_NotinIRPBase!$Y$3:$Y$340,$B656,Indev_Online_Res_NotinIRPBase!$Z$3:$Z$340,$C656)</f>
        <v>0</v>
      </c>
      <c r="AH656">
        <f>SUMIFS(Indev_Online_Res_NotinIRPBase!X$3:X$340,Indev_Online_Res_NotinIRPBase!$Y$3:$Y$340,$B656,Indev_Online_Res_NotinIRPBase!$Z$3:$Z$340,$C656)</f>
        <v>0</v>
      </c>
      <c r="AI656">
        <f t="shared" si="152"/>
        <v>0</v>
      </c>
      <c r="AK656">
        <f>SUMIFS(Indev_Online_Res_NotinIRPBase!N$3:N$340,Indev_Online_Res_NotinIRPBase!$Y$3:$Y$340,$B656,Indev_Online_Res_NotinIRPBase!$Z$3:$Z$340,$C656,Indev_Online_Res_NotinIRPBase!$J$3:$J$340,"Yes",Indev_Online_Res_NotinIRPBase!$I$3:$I$340,"&lt;1/1/2024")+SUMIFS(Indev_Online_Res_NotinIRPBase!N$3:N$340,Indev_Online_Res_NotinIRPBase!$Y$3:$Y$340,$B656,Indev_Online_Res_NotinIRPBase!$Z$3:$Z$340,$C656,Indev_Online_Res_NotinIRPBase!$AB$3:$AB$340,"1")</f>
        <v>0</v>
      </c>
      <c r="AL656">
        <f>SUMIFS(Indev_Online_Res_NotinIRPBase!O$3:O$340,Indev_Online_Res_NotinIRPBase!$Y$3:$Y$340,$B656,Indev_Online_Res_NotinIRPBase!$Z$3:$Z$340,$C656,Indev_Online_Res_NotinIRPBase!$J$3:$J$340,"Yes",Indev_Online_Res_NotinIRPBase!$I$3:$I$340,"&lt;1/1/2024")+SUMIFS(Indev_Online_Res_NotinIRPBase!O$3:O$340,Indev_Online_Res_NotinIRPBase!$Y$3:$Y$340,$B656,Indev_Online_Res_NotinIRPBase!$Z$3:$Z$340,$C656,Indev_Online_Res_NotinIRPBase!$AB$3:$AB$340,"1")</f>
        <v>0</v>
      </c>
      <c r="AM656">
        <f>SUMIFS(Indev_Online_Res_NotinIRPBase!P$3:P$340,Indev_Online_Res_NotinIRPBase!$Y$3:$Y$340,$B656,Indev_Online_Res_NotinIRPBase!$Z$3:$Z$340,$C656,Indev_Online_Res_NotinIRPBase!$J$3:$J$340,"Yes",Indev_Online_Res_NotinIRPBase!$I$3:$I$340,"&lt;1/1/2024")+SUMIFS(Indev_Online_Res_NotinIRPBase!P$3:P$340,Indev_Online_Res_NotinIRPBase!$Y$3:$Y$340,$B656,Indev_Online_Res_NotinIRPBase!$Z$3:$Z$340,$C656,Indev_Online_Res_NotinIRPBase!$AB$3:$AB$340,"1")</f>
        <v>0</v>
      </c>
      <c r="AN656">
        <f>SUMIFS(Indev_Online_Res_NotinIRPBase!Q$3:Q$340,Indev_Online_Res_NotinIRPBase!$Y$3:$Y$340,$B656,Indev_Online_Res_NotinIRPBase!$Z$3:$Z$340,$C656,Indev_Online_Res_NotinIRPBase!$J$3:$J$340,"Yes",Indev_Online_Res_NotinIRPBase!$I$3:$I$340,"&lt;1/1/2024")+SUMIFS(Indev_Online_Res_NotinIRPBase!Q$3:Q$340,Indev_Online_Res_NotinIRPBase!$Y$3:$Y$340,$B656,Indev_Online_Res_NotinIRPBase!$Z$3:$Z$340,$C656,Indev_Online_Res_NotinIRPBase!$AB$3:$AB$340,"1")</f>
        <v>0</v>
      </c>
      <c r="AO656">
        <f>SUMIFS(Indev_Online_Res_NotinIRPBase!R$3:R$340,Indev_Online_Res_NotinIRPBase!$Y$3:$Y$340,$B656,Indev_Online_Res_NotinIRPBase!$Z$3:$Z$340,$C656,Indev_Online_Res_NotinIRPBase!$J$3:$J$340,"Yes",Indev_Online_Res_NotinIRPBase!$I$3:$I$340,"&lt;1/1/2024")+SUMIFS(Indev_Online_Res_NotinIRPBase!R$3:R$340,Indev_Online_Res_NotinIRPBase!$Y$3:$Y$340,$B656,Indev_Online_Res_NotinIRPBase!$Z$3:$Z$340,$C656,Indev_Online_Res_NotinIRPBase!$AB$3:$AB$340,"1")</f>
        <v>0</v>
      </c>
      <c r="AS656">
        <f>SUMIFS(Indev_Online_Res_NotinIRPBase!S$3:S$340,Indev_Online_Res_NotinIRPBase!$Y$3:$Y$340,$B656,Indev_Online_Res_NotinIRPBase!$Z$3:$Z$340,$C656,Indev_Online_Res_NotinIRPBase!$J$3:$J$340,"Yes",Indev_Online_Res_NotinIRPBase!$I$3:$I$340,"&lt;1/1/2024")+SUMIFS(Indev_Online_Res_NotinIRPBase!S$3:S$340,Indev_Online_Res_NotinIRPBase!$Y$3:$Y$340,$B656,Indev_Online_Res_NotinIRPBase!$Z$3:$Z$340,$C656,Indev_Online_Res_NotinIRPBase!$AB$3:$AB$340,"1")</f>
        <v>0</v>
      </c>
      <c r="AT656">
        <f>SUMIFS(Indev_Online_Res_NotinIRPBase!T$3:T$340,Indev_Online_Res_NotinIRPBase!$Y$3:$Y$340,$B656,Indev_Online_Res_NotinIRPBase!$Z$3:$Z$340,$C656,Indev_Online_Res_NotinIRPBase!$J$3:$J$340,"Yes",Indev_Online_Res_NotinIRPBase!$I$3:$I$340,"&lt;1/1/2024")+SUMIFS(Indev_Online_Res_NotinIRPBase!T$3:T$340,Indev_Online_Res_NotinIRPBase!$Y$3:$Y$340,$B656,Indev_Online_Res_NotinIRPBase!$Z$3:$Z$340,$C656,Indev_Online_Res_NotinIRPBase!$AB$3:$AB$340,"1")</f>
        <v>0</v>
      </c>
      <c r="AU656">
        <f>SUMIFS(Indev_Online_Res_NotinIRPBase!U$3:U$340,Indev_Online_Res_NotinIRPBase!$Y$3:$Y$340,$B656,Indev_Online_Res_NotinIRPBase!$Z$3:$Z$340,$C656,Indev_Online_Res_NotinIRPBase!$J$3:$J$340,"Yes",Indev_Online_Res_NotinIRPBase!$I$3:$I$340,"&lt;1/1/2024")+SUMIFS(Indev_Online_Res_NotinIRPBase!U$3:U$340,Indev_Online_Res_NotinIRPBase!$Y$3:$Y$340,$B656,Indev_Online_Res_NotinIRPBase!$Z$3:$Z$340,$C656,Indev_Online_Res_NotinIRPBase!$AB$3:$AB$340,"1")</f>
        <v>0</v>
      </c>
      <c r="AV656">
        <f>SUMIFS(Indev_Online_Res_NotinIRPBase!V$3:V$340,Indev_Online_Res_NotinIRPBase!$Y$3:$Y$340,$B656,Indev_Online_Res_NotinIRPBase!$Z$3:$Z$340,$C656,Indev_Online_Res_NotinIRPBase!$J$3:$J$340,"Yes",Indev_Online_Res_NotinIRPBase!$I$3:$I$340,"&lt;1/1/2024")+SUMIFS(Indev_Online_Res_NotinIRPBase!V$3:V$340,Indev_Online_Res_NotinIRPBase!$Y$3:$Y$340,$B656,Indev_Online_Res_NotinIRPBase!$Z$3:$Z$340,$C656,Indev_Online_Res_NotinIRPBase!$AB$3:$AB$340,"1")</f>
        <v>0</v>
      </c>
      <c r="AW656">
        <f>SUMIFS(Indev_Online_Res_NotinIRPBase!W$3:W$340,Indev_Online_Res_NotinIRPBase!$Y$3:$Y$340,$B656,Indev_Online_Res_NotinIRPBase!$Z$3:$Z$340,$C656,Indev_Online_Res_NotinIRPBase!$J$3:$J$340,"Yes",Indev_Online_Res_NotinIRPBase!$I$3:$I$340,"&lt;1/1/2024")+SUMIFS(Indev_Online_Res_NotinIRPBase!W$3:W$340,Indev_Online_Res_NotinIRPBase!$Y$3:$Y$340,$B656,Indev_Online_Res_NotinIRPBase!$Z$3:$Z$340,$C656,Indev_Online_Res_NotinIRPBase!$AB$3:$AB$340,"1")</f>
        <v>0</v>
      </c>
      <c r="AX656">
        <f>SUMIFS(Indev_Online_Res_NotinIRPBase!X$3:X$340,Indev_Online_Res_NotinIRPBase!$Y$3:$Y$340,$B656,Indev_Online_Res_NotinIRPBase!$Z$3:$Z$340,$C656,Indev_Online_Res_NotinIRPBase!$J$3:$J$340,"Yes",Indev_Online_Res_NotinIRPBase!$I$3:$I$340,"&lt;1/1/2024")+SUMIFS(Indev_Online_Res_NotinIRPBase!X$3:X$340,Indev_Online_Res_NotinIRPBase!$Y$3:$Y$340,$B656,Indev_Online_Res_NotinIRPBase!$Z$3:$Z$340,$C656,Indev_Online_Res_NotinIRPBase!$AB$3:$AB$340,"1")</f>
        <v>0</v>
      </c>
      <c r="AY656">
        <f t="shared" si="153"/>
        <v>0</v>
      </c>
      <c r="BA656">
        <f t="shared" si="154"/>
        <v>0</v>
      </c>
      <c r="BB656">
        <f t="shared" si="155"/>
        <v>0</v>
      </c>
      <c r="BC656">
        <f t="shared" si="156"/>
        <v>0</v>
      </c>
      <c r="BD656">
        <f t="shared" si="157"/>
        <v>0</v>
      </c>
      <c r="BE656">
        <f t="shared" si="158"/>
        <v>0</v>
      </c>
      <c r="BI656">
        <f t="shared" si="159"/>
        <v>0</v>
      </c>
      <c r="BJ656">
        <f t="shared" si="160"/>
        <v>0</v>
      </c>
      <c r="BK656">
        <f t="shared" si="161"/>
        <v>0</v>
      </c>
      <c r="BL656">
        <f t="shared" si="162"/>
        <v>0</v>
      </c>
      <c r="BM656">
        <f t="shared" si="163"/>
        <v>0</v>
      </c>
      <c r="BN656">
        <f t="shared" si="164"/>
        <v>0</v>
      </c>
      <c r="BO656">
        <f t="shared" si="165"/>
        <v>0</v>
      </c>
      <c r="BQ656">
        <f>SUMIFS(IRPBase_Res_NotinEnvScreens!$H$3:$H$33,IRPBase_Res_NotinEnvScreens!$J$3:$J$33,$B656,IRPBase_Res_NotinEnvScreens!$K$3:$K$33,$C656)</f>
        <v>0</v>
      </c>
      <c r="BR656">
        <f>SUMIFS(IRPBase_Res_NotinEnvScreens!$I$3:$I$33,IRPBase_Res_NotinEnvScreens!$J$3:$J$33,$B656,IRPBase_Res_NotinEnvScreens!$K$3:$K$33,$C656)</f>
        <v>0</v>
      </c>
      <c r="BS656">
        <v>0</v>
      </c>
      <c r="BV656">
        <f>SUMIFS(Indev_Online_Res_NotinIRPBase!$P$3:$P$313,Indev_Online_Res_NotinIRPBase!$Y$3:$Y$313,$B656,Indev_Online_Res_NotinIRPBase!$Z$3:$Z$313,$C656,Indev_Online_Res_NotinIRPBase!$I$3:$I$313,"&lt;9/1/2023")+SUMIFS(Indev_Online_Res_NotinIRPBase!$Q$3:$Q$313,Indev_Online_Res_NotinIRPBase!$Y$3:$Y$313,$B656,Indev_Online_Res_NotinIRPBase!$Z$3:$Z$313,$C656,Indev_Online_Res_NotinIRPBase!$I$3:$I$313,"&lt;9/1/2023")</f>
        <v>0</v>
      </c>
      <c r="BW656">
        <f>SUMIFS(Indev_Online_Res_NotinIRPBase!$S$3:$S$313,Indev_Online_Res_NotinIRPBase!$Y$3:$Y$313,$B656,Indev_Online_Res_NotinIRPBase!$Z$3:$Z$313,$C656,Indev_Online_Res_NotinIRPBase!$I$3:$I$313,"&lt;9/1/2023")+SUMIFS(Indev_Online_Res_NotinIRPBase!$T$3:$T$313,Indev_Online_Res_NotinIRPBase!$Y$3:$Y$313,$B656,Indev_Online_Res_NotinIRPBase!$Z$3:$Z$313,$C656,Indev_Online_Res_NotinIRPBase!$I$3:$I$313,"&lt;9/1/2023")+SUMIFS(Indev_Online_Res_NotinIRPBase!$U$3:$U$313,Indev_Online_Res_NotinIRPBase!$Y$3:$Y$313,$B656,Indev_Online_Res_NotinIRPBase!$Z$3:$Z$313,$C656,Indev_Online_Res_NotinIRPBase!$I$3:$I$313,"&lt;9/1/2023")</f>
        <v>0</v>
      </c>
    </row>
    <row r="657" spans="1:75">
      <c r="A657" t="s">
        <v>44</v>
      </c>
      <c r="B657" t="s">
        <v>573</v>
      </c>
      <c r="C657">
        <v>115</v>
      </c>
      <c r="E657">
        <f>SUMIFS(IRPBase_Res_NotinTxBase!N$3:N$65,IRPBase_Res_NotinTxBase!$X$3:$X$65,$B657,IRPBase_Res_NotinTxBase!$Y$3:$Y$65,$C657)</f>
        <v>0</v>
      </c>
      <c r="F657">
        <f>SUMIFS(IRPBase_Res_NotinTxBase!O$3:O$65,IRPBase_Res_NotinTxBase!$X$3:$X$65,$B657,IRPBase_Res_NotinTxBase!$Y$3:$Y$65,$C657)</f>
        <v>0</v>
      </c>
      <c r="G657">
        <f>SUMIFS(IRPBase_Res_NotinTxBase!P$3:P$65,IRPBase_Res_NotinTxBase!$X$3:$X$65,$B657,IRPBase_Res_NotinTxBase!$Y$3:$Y$65,$C657)</f>
        <v>0</v>
      </c>
      <c r="H657">
        <f>SUMIFS(IRPBase_Res_NotinTxBase!Q$3:Q$65,IRPBase_Res_NotinTxBase!$X$3:$X$65,$B657,IRPBase_Res_NotinTxBase!$Y$3:$Y$65,$C657)</f>
        <v>0</v>
      </c>
      <c r="M657">
        <f>SUMIFS(IRPBase_Res_NotinTxBase!R$3:R$65,IRPBase_Res_NotinTxBase!$X$3:$X$65,$B657,IRPBase_Res_NotinTxBase!$Y$3:$Y$65,$C657)</f>
        <v>0</v>
      </c>
      <c r="N657">
        <f>SUMIFS(IRPBase_Res_NotinTxBase!S$3:S$65,IRPBase_Res_NotinTxBase!$X$3:$X$65,$B657,IRPBase_Res_NotinTxBase!$Y$3:$Y$65,$C657)</f>
        <v>0</v>
      </c>
      <c r="O657">
        <f>SUMIFS(IRPBase_Res_NotinTxBase!T$3:T$65,IRPBase_Res_NotinTxBase!$X$3:$X$65,$B657,IRPBase_Res_NotinTxBase!$Y$3:$Y$65,$C657)</f>
        <v>0</v>
      </c>
      <c r="P657">
        <f>SUMIFS(IRPBase_Res_NotinTxBase!U$3:U$65,IRPBase_Res_NotinTxBase!$X$3:$X$65,$B657,IRPBase_Res_NotinTxBase!$Y$3:$Y$65,$C657)</f>
        <v>0</v>
      </c>
      <c r="Q657">
        <f>SUMIFS(IRPBase_Res_NotinTxBase!V$3:V$65,IRPBase_Res_NotinTxBase!$X$3:$X$65,$B657,IRPBase_Res_NotinTxBase!$Y$3:$Y$65,$C657)</f>
        <v>0</v>
      </c>
      <c r="R657">
        <f>SUMIFS(IRPBase_Res_NotinTxBase!W$3:W$65,IRPBase_Res_NotinTxBase!$X$3:$X$65,$B657,IRPBase_Res_NotinTxBase!$Y$3:$Y$65,$C657)</f>
        <v>0</v>
      </c>
      <c r="S657">
        <f t="shared" si="151"/>
        <v>0</v>
      </c>
      <c r="U657">
        <f>SUMIFS(Indev_Online_Res_NotinIRPBase!N$3:N$340,Indev_Online_Res_NotinIRPBase!$Y$3:$Y$340,$B657,Indev_Online_Res_NotinIRPBase!$Z$3:$Z$340,$C657)</f>
        <v>0</v>
      </c>
      <c r="V657">
        <f>SUMIFS(Indev_Online_Res_NotinIRPBase!O$3:O$340,Indev_Online_Res_NotinIRPBase!$Y$3:$Y$340,$B657,Indev_Online_Res_NotinIRPBase!$Z$3:$Z$340,$C657)</f>
        <v>0</v>
      </c>
      <c r="W657">
        <f>SUMIFS(Indev_Online_Res_NotinIRPBase!P$3:P$340,Indev_Online_Res_NotinIRPBase!$Y$3:$Y$340,$B657,Indev_Online_Res_NotinIRPBase!$Z$3:$Z$340,$C657)</f>
        <v>0</v>
      </c>
      <c r="X657">
        <f>SUMIFS(Indev_Online_Res_NotinIRPBase!Q$3:Q$340,Indev_Online_Res_NotinIRPBase!$Y$3:$Y$340,$B657,Indev_Online_Res_NotinIRPBase!$Z$3:$Z$340,$C657)</f>
        <v>0</v>
      </c>
      <c r="Y657">
        <f>SUMIFS(Indev_Online_Res_NotinIRPBase!R$3:R$340,Indev_Online_Res_NotinIRPBase!$Y$3:$Y$340,$B657,Indev_Online_Res_NotinIRPBase!$Z$3:$Z$340,$C657)</f>
        <v>0</v>
      </c>
      <c r="AC657">
        <f>SUMIFS(Indev_Online_Res_NotinIRPBase!S$3:S$340,Indev_Online_Res_NotinIRPBase!$Y$3:$Y$340,$B657,Indev_Online_Res_NotinIRPBase!$Z$3:$Z$340,$C657)</f>
        <v>2.9750000000000001</v>
      </c>
      <c r="AD657">
        <f>SUMIFS(Indev_Online_Res_NotinIRPBase!T$3:T$340,Indev_Online_Res_NotinIRPBase!$Y$3:$Y$340,$B657,Indev_Online_Res_NotinIRPBase!$Z$3:$Z$340,$C657)</f>
        <v>0</v>
      </c>
      <c r="AE657">
        <f>SUMIFS(Indev_Online_Res_NotinIRPBase!U$3:U$340,Indev_Online_Res_NotinIRPBase!$Y$3:$Y$340,$B657,Indev_Online_Res_NotinIRPBase!$Z$3:$Z$340,$C657)</f>
        <v>0</v>
      </c>
      <c r="AF657">
        <f>SUMIFS(Indev_Online_Res_NotinIRPBase!V$3:V$340,Indev_Online_Res_NotinIRPBase!$Y$3:$Y$340,$B657,Indev_Online_Res_NotinIRPBase!$Z$3:$Z$340,$C657)</f>
        <v>92</v>
      </c>
      <c r="AG657">
        <f>SUMIFS(Indev_Online_Res_NotinIRPBase!W$3:W$340,Indev_Online_Res_NotinIRPBase!$Y$3:$Y$340,$B657,Indev_Online_Res_NotinIRPBase!$Z$3:$Z$340,$C657)</f>
        <v>0</v>
      </c>
      <c r="AH657">
        <f>SUMIFS(Indev_Online_Res_NotinIRPBase!X$3:X$340,Indev_Online_Res_NotinIRPBase!$Y$3:$Y$340,$B657,Indev_Online_Res_NotinIRPBase!$Z$3:$Z$340,$C657)</f>
        <v>0</v>
      </c>
      <c r="AI657">
        <f t="shared" si="152"/>
        <v>1</v>
      </c>
      <c r="AK657">
        <f>SUMIFS(Indev_Online_Res_NotinIRPBase!N$3:N$340,Indev_Online_Res_NotinIRPBase!$Y$3:$Y$340,$B657,Indev_Online_Res_NotinIRPBase!$Z$3:$Z$340,$C657,Indev_Online_Res_NotinIRPBase!$J$3:$J$340,"Yes",Indev_Online_Res_NotinIRPBase!$I$3:$I$340,"&lt;1/1/2024")+SUMIFS(Indev_Online_Res_NotinIRPBase!N$3:N$340,Indev_Online_Res_NotinIRPBase!$Y$3:$Y$340,$B657,Indev_Online_Res_NotinIRPBase!$Z$3:$Z$340,$C657,Indev_Online_Res_NotinIRPBase!$AB$3:$AB$340,"1")</f>
        <v>0</v>
      </c>
      <c r="AL657">
        <f>SUMIFS(Indev_Online_Res_NotinIRPBase!O$3:O$340,Indev_Online_Res_NotinIRPBase!$Y$3:$Y$340,$B657,Indev_Online_Res_NotinIRPBase!$Z$3:$Z$340,$C657,Indev_Online_Res_NotinIRPBase!$J$3:$J$340,"Yes",Indev_Online_Res_NotinIRPBase!$I$3:$I$340,"&lt;1/1/2024")+SUMIFS(Indev_Online_Res_NotinIRPBase!O$3:O$340,Indev_Online_Res_NotinIRPBase!$Y$3:$Y$340,$B657,Indev_Online_Res_NotinIRPBase!$Z$3:$Z$340,$C657,Indev_Online_Res_NotinIRPBase!$AB$3:$AB$340,"1")</f>
        <v>0</v>
      </c>
      <c r="AM657">
        <f>SUMIFS(Indev_Online_Res_NotinIRPBase!P$3:P$340,Indev_Online_Res_NotinIRPBase!$Y$3:$Y$340,$B657,Indev_Online_Res_NotinIRPBase!$Z$3:$Z$340,$C657,Indev_Online_Res_NotinIRPBase!$J$3:$J$340,"Yes",Indev_Online_Res_NotinIRPBase!$I$3:$I$340,"&lt;1/1/2024")+SUMIFS(Indev_Online_Res_NotinIRPBase!P$3:P$340,Indev_Online_Res_NotinIRPBase!$Y$3:$Y$340,$B657,Indev_Online_Res_NotinIRPBase!$Z$3:$Z$340,$C657,Indev_Online_Res_NotinIRPBase!$AB$3:$AB$340,"1")</f>
        <v>0</v>
      </c>
      <c r="AN657">
        <f>SUMIFS(Indev_Online_Res_NotinIRPBase!Q$3:Q$340,Indev_Online_Res_NotinIRPBase!$Y$3:$Y$340,$B657,Indev_Online_Res_NotinIRPBase!$Z$3:$Z$340,$C657,Indev_Online_Res_NotinIRPBase!$J$3:$J$340,"Yes",Indev_Online_Res_NotinIRPBase!$I$3:$I$340,"&lt;1/1/2024")+SUMIFS(Indev_Online_Res_NotinIRPBase!Q$3:Q$340,Indev_Online_Res_NotinIRPBase!$Y$3:$Y$340,$B657,Indev_Online_Res_NotinIRPBase!$Z$3:$Z$340,$C657,Indev_Online_Res_NotinIRPBase!$AB$3:$AB$340,"1")</f>
        <v>0</v>
      </c>
      <c r="AO657">
        <f>SUMIFS(Indev_Online_Res_NotinIRPBase!R$3:R$340,Indev_Online_Res_NotinIRPBase!$Y$3:$Y$340,$B657,Indev_Online_Res_NotinIRPBase!$Z$3:$Z$340,$C657,Indev_Online_Res_NotinIRPBase!$J$3:$J$340,"Yes",Indev_Online_Res_NotinIRPBase!$I$3:$I$340,"&lt;1/1/2024")+SUMIFS(Indev_Online_Res_NotinIRPBase!R$3:R$340,Indev_Online_Res_NotinIRPBase!$Y$3:$Y$340,$B657,Indev_Online_Res_NotinIRPBase!$Z$3:$Z$340,$C657,Indev_Online_Res_NotinIRPBase!$AB$3:$AB$340,"1")</f>
        <v>0</v>
      </c>
      <c r="AS657">
        <f>SUMIFS(Indev_Online_Res_NotinIRPBase!S$3:S$340,Indev_Online_Res_NotinIRPBase!$Y$3:$Y$340,$B657,Indev_Online_Res_NotinIRPBase!$Z$3:$Z$340,$C657,Indev_Online_Res_NotinIRPBase!$J$3:$J$340,"Yes",Indev_Online_Res_NotinIRPBase!$I$3:$I$340,"&lt;1/1/2024")+SUMIFS(Indev_Online_Res_NotinIRPBase!S$3:S$340,Indev_Online_Res_NotinIRPBase!$Y$3:$Y$340,$B657,Indev_Online_Res_NotinIRPBase!$Z$3:$Z$340,$C657,Indev_Online_Res_NotinIRPBase!$AB$3:$AB$340,"1")</f>
        <v>0</v>
      </c>
      <c r="AT657">
        <f>SUMIFS(Indev_Online_Res_NotinIRPBase!T$3:T$340,Indev_Online_Res_NotinIRPBase!$Y$3:$Y$340,$B657,Indev_Online_Res_NotinIRPBase!$Z$3:$Z$340,$C657,Indev_Online_Res_NotinIRPBase!$J$3:$J$340,"Yes",Indev_Online_Res_NotinIRPBase!$I$3:$I$340,"&lt;1/1/2024")+SUMIFS(Indev_Online_Res_NotinIRPBase!T$3:T$340,Indev_Online_Res_NotinIRPBase!$Y$3:$Y$340,$B657,Indev_Online_Res_NotinIRPBase!$Z$3:$Z$340,$C657,Indev_Online_Res_NotinIRPBase!$AB$3:$AB$340,"1")</f>
        <v>0</v>
      </c>
      <c r="AU657">
        <f>SUMIFS(Indev_Online_Res_NotinIRPBase!U$3:U$340,Indev_Online_Res_NotinIRPBase!$Y$3:$Y$340,$B657,Indev_Online_Res_NotinIRPBase!$Z$3:$Z$340,$C657,Indev_Online_Res_NotinIRPBase!$J$3:$J$340,"Yes",Indev_Online_Res_NotinIRPBase!$I$3:$I$340,"&lt;1/1/2024")+SUMIFS(Indev_Online_Res_NotinIRPBase!U$3:U$340,Indev_Online_Res_NotinIRPBase!$Y$3:$Y$340,$B657,Indev_Online_Res_NotinIRPBase!$Z$3:$Z$340,$C657,Indev_Online_Res_NotinIRPBase!$AB$3:$AB$340,"1")</f>
        <v>0</v>
      </c>
      <c r="AV657">
        <f>SUMIFS(Indev_Online_Res_NotinIRPBase!V$3:V$340,Indev_Online_Res_NotinIRPBase!$Y$3:$Y$340,$B657,Indev_Online_Res_NotinIRPBase!$Z$3:$Z$340,$C657,Indev_Online_Res_NotinIRPBase!$J$3:$J$340,"Yes",Indev_Online_Res_NotinIRPBase!$I$3:$I$340,"&lt;1/1/2024")+SUMIFS(Indev_Online_Res_NotinIRPBase!V$3:V$340,Indev_Online_Res_NotinIRPBase!$Y$3:$Y$340,$B657,Indev_Online_Res_NotinIRPBase!$Z$3:$Z$340,$C657,Indev_Online_Res_NotinIRPBase!$AB$3:$AB$340,"1")</f>
        <v>0</v>
      </c>
      <c r="AW657">
        <f>SUMIFS(Indev_Online_Res_NotinIRPBase!W$3:W$340,Indev_Online_Res_NotinIRPBase!$Y$3:$Y$340,$B657,Indev_Online_Res_NotinIRPBase!$Z$3:$Z$340,$C657,Indev_Online_Res_NotinIRPBase!$J$3:$J$340,"Yes",Indev_Online_Res_NotinIRPBase!$I$3:$I$340,"&lt;1/1/2024")+SUMIFS(Indev_Online_Res_NotinIRPBase!W$3:W$340,Indev_Online_Res_NotinIRPBase!$Y$3:$Y$340,$B657,Indev_Online_Res_NotinIRPBase!$Z$3:$Z$340,$C657,Indev_Online_Res_NotinIRPBase!$AB$3:$AB$340,"1")</f>
        <v>0</v>
      </c>
      <c r="AX657">
        <f>SUMIFS(Indev_Online_Res_NotinIRPBase!X$3:X$340,Indev_Online_Res_NotinIRPBase!$Y$3:$Y$340,$B657,Indev_Online_Res_NotinIRPBase!$Z$3:$Z$340,$C657,Indev_Online_Res_NotinIRPBase!$J$3:$J$340,"Yes",Indev_Online_Res_NotinIRPBase!$I$3:$I$340,"&lt;1/1/2024")+SUMIFS(Indev_Online_Res_NotinIRPBase!X$3:X$340,Indev_Online_Res_NotinIRPBase!$Y$3:$Y$340,$B657,Indev_Online_Res_NotinIRPBase!$Z$3:$Z$340,$C657,Indev_Online_Res_NotinIRPBase!$AB$3:$AB$340,"1")</f>
        <v>0</v>
      </c>
      <c r="AY657">
        <f t="shared" si="153"/>
        <v>0</v>
      </c>
      <c r="BA657">
        <f t="shared" si="154"/>
        <v>0</v>
      </c>
      <c r="BB657">
        <f t="shared" si="155"/>
        <v>0</v>
      </c>
      <c r="BC657">
        <f t="shared" si="156"/>
        <v>0</v>
      </c>
      <c r="BD657">
        <f t="shared" si="157"/>
        <v>0</v>
      </c>
      <c r="BE657">
        <f t="shared" si="158"/>
        <v>0</v>
      </c>
      <c r="BI657">
        <f t="shared" si="159"/>
        <v>2.9750000000000001</v>
      </c>
      <c r="BJ657">
        <f t="shared" si="160"/>
        <v>0</v>
      </c>
      <c r="BK657">
        <f t="shared" si="161"/>
        <v>0</v>
      </c>
      <c r="BL657">
        <f t="shared" si="162"/>
        <v>92</v>
      </c>
      <c r="BM657">
        <f t="shared" si="163"/>
        <v>0</v>
      </c>
      <c r="BN657">
        <f t="shared" si="164"/>
        <v>0</v>
      </c>
      <c r="BO657">
        <f t="shared" si="165"/>
        <v>1</v>
      </c>
      <c r="BQ657">
        <f>SUMIFS(IRPBase_Res_NotinEnvScreens!$H$3:$H$33,IRPBase_Res_NotinEnvScreens!$J$3:$J$33,$B657,IRPBase_Res_NotinEnvScreens!$K$3:$K$33,$C657)</f>
        <v>0</v>
      </c>
      <c r="BR657">
        <f>SUMIFS(IRPBase_Res_NotinEnvScreens!$I$3:$I$33,IRPBase_Res_NotinEnvScreens!$J$3:$J$33,$B657,IRPBase_Res_NotinEnvScreens!$K$3:$K$33,$C657)</f>
        <v>0</v>
      </c>
      <c r="BS657">
        <v>0</v>
      </c>
      <c r="BV657">
        <f>SUMIFS(Indev_Online_Res_NotinIRPBase!$P$3:$P$313,Indev_Online_Res_NotinIRPBase!$Y$3:$Y$313,$B657,Indev_Online_Res_NotinIRPBase!$Z$3:$Z$313,$C657,Indev_Online_Res_NotinIRPBase!$I$3:$I$313,"&lt;9/1/2023")+SUMIFS(Indev_Online_Res_NotinIRPBase!$Q$3:$Q$313,Indev_Online_Res_NotinIRPBase!$Y$3:$Y$313,$B657,Indev_Online_Res_NotinIRPBase!$Z$3:$Z$313,$C657,Indev_Online_Res_NotinIRPBase!$I$3:$I$313,"&lt;9/1/2023")</f>
        <v>0</v>
      </c>
      <c r="BW657">
        <f>SUMIFS(Indev_Online_Res_NotinIRPBase!$S$3:$S$313,Indev_Online_Res_NotinIRPBase!$Y$3:$Y$313,$B657,Indev_Online_Res_NotinIRPBase!$Z$3:$Z$313,$C657,Indev_Online_Res_NotinIRPBase!$I$3:$I$313,"&lt;9/1/2023")+SUMIFS(Indev_Online_Res_NotinIRPBase!$T$3:$T$313,Indev_Online_Res_NotinIRPBase!$Y$3:$Y$313,$B657,Indev_Online_Res_NotinIRPBase!$Z$3:$Z$313,$C657,Indev_Online_Res_NotinIRPBase!$I$3:$I$313,"&lt;9/1/2023")+SUMIFS(Indev_Online_Res_NotinIRPBase!$U$3:$U$313,Indev_Online_Res_NotinIRPBase!$Y$3:$Y$313,$B657,Indev_Online_Res_NotinIRPBase!$Z$3:$Z$313,$C657,Indev_Online_Res_NotinIRPBase!$I$3:$I$313,"&lt;9/1/2023")</f>
        <v>0</v>
      </c>
    </row>
    <row r="658" spans="1:75">
      <c r="A658" t="s">
        <v>48</v>
      </c>
      <c r="B658" t="s">
        <v>574</v>
      </c>
      <c r="C658">
        <v>230</v>
      </c>
      <c r="E658">
        <f>SUMIFS(IRPBase_Res_NotinTxBase!N$3:N$65,IRPBase_Res_NotinTxBase!$X$3:$X$65,$B658,IRPBase_Res_NotinTxBase!$Y$3:$Y$65,$C658)</f>
        <v>0</v>
      </c>
      <c r="F658">
        <f>SUMIFS(IRPBase_Res_NotinTxBase!O$3:O$65,IRPBase_Res_NotinTxBase!$X$3:$X$65,$B658,IRPBase_Res_NotinTxBase!$Y$3:$Y$65,$C658)</f>
        <v>0</v>
      </c>
      <c r="G658">
        <f>SUMIFS(IRPBase_Res_NotinTxBase!P$3:P$65,IRPBase_Res_NotinTxBase!$X$3:$X$65,$B658,IRPBase_Res_NotinTxBase!$Y$3:$Y$65,$C658)</f>
        <v>0</v>
      </c>
      <c r="H658">
        <f>SUMIFS(IRPBase_Res_NotinTxBase!Q$3:Q$65,IRPBase_Res_NotinTxBase!$X$3:$X$65,$B658,IRPBase_Res_NotinTxBase!$Y$3:$Y$65,$C658)</f>
        <v>0</v>
      </c>
      <c r="M658">
        <f>SUMIFS(IRPBase_Res_NotinTxBase!R$3:R$65,IRPBase_Res_NotinTxBase!$X$3:$X$65,$B658,IRPBase_Res_NotinTxBase!$Y$3:$Y$65,$C658)</f>
        <v>0</v>
      </c>
      <c r="N658">
        <f>SUMIFS(IRPBase_Res_NotinTxBase!S$3:S$65,IRPBase_Res_NotinTxBase!$X$3:$X$65,$B658,IRPBase_Res_NotinTxBase!$Y$3:$Y$65,$C658)</f>
        <v>0</v>
      </c>
      <c r="O658">
        <f>SUMIFS(IRPBase_Res_NotinTxBase!T$3:T$65,IRPBase_Res_NotinTxBase!$X$3:$X$65,$B658,IRPBase_Res_NotinTxBase!$Y$3:$Y$65,$C658)</f>
        <v>0</v>
      </c>
      <c r="P658">
        <f>SUMIFS(IRPBase_Res_NotinTxBase!U$3:U$65,IRPBase_Res_NotinTxBase!$X$3:$X$65,$B658,IRPBase_Res_NotinTxBase!$Y$3:$Y$65,$C658)</f>
        <v>0</v>
      </c>
      <c r="Q658">
        <f>SUMIFS(IRPBase_Res_NotinTxBase!V$3:V$65,IRPBase_Res_NotinTxBase!$X$3:$X$65,$B658,IRPBase_Res_NotinTxBase!$Y$3:$Y$65,$C658)</f>
        <v>0</v>
      </c>
      <c r="R658">
        <f>SUMIFS(IRPBase_Res_NotinTxBase!W$3:W$65,IRPBase_Res_NotinTxBase!$X$3:$X$65,$B658,IRPBase_Res_NotinTxBase!$Y$3:$Y$65,$C658)</f>
        <v>0</v>
      </c>
      <c r="S658">
        <f t="shared" si="151"/>
        <v>0</v>
      </c>
      <c r="U658">
        <f>SUMIFS(Indev_Online_Res_NotinIRPBase!N$3:N$340,Indev_Online_Res_NotinIRPBase!$Y$3:$Y$340,$B658,Indev_Online_Res_NotinIRPBase!$Z$3:$Z$340,$C658)</f>
        <v>0</v>
      </c>
      <c r="V658">
        <f>SUMIFS(Indev_Online_Res_NotinIRPBase!O$3:O$340,Indev_Online_Res_NotinIRPBase!$Y$3:$Y$340,$B658,Indev_Online_Res_NotinIRPBase!$Z$3:$Z$340,$C658)</f>
        <v>0</v>
      </c>
      <c r="W658">
        <f>SUMIFS(Indev_Online_Res_NotinIRPBase!P$3:P$340,Indev_Online_Res_NotinIRPBase!$Y$3:$Y$340,$B658,Indev_Online_Res_NotinIRPBase!$Z$3:$Z$340,$C658)</f>
        <v>0</v>
      </c>
      <c r="X658">
        <f>SUMIFS(Indev_Online_Res_NotinIRPBase!Q$3:Q$340,Indev_Online_Res_NotinIRPBase!$Y$3:$Y$340,$B658,Indev_Online_Res_NotinIRPBase!$Z$3:$Z$340,$C658)</f>
        <v>0</v>
      </c>
      <c r="Y658">
        <f>SUMIFS(Indev_Online_Res_NotinIRPBase!R$3:R$340,Indev_Online_Res_NotinIRPBase!$Y$3:$Y$340,$B658,Indev_Online_Res_NotinIRPBase!$Z$3:$Z$340,$C658)</f>
        <v>0</v>
      </c>
      <c r="AC658">
        <f>SUMIFS(Indev_Online_Res_NotinIRPBase!S$3:S$340,Indev_Online_Res_NotinIRPBase!$Y$3:$Y$340,$B658,Indev_Online_Res_NotinIRPBase!$Z$3:$Z$340,$C658)</f>
        <v>0</v>
      </c>
      <c r="AD658">
        <f>SUMIFS(Indev_Online_Res_NotinIRPBase!T$3:T$340,Indev_Online_Res_NotinIRPBase!$Y$3:$Y$340,$B658,Indev_Online_Res_NotinIRPBase!$Z$3:$Z$340,$C658)</f>
        <v>0</v>
      </c>
      <c r="AE658">
        <f>SUMIFS(Indev_Online_Res_NotinIRPBase!U$3:U$340,Indev_Online_Res_NotinIRPBase!$Y$3:$Y$340,$B658,Indev_Online_Res_NotinIRPBase!$Z$3:$Z$340,$C658)</f>
        <v>0</v>
      </c>
      <c r="AF658">
        <f>SUMIFS(Indev_Online_Res_NotinIRPBase!V$3:V$340,Indev_Online_Res_NotinIRPBase!$Y$3:$Y$340,$B658,Indev_Online_Res_NotinIRPBase!$Z$3:$Z$340,$C658)</f>
        <v>0</v>
      </c>
      <c r="AG658">
        <f>SUMIFS(Indev_Online_Res_NotinIRPBase!W$3:W$340,Indev_Online_Res_NotinIRPBase!$Y$3:$Y$340,$B658,Indev_Online_Res_NotinIRPBase!$Z$3:$Z$340,$C658)</f>
        <v>0</v>
      </c>
      <c r="AH658">
        <f>SUMIFS(Indev_Online_Res_NotinIRPBase!X$3:X$340,Indev_Online_Res_NotinIRPBase!$Y$3:$Y$340,$B658,Indev_Online_Res_NotinIRPBase!$Z$3:$Z$340,$C658)</f>
        <v>0</v>
      </c>
      <c r="AI658">
        <f t="shared" si="152"/>
        <v>0</v>
      </c>
      <c r="AK658">
        <f>SUMIFS(Indev_Online_Res_NotinIRPBase!N$3:N$340,Indev_Online_Res_NotinIRPBase!$Y$3:$Y$340,$B658,Indev_Online_Res_NotinIRPBase!$Z$3:$Z$340,$C658,Indev_Online_Res_NotinIRPBase!$J$3:$J$340,"Yes",Indev_Online_Res_NotinIRPBase!$I$3:$I$340,"&lt;1/1/2024")+SUMIFS(Indev_Online_Res_NotinIRPBase!N$3:N$340,Indev_Online_Res_NotinIRPBase!$Y$3:$Y$340,$B658,Indev_Online_Res_NotinIRPBase!$Z$3:$Z$340,$C658,Indev_Online_Res_NotinIRPBase!$AB$3:$AB$340,"1")</f>
        <v>0</v>
      </c>
      <c r="AL658">
        <f>SUMIFS(Indev_Online_Res_NotinIRPBase!O$3:O$340,Indev_Online_Res_NotinIRPBase!$Y$3:$Y$340,$B658,Indev_Online_Res_NotinIRPBase!$Z$3:$Z$340,$C658,Indev_Online_Res_NotinIRPBase!$J$3:$J$340,"Yes",Indev_Online_Res_NotinIRPBase!$I$3:$I$340,"&lt;1/1/2024")+SUMIFS(Indev_Online_Res_NotinIRPBase!O$3:O$340,Indev_Online_Res_NotinIRPBase!$Y$3:$Y$340,$B658,Indev_Online_Res_NotinIRPBase!$Z$3:$Z$340,$C658,Indev_Online_Res_NotinIRPBase!$AB$3:$AB$340,"1")</f>
        <v>0</v>
      </c>
      <c r="AM658">
        <f>SUMIFS(Indev_Online_Res_NotinIRPBase!P$3:P$340,Indev_Online_Res_NotinIRPBase!$Y$3:$Y$340,$B658,Indev_Online_Res_NotinIRPBase!$Z$3:$Z$340,$C658,Indev_Online_Res_NotinIRPBase!$J$3:$J$340,"Yes",Indev_Online_Res_NotinIRPBase!$I$3:$I$340,"&lt;1/1/2024")+SUMIFS(Indev_Online_Res_NotinIRPBase!P$3:P$340,Indev_Online_Res_NotinIRPBase!$Y$3:$Y$340,$B658,Indev_Online_Res_NotinIRPBase!$Z$3:$Z$340,$C658,Indev_Online_Res_NotinIRPBase!$AB$3:$AB$340,"1")</f>
        <v>0</v>
      </c>
      <c r="AN658">
        <f>SUMIFS(Indev_Online_Res_NotinIRPBase!Q$3:Q$340,Indev_Online_Res_NotinIRPBase!$Y$3:$Y$340,$B658,Indev_Online_Res_NotinIRPBase!$Z$3:$Z$340,$C658,Indev_Online_Res_NotinIRPBase!$J$3:$J$340,"Yes",Indev_Online_Res_NotinIRPBase!$I$3:$I$340,"&lt;1/1/2024")+SUMIFS(Indev_Online_Res_NotinIRPBase!Q$3:Q$340,Indev_Online_Res_NotinIRPBase!$Y$3:$Y$340,$B658,Indev_Online_Res_NotinIRPBase!$Z$3:$Z$340,$C658,Indev_Online_Res_NotinIRPBase!$AB$3:$AB$340,"1")</f>
        <v>0</v>
      </c>
      <c r="AO658">
        <f>SUMIFS(Indev_Online_Res_NotinIRPBase!R$3:R$340,Indev_Online_Res_NotinIRPBase!$Y$3:$Y$340,$B658,Indev_Online_Res_NotinIRPBase!$Z$3:$Z$340,$C658,Indev_Online_Res_NotinIRPBase!$J$3:$J$340,"Yes",Indev_Online_Res_NotinIRPBase!$I$3:$I$340,"&lt;1/1/2024")+SUMIFS(Indev_Online_Res_NotinIRPBase!R$3:R$340,Indev_Online_Res_NotinIRPBase!$Y$3:$Y$340,$B658,Indev_Online_Res_NotinIRPBase!$Z$3:$Z$340,$C658,Indev_Online_Res_NotinIRPBase!$AB$3:$AB$340,"1")</f>
        <v>0</v>
      </c>
      <c r="AS658">
        <f>SUMIFS(Indev_Online_Res_NotinIRPBase!S$3:S$340,Indev_Online_Res_NotinIRPBase!$Y$3:$Y$340,$B658,Indev_Online_Res_NotinIRPBase!$Z$3:$Z$340,$C658,Indev_Online_Res_NotinIRPBase!$J$3:$J$340,"Yes",Indev_Online_Res_NotinIRPBase!$I$3:$I$340,"&lt;1/1/2024")+SUMIFS(Indev_Online_Res_NotinIRPBase!S$3:S$340,Indev_Online_Res_NotinIRPBase!$Y$3:$Y$340,$B658,Indev_Online_Res_NotinIRPBase!$Z$3:$Z$340,$C658,Indev_Online_Res_NotinIRPBase!$AB$3:$AB$340,"1")</f>
        <v>0</v>
      </c>
      <c r="AT658">
        <f>SUMIFS(Indev_Online_Res_NotinIRPBase!T$3:T$340,Indev_Online_Res_NotinIRPBase!$Y$3:$Y$340,$B658,Indev_Online_Res_NotinIRPBase!$Z$3:$Z$340,$C658,Indev_Online_Res_NotinIRPBase!$J$3:$J$340,"Yes",Indev_Online_Res_NotinIRPBase!$I$3:$I$340,"&lt;1/1/2024")+SUMIFS(Indev_Online_Res_NotinIRPBase!T$3:T$340,Indev_Online_Res_NotinIRPBase!$Y$3:$Y$340,$B658,Indev_Online_Res_NotinIRPBase!$Z$3:$Z$340,$C658,Indev_Online_Res_NotinIRPBase!$AB$3:$AB$340,"1")</f>
        <v>0</v>
      </c>
      <c r="AU658">
        <f>SUMIFS(Indev_Online_Res_NotinIRPBase!U$3:U$340,Indev_Online_Res_NotinIRPBase!$Y$3:$Y$340,$B658,Indev_Online_Res_NotinIRPBase!$Z$3:$Z$340,$C658,Indev_Online_Res_NotinIRPBase!$J$3:$J$340,"Yes",Indev_Online_Res_NotinIRPBase!$I$3:$I$340,"&lt;1/1/2024")+SUMIFS(Indev_Online_Res_NotinIRPBase!U$3:U$340,Indev_Online_Res_NotinIRPBase!$Y$3:$Y$340,$B658,Indev_Online_Res_NotinIRPBase!$Z$3:$Z$340,$C658,Indev_Online_Res_NotinIRPBase!$AB$3:$AB$340,"1")</f>
        <v>0</v>
      </c>
      <c r="AV658">
        <f>SUMIFS(Indev_Online_Res_NotinIRPBase!V$3:V$340,Indev_Online_Res_NotinIRPBase!$Y$3:$Y$340,$B658,Indev_Online_Res_NotinIRPBase!$Z$3:$Z$340,$C658,Indev_Online_Res_NotinIRPBase!$J$3:$J$340,"Yes",Indev_Online_Res_NotinIRPBase!$I$3:$I$340,"&lt;1/1/2024")+SUMIFS(Indev_Online_Res_NotinIRPBase!V$3:V$340,Indev_Online_Res_NotinIRPBase!$Y$3:$Y$340,$B658,Indev_Online_Res_NotinIRPBase!$Z$3:$Z$340,$C658,Indev_Online_Res_NotinIRPBase!$AB$3:$AB$340,"1")</f>
        <v>0</v>
      </c>
      <c r="AW658">
        <f>SUMIFS(Indev_Online_Res_NotinIRPBase!W$3:W$340,Indev_Online_Res_NotinIRPBase!$Y$3:$Y$340,$B658,Indev_Online_Res_NotinIRPBase!$Z$3:$Z$340,$C658,Indev_Online_Res_NotinIRPBase!$J$3:$J$340,"Yes",Indev_Online_Res_NotinIRPBase!$I$3:$I$340,"&lt;1/1/2024")+SUMIFS(Indev_Online_Res_NotinIRPBase!W$3:W$340,Indev_Online_Res_NotinIRPBase!$Y$3:$Y$340,$B658,Indev_Online_Res_NotinIRPBase!$Z$3:$Z$340,$C658,Indev_Online_Res_NotinIRPBase!$AB$3:$AB$340,"1")</f>
        <v>0</v>
      </c>
      <c r="AX658">
        <f>SUMIFS(Indev_Online_Res_NotinIRPBase!X$3:X$340,Indev_Online_Res_NotinIRPBase!$Y$3:$Y$340,$B658,Indev_Online_Res_NotinIRPBase!$Z$3:$Z$340,$C658,Indev_Online_Res_NotinIRPBase!$J$3:$J$340,"Yes",Indev_Online_Res_NotinIRPBase!$I$3:$I$340,"&lt;1/1/2024")+SUMIFS(Indev_Online_Res_NotinIRPBase!X$3:X$340,Indev_Online_Res_NotinIRPBase!$Y$3:$Y$340,$B658,Indev_Online_Res_NotinIRPBase!$Z$3:$Z$340,$C658,Indev_Online_Res_NotinIRPBase!$AB$3:$AB$340,"1")</f>
        <v>0</v>
      </c>
      <c r="AY658">
        <f t="shared" si="153"/>
        <v>0</v>
      </c>
      <c r="BA658">
        <f t="shared" si="154"/>
        <v>0</v>
      </c>
      <c r="BB658">
        <f t="shared" si="155"/>
        <v>0</v>
      </c>
      <c r="BC658">
        <f t="shared" si="156"/>
        <v>0</v>
      </c>
      <c r="BD658">
        <f t="shared" si="157"/>
        <v>0</v>
      </c>
      <c r="BE658">
        <f t="shared" si="158"/>
        <v>0</v>
      </c>
      <c r="BI658">
        <f t="shared" si="159"/>
        <v>0</v>
      </c>
      <c r="BJ658">
        <f t="shared" si="160"/>
        <v>0</v>
      </c>
      <c r="BK658">
        <f t="shared" si="161"/>
        <v>0</v>
      </c>
      <c r="BL658">
        <f t="shared" si="162"/>
        <v>0</v>
      </c>
      <c r="BM658">
        <f t="shared" si="163"/>
        <v>0</v>
      </c>
      <c r="BN658">
        <f t="shared" si="164"/>
        <v>0</v>
      </c>
      <c r="BO658">
        <f t="shared" si="165"/>
        <v>0</v>
      </c>
      <c r="BQ658">
        <f>SUMIFS(IRPBase_Res_NotinEnvScreens!$H$3:$H$33,IRPBase_Res_NotinEnvScreens!$J$3:$J$33,$B658,IRPBase_Res_NotinEnvScreens!$K$3:$K$33,$C658)</f>
        <v>0</v>
      </c>
      <c r="BR658">
        <f>SUMIFS(IRPBase_Res_NotinEnvScreens!$I$3:$I$33,IRPBase_Res_NotinEnvScreens!$J$3:$J$33,$B658,IRPBase_Res_NotinEnvScreens!$K$3:$K$33,$C658)</f>
        <v>0</v>
      </c>
      <c r="BS658">
        <v>0</v>
      </c>
      <c r="BV658">
        <f>SUMIFS(Indev_Online_Res_NotinIRPBase!$P$3:$P$313,Indev_Online_Res_NotinIRPBase!$Y$3:$Y$313,$B658,Indev_Online_Res_NotinIRPBase!$Z$3:$Z$313,$C658,Indev_Online_Res_NotinIRPBase!$I$3:$I$313,"&lt;9/1/2023")+SUMIFS(Indev_Online_Res_NotinIRPBase!$Q$3:$Q$313,Indev_Online_Res_NotinIRPBase!$Y$3:$Y$313,$B658,Indev_Online_Res_NotinIRPBase!$Z$3:$Z$313,$C658,Indev_Online_Res_NotinIRPBase!$I$3:$I$313,"&lt;9/1/2023")</f>
        <v>0</v>
      </c>
      <c r="BW658">
        <f>SUMIFS(Indev_Online_Res_NotinIRPBase!$S$3:$S$313,Indev_Online_Res_NotinIRPBase!$Y$3:$Y$313,$B658,Indev_Online_Res_NotinIRPBase!$Z$3:$Z$313,$C658,Indev_Online_Res_NotinIRPBase!$I$3:$I$313,"&lt;9/1/2023")+SUMIFS(Indev_Online_Res_NotinIRPBase!$T$3:$T$313,Indev_Online_Res_NotinIRPBase!$Y$3:$Y$313,$B658,Indev_Online_Res_NotinIRPBase!$Z$3:$Z$313,$C658,Indev_Online_Res_NotinIRPBase!$I$3:$I$313,"&lt;9/1/2023")+SUMIFS(Indev_Online_Res_NotinIRPBase!$U$3:$U$313,Indev_Online_Res_NotinIRPBase!$Y$3:$Y$313,$B658,Indev_Online_Res_NotinIRPBase!$Z$3:$Z$313,$C658,Indev_Online_Res_NotinIRPBase!$I$3:$I$313,"&lt;9/1/2023")</f>
        <v>0</v>
      </c>
    </row>
    <row r="659" spans="1:75">
      <c r="A659" t="s">
        <v>47</v>
      </c>
      <c r="B659" t="s">
        <v>575</v>
      </c>
      <c r="C659">
        <v>230</v>
      </c>
      <c r="E659">
        <f>SUMIFS(IRPBase_Res_NotinTxBase!N$3:N$65,IRPBase_Res_NotinTxBase!$X$3:$X$65,$B659,IRPBase_Res_NotinTxBase!$Y$3:$Y$65,$C659)</f>
        <v>0</v>
      </c>
      <c r="F659">
        <f>SUMIFS(IRPBase_Res_NotinTxBase!O$3:O$65,IRPBase_Res_NotinTxBase!$X$3:$X$65,$B659,IRPBase_Res_NotinTxBase!$Y$3:$Y$65,$C659)</f>
        <v>0</v>
      </c>
      <c r="G659">
        <f>SUMIFS(IRPBase_Res_NotinTxBase!P$3:P$65,IRPBase_Res_NotinTxBase!$X$3:$X$65,$B659,IRPBase_Res_NotinTxBase!$Y$3:$Y$65,$C659)</f>
        <v>0</v>
      </c>
      <c r="H659">
        <f>SUMIFS(IRPBase_Res_NotinTxBase!Q$3:Q$65,IRPBase_Res_NotinTxBase!$X$3:$X$65,$B659,IRPBase_Res_NotinTxBase!$Y$3:$Y$65,$C659)</f>
        <v>0</v>
      </c>
      <c r="M659">
        <f>SUMIFS(IRPBase_Res_NotinTxBase!R$3:R$65,IRPBase_Res_NotinTxBase!$X$3:$X$65,$B659,IRPBase_Res_NotinTxBase!$Y$3:$Y$65,$C659)</f>
        <v>0</v>
      </c>
      <c r="N659">
        <f>SUMIFS(IRPBase_Res_NotinTxBase!S$3:S$65,IRPBase_Res_NotinTxBase!$X$3:$X$65,$B659,IRPBase_Res_NotinTxBase!$Y$3:$Y$65,$C659)</f>
        <v>0</v>
      </c>
      <c r="O659">
        <f>SUMIFS(IRPBase_Res_NotinTxBase!T$3:T$65,IRPBase_Res_NotinTxBase!$X$3:$X$65,$B659,IRPBase_Res_NotinTxBase!$Y$3:$Y$65,$C659)</f>
        <v>0</v>
      </c>
      <c r="P659">
        <f>SUMIFS(IRPBase_Res_NotinTxBase!U$3:U$65,IRPBase_Res_NotinTxBase!$X$3:$X$65,$B659,IRPBase_Res_NotinTxBase!$Y$3:$Y$65,$C659)</f>
        <v>0</v>
      </c>
      <c r="Q659">
        <f>SUMIFS(IRPBase_Res_NotinTxBase!V$3:V$65,IRPBase_Res_NotinTxBase!$X$3:$X$65,$B659,IRPBase_Res_NotinTxBase!$Y$3:$Y$65,$C659)</f>
        <v>0</v>
      </c>
      <c r="R659">
        <f>SUMIFS(IRPBase_Res_NotinTxBase!W$3:W$65,IRPBase_Res_NotinTxBase!$X$3:$X$65,$B659,IRPBase_Res_NotinTxBase!$Y$3:$Y$65,$C659)</f>
        <v>0</v>
      </c>
      <c r="S659">
        <f t="shared" si="151"/>
        <v>0</v>
      </c>
      <c r="U659">
        <f>SUMIFS(Indev_Online_Res_NotinIRPBase!N$3:N$340,Indev_Online_Res_NotinIRPBase!$Y$3:$Y$340,$B659,Indev_Online_Res_NotinIRPBase!$Z$3:$Z$340,$C659)</f>
        <v>0</v>
      </c>
      <c r="V659">
        <f>SUMIFS(Indev_Online_Res_NotinIRPBase!O$3:O$340,Indev_Online_Res_NotinIRPBase!$Y$3:$Y$340,$B659,Indev_Online_Res_NotinIRPBase!$Z$3:$Z$340,$C659)</f>
        <v>0</v>
      </c>
      <c r="W659">
        <f>SUMIFS(Indev_Online_Res_NotinIRPBase!P$3:P$340,Indev_Online_Res_NotinIRPBase!$Y$3:$Y$340,$B659,Indev_Online_Res_NotinIRPBase!$Z$3:$Z$340,$C659)</f>
        <v>0</v>
      </c>
      <c r="X659">
        <f>SUMIFS(Indev_Online_Res_NotinIRPBase!Q$3:Q$340,Indev_Online_Res_NotinIRPBase!$Y$3:$Y$340,$B659,Indev_Online_Res_NotinIRPBase!$Z$3:$Z$340,$C659)</f>
        <v>0</v>
      </c>
      <c r="Y659">
        <f>SUMIFS(Indev_Online_Res_NotinIRPBase!R$3:R$340,Indev_Online_Res_NotinIRPBase!$Y$3:$Y$340,$B659,Indev_Online_Res_NotinIRPBase!$Z$3:$Z$340,$C659)</f>
        <v>0</v>
      </c>
      <c r="AC659">
        <f>SUMIFS(Indev_Online_Res_NotinIRPBase!S$3:S$340,Indev_Online_Res_NotinIRPBase!$Y$3:$Y$340,$B659,Indev_Online_Res_NotinIRPBase!$Z$3:$Z$340,$C659)</f>
        <v>0</v>
      </c>
      <c r="AD659">
        <f>SUMIFS(Indev_Online_Res_NotinIRPBase!T$3:T$340,Indev_Online_Res_NotinIRPBase!$Y$3:$Y$340,$B659,Indev_Online_Res_NotinIRPBase!$Z$3:$Z$340,$C659)</f>
        <v>0</v>
      </c>
      <c r="AE659">
        <f>SUMIFS(Indev_Online_Res_NotinIRPBase!U$3:U$340,Indev_Online_Res_NotinIRPBase!$Y$3:$Y$340,$B659,Indev_Online_Res_NotinIRPBase!$Z$3:$Z$340,$C659)</f>
        <v>0</v>
      </c>
      <c r="AF659">
        <f>SUMIFS(Indev_Online_Res_NotinIRPBase!V$3:V$340,Indev_Online_Res_NotinIRPBase!$Y$3:$Y$340,$B659,Indev_Online_Res_NotinIRPBase!$Z$3:$Z$340,$C659)</f>
        <v>399</v>
      </c>
      <c r="AG659">
        <f>SUMIFS(Indev_Online_Res_NotinIRPBase!W$3:W$340,Indev_Online_Res_NotinIRPBase!$Y$3:$Y$340,$B659,Indev_Online_Res_NotinIRPBase!$Z$3:$Z$340,$C659)</f>
        <v>0</v>
      </c>
      <c r="AH659">
        <f>SUMIFS(Indev_Online_Res_NotinIRPBase!X$3:X$340,Indev_Online_Res_NotinIRPBase!$Y$3:$Y$340,$B659,Indev_Online_Res_NotinIRPBase!$Z$3:$Z$340,$C659)</f>
        <v>0</v>
      </c>
      <c r="AI659">
        <f t="shared" si="152"/>
        <v>1</v>
      </c>
      <c r="AK659">
        <f>SUMIFS(Indev_Online_Res_NotinIRPBase!N$3:N$340,Indev_Online_Res_NotinIRPBase!$Y$3:$Y$340,$B659,Indev_Online_Res_NotinIRPBase!$Z$3:$Z$340,$C659,Indev_Online_Res_NotinIRPBase!$J$3:$J$340,"Yes",Indev_Online_Res_NotinIRPBase!$I$3:$I$340,"&lt;1/1/2024")+SUMIFS(Indev_Online_Res_NotinIRPBase!N$3:N$340,Indev_Online_Res_NotinIRPBase!$Y$3:$Y$340,$B659,Indev_Online_Res_NotinIRPBase!$Z$3:$Z$340,$C659,Indev_Online_Res_NotinIRPBase!$AB$3:$AB$340,"1")</f>
        <v>0</v>
      </c>
      <c r="AL659">
        <f>SUMIFS(Indev_Online_Res_NotinIRPBase!O$3:O$340,Indev_Online_Res_NotinIRPBase!$Y$3:$Y$340,$B659,Indev_Online_Res_NotinIRPBase!$Z$3:$Z$340,$C659,Indev_Online_Res_NotinIRPBase!$J$3:$J$340,"Yes",Indev_Online_Res_NotinIRPBase!$I$3:$I$340,"&lt;1/1/2024")+SUMIFS(Indev_Online_Res_NotinIRPBase!O$3:O$340,Indev_Online_Res_NotinIRPBase!$Y$3:$Y$340,$B659,Indev_Online_Res_NotinIRPBase!$Z$3:$Z$340,$C659,Indev_Online_Res_NotinIRPBase!$AB$3:$AB$340,"1")</f>
        <v>0</v>
      </c>
      <c r="AM659">
        <f>SUMIFS(Indev_Online_Res_NotinIRPBase!P$3:P$340,Indev_Online_Res_NotinIRPBase!$Y$3:$Y$340,$B659,Indev_Online_Res_NotinIRPBase!$Z$3:$Z$340,$C659,Indev_Online_Res_NotinIRPBase!$J$3:$J$340,"Yes",Indev_Online_Res_NotinIRPBase!$I$3:$I$340,"&lt;1/1/2024")+SUMIFS(Indev_Online_Res_NotinIRPBase!P$3:P$340,Indev_Online_Res_NotinIRPBase!$Y$3:$Y$340,$B659,Indev_Online_Res_NotinIRPBase!$Z$3:$Z$340,$C659,Indev_Online_Res_NotinIRPBase!$AB$3:$AB$340,"1")</f>
        <v>0</v>
      </c>
      <c r="AN659">
        <f>SUMIFS(Indev_Online_Res_NotinIRPBase!Q$3:Q$340,Indev_Online_Res_NotinIRPBase!$Y$3:$Y$340,$B659,Indev_Online_Res_NotinIRPBase!$Z$3:$Z$340,$C659,Indev_Online_Res_NotinIRPBase!$J$3:$J$340,"Yes",Indev_Online_Res_NotinIRPBase!$I$3:$I$340,"&lt;1/1/2024")+SUMIFS(Indev_Online_Res_NotinIRPBase!Q$3:Q$340,Indev_Online_Res_NotinIRPBase!$Y$3:$Y$340,$B659,Indev_Online_Res_NotinIRPBase!$Z$3:$Z$340,$C659,Indev_Online_Res_NotinIRPBase!$AB$3:$AB$340,"1")</f>
        <v>0</v>
      </c>
      <c r="AO659">
        <f>SUMIFS(Indev_Online_Res_NotinIRPBase!R$3:R$340,Indev_Online_Res_NotinIRPBase!$Y$3:$Y$340,$B659,Indev_Online_Res_NotinIRPBase!$Z$3:$Z$340,$C659,Indev_Online_Res_NotinIRPBase!$J$3:$J$340,"Yes",Indev_Online_Res_NotinIRPBase!$I$3:$I$340,"&lt;1/1/2024")+SUMIFS(Indev_Online_Res_NotinIRPBase!R$3:R$340,Indev_Online_Res_NotinIRPBase!$Y$3:$Y$340,$B659,Indev_Online_Res_NotinIRPBase!$Z$3:$Z$340,$C659,Indev_Online_Res_NotinIRPBase!$AB$3:$AB$340,"1")</f>
        <v>0</v>
      </c>
      <c r="AS659">
        <f>SUMIFS(Indev_Online_Res_NotinIRPBase!S$3:S$340,Indev_Online_Res_NotinIRPBase!$Y$3:$Y$340,$B659,Indev_Online_Res_NotinIRPBase!$Z$3:$Z$340,$C659,Indev_Online_Res_NotinIRPBase!$J$3:$J$340,"Yes",Indev_Online_Res_NotinIRPBase!$I$3:$I$340,"&lt;1/1/2024")+SUMIFS(Indev_Online_Res_NotinIRPBase!S$3:S$340,Indev_Online_Res_NotinIRPBase!$Y$3:$Y$340,$B659,Indev_Online_Res_NotinIRPBase!$Z$3:$Z$340,$C659,Indev_Online_Res_NotinIRPBase!$AB$3:$AB$340,"1")</f>
        <v>0</v>
      </c>
      <c r="AT659">
        <f>SUMIFS(Indev_Online_Res_NotinIRPBase!T$3:T$340,Indev_Online_Res_NotinIRPBase!$Y$3:$Y$340,$B659,Indev_Online_Res_NotinIRPBase!$Z$3:$Z$340,$C659,Indev_Online_Res_NotinIRPBase!$J$3:$J$340,"Yes",Indev_Online_Res_NotinIRPBase!$I$3:$I$340,"&lt;1/1/2024")+SUMIFS(Indev_Online_Res_NotinIRPBase!T$3:T$340,Indev_Online_Res_NotinIRPBase!$Y$3:$Y$340,$B659,Indev_Online_Res_NotinIRPBase!$Z$3:$Z$340,$C659,Indev_Online_Res_NotinIRPBase!$AB$3:$AB$340,"1")</f>
        <v>0</v>
      </c>
      <c r="AU659">
        <f>SUMIFS(Indev_Online_Res_NotinIRPBase!U$3:U$340,Indev_Online_Res_NotinIRPBase!$Y$3:$Y$340,$B659,Indev_Online_Res_NotinIRPBase!$Z$3:$Z$340,$C659,Indev_Online_Res_NotinIRPBase!$J$3:$J$340,"Yes",Indev_Online_Res_NotinIRPBase!$I$3:$I$340,"&lt;1/1/2024")+SUMIFS(Indev_Online_Res_NotinIRPBase!U$3:U$340,Indev_Online_Res_NotinIRPBase!$Y$3:$Y$340,$B659,Indev_Online_Res_NotinIRPBase!$Z$3:$Z$340,$C659,Indev_Online_Res_NotinIRPBase!$AB$3:$AB$340,"1")</f>
        <v>0</v>
      </c>
      <c r="AV659">
        <f>SUMIFS(Indev_Online_Res_NotinIRPBase!V$3:V$340,Indev_Online_Res_NotinIRPBase!$Y$3:$Y$340,$B659,Indev_Online_Res_NotinIRPBase!$Z$3:$Z$340,$C659,Indev_Online_Res_NotinIRPBase!$J$3:$J$340,"Yes",Indev_Online_Res_NotinIRPBase!$I$3:$I$340,"&lt;1/1/2024")+SUMIFS(Indev_Online_Res_NotinIRPBase!V$3:V$340,Indev_Online_Res_NotinIRPBase!$Y$3:$Y$340,$B659,Indev_Online_Res_NotinIRPBase!$Z$3:$Z$340,$C659,Indev_Online_Res_NotinIRPBase!$AB$3:$AB$340,"1")</f>
        <v>0</v>
      </c>
      <c r="AW659">
        <f>SUMIFS(Indev_Online_Res_NotinIRPBase!W$3:W$340,Indev_Online_Res_NotinIRPBase!$Y$3:$Y$340,$B659,Indev_Online_Res_NotinIRPBase!$Z$3:$Z$340,$C659,Indev_Online_Res_NotinIRPBase!$J$3:$J$340,"Yes",Indev_Online_Res_NotinIRPBase!$I$3:$I$340,"&lt;1/1/2024")+SUMIFS(Indev_Online_Res_NotinIRPBase!W$3:W$340,Indev_Online_Res_NotinIRPBase!$Y$3:$Y$340,$B659,Indev_Online_Res_NotinIRPBase!$Z$3:$Z$340,$C659,Indev_Online_Res_NotinIRPBase!$AB$3:$AB$340,"1")</f>
        <v>0</v>
      </c>
      <c r="AX659">
        <f>SUMIFS(Indev_Online_Res_NotinIRPBase!X$3:X$340,Indev_Online_Res_NotinIRPBase!$Y$3:$Y$340,$B659,Indev_Online_Res_NotinIRPBase!$Z$3:$Z$340,$C659,Indev_Online_Res_NotinIRPBase!$J$3:$J$340,"Yes",Indev_Online_Res_NotinIRPBase!$I$3:$I$340,"&lt;1/1/2024")+SUMIFS(Indev_Online_Res_NotinIRPBase!X$3:X$340,Indev_Online_Res_NotinIRPBase!$Y$3:$Y$340,$B659,Indev_Online_Res_NotinIRPBase!$Z$3:$Z$340,$C659,Indev_Online_Res_NotinIRPBase!$AB$3:$AB$340,"1")</f>
        <v>0</v>
      </c>
      <c r="AY659">
        <f t="shared" si="153"/>
        <v>0</v>
      </c>
      <c r="BA659">
        <f t="shared" si="154"/>
        <v>0</v>
      </c>
      <c r="BB659">
        <f t="shared" si="155"/>
        <v>0</v>
      </c>
      <c r="BC659">
        <f t="shared" si="156"/>
        <v>0</v>
      </c>
      <c r="BD659">
        <f t="shared" si="157"/>
        <v>0</v>
      </c>
      <c r="BE659">
        <f t="shared" si="158"/>
        <v>0</v>
      </c>
      <c r="BI659">
        <f t="shared" si="159"/>
        <v>0</v>
      </c>
      <c r="BJ659">
        <f t="shared" si="160"/>
        <v>0</v>
      </c>
      <c r="BK659">
        <f t="shared" si="161"/>
        <v>0</v>
      </c>
      <c r="BL659">
        <f t="shared" si="162"/>
        <v>399</v>
      </c>
      <c r="BM659">
        <f t="shared" si="163"/>
        <v>0</v>
      </c>
      <c r="BN659">
        <f t="shared" si="164"/>
        <v>0</v>
      </c>
      <c r="BO659">
        <f t="shared" si="165"/>
        <v>1</v>
      </c>
      <c r="BQ659">
        <f>SUMIFS(IRPBase_Res_NotinEnvScreens!$H$3:$H$33,IRPBase_Res_NotinEnvScreens!$J$3:$J$33,$B659,IRPBase_Res_NotinEnvScreens!$K$3:$K$33,$C659)</f>
        <v>0</v>
      </c>
      <c r="BR659">
        <f>SUMIFS(IRPBase_Res_NotinEnvScreens!$I$3:$I$33,IRPBase_Res_NotinEnvScreens!$J$3:$J$33,$B659,IRPBase_Res_NotinEnvScreens!$K$3:$K$33,$C659)</f>
        <v>0</v>
      </c>
      <c r="BS659">
        <v>0</v>
      </c>
      <c r="BV659">
        <f>SUMIFS(Indev_Online_Res_NotinIRPBase!$P$3:$P$313,Indev_Online_Res_NotinIRPBase!$Y$3:$Y$313,$B659,Indev_Online_Res_NotinIRPBase!$Z$3:$Z$313,$C659,Indev_Online_Res_NotinIRPBase!$I$3:$I$313,"&lt;9/1/2023")+SUMIFS(Indev_Online_Res_NotinIRPBase!$Q$3:$Q$313,Indev_Online_Res_NotinIRPBase!$Y$3:$Y$313,$B659,Indev_Online_Res_NotinIRPBase!$Z$3:$Z$313,$C659,Indev_Online_Res_NotinIRPBase!$I$3:$I$313,"&lt;9/1/2023")</f>
        <v>0</v>
      </c>
      <c r="BW659">
        <f>SUMIFS(Indev_Online_Res_NotinIRPBase!$S$3:$S$313,Indev_Online_Res_NotinIRPBase!$Y$3:$Y$313,$B659,Indev_Online_Res_NotinIRPBase!$Z$3:$Z$313,$C659,Indev_Online_Res_NotinIRPBase!$I$3:$I$313,"&lt;9/1/2023")+SUMIFS(Indev_Online_Res_NotinIRPBase!$T$3:$T$313,Indev_Online_Res_NotinIRPBase!$Y$3:$Y$313,$B659,Indev_Online_Res_NotinIRPBase!$Z$3:$Z$313,$C659,Indev_Online_Res_NotinIRPBase!$I$3:$I$313,"&lt;9/1/2023")+SUMIFS(Indev_Online_Res_NotinIRPBase!$U$3:$U$313,Indev_Online_Res_NotinIRPBase!$Y$3:$Y$313,$B659,Indev_Online_Res_NotinIRPBase!$Z$3:$Z$313,$C659,Indev_Online_Res_NotinIRPBase!$I$3:$I$313,"&lt;9/1/2023")</f>
        <v>0</v>
      </c>
    </row>
    <row r="660" spans="1:75">
      <c r="A660" t="s">
        <v>47</v>
      </c>
      <c r="B660" t="s">
        <v>575</v>
      </c>
      <c r="C660">
        <v>500</v>
      </c>
      <c r="E660">
        <f>SUMIFS(IRPBase_Res_NotinTxBase!N$3:N$65,IRPBase_Res_NotinTxBase!$X$3:$X$65,$B660,IRPBase_Res_NotinTxBase!$Y$3:$Y$65,$C660)</f>
        <v>0</v>
      </c>
      <c r="F660">
        <f>SUMIFS(IRPBase_Res_NotinTxBase!O$3:O$65,IRPBase_Res_NotinTxBase!$X$3:$X$65,$B660,IRPBase_Res_NotinTxBase!$Y$3:$Y$65,$C660)</f>
        <v>0</v>
      </c>
      <c r="G660">
        <f>SUMIFS(IRPBase_Res_NotinTxBase!P$3:P$65,IRPBase_Res_NotinTxBase!$X$3:$X$65,$B660,IRPBase_Res_NotinTxBase!$Y$3:$Y$65,$C660)</f>
        <v>0</v>
      </c>
      <c r="H660">
        <f>SUMIFS(IRPBase_Res_NotinTxBase!Q$3:Q$65,IRPBase_Res_NotinTxBase!$X$3:$X$65,$B660,IRPBase_Res_NotinTxBase!$Y$3:$Y$65,$C660)</f>
        <v>0</v>
      </c>
      <c r="M660">
        <f>SUMIFS(IRPBase_Res_NotinTxBase!R$3:R$65,IRPBase_Res_NotinTxBase!$X$3:$X$65,$B660,IRPBase_Res_NotinTxBase!$Y$3:$Y$65,$C660)</f>
        <v>0</v>
      </c>
      <c r="N660">
        <f>SUMIFS(IRPBase_Res_NotinTxBase!S$3:S$65,IRPBase_Res_NotinTxBase!$X$3:$X$65,$B660,IRPBase_Res_NotinTxBase!$Y$3:$Y$65,$C660)</f>
        <v>0</v>
      </c>
      <c r="O660">
        <f>SUMIFS(IRPBase_Res_NotinTxBase!T$3:T$65,IRPBase_Res_NotinTxBase!$X$3:$X$65,$B660,IRPBase_Res_NotinTxBase!$Y$3:$Y$65,$C660)</f>
        <v>0</v>
      </c>
      <c r="P660">
        <f>SUMIFS(IRPBase_Res_NotinTxBase!U$3:U$65,IRPBase_Res_NotinTxBase!$X$3:$X$65,$B660,IRPBase_Res_NotinTxBase!$Y$3:$Y$65,$C660)</f>
        <v>0</v>
      </c>
      <c r="Q660">
        <f>SUMIFS(IRPBase_Res_NotinTxBase!V$3:V$65,IRPBase_Res_NotinTxBase!$X$3:$X$65,$B660,IRPBase_Res_NotinTxBase!$Y$3:$Y$65,$C660)</f>
        <v>0</v>
      </c>
      <c r="R660">
        <f>SUMIFS(IRPBase_Res_NotinTxBase!W$3:W$65,IRPBase_Res_NotinTxBase!$X$3:$X$65,$B660,IRPBase_Res_NotinTxBase!$Y$3:$Y$65,$C660)</f>
        <v>0</v>
      </c>
      <c r="S660">
        <f t="shared" si="151"/>
        <v>0</v>
      </c>
      <c r="U660">
        <f>SUMIFS(Indev_Online_Res_NotinIRPBase!N$3:N$340,Indev_Online_Res_NotinIRPBase!$Y$3:$Y$340,$B660,Indev_Online_Res_NotinIRPBase!$Z$3:$Z$340,$C660)</f>
        <v>0</v>
      </c>
      <c r="V660">
        <f>SUMIFS(Indev_Online_Res_NotinIRPBase!O$3:O$340,Indev_Online_Res_NotinIRPBase!$Y$3:$Y$340,$B660,Indev_Online_Res_NotinIRPBase!$Z$3:$Z$340,$C660)</f>
        <v>0</v>
      </c>
      <c r="W660">
        <f>SUMIFS(Indev_Online_Res_NotinIRPBase!P$3:P$340,Indev_Online_Res_NotinIRPBase!$Y$3:$Y$340,$B660,Indev_Online_Res_NotinIRPBase!$Z$3:$Z$340,$C660)</f>
        <v>0</v>
      </c>
      <c r="X660">
        <f>SUMIFS(Indev_Online_Res_NotinIRPBase!Q$3:Q$340,Indev_Online_Res_NotinIRPBase!$Y$3:$Y$340,$B660,Indev_Online_Res_NotinIRPBase!$Z$3:$Z$340,$C660)</f>
        <v>0</v>
      </c>
      <c r="Y660">
        <f>SUMIFS(Indev_Online_Res_NotinIRPBase!R$3:R$340,Indev_Online_Res_NotinIRPBase!$Y$3:$Y$340,$B660,Indev_Online_Res_NotinIRPBase!$Z$3:$Z$340,$C660)</f>
        <v>0</v>
      </c>
      <c r="AC660">
        <f>SUMIFS(Indev_Online_Res_NotinIRPBase!S$3:S$340,Indev_Online_Res_NotinIRPBase!$Y$3:$Y$340,$B660,Indev_Online_Res_NotinIRPBase!$Z$3:$Z$340,$C660)</f>
        <v>0</v>
      </c>
      <c r="AD660">
        <f>SUMIFS(Indev_Online_Res_NotinIRPBase!T$3:T$340,Indev_Online_Res_NotinIRPBase!$Y$3:$Y$340,$B660,Indev_Online_Res_NotinIRPBase!$Z$3:$Z$340,$C660)</f>
        <v>0</v>
      </c>
      <c r="AE660">
        <f>SUMIFS(Indev_Online_Res_NotinIRPBase!U$3:U$340,Indev_Online_Res_NotinIRPBase!$Y$3:$Y$340,$B660,Indev_Online_Res_NotinIRPBase!$Z$3:$Z$340,$C660)</f>
        <v>0</v>
      </c>
      <c r="AF660">
        <f>SUMIFS(Indev_Online_Res_NotinIRPBase!V$3:V$340,Indev_Online_Res_NotinIRPBase!$Y$3:$Y$340,$B660,Indev_Online_Res_NotinIRPBase!$Z$3:$Z$340,$C660)</f>
        <v>0</v>
      </c>
      <c r="AG660">
        <f>SUMIFS(Indev_Online_Res_NotinIRPBase!W$3:W$340,Indev_Online_Res_NotinIRPBase!$Y$3:$Y$340,$B660,Indev_Online_Res_NotinIRPBase!$Z$3:$Z$340,$C660)</f>
        <v>0</v>
      </c>
      <c r="AH660">
        <f>SUMIFS(Indev_Online_Res_NotinIRPBase!X$3:X$340,Indev_Online_Res_NotinIRPBase!$Y$3:$Y$340,$B660,Indev_Online_Res_NotinIRPBase!$Z$3:$Z$340,$C660)</f>
        <v>0</v>
      </c>
      <c r="AI660">
        <f t="shared" si="152"/>
        <v>0</v>
      </c>
      <c r="AK660">
        <f>SUMIFS(Indev_Online_Res_NotinIRPBase!N$3:N$340,Indev_Online_Res_NotinIRPBase!$Y$3:$Y$340,$B660,Indev_Online_Res_NotinIRPBase!$Z$3:$Z$340,$C660,Indev_Online_Res_NotinIRPBase!$J$3:$J$340,"Yes",Indev_Online_Res_NotinIRPBase!$I$3:$I$340,"&lt;1/1/2024")+SUMIFS(Indev_Online_Res_NotinIRPBase!N$3:N$340,Indev_Online_Res_NotinIRPBase!$Y$3:$Y$340,$B660,Indev_Online_Res_NotinIRPBase!$Z$3:$Z$340,$C660,Indev_Online_Res_NotinIRPBase!$AB$3:$AB$340,"1")</f>
        <v>0</v>
      </c>
      <c r="AL660">
        <f>SUMIFS(Indev_Online_Res_NotinIRPBase!O$3:O$340,Indev_Online_Res_NotinIRPBase!$Y$3:$Y$340,$B660,Indev_Online_Res_NotinIRPBase!$Z$3:$Z$340,$C660,Indev_Online_Res_NotinIRPBase!$J$3:$J$340,"Yes",Indev_Online_Res_NotinIRPBase!$I$3:$I$340,"&lt;1/1/2024")+SUMIFS(Indev_Online_Res_NotinIRPBase!O$3:O$340,Indev_Online_Res_NotinIRPBase!$Y$3:$Y$340,$B660,Indev_Online_Res_NotinIRPBase!$Z$3:$Z$340,$C660,Indev_Online_Res_NotinIRPBase!$AB$3:$AB$340,"1")</f>
        <v>0</v>
      </c>
      <c r="AM660">
        <f>SUMIFS(Indev_Online_Res_NotinIRPBase!P$3:P$340,Indev_Online_Res_NotinIRPBase!$Y$3:$Y$340,$B660,Indev_Online_Res_NotinIRPBase!$Z$3:$Z$340,$C660,Indev_Online_Res_NotinIRPBase!$J$3:$J$340,"Yes",Indev_Online_Res_NotinIRPBase!$I$3:$I$340,"&lt;1/1/2024")+SUMIFS(Indev_Online_Res_NotinIRPBase!P$3:P$340,Indev_Online_Res_NotinIRPBase!$Y$3:$Y$340,$B660,Indev_Online_Res_NotinIRPBase!$Z$3:$Z$340,$C660,Indev_Online_Res_NotinIRPBase!$AB$3:$AB$340,"1")</f>
        <v>0</v>
      </c>
      <c r="AN660">
        <f>SUMIFS(Indev_Online_Res_NotinIRPBase!Q$3:Q$340,Indev_Online_Res_NotinIRPBase!$Y$3:$Y$340,$B660,Indev_Online_Res_NotinIRPBase!$Z$3:$Z$340,$C660,Indev_Online_Res_NotinIRPBase!$J$3:$J$340,"Yes",Indev_Online_Res_NotinIRPBase!$I$3:$I$340,"&lt;1/1/2024")+SUMIFS(Indev_Online_Res_NotinIRPBase!Q$3:Q$340,Indev_Online_Res_NotinIRPBase!$Y$3:$Y$340,$B660,Indev_Online_Res_NotinIRPBase!$Z$3:$Z$340,$C660,Indev_Online_Res_NotinIRPBase!$AB$3:$AB$340,"1")</f>
        <v>0</v>
      </c>
      <c r="AO660">
        <f>SUMIFS(Indev_Online_Res_NotinIRPBase!R$3:R$340,Indev_Online_Res_NotinIRPBase!$Y$3:$Y$340,$B660,Indev_Online_Res_NotinIRPBase!$Z$3:$Z$340,$C660,Indev_Online_Res_NotinIRPBase!$J$3:$J$340,"Yes",Indev_Online_Res_NotinIRPBase!$I$3:$I$340,"&lt;1/1/2024")+SUMIFS(Indev_Online_Res_NotinIRPBase!R$3:R$340,Indev_Online_Res_NotinIRPBase!$Y$3:$Y$340,$B660,Indev_Online_Res_NotinIRPBase!$Z$3:$Z$340,$C660,Indev_Online_Res_NotinIRPBase!$AB$3:$AB$340,"1")</f>
        <v>0</v>
      </c>
      <c r="AS660">
        <f>SUMIFS(Indev_Online_Res_NotinIRPBase!S$3:S$340,Indev_Online_Res_NotinIRPBase!$Y$3:$Y$340,$B660,Indev_Online_Res_NotinIRPBase!$Z$3:$Z$340,$C660,Indev_Online_Res_NotinIRPBase!$J$3:$J$340,"Yes",Indev_Online_Res_NotinIRPBase!$I$3:$I$340,"&lt;1/1/2024")+SUMIFS(Indev_Online_Res_NotinIRPBase!S$3:S$340,Indev_Online_Res_NotinIRPBase!$Y$3:$Y$340,$B660,Indev_Online_Res_NotinIRPBase!$Z$3:$Z$340,$C660,Indev_Online_Res_NotinIRPBase!$AB$3:$AB$340,"1")</f>
        <v>0</v>
      </c>
      <c r="AT660">
        <f>SUMIFS(Indev_Online_Res_NotinIRPBase!T$3:T$340,Indev_Online_Res_NotinIRPBase!$Y$3:$Y$340,$B660,Indev_Online_Res_NotinIRPBase!$Z$3:$Z$340,$C660,Indev_Online_Res_NotinIRPBase!$J$3:$J$340,"Yes",Indev_Online_Res_NotinIRPBase!$I$3:$I$340,"&lt;1/1/2024")+SUMIFS(Indev_Online_Res_NotinIRPBase!T$3:T$340,Indev_Online_Res_NotinIRPBase!$Y$3:$Y$340,$B660,Indev_Online_Res_NotinIRPBase!$Z$3:$Z$340,$C660,Indev_Online_Res_NotinIRPBase!$AB$3:$AB$340,"1")</f>
        <v>0</v>
      </c>
      <c r="AU660">
        <f>SUMIFS(Indev_Online_Res_NotinIRPBase!U$3:U$340,Indev_Online_Res_NotinIRPBase!$Y$3:$Y$340,$B660,Indev_Online_Res_NotinIRPBase!$Z$3:$Z$340,$C660,Indev_Online_Res_NotinIRPBase!$J$3:$J$340,"Yes",Indev_Online_Res_NotinIRPBase!$I$3:$I$340,"&lt;1/1/2024")+SUMIFS(Indev_Online_Res_NotinIRPBase!U$3:U$340,Indev_Online_Res_NotinIRPBase!$Y$3:$Y$340,$B660,Indev_Online_Res_NotinIRPBase!$Z$3:$Z$340,$C660,Indev_Online_Res_NotinIRPBase!$AB$3:$AB$340,"1")</f>
        <v>0</v>
      </c>
      <c r="AV660">
        <f>SUMIFS(Indev_Online_Res_NotinIRPBase!V$3:V$340,Indev_Online_Res_NotinIRPBase!$Y$3:$Y$340,$B660,Indev_Online_Res_NotinIRPBase!$Z$3:$Z$340,$C660,Indev_Online_Res_NotinIRPBase!$J$3:$J$340,"Yes",Indev_Online_Res_NotinIRPBase!$I$3:$I$340,"&lt;1/1/2024")+SUMIFS(Indev_Online_Res_NotinIRPBase!V$3:V$340,Indev_Online_Res_NotinIRPBase!$Y$3:$Y$340,$B660,Indev_Online_Res_NotinIRPBase!$Z$3:$Z$340,$C660,Indev_Online_Res_NotinIRPBase!$AB$3:$AB$340,"1")</f>
        <v>0</v>
      </c>
      <c r="AW660">
        <f>SUMIFS(Indev_Online_Res_NotinIRPBase!W$3:W$340,Indev_Online_Res_NotinIRPBase!$Y$3:$Y$340,$B660,Indev_Online_Res_NotinIRPBase!$Z$3:$Z$340,$C660,Indev_Online_Res_NotinIRPBase!$J$3:$J$340,"Yes",Indev_Online_Res_NotinIRPBase!$I$3:$I$340,"&lt;1/1/2024")+SUMIFS(Indev_Online_Res_NotinIRPBase!W$3:W$340,Indev_Online_Res_NotinIRPBase!$Y$3:$Y$340,$B660,Indev_Online_Res_NotinIRPBase!$Z$3:$Z$340,$C660,Indev_Online_Res_NotinIRPBase!$AB$3:$AB$340,"1")</f>
        <v>0</v>
      </c>
      <c r="AX660">
        <f>SUMIFS(Indev_Online_Res_NotinIRPBase!X$3:X$340,Indev_Online_Res_NotinIRPBase!$Y$3:$Y$340,$B660,Indev_Online_Res_NotinIRPBase!$Z$3:$Z$340,$C660,Indev_Online_Res_NotinIRPBase!$J$3:$J$340,"Yes",Indev_Online_Res_NotinIRPBase!$I$3:$I$340,"&lt;1/1/2024")+SUMIFS(Indev_Online_Res_NotinIRPBase!X$3:X$340,Indev_Online_Res_NotinIRPBase!$Y$3:$Y$340,$B660,Indev_Online_Res_NotinIRPBase!$Z$3:$Z$340,$C660,Indev_Online_Res_NotinIRPBase!$AB$3:$AB$340,"1")</f>
        <v>0</v>
      </c>
      <c r="AY660">
        <f t="shared" si="153"/>
        <v>0</v>
      </c>
      <c r="BA660">
        <f t="shared" si="154"/>
        <v>0</v>
      </c>
      <c r="BB660">
        <f t="shared" si="155"/>
        <v>0</v>
      </c>
      <c r="BC660">
        <f t="shared" si="156"/>
        <v>0</v>
      </c>
      <c r="BD660">
        <f t="shared" si="157"/>
        <v>0</v>
      </c>
      <c r="BE660">
        <f t="shared" si="158"/>
        <v>0</v>
      </c>
      <c r="BI660">
        <f t="shared" si="159"/>
        <v>0</v>
      </c>
      <c r="BJ660">
        <f t="shared" si="160"/>
        <v>0</v>
      </c>
      <c r="BK660">
        <f t="shared" si="161"/>
        <v>0</v>
      </c>
      <c r="BL660">
        <f t="shared" si="162"/>
        <v>0</v>
      </c>
      <c r="BM660">
        <f t="shared" si="163"/>
        <v>0</v>
      </c>
      <c r="BN660">
        <f t="shared" si="164"/>
        <v>0</v>
      </c>
      <c r="BO660">
        <f t="shared" si="165"/>
        <v>0</v>
      </c>
      <c r="BQ660">
        <f>SUMIFS(IRPBase_Res_NotinEnvScreens!$H$3:$H$33,IRPBase_Res_NotinEnvScreens!$J$3:$J$33,$B660,IRPBase_Res_NotinEnvScreens!$K$3:$K$33,$C660)</f>
        <v>0</v>
      </c>
      <c r="BR660">
        <f>SUMIFS(IRPBase_Res_NotinEnvScreens!$I$3:$I$33,IRPBase_Res_NotinEnvScreens!$J$3:$J$33,$B660,IRPBase_Res_NotinEnvScreens!$K$3:$K$33,$C660)</f>
        <v>0</v>
      </c>
      <c r="BS660">
        <v>0</v>
      </c>
      <c r="BV660">
        <f>SUMIFS(Indev_Online_Res_NotinIRPBase!$P$3:$P$313,Indev_Online_Res_NotinIRPBase!$Y$3:$Y$313,$B660,Indev_Online_Res_NotinIRPBase!$Z$3:$Z$313,$C660,Indev_Online_Res_NotinIRPBase!$I$3:$I$313,"&lt;9/1/2023")+SUMIFS(Indev_Online_Res_NotinIRPBase!$Q$3:$Q$313,Indev_Online_Res_NotinIRPBase!$Y$3:$Y$313,$B660,Indev_Online_Res_NotinIRPBase!$Z$3:$Z$313,$C660,Indev_Online_Res_NotinIRPBase!$I$3:$I$313,"&lt;9/1/2023")</f>
        <v>0</v>
      </c>
      <c r="BW660">
        <f>SUMIFS(Indev_Online_Res_NotinIRPBase!$S$3:$S$313,Indev_Online_Res_NotinIRPBase!$Y$3:$Y$313,$B660,Indev_Online_Res_NotinIRPBase!$Z$3:$Z$313,$C660,Indev_Online_Res_NotinIRPBase!$I$3:$I$313,"&lt;9/1/2023")+SUMIFS(Indev_Online_Res_NotinIRPBase!$T$3:$T$313,Indev_Online_Res_NotinIRPBase!$Y$3:$Y$313,$B660,Indev_Online_Res_NotinIRPBase!$Z$3:$Z$313,$C660,Indev_Online_Res_NotinIRPBase!$I$3:$I$313,"&lt;9/1/2023")+SUMIFS(Indev_Online_Res_NotinIRPBase!$U$3:$U$313,Indev_Online_Res_NotinIRPBase!$Y$3:$Y$313,$B660,Indev_Online_Res_NotinIRPBase!$Z$3:$Z$313,$C660,Indev_Online_Res_NotinIRPBase!$I$3:$I$313,"&lt;9/1/2023")</f>
        <v>0</v>
      </c>
    </row>
    <row r="661" spans="1:75">
      <c r="A661" t="s">
        <v>44</v>
      </c>
      <c r="B661" t="s">
        <v>576</v>
      </c>
      <c r="C661">
        <v>230</v>
      </c>
      <c r="E661">
        <f>SUMIFS(IRPBase_Res_NotinTxBase!N$3:N$65,IRPBase_Res_NotinTxBase!$X$3:$X$65,$B661,IRPBase_Res_NotinTxBase!$Y$3:$Y$65,$C661)</f>
        <v>0</v>
      </c>
      <c r="F661">
        <f>SUMIFS(IRPBase_Res_NotinTxBase!O$3:O$65,IRPBase_Res_NotinTxBase!$X$3:$X$65,$B661,IRPBase_Res_NotinTxBase!$Y$3:$Y$65,$C661)</f>
        <v>0</v>
      </c>
      <c r="G661">
        <f>SUMIFS(IRPBase_Res_NotinTxBase!P$3:P$65,IRPBase_Res_NotinTxBase!$X$3:$X$65,$B661,IRPBase_Res_NotinTxBase!$Y$3:$Y$65,$C661)</f>
        <v>0</v>
      </c>
      <c r="H661">
        <f>SUMIFS(IRPBase_Res_NotinTxBase!Q$3:Q$65,IRPBase_Res_NotinTxBase!$X$3:$X$65,$B661,IRPBase_Res_NotinTxBase!$Y$3:$Y$65,$C661)</f>
        <v>0</v>
      </c>
      <c r="M661">
        <f>SUMIFS(IRPBase_Res_NotinTxBase!R$3:R$65,IRPBase_Res_NotinTxBase!$X$3:$X$65,$B661,IRPBase_Res_NotinTxBase!$Y$3:$Y$65,$C661)</f>
        <v>0</v>
      </c>
      <c r="N661">
        <f>SUMIFS(IRPBase_Res_NotinTxBase!S$3:S$65,IRPBase_Res_NotinTxBase!$X$3:$X$65,$B661,IRPBase_Res_NotinTxBase!$Y$3:$Y$65,$C661)</f>
        <v>0</v>
      </c>
      <c r="O661">
        <f>SUMIFS(IRPBase_Res_NotinTxBase!T$3:T$65,IRPBase_Res_NotinTxBase!$X$3:$X$65,$B661,IRPBase_Res_NotinTxBase!$Y$3:$Y$65,$C661)</f>
        <v>0</v>
      </c>
      <c r="P661">
        <f>SUMIFS(IRPBase_Res_NotinTxBase!U$3:U$65,IRPBase_Res_NotinTxBase!$X$3:$X$65,$B661,IRPBase_Res_NotinTxBase!$Y$3:$Y$65,$C661)</f>
        <v>0</v>
      </c>
      <c r="Q661">
        <f>SUMIFS(IRPBase_Res_NotinTxBase!V$3:V$65,IRPBase_Res_NotinTxBase!$X$3:$X$65,$B661,IRPBase_Res_NotinTxBase!$Y$3:$Y$65,$C661)</f>
        <v>0</v>
      </c>
      <c r="R661">
        <f>SUMIFS(IRPBase_Res_NotinTxBase!W$3:W$65,IRPBase_Res_NotinTxBase!$X$3:$X$65,$B661,IRPBase_Res_NotinTxBase!$Y$3:$Y$65,$C661)</f>
        <v>0</v>
      </c>
      <c r="S661">
        <f t="shared" si="151"/>
        <v>0</v>
      </c>
      <c r="U661">
        <f>SUMIFS(Indev_Online_Res_NotinIRPBase!N$3:N$340,Indev_Online_Res_NotinIRPBase!$Y$3:$Y$340,$B661,Indev_Online_Res_NotinIRPBase!$Z$3:$Z$340,$C661)</f>
        <v>0</v>
      </c>
      <c r="V661">
        <f>SUMIFS(Indev_Online_Res_NotinIRPBase!O$3:O$340,Indev_Online_Res_NotinIRPBase!$Y$3:$Y$340,$B661,Indev_Online_Res_NotinIRPBase!$Z$3:$Z$340,$C661)</f>
        <v>0</v>
      </c>
      <c r="W661">
        <f>SUMIFS(Indev_Online_Res_NotinIRPBase!P$3:P$340,Indev_Online_Res_NotinIRPBase!$Y$3:$Y$340,$B661,Indev_Online_Res_NotinIRPBase!$Z$3:$Z$340,$C661)</f>
        <v>0</v>
      </c>
      <c r="X661">
        <f>SUMIFS(Indev_Online_Res_NotinIRPBase!Q$3:Q$340,Indev_Online_Res_NotinIRPBase!$Y$3:$Y$340,$B661,Indev_Online_Res_NotinIRPBase!$Z$3:$Z$340,$C661)</f>
        <v>0</v>
      </c>
      <c r="Y661">
        <f>SUMIFS(Indev_Online_Res_NotinIRPBase!R$3:R$340,Indev_Online_Res_NotinIRPBase!$Y$3:$Y$340,$B661,Indev_Online_Res_NotinIRPBase!$Z$3:$Z$340,$C661)</f>
        <v>0</v>
      </c>
      <c r="AC661">
        <f>SUMIFS(Indev_Online_Res_NotinIRPBase!S$3:S$340,Indev_Online_Res_NotinIRPBase!$Y$3:$Y$340,$B661,Indev_Online_Res_NotinIRPBase!$Z$3:$Z$340,$C661)</f>
        <v>0</v>
      </c>
      <c r="AD661">
        <f>SUMIFS(Indev_Online_Res_NotinIRPBase!T$3:T$340,Indev_Online_Res_NotinIRPBase!$Y$3:$Y$340,$B661,Indev_Online_Res_NotinIRPBase!$Z$3:$Z$340,$C661)</f>
        <v>0</v>
      </c>
      <c r="AE661">
        <f>SUMIFS(Indev_Online_Res_NotinIRPBase!U$3:U$340,Indev_Online_Res_NotinIRPBase!$Y$3:$Y$340,$B661,Indev_Online_Res_NotinIRPBase!$Z$3:$Z$340,$C661)</f>
        <v>0</v>
      </c>
      <c r="AF661">
        <f>SUMIFS(Indev_Online_Res_NotinIRPBase!V$3:V$340,Indev_Online_Res_NotinIRPBase!$Y$3:$Y$340,$B661,Indev_Online_Res_NotinIRPBase!$Z$3:$Z$340,$C661)</f>
        <v>0</v>
      </c>
      <c r="AG661">
        <f>SUMIFS(Indev_Online_Res_NotinIRPBase!W$3:W$340,Indev_Online_Res_NotinIRPBase!$Y$3:$Y$340,$B661,Indev_Online_Res_NotinIRPBase!$Z$3:$Z$340,$C661)</f>
        <v>0</v>
      </c>
      <c r="AH661">
        <f>SUMIFS(Indev_Online_Res_NotinIRPBase!X$3:X$340,Indev_Online_Res_NotinIRPBase!$Y$3:$Y$340,$B661,Indev_Online_Res_NotinIRPBase!$Z$3:$Z$340,$C661)</f>
        <v>0</v>
      </c>
      <c r="AI661">
        <f t="shared" si="152"/>
        <v>0</v>
      </c>
      <c r="AK661">
        <f>SUMIFS(Indev_Online_Res_NotinIRPBase!N$3:N$340,Indev_Online_Res_NotinIRPBase!$Y$3:$Y$340,$B661,Indev_Online_Res_NotinIRPBase!$Z$3:$Z$340,$C661,Indev_Online_Res_NotinIRPBase!$J$3:$J$340,"Yes",Indev_Online_Res_NotinIRPBase!$I$3:$I$340,"&lt;1/1/2024")+SUMIFS(Indev_Online_Res_NotinIRPBase!N$3:N$340,Indev_Online_Res_NotinIRPBase!$Y$3:$Y$340,$B661,Indev_Online_Res_NotinIRPBase!$Z$3:$Z$340,$C661,Indev_Online_Res_NotinIRPBase!$AB$3:$AB$340,"1")</f>
        <v>0</v>
      </c>
      <c r="AL661">
        <f>SUMIFS(Indev_Online_Res_NotinIRPBase!O$3:O$340,Indev_Online_Res_NotinIRPBase!$Y$3:$Y$340,$B661,Indev_Online_Res_NotinIRPBase!$Z$3:$Z$340,$C661,Indev_Online_Res_NotinIRPBase!$J$3:$J$340,"Yes",Indev_Online_Res_NotinIRPBase!$I$3:$I$340,"&lt;1/1/2024")+SUMIFS(Indev_Online_Res_NotinIRPBase!O$3:O$340,Indev_Online_Res_NotinIRPBase!$Y$3:$Y$340,$B661,Indev_Online_Res_NotinIRPBase!$Z$3:$Z$340,$C661,Indev_Online_Res_NotinIRPBase!$AB$3:$AB$340,"1")</f>
        <v>0</v>
      </c>
      <c r="AM661">
        <f>SUMIFS(Indev_Online_Res_NotinIRPBase!P$3:P$340,Indev_Online_Res_NotinIRPBase!$Y$3:$Y$340,$B661,Indev_Online_Res_NotinIRPBase!$Z$3:$Z$340,$C661,Indev_Online_Res_NotinIRPBase!$J$3:$J$340,"Yes",Indev_Online_Res_NotinIRPBase!$I$3:$I$340,"&lt;1/1/2024")+SUMIFS(Indev_Online_Res_NotinIRPBase!P$3:P$340,Indev_Online_Res_NotinIRPBase!$Y$3:$Y$340,$B661,Indev_Online_Res_NotinIRPBase!$Z$3:$Z$340,$C661,Indev_Online_Res_NotinIRPBase!$AB$3:$AB$340,"1")</f>
        <v>0</v>
      </c>
      <c r="AN661">
        <f>SUMIFS(Indev_Online_Res_NotinIRPBase!Q$3:Q$340,Indev_Online_Res_NotinIRPBase!$Y$3:$Y$340,$B661,Indev_Online_Res_NotinIRPBase!$Z$3:$Z$340,$C661,Indev_Online_Res_NotinIRPBase!$J$3:$J$340,"Yes",Indev_Online_Res_NotinIRPBase!$I$3:$I$340,"&lt;1/1/2024")+SUMIFS(Indev_Online_Res_NotinIRPBase!Q$3:Q$340,Indev_Online_Res_NotinIRPBase!$Y$3:$Y$340,$B661,Indev_Online_Res_NotinIRPBase!$Z$3:$Z$340,$C661,Indev_Online_Res_NotinIRPBase!$AB$3:$AB$340,"1")</f>
        <v>0</v>
      </c>
      <c r="AO661">
        <f>SUMIFS(Indev_Online_Res_NotinIRPBase!R$3:R$340,Indev_Online_Res_NotinIRPBase!$Y$3:$Y$340,$B661,Indev_Online_Res_NotinIRPBase!$Z$3:$Z$340,$C661,Indev_Online_Res_NotinIRPBase!$J$3:$J$340,"Yes",Indev_Online_Res_NotinIRPBase!$I$3:$I$340,"&lt;1/1/2024")+SUMIFS(Indev_Online_Res_NotinIRPBase!R$3:R$340,Indev_Online_Res_NotinIRPBase!$Y$3:$Y$340,$B661,Indev_Online_Res_NotinIRPBase!$Z$3:$Z$340,$C661,Indev_Online_Res_NotinIRPBase!$AB$3:$AB$340,"1")</f>
        <v>0</v>
      </c>
      <c r="AS661">
        <f>SUMIFS(Indev_Online_Res_NotinIRPBase!S$3:S$340,Indev_Online_Res_NotinIRPBase!$Y$3:$Y$340,$B661,Indev_Online_Res_NotinIRPBase!$Z$3:$Z$340,$C661,Indev_Online_Res_NotinIRPBase!$J$3:$J$340,"Yes",Indev_Online_Res_NotinIRPBase!$I$3:$I$340,"&lt;1/1/2024")+SUMIFS(Indev_Online_Res_NotinIRPBase!S$3:S$340,Indev_Online_Res_NotinIRPBase!$Y$3:$Y$340,$B661,Indev_Online_Res_NotinIRPBase!$Z$3:$Z$340,$C661,Indev_Online_Res_NotinIRPBase!$AB$3:$AB$340,"1")</f>
        <v>0</v>
      </c>
      <c r="AT661">
        <f>SUMIFS(Indev_Online_Res_NotinIRPBase!T$3:T$340,Indev_Online_Res_NotinIRPBase!$Y$3:$Y$340,$B661,Indev_Online_Res_NotinIRPBase!$Z$3:$Z$340,$C661,Indev_Online_Res_NotinIRPBase!$J$3:$J$340,"Yes",Indev_Online_Res_NotinIRPBase!$I$3:$I$340,"&lt;1/1/2024")+SUMIFS(Indev_Online_Res_NotinIRPBase!T$3:T$340,Indev_Online_Res_NotinIRPBase!$Y$3:$Y$340,$B661,Indev_Online_Res_NotinIRPBase!$Z$3:$Z$340,$C661,Indev_Online_Res_NotinIRPBase!$AB$3:$AB$340,"1")</f>
        <v>0</v>
      </c>
      <c r="AU661">
        <f>SUMIFS(Indev_Online_Res_NotinIRPBase!U$3:U$340,Indev_Online_Res_NotinIRPBase!$Y$3:$Y$340,$B661,Indev_Online_Res_NotinIRPBase!$Z$3:$Z$340,$C661,Indev_Online_Res_NotinIRPBase!$J$3:$J$340,"Yes",Indev_Online_Res_NotinIRPBase!$I$3:$I$340,"&lt;1/1/2024")+SUMIFS(Indev_Online_Res_NotinIRPBase!U$3:U$340,Indev_Online_Res_NotinIRPBase!$Y$3:$Y$340,$B661,Indev_Online_Res_NotinIRPBase!$Z$3:$Z$340,$C661,Indev_Online_Res_NotinIRPBase!$AB$3:$AB$340,"1")</f>
        <v>0</v>
      </c>
      <c r="AV661">
        <f>SUMIFS(Indev_Online_Res_NotinIRPBase!V$3:V$340,Indev_Online_Res_NotinIRPBase!$Y$3:$Y$340,$B661,Indev_Online_Res_NotinIRPBase!$Z$3:$Z$340,$C661,Indev_Online_Res_NotinIRPBase!$J$3:$J$340,"Yes",Indev_Online_Res_NotinIRPBase!$I$3:$I$340,"&lt;1/1/2024")+SUMIFS(Indev_Online_Res_NotinIRPBase!V$3:V$340,Indev_Online_Res_NotinIRPBase!$Y$3:$Y$340,$B661,Indev_Online_Res_NotinIRPBase!$Z$3:$Z$340,$C661,Indev_Online_Res_NotinIRPBase!$AB$3:$AB$340,"1")</f>
        <v>0</v>
      </c>
      <c r="AW661">
        <f>SUMIFS(Indev_Online_Res_NotinIRPBase!W$3:W$340,Indev_Online_Res_NotinIRPBase!$Y$3:$Y$340,$B661,Indev_Online_Res_NotinIRPBase!$Z$3:$Z$340,$C661,Indev_Online_Res_NotinIRPBase!$J$3:$J$340,"Yes",Indev_Online_Res_NotinIRPBase!$I$3:$I$340,"&lt;1/1/2024")+SUMIFS(Indev_Online_Res_NotinIRPBase!W$3:W$340,Indev_Online_Res_NotinIRPBase!$Y$3:$Y$340,$B661,Indev_Online_Res_NotinIRPBase!$Z$3:$Z$340,$C661,Indev_Online_Res_NotinIRPBase!$AB$3:$AB$340,"1")</f>
        <v>0</v>
      </c>
      <c r="AX661">
        <f>SUMIFS(Indev_Online_Res_NotinIRPBase!X$3:X$340,Indev_Online_Res_NotinIRPBase!$Y$3:$Y$340,$B661,Indev_Online_Res_NotinIRPBase!$Z$3:$Z$340,$C661,Indev_Online_Res_NotinIRPBase!$J$3:$J$340,"Yes",Indev_Online_Res_NotinIRPBase!$I$3:$I$340,"&lt;1/1/2024")+SUMIFS(Indev_Online_Res_NotinIRPBase!X$3:X$340,Indev_Online_Res_NotinIRPBase!$Y$3:$Y$340,$B661,Indev_Online_Res_NotinIRPBase!$Z$3:$Z$340,$C661,Indev_Online_Res_NotinIRPBase!$AB$3:$AB$340,"1")</f>
        <v>0</v>
      </c>
      <c r="AY661">
        <f t="shared" si="153"/>
        <v>0</v>
      </c>
      <c r="BA661">
        <f t="shared" si="154"/>
        <v>0</v>
      </c>
      <c r="BB661">
        <f t="shared" si="155"/>
        <v>0</v>
      </c>
      <c r="BC661">
        <f t="shared" si="156"/>
        <v>0</v>
      </c>
      <c r="BD661">
        <f t="shared" si="157"/>
        <v>0</v>
      </c>
      <c r="BE661">
        <f t="shared" si="158"/>
        <v>0</v>
      </c>
      <c r="BI661">
        <f t="shared" si="159"/>
        <v>0</v>
      </c>
      <c r="BJ661">
        <f t="shared" si="160"/>
        <v>0</v>
      </c>
      <c r="BK661">
        <f t="shared" si="161"/>
        <v>0</v>
      </c>
      <c r="BL661">
        <f t="shared" si="162"/>
        <v>0</v>
      </c>
      <c r="BM661">
        <f t="shared" si="163"/>
        <v>0</v>
      </c>
      <c r="BN661">
        <f t="shared" si="164"/>
        <v>0</v>
      </c>
      <c r="BO661">
        <f t="shared" si="165"/>
        <v>0</v>
      </c>
      <c r="BQ661">
        <f>SUMIFS(IRPBase_Res_NotinEnvScreens!$H$3:$H$33,IRPBase_Res_NotinEnvScreens!$J$3:$J$33,$B661,IRPBase_Res_NotinEnvScreens!$K$3:$K$33,$C661)</f>
        <v>0</v>
      </c>
      <c r="BR661">
        <f>SUMIFS(IRPBase_Res_NotinEnvScreens!$I$3:$I$33,IRPBase_Res_NotinEnvScreens!$J$3:$J$33,$B661,IRPBase_Res_NotinEnvScreens!$K$3:$K$33,$C661)</f>
        <v>0</v>
      </c>
      <c r="BS661">
        <v>0</v>
      </c>
      <c r="BV661">
        <f>SUMIFS(Indev_Online_Res_NotinIRPBase!$P$3:$P$313,Indev_Online_Res_NotinIRPBase!$Y$3:$Y$313,$B661,Indev_Online_Res_NotinIRPBase!$Z$3:$Z$313,$C661,Indev_Online_Res_NotinIRPBase!$I$3:$I$313,"&lt;9/1/2023")+SUMIFS(Indev_Online_Res_NotinIRPBase!$Q$3:$Q$313,Indev_Online_Res_NotinIRPBase!$Y$3:$Y$313,$B661,Indev_Online_Res_NotinIRPBase!$Z$3:$Z$313,$C661,Indev_Online_Res_NotinIRPBase!$I$3:$I$313,"&lt;9/1/2023")</f>
        <v>0</v>
      </c>
      <c r="BW661">
        <f>SUMIFS(Indev_Online_Res_NotinIRPBase!$S$3:$S$313,Indev_Online_Res_NotinIRPBase!$Y$3:$Y$313,$B661,Indev_Online_Res_NotinIRPBase!$Z$3:$Z$313,$C661,Indev_Online_Res_NotinIRPBase!$I$3:$I$313,"&lt;9/1/2023")+SUMIFS(Indev_Online_Res_NotinIRPBase!$T$3:$T$313,Indev_Online_Res_NotinIRPBase!$Y$3:$Y$313,$B661,Indev_Online_Res_NotinIRPBase!$Z$3:$Z$313,$C661,Indev_Online_Res_NotinIRPBase!$I$3:$I$313,"&lt;9/1/2023")+SUMIFS(Indev_Online_Res_NotinIRPBase!$U$3:$U$313,Indev_Online_Res_NotinIRPBase!$Y$3:$Y$313,$B661,Indev_Online_Res_NotinIRPBase!$Z$3:$Z$313,$C661,Indev_Online_Res_NotinIRPBase!$I$3:$I$313,"&lt;9/1/2023")</f>
        <v>0</v>
      </c>
    </row>
    <row r="662" spans="1:75">
      <c r="A662" t="s">
        <v>52</v>
      </c>
      <c r="B662" t="s">
        <v>576</v>
      </c>
      <c r="C662">
        <v>69</v>
      </c>
      <c r="E662">
        <f>SUMIFS(IRPBase_Res_NotinTxBase!N$3:N$65,IRPBase_Res_NotinTxBase!$X$3:$X$65,$B662,IRPBase_Res_NotinTxBase!$Y$3:$Y$65,$C662)</f>
        <v>0</v>
      </c>
      <c r="F662">
        <f>SUMIFS(IRPBase_Res_NotinTxBase!O$3:O$65,IRPBase_Res_NotinTxBase!$X$3:$X$65,$B662,IRPBase_Res_NotinTxBase!$Y$3:$Y$65,$C662)</f>
        <v>0</v>
      </c>
      <c r="G662">
        <f>SUMIFS(IRPBase_Res_NotinTxBase!P$3:P$65,IRPBase_Res_NotinTxBase!$X$3:$X$65,$B662,IRPBase_Res_NotinTxBase!$Y$3:$Y$65,$C662)</f>
        <v>0</v>
      </c>
      <c r="H662">
        <f>SUMIFS(IRPBase_Res_NotinTxBase!Q$3:Q$65,IRPBase_Res_NotinTxBase!$X$3:$X$65,$B662,IRPBase_Res_NotinTxBase!$Y$3:$Y$65,$C662)</f>
        <v>0</v>
      </c>
      <c r="M662">
        <f>SUMIFS(IRPBase_Res_NotinTxBase!R$3:R$65,IRPBase_Res_NotinTxBase!$X$3:$X$65,$B662,IRPBase_Res_NotinTxBase!$Y$3:$Y$65,$C662)</f>
        <v>0</v>
      </c>
      <c r="N662">
        <f>SUMIFS(IRPBase_Res_NotinTxBase!S$3:S$65,IRPBase_Res_NotinTxBase!$X$3:$X$65,$B662,IRPBase_Res_NotinTxBase!$Y$3:$Y$65,$C662)</f>
        <v>0</v>
      </c>
      <c r="O662">
        <f>SUMIFS(IRPBase_Res_NotinTxBase!T$3:T$65,IRPBase_Res_NotinTxBase!$X$3:$X$65,$B662,IRPBase_Res_NotinTxBase!$Y$3:$Y$65,$C662)</f>
        <v>0</v>
      </c>
      <c r="P662">
        <f>SUMIFS(IRPBase_Res_NotinTxBase!U$3:U$65,IRPBase_Res_NotinTxBase!$X$3:$X$65,$B662,IRPBase_Res_NotinTxBase!$Y$3:$Y$65,$C662)</f>
        <v>0</v>
      </c>
      <c r="Q662">
        <f>SUMIFS(IRPBase_Res_NotinTxBase!V$3:V$65,IRPBase_Res_NotinTxBase!$X$3:$X$65,$B662,IRPBase_Res_NotinTxBase!$Y$3:$Y$65,$C662)</f>
        <v>0</v>
      </c>
      <c r="R662">
        <f>SUMIFS(IRPBase_Res_NotinTxBase!W$3:W$65,IRPBase_Res_NotinTxBase!$X$3:$X$65,$B662,IRPBase_Res_NotinTxBase!$Y$3:$Y$65,$C662)</f>
        <v>0</v>
      </c>
      <c r="S662">
        <f t="shared" si="151"/>
        <v>0</v>
      </c>
      <c r="U662">
        <f>SUMIFS(Indev_Online_Res_NotinIRPBase!N$3:N$340,Indev_Online_Res_NotinIRPBase!$Y$3:$Y$340,$B662,Indev_Online_Res_NotinIRPBase!$Z$3:$Z$340,$C662)</f>
        <v>0</v>
      </c>
      <c r="V662">
        <f>SUMIFS(Indev_Online_Res_NotinIRPBase!O$3:O$340,Indev_Online_Res_NotinIRPBase!$Y$3:$Y$340,$B662,Indev_Online_Res_NotinIRPBase!$Z$3:$Z$340,$C662)</f>
        <v>0</v>
      </c>
      <c r="W662">
        <f>SUMIFS(Indev_Online_Res_NotinIRPBase!P$3:P$340,Indev_Online_Res_NotinIRPBase!$Y$3:$Y$340,$B662,Indev_Online_Res_NotinIRPBase!$Z$3:$Z$340,$C662)</f>
        <v>0</v>
      </c>
      <c r="X662">
        <f>SUMIFS(Indev_Online_Res_NotinIRPBase!Q$3:Q$340,Indev_Online_Res_NotinIRPBase!$Y$3:$Y$340,$B662,Indev_Online_Res_NotinIRPBase!$Z$3:$Z$340,$C662)</f>
        <v>0</v>
      </c>
      <c r="Y662">
        <f>SUMIFS(Indev_Online_Res_NotinIRPBase!R$3:R$340,Indev_Online_Res_NotinIRPBase!$Y$3:$Y$340,$B662,Indev_Online_Res_NotinIRPBase!$Z$3:$Z$340,$C662)</f>
        <v>0</v>
      </c>
      <c r="AC662">
        <f>SUMIFS(Indev_Online_Res_NotinIRPBase!S$3:S$340,Indev_Online_Res_NotinIRPBase!$Y$3:$Y$340,$B662,Indev_Online_Res_NotinIRPBase!$Z$3:$Z$340,$C662)</f>
        <v>0</v>
      </c>
      <c r="AD662">
        <f>SUMIFS(Indev_Online_Res_NotinIRPBase!T$3:T$340,Indev_Online_Res_NotinIRPBase!$Y$3:$Y$340,$B662,Indev_Online_Res_NotinIRPBase!$Z$3:$Z$340,$C662)</f>
        <v>0</v>
      </c>
      <c r="AE662">
        <f>SUMIFS(Indev_Online_Res_NotinIRPBase!U$3:U$340,Indev_Online_Res_NotinIRPBase!$Y$3:$Y$340,$B662,Indev_Online_Res_NotinIRPBase!$Z$3:$Z$340,$C662)</f>
        <v>0</v>
      </c>
      <c r="AF662">
        <f>SUMIFS(Indev_Online_Res_NotinIRPBase!V$3:V$340,Indev_Online_Res_NotinIRPBase!$Y$3:$Y$340,$B662,Indev_Online_Res_NotinIRPBase!$Z$3:$Z$340,$C662)</f>
        <v>0</v>
      </c>
      <c r="AG662">
        <f>SUMIFS(Indev_Online_Res_NotinIRPBase!W$3:W$340,Indev_Online_Res_NotinIRPBase!$Y$3:$Y$340,$B662,Indev_Online_Res_NotinIRPBase!$Z$3:$Z$340,$C662)</f>
        <v>0</v>
      </c>
      <c r="AH662">
        <f>SUMIFS(Indev_Online_Res_NotinIRPBase!X$3:X$340,Indev_Online_Res_NotinIRPBase!$Y$3:$Y$340,$B662,Indev_Online_Res_NotinIRPBase!$Z$3:$Z$340,$C662)</f>
        <v>0</v>
      </c>
      <c r="AI662">
        <f t="shared" si="152"/>
        <v>0</v>
      </c>
      <c r="AK662">
        <f>SUMIFS(Indev_Online_Res_NotinIRPBase!N$3:N$340,Indev_Online_Res_NotinIRPBase!$Y$3:$Y$340,$B662,Indev_Online_Res_NotinIRPBase!$Z$3:$Z$340,$C662,Indev_Online_Res_NotinIRPBase!$J$3:$J$340,"Yes",Indev_Online_Res_NotinIRPBase!$I$3:$I$340,"&lt;1/1/2024")+SUMIFS(Indev_Online_Res_NotinIRPBase!N$3:N$340,Indev_Online_Res_NotinIRPBase!$Y$3:$Y$340,$B662,Indev_Online_Res_NotinIRPBase!$Z$3:$Z$340,$C662,Indev_Online_Res_NotinIRPBase!$AB$3:$AB$340,"1")</f>
        <v>0</v>
      </c>
      <c r="AL662">
        <f>SUMIFS(Indev_Online_Res_NotinIRPBase!O$3:O$340,Indev_Online_Res_NotinIRPBase!$Y$3:$Y$340,$B662,Indev_Online_Res_NotinIRPBase!$Z$3:$Z$340,$C662,Indev_Online_Res_NotinIRPBase!$J$3:$J$340,"Yes",Indev_Online_Res_NotinIRPBase!$I$3:$I$340,"&lt;1/1/2024")+SUMIFS(Indev_Online_Res_NotinIRPBase!O$3:O$340,Indev_Online_Res_NotinIRPBase!$Y$3:$Y$340,$B662,Indev_Online_Res_NotinIRPBase!$Z$3:$Z$340,$C662,Indev_Online_Res_NotinIRPBase!$AB$3:$AB$340,"1")</f>
        <v>0</v>
      </c>
      <c r="AM662">
        <f>SUMIFS(Indev_Online_Res_NotinIRPBase!P$3:P$340,Indev_Online_Res_NotinIRPBase!$Y$3:$Y$340,$B662,Indev_Online_Res_NotinIRPBase!$Z$3:$Z$340,$C662,Indev_Online_Res_NotinIRPBase!$J$3:$J$340,"Yes",Indev_Online_Res_NotinIRPBase!$I$3:$I$340,"&lt;1/1/2024")+SUMIFS(Indev_Online_Res_NotinIRPBase!P$3:P$340,Indev_Online_Res_NotinIRPBase!$Y$3:$Y$340,$B662,Indev_Online_Res_NotinIRPBase!$Z$3:$Z$340,$C662,Indev_Online_Res_NotinIRPBase!$AB$3:$AB$340,"1")</f>
        <v>0</v>
      </c>
      <c r="AN662">
        <f>SUMIFS(Indev_Online_Res_NotinIRPBase!Q$3:Q$340,Indev_Online_Res_NotinIRPBase!$Y$3:$Y$340,$B662,Indev_Online_Res_NotinIRPBase!$Z$3:$Z$340,$C662,Indev_Online_Res_NotinIRPBase!$J$3:$J$340,"Yes",Indev_Online_Res_NotinIRPBase!$I$3:$I$340,"&lt;1/1/2024")+SUMIFS(Indev_Online_Res_NotinIRPBase!Q$3:Q$340,Indev_Online_Res_NotinIRPBase!$Y$3:$Y$340,$B662,Indev_Online_Res_NotinIRPBase!$Z$3:$Z$340,$C662,Indev_Online_Res_NotinIRPBase!$AB$3:$AB$340,"1")</f>
        <v>0</v>
      </c>
      <c r="AO662">
        <f>SUMIFS(Indev_Online_Res_NotinIRPBase!R$3:R$340,Indev_Online_Res_NotinIRPBase!$Y$3:$Y$340,$B662,Indev_Online_Res_NotinIRPBase!$Z$3:$Z$340,$C662,Indev_Online_Res_NotinIRPBase!$J$3:$J$340,"Yes",Indev_Online_Res_NotinIRPBase!$I$3:$I$340,"&lt;1/1/2024")+SUMIFS(Indev_Online_Res_NotinIRPBase!R$3:R$340,Indev_Online_Res_NotinIRPBase!$Y$3:$Y$340,$B662,Indev_Online_Res_NotinIRPBase!$Z$3:$Z$340,$C662,Indev_Online_Res_NotinIRPBase!$AB$3:$AB$340,"1")</f>
        <v>0</v>
      </c>
      <c r="AS662">
        <f>SUMIFS(Indev_Online_Res_NotinIRPBase!S$3:S$340,Indev_Online_Res_NotinIRPBase!$Y$3:$Y$340,$B662,Indev_Online_Res_NotinIRPBase!$Z$3:$Z$340,$C662,Indev_Online_Res_NotinIRPBase!$J$3:$J$340,"Yes",Indev_Online_Res_NotinIRPBase!$I$3:$I$340,"&lt;1/1/2024")+SUMIFS(Indev_Online_Res_NotinIRPBase!S$3:S$340,Indev_Online_Res_NotinIRPBase!$Y$3:$Y$340,$B662,Indev_Online_Res_NotinIRPBase!$Z$3:$Z$340,$C662,Indev_Online_Res_NotinIRPBase!$AB$3:$AB$340,"1")</f>
        <v>0</v>
      </c>
      <c r="AT662">
        <f>SUMIFS(Indev_Online_Res_NotinIRPBase!T$3:T$340,Indev_Online_Res_NotinIRPBase!$Y$3:$Y$340,$B662,Indev_Online_Res_NotinIRPBase!$Z$3:$Z$340,$C662,Indev_Online_Res_NotinIRPBase!$J$3:$J$340,"Yes",Indev_Online_Res_NotinIRPBase!$I$3:$I$340,"&lt;1/1/2024")+SUMIFS(Indev_Online_Res_NotinIRPBase!T$3:T$340,Indev_Online_Res_NotinIRPBase!$Y$3:$Y$340,$B662,Indev_Online_Res_NotinIRPBase!$Z$3:$Z$340,$C662,Indev_Online_Res_NotinIRPBase!$AB$3:$AB$340,"1")</f>
        <v>0</v>
      </c>
      <c r="AU662">
        <f>SUMIFS(Indev_Online_Res_NotinIRPBase!U$3:U$340,Indev_Online_Res_NotinIRPBase!$Y$3:$Y$340,$B662,Indev_Online_Res_NotinIRPBase!$Z$3:$Z$340,$C662,Indev_Online_Res_NotinIRPBase!$J$3:$J$340,"Yes",Indev_Online_Res_NotinIRPBase!$I$3:$I$340,"&lt;1/1/2024")+SUMIFS(Indev_Online_Res_NotinIRPBase!U$3:U$340,Indev_Online_Res_NotinIRPBase!$Y$3:$Y$340,$B662,Indev_Online_Res_NotinIRPBase!$Z$3:$Z$340,$C662,Indev_Online_Res_NotinIRPBase!$AB$3:$AB$340,"1")</f>
        <v>0</v>
      </c>
      <c r="AV662">
        <f>SUMIFS(Indev_Online_Res_NotinIRPBase!V$3:V$340,Indev_Online_Res_NotinIRPBase!$Y$3:$Y$340,$B662,Indev_Online_Res_NotinIRPBase!$Z$3:$Z$340,$C662,Indev_Online_Res_NotinIRPBase!$J$3:$J$340,"Yes",Indev_Online_Res_NotinIRPBase!$I$3:$I$340,"&lt;1/1/2024")+SUMIFS(Indev_Online_Res_NotinIRPBase!V$3:V$340,Indev_Online_Res_NotinIRPBase!$Y$3:$Y$340,$B662,Indev_Online_Res_NotinIRPBase!$Z$3:$Z$340,$C662,Indev_Online_Res_NotinIRPBase!$AB$3:$AB$340,"1")</f>
        <v>0</v>
      </c>
      <c r="AW662">
        <f>SUMIFS(Indev_Online_Res_NotinIRPBase!W$3:W$340,Indev_Online_Res_NotinIRPBase!$Y$3:$Y$340,$B662,Indev_Online_Res_NotinIRPBase!$Z$3:$Z$340,$C662,Indev_Online_Res_NotinIRPBase!$J$3:$J$340,"Yes",Indev_Online_Res_NotinIRPBase!$I$3:$I$340,"&lt;1/1/2024")+SUMIFS(Indev_Online_Res_NotinIRPBase!W$3:W$340,Indev_Online_Res_NotinIRPBase!$Y$3:$Y$340,$B662,Indev_Online_Res_NotinIRPBase!$Z$3:$Z$340,$C662,Indev_Online_Res_NotinIRPBase!$AB$3:$AB$340,"1")</f>
        <v>0</v>
      </c>
      <c r="AX662">
        <f>SUMIFS(Indev_Online_Res_NotinIRPBase!X$3:X$340,Indev_Online_Res_NotinIRPBase!$Y$3:$Y$340,$B662,Indev_Online_Res_NotinIRPBase!$Z$3:$Z$340,$C662,Indev_Online_Res_NotinIRPBase!$J$3:$J$340,"Yes",Indev_Online_Res_NotinIRPBase!$I$3:$I$340,"&lt;1/1/2024")+SUMIFS(Indev_Online_Res_NotinIRPBase!X$3:X$340,Indev_Online_Res_NotinIRPBase!$Y$3:$Y$340,$B662,Indev_Online_Res_NotinIRPBase!$Z$3:$Z$340,$C662,Indev_Online_Res_NotinIRPBase!$AB$3:$AB$340,"1")</f>
        <v>0</v>
      </c>
      <c r="AY662">
        <f t="shared" si="153"/>
        <v>0</v>
      </c>
      <c r="BA662">
        <f t="shared" si="154"/>
        <v>0</v>
      </c>
      <c r="BB662">
        <f t="shared" si="155"/>
        <v>0</v>
      </c>
      <c r="BC662">
        <f t="shared" si="156"/>
        <v>0</v>
      </c>
      <c r="BD662">
        <f t="shared" si="157"/>
        <v>0</v>
      </c>
      <c r="BE662">
        <f t="shared" si="158"/>
        <v>0</v>
      </c>
      <c r="BI662">
        <f t="shared" si="159"/>
        <v>0</v>
      </c>
      <c r="BJ662">
        <f t="shared" si="160"/>
        <v>0</v>
      </c>
      <c r="BK662">
        <f t="shared" si="161"/>
        <v>0</v>
      </c>
      <c r="BL662">
        <f t="shared" si="162"/>
        <v>0</v>
      </c>
      <c r="BM662">
        <f t="shared" si="163"/>
        <v>0</v>
      </c>
      <c r="BN662">
        <f t="shared" si="164"/>
        <v>0</v>
      </c>
      <c r="BO662">
        <f t="shared" si="165"/>
        <v>0</v>
      </c>
      <c r="BQ662">
        <f>SUMIFS(IRPBase_Res_NotinEnvScreens!$H$3:$H$33,IRPBase_Res_NotinEnvScreens!$J$3:$J$33,$B662,IRPBase_Res_NotinEnvScreens!$K$3:$K$33,$C662)</f>
        <v>0</v>
      </c>
      <c r="BR662">
        <f>SUMIFS(IRPBase_Res_NotinEnvScreens!$I$3:$I$33,IRPBase_Res_NotinEnvScreens!$J$3:$J$33,$B662,IRPBase_Res_NotinEnvScreens!$K$3:$K$33,$C662)</f>
        <v>0</v>
      </c>
      <c r="BS662">
        <v>0</v>
      </c>
      <c r="BV662">
        <f>SUMIFS(Indev_Online_Res_NotinIRPBase!$P$3:$P$313,Indev_Online_Res_NotinIRPBase!$Y$3:$Y$313,$B662,Indev_Online_Res_NotinIRPBase!$Z$3:$Z$313,$C662,Indev_Online_Res_NotinIRPBase!$I$3:$I$313,"&lt;9/1/2023")+SUMIFS(Indev_Online_Res_NotinIRPBase!$Q$3:$Q$313,Indev_Online_Res_NotinIRPBase!$Y$3:$Y$313,$B662,Indev_Online_Res_NotinIRPBase!$Z$3:$Z$313,$C662,Indev_Online_Res_NotinIRPBase!$I$3:$I$313,"&lt;9/1/2023")</f>
        <v>0</v>
      </c>
      <c r="BW662">
        <f>SUMIFS(Indev_Online_Res_NotinIRPBase!$S$3:$S$313,Indev_Online_Res_NotinIRPBase!$Y$3:$Y$313,$B662,Indev_Online_Res_NotinIRPBase!$Z$3:$Z$313,$C662,Indev_Online_Res_NotinIRPBase!$I$3:$I$313,"&lt;9/1/2023")+SUMIFS(Indev_Online_Res_NotinIRPBase!$T$3:$T$313,Indev_Online_Res_NotinIRPBase!$Y$3:$Y$313,$B662,Indev_Online_Res_NotinIRPBase!$Z$3:$Z$313,$C662,Indev_Online_Res_NotinIRPBase!$I$3:$I$313,"&lt;9/1/2023")+SUMIFS(Indev_Online_Res_NotinIRPBase!$U$3:$U$313,Indev_Online_Res_NotinIRPBase!$Y$3:$Y$313,$B662,Indev_Online_Res_NotinIRPBase!$Z$3:$Z$313,$C662,Indev_Online_Res_NotinIRPBase!$I$3:$I$313,"&lt;9/1/2023")</f>
        <v>0</v>
      </c>
    </row>
    <row r="663" spans="1:75">
      <c r="A663" t="s">
        <v>51</v>
      </c>
      <c r="B663" t="s">
        <v>577</v>
      </c>
      <c r="C663">
        <v>230</v>
      </c>
      <c r="E663">
        <f>SUMIFS(IRPBase_Res_NotinTxBase!N$3:N$65,IRPBase_Res_NotinTxBase!$X$3:$X$65,$B663,IRPBase_Res_NotinTxBase!$Y$3:$Y$65,$C663)</f>
        <v>0</v>
      </c>
      <c r="F663">
        <f>SUMIFS(IRPBase_Res_NotinTxBase!O$3:O$65,IRPBase_Res_NotinTxBase!$X$3:$X$65,$B663,IRPBase_Res_NotinTxBase!$Y$3:$Y$65,$C663)</f>
        <v>0</v>
      </c>
      <c r="G663">
        <f>SUMIFS(IRPBase_Res_NotinTxBase!P$3:P$65,IRPBase_Res_NotinTxBase!$X$3:$X$65,$B663,IRPBase_Res_NotinTxBase!$Y$3:$Y$65,$C663)</f>
        <v>0</v>
      </c>
      <c r="H663">
        <f>SUMIFS(IRPBase_Res_NotinTxBase!Q$3:Q$65,IRPBase_Res_NotinTxBase!$X$3:$X$65,$B663,IRPBase_Res_NotinTxBase!$Y$3:$Y$65,$C663)</f>
        <v>0</v>
      </c>
      <c r="M663">
        <f>SUMIFS(IRPBase_Res_NotinTxBase!R$3:R$65,IRPBase_Res_NotinTxBase!$X$3:$X$65,$B663,IRPBase_Res_NotinTxBase!$Y$3:$Y$65,$C663)</f>
        <v>0</v>
      </c>
      <c r="N663">
        <f>SUMIFS(IRPBase_Res_NotinTxBase!S$3:S$65,IRPBase_Res_NotinTxBase!$X$3:$X$65,$B663,IRPBase_Res_NotinTxBase!$Y$3:$Y$65,$C663)</f>
        <v>0</v>
      </c>
      <c r="O663">
        <f>SUMIFS(IRPBase_Res_NotinTxBase!T$3:T$65,IRPBase_Res_NotinTxBase!$X$3:$X$65,$B663,IRPBase_Res_NotinTxBase!$Y$3:$Y$65,$C663)</f>
        <v>0</v>
      </c>
      <c r="P663">
        <f>SUMIFS(IRPBase_Res_NotinTxBase!U$3:U$65,IRPBase_Res_NotinTxBase!$X$3:$X$65,$B663,IRPBase_Res_NotinTxBase!$Y$3:$Y$65,$C663)</f>
        <v>0</v>
      </c>
      <c r="Q663">
        <f>SUMIFS(IRPBase_Res_NotinTxBase!V$3:V$65,IRPBase_Res_NotinTxBase!$X$3:$X$65,$B663,IRPBase_Res_NotinTxBase!$Y$3:$Y$65,$C663)</f>
        <v>0</v>
      </c>
      <c r="R663">
        <f>SUMIFS(IRPBase_Res_NotinTxBase!W$3:W$65,IRPBase_Res_NotinTxBase!$X$3:$X$65,$B663,IRPBase_Res_NotinTxBase!$Y$3:$Y$65,$C663)</f>
        <v>0</v>
      </c>
      <c r="S663">
        <f t="shared" si="151"/>
        <v>0</v>
      </c>
      <c r="U663">
        <f>SUMIFS(Indev_Online_Res_NotinIRPBase!N$3:N$340,Indev_Online_Res_NotinIRPBase!$Y$3:$Y$340,$B663,Indev_Online_Res_NotinIRPBase!$Z$3:$Z$340,$C663)</f>
        <v>0</v>
      </c>
      <c r="V663">
        <f>SUMIFS(Indev_Online_Res_NotinIRPBase!O$3:O$340,Indev_Online_Res_NotinIRPBase!$Y$3:$Y$340,$B663,Indev_Online_Res_NotinIRPBase!$Z$3:$Z$340,$C663)</f>
        <v>2.6</v>
      </c>
      <c r="W663">
        <f>SUMIFS(Indev_Online_Res_NotinIRPBase!P$3:P$340,Indev_Online_Res_NotinIRPBase!$Y$3:$Y$340,$B663,Indev_Online_Res_NotinIRPBase!$Z$3:$Z$340,$C663)</f>
        <v>0</v>
      </c>
      <c r="X663">
        <f>SUMIFS(Indev_Online_Res_NotinIRPBase!Q$3:Q$340,Indev_Online_Res_NotinIRPBase!$Y$3:$Y$340,$B663,Indev_Online_Res_NotinIRPBase!$Z$3:$Z$340,$C663)</f>
        <v>0</v>
      </c>
      <c r="Y663">
        <f>SUMIFS(Indev_Online_Res_NotinIRPBase!R$3:R$340,Indev_Online_Res_NotinIRPBase!$Y$3:$Y$340,$B663,Indev_Online_Res_NotinIRPBase!$Z$3:$Z$340,$C663)</f>
        <v>0</v>
      </c>
      <c r="AC663">
        <f>SUMIFS(Indev_Online_Res_NotinIRPBase!S$3:S$340,Indev_Online_Res_NotinIRPBase!$Y$3:$Y$340,$B663,Indev_Online_Res_NotinIRPBase!$Z$3:$Z$340,$C663)</f>
        <v>0</v>
      </c>
      <c r="AD663">
        <f>SUMIFS(Indev_Online_Res_NotinIRPBase!T$3:T$340,Indev_Online_Res_NotinIRPBase!$Y$3:$Y$340,$B663,Indev_Online_Res_NotinIRPBase!$Z$3:$Z$340,$C663)</f>
        <v>0</v>
      </c>
      <c r="AE663">
        <f>SUMIFS(Indev_Online_Res_NotinIRPBase!U$3:U$340,Indev_Online_Res_NotinIRPBase!$Y$3:$Y$340,$B663,Indev_Online_Res_NotinIRPBase!$Z$3:$Z$340,$C663)</f>
        <v>0</v>
      </c>
      <c r="AF663">
        <f>SUMIFS(Indev_Online_Res_NotinIRPBase!V$3:V$340,Indev_Online_Res_NotinIRPBase!$Y$3:$Y$340,$B663,Indev_Online_Res_NotinIRPBase!$Z$3:$Z$340,$C663)</f>
        <v>200</v>
      </c>
      <c r="AG663">
        <f>SUMIFS(Indev_Online_Res_NotinIRPBase!W$3:W$340,Indev_Online_Res_NotinIRPBase!$Y$3:$Y$340,$B663,Indev_Online_Res_NotinIRPBase!$Z$3:$Z$340,$C663)</f>
        <v>0</v>
      </c>
      <c r="AH663">
        <f>SUMIFS(Indev_Online_Res_NotinIRPBase!X$3:X$340,Indev_Online_Res_NotinIRPBase!$Y$3:$Y$340,$B663,Indev_Online_Res_NotinIRPBase!$Z$3:$Z$340,$C663)</f>
        <v>0</v>
      </c>
      <c r="AI663">
        <f t="shared" si="152"/>
        <v>1</v>
      </c>
      <c r="AK663">
        <f>SUMIFS(Indev_Online_Res_NotinIRPBase!N$3:N$340,Indev_Online_Res_NotinIRPBase!$Y$3:$Y$340,$B663,Indev_Online_Res_NotinIRPBase!$Z$3:$Z$340,$C663,Indev_Online_Res_NotinIRPBase!$J$3:$J$340,"Yes",Indev_Online_Res_NotinIRPBase!$I$3:$I$340,"&lt;1/1/2024")+SUMIFS(Indev_Online_Res_NotinIRPBase!N$3:N$340,Indev_Online_Res_NotinIRPBase!$Y$3:$Y$340,$B663,Indev_Online_Res_NotinIRPBase!$Z$3:$Z$340,$C663,Indev_Online_Res_NotinIRPBase!$AB$3:$AB$340,"1")</f>
        <v>0</v>
      </c>
      <c r="AL663">
        <f>SUMIFS(Indev_Online_Res_NotinIRPBase!O$3:O$340,Indev_Online_Res_NotinIRPBase!$Y$3:$Y$340,$B663,Indev_Online_Res_NotinIRPBase!$Z$3:$Z$340,$C663,Indev_Online_Res_NotinIRPBase!$J$3:$J$340,"Yes",Indev_Online_Res_NotinIRPBase!$I$3:$I$340,"&lt;1/1/2024")+SUMIFS(Indev_Online_Res_NotinIRPBase!O$3:O$340,Indev_Online_Res_NotinIRPBase!$Y$3:$Y$340,$B663,Indev_Online_Res_NotinIRPBase!$Z$3:$Z$340,$C663,Indev_Online_Res_NotinIRPBase!$AB$3:$AB$340,"1")</f>
        <v>2.6</v>
      </c>
      <c r="AM663">
        <f>SUMIFS(Indev_Online_Res_NotinIRPBase!P$3:P$340,Indev_Online_Res_NotinIRPBase!$Y$3:$Y$340,$B663,Indev_Online_Res_NotinIRPBase!$Z$3:$Z$340,$C663,Indev_Online_Res_NotinIRPBase!$J$3:$J$340,"Yes",Indev_Online_Res_NotinIRPBase!$I$3:$I$340,"&lt;1/1/2024")+SUMIFS(Indev_Online_Res_NotinIRPBase!P$3:P$340,Indev_Online_Res_NotinIRPBase!$Y$3:$Y$340,$B663,Indev_Online_Res_NotinIRPBase!$Z$3:$Z$340,$C663,Indev_Online_Res_NotinIRPBase!$AB$3:$AB$340,"1")</f>
        <v>0</v>
      </c>
      <c r="AN663">
        <f>SUMIFS(Indev_Online_Res_NotinIRPBase!Q$3:Q$340,Indev_Online_Res_NotinIRPBase!$Y$3:$Y$340,$B663,Indev_Online_Res_NotinIRPBase!$Z$3:$Z$340,$C663,Indev_Online_Res_NotinIRPBase!$J$3:$J$340,"Yes",Indev_Online_Res_NotinIRPBase!$I$3:$I$340,"&lt;1/1/2024")+SUMIFS(Indev_Online_Res_NotinIRPBase!Q$3:Q$340,Indev_Online_Res_NotinIRPBase!$Y$3:$Y$340,$B663,Indev_Online_Res_NotinIRPBase!$Z$3:$Z$340,$C663,Indev_Online_Res_NotinIRPBase!$AB$3:$AB$340,"1")</f>
        <v>0</v>
      </c>
      <c r="AO663">
        <f>SUMIFS(Indev_Online_Res_NotinIRPBase!R$3:R$340,Indev_Online_Res_NotinIRPBase!$Y$3:$Y$340,$B663,Indev_Online_Res_NotinIRPBase!$Z$3:$Z$340,$C663,Indev_Online_Res_NotinIRPBase!$J$3:$J$340,"Yes",Indev_Online_Res_NotinIRPBase!$I$3:$I$340,"&lt;1/1/2024")+SUMIFS(Indev_Online_Res_NotinIRPBase!R$3:R$340,Indev_Online_Res_NotinIRPBase!$Y$3:$Y$340,$B663,Indev_Online_Res_NotinIRPBase!$Z$3:$Z$340,$C663,Indev_Online_Res_NotinIRPBase!$AB$3:$AB$340,"1")</f>
        <v>0</v>
      </c>
      <c r="AS663">
        <f>SUMIFS(Indev_Online_Res_NotinIRPBase!S$3:S$340,Indev_Online_Res_NotinIRPBase!$Y$3:$Y$340,$B663,Indev_Online_Res_NotinIRPBase!$Z$3:$Z$340,$C663,Indev_Online_Res_NotinIRPBase!$J$3:$J$340,"Yes",Indev_Online_Res_NotinIRPBase!$I$3:$I$340,"&lt;1/1/2024")+SUMIFS(Indev_Online_Res_NotinIRPBase!S$3:S$340,Indev_Online_Res_NotinIRPBase!$Y$3:$Y$340,$B663,Indev_Online_Res_NotinIRPBase!$Z$3:$Z$340,$C663,Indev_Online_Res_NotinIRPBase!$AB$3:$AB$340,"1")</f>
        <v>0</v>
      </c>
      <c r="AT663">
        <f>SUMIFS(Indev_Online_Res_NotinIRPBase!T$3:T$340,Indev_Online_Res_NotinIRPBase!$Y$3:$Y$340,$B663,Indev_Online_Res_NotinIRPBase!$Z$3:$Z$340,$C663,Indev_Online_Res_NotinIRPBase!$J$3:$J$340,"Yes",Indev_Online_Res_NotinIRPBase!$I$3:$I$340,"&lt;1/1/2024")+SUMIFS(Indev_Online_Res_NotinIRPBase!T$3:T$340,Indev_Online_Res_NotinIRPBase!$Y$3:$Y$340,$B663,Indev_Online_Res_NotinIRPBase!$Z$3:$Z$340,$C663,Indev_Online_Res_NotinIRPBase!$AB$3:$AB$340,"1")</f>
        <v>0</v>
      </c>
      <c r="AU663">
        <f>SUMIFS(Indev_Online_Res_NotinIRPBase!U$3:U$340,Indev_Online_Res_NotinIRPBase!$Y$3:$Y$340,$B663,Indev_Online_Res_NotinIRPBase!$Z$3:$Z$340,$C663,Indev_Online_Res_NotinIRPBase!$J$3:$J$340,"Yes",Indev_Online_Res_NotinIRPBase!$I$3:$I$340,"&lt;1/1/2024")+SUMIFS(Indev_Online_Res_NotinIRPBase!U$3:U$340,Indev_Online_Res_NotinIRPBase!$Y$3:$Y$340,$B663,Indev_Online_Res_NotinIRPBase!$Z$3:$Z$340,$C663,Indev_Online_Res_NotinIRPBase!$AB$3:$AB$340,"1")</f>
        <v>0</v>
      </c>
      <c r="AV663">
        <f>SUMIFS(Indev_Online_Res_NotinIRPBase!V$3:V$340,Indev_Online_Res_NotinIRPBase!$Y$3:$Y$340,$B663,Indev_Online_Res_NotinIRPBase!$Z$3:$Z$340,$C663,Indev_Online_Res_NotinIRPBase!$J$3:$J$340,"Yes",Indev_Online_Res_NotinIRPBase!$I$3:$I$340,"&lt;1/1/2024")+SUMIFS(Indev_Online_Res_NotinIRPBase!V$3:V$340,Indev_Online_Res_NotinIRPBase!$Y$3:$Y$340,$B663,Indev_Online_Res_NotinIRPBase!$Z$3:$Z$340,$C663,Indev_Online_Res_NotinIRPBase!$AB$3:$AB$340,"1")</f>
        <v>0</v>
      </c>
      <c r="AW663">
        <f>SUMIFS(Indev_Online_Res_NotinIRPBase!W$3:W$340,Indev_Online_Res_NotinIRPBase!$Y$3:$Y$340,$B663,Indev_Online_Res_NotinIRPBase!$Z$3:$Z$340,$C663,Indev_Online_Res_NotinIRPBase!$J$3:$J$340,"Yes",Indev_Online_Res_NotinIRPBase!$I$3:$I$340,"&lt;1/1/2024")+SUMIFS(Indev_Online_Res_NotinIRPBase!W$3:W$340,Indev_Online_Res_NotinIRPBase!$Y$3:$Y$340,$B663,Indev_Online_Res_NotinIRPBase!$Z$3:$Z$340,$C663,Indev_Online_Res_NotinIRPBase!$AB$3:$AB$340,"1")</f>
        <v>0</v>
      </c>
      <c r="AX663">
        <f>SUMIFS(Indev_Online_Res_NotinIRPBase!X$3:X$340,Indev_Online_Res_NotinIRPBase!$Y$3:$Y$340,$B663,Indev_Online_Res_NotinIRPBase!$Z$3:$Z$340,$C663,Indev_Online_Res_NotinIRPBase!$J$3:$J$340,"Yes",Indev_Online_Res_NotinIRPBase!$I$3:$I$340,"&lt;1/1/2024")+SUMIFS(Indev_Online_Res_NotinIRPBase!X$3:X$340,Indev_Online_Res_NotinIRPBase!$Y$3:$Y$340,$B663,Indev_Online_Res_NotinIRPBase!$Z$3:$Z$340,$C663,Indev_Online_Res_NotinIRPBase!$AB$3:$AB$340,"1")</f>
        <v>0</v>
      </c>
      <c r="AY663">
        <f t="shared" si="153"/>
        <v>1</v>
      </c>
      <c r="BA663">
        <f t="shared" si="154"/>
        <v>0</v>
      </c>
      <c r="BB663">
        <f t="shared" si="155"/>
        <v>0</v>
      </c>
      <c r="BC663">
        <f t="shared" si="156"/>
        <v>0</v>
      </c>
      <c r="BD663">
        <f t="shared" si="157"/>
        <v>0</v>
      </c>
      <c r="BE663">
        <f t="shared" si="158"/>
        <v>0</v>
      </c>
      <c r="BI663">
        <f t="shared" si="159"/>
        <v>0</v>
      </c>
      <c r="BJ663">
        <f t="shared" si="160"/>
        <v>0</v>
      </c>
      <c r="BK663">
        <f t="shared" si="161"/>
        <v>0</v>
      </c>
      <c r="BL663">
        <f t="shared" si="162"/>
        <v>200</v>
      </c>
      <c r="BM663">
        <f t="shared" si="163"/>
        <v>0</v>
      </c>
      <c r="BN663">
        <f t="shared" si="164"/>
        <v>0</v>
      </c>
      <c r="BO663">
        <f t="shared" si="165"/>
        <v>1</v>
      </c>
      <c r="BQ663">
        <f>SUMIFS(IRPBase_Res_NotinEnvScreens!$H$3:$H$33,IRPBase_Res_NotinEnvScreens!$J$3:$J$33,$B663,IRPBase_Res_NotinEnvScreens!$K$3:$K$33,$C663)</f>
        <v>0</v>
      </c>
      <c r="BR663">
        <f>SUMIFS(IRPBase_Res_NotinEnvScreens!$I$3:$I$33,IRPBase_Res_NotinEnvScreens!$J$3:$J$33,$B663,IRPBase_Res_NotinEnvScreens!$K$3:$K$33,$C663)</f>
        <v>0</v>
      </c>
      <c r="BS663">
        <v>0</v>
      </c>
      <c r="BV663">
        <f>SUMIFS(Indev_Online_Res_NotinIRPBase!$P$3:$P$313,Indev_Online_Res_NotinIRPBase!$Y$3:$Y$313,$B663,Indev_Online_Res_NotinIRPBase!$Z$3:$Z$313,$C663,Indev_Online_Res_NotinIRPBase!$I$3:$I$313,"&lt;9/1/2023")+SUMIFS(Indev_Online_Res_NotinIRPBase!$Q$3:$Q$313,Indev_Online_Res_NotinIRPBase!$Y$3:$Y$313,$B663,Indev_Online_Res_NotinIRPBase!$Z$3:$Z$313,$C663,Indev_Online_Res_NotinIRPBase!$I$3:$I$313,"&lt;9/1/2023")</f>
        <v>0</v>
      </c>
      <c r="BW663">
        <f>SUMIFS(Indev_Online_Res_NotinIRPBase!$S$3:$S$313,Indev_Online_Res_NotinIRPBase!$Y$3:$Y$313,$B663,Indev_Online_Res_NotinIRPBase!$Z$3:$Z$313,$C663,Indev_Online_Res_NotinIRPBase!$I$3:$I$313,"&lt;9/1/2023")+SUMIFS(Indev_Online_Res_NotinIRPBase!$T$3:$T$313,Indev_Online_Res_NotinIRPBase!$Y$3:$Y$313,$B663,Indev_Online_Res_NotinIRPBase!$Z$3:$Z$313,$C663,Indev_Online_Res_NotinIRPBase!$I$3:$I$313,"&lt;9/1/2023")+SUMIFS(Indev_Online_Res_NotinIRPBase!$U$3:$U$313,Indev_Online_Res_NotinIRPBase!$Y$3:$Y$313,$B663,Indev_Online_Res_NotinIRPBase!$Z$3:$Z$313,$C663,Indev_Online_Res_NotinIRPBase!$I$3:$I$313,"&lt;9/1/2023")</f>
        <v>0</v>
      </c>
    </row>
    <row r="664" spans="1:75">
      <c r="A664" t="s">
        <v>50</v>
      </c>
      <c r="B664" t="s">
        <v>578</v>
      </c>
      <c r="C664">
        <v>138</v>
      </c>
      <c r="E664">
        <f>SUMIFS(IRPBase_Res_NotinTxBase!N$3:N$65,IRPBase_Res_NotinTxBase!$X$3:$X$65,$B664,IRPBase_Res_NotinTxBase!$Y$3:$Y$65,$C664)</f>
        <v>0</v>
      </c>
      <c r="F664">
        <f>SUMIFS(IRPBase_Res_NotinTxBase!O$3:O$65,IRPBase_Res_NotinTxBase!$X$3:$X$65,$B664,IRPBase_Res_NotinTxBase!$Y$3:$Y$65,$C664)</f>
        <v>0</v>
      </c>
      <c r="G664">
        <f>SUMIFS(IRPBase_Res_NotinTxBase!P$3:P$65,IRPBase_Res_NotinTxBase!$X$3:$X$65,$B664,IRPBase_Res_NotinTxBase!$Y$3:$Y$65,$C664)</f>
        <v>0</v>
      </c>
      <c r="H664">
        <f>SUMIFS(IRPBase_Res_NotinTxBase!Q$3:Q$65,IRPBase_Res_NotinTxBase!$X$3:$X$65,$B664,IRPBase_Res_NotinTxBase!$Y$3:$Y$65,$C664)</f>
        <v>0</v>
      </c>
      <c r="M664">
        <f>SUMIFS(IRPBase_Res_NotinTxBase!R$3:R$65,IRPBase_Res_NotinTxBase!$X$3:$X$65,$B664,IRPBase_Res_NotinTxBase!$Y$3:$Y$65,$C664)</f>
        <v>0</v>
      </c>
      <c r="N664">
        <f>SUMIFS(IRPBase_Res_NotinTxBase!S$3:S$65,IRPBase_Res_NotinTxBase!$X$3:$X$65,$B664,IRPBase_Res_NotinTxBase!$Y$3:$Y$65,$C664)</f>
        <v>0</v>
      </c>
      <c r="O664">
        <f>SUMIFS(IRPBase_Res_NotinTxBase!T$3:T$65,IRPBase_Res_NotinTxBase!$X$3:$X$65,$B664,IRPBase_Res_NotinTxBase!$Y$3:$Y$65,$C664)</f>
        <v>0</v>
      </c>
      <c r="P664">
        <f>SUMIFS(IRPBase_Res_NotinTxBase!U$3:U$65,IRPBase_Res_NotinTxBase!$X$3:$X$65,$B664,IRPBase_Res_NotinTxBase!$Y$3:$Y$65,$C664)</f>
        <v>0</v>
      </c>
      <c r="Q664">
        <f>SUMIFS(IRPBase_Res_NotinTxBase!V$3:V$65,IRPBase_Res_NotinTxBase!$X$3:$X$65,$B664,IRPBase_Res_NotinTxBase!$Y$3:$Y$65,$C664)</f>
        <v>0</v>
      </c>
      <c r="R664">
        <f>SUMIFS(IRPBase_Res_NotinTxBase!W$3:W$65,IRPBase_Res_NotinTxBase!$X$3:$X$65,$B664,IRPBase_Res_NotinTxBase!$Y$3:$Y$65,$C664)</f>
        <v>0</v>
      </c>
      <c r="S664">
        <f t="shared" si="151"/>
        <v>0</v>
      </c>
      <c r="U664">
        <f>SUMIFS(Indev_Online_Res_NotinIRPBase!N$3:N$340,Indev_Online_Res_NotinIRPBase!$Y$3:$Y$340,$B664,Indev_Online_Res_NotinIRPBase!$Z$3:$Z$340,$C664)</f>
        <v>0</v>
      </c>
      <c r="V664">
        <f>SUMIFS(Indev_Online_Res_NotinIRPBase!O$3:O$340,Indev_Online_Res_NotinIRPBase!$Y$3:$Y$340,$B664,Indev_Online_Res_NotinIRPBase!$Z$3:$Z$340,$C664)</f>
        <v>0</v>
      </c>
      <c r="W664">
        <f>SUMIFS(Indev_Online_Res_NotinIRPBase!P$3:P$340,Indev_Online_Res_NotinIRPBase!$Y$3:$Y$340,$B664,Indev_Online_Res_NotinIRPBase!$Z$3:$Z$340,$C664)</f>
        <v>0</v>
      </c>
      <c r="X664">
        <f>SUMIFS(Indev_Online_Res_NotinIRPBase!Q$3:Q$340,Indev_Online_Res_NotinIRPBase!$Y$3:$Y$340,$B664,Indev_Online_Res_NotinIRPBase!$Z$3:$Z$340,$C664)</f>
        <v>0</v>
      </c>
      <c r="Y664">
        <f>SUMIFS(Indev_Online_Res_NotinIRPBase!R$3:R$340,Indev_Online_Res_NotinIRPBase!$Y$3:$Y$340,$B664,Indev_Online_Res_NotinIRPBase!$Z$3:$Z$340,$C664)</f>
        <v>0</v>
      </c>
      <c r="AC664">
        <f>SUMIFS(Indev_Online_Res_NotinIRPBase!S$3:S$340,Indev_Online_Res_NotinIRPBase!$Y$3:$Y$340,$B664,Indev_Online_Res_NotinIRPBase!$Z$3:$Z$340,$C664)</f>
        <v>0</v>
      </c>
      <c r="AD664">
        <f>SUMIFS(Indev_Online_Res_NotinIRPBase!T$3:T$340,Indev_Online_Res_NotinIRPBase!$Y$3:$Y$340,$B664,Indev_Online_Res_NotinIRPBase!$Z$3:$Z$340,$C664)</f>
        <v>0</v>
      </c>
      <c r="AE664">
        <f>SUMIFS(Indev_Online_Res_NotinIRPBase!U$3:U$340,Indev_Online_Res_NotinIRPBase!$Y$3:$Y$340,$B664,Indev_Online_Res_NotinIRPBase!$Z$3:$Z$340,$C664)</f>
        <v>0</v>
      </c>
      <c r="AF664">
        <f>SUMIFS(Indev_Online_Res_NotinIRPBase!V$3:V$340,Indev_Online_Res_NotinIRPBase!$Y$3:$Y$340,$B664,Indev_Online_Res_NotinIRPBase!$Z$3:$Z$340,$C664)</f>
        <v>0</v>
      </c>
      <c r="AG664">
        <f>SUMIFS(Indev_Online_Res_NotinIRPBase!W$3:W$340,Indev_Online_Res_NotinIRPBase!$Y$3:$Y$340,$B664,Indev_Online_Res_NotinIRPBase!$Z$3:$Z$340,$C664)</f>
        <v>0</v>
      </c>
      <c r="AH664">
        <f>SUMIFS(Indev_Online_Res_NotinIRPBase!X$3:X$340,Indev_Online_Res_NotinIRPBase!$Y$3:$Y$340,$B664,Indev_Online_Res_NotinIRPBase!$Z$3:$Z$340,$C664)</f>
        <v>0</v>
      </c>
      <c r="AI664">
        <f t="shared" si="152"/>
        <v>0</v>
      </c>
      <c r="AK664">
        <f>SUMIFS(Indev_Online_Res_NotinIRPBase!N$3:N$340,Indev_Online_Res_NotinIRPBase!$Y$3:$Y$340,$B664,Indev_Online_Res_NotinIRPBase!$Z$3:$Z$340,$C664,Indev_Online_Res_NotinIRPBase!$J$3:$J$340,"Yes",Indev_Online_Res_NotinIRPBase!$I$3:$I$340,"&lt;1/1/2024")+SUMIFS(Indev_Online_Res_NotinIRPBase!N$3:N$340,Indev_Online_Res_NotinIRPBase!$Y$3:$Y$340,$B664,Indev_Online_Res_NotinIRPBase!$Z$3:$Z$340,$C664,Indev_Online_Res_NotinIRPBase!$AB$3:$AB$340,"1")</f>
        <v>0</v>
      </c>
      <c r="AL664">
        <f>SUMIFS(Indev_Online_Res_NotinIRPBase!O$3:O$340,Indev_Online_Res_NotinIRPBase!$Y$3:$Y$340,$B664,Indev_Online_Res_NotinIRPBase!$Z$3:$Z$340,$C664,Indev_Online_Res_NotinIRPBase!$J$3:$J$340,"Yes",Indev_Online_Res_NotinIRPBase!$I$3:$I$340,"&lt;1/1/2024")+SUMIFS(Indev_Online_Res_NotinIRPBase!O$3:O$340,Indev_Online_Res_NotinIRPBase!$Y$3:$Y$340,$B664,Indev_Online_Res_NotinIRPBase!$Z$3:$Z$340,$C664,Indev_Online_Res_NotinIRPBase!$AB$3:$AB$340,"1")</f>
        <v>0</v>
      </c>
      <c r="AM664">
        <f>SUMIFS(Indev_Online_Res_NotinIRPBase!P$3:P$340,Indev_Online_Res_NotinIRPBase!$Y$3:$Y$340,$B664,Indev_Online_Res_NotinIRPBase!$Z$3:$Z$340,$C664,Indev_Online_Res_NotinIRPBase!$J$3:$J$340,"Yes",Indev_Online_Res_NotinIRPBase!$I$3:$I$340,"&lt;1/1/2024")+SUMIFS(Indev_Online_Res_NotinIRPBase!P$3:P$340,Indev_Online_Res_NotinIRPBase!$Y$3:$Y$340,$B664,Indev_Online_Res_NotinIRPBase!$Z$3:$Z$340,$C664,Indev_Online_Res_NotinIRPBase!$AB$3:$AB$340,"1")</f>
        <v>0</v>
      </c>
      <c r="AN664">
        <f>SUMIFS(Indev_Online_Res_NotinIRPBase!Q$3:Q$340,Indev_Online_Res_NotinIRPBase!$Y$3:$Y$340,$B664,Indev_Online_Res_NotinIRPBase!$Z$3:$Z$340,$C664,Indev_Online_Res_NotinIRPBase!$J$3:$J$340,"Yes",Indev_Online_Res_NotinIRPBase!$I$3:$I$340,"&lt;1/1/2024")+SUMIFS(Indev_Online_Res_NotinIRPBase!Q$3:Q$340,Indev_Online_Res_NotinIRPBase!$Y$3:$Y$340,$B664,Indev_Online_Res_NotinIRPBase!$Z$3:$Z$340,$C664,Indev_Online_Res_NotinIRPBase!$AB$3:$AB$340,"1")</f>
        <v>0</v>
      </c>
      <c r="AO664">
        <f>SUMIFS(Indev_Online_Res_NotinIRPBase!R$3:R$340,Indev_Online_Res_NotinIRPBase!$Y$3:$Y$340,$B664,Indev_Online_Res_NotinIRPBase!$Z$3:$Z$340,$C664,Indev_Online_Res_NotinIRPBase!$J$3:$J$340,"Yes",Indev_Online_Res_NotinIRPBase!$I$3:$I$340,"&lt;1/1/2024")+SUMIFS(Indev_Online_Res_NotinIRPBase!R$3:R$340,Indev_Online_Res_NotinIRPBase!$Y$3:$Y$340,$B664,Indev_Online_Res_NotinIRPBase!$Z$3:$Z$340,$C664,Indev_Online_Res_NotinIRPBase!$AB$3:$AB$340,"1")</f>
        <v>0</v>
      </c>
      <c r="AS664">
        <f>SUMIFS(Indev_Online_Res_NotinIRPBase!S$3:S$340,Indev_Online_Res_NotinIRPBase!$Y$3:$Y$340,$B664,Indev_Online_Res_NotinIRPBase!$Z$3:$Z$340,$C664,Indev_Online_Res_NotinIRPBase!$J$3:$J$340,"Yes",Indev_Online_Res_NotinIRPBase!$I$3:$I$340,"&lt;1/1/2024")+SUMIFS(Indev_Online_Res_NotinIRPBase!S$3:S$340,Indev_Online_Res_NotinIRPBase!$Y$3:$Y$340,$B664,Indev_Online_Res_NotinIRPBase!$Z$3:$Z$340,$C664,Indev_Online_Res_NotinIRPBase!$AB$3:$AB$340,"1")</f>
        <v>0</v>
      </c>
      <c r="AT664">
        <f>SUMIFS(Indev_Online_Res_NotinIRPBase!T$3:T$340,Indev_Online_Res_NotinIRPBase!$Y$3:$Y$340,$B664,Indev_Online_Res_NotinIRPBase!$Z$3:$Z$340,$C664,Indev_Online_Res_NotinIRPBase!$J$3:$J$340,"Yes",Indev_Online_Res_NotinIRPBase!$I$3:$I$340,"&lt;1/1/2024")+SUMIFS(Indev_Online_Res_NotinIRPBase!T$3:T$340,Indev_Online_Res_NotinIRPBase!$Y$3:$Y$340,$B664,Indev_Online_Res_NotinIRPBase!$Z$3:$Z$340,$C664,Indev_Online_Res_NotinIRPBase!$AB$3:$AB$340,"1")</f>
        <v>0</v>
      </c>
      <c r="AU664">
        <f>SUMIFS(Indev_Online_Res_NotinIRPBase!U$3:U$340,Indev_Online_Res_NotinIRPBase!$Y$3:$Y$340,$B664,Indev_Online_Res_NotinIRPBase!$Z$3:$Z$340,$C664,Indev_Online_Res_NotinIRPBase!$J$3:$J$340,"Yes",Indev_Online_Res_NotinIRPBase!$I$3:$I$340,"&lt;1/1/2024")+SUMIFS(Indev_Online_Res_NotinIRPBase!U$3:U$340,Indev_Online_Res_NotinIRPBase!$Y$3:$Y$340,$B664,Indev_Online_Res_NotinIRPBase!$Z$3:$Z$340,$C664,Indev_Online_Res_NotinIRPBase!$AB$3:$AB$340,"1")</f>
        <v>0</v>
      </c>
      <c r="AV664">
        <f>SUMIFS(Indev_Online_Res_NotinIRPBase!V$3:V$340,Indev_Online_Res_NotinIRPBase!$Y$3:$Y$340,$B664,Indev_Online_Res_NotinIRPBase!$Z$3:$Z$340,$C664,Indev_Online_Res_NotinIRPBase!$J$3:$J$340,"Yes",Indev_Online_Res_NotinIRPBase!$I$3:$I$340,"&lt;1/1/2024")+SUMIFS(Indev_Online_Res_NotinIRPBase!V$3:V$340,Indev_Online_Res_NotinIRPBase!$Y$3:$Y$340,$B664,Indev_Online_Res_NotinIRPBase!$Z$3:$Z$340,$C664,Indev_Online_Res_NotinIRPBase!$AB$3:$AB$340,"1")</f>
        <v>0</v>
      </c>
      <c r="AW664">
        <f>SUMIFS(Indev_Online_Res_NotinIRPBase!W$3:W$340,Indev_Online_Res_NotinIRPBase!$Y$3:$Y$340,$B664,Indev_Online_Res_NotinIRPBase!$Z$3:$Z$340,$C664,Indev_Online_Res_NotinIRPBase!$J$3:$J$340,"Yes",Indev_Online_Res_NotinIRPBase!$I$3:$I$340,"&lt;1/1/2024")+SUMIFS(Indev_Online_Res_NotinIRPBase!W$3:W$340,Indev_Online_Res_NotinIRPBase!$Y$3:$Y$340,$B664,Indev_Online_Res_NotinIRPBase!$Z$3:$Z$340,$C664,Indev_Online_Res_NotinIRPBase!$AB$3:$AB$340,"1")</f>
        <v>0</v>
      </c>
      <c r="AX664">
        <f>SUMIFS(Indev_Online_Res_NotinIRPBase!X$3:X$340,Indev_Online_Res_NotinIRPBase!$Y$3:$Y$340,$B664,Indev_Online_Res_NotinIRPBase!$Z$3:$Z$340,$C664,Indev_Online_Res_NotinIRPBase!$J$3:$J$340,"Yes",Indev_Online_Res_NotinIRPBase!$I$3:$I$340,"&lt;1/1/2024")+SUMIFS(Indev_Online_Res_NotinIRPBase!X$3:X$340,Indev_Online_Res_NotinIRPBase!$Y$3:$Y$340,$B664,Indev_Online_Res_NotinIRPBase!$Z$3:$Z$340,$C664,Indev_Online_Res_NotinIRPBase!$AB$3:$AB$340,"1")</f>
        <v>0</v>
      </c>
      <c r="AY664">
        <f t="shared" si="153"/>
        <v>0</v>
      </c>
      <c r="BA664">
        <f t="shared" si="154"/>
        <v>0</v>
      </c>
      <c r="BB664">
        <f t="shared" si="155"/>
        <v>0</v>
      </c>
      <c r="BC664">
        <f t="shared" si="156"/>
        <v>0</v>
      </c>
      <c r="BD664">
        <f t="shared" si="157"/>
        <v>0</v>
      </c>
      <c r="BE664">
        <f t="shared" si="158"/>
        <v>0</v>
      </c>
      <c r="BI664">
        <f t="shared" si="159"/>
        <v>0</v>
      </c>
      <c r="BJ664">
        <f t="shared" si="160"/>
        <v>0</v>
      </c>
      <c r="BK664">
        <f t="shared" si="161"/>
        <v>0</v>
      </c>
      <c r="BL664">
        <f t="shared" si="162"/>
        <v>0</v>
      </c>
      <c r="BM664">
        <f t="shared" si="163"/>
        <v>0</v>
      </c>
      <c r="BN664">
        <f t="shared" si="164"/>
        <v>0</v>
      </c>
      <c r="BO664">
        <f t="shared" si="165"/>
        <v>0</v>
      </c>
      <c r="BQ664">
        <f>SUMIFS(IRPBase_Res_NotinEnvScreens!$H$3:$H$33,IRPBase_Res_NotinEnvScreens!$J$3:$J$33,$B664,IRPBase_Res_NotinEnvScreens!$K$3:$K$33,$C664)</f>
        <v>0</v>
      </c>
      <c r="BR664">
        <f>SUMIFS(IRPBase_Res_NotinEnvScreens!$I$3:$I$33,IRPBase_Res_NotinEnvScreens!$J$3:$J$33,$B664,IRPBase_Res_NotinEnvScreens!$K$3:$K$33,$C664)</f>
        <v>0</v>
      </c>
      <c r="BS664">
        <v>0</v>
      </c>
      <c r="BV664">
        <f>SUMIFS(Indev_Online_Res_NotinIRPBase!$P$3:$P$313,Indev_Online_Res_NotinIRPBase!$Y$3:$Y$313,$B664,Indev_Online_Res_NotinIRPBase!$Z$3:$Z$313,$C664,Indev_Online_Res_NotinIRPBase!$I$3:$I$313,"&lt;9/1/2023")+SUMIFS(Indev_Online_Res_NotinIRPBase!$Q$3:$Q$313,Indev_Online_Res_NotinIRPBase!$Y$3:$Y$313,$B664,Indev_Online_Res_NotinIRPBase!$Z$3:$Z$313,$C664,Indev_Online_Res_NotinIRPBase!$I$3:$I$313,"&lt;9/1/2023")</f>
        <v>0</v>
      </c>
      <c r="BW664">
        <f>SUMIFS(Indev_Online_Res_NotinIRPBase!$S$3:$S$313,Indev_Online_Res_NotinIRPBase!$Y$3:$Y$313,$B664,Indev_Online_Res_NotinIRPBase!$Z$3:$Z$313,$C664,Indev_Online_Res_NotinIRPBase!$I$3:$I$313,"&lt;9/1/2023")+SUMIFS(Indev_Online_Res_NotinIRPBase!$T$3:$T$313,Indev_Online_Res_NotinIRPBase!$Y$3:$Y$313,$B664,Indev_Online_Res_NotinIRPBase!$Z$3:$Z$313,$C664,Indev_Online_Res_NotinIRPBase!$I$3:$I$313,"&lt;9/1/2023")+SUMIFS(Indev_Online_Res_NotinIRPBase!$U$3:$U$313,Indev_Online_Res_NotinIRPBase!$Y$3:$Y$313,$B664,Indev_Online_Res_NotinIRPBase!$Z$3:$Z$313,$C664,Indev_Online_Res_NotinIRPBase!$I$3:$I$313,"&lt;9/1/2023")</f>
        <v>0</v>
      </c>
    </row>
    <row r="665" spans="1:75">
      <c r="A665" t="s">
        <v>50</v>
      </c>
      <c r="B665" t="s">
        <v>578</v>
      </c>
      <c r="C665">
        <v>230</v>
      </c>
      <c r="E665">
        <f>SUMIFS(IRPBase_Res_NotinTxBase!N$3:N$65,IRPBase_Res_NotinTxBase!$X$3:$X$65,$B665,IRPBase_Res_NotinTxBase!$Y$3:$Y$65,$C665)</f>
        <v>0</v>
      </c>
      <c r="F665">
        <f>SUMIFS(IRPBase_Res_NotinTxBase!O$3:O$65,IRPBase_Res_NotinTxBase!$X$3:$X$65,$B665,IRPBase_Res_NotinTxBase!$Y$3:$Y$65,$C665)</f>
        <v>0</v>
      </c>
      <c r="G665">
        <f>SUMIFS(IRPBase_Res_NotinTxBase!P$3:P$65,IRPBase_Res_NotinTxBase!$X$3:$X$65,$B665,IRPBase_Res_NotinTxBase!$Y$3:$Y$65,$C665)</f>
        <v>0</v>
      </c>
      <c r="H665">
        <f>SUMIFS(IRPBase_Res_NotinTxBase!Q$3:Q$65,IRPBase_Res_NotinTxBase!$X$3:$X$65,$B665,IRPBase_Res_NotinTxBase!$Y$3:$Y$65,$C665)</f>
        <v>0</v>
      </c>
      <c r="M665">
        <f>SUMIFS(IRPBase_Res_NotinTxBase!R$3:R$65,IRPBase_Res_NotinTxBase!$X$3:$X$65,$B665,IRPBase_Res_NotinTxBase!$Y$3:$Y$65,$C665)</f>
        <v>0</v>
      </c>
      <c r="N665">
        <f>SUMIFS(IRPBase_Res_NotinTxBase!S$3:S$65,IRPBase_Res_NotinTxBase!$X$3:$X$65,$B665,IRPBase_Res_NotinTxBase!$Y$3:$Y$65,$C665)</f>
        <v>0</v>
      </c>
      <c r="O665">
        <f>SUMIFS(IRPBase_Res_NotinTxBase!T$3:T$65,IRPBase_Res_NotinTxBase!$X$3:$X$65,$B665,IRPBase_Res_NotinTxBase!$Y$3:$Y$65,$C665)</f>
        <v>0</v>
      </c>
      <c r="P665">
        <f>SUMIFS(IRPBase_Res_NotinTxBase!U$3:U$65,IRPBase_Res_NotinTxBase!$X$3:$X$65,$B665,IRPBase_Res_NotinTxBase!$Y$3:$Y$65,$C665)</f>
        <v>0</v>
      </c>
      <c r="Q665">
        <f>SUMIFS(IRPBase_Res_NotinTxBase!V$3:V$65,IRPBase_Res_NotinTxBase!$X$3:$X$65,$B665,IRPBase_Res_NotinTxBase!$Y$3:$Y$65,$C665)</f>
        <v>0</v>
      </c>
      <c r="R665">
        <f>SUMIFS(IRPBase_Res_NotinTxBase!W$3:W$65,IRPBase_Res_NotinTxBase!$X$3:$X$65,$B665,IRPBase_Res_NotinTxBase!$Y$3:$Y$65,$C665)</f>
        <v>0</v>
      </c>
      <c r="S665">
        <f t="shared" si="151"/>
        <v>0</v>
      </c>
      <c r="U665">
        <f>SUMIFS(Indev_Online_Res_NotinIRPBase!N$3:N$340,Indev_Online_Res_NotinIRPBase!$Y$3:$Y$340,$B665,Indev_Online_Res_NotinIRPBase!$Z$3:$Z$340,$C665)</f>
        <v>0</v>
      </c>
      <c r="V665">
        <f>SUMIFS(Indev_Online_Res_NotinIRPBase!O$3:O$340,Indev_Online_Res_NotinIRPBase!$Y$3:$Y$340,$B665,Indev_Online_Res_NotinIRPBase!$Z$3:$Z$340,$C665)</f>
        <v>0</v>
      </c>
      <c r="W665">
        <f>SUMIFS(Indev_Online_Res_NotinIRPBase!P$3:P$340,Indev_Online_Res_NotinIRPBase!$Y$3:$Y$340,$B665,Indev_Online_Res_NotinIRPBase!$Z$3:$Z$340,$C665)</f>
        <v>0</v>
      </c>
      <c r="X665">
        <f>SUMIFS(Indev_Online_Res_NotinIRPBase!Q$3:Q$340,Indev_Online_Res_NotinIRPBase!$Y$3:$Y$340,$B665,Indev_Online_Res_NotinIRPBase!$Z$3:$Z$340,$C665)</f>
        <v>0</v>
      </c>
      <c r="Y665">
        <f>SUMIFS(Indev_Online_Res_NotinIRPBase!R$3:R$340,Indev_Online_Res_NotinIRPBase!$Y$3:$Y$340,$B665,Indev_Online_Res_NotinIRPBase!$Z$3:$Z$340,$C665)</f>
        <v>0</v>
      </c>
      <c r="AC665">
        <f>SUMIFS(Indev_Online_Res_NotinIRPBase!S$3:S$340,Indev_Online_Res_NotinIRPBase!$Y$3:$Y$340,$B665,Indev_Online_Res_NotinIRPBase!$Z$3:$Z$340,$C665)</f>
        <v>0</v>
      </c>
      <c r="AD665">
        <f>SUMIFS(Indev_Online_Res_NotinIRPBase!T$3:T$340,Indev_Online_Res_NotinIRPBase!$Y$3:$Y$340,$B665,Indev_Online_Res_NotinIRPBase!$Z$3:$Z$340,$C665)</f>
        <v>0</v>
      </c>
      <c r="AE665">
        <f>SUMIFS(Indev_Online_Res_NotinIRPBase!U$3:U$340,Indev_Online_Res_NotinIRPBase!$Y$3:$Y$340,$B665,Indev_Online_Res_NotinIRPBase!$Z$3:$Z$340,$C665)</f>
        <v>0</v>
      </c>
      <c r="AF665">
        <f>SUMIFS(Indev_Online_Res_NotinIRPBase!V$3:V$340,Indev_Online_Res_NotinIRPBase!$Y$3:$Y$340,$B665,Indev_Online_Res_NotinIRPBase!$Z$3:$Z$340,$C665)</f>
        <v>0</v>
      </c>
      <c r="AG665">
        <f>SUMIFS(Indev_Online_Res_NotinIRPBase!W$3:W$340,Indev_Online_Res_NotinIRPBase!$Y$3:$Y$340,$B665,Indev_Online_Res_NotinIRPBase!$Z$3:$Z$340,$C665)</f>
        <v>0</v>
      </c>
      <c r="AH665">
        <f>SUMIFS(Indev_Online_Res_NotinIRPBase!X$3:X$340,Indev_Online_Res_NotinIRPBase!$Y$3:$Y$340,$B665,Indev_Online_Res_NotinIRPBase!$Z$3:$Z$340,$C665)</f>
        <v>0</v>
      </c>
      <c r="AI665">
        <f t="shared" si="152"/>
        <v>0</v>
      </c>
      <c r="AK665">
        <f>SUMIFS(Indev_Online_Res_NotinIRPBase!N$3:N$340,Indev_Online_Res_NotinIRPBase!$Y$3:$Y$340,$B665,Indev_Online_Res_NotinIRPBase!$Z$3:$Z$340,$C665,Indev_Online_Res_NotinIRPBase!$J$3:$J$340,"Yes",Indev_Online_Res_NotinIRPBase!$I$3:$I$340,"&lt;1/1/2024")+SUMIFS(Indev_Online_Res_NotinIRPBase!N$3:N$340,Indev_Online_Res_NotinIRPBase!$Y$3:$Y$340,$B665,Indev_Online_Res_NotinIRPBase!$Z$3:$Z$340,$C665,Indev_Online_Res_NotinIRPBase!$AB$3:$AB$340,"1")</f>
        <v>0</v>
      </c>
      <c r="AL665">
        <f>SUMIFS(Indev_Online_Res_NotinIRPBase!O$3:O$340,Indev_Online_Res_NotinIRPBase!$Y$3:$Y$340,$B665,Indev_Online_Res_NotinIRPBase!$Z$3:$Z$340,$C665,Indev_Online_Res_NotinIRPBase!$J$3:$J$340,"Yes",Indev_Online_Res_NotinIRPBase!$I$3:$I$340,"&lt;1/1/2024")+SUMIFS(Indev_Online_Res_NotinIRPBase!O$3:O$340,Indev_Online_Res_NotinIRPBase!$Y$3:$Y$340,$B665,Indev_Online_Res_NotinIRPBase!$Z$3:$Z$340,$C665,Indev_Online_Res_NotinIRPBase!$AB$3:$AB$340,"1")</f>
        <v>0</v>
      </c>
      <c r="AM665">
        <f>SUMIFS(Indev_Online_Res_NotinIRPBase!P$3:P$340,Indev_Online_Res_NotinIRPBase!$Y$3:$Y$340,$B665,Indev_Online_Res_NotinIRPBase!$Z$3:$Z$340,$C665,Indev_Online_Res_NotinIRPBase!$J$3:$J$340,"Yes",Indev_Online_Res_NotinIRPBase!$I$3:$I$340,"&lt;1/1/2024")+SUMIFS(Indev_Online_Res_NotinIRPBase!P$3:P$340,Indev_Online_Res_NotinIRPBase!$Y$3:$Y$340,$B665,Indev_Online_Res_NotinIRPBase!$Z$3:$Z$340,$C665,Indev_Online_Res_NotinIRPBase!$AB$3:$AB$340,"1")</f>
        <v>0</v>
      </c>
      <c r="AN665">
        <f>SUMIFS(Indev_Online_Res_NotinIRPBase!Q$3:Q$340,Indev_Online_Res_NotinIRPBase!$Y$3:$Y$340,$B665,Indev_Online_Res_NotinIRPBase!$Z$3:$Z$340,$C665,Indev_Online_Res_NotinIRPBase!$J$3:$J$340,"Yes",Indev_Online_Res_NotinIRPBase!$I$3:$I$340,"&lt;1/1/2024")+SUMIFS(Indev_Online_Res_NotinIRPBase!Q$3:Q$340,Indev_Online_Res_NotinIRPBase!$Y$3:$Y$340,$B665,Indev_Online_Res_NotinIRPBase!$Z$3:$Z$340,$C665,Indev_Online_Res_NotinIRPBase!$AB$3:$AB$340,"1")</f>
        <v>0</v>
      </c>
      <c r="AO665">
        <f>SUMIFS(Indev_Online_Res_NotinIRPBase!R$3:R$340,Indev_Online_Res_NotinIRPBase!$Y$3:$Y$340,$B665,Indev_Online_Res_NotinIRPBase!$Z$3:$Z$340,$C665,Indev_Online_Res_NotinIRPBase!$J$3:$J$340,"Yes",Indev_Online_Res_NotinIRPBase!$I$3:$I$340,"&lt;1/1/2024")+SUMIFS(Indev_Online_Res_NotinIRPBase!R$3:R$340,Indev_Online_Res_NotinIRPBase!$Y$3:$Y$340,$B665,Indev_Online_Res_NotinIRPBase!$Z$3:$Z$340,$C665,Indev_Online_Res_NotinIRPBase!$AB$3:$AB$340,"1")</f>
        <v>0</v>
      </c>
      <c r="AS665">
        <f>SUMIFS(Indev_Online_Res_NotinIRPBase!S$3:S$340,Indev_Online_Res_NotinIRPBase!$Y$3:$Y$340,$B665,Indev_Online_Res_NotinIRPBase!$Z$3:$Z$340,$C665,Indev_Online_Res_NotinIRPBase!$J$3:$J$340,"Yes",Indev_Online_Res_NotinIRPBase!$I$3:$I$340,"&lt;1/1/2024")+SUMIFS(Indev_Online_Res_NotinIRPBase!S$3:S$340,Indev_Online_Res_NotinIRPBase!$Y$3:$Y$340,$B665,Indev_Online_Res_NotinIRPBase!$Z$3:$Z$340,$C665,Indev_Online_Res_NotinIRPBase!$AB$3:$AB$340,"1")</f>
        <v>0</v>
      </c>
      <c r="AT665">
        <f>SUMIFS(Indev_Online_Res_NotinIRPBase!T$3:T$340,Indev_Online_Res_NotinIRPBase!$Y$3:$Y$340,$B665,Indev_Online_Res_NotinIRPBase!$Z$3:$Z$340,$C665,Indev_Online_Res_NotinIRPBase!$J$3:$J$340,"Yes",Indev_Online_Res_NotinIRPBase!$I$3:$I$340,"&lt;1/1/2024")+SUMIFS(Indev_Online_Res_NotinIRPBase!T$3:T$340,Indev_Online_Res_NotinIRPBase!$Y$3:$Y$340,$B665,Indev_Online_Res_NotinIRPBase!$Z$3:$Z$340,$C665,Indev_Online_Res_NotinIRPBase!$AB$3:$AB$340,"1")</f>
        <v>0</v>
      </c>
      <c r="AU665">
        <f>SUMIFS(Indev_Online_Res_NotinIRPBase!U$3:U$340,Indev_Online_Res_NotinIRPBase!$Y$3:$Y$340,$B665,Indev_Online_Res_NotinIRPBase!$Z$3:$Z$340,$C665,Indev_Online_Res_NotinIRPBase!$J$3:$J$340,"Yes",Indev_Online_Res_NotinIRPBase!$I$3:$I$340,"&lt;1/1/2024")+SUMIFS(Indev_Online_Res_NotinIRPBase!U$3:U$340,Indev_Online_Res_NotinIRPBase!$Y$3:$Y$340,$B665,Indev_Online_Res_NotinIRPBase!$Z$3:$Z$340,$C665,Indev_Online_Res_NotinIRPBase!$AB$3:$AB$340,"1")</f>
        <v>0</v>
      </c>
      <c r="AV665">
        <f>SUMIFS(Indev_Online_Res_NotinIRPBase!V$3:V$340,Indev_Online_Res_NotinIRPBase!$Y$3:$Y$340,$B665,Indev_Online_Res_NotinIRPBase!$Z$3:$Z$340,$C665,Indev_Online_Res_NotinIRPBase!$J$3:$J$340,"Yes",Indev_Online_Res_NotinIRPBase!$I$3:$I$340,"&lt;1/1/2024")+SUMIFS(Indev_Online_Res_NotinIRPBase!V$3:V$340,Indev_Online_Res_NotinIRPBase!$Y$3:$Y$340,$B665,Indev_Online_Res_NotinIRPBase!$Z$3:$Z$340,$C665,Indev_Online_Res_NotinIRPBase!$AB$3:$AB$340,"1")</f>
        <v>0</v>
      </c>
      <c r="AW665">
        <f>SUMIFS(Indev_Online_Res_NotinIRPBase!W$3:W$340,Indev_Online_Res_NotinIRPBase!$Y$3:$Y$340,$B665,Indev_Online_Res_NotinIRPBase!$Z$3:$Z$340,$C665,Indev_Online_Res_NotinIRPBase!$J$3:$J$340,"Yes",Indev_Online_Res_NotinIRPBase!$I$3:$I$340,"&lt;1/1/2024")+SUMIFS(Indev_Online_Res_NotinIRPBase!W$3:W$340,Indev_Online_Res_NotinIRPBase!$Y$3:$Y$340,$B665,Indev_Online_Res_NotinIRPBase!$Z$3:$Z$340,$C665,Indev_Online_Res_NotinIRPBase!$AB$3:$AB$340,"1")</f>
        <v>0</v>
      </c>
      <c r="AX665">
        <f>SUMIFS(Indev_Online_Res_NotinIRPBase!X$3:X$340,Indev_Online_Res_NotinIRPBase!$Y$3:$Y$340,$B665,Indev_Online_Res_NotinIRPBase!$Z$3:$Z$340,$C665,Indev_Online_Res_NotinIRPBase!$J$3:$J$340,"Yes",Indev_Online_Res_NotinIRPBase!$I$3:$I$340,"&lt;1/1/2024")+SUMIFS(Indev_Online_Res_NotinIRPBase!X$3:X$340,Indev_Online_Res_NotinIRPBase!$Y$3:$Y$340,$B665,Indev_Online_Res_NotinIRPBase!$Z$3:$Z$340,$C665,Indev_Online_Res_NotinIRPBase!$AB$3:$AB$340,"1")</f>
        <v>0</v>
      </c>
      <c r="AY665">
        <f t="shared" si="153"/>
        <v>0</v>
      </c>
      <c r="BA665">
        <f t="shared" si="154"/>
        <v>0</v>
      </c>
      <c r="BB665">
        <f t="shared" si="155"/>
        <v>0</v>
      </c>
      <c r="BC665">
        <f t="shared" si="156"/>
        <v>0</v>
      </c>
      <c r="BD665">
        <f t="shared" si="157"/>
        <v>0</v>
      </c>
      <c r="BE665">
        <f t="shared" si="158"/>
        <v>0</v>
      </c>
      <c r="BI665">
        <f t="shared" si="159"/>
        <v>0</v>
      </c>
      <c r="BJ665">
        <f t="shared" si="160"/>
        <v>0</v>
      </c>
      <c r="BK665">
        <f t="shared" si="161"/>
        <v>0</v>
      </c>
      <c r="BL665">
        <f t="shared" si="162"/>
        <v>0</v>
      </c>
      <c r="BM665">
        <f t="shared" si="163"/>
        <v>0</v>
      </c>
      <c r="BN665">
        <f t="shared" si="164"/>
        <v>0</v>
      </c>
      <c r="BO665">
        <f t="shared" si="165"/>
        <v>0</v>
      </c>
      <c r="BQ665">
        <f>SUMIFS(IRPBase_Res_NotinEnvScreens!$H$3:$H$33,IRPBase_Res_NotinEnvScreens!$J$3:$J$33,$B665,IRPBase_Res_NotinEnvScreens!$K$3:$K$33,$C665)</f>
        <v>0</v>
      </c>
      <c r="BR665">
        <f>SUMIFS(IRPBase_Res_NotinEnvScreens!$I$3:$I$33,IRPBase_Res_NotinEnvScreens!$J$3:$J$33,$B665,IRPBase_Res_NotinEnvScreens!$K$3:$K$33,$C665)</f>
        <v>0</v>
      </c>
      <c r="BS665">
        <v>0</v>
      </c>
      <c r="BV665">
        <f>SUMIFS(Indev_Online_Res_NotinIRPBase!$P$3:$P$313,Indev_Online_Res_NotinIRPBase!$Y$3:$Y$313,$B665,Indev_Online_Res_NotinIRPBase!$Z$3:$Z$313,$C665,Indev_Online_Res_NotinIRPBase!$I$3:$I$313,"&lt;9/1/2023")+SUMIFS(Indev_Online_Res_NotinIRPBase!$Q$3:$Q$313,Indev_Online_Res_NotinIRPBase!$Y$3:$Y$313,$B665,Indev_Online_Res_NotinIRPBase!$Z$3:$Z$313,$C665,Indev_Online_Res_NotinIRPBase!$I$3:$I$313,"&lt;9/1/2023")</f>
        <v>0</v>
      </c>
      <c r="BW665">
        <f>SUMIFS(Indev_Online_Res_NotinIRPBase!$S$3:$S$313,Indev_Online_Res_NotinIRPBase!$Y$3:$Y$313,$B665,Indev_Online_Res_NotinIRPBase!$Z$3:$Z$313,$C665,Indev_Online_Res_NotinIRPBase!$I$3:$I$313,"&lt;9/1/2023")+SUMIFS(Indev_Online_Res_NotinIRPBase!$T$3:$T$313,Indev_Online_Res_NotinIRPBase!$Y$3:$Y$313,$B665,Indev_Online_Res_NotinIRPBase!$Z$3:$Z$313,$C665,Indev_Online_Res_NotinIRPBase!$I$3:$I$313,"&lt;9/1/2023")+SUMIFS(Indev_Online_Res_NotinIRPBase!$U$3:$U$313,Indev_Online_Res_NotinIRPBase!$Y$3:$Y$313,$B665,Indev_Online_Res_NotinIRPBase!$Z$3:$Z$313,$C665,Indev_Online_Res_NotinIRPBase!$I$3:$I$313,"&lt;9/1/2023")</f>
        <v>0</v>
      </c>
    </row>
    <row r="666" spans="1:75">
      <c r="A666" t="s">
        <v>45</v>
      </c>
      <c r="B666" t="s">
        <v>579</v>
      </c>
      <c r="C666">
        <v>115</v>
      </c>
      <c r="E666">
        <f>SUMIFS(IRPBase_Res_NotinTxBase!N$3:N$65,IRPBase_Res_NotinTxBase!$X$3:$X$65,$B666,IRPBase_Res_NotinTxBase!$Y$3:$Y$65,$C666)</f>
        <v>0</v>
      </c>
      <c r="F666">
        <f>SUMIFS(IRPBase_Res_NotinTxBase!O$3:O$65,IRPBase_Res_NotinTxBase!$X$3:$X$65,$B666,IRPBase_Res_NotinTxBase!$Y$3:$Y$65,$C666)</f>
        <v>0</v>
      </c>
      <c r="G666">
        <f>SUMIFS(IRPBase_Res_NotinTxBase!P$3:P$65,IRPBase_Res_NotinTxBase!$X$3:$X$65,$B666,IRPBase_Res_NotinTxBase!$Y$3:$Y$65,$C666)</f>
        <v>0</v>
      </c>
      <c r="H666">
        <f>SUMIFS(IRPBase_Res_NotinTxBase!Q$3:Q$65,IRPBase_Res_NotinTxBase!$X$3:$X$65,$B666,IRPBase_Res_NotinTxBase!$Y$3:$Y$65,$C666)</f>
        <v>0</v>
      </c>
      <c r="M666">
        <f>SUMIFS(IRPBase_Res_NotinTxBase!R$3:R$65,IRPBase_Res_NotinTxBase!$X$3:$X$65,$B666,IRPBase_Res_NotinTxBase!$Y$3:$Y$65,$C666)</f>
        <v>0</v>
      </c>
      <c r="N666">
        <f>SUMIFS(IRPBase_Res_NotinTxBase!S$3:S$65,IRPBase_Res_NotinTxBase!$X$3:$X$65,$B666,IRPBase_Res_NotinTxBase!$Y$3:$Y$65,$C666)</f>
        <v>0</v>
      </c>
      <c r="O666">
        <f>SUMIFS(IRPBase_Res_NotinTxBase!T$3:T$65,IRPBase_Res_NotinTxBase!$X$3:$X$65,$B666,IRPBase_Res_NotinTxBase!$Y$3:$Y$65,$C666)</f>
        <v>0</v>
      </c>
      <c r="P666">
        <f>SUMIFS(IRPBase_Res_NotinTxBase!U$3:U$65,IRPBase_Res_NotinTxBase!$X$3:$X$65,$B666,IRPBase_Res_NotinTxBase!$Y$3:$Y$65,$C666)</f>
        <v>0</v>
      </c>
      <c r="Q666">
        <f>SUMIFS(IRPBase_Res_NotinTxBase!V$3:V$65,IRPBase_Res_NotinTxBase!$X$3:$X$65,$B666,IRPBase_Res_NotinTxBase!$Y$3:$Y$65,$C666)</f>
        <v>0</v>
      </c>
      <c r="R666">
        <f>SUMIFS(IRPBase_Res_NotinTxBase!W$3:W$65,IRPBase_Res_NotinTxBase!$X$3:$X$65,$B666,IRPBase_Res_NotinTxBase!$Y$3:$Y$65,$C666)</f>
        <v>0</v>
      </c>
      <c r="S666">
        <f t="shared" si="151"/>
        <v>0</v>
      </c>
      <c r="U666">
        <f>SUMIFS(Indev_Online_Res_NotinIRPBase!N$3:N$340,Indev_Online_Res_NotinIRPBase!$Y$3:$Y$340,$B666,Indev_Online_Res_NotinIRPBase!$Z$3:$Z$340,$C666)</f>
        <v>0</v>
      </c>
      <c r="V666">
        <f>SUMIFS(Indev_Online_Res_NotinIRPBase!O$3:O$340,Indev_Online_Res_NotinIRPBase!$Y$3:$Y$340,$B666,Indev_Online_Res_NotinIRPBase!$Z$3:$Z$340,$C666)</f>
        <v>0</v>
      </c>
      <c r="W666">
        <f>SUMIFS(Indev_Online_Res_NotinIRPBase!P$3:P$340,Indev_Online_Res_NotinIRPBase!$Y$3:$Y$340,$B666,Indev_Online_Res_NotinIRPBase!$Z$3:$Z$340,$C666)</f>
        <v>0</v>
      </c>
      <c r="X666">
        <f>SUMIFS(Indev_Online_Res_NotinIRPBase!Q$3:Q$340,Indev_Online_Res_NotinIRPBase!$Y$3:$Y$340,$B666,Indev_Online_Res_NotinIRPBase!$Z$3:$Z$340,$C666)</f>
        <v>0</v>
      </c>
      <c r="Y666">
        <f>SUMIFS(Indev_Online_Res_NotinIRPBase!R$3:R$340,Indev_Online_Res_NotinIRPBase!$Y$3:$Y$340,$B666,Indev_Online_Res_NotinIRPBase!$Z$3:$Z$340,$C666)</f>
        <v>0</v>
      </c>
      <c r="AC666">
        <f>SUMIFS(Indev_Online_Res_NotinIRPBase!S$3:S$340,Indev_Online_Res_NotinIRPBase!$Y$3:$Y$340,$B666,Indev_Online_Res_NotinIRPBase!$Z$3:$Z$340,$C666)</f>
        <v>0</v>
      </c>
      <c r="AD666">
        <f>SUMIFS(Indev_Online_Res_NotinIRPBase!T$3:T$340,Indev_Online_Res_NotinIRPBase!$Y$3:$Y$340,$B666,Indev_Online_Res_NotinIRPBase!$Z$3:$Z$340,$C666)</f>
        <v>0</v>
      </c>
      <c r="AE666">
        <f>SUMIFS(Indev_Online_Res_NotinIRPBase!U$3:U$340,Indev_Online_Res_NotinIRPBase!$Y$3:$Y$340,$B666,Indev_Online_Res_NotinIRPBase!$Z$3:$Z$340,$C666)</f>
        <v>0</v>
      </c>
      <c r="AF666">
        <f>SUMIFS(Indev_Online_Res_NotinIRPBase!V$3:V$340,Indev_Online_Res_NotinIRPBase!$Y$3:$Y$340,$B666,Indev_Online_Res_NotinIRPBase!$Z$3:$Z$340,$C666)</f>
        <v>0</v>
      </c>
      <c r="AG666">
        <f>SUMIFS(Indev_Online_Res_NotinIRPBase!W$3:W$340,Indev_Online_Res_NotinIRPBase!$Y$3:$Y$340,$B666,Indev_Online_Res_NotinIRPBase!$Z$3:$Z$340,$C666)</f>
        <v>0</v>
      </c>
      <c r="AH666">
        <f>SUMIFS(Indev_Online_Res_NotinIRPBase!X$3:X$340,Indev_Online_Res_NotinIRPBase!$Y$3:$Y$340,$B666,Indev_Online_Res_NotinIRPBase!$Z$3:$Z$340,$C666)</f>
        <v>0</v>
      </c>
      <c r="AI666">
        <f t="shared" si="152"/>
        <v>0</v>
      </c>
      <c r="AK666">
        <f>SUMIFS(Indev_Online_Res_NotinIRPBase!N$3:N$340,Indev_Online_Res_NotinIRPBase!$Y$3:$Y$340,$B666,Indev_Online_Res_NotinIRPBase!$Z$3:$Z$340,$C666,Indev_Online_Res_NotinIRPBase!$J$3:$J$340,"Yes",Indev_Online_Res_NotinIRPBase!$I$3:$I$340,"&lt;1/1/2024")+SUMIFS(Indev_Online_Res_NotinIRPBase!N$3:N$340,Indev_Online_Res_NotinIRPBase!$Y$3:$Y$340,$B666,Indev_Online_Res_NotinIRPBase!$Z$3:$Z$340,$C666,Indev_Online_Res_NotinIRPBase!$AB$3:$AB$340,"1")</f>
        <v>0</v>
      </c>
      <c r="AL666">
        <f>SUMIFS(Indev_Online_Res_NotinIRPBase!O$3:O$340,Indev_Online_Res_NotinIRPBase!$Y$3:$Y$340,$B666,Indev_Online_Res_NotinIRPBase!$Z$3:$Z$340,$C666,Indev_Online_Res_NotinIRPBase!$J$3:$J$340,"Yes",Indev_Online_Res_NotinIRPBase!$I$3:$I$340,"&lt;1/1/2024")+SUMIFS(Indev_Online_Res_NotinIRPBase!O$3:O$340,Indev_Online_Res_NotinIRPBase!$Y$3:$Y$340,$B666,Indev_Online_Res_NotinIRPBase!$Z$3:$Z$340,$C666,Indev_Online_Res_NotinIRPBase!$AB$3:$AB$340,"1")</f>
        <v>0</v>
      </c>
      <c r="AM666">
        <f>SUMIFS(Indev_Online_Res_NotinIRPBase!P$3:P$340,Indev_Online_Res_NotinIRPBase!$Y$3:$Y$340,$B666,Indev_Online_Res_NotinIRPBase!$Z$3:$Z$340,$C666,Indev_Online_Res_NotinIRPBase!$J$3:$J$340,"Yes",Indev_Online_Res_NotinIRPBase!$I$3:$I$340,"&lt;1/1/2024")+SUMIFS(Indev_Online_Res_NotinIRPBase!P$3:P$340,Indev_Online_Res_NotinIRPBase!$Y$3:$Y$340,$B666,Indev_Online_Res_NotinIRPBase!$Z$3:$Z$340,$C666,Indev_Online_Res_NotinIRPBase!$AB$3:$AB$340,"1")</f>
        <v>0</v>
      </c>
      <c r="AN666">
        <f>SUMIFS(Indev_Online_Res_NotinIRPBase!Q$3:Q$340,Indev_Online_Res_NotinIRPBase!$Y$3:$Y$340,$B666,Indev_Online_Res_NotinIRPBase!$Z$3:$Z$340,$C666,Indev_Online_Res_NotinIRPBase!$J$3:$J$340,"Yes",Indev_Online_Res_NotinIRPBase!$I$3:$I$340,"&lt;1/1/2024")+SUMIFS(Indev_Online_Res_NotinIRPBase!Q$3:Q$340,Indev_Online_Res_NotinIRPBase!$Y$3:$Y$340,$B666,Indev_Online_Res_NotinIRPBase!$Z$3:$Z$340,$C666,Indev_Online_Res_NotinIRPBase!$AB$3:$AB$340,"1")</f>
        <v>0</v>
      </c>
      <c r="AO666">
        <f>SUMIFS(Indev_Online_Res_NotinIRPBase!R$3:R$340,Indev_Online_Res_NotinIRPBase!$Y$3:$Y$340,$B666,Indev_Online_Res_NotinIRPBase!$Z$3:$Z$340,$C666,Indev_Online_Res_NotinIRPBase!$J$3:$J$340,"Yes",Indev_Online_Res_NotinIRPBase!$I$3:$I$340,"&lt;1/1/2024")+SUMIFS(Indev_Online_Res_NotinIRPBase!R$3:R$340,Indev_Online_Res_NotinIRPBase!$Y$3:$Y$340,$B666,Indev_Online_Res_NotinIRPBase!$Z$3:$Z$340,$C666,Indev_Online_Res_NotinIRPBase!$AB$3:$AB$340,"1")</f>
        <v>0</v>
      </c>
      <c r="AS666">
        <f>SUMIFS(Indev_Online_Res_NotinIRPBase!S$3:S$340,Indev_Online_Res_NotinIRPBase!$Y$3:$Y$340,$B666,Indev_Online_Res_NotinIRPBase!$Z$3:$Z$340,$C666,Indev_Online_Res_NotinIRPBase!$J$3:$J$340,"Yes",Indev_Online_Res_NotinIRPBase!$I$3:$I$340,"&lt;1/1/2024")+SUMIFS(Indev_Online_Res_NotinIRPBase!S$3:S$340,Indev_Online_Res_NotinIRPBase!$Y$3:$Y$340,$B666,Indev_Online_Res_NotinIRPBase!$Z$3:$Z$340,$C666,Indev_Online_Res_NotinIRPBase!$AB$3:$AB$340,"1")</f>
        <v>0</v>
      </c>
      <c r="AT666">
        <f>SUMIFS(Indev_Online_Res_NotinIRPBase!T$3:T$340,Indev_Online_Res_NotinIRPBase!$Y$3:$Y$340,$B666,Indev_Online_Res_NotinIRPBase!$Z$3:$Z$340,$C666,Indev_Online_Res_NotinIRPBase!$J$3:$J$340,"Yes",Indev_Online_Res_NotinIRPBase!$I$3:$I$340,"&lt;1/1/2024")+SUMIFS(Indev_Online_Res_NotinIRPBase!T$3:T$340,Indev_Online_Res_NotinIRPBase!$Y$3:$Y$340,$B666,Indev_Online_Res_NotinIRPBase!$Z$3:$Z$340,$C666,Indev_Online_Res_NotinIRPBase!$AB$3:$AB$340,"1")</f>
        <v>0</v>
      </c>
      <c r="AU666">
        <f>SUMIFS(Indev_Online_Res_NotinIRPBase!U$3:U$340,Indev_Online_Res_NotinIRPBase!$Y$3:$Y$340,$B666,Indev_Online_Res_NotinIRPBase!$Z$3:$Z$340,$C666,Indev_Online_Res_NotinIRPBase!$J$3:$J$340,"Yes",Indev_Online_Res_NotinIRPBase!$I$3:$I$340,"&lt;1/1/2024")+SUMIFS(Indev_Online_Res_NotinIRPBase!U$3:U$340,Indev_Online_Res_NotinIRPBase!$Y$3:$Y$340,$B666,Indev_Online_Res_NotinIRPBase!$Z$3:$Z$340,$C666,Indev_Online_Res_NotinIRPBase!$AB$3:$AB$340,"1")</f>
        <v>0</v>
      </c>
      <c r="AV666">
        <f>SUMIFS(Indev_Online_Res_NotinIRPBase!V$3:V$340,Indev_Online_Res_NotinIRPBase!$Y$3:$Y$340,$B666,Indev_Online_Res_NotinIRPBase!$Z$3:$Z$340,$C666,Indev_Online_Res_NotinIRPBase!$J$3:$J$340,"Yes",Indev_Online_Res_NotinIRPBase!$I$3:$I$340,"&lt;1/1/2024")+SUMIFS(Indev_Online_Res_NotinIRPBase!V$3:V$340,Indev_Online_Res_NotinIRPBase!$Y$3:$Y$340,$B666,Indev_Online_Res_NotinIRPBase!$Z$3:$Z$340,$C666,Indev_Online_Res_NotinIRPBase!$AB$3:$AB$340,"1")</f>
        <v>0</v>
      </c>
      <c r="AW666">
        <f>SUMIFS(Indev_Online_Res_NotinIRPBase!W$3:W$340,Indev_Online_Res_NotinIRPBase!$Y$3:$Y$340,$B666,Indev_Online_Res_NotinIRPBase!$Z$3:$Z$340,$C666,Indev_Online_Res_NotinIRPBase!$J$3:$J$340,"Yes",Indev_Online_Res_NotinIRPBase!$I$3:$I$340,"&lt;1/1/2024")+SUMIFS(Indev_Online_Res_NotinIRPBase!W$3:W$340,Indev_Online_Res_NotinIRPBase!$Y$3:$Y$340,$B666,Indev_Online_Res_NotinIRPBase!$Z$3:$Z$340,$C666,Indev_Online_Res_NotinIRPBase!$AB$3:$AB$340,"1")</f>
        <v>0</v>
      </c>
      <c r="AX666">
        <f>SUMIFS(Indev_Online_Res_NotinIRPBase!X$3:X$340,Indev_Online_Res_NotinIRPBase!$Y$3:$Y$340,$B666,Indev_Online_Res_NotinIRPBase!$Z$3:$Z$340,$C666,Indev_Online_Res_NotinIRPBase!$J$3:$J$340,"Yes",Indev_Online_Res_NotinIRPBase!$I$3:$I$340,"&lt;1/1/2024")+SUMIFS(Indev_Online_Res_NotinIRPBase!X$3:X$340,Indev_Online_Res_NotinIRPBase!$Y$3:$Y$340,$B666,Indev_Online_Res_NotinIRPBase!$Z$3:$Z$340,$C666,Indev_Online_Res_NotinIRPBase!$AB$3:$AB$340,"1")</f>
        <v>0</v>
      </c>
      <c r="AY666">
        <f t="shared" si="153"/>
        <v>0</v>
      </c>
      <c r="BA666">
        <f t="shared" si="154"/>
        <v>0</v>
      </c>
      <c r="BB666">
        <f t="shared" si="155"/>
        <v>0</v>
      </c>
      <c r="BC666">
        <f t="shared" si="156"/>
        <v>0</v>
      </c>
      <c r="BD666">
        <f t="shared" si="157"/>
        <v>0</v>
      </c>
      <c r="BE666">
        <f t="shared" si="158"/>
        <v>0</v>
      </c>
      <c r="BI666">
        <f t="shared" si="159"/>
        <v>0</v>
      </c>
      <c r="BJ666">
        <f t="shared" si="160"/>
        <v>0</v>
      </c>
      <c r="BK666">
        <f t="shared" si="161"/>
        <v>0</v>
      </c>
      <c r="BL666">
        <f t="shared" si="162"/>
        <v>0</v>
      </c>
      <c r="BM666">
        <f t="shared" si="163"/>
        <v>0</v>
      </c>
      <c r="BN666">
        <f t="shared" si="164"/>
        <v>0</v>
      </c>
      <c r="BO666">
        <f t="shared" si="165"/>
        <v>0</v>
      </c>
      <c r="BQ666">
        <f>SUMIFS(IRPBase_Res_NotinEnvScreens!$H$3:$H$33,IRPBase_Res_NotinEnvScreens!$J$3:$J$33,$B666,IRPBase_Res_NotinEnvScreens!$K$3:$K$33,$C666)</f>
        <v>0</v>
      </c>
      <c r="BR666">
        <f>SUMIFS(IRPBase_Res_NotinEnvScreens!$I$3:$I$33,IRPBase_Res_NotinEnvScreens!$J$3:$J$33,$B666,IRPBase_Res_NotinEnvScreens!$K$3:$K$33,$C666)</f>
        <v>0</v>
      </c>
      <c r="BS666">
        <v>0</v>
      </c>
      <c r="BV666">
        <f>SUMIFS(Indev_Online_Res_NotinIRPBase!$P$3:$P$313,Indev_Online_Res_NotinIRPBase!$Y$3:$Y$313,$B666,Indev_Online_Res_NotinIRPBase!$Z$3:$Z$313,$C666,Indev_Online_Res_NotinIRPBase!$I$3:$I$313,"&lt;9/1/2023")+SUMIFS(Indev_Online_Res_NotinIRPBase!$Q$3:$Q$313,Indev_Online_Res_NotinIRPBase!$Y$3:$Y$313,$B666,Indev_Online_Res_NotinIRPBase!$Z$3:$Z$313,$C666,Indev_Online_Res_NotinIRPBase!$I$3:$I$313,"&lt;9/1/2023")</f>
        <v>0</v>
      </c>
      <c r="BW666">
        <f>SUMIFS(Indev_Online_Res_NotinIRPBase!$S$3:$S$313,Indev_Online_Res_NotinIRPBase!$Y$3:$Y$313,$B666,Indev_Online_Res_NotinIRPBase!$Z$3:$Z$313,$C666,Indev_Online_Res_NotinIRPBase!$I$3:$I$313,"&lt;9/1/2023")+SUMIFS(Indev_Online_Res_NotinIRPBase!$T$3:$T$313,Indev_Online_Res_NotinIRPBase!$Y$3:$Y$313,$B666,Indev_Online_Res_NotinIRPBase!$Z$3:$Z$313,$C666,Indev_Online_Res_NotinIRPBase!$I$3:$I$313,"&lt;9/1/2023")+SUMIFS(Indev_Online_Res_NotinIRPBase!$U$3:$U$313,Indev_Online_Res_NotinIRPBase!$Y$3:$Y$313,$B666,Indev_Online_Res_NotinIRPBase!$Z$3:$Z$313,$C666,Indev_Online_Res_NotinIRPBase!$I$3:$I$313,"&lt;9/1/2023")</f>
        <v>0</v>
      </c>
    </row>
    <row r="667" spans="1:75">
      <c r="A667" t="s">
        <v>47</v>
      </c>
      <c r="B667" t="s">
        <v>580</v>
      </c>
      <c r="C667">
        <v>66</v>
      </c>
      <c r="E667">
        <f>SUMIFS(IRPBase_Res_NotinTxBase!N$3:N$65,IRPBase_Res_NotinTxBase!$X$3:$X$65,$B667,IRPBase_Res_NotinTxBase!$Y$3:$Y$65,$C667)</f>
        <v>0</v>
      </c>
      <c r="F667">
        <f>SUMIFS(IRPBase_Res_NotinTxBase!O$3:O$65,IRPBase_Res_NotinTxBase!$X$3:$X$65,$B667,IRPBase_Res_NotinTxBase!$Y$3:$Y$65,$C667)</f>
        <v>0</v>
      </c>
      <c r="G667">
        <f>SUMIFS(IRPBase_Res_NotinTxBase!P$3:P$65,IRPBase_Res_NotinTxBase!$X$3:$X$65,$B667,IRPBase_Res_NotinTxBase!$Y$3:$Y$65,$C667)</f>
        <v>0</v>
      </c>
      <c r="H667">
        <f>SUMIFS(IRPBase_Res_NotinTxBase!Q$3:Q$65,IRPBase_Res_NotinTxBase!$X$3:$X$65,$B667,IRPBase_Res_NotinTxBase!$Y$3:$Y$65,$C667)</f>
        <v>0</v>
      </c>
      <c r="M667">
        <f>SUMIFS(IRPBase_Res_NotinTxBase!R$3:R$65,IRPBase_Res_NotinTxBase!$X$3:$X$65,$B667,IRPBase_Res_NotinTxBase!$Y$3:$Y$65,$C667)</f>
        <v>0</v>
      </c>
      <c r="N667">
        <f>SUMIFS(IRPBase_Res_NotinTxBase!S$3:S$65,IRPBase_Res_NotinTxBase!$X$3:$X$65,$B667,IRPBase_Res_NotinTxBase!$Y$3:$Y$65,$C667)</f>
        <v>0</v>
      </c>
      <c r="O667">
        <f>SUMIFS(IRPBase_Res_NotinTxBase!T$3:T$65,IRPBase_Res_NotinTxBase!$X$3:$X$65,$B667,IRPBase_Res_NotinTxBase!$Y$3:$Y$65,$C667)</f>
        <v>0</v>
      </c>
      <c r="P667">
        <f>SUMIFS(IRPBase_Res_NotinTxBase!U$3:U$65,IRPBase_Res_NotinTxBase!$X$3:$X$65,$B667,IRPBase_Res_NotinTxBase!$Y$3:$Y$65,$C667)</f>
        <v>15</v>
      </c>
      <c r="Q667">
        <f>SUMIFS(IRPBase_Res_NotinTxBase!V$3:V$65,IRPBase_Res_NotinTxBase!$X$3:$X$65,$B667,IRPBase_Res_NotinTxBase!$Y$3:$Y$65,$C667)</f>
        <v>0</v>
      </c>
      <c r="R667">
        <f>SUMIFS(IRPBase_Res_NotinTxBase!W$3:W$65,IRPBase_Res_NotinTxBase!$X$3:$X$65,$B667,IRPBase_Res_NotinTxBase!$Y$3:$Y$65,$C667)</f>
        <v>0</v>
      </c>
      <c r="S667">
        <f t="shared" si="151"/>
        <v>1</v>
      </c>
      <c r="U667">
        <f>SUMIFS(Indev_Online_Res_NotinIRPBase!N$3:N$340,Indev_Online_Res_NotinIRPBase!$Y$3:$Y$340,$B667,Indev_Online_Res_NotinIRPBase!$Z$3:$Z$340,$C667)</f>
        <v>0</v>
      </c>
      <c r="V667">
        <f>SUMIFS(Indev_Online_Res_NotinIRPBase!O$3:O$340,Indev_Online_Res_NotinIRPBase!$Y$3:$Y$340,$B667,Indev_Online_Res_NotinIRPBase!$Z$3:$Z$340,$C667)</f>
        <v>0</v>
      </c>
      <c r="W667">
        <f>SUMIFS(Indev_Online_Res_NotinIRPBase!P$3:P$340,Indev_Online_Res_NotinIRPBase!$Y$3:$Y$340,$B667,Indev_Online_Res_NotinIRPBase!$Z$3:$Z$340,$C667)</f>
        <v>0</v>
      </c>
      <c r="X667">
        <f>SUMIFS(Indev_Online_Res_NotinIRPBase!Q$3:Q$340,Indev_Online_Res_NotinIRPBase!$Y$3:$Y$340,$B667,Indev_Online_Res_NotinIRPBase!$Z$3:$Z$340,$C667)</f>
        <v>0</v>
      </c>
      <c r="Y667">
        <f>SUMIFS(Indev_Online_Res_NotinIRPBase!R$3:R$340,Indev_Online_Res_NotinIRPBase!$Y$3:$Y$340,$B667,Indev_Online_Res_NotinIRPBase!$Z$3:$Z$340,$C667)</f>
        <v>0</v>
      </c>
      <c r="AC667">
        <f>SUMIFS(Indev_Online_Res_NotinIRPBase!S$3:S$340,Indev_Online_Res_NotinIRPBase!$Y$3:$Y$340,$B667,Indev_Online_Res_NotinIRPBase!$Z$3:$Z$340,$C667)</f>
        <v>0</v>
      </c>
      <c r="AD667">
        <f>SUMIFS(Indev_Online_Res_NotinIRPBase!T$3:T$340,Indev_Online_Res_NotinIRPBase!$Y$3:$Y$340,$B667,Indev_Online_Res_NotinIRPBase!$Z$3:$Z$340,$C667)</f>
        <v>0</v>
      </c>
      <c r="AE667">
        <f>SUMIFS(Indev_Online_Res_NotinIRPBase!U$3:U$340,Indev_Online_Res_NotinIRPBase!$Y$3:$Y$340,$B667,Indev_Online_Res_NotinIRPBase!$Z$3:$Z$340,$C667)</f>
        <v>0</v>
      </c>
      <c r="AF667">
        <f>SUMIFS(Indev_Online_Res_NotinIRPBase!V$3:V$340,Indev_Online_Res_NotinIRPBase!$Y$3:$Y$340,$B667,Indev_Online_Res_NotinIRPBase!$Z$3:$Z$340,$C667)</f>
        <v>15</v>
      </c>
      <c r="AG667">
        <f>SUMIFS(Indev_Online_Res_NotinIRPBase!W$3:W$340,Indev_Online_Res_NotinIRPBase!$Y$3:$Y$340,$B667,Indev_Online_Res_NotinIRPBase!$Z$3:$Z$340,$C667)</f>
        <v>0</v>
      </c>
      <c r="AH667">
        <f>SUMIFS(Indev_Online_Res_NotinIRPBase!X$3:X$340,Indev_Online_Res_NotinIRPBase!$Y$3:$Y$340,$B667,Indev_Online_Res_NotinIRPBase!$Z$3:$Z$340,$C667)</f>
        <v>0</v>
      </c>
      <c r="AI667">
        <f t="shared" si="152"/>
        <v>1</v>
      </c>
      <c r="AK667">
        <f>SUMIFS(Indev_Online_Res_NotinIRPBase!N$3:N$340,Indev_Online_Res_NotinIRPBase!$Y$3:$Y$340,$B667,Indev_Online_Res_NotinIRPBase!$Z$3:$Z$340,$C667,Indev_Online_Res_NotinIRPBase!$J$3:$J$340,"Yes",Indev_Online_Res_NotinIRPBase!$I$3:$I$340,"&lt;1/1/2024")+SUMIFS(Indev_Online_Res_NotinIRPBase!N$3:N$340,Indev_Online_Res_NotinIRPBase!$Y$3:$Y$340,$B667,Indev_Online_Res_NotinIRPBase!$Z$3:$Z$340,$C667,Indev_Online_Res_NotinIRPBase!$AB$3:$AB$340,"1")</f>
        <v>0</v>
      </c>
      <c r="AL667">
        <f>SUMIFS(Indev_Online_Res_NotinIRPBase!O$3:O$340,Indev_Online_Res_NotinIRPBase!$Y$3:$Y$340,$B667,Indev_Online_Res_NotinIRPBase!$Z$3:$Z$340,$C667,Indev_Online_Res_NotinIRPBase!$J$3:$J$340,"Yes",Indev_Online_Res_NotinIRPBase!$I$3:$I$340,"&lt;1/1/2024")+SUMIFS(Indev_Online_Res_NotinIRPBase!O$3:O$340,Indev_Online_Res_NotinIRPBase!$Y$3:$Y$340,$B667,Indev_Online_Res_NotinIRPBase!$Z$3:$Z$340,$C667,Indev_Online_Res_NotinIRPBase!$AB$3:$AB$340,"1")</f>
        <v>0</v>
      </c>
      <c r="AM667">
        <f>SUMIFS(Indev_Online_Res_NotinIRPBase!P$3:P$340,Indev_Online_Res_NotinIRPBase!$Y$3:$Y$340,$B667,Indev_Online_Res_NotinIRPBase!$Z$3:$Z$340,$C667,Indev_Online_Res_NotinIRPBase!$J$3:$J$340,"Yes",Indev_Online_Res_NotinIRPBase!$I$3:$I$340,"&lt;1/1/2024")+SUMIFS(Indev_Online_Res_NotinIRPBase!P$3:P$340,Indev_Online_Res_NotinIRPBase!$Y$3:$Y$340,$B667,Indev_Online_Res_NotinIRPBase!$Z$3:$Z$340,$C667,Indev_Online_Res_NotinIRPBase!$AB$3:$AB$340,"1")</f>
        <v>0</v>
      </c>
      <c r="AN667">
        <f>SUMIFS(Indev_Online_Res_NotinIRPBase!Q$3:Q$340,Indev_Online_Res_NotinIRPBase!$Y$3:$Y$340,$B667,Indev_Online_Res_NotinIRPBase!$Z$3:$Z$340,$C667,Indev_Online_Res_NotinIRPBase!$J$3:$J$340,"Yes",Indev_Online_Res_NotinIRPBase!$I$3:$I$340,"&lt;1/1/2024")+SUMIFS(Indev_Online_Res_NotinIRPBase!Q$3:Q$340,Indev_Online_Res_NotinIRPBase!$Y$3:$Y$340,$B667,Indev_Online_Res_NotinIRPBase!$Z$3:$Z$340,$C667,Indev_Online_Res_NotinIRPBase!$AB$3:$AB$340,"1")</f>
        <v>0</v>
      </c>
      <c r="AO667">
        <f>SUMIFS(Indev_Online_Res_NotinIRPBase!R$3:R$340,Indev_Online_Res_NotinIRPBase!$Y$3:$Y$340,$B667,Indev_Online_Res_NotinIRPBase!$Z$3:$Z$340,$C667,Indev_Online_Res_NotinIRPBase!$J$3:$J$340,"Yes",Indev_Online_Res_NotinIRPBase!$I$3:$I$340,"&lt;1/1/2024")+SUMIFS(Indev_Online_Res_NotinIRPBase!R$3:R$340,Indev_Online_Res_NotinIRPBase!$Y$3:$Y$340,$B667,Indev_Online_Res_NotinIRPBase!$Z$3:$Z$340,$C667,Indev_Online_Res_NotinIRPBase!$AB$3:$AB$340,"1")</f>
        <v>0</v>
      </c>
      <c r="AS667">
        <f>SUMIFS(Indev_Online_Res_NotinIRPBase!S$3:S$340,Indev_Online_Res_NotinIRPBase!$Y$3:$Y$340,$B667,Indev_Online_Res_NotinIRPBase!$Z$3:$Z$340,$C667,Indev_Online_Res_NotinIRPBase!$J$3:$J$340,"Yes",Indev_Online_Res_NotinIRPBase!$I$3:$I$340,"&lt;1/1/2024")+SUMIFS(Indev_Online_Res_NotinIRPBase!S$3:S$340,Indev_Online_Res_NotinIRPBase!$Y$3:$Y$340,$B667,Indev_Online_Res_NotinIRPBase!$Z$3:$Z$340,$C667,Indev_Online_Res_NotinIRPBase!$AB$3:$AB$340,"1")</f>
        <v>0</v>
      </c>
      <c r="AT667">
        <f>SUMIFS(Indev_Online_Res_NotinIRPBase!T$3:T$340,Indev_Online_Res_NotinIRPBase!$Y$3:$Y$340,$B667,Indev_Online_Res_NotinIRPBase!$Z$3:$Z$340,$C667,Indev_Online_Res_NotinIRPBase!$J$3:$J$340,"Yes",Indev_Online_Res_NotinIRPBase!$I$3:$I$340,"&lt;1/1/2024")+SUMIFS(Indev_Online_Res_NotinIRPBase!T$3:T$340,Indev_Online_Res_NotinIRPBase!$Y$3:$Y$340,$B667,Indev_Online_Res_NotinIRPBase!$Z$3:$Z$340,$C667,Indev_Online_Res_NotinIRPBase!$AB$3:$AB$340,"1")</f>
        <v>0</v>
      </c>
      <c r="AU667">
        <f>SUMIFS(Indev_Online_Res_NotinIRPBase!U$3:U$340,Indev_Online_Res_NotinIRPBase!$Y$3:$Y$340,$B667,Indev_Online_Res_NotinIRPBase!$Z$3:$Z$340,$C667,Indev_Online_Res_NotinIRPBase!$J$3:$J$340,"Yes",Indev_Online_Res_NotinIRPBase!$I$3:$I$340,"&lt;1/1/2024")+SUMIFS(Indev_Online_Res_NotinIRPBase!U$3:U$340,Indev_Online_Res_NotinIRPBase!$Y$3:$Y$340,$B667,Indev_Online_Res_NotinIRPBase!$Z$3:$Z$340,$C667,Indev_Online_Res_NotinIRPBase!$AB$3:$AB$340,"1")</f>
        <v>0</v>
      </c>
      <c r="AV667">
        <f>SUMIFS(Indev_Online_Res_NotinIRPBase!V$3:V$340,Indev_Online_Res_NotinIRPBase!$Y$3:$Y$340,$B667,Indev_Online_Res_NotinIRPBase!$Z$3:$Z$340,$C667,Indev_Online_Res_NotinIRPBase!$J$3:$J$340,"Yes",Indev_Online_Res_NotinIRPBase!$I$3:$I$340,"&lt;1/1/2024")+SUMIFS(Indev_Online_Res_NotinIRPBase!V$3:V$340,Indev_Online_Res_NotinIRPBase!$Y$3:$Y$340,$B667,Indev_Online_Res_NotinIRPBase!$Z$3:$Z$340,$C667,Indev_Online_Res_NotinIRPBase!$AB$3:$AB$340,"1")</f>
        <v>0</v>
      </c>
      <c r="AW667">
        <f>SUMIFS(Indev_Online_Res_NotinIRPBase!W$3:W$340,Indev_Online_Res_NotinIRPBase!$Y$3:$Y$340,$B667,Indev_Online_Res_NotinIRPBase!$Z$3:$Z$340,$C667,Indev_Online_Res_NotinIRPBase!$J$3:$J$340,"Yes",Indev_Online_Res_NotinIRPBase!$I$3:$I$340,"&lt;1/1/2024")+SUMIFS(Indev_Online_Res_NotinIRPBase!W$3:W$340,Indev_Online_Res_NotinIRPBase!$Y$3:$Y$340,$B667,Indev_Online_Res_NotinIRPBase!$Z$3:$Z$340,$C667,Indev_Online_Res_NotinIRPBase!$AB$3:$AB$340,"1")</f>
        <v>0</v>
      </c>
      <c r="AX667">
        <f>SUMIFS(Indev_Online_Res_NotinIRPBase!X$3:X$340,Indev_Online_Res_NotinIRPBase!$Y$3:$Y$340,$B667,Indev_Online_Res_NotinIRPBase!$Z$3:$Z$340,$C667,Indev_Online_Res_NotinIRPBase!$J$3:$J$340,"Yes",Indev_Online_Res_NotinIRPBase!$I$3:$I$340,"&lt;1/1/2024")+SUMIFS(Indev_Online_Res_NotinIRPBase!X$3:X$340,Indev_Online_Res_NotinIRPBase!$Y$3:$Y$340,$B667,Indev_Online_Res_NotinIRPBase!$Z$3:$Z$340,$C667,Indev_Online_Res_NotinIRPBase!$AB$3:$AB$340,"1")</f>
        <v>0</v>
      </c>
      <c r="AY667">
        <f t="shared" si="153"/>
        <v>0</v>
      </c>
      <c r="BA667">
        <f t="shared" si="154"/>
        <v>0</v>
      </c>
      <c r="BB667">
        <f t="shared" si="155"/>
        <v>0</v>
      </c>
      <c r="BC667">
        <f t="shared" si="156"/>
        <v>0</v>
      </c>
      <c r="BD667">
        <f t="shared" si="157"/>
        <v>0</v>
      </c>
      <c r="BE667">
        <f t="shared" si="158"/>
        <v>0</v>
      </c>
      <c r="BI667">
        <f t="shared" si="159"/>
        <v>0</v>
      </c>
      <c r="BJ667">
        <f t="shared" si="160"/>
        <v>0</v>
      </c>
      <c r="BK667">
        <f t="shared" si="161"/>
        <v>0</v>
      </c>
      <c r="BL667">
        <f t="shared" si="162"/>
        <v>15</v>
      </c>
      <c r="BM667">
        <f t="shared" si="163"/>
        <v>0</v>
      </c>
      <c r="BN667">
        <f t="shared" si="164"/>
        <v>0</v>
      </c>
      <c r="BO667">
        <f t="shared" si="165"/>
        <v>1</v>
      </c>
      <c r="BQ667">
        <f>SUMIFS(IRPBase_Res_NotinEnvScreens!$H$3:$H$33,IRPBase_Res_NotinEnvScreens!$J$3:$J$33,$B667,IRPBase_Res_NotinEnvScreens!$K$3:$K$33,$C667)</f>
        <v>0</v>
      </c>
      <c r="BR667">
        <f>SUMIFS(IRPBase_Res_NotinEnvScreens!$I$3:$I$33,IRPBase_Res_NotinEnvScreens!$J$3:$J$33,$B667,IRPBase_Res_NotinEnvScreens!$K$3:$K$33,$C667)</f>
        <v>0</v>
      </c>
      <c r="BS667">
        <v>0</v>
      </c>
      <c r="BV667">
        <f>SUMIFS(Indev_Online_Res_NotinIRPBase!$P$3:$P$313,Indev_Online_Res_NotinIRPBase!$Y$3:$Y$313,$B667,Indev_Online_Res_NotinIRPBase!$Z$3:$Z$313,$C667,Indev_Online_Res_NotinIRPBase!$I$3:$I$313,"&lt;9/1/2023")+SUMIFS(Indev_Online_Res_NotinIRPBase!$Q$3:$Q$313,Indev_Online_Res_NotinIRPBase!$Y$3:$Y$313,$B667,Indev_Online_Res_NotinIRPBase!$Z$3:$Z$313,$C667,Indev_Online_Res_NotinIRPBase!$I$3:$I$313,"&lt;9/1/2023")</f>
        <v>0</v>
      </c>
      <c r="BW667">
        <f>SUMIFS(Indev_Online_Res_NotinIRPBase!$S$3:$S$313,Indev_Online_Res_NotinIRPBase!$Y$3:$Y$313,$B667,Indev_Online_Res_NotinIRPBase!$Z$3:$Z$313,$C667,Indev_Online_Res_NotinIRPBase!$I$3:$I$313,"&lt;9/1/2023")+SUMIFS(Indev_Online_Res_NotinIRPBase!$T$3:$T$313,Indev_Online_Res_NotinIRPBase!$Y$3:$Y$313,$B667,Indev_Online_Res_NotinIRPBase!$Z$3:$Z$313,$C667,Indev_Online_Res_NotinIRPBase!$I$3:$I$313,"&lt;9/1/2023")+SUMIFS(Indev_Online_Res_NotinIRPBase!$U$3:$U$313,Indev_Online_Res_NotinIRPBase!$Y$3:$Y$313,$B667,Indev_Online_Res_NotinIRPBase!$Z$3:$Z$313,$C667,Indev_Online_Res_NotinIRPBase!$I$3:$I$313,"&lt;9/1/2023")</f>
        <v>0</v>
      </c>
    </row>
    <row r="668" spans="1:75">
      <c r="A668" t="s">
        <v>48</v>
      </c>
      <c r="B668" t="s">
        <v>581</v>
      </c>
      <c r="C668">
        <v>230</v>
      </c>
      <c r="E668">
        <f>SUMIFS(IRPBase_Res_NotinTxBase!N$3:N$65,IRPBase_Res_NotinTxBase!$X$3:$X$65,$B668,IRPBase_Res_NotinTxBase!$Y$3:$Y$65,$C668)</f>
        <v>0</v>
      </c>
      <c r="F668">
        <f>SUMIFS(IRPBase_Res_NotinTxBase!O$3:O$65,IRPBase_Res_NotinTxBase!$X$3:$X$65,$B668,IRPBase_Res_NotinTxBase!$Y$3:$Y$65,$C668)</f>
        <v>0</v>
      </c>
      <c r="G668">
        <f>SUMIFS(IRPBase_Res_NotinTxBase!P$3:P$65,IRPBase_Res_NotinTxBase!$X$3:$X$65,$B668,IRPBase_Res_NotinTxBase!$Y$3:$Y$65,$C668)</f>
        <v>0</v>
      </c>
      <c r="H668">
        <f>SUMIFS(IRPBase_Res_NotinTxBase!Q$3:Q$65,IRPBase_Res_NotinTxBase!$X$3:$X$65,$B668,IRPBase_Res_NotinTxBase!$Y$3:$Y$65,$C668)</f>
        <v>0</v>
      </c>
      <c r="M668">
        <f>SUMIFS(IRPBase_Res_NotinTxBase!R$3:R$65,IRPBase_Res_NotinTxBase!$X$3:$X$65,$B668,IRPBase_Res_NotinTxBase!$Y$3:$Y$65,$C668)</f>
        <v>0</v>
      </c>
      <c r="N668">
        <f>SUMIFS(IRPBase_Res_NotinTxBase!S$3:S$65,IRPBase_Res_NotinTxBase!$X$3:$X$65,$B668,IRPBase_Res_NotinTxBase!$Y$3:$Y$65,$C668)</f>
        <v>0</v>
      </c>
      <c r="O668">
        <f>SUMIFS(IRPBase_Res_NotinTxBase!T$3:T$65,IRPBase_Res_NotinTxBase!$X$3:$X$65,$B668,IRPBase_Res_NotinTxBase!$Y$3:$Y$65,$C668)</f>
        <v>0</v>
      </c>
      <c r="P668">
        <f>SUMIFS(IRPBase_Res_NotinTxBase!U$3:U$65,IRPBase_Res_NotinTxBase!$X$3:$X$65,$B668,IRPBase_Res_NotinTxBase!$Y$3:$Y$65,$C668)</f>
        <v>0</v>
      </c>
      <c r="Q668">
        <f>SUMIFS(IRPBase_Res_NotinTxBase!V$3:V$65,IRPBase_Res_NotinTxBase!$X$3:$X$65,$B668,IRPBase_Res_NotinTxBase!$Y$3:$Y$65,$C668)</f>
        <v>0</v>
      </c>
      <c r="R668">
        <f>SUMIFS(IRPBase_Res_NotinTxBase!W$3:W$65,IRPBase_Res_NotinTxBase!$X$3:$X$65,$B668,IRPBase_Res_NotinTxBase!$Y$3:$Y$65,$C668)</f>
        <v>0</v>
      </c>
      <c r="S668">
        <f t="shared" si="151"/>
        <v>0</v>
      </c>
      <c r="U668">
        <f>SUMIFS(Indev_Online_Res_NotinIRPBase!N$3:N$340,Indev_Online_Res_NotinIRPBase!$Y$3:$Y$340,$B668,Indev_Online_Res_NotinIRPBase!$Z$3:$Z$340,$C668)</f>
        <v>0</v>
      </c>
      <c r="V668">
        <f>SUMIFS(Indev_Online_Res_NotinIRPBase!O$3:O$340,Indev_Online_Res_NotinIRPBase!$Y$3:$Y$340,$B668,Indev_Online_Res_NotinIRPBase!$Z$3:$Z$340,$C668)</f>
        <v>0</v>
      </c>
      <c r="W668">
        <f>SUMIFS(Indev_Online_Res_NotinIRPBase!P$3:P$340,Indev_Online_Res_NotinIRPBase!$Y$3:$Y$340,$B668,Indev_Online_Res_NotinIRPBase!$Z$3:$Z$340,$C668)</f>
        <v>0</v>
      </c>
      <c r="X668">
        <f>SUMIFS(Indev_Online_Res_NotinIRPBase!Q$3:Q$340,Indev_Online_Res_NotinIRPBase!$Y$3:$Y$340,$B668,Indev_Online_Res_NotinIRPBase!$Z$3:$Z$340,$C668)</f>
        <v>0</v>
      </c>
      <c r="Y668">
        <f>SUMIFS(Indev_Online_Res_NotinIRPBase!R$3:R$340,Indev_Online_Res_NotinIRPBase!$Y$3:$Y$340,$B668,Indev_Online_Res_NotinIRPBase!$Z$3:$Z$340,$C668)</f>
        <v>0</v>
      </c>
      <c r="AC668">
        <f>SUMIFS(Indev_Online_Res_NotinIRPBase!S$3:S$340,Indev_Online_Res_NotinIRPBase!$Y$3:$Y$340,$B668,Indev_Online_Res_NotinIRPBase!$Z$3:$Z$340,$C668)</f>
        <v>0</v>
      </c>
      <c r="AD668">
        <f>SUMIFS(Indev_Online_Res_NotinIRPBase!T$3:T$340,Indev_Online_Res_NotinIRPBase!$Y$3:$Y$340,$B668,Indev_Online_Res_NotinIRPBase!$Z$3:$Z$340,$C668)</f>
        <v>0</v>
      </c>
      <c r="AE668">
        <f>SUMIFS(Indev_Online_Res_NotinIRPBase!U$3:U$340,Indev_Online_Res_NotinIRPBase!$Y$3:$Y$340,$B668,Indev_Online_Res_NotinIRPBase!$Z$3:$Z$340,$C668)</f>
        <v>0</v>
      </c>
      <c r="AF668">
        <f>SUMIFS(Indev_Online_Res_NotinIRPBase!V$3:V$340,Indev_Online_Res_NotinIRPBase!$Y$3:$Y$340,$B668,Indev_Online_Res_NotinIRPBase!$Z$3:$Z$340,$C668)</f>
        <v>400</v>
      </c>
      <c r="AG668">
        <f>SUMIFS(Indev_Online_Res_NotinIRPBase!W$3:W$340,Indev_Online_Res_NotinIRPBase!$Y$3:$Y$340,$B668,Indev_Online_Res_NotinIRPBase!$Z$3:$Z$340,$C668)</f>
        <v>0</v>
      </c>
      <c r="AH668">
        <f>SUMIFS(Indev_Online_Res_NotinIRPBase!X$3:X$340,Indev_Online_Res_NotinIRPBase!$Y$3:$Y$340,$B668,Indev_Online_Res_NotinIRPBase!$Z$3:$Z$340,$C668)</f>
        <v>0</v>
      </c>
      <c r="AI668">
        <f t="shared" si="152"/>
        <v>1</v>
      </c>
      <c r="AK668">
        <f>SUMIFS(Indev_Online_Res_NotinIRPBase!N$3:N$340,Indev_Online_Res_NotinIRPBase!$Y$3:$Y$340,$B668,Indev_Online_Res_NotinIRPBase!$Z$3:$Z$340,$C668,Indev_Online_Res_NotinIRPBase!$J$3:$J$340,"Yes",Indev_Online_Res_NotinIRPBase!$I$3:$I$340,"&lt;1/1/2024")+SUMIFS(Indev_Online_Res_NotinIRPBase!N$3:N$340,Indev_Online_Res_NotinIRPBase!$Y$3:$Y$340,$B668,Indev_Online_Res_NotinIRPBase!$Z$3:$Z$340,$C668,Indev_Online_Res_NotinIRPBase!$AB$3:$AB$340,"1")</f>
        <v>0</v>
      </c>
      <c r="AL668">
        <f>SUMIFS(Indev_Online_Res_NotinIRPBase!O$3:O$340,Indev_Online_Res_NotinIRPBase!$Y$3:$Y$340,$B668,Indev_Online_Res_NotinIRPBase!$Z$3:$Z$340,$C668,Indev_Online_Res_NotinIRPBase!$J$3:$J$340,"Yes",Indev_Online_Res_NotinIRPBase!$I$3:$I$340,"&lt;1/1/2024")+SUMIFS(Indev_Online_Res_NotinIRPBase!O$3:O$340,Indev_Online_Res_NotinIRPBase!$Y$3:$Y$340,$B668,Indev_Online_Res_NotinIRPBase!$Z$3:$Z$340,$C668,Indev_Online_Res_NotinIRPBase!$AB$3:$AB$340,"1")</f>
        <v>0</v>
      </c>
      <c r="AM668">
        <f>SUMIFS(Indev_Online_Res_NotinIRPBase!P$3:P$340,Indev_Online_Res_NotinIRPBase!$Y$3:$Y$340,$B668,Indev_Online_Res_NotinIRPBase!$Z$3:$Z$340,$C668,Indev_Online_Res_NotinIRPBase!$J$3:$J$340,"Yes",Indev_Online_Res_NotinIRPBase!$I$3:$I$340,"&lt;1/1/2024")+SUMIFS(Indev_Online_Res_NotinIRPBase!P$3:P$340,Indev_Online_Res_NotinIRPBase!$Y$3:$Y$340,$B668,Indev_Online_Res_NotinIRPBase!$Z$3:$Z$340,$C668,Indev_Online_Res_NotinIRPBase!$AB$3:$AB$340,"1")</f>
        <v>0</v>
      </c>
      <c r="AN668">
        <f>SUMIFS(Indev_Online_Res_NotinIRPBase!Q$3:Q$340,Indev_Online_Res_NotinIRPBase!$Y$3:$Y$340,$B668,Indev_Online_Res_NotinIRPBase!$Z$3:$Z$340,$C668,Indev_Online_Res_NotinIRPBase!$J$3:$J$340,"Yes",Indev_Online_Res_NotinIRPBase!$I$3:$I$340,"&lt;1/1/2024")+SUMIFS(Indev_Online_Res_NotinIRPBase!Q$3:Q$340,Indev_Online_Res_NotinIRPBase!$Y$3:$Y$340,$B668,Indev_Online_Res_NotinIRPBase!$Z$3:$Z$340,$C668,Indev_Online_Res_NotinIRPBase!$AB$3:$AB$340,"1")</f>
        <v>0</v>
      </c>
      <c r="AO668">
        <f>SUMIFS(Indev_Online_Res_NotinIRPBase!R$3:R$340,Indev_Online_Res_NotinIRPBase!$Y$3:$Y$340,$B668,Indev_Online_Res_NotinIRPBase!$Z$3:$Z$340,$C668,Indev_Online_Res_NotinIRPBase!$J$3:$J$340,"Yes",Indev_Online_Res_NotinIRPBase!$I$3:$I$340,"&lt;1/1/2024")+SUMIFS(Indev_Online_Res_NotinIRPBase!R$3:R$340,Indev_Online_Res_NotinIRPBase!$Y$3:$Y$340,$B668,Indev_Online_Res_NotinIRPBase!$Z$3:$Z$340,$C668,Indev_Online_Res_NotinIRPBase!$AB$3:$AB$340,"1")</f>
        <v>0</v>
      </c>
      <c r="AS668">
        <f>SUMIFS(Indev_Online_Res_NotinIRPBase!S$3:S$340,Indev_Online_Res_NotinIRPBase!$Y$3:$Y$340,$B668,Indev_Online_Res_NotinIRPBase!$Z$3:$Z$340,$C668,Indev_Online_Res_NotinIRPBase!$J$3:$J$340,"Yes",Indev_Online_Res_NotinIRPBase!$I$3:$I$340,"&lt;1/1/2024")+SUMIFS(Indev_Online_Res_NotinIRPBase!S$3:S$340,Indev_Online_Res_NotinIRPBase!$Y$3:$Y$340,$B668,Indev_Online_Res_NotinIRPBase!$Z$3:$Z$340,$C668,Indev_Online_Res_NotinIRPBase!$AB$3:$AB$340,"1")</f>
        <v>0</v>
      </c>
      <c r="AT668">
        <f>SUMIFS(Indev_Online_Res_NotinIRPBase!T$3:T$340,Indev_Online_Res_NotinIRPBase!$Y$3:$Y$340,$B668,Indev_Online_Res_NotinIRPBase!$Z$3:$Z$340,$C668,Indev_Online_Res_NotinIRPBase!$J$3:$J$340,"Yes",Indev_Online_Res_NotinIRPBase!$I$3:$I$340,"&lt;1/1/2024")+SUMIFS(Indev_Online_Res_NotinIRPBase!T$3:T$340,Indev_Online_Res_NotinIRPBase!$Y$3:$Y$340,$B668,Indev_Online_Res_NotinIRPBase!$Z$3:$Z$340,$C668,Indev_Online_Res_NotinIRPBase!$AB$3:$AB$340,"1")</f>
        <v>0</v>
      </c>
      <c r="AU668">
        <f>SUMIFS(Indev_Online_Res_NotinIRPBase!U$3:U$340,Indev_Online_Res_NotinIRPBase!$Y$3:$Y$340,$B668,Indev_Online_Res_NotinIRPBase!$Z$3:$Z$340,$C668,Indev_Online_Res_NotinIRPBase!$J$3:$J$340,"Yes",Indev_Online_Res_NotinIRPBase!$I$3:$I$340,"&lt;1/1/2024")+SUMIFS(Indev_Online_Res_NotinIRPBase!U$3:U$340,Indev_Online_Res_NotinIRPBase!$Y$3:$Y$340,$B668,Indev_Online_Res_NotinIRPBase!$Z$3:$Z$340,$C668,Indev_Online_Res_NotinIRPBase!$AB$3:$AB$340,"1")</f>
        <v>0</v>
      </c>
      <c r="AV668">
        <f>SUMIFS(Indev_Online_Res_NotinIRPBase!V$3:V$340,Indev_Online_Res_NotinIRPBase!$Y$3:$Y$340,$B668,Indev_Online_Res_NotinIRPBase!$Z$3:$Z$340,$C668,Indev_Online_Res_NotinIRPBase!$J$3:$J$340,"Yes",Indev_Online_Res_NotinIRPBase!$I$3:$I$340,"&lt;1/1/2024")+SUMIFS(Indev_Online_Res_NotinIRPBase!V$3:V$340,Indev_Online_Res_NotinIRPBase!$Y$3:$Y$340,$B668,Indev_Online_Res_NotinIRPBase!$Z$3:$Z$340,$C668,Indev_Online_Res_NotinIRPBase!$AB$3:$AB$340,"1")</f>
        <v>0</v>
      </c>
      <c r="AW668">
        <f>SUMIFS(Indev_Online_Res_NotinIRPBase!W$3:W$340,Indev_Online_Res_NotinIRPBase!$Y$3:$Y$340,$B668,Indev_Online_Res_NotinIRPBase!$Z$3:$Z$340,$C668,Indev_Online_Res_NotinIRPBase!$J$3:$J$340,"Yes",Indev_Online_Res_NotinIRPBase!$I$3:$I$340,"&lt;1/1/2024")+SUMIFS(Indev_Online_Res_NotinIRPBase!W$3:W$340,Indev_Online_Res_NotinIRPBase!$Y$3:$Y$340,$B668,Indev_Online_Res_NotinIRPBase!$Z$3:$Z$340,$C668,Indev_Online_Res_NotinIRPBase!$AB$3:$AB$340,"1")</f>
        <v>0</v>
      </c>
      <c r="AX668">
        <f>SUMIFS(Indev_Online_Res_NotinIRPBase!X$3:X$340,Indev_Online_Res_NotinIRPBase!$Y$3:$Y$340,$B668,Indev_Online_Res_NotinIRPBase!$Z$3:$Z$340,$C668,Indev_Online_Res_NotinIRPBase!$J$3:$J$340,"Yes",Indev_Online_Res_NotinIRPBase!$I$3:$I$340,"&lt;1/1/2024")+SUMIFS(Indev_Online_Res_NotinIRPBase!X$3:X$340,Indev_Online_Res_NotinIRPBase!$Y$3:$Y$340,$B668,Indev_Online_Res_NotinIRPBase!$Z$3:$Z$340,$C668,Indev_Online_Res_NotinIRPBase!$AB$3:$AB$340,"1")</f>
        <v>0</v>
      </c>
      <c r="AY668">
        <f t="shared" si="153"/>
        <v>0</v>
      </c>
      <c r="BA668">
        <f t="shared" si="154"/>
        <v>0</v>
      </c>
      <c r="BB668">
        <f t="shared" si="155"/>
        <v>0</v>
      </c>
      <c r="BC668">
        <f t="shared" si="156"/>
        <v>0</v>
      </c>
      <c r="BD668">
        <f t="shared" si="157"/>
        <v>0</v>
      </c>
      <c r="BE668">
        <f t="shared" si="158"/>
        <v>0</v>
      </c>
      <c r="BI668">
        <f t="shared" si="159"/>
        <v>0</v>
      </c>
      <c r="BJ668">
        <f t="shared" si="160"/>
        <v>0</v>
      </c>
      <c r="BK668">
        <f t="shared" si="161"/>
        <v>0</v>
      </c>
      <c r="BL668">
        <f t="shared" si="162"/>
        <v>400</v>
      </c>
      <c r="BM668">
        <f t="shared" si="163"/>
        <v>0</v>
      </c>
      <c r="BN668">
        <f t="shared" si="164"/>
        <v>0</v>
      </c>
      <c r="BO668">
        <f t="shared" si="165"/>
        <v>1</v>
      </c>
      <c r="BQ668">
        <f>SUMIFS(IRPBase_Res_NotinEnvScreens!$H$3:$H$33,IRPBase_Res_NotinEnvScreens!$J$3:$J$33,$B668,IRPBase_Res_NotinEnvScreens!$K$3:$K$33,$C668)</f>
        <v>0</v>
      </c>
      <c r="BR668">
        <f>SUMIFS(IRPBase_Res_NotinEnvScreens!$I$3:$I$33,IRPBase_Res_NotinEnvScreens!$J$3:$J$33,$B668,IRPBase_Res_NotinEnvScreens!$K$3:$K$33,$C668)</f>
        <v>0</v>
      </c>
      <c r="BS668">
        <v>0</v>
      </c>
      <c r="BV668">
        <f>SUMIFS(Indev_Online_Res_NotinIRPBase!$P$3:$P$313,Indev_Online_Res_NotinIRPBase!$Y$3:$Y$313,$B668,Indev_Online_Res_NotinIRPBase!$Z$3:$Z$313,$C668,Indev_Online_Res_NotinIRPBase!$I$3:$I$313,"&lt;9/1/2023")+SUMIFS(Indev_Online_Res_NotinIRPBase!$Q$3:$Q$313,Indev_Online_Res_NotinIRPBase!$Y$3:$Y$313,$B668,Indev_Online_Res_NotinIRPBase!$Z$3:$Z$313,$C668,Indev_Online_Res_NotinIRPBase!$I$3:$I$313,"&lt;9/1/2023")</f>
        <v>0</v>
      </c>
      <c r="BW668">
        <f>SUMIFS(Indev_Online_Res_NotinIRPBase!$S$3:$S$313,Indev_Online_Res_NotinIRPBase!$Y$3:$Y$313,$B668,Indev_Online_Res_NotinIRPBase!$Z$3:$Z$313,$C668,Indev_Online_Res_NotinIRPBase!$I$3:$I$313,"&lt;9/1/2023")+SUMIFS(Indev_Online_Res_NotinIRPBase!$T$3:$T$313,Indev_Online_Res_NotinIRPBase!$Y$3:$Y$313,$B668,Indev_Online_Res_NotinIRPBase!$Z$3:$Z$313,$C668,Indev_Online_Res_NotinIRPBase!$I$3:$I$313,"&lt;9/1/2023")+SUMIFS(Indev_Online_Res_NotinIRPBase!$U$3:$U$313,Indev_Online_Res_NotinIRPBase!$Y$3:$Y$313,$B668,Indev_Online_Res_NotinIRPBase!$Z$3:$Z$313,$C668,Indev_Online_Res_NotinIRPBase!$I$3:$I$313,"&lt;9/1/2023")</f>
        <v>0</v>
      </c>
    </row>
    <row r="669" spans="1:75">
      <c r="A669" t="s">
        <v>47</v>
      </c>
      <c r="B669" t="s">
        <v>582</v>
      </c>
      <c r="C669">
        <v>230</v>
      </c>
      <c r="E669">
        <f>SUMIFS(IRPBase_Res_NotinTxBase!N$3:N$65,IRPBase_Res_NotinTxBase!$X$3:$X$65,$B669,IRPBase_Res_NotinTxBase!$Y$3:$Y$65,$C669)</f>
        <v>0</v>
      </c>
      <c r="F669">
        <f>SUMIFS(IRPBase_Res_NotinTxBase!O$3:O$65,IRPBase_Res_NotinTxBase!$X$3:$X$65,$B669,IRPBase_Res_NotinTxBase!$Y$3:$Y$65,$C669)</f>
        <v>0</v>
      </c>
      <c r="G669">
        <f>SUMIFS(IRPBase_Res_NotinTxBase!P$3:P$65,IRPBase_Res_NotinTxBase!$X$3:$X$65,$B669,IRPBase_Res_NotinTxBase!$Y$3:$Y$65,$C669)</f>
        <v>0</v>
      </c>
      <c r="H669">
        <f>SUMIFS(IRPBase_Res_NotinTxBase!Q$3:Q$65,IRPBase_Res_NotinTxBase!$X$3:$X$65,$B669,IRPBase_Res_NotinTxBase!$Y$3:$Y$65,$C669)</f>
        <v>0</v>
      </c>
      <c r="M669">
        <f>SUMIFS(IRPBase_Res_NotinTxBase!R$3:R$65,IRPBase_Res_NotinTxBase!$X$3:$X$65,$B669,IRPBase_Res_NotinTxBase!$Y$3:$Y$65,$C669)</f>
        <v>0</v>
      </c>
      <c r="N669">
        <f>SUMIFS(IRPBase_Res_NotinTxBase!S$3:S$65,IRPBase_Res_NotinTxBase!$X$3:$X$65,$B669,IRPBase_Res_NotinTxBase!$Y$3:$Y$65,$C669)</f>
        <v>0</v>
      </c>
      <c r="O669">
        <f>SUMIFS(IRPBase_Res_NotinTxBase!T$3:T$65,IRPBase_Res_NotinTxBase!$X$3:$X$65,$B669,IRPBase_Res_NotinTxBase!$Y$3:$Y$65,$C669)</f>
        <v>0</v>
      </c>
      <c r="P669">
        <f>SUMIFS(IRPBase_Res_NotinTxBase!U$3:U$65,IRPBase_Res_NotinTxBase!$X$3:$X$65,$B669,IRPBase_Res_NotinTxBase!$Y$3:$Y$65,$C669)</f>
        <v>0</v>
      </c>
      <c r="Q669">
        <f>SUMIFS(IRPBase_Res_NotinTxBase!V$3:V$65,IRPBase_Res_NotinTxBase!$X$3:$X$65,$B669,IRPBase_Res_NotinTxBase!$Y$3:$Y$65,$C669)</f>
        <v>0</v>
      </c>
      <c r="R669">
        <f>SUMIFS(IRPBase_Res_NotinTxBase!W$3:W$65,IRPBase_Res_NotinTxBase!$X$3:$X$65,$B669,IRPBase_Res_NotinTxBase!$Y$3:$Y$65,$C669)</f>
        <v>0</v>
      </c>
      <c r="S669">
        <f t="shared" si="151"/>
        <v>0</v>
      </c>
      <c r="U669">
        <f>SUMIFS(Indev_Online_Res_NotinIRPBase!N$3:N$340,Indev_Online_Res_NotinIRPBase!$Y$3:$Y$340,$B669,Indev_Online_Res_NotinIRPBase!$Z$3:$Z$340,$C669)</f>
        <v>0</v>
      </c>
      <c r="V669">
        <f>SUMIFS(Indev_Online_Res_NotinIRPBase!O$3:O$340,Indev_Online_Res_NotinIRPBase!$Y$3:$Y$340,$B669,Indev_Online_Res_NotinIRPBase!$Z$3:$Z$340,$C669)</f>
        <v>0</v>
      </c>
      <c r="W669">
        <f>SUMIFS(Indev_Online_Res_NotinIRPBase!P$3:P$340,Indev_Online_Res_NotinIRPBase!$Y$3:$Y$340,$B669,Indev_Online_Res_NotinIRPBase!$Z$3:$Z$340,$C669)</f>
        <v>0</v>
      </c>
      <c r="X669">
        <f>SUMIFS(Indev_Online_Res_NotinIRPBase!Q$3:Q$340,Indev_Online_Res_NotinIRPBase!$Y$3:$Y$340,$B669,Indev_Online_Res_NotinIRPBase!$Z$3:$Z$340,$C669)</f>
        <v>0</v>
      </c>
      <c r="Y669">
        <f>SUMIFS(Indev_Online_Res_NotinIRPBase!R$3:R$340,Indev_Online_Res_NotinIRPBase!$Y$3:$Y$340,$B669,Indev_Online_Res_NotinIRPBase!$Z$3:$Z$340,$C669)</f>
        <v>0</v>
      </c>
      <c r="AC669">
        <f>SUMIFS(Indev_Online_Res_NotinIRPBase!S$3:S$340,Indev_Online_Res_NotinIRPBase!$Y$3:$Y$340,$B669,Indev_Online_Res_NotinIRPBase!$Z$3:$Z$340,$C669)</f>
        <v>0</v>
      </c>
      <c r="AD669">
        <f>SUMIFS(Indev_Online_Res_NotinIRPBase!T$3:T$340,Indev_Online_Res_NotinIRPBase!$Y$3:$Y$340,$B669,Indev_Online_Res_NotinIRPBase!$Z$3:$Z$340,$C669)</f>
        <v>0</v>
      </c>
      <c r="AE669">
        <f>SUMIFS(Indev_Online_Res_NotinIRPBase!U$3:U$340,Indev_Online_Res_NotinIRPBase!$Y$3:$Y$340,$B669,Indev_Online_Res_NotinIRPBase!$Z$3:$Z$340,$C669)</f>
        <v>0</v>
      </c>
      <c r="AF669">
        <f>SUMIFS(Indev_Online_Res_NotinIRPBase!V$3:V$340,Indev_Online_Res_NotinIRPBase!$Y$3:$Y$340,$B669,Indev_Online_Res_NotinIRPBase!$Z$3:$Z$340,$C669)</f>
        <v>0</v>
      </c>
      <c r="AG669">
        <f>SUMIFS(Indev_Online_Res_NotinIRPBase!W$3:W$340,Indev_Online_Res_NotinIRPBase!$Y$3:$Y$340,$B669,Indev_Online_Res_NotinIRPBase!$Z$3:$Z$340,$C669)</f>
        <v>0</v>
      </c>
      <c r="AH669">
        <f>SUMIFS(Indev_Online_Res_NotinIRPBase!X$3:X$340,Indev_Online_Res_NotinIRPBase!$Y$3:$Y$340,$B669,Indev_Online_Res_NotinIRPBase!$Z$3:$Z$340,$C669)</f>
        <v>0</v>
      </c>
      <c r="AI669">
        <f t="shared" si="152"/>
        <v>0</v>
      </c>
      <c r="AK669">
        <f>SUMIFS(Indev_Online_Res_NotinIRPBase!N$3:N$340,Indev_Online_Res_NotinIRPBase!$Y$3:$Y$340,$B669,Indev_Online_Res_NotinIRPBase!$Z$3:$Z$340,$C669,Indev_Online_Res_NotinIRPBase!$J$3:$J$340,"Yes",Indev_Online_Res_NotinIRPBase!$I$3:$I$340,"&lt;1/1/2024")+SUMIFS(Indev_Online_Res_NotinIRPBase!N$3:N$340,Indev_Online_Res_NotinIRPBase!$Y$3:$Y$340,$B669,Indev_Online_Res_NotinIRPBase!$Z$3:$Z$340,$C669,Indev_Online_Res_NotinIRPBase!$AB$3:$AB$340,"1")</f>
        <v>0</v>
      </c>
      <c r="AL669">
        <f>SUMIFS(Indev_Online_Res_NotinIRPBase!O$3:O$340,Indev_Online_Res_NotinIRPBase!$Y$3:$Y$340,$B669,Indev_Online_Res_NotinIRPBase!$Z$3:$Z$340,$C669,Indev_Online_Res_NotinIRPBase!$J$3:$J$340,"Yes",Indev_Online_Res_NotinIRPBase!$I$3:$I$340,"&lt;1/1/2024")+SUMIFS(Indev_Online_Res_NotinIRPBase!O$3:O$340,Indev_Online_Res_NotinIRPBase!$Y$3:$Y$340,$B669,Indev_Online_Res_NotinIRPBase!$Z$3:$Z$340,$C669,Indev_Online_Res_NotinIRPBase!$AB$3:$AB$340,"1")</f>
        <v>0</v>
      </c>
      <c r="AM669">
        <f>SUMIFS(Indev_Online_Res_NotinIRPBase!P$3:P$340,Indev_Online_Res_NotinIRPBase!$Y$3:$Y$340,$B669,Indev_Online_Res_NotinIRPBase!$Z$3:$Z$340,$C669,Indev_Online_Res_NotinIRPBase!$J$3:$J$340,"Yes",Indev_Online_Res_NotinIRPBase!$I$3:$I$340,"&lt;1/1/2024")+SUMIFS(Indev_Online_Res_NotinIRPBase!P$3:P$340,Indev_Online_Res_NotinIRPBase!$Y$3:$Y$340,$B669,Indev_Online_Res_NotinIRPBase!$Z$3:$Z$340,$C669,Indev_Online_Res_NotinIRPBase!$AB$3:$AB$340,"1")</f>
        <v>0</v>
      </c>
      <c r="AN669">
        <f>SUMIFS(Indev_Online_Res_NotinIRPBase!Q$3:Q$340,Indev_Online_Res_NotinIRPBase!$Y$3:$Y$340,$B669,Indev_Online_Res_NotinIRPBase!$Z$3:$Z$340,$C669,Indev_Online_Res_NotinIRPBase!$J$3:$J$340,"Yes",Indev_Online_Res_NotinIRPBase!$I$3:$I$340,"&lt;1/1/2024")+SUMIFS(Indev_Online_Res_NotinIRPBase!Q$3:Q$340,Indev_Online_Res_NotinIRPBase!$Y$3:$Y$340,$B669,Indev_Online_Res_NotinIRPBase!$Z$3:$Z$340,$C669,Indev_Online_Res_NotinIRPBase!$AB$3:$AB$340,"1")</f>
        <v>0</v>
      </c>
      <c r="AO669">
        <f>SUMIFS(Indev_Online_Res_NotinIRPBase!R$3:R$340,Indev_Online_Res_NotinIRPBase!$Y$3:$Y$340,$B669,Indev_Online_Res_NotinIRPBase!$Z$3:$Z$340,$C669,Indev_Online_Res_NotinIRPBase!$J$3:$J$340,"Yes",Indev_Online_Res_NotinIRPBase!$I$3:$I$340,"&lt;1/1/2024")+SUMIFS(Indev_Online_Res_NotinIRPBase!R$3:R$340,Indev_Online_Res_NotinIRPBase!$Y$3:$Y$340,$B669,Indev_Online_Res_NotinIRPBase!$Z$3:$Z$340,$C669,Indev_Online_Res_NotinIRPBase!$AB$3:$AB$340,"1")</f>
        <v>0</v>
      </c>
      <c r="AS669">
        <f>SUMIFS(Indev_Online_Res_NotinIRPBase!S$3:S$340,Indev_Online_Res_NotinIRPBase!$Y$3:$Y$340,$B669,Indev_Online_Res_NotinIRPBase!$Z$3:$Z$340,$C669,Indev_Online_Res_NotinIRPBase!$J$3:$J$340,"Yes",Indev_Online_Res_NotinIRPBase!$I$3:$I$340,"&lt;1/1/2024")+SUMIFS(Indev_Online_Res_NotinIRPBase!S$3:S$340,Indev_Online_Res_NotinIRPBase!$Y$3:$Y$340,$B669,Indev_Online_Res_NotinIRPBase!$Z$3:$Z$340,$C669,Indev_Online_Res_NotinIRPBase!$AB$3:$AB$340,"1")</f>
        <v>0</v>
      </c>
      <c r="AT669">
        <f>SUMIFS(Indev_Online_Res_NotinIRPBase!T$3:T$340,Indev_Online_Res_NotinIRPBase!$Y$3:$Y$340,$B669,Indev_Online_Res_NotinIRPBase!$Z$3:$Z$340,$C669,Indev_Online_Res_NotinIRPBase!$J$3:$J$340,"Yes",Indev_Online_Res_NotinIRPBase!$I$3:$I$340,"&lt;1/1/2024")+SUMIFS(Indev_Online_Res_NotinIRPBase!T$3:T$340,Indev_Online_Res_NotinIRPBase!$Y$3:$Y$340,$B669,Indev_Online_Res_NotinIRPBase!$Z$3:$Z$340,$C669,Indev_Online_Res_NotinIRPBase!$AB$3:$AB$340,"1")</f>
        <v>0</v>
      </c>
      <c r="AU669">
        <f>SUMIFS(Indev_Online_Res_NotinIRPBase!U$3:U$340,Indev_Online_Res_NotinIRPBase!$Y$3:$Y$340,$B669,Indev_Online_Res_NotinIRPBase!$Z$3:$Z$340,$C669,Indev_Online_Res_NotinIRPBase!$J$3:$J$340,"Yes",Indev_Online_Res_NotinIRPBase!$I$3:$I$340,"&lt;1/1/2024")+SUMIFS(Indev_Online_Res_NotinIRPBase!U$3:U$340,Indev_Online_Res_NotinIRPBase!$Y$3:$Y$340,$B669,Indev_Online_Res_NotinIRPBase!$Z$3:$Z$340,$C669,Indev_Online_Res_NotinIRPBase!$AB$3:$AB$340,"1")</f>
        <v>0</v>
      </c>
      <c r="AV669">
        <f>SUMIFS(Indev_Online_Res_NotinIRPBase!V$3:V$340,Indev_Online_Res_NotinIRPBase!$Y$3:$Y$340,$B669,Indev_Online_Res_NotinIRPBase!$Z$3:$Z$340,$C669,Indev_Online_Res_NotinIRPBase!$J$3:$J$340,"Yes",Indev_Online_Res_NotinIRPBase!$I$3:$I$340,"&lt;1/1/2024")+SUMIFS(Indev_Online_Res_NotinIRPBase!V$3:V$340,Indev_Online_Res_NotinIRPBase!$Y$3:$Y$340,$B669,Indev_Online_Res_NotinIRPBase!$Z$3:$Z$340,$C669,Indev_Online_Res_NotinIRPBase!$AB$3:$AB$340,"1")</f>
        <v>0</v>
      </c>
      <c r="AW669">
        <f>SUMIFS(Indev_Online_Res_NotinIRPBase!W$3:W$340,Indev_Online_Res_NotinIRPBase!$Y$3:$Y$340,$B669,Indev_Online_Res_NotinIRPBase!$Z$3:$Z$340,$C669,Indev_Online_Res_NotinIRPBase!$J$3:$J$340,"Yes",Indev_Online_Res_NotinIRPBase!$I$3:$I$340,"&lt;1/1/2024")+SUMIFS(Indev_Online_Res_NotinIRPBase!W$3:W$340,Indev_Online_Res_NotinIRPBase!$Y$3:$Y$340,$B669,Indev_Online_Res_NotinIRPBase!$Z$3:$Z$340,$C669,Indev_Online_Res_NotinIRPBase!$AB$3:$AB$340,"1")</f>
        <v>0</v>
      </c>
      <c r="AX669">
        <f>SUMIFS(Indev_Online_Res_NotinIRPBase!X$3:X$340,Indev_Online_Res_NotinIRPBase!$Y$3:$Y$340,$B669,Indev_Online_Res_NotinIRPBase!$Z$3:$Z$340,$C669,Indev_Online_Res_NotinIRPBase!$J$3:$J$340,"Yes",Indev_Online_Res_NotinIRPBase!$I$3:$I$340,"&lt;1/1/2024")+SUMIFS(Indev_Online_Res_NotinIRPBase!X$3:X$340,Indev_Online_Res_NotinIRPBase!$Y$3:$Y$340,$B669,Indev_Online_Res_NotinIRPBase!$Z$3:$Z$340,$C669,Indev_Online_Res_NotinIRPBase!$AB$3:$AB$340,"1")</f>
        <v>0</v>
      </c>
      <c r="AY669">
        <f t="shared" si="153"/>
        <v>0</v>
      </c>
      <c r="BA669">
        <f t="shared" si="154"/>
        <v>0</v>
      </c>
      <c r="BB669">
        <f t="shared" si="155"/>
        <v>0</v>
      </c>
      <c r="BC669">
        <f t="shared" si="156"/>
        <v>0</v>
      </c>
      <c r="BD669">
        <f t="shared" si="157"/>
        <v>0</v>
      </c>
      <c r="BE669">
        <f t="shared" si="158"/>
        <v>0</v>
      </c>
      <c r="BI669">
        <f t="shared" si="159"/>
        <v>0</v>
      </c>
      <c r="BJ669">
        <f t="shared" si="160"/>
        <v>0</v>
      </c>
      <c r="BK669">
        <f t="shared" si="161"/>
        <v>0</v>
      </c>
      <c r="BL669">
        <f t="shared" si="162"/>
        <v>0</v>
      </c>
      <c r="BM669">
        <f t="shared" si="163"/>
        <v>0</v>
      </c>
      <c r="BN669">
        <f t="shared" si="164"/>
        <v>0</v>
      </c>
      <c r="BO669">
        <f t="shared" si="165"/>
        <v>0</v>
      </c>
      <c r="BQ669">
        <f>SUMIFS(IRPBase_Res_NotinEnvScreens!$H$3:$H$33,IRPBase_Res_NotinEnvScreens!$J$3:$J$33,$B669,IRPBase_Res_NotinEnvScreens!$K$3:$K$33,$C669)</f>
        <v>0</v>
      </c>
      <c r="BR669">
        <f>SUMIFS(IRPBase_Res_NotinEnvScreens!$I$3:$I$33,IRPBase_Res_NotinEnvScreens!$J$3:$J$33,$B669,IRPBase_Res_NotinEnvScreens!$K$3:$K$33,$C669)</f>
        <v>0</v>
      </c>
      <c r="BS669">
        <v>0</v>
      </c>
      <c r="BV669">
        <f>SUMIFS(Indev_Online_Res_NotinIRPBase!$P$3:$P$313,Indev_Online_Res_NotinIRPBase!$Y$3:$Y$313,$B669,Indev_Online_Res_NotinIRPBase!$Z$3:$Z$313,$C669,Indev_Online_Res_NotinIRPBase!$I$3:$I$313,"&lt;9/1/2023")+SUMIFS(Indev_Online_Res_NotinIRPBase!$Q$3:$Q$313,Indev_Online_Res_NotinIRPBase!$Y$3:$Y$313,$B669,Indev_Online_Res_NotinIRPBase!$Z$3:$Z$313,$C669,Indev_Online_Res_NotinIRPBase!$I$3:$I$313,"&lt;9/1/2023")</f>
        <v>0</v>
      </c>
      <c r="BW669">
        <f>SUMIFS(Indev_Online_Res_NotinIRPBase!$S$3:$S$313,Indev_Online_Res_NotinIRPBase!$Y$3:$Y$313,$B669,Indev_Online_Res_NotinIRPBase!$Z$3:$Z$313,$C669,Indev_Online_Res_NotinIRPBase!$I$3:$I$313,"&lt;9/1/2023")+SUMIFS(Indev_Online_Res_NotinIRPBase!$T$3:$T$313,Indev_Online_Res_NotinIRPBase!$Y$3:$Y$313,$B669,Indev_Online_Res_NotinIRPBase!$Z$3:$Z$313,$C669,Indev_Online_Res_NotinIRPBase!$I$3:$I$313,"&lt;9/1/2023")+SUMIFS(Indev_Online_Res_NotinIRPBase!$U$3:$U$313,Indev_Online_Res_NotinIRPBase!$Y$3:$Y$313,$B669,Indev_Online_Res_NotinIRPBase!$Z$3:$Z$313,$C669,Indev_Online_Res_NotinIRPBase!$I$3:$I$313,"&lt;9/1/2023")</f>
        <v>0</v>
      </c>
    </row>
    <row r="670" spans="1:75">
      <c r="A670" t="s">
        <v>44</v>
      </c>
      <c r="B670" t="s">
        <v>583</v>
      </c>
      <c r="C670">
        <v>230</v>
      </c>
      <c r="E670">
        <f>SUMIFS(IRPBase_Res_NotinTxBase!N$3:N$65,IRPBase_Res_NotinTxBase!$X$3:$X$65,$B670,IRPBase_Res_NotinTxBase!$Y$3:$Y$65,$C670)</f>
        <v>0</v>
      </c>
      <c r="F670">
        <f>SUMIFS(IRPBase_Res_NotinTxBase!O$3:O$65,IRPBase_Res_NotinTxBase!$X$3:$X$65,$B670,IRPBase_Res_NotinTxBase!$Y$3:$Y$65,$C670)</f>
        <v>0</v>
      </c>
      <c r="G670">
        <f>SUMIFS(IRPBase_Res_NotinTxBase!P$3:P$65,IRPBase_Res_NotinTxBase!$X$3:$X$65,$B670,IRPBase_Res_NotinTxBase!$Y$3:$Y$65,$C670)</f>
        <v>0</v>
      </c>
      <c r="H670">
        <f>SUMIFS(IRPBase_Res_NotinTxBase!Q$3:Q$65,IRPBase_Res_NotinTxBase!$X$3:$X$65,$B670,IRPBase_Res_NotinTxBase!$Y$3:$Y$65,$C670)</f>
        <v>0</v>
      </c>
      <c r="M670">
        <f>SUMIFS(IRPBase_Res_NotinTxBase!R$3:R$65,IRPBase_Res_NotinTxBase!$X$3:$X$65,$B670,IRPBase_Res_NotinTxBase!$Y$3:$Y$65,$C670)</f>
        <v>0</v>
      </c>
      <c r="N670">
        <f>SUMIFS(IRPBase_Res_NotinTxBase!S$3:S$65,IRPBase_Res_NotinTxBase!$X$3:$X$65,$B670,IRPBase_Res_NotinTxBase!$Y$3:$Y$65,$C670)</f>
        <v>0</v>
      </c>
      <c r="O670">
        <f>SUMIFS(IRPBase_Res_NotinTxBase!T$3:T$65,IRPBase_Res_NotinTxBase!$X$3:$X$65,$B670,IRPBase_Res_NotinTxBase!$Y$3:$Y$65,$C670)</f>
        <v>0</v>
      </c>
      <c r="P670">
        <f>SUMIFS(IRPBase_Res_NotinTxBase!U$3:U$65,IRPBase_Res_NotinTxBase!$X$3:$X$65,$B670,IRPBase_Res_NotinTxBase!$Y$3:$Y$65,$C670)</f>
        <v>0</v>
      </c>
      <c r="Q670">
        <f>SUMIFS(IRPBase_Res_NotinTxBase!V$3:V$65,IRPBase_Res_NotinTxBase!$X$3:$X$65,$B670,IRPBase_Res_NotinTxBase!$Y$3:$Y$65,$C670)</f>
        <v>0</v>
      </c>
      <c r="R670">
        <f>SUMIFS(IRPBase_Res_NotinTxBase!W$3:W$65,IRPBase_Res_NotinTxBase!$X$3:$X$65,$B670,IRPBase_Res_NotinTxBase!$Y$3:$Y$65,$C670)</f>
        <v>0</v>
      </c>
      <c r="S670">
        <f t="shared" si="151"/>
        <v>0</v>
      </c>
      <c r="U670">
        <f>SUMIFS(Indev_Online_Res_NotinIRPBase!N$3:N$340,Indev_Online_Res_NotinIRPBase!$Y$3:$Y$340,$B670,Indev_Online_Res_NotinIRPBase!$Z$3:$Z$340,$C670)</f>
        <v>0</v>
      </c>
      <c r="V670">
        <f>SUMIFS(Indev_Online_Res_NotinIRPBase!O$3:O$340,Indev_Online_Res_NotinIRPBase!$Y$3:$Y$340,$B670,Indev_Online_Res_NotinIRPBase!$Z$3:$Z$340,$C670)</f>
        <v>0</v>
      </c>
      <c r="W670">
        <f>SUMIFS(Indev_Online_Res_NotinIRPBase!P$3:P$340,Indev_Online_Res_NotinIRPBase!$Y$3:$Y$340,$B670,Indev_Online_Res_NotinIRPBase!$Z$3:$Z$340,$C670)</f>
        <v>0</v>
      </c>
      <c r="X670">
        <f>SUMIFS(Indev_Online_Res_NotinIRPBase!Q$3:Q$340,Indev_Online_Res_NotinIRPBase!$Y$3:$Y$340,$B670,Indev_Online_Res_NotinIRPBase!$Z$3:$Z$340,$C670)</f>
        <v>0</v>
      </c>
      <c r="Y670">
        <f>SUMIFS(Indev_Online_Res_NotinIRPBase!R$3:R$340,Indev_Online_Res_NotinIRPBase!$Y$3:$Y$340,$B670,Indev_Online_Res_NotinIRPBase!$Z$3:$Z$340,$C670)</f>
        <v>0</v>
      </c>
      <c r="AC670">
        <f>SUMIFS(Indev_Online_Res_NotinIRPBase!S$3:S$340,Indev_Online_Res_NotinIRPBase!$Y$3:$Y$340,$B670,Indev_Online_Res_NotinIRPBase!$Z$3:$Z$340,$C670)</f>
        <v>0</v>
      </c>
      <c r="AD670">
        <f>SUMIFS(Indev_Online_Res_NotinIRPBase!T$3:T$340,Indev_Online_Res_NotinIRPBase!$Y$3:$Y$340,$B670,Indev_Online_Res_NotinIRPBase!$Z$3:$Z$340,$C670)</f>
        <v>0</v>
      </c>
      <c r="AE670">
        <f>SUMIFS(Indev_Online_Res_NotinIRPBase!U$3:U$340,Indev_Online_Res_NotinIRPBase!$Y$3:$Y$340,$B670,Indev_Online_Res_NotinIRPBase!$Z$3:$Z$340,$C670)</f>
        <v>0</v>
      </c>
      <c r="AF670">
        <f>SUMIFS(Indev_Online_Res_NotinIRPBase!V$3:V$340,Indev_Online_Res_NotinIRPBase!$Y$3:$Y$340,$B670,Indev_Online_Res_NotinIRPBase!$Z$3:$Z$340,$C670)</f>
        <v>0</v>
      </c>
      <c r="AG670">
        <f>SUMIFS(Indev_Online_Res_NotinIRPBase!W$3:W$340,Indev_Online_Res_NotinIRPBase!$Y$3:$Y$340,$B670,Indev_Online_Res_NotinIRPBase!$Z$3:$Z$340,$C670)</f>
        <v>0</v>
      </c>
      <c r="AH670">
        <f>SUMIFS(Indev_Online_Res_NotinIRPBase!X$3:X$340,Indev_Online_Res_NotinIRPBase!$Y$3:$Y$340,$B670,Indev_Online_Res_NotinIRPBase!$Z$3:$Z$340,$C670)</f>
        <v>0</v>
      </c>
      <c r="AI670">
        <f t="shared" si="152"/>
        <v>0</v>
      </c>
      <c r="AK670">
        <f>SUMIFS(Indev_Online_Res_NotinIRPBase!N$3:N$340,Indev_Online_Res_NotinIRPBase!$Y$3:$Y$340,$B670,Indev_Online_Res_NotinIRPBase!$Z$3:$Z$340,$C670,Indev_Online_Res_NotinIRPBase!$J$3:$J$340,"Yes",Indev_Online_Res_NotinIRPBase!$I$3:$I$340,"&lt;1/1/2024")+SUMIFS(Indev_Online_Res_NotinIRPBase!N$3:N$340,Indev_Online_Res_NotinIRPBase!$Y$3:$Y$340,$B670,Indev_Online_Res_NotinIRPBase!$Z$3:$Z$340,$C670,Indev_Online_Res_NotinIRPBase!$AB$3:$AB$340,"1")</f>
        <v>0</v>
      </c>
      <c r="AL670">
        <f>SUMIFS(Indev_Online_Res_NotinIRPBase!O$3:O$340,Indev_Online_Res_NotinIRPBase!$Y$3:$Y$340,$B670,Indev_Online_Res_NotinIRPBase!$Z$3:$Z$340,$C670,Indev_Online_Res_NotinIRPBase!$J$3:$J$340,"Yes",Indev_Online_Res_NotinIRPBase!$I$3:$I$340,"&lt;1/1/2024")+SUMIFS(Indev_Online_Res_NotinIRPBase!O$3:O$340,Indev_Online_Res_NotinIRPBase!$Y$3:$Y$340,$B670,Indev_Online_Res_NotinIRPBase!$Z$3:$Z$340,$C670,Indev_Online_Res_NotinIRPBase!$AB$3:$AB$340,"1")</f>
        <v>0</v>
      </c>
      <c r="AM670">
        <f>SUMIFS(Indev_Online_Res_NotinIRPBase!P$3:P$340,Indev_Online_Res_NotinIRPBase!$Y$3:$Y$340,$B670,Indev_Online_Res_NotinIRPBase!$Z$3:$Z$340,$C670,Indev_Online_Res_NotinIRPBase!$J$3:$J$340,"Yes",Indev_Online_Res_NotinIRPBase!$I$3:$I$340,"&lt;1/1/2024")+SUMIFS(Indev_Online_Res_NotinIRPBase!P$3:P$340,Indev_Online_Res_NotinIRPBase!$Y$3:$Y$340,$B670,Indev_Online_Res_NotinIRPBase!$Z$3:$Z$340,$C670,Indev_Online_Res_NotinIRPBase!$AB$3:$AB$340,"1")</f>
        <v>0</v>
      </c>
      <c r="AN670">
        <f>SUMIFS(Indev_Online_Res_NotinIRPBase!Q$3:Q$340,Indev_Online_Res_NotinIRPBase!$Y$3:$Y$340,$B670,Indev_Online_Res_NotinIRPBase!$Z$3:$Z$340,$C670,Indev_Online_Res_NotinIRPBase!$J$3:$J$340,"Yes",Indev_Online_Res_NotinIRPBase!$I$3:$I$340,"&lt;1/1/2024")+SUMIFS(Indev_Online_Res_NotinIRPBase!Q$3:Q$340,Indev_Online_Res_NotinIRPBase!$Y$3:$Y$340,$B670,Indev_Online_Res_NotinIRPBase!$Z$3:$Z$340,$C670,Indev_Online_Res_NotinIRPBase!$AB$3:$AB$340,"1")</f>
        <v>0</v>
      </c>
      <c r="AO670">
        <f>SUMIFS(Indev_Online_Res_NotinIRPBase!R$3:R$340,Indev_Online_Res_NotinIRPBase!$Y$3:$Y$340,$B670,Indev_Online_Res_NotinIRPBase!$Z$3:$Z$340,$C670,Indev_Online_Res_NotinIRPBase!$J$3:$J$340,"Yes",Indev_Online_Res_NotinIRPBase!$I$3:$I$340,"&lt;1/1/2024")+SUMIFS(Indev_Online_Res_NotinIRPBase!R$3:R$340,Indev_Online_Res_NotinIRPBase!$Y$3:$Y$340,$B670,Indev_Online_Res_NotinIRPBase!$Z$3:$Z$340,$C670,Indev_Online_Res_NotinIRPBase!$AB$3:$AB$340,"1")</f>
        <v>0</v>
      </c>
      <c r="AS670">
        <f>SUMIFS(Indev_Online_Res_NotinIRPBase!S$3:S$340,Indev_Online_Res_NotinIRPBase!$Y$3:$Y$340,$B670,Indev_Online_Res_NotinIRPBase!$Z$3:$Z$340,$C670,Indev_Online_Res_NotinIRPBase!$J$3:$J$340,"Yes",Indev_Online_Res_NotinIRPBase!$I$3:$I$340,"&lt;1/1/2024")+SUMIFS(Indev_Online_Res_NotinIRPBase!S$3:S$340,Indev_Online_Res_NotinIRPBase!$Y$3:$Y$340,$B670,Indev_Online_Res_NotinIRPBase!$Z$3:$Z$340,$C670,Indev_Online_Res_NotinIRPBase!$AB$3:$AB$340,"1")</f>
        <v>0</v>
      </c>
      <c r="AT670">
        <f>SUMIFS(Indev_Online_Res_NotinIRPBase!T$3:T$340,Indev_Online_Res_NotinIRPBase!$Y$3:$Y$340,$B670,Indev_Online_Res_NotinIRPBase!$Z$3:$Z$340,$C670,Indev_Online_Res_NotinIRPBase!$J$3:$J$340,"Yes",Indev_Online_Res_NotinIRPBase!$I$3:$I$340,"&lt;1/1/2024")+SUMIFS(Indev_Online_Res_NotinIRPBase!T$3:T$340,Indev_Online_Res_NotinIRPBase!$Y$3:$Y$340,$B670,Indev_Online_Res_NotinIRPBase!$Z$3:$Z$340,$C670,Indev_Online_Res_NotinIRPBase!$AB$3:$AB$340,"1")</f>
        <v>0</v>
      </c>
      <c r="AU670">
        <f>SUMIFS(Indev_Online_Res_NotinIRPBase!U$3:U$340,Indev_Online_Res_NotinIRPBase!$Y$3:$Y$340,$B670,Indev_Online_Res_NotinIRPBase!$Z$3:$Z$340,$C670,Indev_Online_Res_NotinIRPBase!$J$3:$J$340,"Yes",Indev_Online_Res_NotinIRPBase!$I$3:$I$340,"&lt;1/1/2024")+SUMIFS(Indev_Online_Res_NotinIRPBase!U$3:U$340,Indev_Online_Res_NotinIRPBase!$Y$3:$Y$340,$B670,Indev_Online_Res_NotinIRPBase!$Z$3:$Z$340,$C670,Indev_Online_Res_NotinIRPBase!$AB$3:$AB$340,"1")</f>
        <v>0</v>
      </c>
      <c r="AV670">
        <f>SUMIFS(Indev_Online_Res_NotinIRPBase!V$3:V$340,Indev_Online_Res_NotinIRPBase!$Y$3:$Y$340,$B670,Indev_Online_Res_NotinIRPBase!$Z$3:$Z$340,$C670,Indev_Online_Res_NotinIRPBase!$J$3:$J$340,"Yes",Indev_Online_Res_NotinIRPBase!$I$3:$I$340,"&lt;1/1/2024")+SUMIFS(Indev_Online_Res_NotinIRPBase!V$3:V$340,Indev_Online_Res_NotinIRPBase!$Y$3:$Y$340,$B670,Indev_Online_Res_NotinIRPBase!$Z$3:$Z$340,$C670,Indev_Online_Res_NotinIRPBase!$AB$3:$AB$340,"1")</f>
        <v>0</v>
      </c>
      <c r="AW670">
        <f>SUMIFS(Indev_Online_Res_NotinIRPBase!W$3:W$340,Indev_Online_Res_NotinIRPBase!$Y$3:$Y$340,$B670,Indev_Online_Res_NotinIRPBase!$Z$3:$Z$340,$C670,Indev_Online_Res_NotinIRPBase!$J$3:$J$340,"Yes",Indev_Online_Res_NotinIRPBase!$I$3:$I$340,"&lt;1/1/2024")+SUMIFS(Indev_Online_Res_NotinIRPBase!W$3:W$340,Indev_Online_Res_NotinIRPBase!$Y$3:$Y$340,$B670,Indev_Online_Res_NotinIRPBase!$Z$3:$Z$340,$C670,Indev_Online_Res_NotinIRPBase!$AB$3:$AB$340,"1")</f>
        <v>0</v>
      </c>
      <c r="AX670">
        <f>SUMIFS(Indev_Online_Res_NotinIRPBase!X$3:X$340,Indev_Online_Res_NotinIRPBase!$Y$3:$Y$340,$B670,Indev_Online_Res_NotinIRPBase!$Z$3:$Z$340,$C670,Indev_Online_Res_NotinIRPBase!$J$3:$J$340,"Yes",Indev_Online_Res_NotinIRPBase!$I$3:$I$340,"&lt;1/1/2024")+SUMIFS(Indev_Online_Res_NotinIRPBase!X$3:X$340,Indev_Online_Res_NotinIRPBase!$Y$3:$Y$340,$B670,Indev_Online_Res_NotinIRPBase!$Z$3:$Z$340,$C670,Indev_Online_Res_NotinIRPBase!$AB$3:$AB$340,"1")</f>
        <v>0</v>
      </c>
      <c r="AY670">
        <f t="shared" si="153"/>
        <v>0</v>
      </c>
      <c r="BA670">
        <f t="shared" si="154"/>
        <v>0</v>
      </c>
      <c r="BB670">
        <f t="shared" si="155"/>
        <v>0</v>
      </c>
      <c r="BC670">
        <f t="shared" si="156"/>
        <v>0</v>
      </c>
      <c r="BD670">
        <f t="shared" si="157"/>
        <v>0</v>
      </c>
      <c r="BE670">
        <f t="shared" si="158"/>
        <v>0</v>
      </c>
      <c r="BI670">
        <f t="shared" si="159"/>
        <v>0</v>
      </c>
      <c r="BJ670">
        <f t="shared" si="160"/>
        <v>0</v>
      </c>
      <c r="BK670">
        <f t="shared" si="161"/>
        <v>0</v>
      </c>
      <c r="BL670">
        <f t="shared" si="162"/>
        <v>0</v>
      </c>
      <c r="BM670">
        <f t="shared" si="163"/>
        <v>0</v>
      </c>
      <c r="BN670">
        <f t="shared" si="164"/>
        <v>0</v>
      </c>
      <c r="BO670">
        <f t="shared" si="165"/>
        <v>0</v>
      </c>
      <c r="BQ670">
        <f>SUMIFS(IRPBase_Res_NotinEnvScreens!$H$3:$H$33,IRPBase_Res_NotinEnvScreens!$J$3:$J$33,$B670,IRPBase_Res_NotinEnvScreens!$K$3:$K$33,$C670)</f>
        <v>0</v>
      </c>
      <c r="BR670">
        <f>SUMIFS(IRPBase_Res_NotinEnvScreens!$I$3:$I$33,IRPBase_Res_NotinEnvScreens!$J$3:$J$33,$B670,IRPBase_Res_NotinEnvScreens!$K$3:$K$33,$C670)</f>
        <v>0</v>
      </c>
      <c r="BS670">
        <v>0</v>
      </c>
      <c r="BV670">
        <f>SUMIFS(Indev_Online_Res_NotinIRPBase!$P$3:$P$313,Indev_Online_Res_NotinIRPBase!$Y$3:$Y$313,$B670,Indev_Online_Res_NotinIRPBase!$Z$3:$Z$313,$C670,Indev_Online_Res_NotinIRPBase!$I$3:$I$313,"&lt;9/1/2023")+SUMIFS(Indev_Online_Res_NotinIRPBase!$Q$3:$Q$313,Indev_Online_Res_NotinIRPBase!$Y$3:$Y$313,$B670,Indev_Online_Res_NotinIRPBase!$Z$3:$Z$313,$C670,Indev_Online_Res_NotinIRPBase!$I$3:$I$313,"&lt;9/1/2023")</f>
        <v>0</v>
      </c>
      <c r="BW670">
        <f>SUMIFS(Indev_Online_Res_NotinIRPBase!$S$3:$S$313,Indev_Online_Res_NotinIRPBase!$Y$3:$Y$313,$B670,Indev_Online_Res_NotinIRPBase!$Z$3:$Z$313,$C670,Indev_Online_Res_NotinIRPBase!$I$3:$I$313,"&lt;9/1/2023")+SUMIFS(Indev_Online_Res_NotinIRPBase!$T$3:$T$313,Indev_Online_Res_NotinIRPBase!$Y$3:$Y$313,$B670,Indev_Online_Res_NotinIRPBase!$Z$3:$Z$313,$C670,Indev_Online_Res_NotinIRPBase!$I$3:$I$313,"&lt;9/1/2023")+SUMIFS(Indev_Online_Res_NotinIRPBase!$U$3:$U$313,Indev_Online_Res_NotinIRPBase!$Y$3:$Y$313,$B670,Indev_Online_Res_NotinIRPBase!$Z$3:$Z$313,$C670,Indev_Online_Res_NotinIRPBase!$I$3:$I$313,"&lt;9/1/2023")</f>
        <v>0</v>
      </c>
    </row>
    <row r="671" spans="1:75">
      <c r="A671" t="s">
        <v>45</v>
      </c>
      <c r="B671" t="s">
        <v>584</v>
      </c>
      <c r="C671">
        <v>115</v>
      </c>
      <c r="E671">
        <f>SUMIFS(IRPBase_Res_NotinTxBase!N$3:N$65,IRPBase_Res_NotinTxBase!$X$3:$X$65,$B671,IRPBase_Res_NotinTxBase!$Y$3:$Y$65,$C671)</f>
        <v>0</v>
      </c>
      <c r="F671">
        <f>SUMIFS(IRPBase_Res_NotinTxBase!O$3:O$65,IRPBase_Res_NotinTxBase!$X$3:$X$65,$B671,IRPBase_Res_NotinTxBase!$Y$3:$Y$65,$C671)</f>
        <v>0</v>
      </c>
      <c r="G671">
        <f>SUMIFS(IRPBase_Res_NotinTxBase!P$3:P$65,IRPBase_Res_NotinTxBase!$X$3:$X$65,$B671,IRPBase_Res_NotinTxBase!$Y$3:$Y$65,$C671)</f>
        <v>0</v>
      </c>
      <c r="H671">
        <f>SUMIFS(IRPBase_Res_NotinTxBase!Q$3:Q$65,IRPBase_Res_NotinTxBase!$X$3:$X$65,$B671,IRPBase_Res_NotinTxBase!$Y$3:$Y$65,$C671)</f>
        <v>0</v>
      </c>
      <c r="M671">
        <f>SUMIFS(IRPBase_Res_NotinTxBase!R$3:R$65,IRPBase_Res_NotinTxBase!$X$3:$X$65,$B671,IRPBase_Res_NotinTxBase!$Y$3:$Y$65,$C671)</f>
        <v>0</v>
      </c>
      <c r="N671">
        <f>SUMIFS(IRPBase_Res_NotinTxBase!S$3:S$65,IRPBase_Res_NotinTxBase!$X$3:$X$65,$B671,IRPBase_Res_NotinTxBase!$Y$3:$Y$65,$C671)</f>
        <v>0</v>
      </c>
      <c r="O671">
        <f>SUMIFS(IRPBase_Res_NotinTxBase!T$3:T$65,IRPBase_Res_NotinTxBase!$X$3:$X$65,$B671,IRPBase_Res_NotinTxBase!$Y$3:$Y$65,$C671)</f>
        <v>0</v>
      </c>
      <c r="P671">
        <f>SUMIFS(IRPBase_Res_NotinTxBase!U$3:U$65,IRPBase_Res_NotinTxBase!$X$3:$X$65,$B671,IRPBase_Res_NotinTxBase!$Y$3:$Y$65,$C671)</f>
        <v>0</v>
      </c>
      <c r="Q671">
        <f>SUMIFS(IRPBase_Res_NotinTxBase!V$3:V$65,IRPBase_Res_NotinTxBase!$X$3:$X$65,$B671,IRPBase_Res_NotinTxBase!$Y$3:$Y$65,$C671)</f>
        <v>0</v>
      </c>
      <c r="R671">
        <f>SUMIFS(IRPBase_Res_NotinTxBase!W$3:W$65,IRPBase_Res_NotinTxBase!$X$3:$X$65,$B671,IRPBase_Res_NotinTxBase!$Y$3:$Y$65,$C671)</f>
        <v>0</v>
      </c>
      <c r="S671">
        <f t="shared" si="151"/>
        <v>0</v>
      </c>
      <c r="U671">
        <f>SUMIFS(Indev_Online_Res_NotinIRPBase!N$3:N$340,Indev_Online_Res_NotinIRPBase!$Y$3:$Y$340,$B671,Indev_Online_Res_NotinIRPBase!$Z$3:$Z$340,$C671)</f>
        <v>0</v>
      </c>
      <c r="V671">
        <f>SUMIFS(Indev_Online_Res_NotinIRPBase!O$3:O$340,Indev_Online_Res_NotinIRPBase!$Y$3:$Y$340,$B671,Indev_Online_Res_NotinIRPBase!$Z$3:$Z$340,$C671)</f>
        <v>0</v>
      </c>
      <c r="W671">
        <f>SUMIFS(Indev_Online_Res_NotinIRPBase!P$3:P$340,Indev_Online_Res_NotinIRPBase!$Y$3:$Y$340,$B671,Indev_Online_Res_NotinIRPBase!$Z$3:$Z$340,$C671)</f>
        <v>0</v>
      </c>
      <c r="X671">
        <f>SUMIFS(Indev_Online_Res_NotinIRPBase!Q$3:Q$340,Indev_Online_Res_NotinIRPBase!$Y$3:$Y$340,$B671,Indev_Online_Res_NotinIRPBase!$Z$3:$Z$340,$C671)</f>
        <v>0</v>
      </c>
      <c r="Y671">
        <f>SUMIFS(Indev_Online_Res_NotinIRPBase!R$3:R$340,Indev_Online_Res_NotinIRPBase!$Y$3:$Y$340,$B671,Indev_Online_Res_NotinIRPBase!$Z$3:$Z$340,$C671)</f>
        <v>0</v>
      </c>
      <c r="AC671">
        <f>SUMIFS(Indev_Online_Res_NotinIRPBase!S$3:S$340,Indev_Online_Res_NotinIRPBase!$Y$3:$Y$340,$B671,Indev_Online_Res_NotinIRPBase!$Z$3:$Z$340,$C671)</f>
        <v>0</v>
      </c>
      <c r="AD671">
        <f>SUMIFS(Indev_Online_Res_NotinIRPBase!T$3:T$340,Indev_Online_Res_NotinIRPBase!$Y$3:$Y$340,$B671,Indev_Online_Res_NotinIRPBase!$Z$3:$Z$340,$C671)</f>
        <v>0</v>
      </c>
      <c r="AE671">
        <f>SUMIFS(Indev_Online_Res_NotinIRPBase!U$3:U$340,Indev_Online_Res_NotinIRPBase!$Y$3:$Y$340,$B671,Indev_Online_Res_NotinIRPBase!$Z$3:$Z$340,$C671)</f>
        <v>0</v>
      </c>
      <c r="AF671">
        <f>SUMIFS(Indev_Online_Res_NotinIRPBase!V$3:V$340,Indev_Online_Res_NotinIRPBase!$Y$3:$Y$340,$B671,Indev_Online_Res_NotinIRPBase!$Z$3:$Z$340,$C671)</f>
        <v>0</v>
      </c>
      <c r="AG671">
        <f>SUMIFS(Indev_Online_Res_NotinIRPBase!W$3:W$340,Indev_Online_Res_NotinIRPBase!$Y$3:$Y$340,$B671,Indev_Online_Res_NotinIRPBase!$Z$3:$Z$340,$C671)</f>
        <v>0</v>
      </c>
      <c r="AH671">
        <f>SUMIFS(Indev_Online_Res_NotinIRPBase!X$3:X$340,Indev_Online_Res_NotinIRPBase!$Y$3:$Y$340,$B671,Indev_Online_Res_NotinIRPBase!$Z$3:$Z$340,$C671)</f>
        <v>0</v>
      </c>
      <c r="AI671">
        <f t="shared" si="152"/>
        <v>0</v>
      </c>
      <c r="AK671">
        <f>SUMIFS(Indev_Online_Res_NotinIRPBase!N$3:N$340,Indev_Online_Res_NotinIRPBase!$Y$3:$Y$340,$B671,Indev_Online_Res_NotinIRPBase!$Z$3:$Z$340,$C671,Indev_Online_Res_NotinIRPBase!$J$3:$J$340,"Yes",Indev_Online_Res_NotinIRPBase!$I$3:$I$340,"&lt;1/1/2024")+SUMIFS(Indev_Online_Res_NotinIRPBase!N$3:N$340,Indev_Online_Res_NotinIRPBase!$Y$3:$Y$340,$B671,Indev_Online_Res_NotinIRPBase!$Z$3:$Z$340,$C671,Indev_Online_Res_NotinIRPBase!$AB$3:$AB$340,"1")</f>
        <v>0</v>
      </c>
      <c r="AL671">
        <f>SUMIFS(Indev_Online_Res_NotinIRPBase!O$3:O$340,Indev_Online_Res_NotinIRPBase!$Y$3:$Y$340,$B671,Indev_Online_Res_NotinIRPBase!$Z$3:$Z$340,$C671,Indev_Online_Res_NotinIRPBase!$J$3:$J$340,"Yes",Indev_Online_Res_NotinIRPBase!$I$3:$I$340,"&lt;1/1/2024")+SUMIFS(Indev_Online_Res_NotinIRPBase!O$3:O$340,Indev_Online_Res_NotinIRPBase!$Y$3:$Y$340,$B671,Indev_Online_Res_NotinIRPBase!$Z$3:$Z$340,$C671,Indev_Online_Res_NotinIRPBase!$AB$3:$AB$340,"1")</f>
        <v>0</v>
      </c>
      <c r="AM671">
        <f>SUMIFS(Indev_Online_Res_NotinIRPBase!P$3:P$340,Indev_Online_Res_NotinIRPBase!$Y$3:$Y$340,$B671,Indev_Online_Res_NotinIRPBase!$Z$3:$Z$340,$C671,Indev_Online_Res_NotinIRPBase!$J$3:$J$340,"Yes",Indev_Online_Res_NotinIRPBase!$I$3:$I$340,"&lt;1/1/2024")+SUMIFS(Indev_Online_Res_NotinIRPBase!P$3:P$340,Indev_Online_Res_NotinIRPBase!$Y$3:$Y$340,$B671,Indev_Online_Res_NotinIRPBase!$Z$3:$Z$340,$C671,Indev_Online_Res_NotinIRPBase!$AB$3:$AB$340,"1")</f>
        <v>0</v>
      </c>
      <c r="AN671">
        <f>SUMIFS(Indev_Online_Res_NotinIRPBase!Q$3:Q$340,Indev_Online_Res_NotinIRPBase!$Y$3:$Y$340,$B671,Indev_Online_Res_NotinIRPBase!$Z$3:$Z$340,$C671,Indev_Online_Res_NotinIRPBase!$J$3:$J$340,"Yes",Indev_Online_Res_NotinIRPBase!$I$3:$I$340,"&lt;1/1/2024")+SUMIFS(Indev_Online_Res_NotinIRPBase!Q$3:Q$340,Indev_Online_Res_NotinIRPBase!$Y$3:$Y$340,$B671,Indev_Online_Res_NotinIRPBase!$Z$3:$Z$340,$C671,Indev_Online_Res_NotinIRPBase!$AB$3:$AB$340,"1")</f>
        <v>0</v>
      </c>
      <c r="AO671">
        <f>SUMIFS(Indev_Online_Res_NotinIRPBase!R$3:R$340,Indev_Online_Res_NotinIRPBase!$Y$3:$Y$340,$B671,Indev_Online_Res_NotinIRPBase!$Z$3:$Z$340,$C671,Indev_Online_Res_NotinIRPBase!$J$3:$J$340,"Yes",Indev_Online_Res_NotinIRPBase!$I$3:$I$340,"&lt;1/1/2024")+SUMIFS(Indev_Online_Res_NotinIRPBase!R$3:R$340,Indev_Online_Res_NotinIRPBase!$Y$3:$Y$340,$B671,Indev_Online_Res_NotinIRPBase!$Z$3:$Z$340,$C671,Indev_Online_Res_NotinIRPBase!$AB$3:$AB$340,"1")</f>
        <v>0</v>
      </c>
      <c r="AS671">
        <f>SUMIFS(Indev_Online_Res_NotinIRPBase!S$3:S$340,Indev_Online_Res_NotinIRPBase!$Y$3:$Y$340,$B671,Indev_Online_Res_NotinIRPBase!$Z$3:$Z$340,$C671,Indev_Online_Res_NotinIRPBase!$J$3:$J$340,"Yes",Indev_Online_Res_NotinIRPBase!$I$3:$I$340,"&lt;1/1/2024")+SUMIFS(Indev_Online_Res_NotinIRPBase!S$3:S$340,Indev_Online_Res_NotinIRPBase!$Y$3:$Y$340,$B671,Indev_Online_Res_NotinIRPBase!$Z$3:$Z$340,$C671,Indev_Online_Res_NotinIRPBase!$AB$3:$AB$340,"1")</f>
        <v>0</v>
      </c>
      <c r="AT671">
        <f>SUMIFS(Indev_Online_Res_NotinIRPBase!T$3:T$340,Indev_Online_Res_NotinIRPBase!$Y$3:$Y$340,$B671,Indev_Online_Res_NotinIRPBase!$Z$3:$Z$340,$C671,Indev_Online_Res_NotinIRPBase!$J$3:$J$340,"Yes",Indev_Online_Res_NotinIRPBase!$I$3:$I$340,"&lt;1/1/2024")+SUMIFS(Indev_Online_Res_NotinIRPBase!T$3:T$340,Indev_Online_Res_NotinIRPBase!$Y$3:$Y$340,$B671,Indev_Online_Res_NotinIRPBase!$Z$3:$Z$340,$C671,Indev_Online_Res_NotinIRPBase!$AB$3:$AB$340,"1")</f>
        <v>0</v>
      </c>
      <c r="AU671">
        <f>SUMIFS(Indev_Online_Res_NotinIRPBase!U$3:U$340,Indev_Online_Res_NotinIRPBase!$Y$3:$Y$340,$B671,Indev_Online_Res_NotinIRPBase!$Z$3:$Z$340,$C671,Indev_Online_Res_NotinIRPBase!$J$3:$J$340,"Yes",Indev_Online_Res_NotinIRPBase!$I$3:$I$340,"&lt;1/1/2024")+SUMIFS(Indev_Online_Res_NotinIRPBase!U$3:U$340,Indev_Online_Res_NotinIRPBase!$Y$3:$Y$340,$B671,Indev_Online_Res_NotinIRPBase!$Z$3:$Z$340,$C671,Indev_Online_Res_NotinIRPBase!$AB$3:$AB$340,"1")</f>
        <v>0</v>
      </c>
      <c r="AV671">
        <f>SUMIFS(Indev_Online_Res_NotinIRPBase!V$3:V$340,Indev_Online_Res_NotinIRPBase!$Y$3:$Y$340,$B671,Indev_Online_Res_NotinIRPBase!$Z$3:$Z$340,$C671,Indev_Online_Res_NotinIRPBase!$J$3:$J$340,"Yes",Indev_Online_Res_NotinIRPBase!$I$3:$I$340,"&lt;1/1/2024")+SUMIFS(Indev_Online_Res_NotinIRPBase!V$3:V$340,Indev_Online_Res_NotinIRPBase!$Y$3:$Y$340,$B671,Indev_Online_Res_NotinIRPBase!$Z$3:$Z$340,$C671,Indev_Online_Res_NotinIRPBase!$AB$3:$AB$340,"1")</f>
        <v>0</v>
      </c>
      <c r="AW671">
        <f>SUMIFS(Indev_Online_Res_NotinIRPBase!W$3:W$340,Indev_Online_Res_NotinIRPBase!$Y$3:$Y$340,$B671,Indev_Online_Res_NotinIRPBase!$Z$3:$Z$340,$C671,Indev_Online_Res_NotinIRPBase!$J$3:$J$340,"Yes",Indev_Online_Res_NotinIRPBase!$I$3:$I$340,"&lt;1/1/2024")+SUMIFS(Indev_Online_Res_NotinIRPBase!W$3:W$340,Indev_Online_Res_NotinIRPBase!$Y$3:$Y$340,$B671,Indev_Online_Res_NotinIRPBase!$Z$3:$Z$340,$C671,Indev_Online_Res_NotinIRPBase!$AB$3:$AB$340,"1")</f>
        <v>0</v>
      </c>
      <c r="AX671">
        <f>SUMIFS(Indev_Online_Res_NotinIRPBase!X$3:X$340,Indev_Online_Res_NotinIRPBase!$Y$3:$Y$340,$B671,Indev_Online_Res_NotinIRPBase!$Z$3:$Z$340,$C671,Indev_Online_Res_NotinIRPBase!$J$3:$J$340,"Yes",Indev_Online_Res_NotinIRPBase!$I$3:$I$340,"&lt;1/1/2024")+SUMIFS(Indev_Online_Res_NotinIRPBase!X$3:X$340,Indev_Online_Res_NotinIRPBase!$Y$3:$Y$340,$B671,Indev_Online_Res_NotinIRPBase!$Z$3:$Z$340,$C671,Indev_Online_Res_NotinIRPBase!$AB$3:$AB$340,"1")</f>
        <v>0</v>
      </c>
      <c r="AY671">
        <f t="shared" si="153"/>
        <v>0</v>
      </c>
      <c r="BA671">
        <f t="shared" si="154"/>
        <v>0</v>
      </c>
      <c r="BB671">
        <f t="shared" si="155"/>
        <v>0</v>
      </c>
      <c r="BC671">
        <f t="shared" si="156"/>
        <v>0</v>
      </c>
      <c r="BD671">
        <f t="shared" si="157"/>
        <v>0</v>
      </c>
      <c r="BE671">
        <f t="shared" si="158"/>
        <v>0</v>
      </c>
      <c r="BI671">
        <f t="shared" si="159"/>
        <v>0</v>
      </c>
      <c r="BJ671">
        <f t="shared" si="160"/>
        <v>0</v>
      </c>
      <c r="BK671">
        <f t="shared" si="161"/>
        <v>0</v>
      </c>
      <c r="BL671">
        <f t="shared" si="162"/>
        <v>0</v>
      </c>
      <c r="BM671">
        <f t="shared" si="163"/>
        <v>0</v>
      </c>
      <c r="BN671">
        <f t="shared" si="164"/>
        <v>0</v>
      </c>
      <c r="BO671">
        <f t="shared" si="165"/>
        <v>0</v>
      </c>
      <c r="BQ671">
        <f>SUMIFS(IRPBase_Res_NotinEnvScreens!$H$3:$H$33,IRPBase_Res_NotinEnvScreens!$J$3:$J$33,$B671,IRPBase_Res_NotinEnvScreens!$K$3:$K$33,$C671)</f>
        <v>0</v>
      </c>
      <c r="BR671">
        <f>SUMIFS(IRPBase_Res_NotinEnvScreens!$I$3:$I$33,IRPBase_Res_NotinEnvScreens!$J$3:$J$33,$B671,IRPBase_Res_NotinEnvScreens!$K$3:$K$33,$C671)</f>
        <v>0</v>
      </c>
      <c r="BS671">
        <v>0</v>
      </c>
      <c r="BV671">
        <f>SUMIFS(Indev_Online_Res_NotinIRPBase!$P$3:$P$313,Indev_Online_Res_NotinIRPBase!$Y$3:$Y$313,$B671,Indev_Online_Res_NotinIRPBase!$Z$3:$Z$313,$C671,Indev_Online_Res_NotinIRPBase!$I$3:$I$313,"&lt;9/1/2023")+SUMIFS(Indev_Online_Res_NotinIRPBase!$Q$3:$Q$313,Indev_Online_Res_NotinIRPBase!$Y$3:$Y$313,$B671,Indev_Online_Res_NotinIRPBase!$Z$3:$Z$313,$C671,Indev_Online_Res_NotinIRPBase!$I$3:$I$313,"&lt;9/1/2023")</f>
        <v>0</v>
      </c>
      <c r="BW671">
        <f>SUMIFS(Indev_Online_Res_NotinIRPBase!$S$3:$S$313,Indev_Online_Res_NotinIRPBase!$Y$3:$Y$313,$B671,Indev_Online_Res_NotinIRPBase!$Z$3:$Z$313,$C671,Indev_Online_Res_NotinIRPBase!$I$3:$I$313,"&lt;9/1/2023")+SUMIFS(Indev_Online_Res_NotinIRPBase!$T$3:$T$313,Indev_Online_Res_NotinIRPBase!$Y$3:$Y$313,$B671,Indev_Online_Res_NotinIRPBase!$Z$3:$Z$313,$C671,Indev_Online_Res_NotinIRPBase!$I$3:$I$313,"&lt;9/1/2023")+SUMIFS(Indev_Online_Res_NotinIRPBase!$U$3:$U$313,Indev_Online_Res_NotinIRPBase!$Y$3:$Y$313,$B671,Indev_Online_Res_NotinIRPBase!$Z$3:$Z$313,$C671,Indev_Online_Res_NotinIRPBase!$I$3:$I$313,"&lt;9/1/2023")</f>
        <v>0</v>
      </c>
    </row>
    <row r="672" spans="1:75">
      <c r="A672" t="s">
        <v>44</v>
      </c>
      <c r="B672" t="s">
        <v>585</v>
      </c>
      <c r="C672">
        <v>230</v>
      </c>
      <c r="E672">
        <f>SUMIFS(IRPBase_Res_NotinTxBase!N$3:N$65,IRPBase_Res_NotinTxBase!$X$3:$X$65,$B672,IRPBase_Res_NotinTxBase!$Y$3:$Y$65,$C672)</f>
        <v>0</v>
      </c>
      <c r="F672">
        <f>SUMIFS(IRPBase_Res_NotinTxBase!O$3:O$65,IRPBase_Res_NotinTxBase!$X$3:$X$65,$B672,IRPBase_Res_NotinTxBase!$Y$3:$Y$65,$C672)</f>
        <v>0</v>
      </c>
      <c r="G672">
        <f>SUMIFS(IRPBase_Res_NotinTxBase!P$3:P$65,IRPBase_Res_NotinTxBase!$X$3:$X$65,$B672,IRPBase_Res_NotinTxBase!$Y$3:$Y$65,$C672)</f>
        <v>0</v>
      </c>
      <c r="H672">
        <f>SUMIFS(IRPBase_Res_NotinTxBase!Q$3:Q$65,IRPBase_Res_NotinTxBase!$X$3:$X$65,$B672,IRPBase_Res_NotinTxBase!$Y$3:$Y$65,$C672)</f>
        <v>0</v>
      </c>
      <c r="M672">
        <f>SUMIFS(IRPBase_Res_NotinTxBase!R$3:R$65,IRPBase_Res_NotinTxBase!$X$3:$X$65,$B672,IRPBase_Res_NotinTxBase!$Y$3:$Y$65,$C672)</f>
        <v>0</v>
      </c>
      <c r="N672">
        <f>SUMIFS(IRPBase_Res_NotinTxBase!S$3:S$65,IRPBase_Res_NotinTxBase!$X$3:$X$65,$B672,IRPBase_Res_NotinTxBase!$Y$3:$Y$65,$C672)</f>
        <v>0</v>
      </c>
      <c r="O672">
        <f>SUMIFS(IRPBase_Res_NotinTxBase!T$3:T$65,IRPBase_Res_NotinTxBase!$X$3:$X$65,$B672,IRPBase_Res_NotinTxBase!$Y$3:$Y$65,$C672)</f>
        <v>0</v>
      </c>
      <c r="P672">
        <f>SUMIFS(IRPBase_Res_NotinTxBase!U$3:U$65,IRPBase_Res_NotinTxBase!$X$3:$X$65,$B672,IRPBase_Res_NotinTxBase!$Y$3:$Y$65,$C672)</f>
        <v>0</v>
      </c>
      <c r="Q672">
        <f>SUMIFS(IRPBase_Res_NotinTxBase!V$3:V$65,IRPBase_Res_NotinTxBase!$X$3:$X$65,$B672,IRPBase_Res_NotinTxBase!$Y$3:$Y$65,$C672)</f>
        <v>0</v>
      </c>
      <c r="R672">
        <f>SUMIFS(IRPBase_Res_NotinTxBase!W$3:W$65,IRPBase_Res_NotinTxBase!$X$3:$X$65,$B672,IRPBase_Res_NotinTxBase!$Y$3:$Y$65,$C672)</f>
        <v>0</v>
      </c>
      <c r="S672">
        <f t="shared" si="151"/>
        <v>0</v>
      </c>
      <c r="U672">
        <f>SUMIFS(Indev_Online_Res_NotinIRPBase!N$3:N$340,Indev_Online_Res_NotinIRPBase!$Y$3:$Y$340,$B672,Indev_Online_Res_NotinIRPBase!$Z$3:$Z$340,$C672)</f>
        <v>0</v>
      </c>
      <c r="V672">
        <f>SUMIFS(Indev_Online_Res_NotinIRPBase!O$3:O$340,Indev_Online_Res_NotinIRPBase!$Y$3:$Y$340,$B672,Indev_Online_Res_NotinIRPBase!$Z$3:$Z$340,$C672)</f>
        <v>0</v>
      </c>
      <c r="W672">
        <f>SUMIFS(Indev_Online_Res_NotinIRPBase!P$3:P$340,Indev_Online_Res_NotinIRPBase!$Y$3:$Y$340,$B672,Indev_Online_Res_NotinIRPBase!$Z$3:$Z$340,$C672)</f>
        <v>0</v>
      </c>
      <c r="X672">
        <f>SUMIFS(Indev_Online_Res_NotinIRPBase!Q$3:Q$340,Indev_Online_Res_NotinIRPBase!$Y$3:$Y$340,$B672,Indev_Online_Res_NotinIRPBase!$Z$3:$Z$340,$C672)</f>
        <v>0</v>
      </c>
      <c r="Y672">
        <f>SUMIFS(Indev_Online_Res_NotinIRPBase!R$3:R$340,Indev_Online_Res_NotinIRPBase!$Y$3:$Y$340,$B672,Indev_Online_Res_NotinIRPBase!$Z$3:$Z$340,$C672)</f>
        <v>0</v>
      </c>
      <c r="AC672">
        <f>SUMIFS(Indev_Online_Res_NotinIRPBase!S$3:S$340,Indev_Online_Res_NotinIRPBase!$Y$3:$Y$340,$B672,Indev_Online_Res_NotinIRPBase!$Z$3:$Z$340,$C672)</f>
        <v>0</v>
      </c>
      <c r="AD672">
        <f>SUMIFS(Indev_Online_Res_NotinIRPBase!T$3:T$340,Indev_Online_Res_NotinIRPBase!$Y$3:$Y$340,$B672,Indev_Online_Res_NotinIRPBase!$Z$3:$Z$340,$C672)</f>
        <v>0</v>
      </c>
      <c r="AE672">
        <f>SUMIFS(Indev_Online_Res_NotinIRPBase!U$3:U$340,Indev_Online_Res_NotinIRPBase!$Y$3:$Y$340,$B672,Indev_Online_Res_NotinIRPBase!$Z$3:$Z$340,$C672)</f>
        <v>0</v>
      </c>
      <c r="AF672">
        <f>SUMIFS(Indev_Online_Res_NotinIRPBase!V$3:V$340,Indev_Online_Res_NotinIRPBase!$Y$3:$Y$340,$B672,Indev_Online_Res_NotinIRPBase!$Z$3:$Z$340,$C672)</f>
        <v>0</v>
      </c>
      <c r="AG672">
        <f>SUMIFS(Indev_Online_Res_NotinIRPBase!W$3:W$340,Indev_Online_Res_NotinIRPBase!$Y$3:$Y$340,$B672,Indev_Online_Res_NotinIRPBase!$Z$3:$Z$340,$C672)</f>
        <v>0</v>
      </c>
      <c r="AH672">
        <f>SUMIFS(Indev_Online_Res_NotinIRPBase!X$3:X$340,Indev_Online_Res_NotinIRPBase!$Y$3:$Y$340,$B672,Indev_Online_Res_NotinIRPBase!$Z$3:$Z$340,$C672)</f>
        <v>0</v>
      </c>
      <c r="AI672">
        <f t="shared" si="152"/>
        <v>0</v>
      </c>
      <c r="AK672">
        <f>SUMIFS(Indev_Online_Res_NotinIRPBase!N$3:N$340,Indev_Online_Res_NotinIRPBase!$Y$3:$Y$340,$B672,Indev_Online_Res_NotinIRPBase!$Z$3:$Z$340,$C672,Indev_Online_Res_NotinIRPBase!$J$3:$J$340,"Yes",Indev_Online_Res_NotinIRPBase!$I$3:$I$340,"&lt;1/1/2024")+SUMIFS(Indev_Online_Res_NotinIRPBase!N$3:N$340,Indev_Online_Res_NotinIRPBase!$Y$3:$Y$340,$B672,Indev_Online_Res_NotinIRPBase!$Z$3:$Z$340,$C672,Indev_Online_Res_NotinIRPBase!$AB$3:$AB$340,"1")</f>
        <v>0</v>
      </c>
      <c r="AL672">
        <f>SUMIFS(Indev_Online_Res_NotinIRPBase!O$3:O$340,Indev_Online_Res_NotinIRPBase!$Y$3:$Y$340,$B672,Indev_Online_Res_NotinIRPBase!$Z$3:$Z$340,$C672,Indev_Online_Res_NotinIRPBase!$J$3:$J$340,"Yes",Indev_Online_Res_NotinIRPBase!$I$3:$I$340,"&lt;1/1/2024")+SUMIFS(Indev_Online_Res_NotinIRPBase!O$3:O$340,Indev_Online_Res_NotinIRPBase!$Y$3:$Y$340,$B672,Indev_Online_Res_NotinIRPBase!$Z$3:$Z$340,$C672,Indev_Online_Res_NotinIRPBase!$AB$3:$AB$340,"1")</f>
        <v>0</v>
      </c>
      <c r="AM672">
        <f>SUMIFS(Indev_Online_Res_NotinIRPBase!P$3:P$340,Indev_Online_Res_NotinIRPBase!$Y$3:$Y$340,$B672,Indev_Online_Res_NotinIRPBase!$Z$3:$Z$340,$C672,Indev_Online_Res_NotinIRPBase!$J$3:$J$340,"Yes",Indev_Online_Res_NotinIRPBase!$I$3:$I$340,"&lt;1/1/2024")+SUMIFS(Indev_Online_Res_NotinIRPBase!P$3:P$340,Indev_Online_Res_NotinIRPBase!$Y$3:$Y$340,$B672,Indev_Online_Res_NotinIRPBase!$Z$3:$Z$340,$C672,Indev_Online_Res_NotinIRPBase!$AB$3:$AB$340,"1")</f>
        <v>0</v>
      </c>
      <c r="AN672">
        <f>SUMIFS(Indev_Online_Res_NotinIRPBase!Q$3:Q$340,Indev_Online_Res_NotinIRPBase!$Y$3:$Y$340,$B672,Indev_Online_Res_NotinIRPBase!$Z$3:$Z$340,$C672,Indev_Online_Res_NotinIRPBase!$J$3:$J$340,"Yes",Indev_Online_Res_NotinIRPBase!$I$3:$I$340,"&lt;1/1/2024")+SUMIFS(Indev_Online_Res_NotinIRPBase!Q$3:Q$340,Indev_Online_Res_NotinIRPBase!$Y$3:$Y$340,$B672,Indev_Online_Res_NotinIRPBase!$Z$3:$Z$340,$C672,Indev_Online_Res_NotinIRPBase!$AB$3:$AB$340,"1")</f>
        <v>0</v>
      </c>
      <c r="AO672">
        <f>SUMIFS(Indev_Online_Res_NotinIRPBase!R$3:R$340,Indev_Online_Res_NotinIRPBase!$Y$3:$Y$340,$B672,Indev_Online_Res_NotinIRPBase!$Z$3:$Z$340,$C672,Indev_Online_Res_NotinIRPBase!$J$3:$J$340,"Yes",Indev_Online_Res_NotinIRPBase!$I$3:$I$340,"&lt;1/1/2024")+SUMIFS(Indev_Online_Res_NotinIRPBase!R$3:R$340,Indev_Online_Res_NotinIRPBase!$Y$3:$Y$340,$B672,Indev_Online_Res_NotinIRPBase!$Z$3:$Z$340,$C672,Indev_Online_Res_NotinIRPBase!$AB$3:$AB$340,"1")</f>
        <v>0</v>
      </c>
      <c r="AS672">
        <f>SUMIFS(Indev_Online_Res_NotinIRPBase!S$3:S$340,Indev_Online_Res_NotinIRPBase!$Y$3:$Y$340,$B672,Indev_Online_Res_NotinIRPBase!$Z$3:$Z$340,$C672,Indev_Online_Res_NotinIRPBase!$J$3:$J$340,"Yes",Indev_Online_Res_NotinIRPBase!$I$3:$I$340,"&lt;1/1/2024")+SUMIFS(Indev_Online_Res_NotinIRPBase!S$3:S$340,Indev_Online_Res_NotinIRPBase!$Y$3:$Y$340,$B672,Indev_Online_Res_NotinIRPBase!$Z$3:$Z$340,$C672,Indev_Online_Res_NotinIRPBase!$AB$3:$AB$340,"1")</f>
        <v>0</v>
      </c>
      <c r="AT672">
        <f>SUMIFS(Indev_Online_Res_NotinIRPBase!T$3:T$340,Indev_Online_Res_NotinIRPBase!$Y$3:$Y$340,$B672,Indev_Online_Res_NotinIRPBase!$Z$3:$Z$340,$C672,Indev_Online_Res_NotinIRPBase!$J$3:$J$340,"Yes",Indev_Online_Res_NotinIRPBase!$I$3:$I$340,"&lt;1/1/2024")+SUMIFS(Indev_Online_Res_NotinIRPBase!T$3:T$340,Indev_Online_Res_NotinIRPBase!$Y$3:$Y$340,$B672,Indev_Online_Res_NotinIRPBase!$Z$3:$Z$340,$C672,Indev_Online_Res_NotinIRPBase!$AB$3:$AB$340,"1")</f>
        <v>0</v>
      </c>
      <c r="AU672">
        <f>SUMIFS(Indev_Online_Res_NotinIRPBase!U$3:U$340,Indev_Online_Res_NotinIRPBase!$Y$3:$Y$340,$B672,Indev_Online_Res_NotinIRPBase!$Z$3:$Z$340,$C672,Indev_Online_Res_NotinIRPBase!$J$3:$J$340,"Yes",Indev_Online_Res_NotinIRPBase!$I$3:$I$340,"&lt;1/1/2024")+SUMIFS(Indev_Online_Res_NotinIRPBase!U$3:U$340,Indev_Online_Res_NotinIRPBase!$Y$3:$Y$340,$B672,Indev_Online_Res_NotinIRPBase!$Z$3:$Z$340,$C672,Indev_Online_Res_NotinIRPBase!$AB$3:$AB$340,"1")</f>
        <v>0</v>
      </c>
      <c r="AV672">
        <f>SUMIFS(Indev_Online_Res_NotinIRPBase!V$3:V$340,Indev_Online_Res_NotinIRPBase!$Y$3:$Y$340,$B672,Indev_Online_Res_NotinIRPBase!$Z$3:$Z$340,$C672,Indev_Online_Res_NotinIRPBase!$J$3:$J$340,"Yes",Indev_Online_Res_NotinIRPBase!$I$3:$I$340,"&lt;1/1/2024")+SUMIFS(Indev_Online_Res_NotinIRPBase!V$3:V$340,Indev_Online_Res_NotinIRPBase!$Y$3:$Y$340,$B672,Indev_Online_Res_NotinIRPBase!$Z$3:$Z$340,$C672,Indev_Online_Res_NotinIRPBase!$AB$3:$AB$340,"1")</f>
        <v>0</v>
      </c>
      <c r="AW672">
        <f>SUMIFS(Indev_Online_Res_NotinIRPBase!W$3:W$340,Indev_Online_Res_NotinIRPBase!$Y$3:$Y$340,$B672,Indev_Online_Res_NotinIRPBase!$Z$3:$Z$340,$C672,Indev_Online_Res_NotinIRPBase!$J$3:$J$340,"Yes",Indev_Online_Res_NotinIRPBase!$I$3:$I$340,"&lt;1/1/2024")+SUMIFS(Indev_Online_Res_NotinIRPBase!W$3:W$340,Indev_Online_Res_NotinIRPBase!$Y$3:$Y$340,$B672,Indev_Online_Res_NotinIRPBase!$Z$3:$Z$340,$C672,Indev_Online_Res_NotinIRPBase!$AB$3:$AB$340,"1")</f>
        <v>0</v>
      </c>
      <c r="AX672">
        <f>SUMIFS(Indev_Online_Res_NotinIRPBase!X$3:X$340,Indev_Online_Res_NotinIRPBase!$Y$3:$Y$340,$B672,Indev_Online_Res_NotinIRPBase!$Z$3:$Z$340,$C672,Indev_Online_Res_NotinIRPBase!$J$3:$J$340,"Yes",Indev_Online_Res_NotinIRPBase!$I$3:$I$340,"&lt;1/1/2024")+SUMIFS(Indev_Online_Res_NotinIRPBase!X$3:X$340,Indev_Online_Res_NotinIRPBase!$Y$3:$Y$340,$B672,Indev_Online_Res_NotinIRPBase!$Z$3:$Z$340,$C672,Indev_Online_Res_NotinIRPBase!$AB$3:$AB$340,"1")</f>
        <v>0</v>
      </c>
      <c r="AY672">
        <f t="shared" si="153"/>
        <v>0</v>
      </c>
      <c r="BA672">
        <f t="shared" si="154"/>
        <v>0</v>
      </c>
      <c r="BB672">
        <f t="shared" si="155"/>
        <v>0</v>
      </c>
      <c r="BC672">
        <f t="shared" si="156"/>
        <v>0</v>
      </c>
      <c r="BD672">
        <f t="shared" si="157"/>
        <v>0</v>
      </c>
      <c r="BE672">
        <f t="shared" si="158"/>
        <v>0</v>
      </c>
      <c r="BI672">
        <f t="shared" si="159"/>
        <v>0</v>
      </c>
      <c r="BJ672">
        <f t="shared" si="160"/>
        <v>0</v>
      </c>
      <c r="BK672">
        <f t="shared" si="161"/>
        <v>0</v>
      </c>
      <c r="BL672">
        <f t="shared" si="162"/>
        <v>0</v>
      </c>
      <c r="BM672">
        <f t="shared" si="163"/>
        <v>0</v>
      </c>
      <c r="BN672">
        <f t="shared" si="164"/>
        <v>0</v>
      </c>
      <c r="BO672">
        <f t="shared" si="165"/>
        <v>0</v>
      </c>
      <c r="BQ672">
        <f>SUMIFS(IRPBase_Res_NotinEnvScreens!$H$3:$H$33,IRPBase_Res_NotinEnvScreens!$J$3:$J$33,$B672,IRPBase_Res_NotinEnvScreens!$K$3:$K$33,$C672)</f>
        <v>0</v>
      </c>
      <c r="BR672">
        <f>SUMIFS(IRPBase_Res_NotinEnvScreens!$I$3:$I$33,IRPBase_Res_NotinEnvScreens!$J$3:$J$33,$B672,IRPBase_Res_NotinEnvScreens!$K$3:$K$33,$C672)</f>
        <v>0</v>
      </c>
      <c r="BS672">
        <v>0</v>
      </c>
      <c r="BV672">
        <f>SUMIFS(Indev_Online_Res_NotinIRPBase!$P$3:$P$313,Indev_Online_Res_NotinIRPBase!$Y$3:$Y$313,$B672,Indev_Online_Res_NotinIRPBase!$Z$3:$Z$313,$C672,Indev_Online_Res_NotinIRPBase!$I$3:$I$313,"&lt;9/1/2023")+SUMIFS(Indev_Online_Res_NotinIRPBase!$Q$3:$Q$313,Indev_Online_Res_NotinIRPBase!$Y$3:$Y$313,$B672,Indev_Online_Res_NotinIRPBase!$Z$3:$Z$313,$C672,Indev_Online_Res_NotinIRPBase!$I$3:$I$313,"&lt;9/1/2023")</f>
        <v>0</v>
      </c>
      <c r="BW672">
        <f>SUMIFS(Indev_Online_Res_NotinIRPBase!$S$3:$S$313,Indev_Online_Res_NotinIRPBase!$Y$3:$Y$313,$B672,Indev_Online_Res_NotinIRPBase!$Z$3:$Z$313,$C672,Indev_Online_Res_NotinIRPBase!$I$3:$I$313,"&lt;9/1/2023")+SUMIFS(Indev_Online_Res_NotinIRPBase!$T$3:$T$313,Indev_Online_Res_NotinIRPBase!$Y$3:$Y$313,$B672,Indev_Online_Res_NotinIRPBase!$Z$3:$Z$313,$C672,Indev_Online_Res_NotinIRPBase!$I$3:$I$313,"&lt;9/1/2023")+SUMIFS(Indev_Online_Res_NotinIRPBase!$U$3:$U$313,Indev_Online_Res_NotinIRPBase!$Y$3:$Y$313,$B672,Indev_Online_Res_NotinIRPBase!$Z$3:$Z$313,$C672,Indev_Online_Res_NotinIRPBase!$I$3:$I$313,"&lt;9/1/2023")</f>
        <v>0</v>
      </c>
    </row>
    <row r="673" spans="1:75">
      <c r="A673" t="s">
        <v>44</v>
      </c>
      <c r="B673" t="s">
        <v>585</v>
      </c>
      <c r="C673">
        <v>60</v>
      </c>
      <c r="E673">
        <f>SUMIFS(IRPBase_Res_NotinTxBase!N$3:N$65,IRPBase_Res_NotinTxBase!$X$3:$X$65,$B673,IRPBase_Res_NotinTxBase!$Y$3:$Y$65,$C673)</f>
        <v>0</v>
      </c>
      <c r="F673">
        <f>SUMIFS(IRPBase_Res_NotinTxBase!O$3:O$65,IRPBase_Res_NotinTxBase!$X$3:$X$65,$B673,IRPBase_Res_NotinTxBase!$Y$3:$Y$65,$C673)</f>
        <v>0</v>
      </c>
      <c r="G673">
        <f>SUMIFS(IRPBase_Res_NotinTxBase!P$3:P$65,IRPBase_Res_NotinTxBase!$X$3:$X$65,$B673,IRPBase_Res_NotinTxBase!$Y$3:$Y$65,$C673)</f>
        <v>0</v>
      </c>
      <c r="H673">
        <f>SUMIFS(IRPBase_Res_NotinTxBase!Q$3:Q$65,IRPBase_Res_NotinTxBase!$X$3:$X$65,$B673,IRPBase_Res_NotinTxBase!$Y$3:$Y$65,$C673)</f>
        <v>0</v>
      </c>
      <c r="M673">
        <f>SUMIFS(IRPBase_Res_NotinTxBase!R$3:R$65,IRPBase_Res_NotinTxBase!$X$3:$X$65,$B673,IRPBase_Res_NotinTxBase!$Y$3:$Y$65,$C673)</f>
        <v>0</v>
      </c>
      <c r="N673">
        <f>SUMIFS(IRPBase_Res_NotinTxBase!S$3:S$65,IRPBase_Res_NotinTxBase!$X$3:$X$65,$B673,IRPBase_Res_NotinTxBase!$Y$3:$Y$65,$C673)</f>
        <v>0</v>
      </c>
      <c r="O673">
        <f>SUMIFS(IRPBase_Res_NotinTxBase!T$3:T$65,IRPBase_Res_NotinTxBase!$X$3:$X$65,$B673,IRPBase_Res_NotinTxBase!$Y$3:$Y$65,$C673)</f>
        <v>0</v>
      </c>
      <c r="P673">
        <f>SUMIFS(IRPBase_Res_NotinTxBase!U$3:U$65,IRPBase_Res_NotinTxBase!$X$3:$X$65,$B673,IRPBase_Res_NotinTxBase!$Y$3:$Y$65,$C673)</f>
        <v>0</v>
      </c>
      <c r="Q673">
        <f>SUMIFS(IRPBase_Res_NotinTxBase!V$3:V$65,IRPBase_Res_NotinTxBase!$X$3:$X$65,$B673,IRPBase_Res_NotinTxBase!$Y$3:$Y$65,$C673)</f>
        <v>0</v>
      </c>
      <c r="R673">
        <f>SUMIFS(IRPBase_Res_NotinTxBase!W$3:W$65,IRPBase_Res_NotinTxBase!$X$3:$X$65,$B673,IRPBase_Res_NotinTxBase!$Y$3:$Y$65,$C673)</f>
        <v>0</v>
      </c>
      <c r="S673">
        <f t="shared" si="151"/>
        <v>0</v>
      </c>
      <c r="U673">
        <f>SUMIFS(Indev_Online_Res_NotinIRPBase!N$3:N$340,Indev_Online_Res_NotinIRPBase!$Y$3:$Y$340,$B673,Indev_Online_Res_NotinIRPBase!$Z$3:$Z$340,$C673)</f>
        <v>0</v>
      </c>
      <c r="V673">
        <f>SUMIFS(Indev_Online_Res_NotinIRPBase!O$3:O$340,Indev_Online_Res_NotinIRPBase!$Y$3:$Y$340,$B673,Indev_Online_Res_NotinIRPBase!$Z$3:$Z$340,$C673)</f>
        <v>0</v>
      </c>
      <c r="W673">
        <f>SUMIFS(Indev_Online_Res_NotinIRPBase!P$3:P$340,Indev_Online_Res_NotinIRPBase!$Y$3:$Y$340,$B673,Indev_Online_Res_NotinIRPBase!$Z$3:$Z$340,$C673)</f>
        <v>0</v>
      </c>
      <c r="X673">
        <f>SUMIFS(Indev_Online_Res_NotinIRPBase!Q$3:Q$340,Indev_Online_Res_NotinIRPBase!$Y$3:$Y$340,$B673,Indev_Online_Res_NotinIRPBase!$Z$3:$Z$340,$C673)</f>
        <v>0</v>
      </c>
      <c r="Y673">
        <f>SUMIFS(Indev_Online_Res_NotinIRPBase!R$3:R$340,Indev_Online_Res_NotinIRPBase!$Y$3:$Y$340,$B673,Indev_Online_Res_NotinIRPBase!$Z$3:$Z$340,$C673)</f>
        <v>0</v>
      </c>
      <c r="AC673">
        <f>SUMIFS(Indev_Online_Res_NotinIRPBase!S$3:S$340,Indev_Online_Res_NotinIRPBase!$Y$3:$Y$340,$B673,Indev_Online_Res_NotinIRPBase!$Z$3:$Z$340,$C673)</f>
        <v>0</v>
      </c>
      <c r="AD673">
        <f>SUMIFS(Indev_Online_Res_NotinIRPBase!T$3:T$340,Indev_Online_Res_NotinIRPBase!$Y$3:$Y$340,$B673,Indev_Online_Res_NotinIRPBase!$Z$3:$Z$340,$C673)</f>
        <v>0</v>
      </c>
      <c r="AE673">
        <f>SUMIFS(Indev_Online_Res_NotinIRPBase!U$3:U$340,Indev_Online_Res_NotinIRPBase!$Y$3:$Y$340,$B673,Indev_Online_Res_NotinIRPBase!$Z$3:$Z$340,$C673)</f>
        <v>0</v>
      </c>
      <c r="AF673">
        <f>SUMIFS(Indev_Online_Res_NotinIRPBase!V$3:V$340,Indev_Online_Res_NotinIRPBase!$Y$3:$Y$340,$B673,Indev_Online_Res_NotinIRPBase!$Z$3:$Z$340,$C673)</f>
        <v>20</v>
      </c>
      <c r="AG673">
        <f>SUMIFS(Indev_Online_Res_NotinIRPBase!W$3:W$340,Indev_Online_Res_NotinIRPBase!$Y$3:$Y$340,$B673,Indev_Online_Res_NotinIRPBase!$Z$3:$Z$340,$C673)</f>
        <v>0</v>
      </c>
      <c r="AH673">
        <f>SUMIFS(Indev_Online_Res_NotinIRPBase!X$3:X$340,Indev_Online_Res_NotinIRPBase!$Y$3:$Y$340,$B673,Indev_Online_Res_NotinIRPBase!$Z$3:$Z$340,$C673)</f>
        <v>0</v>
      </c>
      <c r="AI673">
        <f t="shared" si="152"/>
        <v>1</v>
      </c>
      <c r="AK673">
        <f>SUMIFS(Indev_Online_Res_NotinIRPBase!N$3:N$340,Indev_Online_Res_NotinIRPBase!$Y$3:$Y$340,$B673,Indev_Online_Res_NotinIRPBase!$Z$3:$Z$340,$C673,Indev_Online_Res_NotinIRPBase!$J$3:$J$340,"Yes",Indev_Online_Res_NotinIRPBase!$I$3:$I$340,"&lt;1/1/2024")+SUMIFS(Indev_Online_Res_NotinIRPBase!N$3:N$340,Indev_Online_Res_NotinIRPBase!$Y$3:$Y$340,$B673,Indev_Online_Res_NotinIRPBase!$Z$3:$Z$340,$C673,Indev_Online_Res_NotinIRPBase!$AB$3:$AB$340,"1")</f>
        <v>0</v>
      </c>
      <c r="AL673">
        <f>SUMIFS(Indev_Online_Res_NotinIRPBase!O$3:O$340,Indev_Online_Res_NotinIRPBase!$Y$3:$Y$340,$B673,Indev_Online_Res_NotinIRPBase!$Z$3:$Z$340,$C673,Indev_Online_Res_NotinIRPBase!$J$3:$J$340,"Yes",Indev_Online_Res_NotinIRPBase!$I$3:$I$340,"&lt;1/1/2024")+SUMIFS(Indev_Online_Res_NotinIRPBase!O$3:O$340,Indev_Online_Res_NotinIRPBase!$Y$3:$Y$340,$B673,Indev_Online_Res_NotinIRPBase!$Z$3:$Z$340,$C673,Indev_Online_Res_NotinIRPBase!$AB$3:$AB$340,"1")</f>
        <v>0</v>
      </c>
      <c r="AM673">
        <f>SUMIFS(Indev_Online_Res_NotinIRPBase!P$3:P$340,Indev_Online_Res_NotinIRPBase!$Y$3:$Y$340,$B673,Indev_Online_Res_NotinIRPBase!$Z$3:$Z$340,$C673,Indev_Online_Res_NotinIRPBase!$J$3:$J$340,"Yes",Indev_Online_Res_NotinIRPBase!$I$3:$I$340,"&lt;1/1/2024")+SUMIFS(Indev_Online_Res_NotinIRPBase!P$3:P$340,Indev_Online_Res_NotinIRPBase!$Y$3:$Y$340,$B673,Indev_Online_Res_NotinIRPBase!$Z$3:$Z$340,$C673,Indev_Online_Res_NotinIRPBase!$AB$3:$AB$340,"1")</f>
        <v>0</v>
      </c>
      <c r="AN673">
        <f>SUMIFS(Indev_Online_Res_NotinIRPBase!Q$3:Q$340,Indev_Online_Res_NotinIRPBase!$Y$3:$Y$340,$B673,Indev_Online_Res_NotinIRPBase!$Z$3:$Z$340,$C673,Indev_Online_Res_NotinIRPBase!$J$3:$J$340,"Yes",Indev_Online_Res_NotinIRPBase!$I$3:$I$340,"&lt;1/1/2024")+SUMIFS(Indev_Online_Res_NotinIRPBase!Q$3:Q$340,Indev_Online_Res_NotinIRPBase!$Y$3:$Y$340,$B673,Indev_Online_Res_NotinIRPBase!$Z$3:$Z$340,$C673,Indev_Online_Res_NotinIRPBase!$AB$3:$AB$340,"1")</f>
        <v>0</v>
      </c>
      <c r="AO673">
        <f>SUMIFS(Indev_Online_Res_NotinIRPBase!R$3:R$340,Indev_Online_Res_NotinIRPBase!$Y$3:$Y$340,$B673,Indev_Online_Res_NotinIRPBase!$Z$3:$Z$340,$C673,Indev_Online_Res_NotinIRPBase!$J$3:$J$340,"Yes",Indev_Online_Res_NotinIRPBase!$I$3:$I$340,"&lt;1/1/2024")+SUMIFS(Indev_Online_Res_NotinIRPBase!R$3:R$340,Indev_Online_Res_NotinIRPBase!$Y$3:$Y$340,$B673,Indev_Online_Res_NotinIRPBase!$Z$3:$Z$340,$C673,Indev_Online_Res_NotinIRPBase!$AB$3:$AB$340,"1")</f>
        <v>0</v>
      </c>
      <c r="AS673">
        <f>SUMIFS(Indev_Online_Res_NotinIRPBase!S$3:S$340,Indev_Online_Res_NotinIRPBase!$Y$3:$Y$340,$B673,Indev_Online_Res_NotinIRPBase!$Z$3:$Z$340,$C673,Indev_Online_Res_NotinIRPBase!$J$3:$J$340,"Yes",Indev_Online_Res_NotinIRPBase!$I$3:$I$340,"&lt;1/1/2024")+SUMIFS(Indev_Online_Res_NotinIRPBase!S$3:S$340,Indev_Online_Res_NotinIRPBase!$Y$3:$Y$340,$B673,Indev_Online_Res_NotinIRPBase!$Z$3:$Z$340,$C673,Indev_Online_Res_NotinIRPBase!$AB$3:$AB$340,"1")</f>
        <v>0</v>
      </c>
      <c r="AT673">
        <f>SUMIFS(Indev_Online_Res_NotinIRPBase!T$3:T$340,Indev_Online_Res_NotinIRPBase!$Y$3:$Y$340,$B673,Indev_Online_Res_NotinIRPBase!$Z$3:$Z$340,$C673,Indev_Online_Res_NotinIRPBase!$J$3:$J$340,"Yes",Indev_Online_Res_NotinIRPBase!$I$3:$I$340,"&lt;1/1/2024")+SUMIFS(Indev_Online_Res_NotinIRPBase!T$3:T$340,Indev_Online_Res_NotinIRPBase!$Y$3:$Y$340,$B673,Indev_Online_Res_NotinIRPBase!$Z$3:$Z$340,$C673,Indev_Online_Res_NotinIRPBase!$AB$3:$AB$340,"1")</f>
        <v>0</v>
      </c>
      <c r="AU673">
        <f>SUMIFS(Indev_Online_Res_NotinIRPBase!U$3:U$340,Indev_Online_Res_NotinIRPBase!$Y$3:$Y$340,$B673,Indev_Online_Res_NotinIRPBase!$Z$3:$Z$340,$C673,Indev_Online_Res_NotinIRPBase!$J$3:$J$340,"Yes",Indev_Online_Res_NotinIRPBase!$I$3:$I$340,"&lt;1/1/2024")+SUMIFS(Indev_Online_Res_NotinIRPBase!U$3:U$340,Indev_Online_Res_NotinIRPBase!$Y$3:$Y$340,$B673,Indev_Online_Res_NotinIRPBase!$Z$3:$Z$340,$C673,Indev_Online_Res_NotinIRPBase!$AB$3:$AB$340,"1")</f>
        <v>0</v>
      </c>
      <c r="AV673">
        <f>SUMIFS(Indev_Online_Res_NotinIRPBase!V$3:V$340,Indev_Online_Res_NotinIRPBase!$Y$3:$Y$340,$B673,Indev_Online_Res_NotinIRPBase!$Z$3:$Z$340,$C673,Indev_Online_Res_NotinIRPBase!$J$3:$J$340,"Yes",Indev_Online_Res_NotinIRPBase!$I$3:$I$340,"&lt;1/1/2024")+SUMIFS(Indev_Online_Res_NotinIRPBase!V$3:V$340,Indev_Online_Res_NotinIRPBase!$Y$3:$Y$340,$B673,Indev_Online_Res_NotinIRPBase!$Z$3:$Z$340,$C673,Indev_Online_Res_NotinIRPBase!$AB$3:$AB$340,"1")</f>
        <v>0</v>
      </c>
      <c r="AW673">
        <f>SUMIFS(Indev_Online_Res_NotinIRPBase!W$3:W$340,Indev_Online_Res_NotinIRPBase!$Y$3:$Y$340,$B673,Indev_Online_Res_NotinIRPBase!$Z$3:$Z$340,$C673,Indev_Online_Res_NotinIRPBase!$J$3:$J$340,"Yes",Indev_Online_Res_NotinIRPBase!$I$3:$I$340,"&lt;1/1/2024")+SUMIFS(Indev_Online_Res_NotinIRPBase!W$3:W$340,Indev_Online_Res_NotinIRPBase!$Y$3:$Y$340,$B673,Indev_Online_Res_NotinIRPBase!$Z$3:$Z$340,$C673,Indev_Online_Res_NotinIRPBase!$AB$3:$AB$340,"1")</f>
        <v>0</v>
      </c>
      <c r="AX673">
        <f>SUMIFS(Indev_Online_Res_NotinIRPBase!X$3:X$340,Indev_Online_Res_NotinIRPBase!$Y$3:$Y$340,$B673,Indev_Online_Res_NotinIRPBase!$Z$3:$Z$340,$C673,Indev_Online_Res_NotinIRPBase!$J$3:$J$340,"Yes",Indev_Online_Res_NotinIRPBase!$I$3:$I$340,"&lt;1/1/2024")+SUMIFS(Indev_Online_Res_NotinIRPBase!X$3:X$340,Indev_Online_Res_NotinIRPBase!$Y$3:$Y$340,$B673,Indev_Online_Res_NotinIRPBase!$Z$3:$Z$340,$C673,Indev_Online_Res_NotinIRPBase!$AB$3:$AB$340,"1")</f>
        <v>0</v>
      </c>
      <c r="AY673">
        <f t="shared" si="153"/>
        <v>0</v>
      </c>
      <c r="BA673">
        <f t="shared" si="154"/>
        <v>0</v>
      </c>
      <c r="BB673">
        <f t="shared" si="155"/>
        <v>0</v>
      </c>
      <c r="BC673">
        <f t="shared" si="156"/>
        <v>0</v>
      </c>
      <c r="BD673">
        <f t="shared" si="157"/>
        <v>0</v>
      </c>
      <c r="BE673">
        <f t="shared" si="158"/>
        <v>0</v>
      </c>
      <c r="BI673">
        <f t="shared" si="159"/>
        <v>0</v>
      </c>
      <c r="BJ673">
        <f t="shared" si="160"/>
        <v>0</v>
      </c>
      <c r="BK673">
        <f t="shared" si="161"/>
        <v>0</v>
      </c>
      <c r="BL673">
        <f t="shared" si="162"/>
        <v>20</v>
      </c>
      <c r="BM673">
        <f t="shared" si="163"/>
        <v>0</v>
      </c>
      <c r="BN673">
        <f t="shared" si="164"/>
        <v>0</v>
      </c>
      <c r="BO673">
        <f t="shared" si="165"/>
        <v>1</v>
      </c>
      <c r="BQ673">
        <f>SUMIFS(IRPBase_Res_NotinEnvScreens!$H$3:$H$33,IRPBase_Res_NotinEnvScreens!$J$3:$J$33,$B673,IRPBase_Res_NotinEnvScreens!$K$3:$K$33,$C673)</f>
        <v>0</v>
      </c>
      <c r="BR673">
        <f>SUMIFS(IRPBase_Res_NotinEnvScreens!$I$3:$I$33,IRPBase_Res_NotinEnvScreens!$J$3:$J$33,$B673,IRPBase_Res_NotinEnvScreens!$K$3:$K$33,$C673)</f>
        <v>0</v>
      </c>
      <c r="BS673">
        <v>0</v>
      </c>
      <c r="BV673">
        <f>SUMIFS(Indev_Online_Res_NotinIRPBase!$P$3:$P$313,Indev_Online_Res_NotinIRPBase!$Y$3:$Y$313,$B673,Indev_Online_Res_NotinIRPBase!$Z$3:$Z$313,$C673,Indev_Online_Res_NotinIRPBase!$I$3:$I$313,"&lt;9/1/2023")+SUMIFS(Indev_Online_Res_NotinIRPBase!$Q$3:$Q$313,Indev_Online_Res_NotinIRPBase!$Y$3:$Y$313,$B673,Indev_Online_Res_NotinIRPBase!$Z$3:$Z$313,$C673,Indev_Online_Res_NotinIRPBase!$I$3:$I$313,"&lt;9/1/2023")</f>
        <v>0</v>
      </c>
      <c r="BW673">
        <f>SUMIFS(Indev_Online_Res_NotinIRPBase!$S$3:$S$313,Indev_Online_Res_NotinIRPBase!$Y$3:$Y$313,$B673,Indev_Online_Res_NotinIRPBase!$Z$3:$Z$313,$C673,Indev_Online_Res_NotinIRPBase!$I$3:$I$313,"&lt;9/1/2023")+SUMIFS(Indev_Online_Res_NotinIRPBase!$T$3:$T$313,Indev_Online_Res_NotinIRPBase!$Y$3:$Y$313,$B673,Indev_Online_Res_NotinIRPBase!$Z$3:$Z$313,$C673,Indev_Online_Res_NotinIRPBase!$I$3:$I$313,"&lt;9/1/2023")+SUMIFS(Indev_Online_Res_NotinIRPBase!$U$3:$U$313,Indev_Online_Res_NotinIRPBase!$Y$3:$Y$313,$B673,Indev_Online_Res_NotinIRPBase!$Z$3:$Z$313,$C673,Indev_Online_Res_NotinIRPBase!$I$3:$I$313,"&lt;9/1/2023")</f>
        <v>0</v>
      </c>
    </row>
    <row r="674" spans="1:75">
      <c r="A674" t="s">
        <v>45</v>
      </c>
      <c r="B674" t="s">
        <v>586</v>
      </c>
      <c r="C674">
        <v>115</v>
      </c>
      <c r="E674">
        <f>SUMIFS(IRPBase_Res_NotinTxBase!N$3:N$65,IRPBase_Res_NotinTxBase!$X$3:$X$65,$B674,IRPBase_Res_NotinTxBase!$Y$3:$Y$65,$C674)</f>
        <v>0</v>
      </c>
      <c r="F674">
        <f>SUMIFS(IRPBase_Res_NotinTxBase!O$3:O$65,IRPBase_Res_NotinTxBase!$X$3:$X$65,$B674,IRPBase_Res_NotinTxBase!$Y$3:$Y$65,$C674)</f>
        <v>0</v>
      </c>
      <c r="G674">
        <f>SUMIFS(IRPBase_Res_NotinTxBase!P$3:P$65,IRPBase_Res_NotinTxBase!$X$3:$X$65,$B674,IRPBase_Res_NotinTxBase!$Y$3:$Y$65,$C674)</f>
        <v>0</v>
      </c>
      <c r="H674">
        <f>SUMIFS(IRPBase_Res_NotinTxBase!Q$3:Q$65,IRPBase_Res_NotinTxBase!$X$3:$X$65,$B674,IRPBase_Res_NotinTxBase!$Y$3:$Y$65,$C674)</f>
        <v>0</v>
      </c>
      <c r="M674">
        <f>SUMIFS(IRPBase_Res_NotinTxBase!R$3:R$65,IRPBase_Res_NotinTxBase!$X$3:$X$65,$B674,IRPBase_Res_NotinTxBase!$Y$3:$Y$65,$C674)</f>
        <v>0</v>
      </c>
      <c r="N674">
        <f>SUMIFS(IRPBase_Res_NotinTxBase!S$3:S$65,IRPBase_Res_NotinTxBase!$X$3:$X$65,$B674,IRPBase_Res_NotinTxBase!$Y$3:$Y$65,$C674)</f>
        <v>0</v>
      </c>
      <c r="O674">
        <f>SUMIFS(IRPBase_Res_NotinTxBase!T$3:T$65,IRPBase_Res_NotinTxBase!$X$3:$X$65,$B674,IRPBase_Res_NotinTxBase!$Y$3:$Y$65,$C674)</f>
        <v>0</v>
      </c>
      <c r="P674">
        <f>SUMIFS(IRPBase_Res_NotinTxBase!U$3:U$65,IRPBase_Res_NotinTxBase!$X$3:$X$65,$B674,IRPBase_Res_NotinTxBase!$Y$3:$Y$65,$C674)</f>
        <v>0</v>
      </c>
      <c r="Q674">
        <f>SUMIFS(IRPBase_Res_NotinTxBase!V$3:V$65,IRPBase_Res_NotinTxBase!$X$3:$X$65,$B674,IRPBase_Res_NotinTxBase!$Y$3:$Y$65,$C674)</f>
        <v>0</v>
      </c>
      <c r="R674">
        <f>SUMIFS(IRPBase_Res_NotinTxBase!W$3:W$65,IRPBase_Res_NotinTxBase!$X$3:$X$65,$B674,IRPBase_Res_NotinTxBase!$Y$3:$Y$65,$C674)</f>
        <v>0</v>
      </c>
      <c r="S674">
        <f t="shared" si="151"/>
        <v>0</v>
      </c>
      <c r="U674">
        <f>SUMIFS(Indev_Online_Res_NotinIRPBase!N$3:N$340,Indev_Online_Res_NotinIRPBase!$Y$3:$Y$340,$B674,Indev_Online_Res_NotinIRPBase!$Z$3:$Z$340,$C674)</f>
        <v>0</v>
      </c>
      <c r="V674">
        <f>SUMIFS(Indev_Online_Res_NotinIRPBase!O$3:O$340,Indev_Online_Res_NotinIRPBase!$Y$3:$Y$340,$B674,Indev_Online_Res_NotinIRPBase!$Z$3:$Z$340,$C674)</f>
        <v>0</v>
      </c>
      <c r="W674">
        <f>SUMIFS(Indev_Online_Res_NotinIRPBase!P$3:P$340,Indev_Online_Res_NotinIRPBase!$Y$3:$Y$340,$B674,Indev_Online_Res_NotinIRPBase!$Z$3:$Z$340,$C674)</f>
        <v>0</v>
      </c>
      <c r="X674">
        <f>SUMIFS(Indev_Online_Res_NotinIRPBase!Q$3:Q$340,Indev_Online_Res_NotinIRPBase!$Y$3:$Y$340,$B674,Indev_Online_Res_NotinIRPBase!$Z$3:$Z$340,$C674)</f>
        <v>0</v>
      </c>
      <c r="Y674">
        <f>SUMIFS(Indev_Online_Res_NotinIRPBase!R$3:R$340,Indev_Online_Res_NotinIRPBase!$Y$3:$Y$340,$B674,Indev_Online_Res_NotinIRPBase!$Z$3:$Z$340,$C674)</f>
        <v>0</v>
      </c>
      <c r="AC674">
        <f>SUMIFS(Indev_Online_Res_NotinIRPBase!S$3:S$340,Indev_Online_Res_NotinIRPBase!$Y$3:$Y$340,$B674,Indev_Online_Res_NotinIRPBase!$Z$3:$Z$340,$C674)</f>
        <v>0</v>
      </c>
      <c r="AD674">
        <f>SUMIFS(Indev_Online_Res_NotinIRPBase!T$3:T$340,Indev_Online_Res_NotinIRPBase!$Y$3:$Y$340,$B674,Indev_Online_Res_NotinIRPBase!$Z$3:$Z$340,$C674)</f>
        <v>0</v>
      </c>
      <c r="AE674">
        <f>SUMIFS(Indev_Online_Res_NotinIRPBase!U$3:U$340,Indev_Online_Res_NotinIRPBase!$Y$3:$Y$340,$B674,Indev_Online_Res_NotinIRPBase!$Z$3:$Z$340,$C674)</f>
        <v>0</v>
      </c>
      <c r="AF674">
        <f>SUMIFS(Indev_Online_Res_NotinIRPBase!V$3:V$340,Indev_Online_Res_NotinIRPBase!$Y$3:$Y$340,$B674,Indev_Online_Res_NotinIRPBase!$Z$3:$Z$340,$C674)</f>
        <v>0</v>
      </c>
      <c r="AG674">
        <f>SUMIFS(Indev_Online_Res_NotinIRPBase!W$3:W$340,Indev_Online_Res_NotinIRPBase!$Y$3:$Y$340,$B674,Indev_Online_Res_NotinIRPBase!$Z$3:$Z$340,$C674)</f>
        <v>0</v>
      </c>
      <c r="AH674">
        <f>SUMIFS(Indev_Online_Res_NotinIRPBase!X$3:X$340,Indev_Online_Res_NotinIRPBase!$Y$3:$Y$340,$B674,Indev_Online_Res_NotinIRPBase!$Z$3:$Z$340,$C674)</f>
        <v>0</v>
      </c>
      <c r="AI674">
        <f t="shared" si="152"/>
        <v>0</v>
      </c>
      <c r="AK674">
        <f>SUMIFS(Indev_Online_Res_NotinIRPBase!N$3:N$340,Indev_Online_Res_NotinIRPBase!$Y$3:$Y$340,$B674,Indev_Online_Res_NotinIRPBase!$Z$3:$Z$340,$C674,Indev_Online_Res_NotinIRPBase!$J$3:$J$340,"Yes",Indev_Online_Res_NotinIRPBase!$I$3:$I$340,"&lt;1/1/2024")+SUMIFS(Indev_Online_Res_NotinIRPBase!N$3:N$340,Indev_Online_Res_NotinIRPBase!$Y$3:$Y$340,$B674,Indev_Online_Res_NotinIRPBase!$Z$3:$Z$340,$C674,Indev_Online_Res_NotinIRPBase!$AB$3:$AB$340,"1")</f>
        <v>0</v>
      </c>
      <c r="AL674">
        <f>SUMIFS(Indev_Online_Res_NotinIRPBase!O$3:O$340,Indev_Online_Res_NotinIRPBase!$Y$3:$Y$340,$B674,Indev_Online_Res_NotinIRPBase!$Z$3:$Z$340,$C674,Indev_Online_Res_NotinIRPBase!$J$3:$J$340,"Yes",Indev_Online_Res_NotinIRPBase!$I$3:$I$340,"&lt;1/1/2024")+SUMIFS(Indev_Online_Res_NotinIRPBase!O$3:O$340,Indev_Online_Res_NotinIRPBase!$Y$3:$Y$340,$B674,Indev_Online_Res_NotinIRPBase!$Z$3:$Z$340,$C674,Indev_Online_Res_NotinIRPBase!$AB$3:$AB$340,"1")</f>
        <v>0</v>
      </c>
      <c r="AM674">
        <f>SUMIFS(Indev_Online_Res_NotinIRPBase!P$3:P$340,Indev_Online_Res_NotinIRPBase!$Y$3:$Y$340,$B674,Indev_Online_Res_NotinIRPBase!$Z$3:$Z$340,$C674,Indev_Online_Res_NotinIRPBase!$J$3:$J$340,"Yes",Indev_Online_Res_NotinIRPBase!$I$3:$I$340,"&lt;1/1/2024")+SUMIFS(Indev_Online_Res_NotinIRPBase!P$3:P$340,Indev_Online_Res_NotinIRPBase!$Y$3:$Y$340,$B674,Indev_Online_Res_NotinIRPBase!$Z$3:$Z$340,$C674,Indev_Online_Res_NotinIRPBase!$AB$3:$AB$340,"1")</f>
        <v>0</v>
      </c>
      <c r="AN674">
        <f>SUMIFS(Indev_Online_Res_NotinIRPBase!Q$3:Q$340,Indev_Online_Res_NotinIRPBase!$Y$3:$Y$340,$B674,Indev_Online_Res_NotinIRPBase!$Z$3:$Z$340,$C674,Indev_Online_Res_NotinIRPBase!$J$3:$J$340,"Yes",Indev_Online_Res_NotinIRPBase!$I$3:$I$340,"&lt;1/1/2024")+SUMIFS(Indev_Online_Res_NotinIRPBase!Q$3:Q$340,Indev_Online_Res_NotinIRPBase!$Y$3:$Y$340,$B674,Indev_Online_Res_NotinIRPBase!$Z$3:$Z$340,$C674,Indev_Online_Res_NotinIRPBase!$AB$3:$AB$340,"1")</f>
        <v>0</v>
      </c>
      <c r="AO674">
        <f>SUMIFS(Indev_Online_Res_NotinIRPBase!R$3:R$340,Indev_Online_Res_NotinIRPBase!$Y$3:$Y$340,$B674,Indev_Online_Res_NotinIRPBase!$Z$3:$Z$340,$C674,Indev_Online_Res_NotinIRPBase!$J$3:$J$340,"Yes",Indev_Online_Res_NotinIRPBase!$I$3:$I$340,"&lt;1/1/2024")+SUMIFS(Indev_Online_Res_NotinIRPBase!R$3:R$340,Indev_Online_Res_NotinIRPBase!$Y$3:$Y$340,$B674,Indev_Online_Res_NotinIRPBase!$Z$3:$Z$340,$C674,Indev_Online_Res_NotinIRPBase!$AB$3:$AB$340,"1")</f>
        <v>0</v>
      </c>
      <c r="AS674">
        <f>SUMIFS(Indev_Online_Res_NotinIRPBase!S$3:S$340,Indev_Online_Res_NotinIRPBase!$Y$3:$Y$340,$B674,Indev_Online_Res_NotinIRPBase!$Z$3:$Z$340,$C674,Indev_Online_Res_NotinIRPBase!$J$3:$J$340,"Yes",Indev_Online_Res_NotinIRPBase!$I$3:$I$340,"&lt;1/1/2024")+SUMIFS(Indev_Online_Res_NotinIRPBase!S$3:S$340,Indev_Online_Res_NotinIRPBase!$Y$3:$Y$340,$B674,Indev_Online_Res_NotinIRPBase!$Z$3:$Z$340,$C674,Indev_Online_Res_NotinIRPBase!$AB$3:$AB$340,"1")</f>
        <v>0</v>
      </c>
      <c r="AT674">
        <f>SUMIFS(Indev_Online_Res_NotinIRPBase!T$3:T$340,Indev_Online_Res_NotinIRPBase!$Y$3:$Y$340,$B674,Indev_Online_Res_NotinIRPBase!$Z$3:$Z$340,$C674,Indev_Online_Res_NotinIRPBase!$J$3:$J$340,"Yes",Indev_Online_Res_NotinIRPBase!$I$3:$I$340,"&lt;1/1/2024")+SUMIFS(Indev_Online_Res_NotinIRPBase!T$3:T$340,Indev_Online_Res_NotinIRPBase!$Y$3:$Y$340,$B674,Indev_Online_Res_NotinIRPBase!$Z$3:$Z$340,$C674,Indev_Online_Res_NotinIRPBase!$AB$3:$AB$340,"1")</f>
        <v>0</v>
      </c>
      <c r="AU674">
        <f>SUMIFS(Indev_Online_Res_NotinIRPBase!U$3:U$340,Indev_Online_Res_NotinIRPBase!$Y$3:$Y$340,$B674,Indev_Online_Res_NotinIRPBase!$Z$3:$Z$340,$C674,Indev_Online_Res_NotinIRPBase!$J$3:$J$340,"Yes",Indev_Online_Res_NotinIRPBase!$I$3:$I$340,"&lt;1/1/2024")+SUMIFS(Indev_Online_Res_NotinIRPBase!U$3:U$340,Indev_Online_Res_NotinIRPBase!$Y$3:$Y$340,$B674,Indev_Online_Res_NotinIRPBase!$Z$3:$Z$340,$C674,Indev_Online_Res_NotinIRPBase!$AB$3:$AB$340,"1")</f>
        <v>0</v>
      </c>
      <c r="AV674">
        <f>SUMIFS(Indev_Online_Res_NotinIRPBase!V$3:V$340,Indev_Online_Res_NotinIRPBase!$Y$3:$Y$340,$B674,Indev_Online_Res_NotinIRPBase!$Z$3:$Z$340,$C674,Indev_Online_Res_NotinIRPBase!$J$3:$J$340,"Yes",Indev_Online_Res_NotinIRPBase!$I$3:$I$340,"&lt;1/1/2024")+SUMIFS(Indev_Online_Res_NotinIRPBase!V$3:V$340,Indev_Online_Res_NotinIRPBase!$Y$3:$Y$340,$B674,Indev_Online_Res_NotinIRPBase!$Z$3:$Z$340,$C674,Indev_Online_Res_NotinIRPBase!$AB$3:$AB$340,"1")</f>
        <v>0</v>
      </c>
      <c r="AW674">
        <f>SUMIFS(Indev_Online_Res_NotinIRPBase!W$3:W$340,Indev_Online_Res_NotinIRPBase!$Y$3:$Y$340,$B674,Indev_Online_Res_NotinIRPBase!$Z$3:$Z$340,$C674,Indev_Online_Res_NotinIRPBase!$J$3:$J$340,"Yes",Indev_Online_Res_NotinIRPBase!$I$3:$I$340,"&lt;1/1/2024")+SUMIFS(Indev_Online_Res_NotinIRPBase!W$3:W$340,Indev_Online_Res_NotinIRPBase!$Y$3:$Y$340,$B674,Indev_Online_Res_NotinIRPBase!$Z$3:$Z$340,$C674,Indev_Online_Res_NotinIRPBase!$AB$3:$AB$340,"1")</f>
        <v>0</v>
      </c>
      <c r="AX674">
        <f>SUMIFS(Indev_Online_Res_NotinIRPBase!X$3:X$340,Indev_Online_Res_NotinIRPBase!$Y$3:$Y$340,$B674,Indev_Online_Res_NotinIRPBase!$Z$3:$Z$340,$C674,Indev_Online_Res_NotinIRPBase!$J$3:$J$340,"Yes",Indev_Online_Res_NotinIRPBase!$I$3:$I$340,"&lt;1/1/2024")+SUMIFS(Indev_Online_Res_NotinIRPBase!X$3:X$340,Indev_Online_Res_NotinIRPBase!$Y$3:$Y$340,$B674,Indev_Online_Res_NotinIRPBase!$Z$3:$Z$340,$C674,Indev_Online_Res_NotinIRPBase!$AB$3:$AB$340,"1")</f>
        <v>0</v>
      </c>
      <c r="AY674">
        <f t="shared" si="153"/>
        <v>0</v>
      </c>
      <c r="BA674">
        <f t="shared" si="154"/>
        <v>0</v>
      </c>
      <c r="BB674">
        <f t="shared" si="155"/>
        <v>0</v>
      </c>
      <c r="BC674">
        <f t="shared" si="156"/>
        <v>0</v>
      </c>
      <c r="BD674">
        <f t="shared" si="157"/>
        <v>0</v>
      </c>
      <c r="BE674">
        <f t="shared" si="158"/>
        <v>0</v>
      </c>
      <c r="BI674">
        <f t="shared" si="159"/>
        <v>0</v>
      </c>
      <c r="BJ674">
        <f t="shared" si="160"/>
        <v>0</v>
      </c>
      <c r="BK674">
        <f t="shared" si="161"/>
        <v>0</v>
      </c>
      <c r="BL674">
        <f t="shared" si="162"/>
        <v>0</v>
      </c>
      <c r="BM674">
        <f t="shared" si="163"/>
        <v>0</v>
      </c>
      <c r="BN674">
        <f t="shared" si="164"/>
        <v>0</v>
      </c>
      <c r="BO674">
        <f t="shared" si="165"/>
        <v>0</v>
      </c>
      <c r="BQ674">
        <f>SUMIFS(IRPBase_Res_NotinEnvScreens!$H$3:$H$33,IRPBase_Res_NotinEnvScreens!$J$3:$J$33,$B674,IRPBase_Res_NotinEnvScreens!$K$3:$K$33,$C674)</f>
        <v>0</v>
      </c>
      <c r="BR674">
        <f>SUMIFS(IRPBase_Res_NotinEnvScreens!$I$3:$I$33,IRPBase_Res_NotinEnvScreens!$J$3:$J$33,$B674,IRPBase_Res_NotinEnvScreens!$K$3:$K$33,$C674)</f>
        <v>0</v>
      </c>
      <c r="BS674">
        <v>0</v>
      </c>
      <c r="BV674">
        <f>SUMIFS(Indev_Online_Res_NotinIRPBase!$P$3:$P$313,Indev_Online_Res_NotinIRPBase!$Y$3:$Y$313,$B674,Indev_Online_Res_NotinIRPBase!$Z$3:$Z$313,$C674,Indev_Online_Res_NotinIRPBase!$I$3:$I$313,"&lt;9/1/2023")+SUMIFS(Indev_Online_Res_NotinIRPBase!$Q$3:$Q$313,Indev_Online_Res_NotinIRPBase!$Y$3:$Y$313,$B674,Indev_Online_Res_NotinIRPBase!$Z$3:$Z$313,$C674,Indev_Online_Res_NotinIRPBase!$I$3:$I$313,"&lt;9/1/2023")</f>
        <v>0</v>
      </c>
      <c r="BW674">
        <f>SUMIFS(Indev_Online_Res_NotinIRPBase!$S$3:$S$313,Indev_Online_Res_NotinIRPBase!$Y$3:$Y$313,$B674,Indev_Online_Res_NotinIRPBase!$Z$3:$Z$313,$C674,Indev_Online_Res_NotinIRPBase!$I$3:$I$313,"&lt;9/1/2023")+SUMIFS(Indev_Online_Res_NotinIRPBase!$T$3:$T$313,Indev_Online_Res_NotinIRPBase!$Y$3:$Y$313,$B674,Indev_Online_Res_NotinIRPBase!$Z$3:$Z$313,$C674,Indev_Online_Res_NotinIRPBase!$I$3:$I$313,"&lt;9/1/2023")+SUMIFS(Indev_Online_Res_NotinIRPBase!$U$3:$U$313,Indev_Online_Res_NotinIRPBase!$Y$3:$Y$313,$B674,Indev_Online_Res_NotinIRPBase!$Z$3:$Z$313,$C674,Indev_Online_Res_NotinIRPBase!$I$3:$I$313,"&lt;9/1/2023")</f>
        <v>0</v>
      </c>
    </row>
    <row r="675" spans="1:75">
      <c r="A675" t="s">
        <v>45</v>
      </c>
      <c r="B675" t="s">
        <v>587</v>
      </c>
      <c r="C675">
        <v>230</v>
      </c>
      <c r="E675">
        <f>SUMIFS(IRPBase_Res_NotinTxBase!N$3:N$65,IRPBase_Res_NotinTxBase!$X$3:$X$65,$B675,IRPBase_Res_NotinTxBase!$Y$3:$Y$65,$C675)</f>
        <v>0</v>
      </c>
      <c r="F675">
        <f>SUMIFS(IRPBase_Res_NotinTxBase!O$3:O$65,IRPBase_Res_NotinTxBase!$X$3:$X$65,$B675,IRPBase_Res_NotinTxBase!$Y$3:$Y$65,$C675)</f>
        <v>0</v>
      </c>
      <c r="G675">
        <f>SUMIFS(IRPBase_Res_NotinTxBase!P$3:P$65,IRPBase_Res_NotinTxBase!$X$3:$X$65,$B675,IRPBase_Res_NotinTxBase!$Y$3:$Y$65,$C675)</f>
        <v>0</v>
      </c>
      <c r="H675">
        <f>SUMIFS(IRPBase_Res_NotinTxBase!Q$3:Q$65,IRPBase_Res_NotinTxBase!$X$3:$X$65,$B675,IRPBase_Res_NotinTxBase!$Y$3:$Y$65,$C675)</f>
        <v>0</v>
      </c>
      <c r="M675">
        <f>SUMIFS(IRPBase_Res_NotinTxBase!R$3:R$65,IRPBase_Res_NotinTxBase!$X$3:$X$65,$B675,IRPBase_Res_NotinTxBase!$Y$3:$Y$65,$C675)</f>
        <v>0</v>
      </c>
      <c r="N675">
        <f>SUMIFS(IRPBase_Res_NotinTxBase!S$3:S$65,IRPBase_Res_NotinTxBase!$X$3:$X$65,$B675,IRPBase_Res_NotinTxBase!$Y$3:$Y$65,$C675)</f>
        <v>0</v>
      </c>
      <c r="O675">
        <f>SUMIFS(IRPBase_Res_NotinTxBase!T$3:T$65,IRPBase_Res_NotinTxBase!$X$3:$X$65,$B675,IRPBase_Res_NotinTxBase!$Y$3:$Y$65,$C675)</f>
        <v>0</v>
      </c>
      <c r="P675">
        <f>SUMIFS(IRPBase_Res_NotinTxBase!U$3:U$65,IRPBase_Res_NotinTxBase!$X$3:$X$65,$B675,IRPBase_Res_NotinTxBase!$Y$3:$Y$65,$C675)</f>
        <v>0</v>
      </c>
      <c r="Q675">
        <f>SUMIFS(IRPBase_Res_NotinTxBase!V$3:V$65,IRPBase_Res_NotinTxBase!$X$3:$X$65,$B675,IRPBase_Res_NotinTxBase!$Y$3:$Y$65,$C675)</f>
        <v>0</v>
      </c>
      <c r="R675">
        <f>SUMIFS(IRPBase_Res_NotinTxBase!W$3:W$65,IRPBase_Res_NotinTxBase!$X$3:$X$65,$B675,IRPBase_Res_NotinTxBase!$Y$3:$Y$65,$C675)</f>
        <v>0</v>
      </c>
      <c r="S675">
        <f t="shared" si="151"/>
        <v>0</v>
      </c>
      <c r="U675">
        <f>SUMIFS(Indev_Online_Res_NotinIRPBase!N$3:N$340,Indev_Online_Res_NotinIRPBase!$Y$3:$Y$340,$B675,Indev_Online_Res_NotinIRPBase!$Z$3:$Z$340,$C675)</f>
        <v>0</v>
      </c>
      <c r="V675">
        <f>SUMIFS(Indev_Online_Res_NotinIRPBase!O$3:O$340,Indev_Online_Res_NotinIRPBase!$Y$3:$Y$340,$B675,Indev_Online_Res_NotinIRPBase!$Z$3:$Z$340,$C675)</f>
        <v>0</v>
      </c>
      <c r="W675">
        <f>SUMIFS(Indev_Online_Res_NotinIRPBase!P$3:P$340,Indev_Online_Res_NotinIRPBase!$Y$3:$Y$340,$B675,Indev_Online_Res_NotinIRPBase!$Z$3:$Z$340,$C675)</f>
        <v>0</v>
      </c>
      <c r="X675">
        <f>SUMIFS(Indev_Online_Res_NotinIRPBase!Q$3:Q$340,Indev_Online_Res_NotinIRPBase!$Y$3:$Y$340,$B675,Indev_Online_Res_NotinIRPBase!$Z$3:$Z$340,$C675)</f>
        <v>0</v>
      </c>
      <c r="Y675">
        <f>SUMIFS(Indev_Online_Res_NotinIRPBase!R$3:R$340,Indev_Online_Res_NotinIRPBase!$Y$3:$Y$340,$B675,Indev_Online_Res_NotinIRPBase!$Z$3:$Z$340,$C675)</f>
        <v>0</v>
      </c>
      <c r="AC675">
        <f>SUMIFS(Indev_Online_Res_NotinIRPBase!S$3:S$340,Indev_Online_Res_NotinIRPBase!$Y$3:$Y$340,$B675,Indev_Online_Res_NotinIRPBase!$Z$3:$Z$340,$C675)</f>
        <v>0</v>
      </c>
      <c r="AD675">
        <f>SUMIFS(Indev_Online_Res_NotinIRPBase!T$3:T$340,Indev_Online_Res_NotinIRPBase!$Y$3:$Y$340,$B675,Indev_Online_Res_NotinIRPBase!$Z$3:$Z$340,$C675)</f>
        <v>0</v>
      </c>
      <c r="AE675">
        <f>SUMIFS(Indev_Online_Res_NotinIRPBase!U$3:U$340,Indev_Online_Res_NotinIRPBase!$Y$3:$Y$340,$B675,Indev_Online_Res_NotinIRPBase!$Z$3:$Z$340,$C675)</f>
        <v>0</v>
      </c>
      <c r="AF675">
        <f>SUMIFS(Indev_Online_Res_NotinIRPBase!V$3:V$340,Indev_Online_Res_NotinIRPBase!$Y$3:$Y$340,$B675,Indev_Online_Res_NotinIRPBase!$Z$3:$Z$340,$C675)</f>
        <v>0</v>
      </c>
      <c r="AG675">
        <f>SUMIFS(Indev_Online_Res_NotinIRPBase!W$3:W$340,Indev_Online_Res_NotinIRPBase!$Y$3:$Y$340,$B675,Indev_Online_Res_NotinIRPBase!$Z$3:$Z$340,$C675)</f>
        <v>0</v>
      </c>
      <c r="AH675">
        <f>SUMIFS(Indev_Online_Res_NotinIRPBase!X$3:X$340,Indev_Online_Res_NotinIRPBase!$Y$3:$Y$340,$B675,Indev_Online_Res_NotinIRPBase!$Z$3:$Z$340,$C675)</f>
        <v>0</v>
      </c>
      <c r="AI675">
        <f t="shared" si="152"/>
        <v>0</v>
      </c>
      <c r="AK675">
        <f>SUMIFS(Indev_Online_Res_NotinIRPBase!N$3:N$340,Indev_Online_Res_NotinIRPBase!$Y$3:$Y$340,$B675,Indev_Online_Res_NotinIRPBase!$Z$3:$Z$340,$C675,Indev_Online_Res_NotinIRPBase!$J$3:$J$340,"Yes",Indev_Online_Res_NotinIRPBase!$I$3:$I$340,"&lt;1/1/2024")+SUMIFS(Indev_Online_Res_NotinIRPBase!N$3:N$340,Indev_Online_Res_NotinIRPBase!$Y$3:$Y$340,$B675,Indev_Online_Res_NotinIRPBase!$Z$3:$Z$340,$C675,Indev_Online_Res_NotinIRPBase!$AB$3:$AB$340,"1")</f>
        <v>0</v>
      </c>
      <c r="AL675">
        <f>SUMIFS(Indev_Online_Res_NotinIRPBase!O$3:O$340,Indev_Online_Res_NotinIRPBase!$Y$3:$Y$340,$B675,Indev_Online_Res_NotinIRPBase!$Z$3:$Z$340,$C675,Indev_Online_Res_NotinIRPBase!$J$3:$J$340,"Yes",Indev_Online_Res_NotinIRPBase!$I$3:$I$340,"&lt;1/1/2024")+SUMIFS(Indev_Online_Res_NotinIRPBase!O$3:O$340,Indev_Online_Res_NotinIRPBase!$Y$3:$Y$340,$B675,Indev_Online_Res_NotinIRPBase!$Z$3:$Z$340,$C675,Indev_Online_Res_NotinIRPBase!$AB$3:$AB$340,"1")</f>
        <v>0</v>
      </c>
      <c r="AM675">
        <f>SUMIFS(Indev_Online_Res_NotinIRPBase!P$3:P$340,Indev_Online_Res_NotinIRPBase!$Y$3:$Y$340,$B675,Indev_Online_Res_NotinIRPBase!$Z$3:$Z$340,$C675,Indev_Online_Res_NotinIRPBase!$J$3:$J$340,"Yes",Indev_Online_Res_NotinIRPBase!$I$3:$I$340,"&lt;1/1/2024")+SUMIFS(Indev_Online_Res_NotinIRPBase!P$3:P$340,Indev_Online_Res_NotinIRPBase!$Y$3:$Y$340,$B675,Indev_Online_Res_NotinIRPBase!$Z$3:$Z$340,$C675,Indev_Online_Res_NotinIRPBase!$AB$3:$AB$340,"1")</f>
        <v>0</v>
      </c>
      <c r="AN675">
        <f>SUMIFS(Indev_Online_Res_NotinIRPBase!Q$3:Q$340,Indev_Online_Res_NotinIRPBase!$Y$3:$Y$340,$B675,Indev_Online_Res_NotinIRPBase!$Z$3:$Z$340,$C675,Indev_Online_Res_NotinIRPBase!$J$3:$J$340,"Yes",Indev_Online_Res_NotinIRPBase!$I$3:$I$340,"&lt;1/1/2024")+SUMIFS(Indev_Online_Res_NotinIRPBase!Q$3:Q$340,Indev_Online_Res_NotinIRPBase!$Y$3:$Y$340,$B675,Indev_Online_Res_NotinIRPBase!$Z$3:$Z$340,$C675,Indev_Online_Res_NotinIRPBase!$AB$3:$AB$340,"1")</f>
        <v>0</v>
      </c>
      <c r="AO675">
        <f>SUMIFS(Indev_Online_Res_NotinIRPBase!R$3:R$340,Indev_Online_Res_NotinIRPBase!$Y$3:$Y$340,$B675,Indev_Online_Res_NotinIRPBase!$Z$3:$Z$340,$C675,Indev_Online_Res_NotinIRPBase!$J$3:$J$340,"Yes",Indev_Online_Res_NotinIRPBase!$I$3:$I$340,"&lt;1/1/2024")+SUMIFS(Indev_Online_Res_NotinIRPBase!R$3:R$340,Indev_Online_Res_NotinIRPBase!$Y$3:$Y$340,$B675,Indev_Online_Res_NotinIRPBase!$Z$3:$Z$340,$C675,Indev_Online_Res_NotinIRPBase!$AB$3:$AB$340,"1")</f>
        <v>0</v>
      </c>
      <c r="AS675">
        <f>SUMIFS(Indev_Online_Res_NotinIRPBase!S$3:S$340,Indev_Online_Res_NotinIRPBase!$Y$3:$Y$340,$B675,Indev_Online_Res_NotinIRPBase!$Z$3:$Z$340,$C675,Indev_Online_Res_NotinIRPBase!$J$3:$J$340,"Yes",Indev_Online_Res_NotinIRPBase!$I$3:$I$340,"&lt;1/1/2024")+SUMIFS(Indev_Online_Res_NotinIRPBase!S$3:S$340,Indev_Online_Res_NotinIRPBase!$Y$3:$Y$340,$B675,Indev_Online_Res_NotinIRPBase!$Z$3:$Z$340,$C675,Indev_Online_Res_NotinIRPBase!$AB$3:$AB$340,"1")</f>
        <v>0</v>
      </c>
      <c r="AT675">
        <f>SUMIFS(Indev_Online_Res_NotinIRPBase!T$3:T$340,Indev_Online_Res_NotinIRPBase!$Y$3:$Y$340,$B675,Indev_Online_Res_NotinIRPBase!$Z$3:$Z$340,$C675,Indev_Online_Res_NotinIRPBase!$J$3:$J$340,"Yes",Indev_Online_Res_NotinIRPBase!$I$3:$I$340,"&lt;1/1/2024")+SUMIFS(Indev_Online_Res_NotinIRPBase!T$3:T$340,Indev_Online_Res_NotinIRPBase!$Y$3:$Y$340,$B675,Indev_Online_Res_NotinIRPBase!$Z$3:$Z$340,$C675,Indev_Online_Res_NotinIRPBase!$AB$3:$AB$340,"1")</f>
        <v>0</v>
      </c>
      <c r="AU675">
        <f>SUMIFS(Indev_Online_Res_NotinIRPBase!U$3:U$340,Indev_Online_Res_NotinIRPBase!$Y$3:$Y$340,$B675,Indev_Online_Res_NotinIRPBase!$Z$3:$Z$340,$C675,Indev_Online_Res_NotinIRPBase!$J$3:$J$340,"Yes",Indev_Online_Res_NotinIRPBase!$I$3:$I$340,"&lt;1/1/2024")+SUMIFS(Indev_Online_Res_NotinIRPBase!U$3:U$340,Indev_Online_Res_NotinIRPBase!$Y$3:$Y$340,$B675,Indev_Online_Res_NotinIRPBase!$Z$3:$Z$340,$C675,Indev_Online_Res_NotinIRPBase!$AB$3:$AB$340,"1")</f>
        <v>0</v>
      </c>
      <c r="AV675">
        <f>SUMIFS(Indev_Online_Res_NotinIRPBase!V$3:V$340,Indev_Online_Res_NotinIRPBase!$Y$3:$Y$340,$B675,Indev_Online_Res_NotinIRPBase!$Z$3:$Z$340,$C675,Indev_Online_Res_NotinIRPBase!$J$3:$J$340,"Yes",Indev_Online_Res_NotinIRPBase!$I$3:$I$340,"&lt;1/1/2024")+SUMIFS(Indev_Online_Res_NotinIRPBase!V$3:V$340,Indev_Online_Res_NotinIRPBase!$Y$3:$Y$340,$B675,Indev_Online_Res_NotinIRPBase!$Z$3:$Z$340,$C675,Indev_Online_Res_NotinIRPBase!$AB$3:$AB$340,"1")</f>
        <v>0</v>
      </c>
      <c r="AW675">
        <f>SUMIFS(Indev_Online_Res_NotinIRPBase!W$3:W$340,Indev_Online_Res_NotinIRPBase!$Y$3:$Y$340,$B675,Indev_Online_Res_NotinIRPBase!$Z$3:$Z$340,$C675,Indev_Online_Res_NotinIRPBase!$J$3:$J$340,"Yes",Indev_Online_Res_NotinIRPBase!$I$3:$I$340,"&lt;1/1/2024")+SUMIFS(Indev_Online_Res_NotinIRPBase!W$3:W$340,Indev_Online_Res_NotinIRPBase!$Y$3:$Y$340,$B675,Indev_Online_Res_NotinIRPBase!$Z$3:$Z$340,$C675,Indev_Online_Res_NotinIRPBase!$AB$3:$AB$340,"1")</f>
        <v>0</v>
      </c>
      <c r="AX675">
        <f>SUMIFS(Indev_Online_Res_NotinIRPBase!X$3:X$340,Indev_Online_Res_NotinIRPBase!$Y$3:$Y$340,$B675,Indev_Online_Res_NotinIRPBase!$Z$3:$Z$340,$C675,Indev_Online_Res_NotinIRPBase!$J$3:$J$340,"Yes",Indev_Online_Res_NotinIRPBase!$I$3:$I$340,"&lt;1/1/2024")+SUMIFS(Indev_Online_Res_NotinIRPBase!X$3:X$340,Indev_Online_Res_NotinIRPBase!$Y$3:$Y$340,$B675,Indev_Online_Res_NotinIRPBase!$Z$3:$Z$340,$C675,Indev_Online_Res_NotinIRPBase!$AB$3:$AB$340,"1")</f>
        <v>0</v>
      </c>
      <c r="AY675">
        <f t="shared" si="153"/>
        <v>0</v>
      </c>
      <c r="BA675">
        <f t="shared" si="154"/>
        <v>0</v>
      </c>
      <c r="BB675">
        <f t="shared" si="155"/>
        <v>0</v>
      </c>
      <c r="BC675">
        <f t="shared" si="156"/>
        <v>0</v>
      </c>
      <c r="BD675">
        <f t="shared" si="157"/>
        <v>0</v>
      </c>
      <c r="BE675">
        <f t="shared" si="158"/>
        <v>0</v>
      </c>
      <c r="BI675">
        <f t="shared" si="159"/>
        <v>0</v>
      </c>
      <c r="BJ675">
        <f t="shared" si="160"/>
        <v>0</v>
      </c>
      <c r="BK675">
        <f t="shared" si="161"/>
        <v>0</v>
      </c>
      <c r="BL675">
        <f t="shared" si="162"/>
        <v>0</v>
      </c>
      <c r="BM675">
        <f t="shared" si="163"/>
        <v>0</v>
      </c>
      <c r="BN675">
        <f t="shared" si="164"/>
        <v>0</v>
      </c>
      <c r="BO675">
        <f t="shared" si="165"/>
        <v>0</v>
      </c>
      <c r="BQ675">
        <f>SUMIFS(IRPBase_Res_NotinEnvScreens!$H$3:$H$33,IRPBase_Res_NotinEnvScreens!$J$3:$J$33,$B675,IRPBase_Res_NotinEnvScreens!$K$3:$K$33,$C675)</f>
        <v>0</v>
      </c>
      <c r="BR675">
        <f>SUMIFS(IRPBase_Res_NotinEnvScreens!$I$3:$I$33,IRPBase_Res_NotinEnvScreens!$J$3:$J$33,$B675,IRPBase_Res_NotinEnvScreens!$K$3:$K$33,$C675)</f>
        <v>0</v>
      </c>
      <c r="BS675">
        <v>0</v>
      </c>
      <c r="BV675">
        <f>SUMIFS(Indev_Online_Res_NotinIRPBase!$P$3:$P$313,Indev_Online_Res_NotinIRPBase!$Y$3:$Y$313,$B675,Indev_Online_Res_NotinIRPBase!$Z$3:$Z$313,$C675,Indev_Online_Res_NotinIRPBase!$I$3:$I$313,"&lt;9/1/2023")+SUMIFS(Indev_Online_Res_NotinIRPBase!$Q$3:$Q$313,Indev_Online_Res_NotinIRPBase!$Y$3:$Y$313,$B675,Indev_Online_Res_NotinIRPBase!$Z$3:$Z$313,$C675,Indev_Online_Res_NotinIRPBase!$I$3:$I$313,"&lt;9/1/2023")</f>
        <v>0</v>
      </c>
      <c r="BW675">
        <f>SUMIFS(Indev_Online_Res_NotinIRPBase!$S$3:$S$313,Indev_Online_Res_NotinIRPBase!$Y$3:$Y$313,$B675,Indev_Online_Res_NotinIRPBase!$Z$3:$Z$313,$C675,Indev_Online_Res_NotinIRPBase!$I$3:$I$313,"&lt;9/1/2023")+SUMIFS(Indev_Online_Res_NotinIRPBase!$T$3:$T$313,Indev_Online_Res_NotinIRPBase!$Y$3:$Y$313,$B675,Indev_Online_Res_NotinIRPBase!$Z$3:$Z$313,$C675,Indev_Online_Res_NotinIRPBase!$I$3:$I$313,"&lt;9/1/2023")+SUMIFS(Indev_Online_Res_NotinIRPBase!$U$3:$U$313,Indev_Online_Res_NotinIRPBase!$Y$3:$Y$313,$B675,Indev_Online_Res_NotinIRPBase!$Z$3:$Z$313,$C675,Indev_Online_Res_NotinIRPBase!$I$3:$I$313,"&lt;9/1/2023")</f>
        <v>0</v>
      </c>
    </row>
    <row r="676" spans="1:75">
      <c r="A676" t="s">
        <v>46</v>
      </c>
      <c r="B676" t="s">
        <v>588</v>
      </c>
      <c r="C676">
        <v>115</v>
      </c>
      <c r="E676">
        <f>SUMIFS(IRPBase_Res_NotinTxBase!N$3:N$65,IRPBase_Res_NotinTxBase!$X$3:$X$65,$B676,IRPBase_Res_NotinTxBase!$Y$3:$Y$65,$C676)</f>
        <v>0</v>
      </c>
      <c r="F676">
        <f>SUMIFS(IRPBase_Res_NotinTxBase!O$3:O$65,IRPBase_Res_NotinTxBase!$X$3:$X$65,$B676,IRPBase_Res_NotinTxBase!$Y$3:$Y$65,$C676)</f>
        <v>0</v>
      </c>
      <c r="G676">
        <f>SUMIFS(IRPBase_Res_NotinTxBase!P$3:P$65,IRPBase_Res_NotinTxBase!$X$3:$X$65,$B676,IRPBase_Res_NotinTxBase!$Y$3:$Y$65,$C676)</f>
        <v>0</v>
      </c>
      <c r="H676">
        <f>SUMIFS(IRPBase_Res_NotinTxBase!Q$3:Q$65,IRPBase_Res_NotinTxBase!$X$3:$X$65,$B676,IRPBase_Res_NotinTxBase!$Y$3:$Y$65,$C676)</f>
        <v>0</v>
      </c>
      <c r="M676">
        <f>SUMIFS(IRPBase_Res_NotinTxBase!R$3:R$65,IRPBase_Res_NotinTxBase!$X$3:$X$65,$B676,IRPBase_Res_NotinTxBase!$Y$3:$Y$65,$C676)</f>
        <v>0</v>
      </c>
      <c r="N676">
        <f>SUMIFS(IRPBase_Res_NotinTxBase!S$3:S$65,IRPBase_Res_NotinTxBase!$X$3:$X$65,$B676,IRPBase_Res_NotinTxBase!$Y$3:$Y$65,$C676)</f>
        <v>0</v>
      </c>
      <c r="O676">
        <f>SUMIFS(IRPBase_Res_NotinTxBase!T$3:T$65,IRPBase_Res_NotinTxBase!$X$3:$X$65,$B676,IRPBase_Res_NotinTxBase!$Y$3:$Y$65,$C676)</f>
        <v>0</v>
      </c>
      <c r="P676">
        <f>SUMIFS(IRPBase_Res_NotinTxBase!U$3:U$65,IRPBase_Res_NotinTxBase!$X$3:$X$65,$B676,IRPBase_Res_NotinTxBase!$Y$3:$Y$65,$C676)</f>
        <v>0</v>
      </c>
      <c r="Q676">
        <f>SUMIFS(IRPBase_Res_NotinTxBase!V$3:V$65,IRPBase_Res_NotinTxBase!$X$3:$X$65,$B676,IRPBase_Res_NotinTxBase!$Y$3:$Y$65,$C676)</f>
        <v>0</v>
      </c>
      <c r="R676">
        <f>SUMIFS(IRPBase_Res_NotinTxBase!W$3:W$65,IRPBase_Res_NotinTxBase!$X$3:$X$65,$B676,IRPBase_Res_NotinTxBase!$Y$3:$Y$65,$C676)</f>
        <v>0</v>
      </c>
      <c r="S676">
        <f t="shared" si="151"/>
        <v>0</v>
      </c>
      <c r="U676">
        <f>SUMIFS(Indev_Online_Res_NotinIRPBase!N$3:N$340,Indev_Online_Res_NotinIRPBase!$Y$3:$Y$340,$B676,Indev_Online_Res_NotinIRPBase!$Z$3:$Z$340,$C676)</f>
        <v>0</v>
      </c>
      <c r="V676">
        <f>SUMIFS(Indev_Online_Res_NotinIRPBase!O$3:O$340,Indev_Online_Res_NotinIRPBase!$Y$3:$Y$340,$B676,Indev_Online_Res_NotinIRPBase!$Z$3:$Z$340,$C676)</f>
        <v>0</v>
      </c>
      <c r="W676">
        <f>SUMIFS(Indev_Online_Res_NotinIRPBase!P$3:P$340,Indev_Online_Res_NotinIRPBase!$Y$3:$Y$340,$B676,Indev_Online_Res_NotinIRPBase!$Z$3:$Z$340,$C676)</f>
        <v>0</v>
      </c>
      <c r="X676">
        <f>SUMIFS(Indev_Online_Res_NotinIRPBase!Q$3:Q$340,Indev_Online_Res_NotinIRPBase!$Y$3:$Y$340,$B676,Indev_Online_Res_NotinIRPBase!$Z$3:$Z$340,$C676)</f>
        <v>0</v>
      </c>
      <c r="Y676">
        <f>SUMIFS(Indev_Online_Res_NotinIRPBase!R$3:R$340,Indev_Online_Res_NotinIRPBase!$Y$3:$Y$340,$B676,Indev_Online_Res_NotinIRPBase!$Z$3:$Z$340,$C676)</f>
        <v>0</v>
      </c>
      <c r="AC676">
        <f>SUMIFS(Indev_Online_Res_NotinIRPBase!S$3:S$340,Indev_Online_Res_NotinIRPBase!$Y$3:$Y$340,$B676,Indev_Online_Res_NotinIRPBase!$Z$3:$Z$340,$C676)</f>
        <v>0</v>
      </c>
      <c r="AD676">
        <f>SUMIFS(Indev_Online_Res_NotinIRPBase!T$3:T$340,Indev_Online_Res_NotinIRPBase!$Y$3:$Y$340,$B676,Indev_Online_Res_NotinIRPBase!$Z$3:$Z$340,$C676)</f>
        <v>0</v>
      </c>
      <c r="AE676">
        <f>SUMIFS(Indev_Online_Res_NotinIRPBase!U$3:U$340,Indev_Online_Res_NotinIRPBase!$Y$3:$Y$340,$B676,Indev_Online_Res_NotinIRPBase!$Z$3:$Z$340,$C676)</f>
        <v>0</v>
      </c>
      <c r="AF676">
        <f>SUMIFS(Indev_Online_Res_NotinIRPBase!V$3:V$340,Indev_Online_Res_NotinIRPBase!$Y$3:$Y$340,$B676,Indev_Online_Res_NotinIRPBase!$Z$3:$Z$340,$C676)</f>
        <v>0</v>
      </c>
      <c r="AG676">
        <f>SUMIFS(Indev_Online_Res_NotinIRPBase!W$3:W$340,Indev_Online_Res_NotinIRPBase!$Y$3:$Y$340,$B676,Indev_Online_Res_NotinIRPBase!$Z$3:$Z$340,$C676)</f>
        <v>0</v>
      </c>
      <c r="AH676">
        <f>SUMIFS(Indev_Online_Res_NotinIRPBase!X$3:X$340,Indev_Online_Res_NotinIRPBase!$Y$3:$Y$340,$B676,Indev_Online_Res_NotinIRPBase!$Z$3:$Z$340,$C676)</f>
        <v>0</v>
      </c>
      <c r="AI676">
        <f t="shared" si="152"/>
        <v>0</v>
      </c>
      <c r="AK676">
        <f>SUMIFS(Indev_Online_Res_NotinIRPBase!N$3:N$340,Indev_Online_Res_NotinIRPBase!$Y$3:$Y$340,$B676,Indev_Online_Res_NotinIRPBase!$Z$3:$Z$340,$C676,Indev_Online_Res_NotinIRPBase!$J$3:$J$340,"Yes",Indev_Online_Res_NotinIRPBase!$I$3:$I$340,"&lt;1/1/2024")+SUMIFS(Indev_Online_Res_NotinIRPBase!N$3:N$340,Indev_Online_Res_NotinIRPBase!$Y$3:$Y$340,$B676,Indev_Online_Res_NotinIRPBase!$Z$3:$Z$340,$C676,Indev_Online_Res_NotinIRPBase!$AB$3:$AB$340,"1")</f>
        <v>0</v>
      </c>
      <c r="AL676">
        <f>SUMIFS(Indev_Online_Res_NotinIRPBase!O$3:O$340,Indev_Online_Res_NotinIRPBase!$Y$3:$Y$340,$B676,Indev_Online_Res_NotinIRPBase!$Z$3:$Z$340,$C676,Indev_Online_Res_NotinIRPBase!$J$3:$J$340,"Yes",Indev_Online_Res_NotinIRPBase!$I$3:$I$340,"&lt;1/1/2024")+SUMIFS(Indev_Online_Res_NotinIRPBase!O$3:O$340,Indev_Online_Res_NotinIRPBase!$Y$3:$Y$340,$B676,Indev_Online_Res_NotinIRPBase!$Z$3:$Z$340,$C676,Indev_Online_Res_NotinIRPBase!$AB$3:$AB$340,"1")</f>
        <v>0</v>
      </c>
      <c r="AM676">
        <f>SUMIFS(Indev_Online_Res_NotinIRPBase!P$3:P$340,Indev_Online_Res_NotinIRPBase!$Y$3:$Y$340,$B676,Indev_Online_Res_NotinIRPBase!$Z$3:$Z$340,$C676,Indev_Online_Res_NotinIRPBase!$J$3:$J$340,"Yes",Indev_Online_Res_NotinIRPBase!$I$3:$I$340,"&lt;1/1/2024")+SUMIFS(Indev_Online_Res_NotinIRPBase!P$3:P$340,Indev_Online_Res_NotinIRPBase!$Y$3:$Y$340,$B676,Indev_Online_Res_NotinIRPBase!$Z$3:$Z$340,$C676,Indev_Online_Res_NotinIRPBase!$AB$3:$AB$340,"1")</f>
        <v>0</v>
      </c>
      <c r="AN676">
        <f>SUMIFS(Indev_Online_Res_NotinIRPBase!Q$3:Q$340,Indev_Online_Res_NotinIRPBase!$Y$3:$Y$340,$B676,Indev_Online_Res_NotinIRPBase!$Z$3:$Z$340,$C676,Indev_Online_Res_NotinIRPBase!$J$3:$J$340,"Yes",Indev_Online_Res_NotinIRPBase!$I$3:$I$340,"&lt;1/1/2024")+SUMIFS(Indev_Online_Res_NotinIRPBase!Q$3:Q$340,Indev_Online_Res_NotinIRPBase!$Y$3:$Y$340,$B676,Indev_Online_Res_NotinIRPBase!$Z$3:$Z$340,$C676,Indev_Online_Res_NotinIRPBase!$AB$3:$AB$340,"1")</f>
        <v>0</v>
      </c>
      <c r="AO676">
        <f>SUMIFS(Indev_Online_Res_NotinIRPBase!R$3:R$340,Indev_Online_Res_NotinIRPBase!$Y$3:$Y$340,$B676,Indev_Online_Res_NotinIRPBase!$Z$3:$Z$340,$C676,Indev_Online_Res_NotinIRPBase!$J$3:$J$340,"Yes",Indev_Online_Res_NotinIRPBase!$I$3:$I$340,"&lt;1/1/2024")+SUMIFS(Indev_Online_Res_NotinIRPBase!R$3:R$340,Indev_Online_Res_NotinIRPBase!$Y$3:$Y$340,$B676,Indev_Online_Res_NotinIRPBase!$Z$3:$Z$340,$C676,Indev_Online_Res_NotinIRPBase!$AB$3:$AB$340,"1")</f>
        <v>0</v>
      </c>
      <c r="AS676">
        <f>SUMIFS(Indev_Online_Res_NotinIRPBase!S$3:S$340,Indev_Online_Res_NotinIRPBase!$Y$3:$Y$340,$B676,Indev_Online_Res_NotinIRPBase!$Z$3:$Z$340,$C676,Indev_Online_Res_NotinIRPBase!$J$3:$J$340,"Yes",Indev_Online_Res_NotinIRPBase!$I$3:$I$340,"&lt;1/1/2024")+SUMIFS(Indev_Online_Res_NotinIRPBase!S$3:S$340,Indev_Online_Res_NotinIRPBase!$Y$3:$Y$340,$B676,Indev_Online_Res_NotinIRPBase!$Z$3:$Z$340,$C676,Indev_Online_Res_NotinIRPBase!$AB$3:$AB$340,"1")</f>
        <v>0</v>
      </c>
      <c r="AT676">
        <f>SUMIFS(Indev_Online_Res_NotinIRPBase!T$3:T$340,Indev_Online_Res_NotinIRPBase!$Y$3:$Y$340,$B676,Indev_Online_Res_NotinIRPBase!$Z$3:$Z$340,$C676,Indev_Online_Res_NotinIRPBase!$J$3:$J$340,"Yes",Indev_Online_Res_NotinIRPBase!$I$3:$I$340,"&lt;1/1/2024")+SUMIFS(Indev_Online_Res_NotinIRPBase!T$3:T$340,Indev_Online_Res_NotinIRPBase!$Y$3:$Y$340,$B676,Indev_Online_Res_NotinIRPBase!$Z$3:$Z$340,$C676,Indev_Online_Res_NotinIRPBase!$AB$3:$AB$340,"1")</f>
        <v>0</v>
      </c>
      <c r="AU676">
        <f>SUMIFS(Indev_Online_Res_NotinIRPBase!U$3:U$340,Indev_Online_Res_NotinIRPBase!$Y$3:$Y$340,$B676,Indev_Online_Res_NotinIRPBase!$Z$3:$Z$340,$C676,Indev_Online_Res_NotinIRPBase!$J$3:$J$340,"Yes",Indev_Online_Res_NotinIRPBase!$I$3:$I$340,"&lt;1/1/2024")+SUMIFS(Indev_Online_Res_NotinIRPBase!U$3:U$340,Indev_Online_Res_NotinIRPBase!$Y$3:$Y$340,$B676,Indev_Online_Res_NotinIRPBase!$Z$3:$Z$340,$C676,Indev_Online_Res_NotinIRPBase!$AB$3:$AB$340,"1")</f>
        <v>0</v>
      </c>
      <c r="AV676">
        <f>SUMIFS(Indev_Online_Res_NotinIRPBase!V$3:V$340,Indev_Online_Res_NotinIRPBase!$Y$3:$Y$340,$B676,Indev_Online_Res_NotinIRPBase!$Z$3:$Z$340,$C676,Indev_Online_Res_NotinIRPBase!$J$3:$J$340,"Yes",Indev_Online_Res_NotinIRPBase!$I$3:$I$340,"&lt;1/1/2024")+SUMIFS(Indev_Online_Res_NotinIRPBase!V$3:V$340,Indev_Online_Res_NotinIRPBase!$Y$3:$Y$340,$B676,Indev_Online_Res_NotinIRPBase!$Z$3:$Z$340,$C676,Indev_Online_Res_NotinIRPBase!$AB$3:$AB$340,"1")</f>
        <v>0</v>
      </c>
      <c r="AW676">
        <f>SUMIFS(Indev_Online_Res_NotinIRPBase!W$3:W$340,Indev_Online_Res_NotinIRPBase!$Y$3:$Y$340,$B676,Indev_Online_Res_NotinIRPBase!$Z$3:$Z$340,$C676,Indev_Online_Res_NotinIRPBase!$J$3:$J$340,"Yes",Indev_Online_Res_NotinIRPBase!$I$3:$I$340,"&lt;1/1/2024")+SUMIFS(Indev_Online_Res_NotinIRPBase!W$3:W$340,Indev_Online_Res_NotinIRPBase!$Y$3:$Y$340,$B676,Indev_Online_Res_NotinIRPBase!$Z$3:$Z$340,$C676,Indev_Online_Res_NotinIRPBase!$AB$3:$AB$340,"1")</f>
        <v>0</v>
      </c>
      <c r="AX676">
        <f>SUMIFS(Indev_Online_Res_NotinIRPBase!X$3:X$340,Indev_Online_Res_NotinIRPBase!$Y$3:$Y$340,$B676,Indev_Online_Res_NotinIRPBase!$Z$3:$Z$340,$C676,Indev_Online_Res_NotinIRPBase!$J$3:$J$340,"Yes",Indev_Online_Res_NotinIRPBase!$I$3:$I$340,"&lt;1/1/2024")+SUMIFS(Indev_Online_Res_NotinIRPBase!X$3:X$340,Indev_Online_Res_NotinIRPBase!$Y$3:$Y$340,$B676,Indev_Online_Res_NotinIRPBase!$Z$3:$Z$340,$C676,Indev_Online_Res_NotinIRPBase!$AB$3:$AB$340,"1")</f>
        <v>0</v>
      </c>
      <c r="AY676">
        <f t="shared" si="153"/>
        <v>0</v>
      </c>
      <c r="BA676">
        <f t="shared" si="154"/>
        <v>0</v>
      </c>
      <c r="BB676">
        <f t="shared" si="155"/>
        <v>0</v>
      </c>
      <c r="BC676">
        <f t="shared" si="156"/>
        <v>0</v>
      </c>
      <c r="BD676">
        <f t="shared" si="157"/>
        <v>0</v>
      </c>
      <c r="BE676">
        <f t="shared" si="158"/>
        <v>0</v>
      </c>
      <c r="BI676">
        <f t="shared" si="159"/>
        <v>0</v>
      </c>
      <c r="BJ676">
        <f t="shared" si="160"/>
        <v>0</v>
      </c>
      <c r="BK676">
        <f t="shared" si="161"/>
        <v>0</v>
      </c>
      <c r="BL676">
        <f t="shared" si="162"/>
        <v>0</v>
      </c>
      <c r="BM676">
        <f t="shared" si="163"/>
        <v>0</v>
      </c>
      <c r="BN676">
        <f t="shared" si="164"/>
        <v>0</v>
      </c>
      <c r="BO676">
        <f t="shared" si="165"/>
        <v>0</v>
      </c>
      <c r="BQ676">
        <f>SUMIFS(IRPBase_Res_NotinEnvScreens!$H$3:$H$33,IRPBase_Res_NotinEnvScreens!$J$3:$J$33,$B676,IRPBase_Res_NotinEnvScreens!$K$3:$K$33,$C676)</f>
        <v>0</v>
      </c>
      <c r="BR676">
        <f>SUMIFS(IRPBase_Res_NotinEnvScreens!$I$3:$I$33,IRPBase_Res_NotinEnvScreens!$J$3:$J$33,$B676,IRPBase_Res_NotinEnvScreens!$K$3:$K$33,$C676)</f>
        <v>0</v>
      </c>
      <c r="BS676">
        <v>0</v>
      </c>
      <c r="BV676">
        <f>SUMIFS(Indev_Online_Res_NotinIRPBase!$P$3:$P$313,Indev_Online_Res_NotinIRPBase!$Y$3:$Y$313,$B676,Indev_Online_Res_NotinIRPBase!$Z$3:$Z$313,$C676,Indev_Online_Res_NotinIRPBase!$I$3:$I$313,"&lt;9/1/2023")+SUMIFS(Indev_Online_Res_NotinIRPBase!$Q$3:$Q$313,Indev_Online_Res_NotinIRPBase!$Y$3:$Y$313,$B676,Indev_Online_Res_NotinIRPBase!$Z$3:$Z$313,$C676,Indev_Online_Res_NotinIRPBase!$I$3:$I$313,"&lt;9/1/2023")</f>
        <v>0</v>
      </c>
      <c r="BW676">
        <f>SUMIFS(Indev_Online_Res_NotinIRPBase!$S$3:$S$313,Indev_Online_Res_NotinIRPBase!$Y$3:$Y$313,$B676,Indev_Online_Res_NotinIRPBase!$Z$3:$Z$313,$C676,Indev_Online_Res_NotinIRPBase!$I$3:$I$313,"&lt;9/1/2023")+SUMIFS(Indev_Online_Res_NotinIRPBase!$T$3:$T$313,Indev_Online_Res_NotinIRPBase!$Y$3:$Y$313,$B676,Indev_Online_Res_NotinIRPBase!$Z$3:$Z$313,$C676,Indev_Online_Res_NotinIRPBase!$I$3:$I$313,"&lt;9/1/2023")+SUMIFS(Indev_Online_Res_NotinIRPBase!$U$3:$U$313,Indev_Online_Res_NotinIRPBase!$Y$3:$Y$313,$B676,Indev_Online_Res_NotinIRPBase!$Z$3:$Z$313,$C676,Indev_Online_Res_NotinIRPBase!$I$3:$I$313,"&lt;9/1/2023")</f>
        <v>0</v>
      </c>
    </row>
    <row r="677" spans="1:75">
      <c r="A677" t="s">
        <v>46</v>
      </c>
      <c r="B677" t="s">
        <v>589</v>
      </c>
      <c r="C677">
        <v>230</v>
      </c>
      <c r="E677">
        <f>SUMIFS(IRPBase_Res_NotinTxBase!N$3:N$65,IRPBase_Res_NotinTxBase!$X$3:$X$65,$B677,IRPBase_Res_NotinTxBase!$Y$3:$Y$65,$C677)</f>
        <v>0</v>
      </c>
      <c r="F677">
        <f>SUMIFS(IRPBase_Res_NotinTxBase!O$3:O$65,IRPBase_Res_NotinTxBase!$X$3:$X$65,$B677,IRPBase_Res_NotinTxBase!$Y$3:$Y$65,$C677)</f>
        <v>0</v>
      </c>
      <c r="G677">
        <f>SUMIFS(IRPBase_Res_NotinTxBase!P$3:P$65,IRPBase_Res_NotinTxBase!$X$3:$X$65,$B677,IRPBase_Res_NotinTxBase!$Y$3:$Y$65,$C677)</f>
        <v>0</v>
      </c>
      <c r="H677">
        <f>SUMIFS(IRPBase_Res_NotinTxBase!Q$3:Q$65,IRPBase_Res_NotinTxBase!$X$3:$X$65,$B677,IRPBase_Res_NotinTxBase!$Y$3:$Y$65,$C677)</f>
        <v>0</v>
      </c>
      <c r="M677">
        <f>SUMIFS(IRPBase_Res_NotinTxBase!R$3:R$65,IRPBase_Res_NotinTxBase!$X$3:$X$65,$B677,IRPBase_Res_NotinTxBase!$Y$3:$Y$65,$C677)</f>
        <v>0</v>
      </c>
      <c r="N677">
        <f>SUMIFS(IRPBase_Res_NotinTxBase!S$3:S$65,IRPBase_Res_NotinTxBase!$X$3:$X$65,$B677,IRPBase_Res_NotinTxBase!$Y$3:$Y$65,$C677)</f>
        <v>0</v>
      </c>
      <c r="O677">
        <f>SUMIFS(IRPBase_Res_NotinTxBase!T$3:T$65,IRPBase_Res_NotinTxBase!$X$3:$X$65,$B677,IRPBase_Res_NotinTxBase!$Y$3:$Y$65,$C677)</f>
        <v>0</v>
      </c>
      <c r="P677">
        <f>SUMIFS(IRPBase_Res_NotinTxBase!U$3:U$65,IRPBase_Res_NotinTxBase!$X$3:$X$65,$B677,IRPBase_Res_NotinTxBase!$Y$3:$Y$65,$C677)</f>
        <v>0</v>
      </c>
      <c r="Q677">
        <f>SUMIFS(IRPBase_Res_NotinTxBase!V$3:V$65,IRPBase_Res_NotinTxBase!$X$3:$X$65,$B677,IRPBase_Res_NotinTxBase!$Y$3:$Y$65,$C677)</f>
        <v>0</v>
      </c>
      <c r="R677">
        <f>SUMIFS(IRPBase_Res_NotinTxBase!W$3:W$65,IRPBase_Res_NotinTxBase!$X$3:$X$65,$B677,IRPBase_Res_NotinTxBase!$Y$3:$Y$65,$C677)</f>
        <v>0</v>
      </c>
      <c r="S677">
        <f t="shared" si="151"/>
        <v>0</v>
      </c>
      <c r="U677">
        <f>SUMIFS(Indev_Online_Res_NotinIRPBase!N$3:N$340,Indev_Online_Res_NotinIRPBase!$Y$3:$Y$340,$B677,Indev_Online_Res_NotinIRPBase!$Z$3:$Z$340,$C677)</f>
        <v>0</v>
      </c>
      <c r="V677">
        <f>SUMIFS(Indev_Online_Res_NotinIRPBase!O$3:O$340,Indev_Online_Res_NotinIRPBase!$Y$3:$Y$340,$B677,Indev_Online_Res_NotinIRPBase!$Z$3:$Z$340,$C677)</f>
        <v>0</v>
      </c>
      <c r="W677">
        <f>SUMIFS(Indev_Online_Res_NotinIRPBase!P$3:P$340,Indev_Online_Res_NotinIRPBase!$Y$3:$Y$340,$B677,Indev_Online_Res_NotinIRPBase!$Z$3:$Z$340,$C677)</f>
        <v>0</v>
      </c>
      <c r="X677">
        <f>SUMIFS(Indev_Online_Res_NotinIRPBase!Q$3:Q$340,Indev_Online_Res_NotinIRPBase!$Y$3:$Y$340,$B677,Indev_Online_Res_NotinIRPBase!$Z$3:$Z$340,$C677)</f>
        <v>0</v>
      </c>
      <c r="Y677">
        <f>SUMIFS(Indev_Online_Res_NotinIRPBase!R$3:R$340,Indev_Online_Res_NotinIRPBase!$Y$3:$Y$340,$B677,Indev_Online_Res_NotinIRPBase!$Z$3:$Z$340,$C677)</f>
        <v>0</v>
      </c>
      <c r="AC677">
        <f>SUMIFS(Indev_Online_Res_NotinIRPBase!S$3:S$340,Indev_Online_Res_NotinIRPBase!$Y$3:$Y$340,$B677,Indev_Online_Res_NotinIRPBase!$Z$3:$Z$340,$C677)</f>
        <v>0</v>
      </c>
      <c r="AD677">
        <f>SUMIFS(Indev_Online_Res_NotinIRPBase!T$3:T$340,Indev_Online_Res_NotinIRPBase!$Y$3:$Y$340,$B677,Indev_Online_Res_NotinIRPBase!$Z$3:$Z$340,$C677)</f>
        <v>200</v>
      </c>
      <c r="AE677">
        <f>SUMIFS(Indev_Online_Res_NotinIRPBase!U$3:U$340,Indev_Online_Res_NotinIRPBase!$Y$3:$Y$340,$B677,Indev_Online_Res_NotinIRPBase!$Z$3:$Z$340,$C677)</f>
        <v>0</v>
      </c>
      <c r="AF677">
        <f>SUMIFS(Indev_Online_Res_NotinIRPBase!V$3:V$340,Indev_Online_Res_NotinIRPBase!$Y$3:$Y$340,$B677,Indev_Online_Res_NotinIRPBase!$Z$3:$Z$340,$C677)</f>
        <v>0</v>
      </c>
      <c r="AG677">
        <f>SUMIFS(Indev_Online_Res_NotinIRPBase!W$3:W$340,Indev_Online_Res_NotinIRPBase!$Y$3:$Y$340,$B677,Indev_Online_Res_NotinIRPBase!$Z$3:$Z$340,$C677)</f>
        <v>0</v>
      </c>
      <c r="AH677">
        <f>SUMIFS(Indev_Online_Res_NotinIRPBase!X$3:X$340,Indev_Online_Res_NotinIRPBase!$Y$3:$Y$340,$B677,Indev_Online_Res_NotinIRPBase!$Z$3:$Z$340,$C677)</f>
        <v>0</v>
      </c>
      <c r="AI677">
        <f t="shared" si="152"/>
        <v>1</v>
      </c>
      <c r="AK677">
        <f>SUMIFS(Indev_Online_Res_NotinIRPBase!N$3:N$340,Indev_Online_Res_NotinIRPBase!$Y$3:$Y$340,$B677,Indev_Online_Res_NotinIRPBase!$Z$3:$Z$340,$C677,Indev_Online_Res_NotinIRPBase!$J$3:$J$340,"Yes",Indev_Online_Res_NotinIRPBase!$I$3:$I$340,"&lt;1/1/2024")+SUMIFS(Indev_Online_Res_NotinIRPBase!N$3:N$340,Indev_Online_Res_NotinIRPBase!$Y$3:$Y$340,$B677,Indev_Online_Res_NotinIRPBase!$Z$3:$Z$340,$C677,Indev_Online_Res_NotinIRPBase!$AB$3:$AB$340,"1")</f>
        <v>0</v>
      </c>
      <c r="AL677">
        <f>SUMIFS(Indev_Online_Res_NotinIRPBase!O$3:O$340,Indev_Online_Res_NotinIRPBase!$Y$3:$Y$340,$B677,Indev_Online_Res_NotinIRPBase!$Z$3:$Z$340,$C677,Indev_Online_Res_NotinIRPBase!$J$3:$J$340,"Yes",Indev_Online_Res_NotinIRPBase!$I$3:$I$340,"&lt;1/1/2024")+SUMIFS(Indev_Online_Res_NotinIRPBase!O$3:O$340,Indev_Online_Res_NotinIRPBase!$Y$3:$Y$340,$B677,Indev_Online_Res_NotinIRPBase!$Z$3:$Z$340,$C677,Indev_Online_Res_NotinIRPBase!$AB$3:$AB$340,"1")</f>
        <v>0</v>
      </c>
      <c r="AM677">
        <f>SUMIFS(Indev_Online_Res_NotinIRPBase!P$3:P$340,Indev_Online_Res_NotinIRPBase!$Y$3:$Y$340,$B677,Indev_Online_Res_NotinIRPBase!$Z$3:$Z$340,$C677,Indev_Online_Res_NotinIRPBase!$J$3:$J$340,"Yes",Indev_Online_Res_NotinIRPBase!$I$3:$I$340,"&lt;1/1/2024")+SUMIFS(Indev_Online_Res_NotinIRPBase!P$3:P$340,Indev_Online_Res_NotinIRPBase!$Y$3:$Y$340,$B677,Indev_Online_Res_NotinIRPBase!$Z$3:$Z$340,$C677,Indev_Online_Res_NotinIRPBase!$AB$3:$AB$340,"1")</f>
        <v>0</v>
      </c>
      <c r="AN677">
        <f>SUMIFS(Indev_Online_Res_NotinIRPBase!Q$3:Q$340,Indev_Online_Res_NotinIRPBase!$Y$3:$Y$340,$B677,Indev_Online_Res_NotinIRPBase!$Z$3:$Z$340,$C677,Indev_Online_Res_NotinIRPBase!$J$3:$J$340,"Yes",Indev_Online_Res_NotinIRPBase!$I$3:$I$340,"&lt;1/1/2024")+SUMIFS(Indev_Online_Res_NotinIRPBase!Q$3:Q$340,Indev_Online_Res_NotinIRPBase!$Y$3:$Y$340,$B677,Indev_Online_Res_NotinIRPBase!$Z$3:$Z$340,$C677,Indev_Online_Res_NotinIRPBase!$AB$3:$AB$340,"1")</f>
        <v>0</v>
      </c>
      <c r="AO677">
        <f>SUMIFS(Indev_Online_Res_NotinIRPBase!R$3:R$340,Indev_Online_Res_NotinIRPBase!$Y$3:$Y$340,$B677,Indev_Online_Res_NotinIRPBase!$Z$3:$Z$340,$C677,Indev_Online_Res_NotinIRPBase!$J$3:$J$340,"Yes",Indev_Online_Res_NotinIRPBase!$I$3:$I$340,"&lt;1/1/2024")+SUMIFS(Indev_Online_Res_NotinIRPBase!R$3:R$340,Indev_Online_Res_NotinIRPBase!$Y$3:$Y$340,$B677,Indev_Online_Res_NotinIRPBase!$Z$3:$Z$340,$C677,Indev_Online_Res_NotinIRPBase!$AB$3:$AB$340,"1")</f>
        <v>0</v>
      </c>
      <c r="AS677">
        <f>SUMIFS(Indev_Online_Res_NotinIRPBase!S$3:S$340,Indev_Online_Res_NotinIRPBase!$Y$3:$Y$340,$B677,Indev_Online_Res_NotinIRPBase!$Z$3:$Z$340,$C677,Indev_Online_Res_NotinIRPBase!$J$3:$J$340,"Yes",Indev_Online_Res_NotinIRPBase!$I$3:$I$340,"&lt;1/1/2024")+SUMIFS(Indev_Online_Res_NotinIRPBase!S$3:S$340,Indev_Online_Res_NotinIRPBase!$Y$3:$Y$340,$B677,Indev_Online_Res_NotinIRPBase!$Z$3:$Z$340,$C677,Indev_Online_Res_NotinIRPBase!$AB$3:$AB$340,"1")</f>
        <v>0</v>
      </c>
      <c r="AT677">
        <f>SUMIFS(Indev_Online_Res_NotinIRPBase!T$3:T$340,Indev_Online_Res_NotinIRPBase!$Y$3:$Y$340,$B677,Indev_Online_Res_NotinIRPBase!$Z$3:$Z$340,$C677,Indev_Online_Res_NotinIRPBase!$J$3:$J$340,"Yes",Indev_Online_Res_NotinIRPBase!$I$3:$I$340,"&lt;1/1/2024")+SUMIFS(Indev_Online_Res_NotinIRPBase!T$3:T$340,Indev_Online_Res_NotinIRPBase!$Y$3:$Y$340,$B677,Indev_Online_Res_NotinIRPBase!$Z$3:$Z$340,$C677,Indev_Online_Res_NotinIRPBase!$AB$3:$AB$340,"1")</f>
        <v>0</v>
      </c>
      <c r="AU677">
        <f>SUMIFS(Indev_Online_Res_NotinIRPBase!U$3:U$340,Indev_Online_Res_NotinIRPBase!$Y$3:$Y$340,$B677,Indev_Online_Res_NotinIRPBase!$Z$3:$Z$340,$C677,Indev_Online_Res_NotinIRPBase!$J$3:$J$340,"Yes",Indev_Online_Res_NotinIRPBase!$I$3:$I$340,"&lt;1/1/2024")+SUMIFS(Indev_Online_Res_NotinIRPBase!U$3:U$340,Indev_Online_Res_NotinIRPBase!$Y$3:$Y$340,$B677,Indev_Online_Res_NotinIRPBase!$Z$3:$Z$340,$C677,Indev_Online_Res_NotinIRPBase!$AB$3:$AB$340,"1")</f>
        <v>0</v>
      </c>
      <c r="AV677">
        <f>SUMIFS(Indev_Online_Res_NotinIRPBase!V$3:V$340,Indev_Online_Res_NotinIRPBase!$Y$3:$Y$340,$B677,Indev_Online_Res_NotinIRPBase!$Z$3:$Z$340,$C677,Indev_Online_Res_NotinIRPBase!$J$3:$J$340,"Yes",Indev_Online_Res_NotinIRPBase!$I$3:$I$340,"&lt;1/1/2024")+SUMIFS(Indev_Online_Res_NotinIRPBase!V$3:V$340,Indev_Online_Res_NotinIRPBase!$Y$3:$Y$340,$B677,Indev_Online_Res_NotinIRPBase!$Z$3:$Z$340,$C677,Indev_Online_Res_NotinIRPBase!$AB$3:$AB$340,"1")</f>
        <v>0</v>
      </c>
      <c r="AW677">
        <f>SUMIFS(Indev_Online_Res_NotinIRPBase!W$3:W$340,Indev_Online_Res_NotinIRPBase!$Y$3:$Y$340,$B677,Indev_Online_Res_NotinIRPBase!$Z$3:$Z$340,$C677,Indev_Online_Res_NotinIRPBase!$J$3:$J$340,"Yes",Indev_Online_Res_NotinIRPBase!$I$3:$I$340,"&lt;1/1/2024")+SUMIFS(Indev_Online_Res_NotinIRPBase!W$3:W$340,Indev_Online_Res_NotinIRPBase!$Y$3:$Y$340,$B677,Indev_Online_Res_NotinIRPBase!$Z$3:$Z$340,$C677,Indev_Online_Res_NotinIRPBase!$AB$3:$AB$340,"1")</f>
        <v>0</v>
      </c>
      <c r="AX677">
        <f>SUMIFS(Indev_Online_Res_NotinIRPBase!X$3:X$340,Indev_Online_Res_NotinIRPBase!$Y$3:$Y$340,$B677,Indev_Online_Res_NotinIRPBase!$Z$3:$Z$340,$C677,Indev_Online_Res_NotinIRPBase!$J$3:$J$340,"Yes",Indev_Online_Res_NotinIRPBase!$I$3:$I$340,"&lt;1/1/2024")+SUMIFS(Indev_Online_Res_NotinIRPBase!X$3:X$340,Indev_Online_Res_NotinIRPBase!$Y$3:$Y$340,$B677,Indev_Online_Res_NotinIRPBase!$Z$3:$Z$340,$C677,Indev_Online_Res_NotinIRPBase!$AB$3:$AB$340,"1")</f>
        <v>0</v>
      </c>
      <c r="AY677">
        <f t="shared" si="153"/>
        <v>0</v>
      </c>
      <c r="BA677">
        <f t="shared" si="154"/>
        <v>0</v>
      </c>
      <c r="BB677">
        <f t="shared" si="155"/>
        <v>0</v>
      </c>
      <c r="BC677">
        <f t="shared" si="156"/>
        <v>0</v>
      </c>
      <c r="BD677">
        <f t="shared" si="157"/>
        <v>0</v>
      </c>
      <c r="BE677">
        <f t="shared" si="158"/>
        <v>0</v>
      </c>
      <c r="BI677">
        <f t="shared" si="159"/>
        <v>0</v>
      </c>
      <c r="BJ677">
        <f t="shared" si="160"/>
        <v>200</v>
      </c>
      <c r="BK677">
        <f t="shared" si="161"/>
        <v>0</v>
      </c>
      <c r="BL677">
        <f t="shared" si="162"/>
        <v>0</v>
      </c>
      <c r="BM677">
        <f t="shared" si="163"/>
        <v>0</v>
      </c>
      <c r="BN677">
        <f t="shared" si="164"/>
        <v>0</v>
      </c>
      <c r="BO677">
        <f t="shared" si="165"/>
        <v>1</v>
      </c>
      <c r="BQ677">
        <f>SUMIFS(IRPBase_Res_NotinEnvScreens!$H$3:$H$33,IRPBase_Res_NotinEnvScreens!$J$3:$J$33,$B677,IRPBase_Res_NotinEnvScreens!$K$3:$K$33,$C677)</f>
        <v>0</v>
      </c>
      <c r="BR677">
        <f>SUMIFS(IRPBase_Res_NotinEnvScreens!$I$3:$I$33,IRPBase_Res_NotinEnvScreens!$J$3:$J$33,$B677,IRPBase_Res_NotinEnvScreens!$K$3:$K$33,$C677)</f>
        <v>0</v>
      </c>
      <c r="BS677">
        <v>0</v>
      </c>
      <c r="BV677">
        <f>SUMIFS(Indev_Online_Res_NotinIRPBase!$P$3:$P$313,Indev_Online_Res_NotinIRPBase!$Y$3:$Y$313,$B677,Indev_Online_Res_NotinIRPBase!$Z$3:$Z$313,$C677,Indev_Online_Res_NotinIRPBase!$I$3:$I$313,"&lt;9/1/2023")+SUMIFS(Indev_Online_Res_NotinIRPBase!$Q$3:$Q$313,Indev_Online_Res_NotinIRPBase!$Y$3:$Y$313,$B677,Indev_Online_Res_NotinIRPBase!$Z$3:$Z$313,$C677,Indev_Online_Res_NotinIRPBase!$I$3:$I$313,"&lt;9/1/2023")</f>
        <v>0</v>
      </c>
      <c r="BW677">
        <f>SUMIFS(Indev_Online_Res_NotinIRPBase!$S$3:$S$313,Indev_Online_Res_NotinIRPBase!$Y$3:$Y$313,$B677,Indev_Online_Res_NotinIRPBase!$Z$3:$Z$313,$C677,Indev_Online_Res_NotinIRPBase!$I$3:$I$313,"&lt;9/1/2023")+SUMIFS(Indev_Online_Res_NotinIRPBase!$T$3:$T$313,Indev_Online_Res_NotinIRPBase!$Y$3:$Y$313,$B677,Indev_Online_Res_NotinIRPBase!$Z$3:$Z$313,$C677,Indev_Online_Res_NotinIRPBase!$I$3:$I$313,"&lt;9/1/2023")+SUMIFS(Indev_Online_Res_NotinIRPBase!$U$3:$U$313,Indev_Online_Res_NotinIRPBase!$Y$3:$Y$313,$B677,Indev_Online_Res_NotinIRPBase!$Z$3:$Z$313,$C677,Indev_Online_Res_NotinIRPBase!$I$3:$I$313,"&lt;9/1/2023")</f>
        <v>0</v>
      </c>
    </row>
    <row r="678" spans="1:75">
      <c r="A678" t="s">
        <v>46</v>
      </c>
      <c r="B678" t="s">
        <v>589</v>
      </c>
      <c r="C678">
        <v>115</v>
      </c>
      <c r="E678">
        <f>SUMIFS(IRPBase_Res_NotinTxBase!N$3:N$65,IRPBase_Res_NotinTxBase!$X$3:$X$65,$B678,IRPBase_Res_NotinTxBase!$Y$3:$Y$65,$C678)</f>
        <v>0</v>
      </c>
      <c r="F678">
        <f>SUMIFS(IRPBase_Res_NotinTxBase!O$3:O$65,IRPBase_Res_NotinTxBase!$X$3:$X$65,$B678,IRPBase_Res_NotinTxBase!$Y$3:$Y$65,$C678)</f>
        <v>0</v>
      </c>
      <c r="G678">
        <f>SUMIFS(IRPBase_Res_NotinTxBase!P$3:P$65,IRPBase_Res_NotinTxBase!$X$3:$X$65,$B678,IRPBase_Res_NotinTxBase!$Y$3:$Y$65,$C678)</f>
        <v>0</v>
      </c>
      <c r="H678">
        <f>SUMIFS(IRPBase_Res_NotinTxBase!Q$3:Q$65,IRPBase_Res_NotinTxBase!$X$3:$X$65,$B678,IRPBase_Res_NotinTxBase!$Y$3:$Y$65,$C678)</f>
        <v>0</v>
      </c>
      <c r="M678">
        <f>SUMIFS(IRPBase_Res_NotinTxBase!R$3:R$65,IRPBase_Res_NotinTxBase!$X$3:$X$65,$B678,IRPBase_Res_NotinTxBase!$Y$3:$Y$65,$C678)</f>
        <v>0</v>
      </c>
      <c r="N678">
        <f>SUMIFS(IRPBase_Res_NotinTxBase!S$3:S$65,IRPBase_Res_NotinTxBase!$X$3:$X$65,$B678,IRPBase_Res_NotinTxBase!$Y$3:$Y$65,$C678)</f>
        <v>0</v>
      </c>
      <c r="O678">
        <f>SUMIFS(IRPBase_Res_NotinTxBase!T$3:T$65,IRPBase_Res_NotinTxBase!$X$3:$X$65,$B678,IRPBase_Res_NotinTxBase!$Y$3:$Y$65,$C678)</f>
        <v>0</v>
      </c>
      <c r="P678">
        <f>SUMIFS(IRPBase_Res_NotinTxBase!U$3:U$65,IRPBase_Res_NotinTxBase!$X$3:$X$65,$B678,IRPBase_Res_NotinTxBase!$Y$3:$Y$65,$C678)</f>
        <v>0</v>
      </c>
      <c r="Q678">
        <f>SUMIFS(IRPBase_Res_NotinTxBase!V$3:V$65,IRPBase_Res_NotinTxBase!$X$3:$X$65,$B678,IRPBase_Res_NotinTxBase!$Y$3:$Y$65,$C678)</f>
        <v>0</v>
      </c>
      <c r="R678">
        <f>SUMIFS(IRPBase_Res_NotinTxBase!W$3:W$65,IRPBase_Res_NotinTxBase!$X$3:$X$65,$B678,IRPBase_Res_NotinTxBase!$Y$3:$Y$65,$C678)</f>
        <v>0</v>
      </c>
      <c r="S678">
        <f t="shared" si="151"/>
        <v>0</v>
      </c>
      <c r="U678">
        <f>SUMIFS(Indev_Online_Res_NotinIRPBase!N$3:N$340,Indev_Online_Res_NotinIRPBase!$Y$3:$Y$340,$B678,Indev_Online_Res_NotinIRPBase!$Z$3:$Z$340,$C678)</f>
        <v>0</v>
      </c>
      <c r="V678">
        <f>SUMIFS(Indev_Online_Res_NotinIRPBase!O$3:O$340,Indev_Online_Res_NotinIRPBase!$Y$3:$Y$340,$B678,Indev_Online_Res_NotinIRPBase!$Z$3:$Z$340,$C678)</f>
        <v>0</v>
      </c>
      <c r="W678">
        <f>SUMIFS(Indev_Online_Res_NotinIRPBase!P$3:P$340,Indev_Online_Res_NotinIRPBase!$Y$3:$Y$340,$B678,Indev_Online_Res_NotinIRPBase!$Z$3:$Z$340,$C678)</f>
        <v>0</v>
      </c>
      <c r="X678">
        <f>SUMIFS(Indev_Online_Res_NotinIRPBase!Q$3:Q$340,Indev_Online_Res_NotinIRPBase!$Y$3:$Y$340,$B678,Indev_Online_Res_NotinIRPBase!$Z$3:$Z$340,$C678)</f>
        <v>0</v>
      </c>
      <c r="Y678">
        <f>SUMIFS(Indev_Online_Res_NotinIRPBase!R$3:R$340,Indev_Online_Res_NotinIRPBase!$Y$3:$Y$340,$B678,Indev_Online_Res_NotinIRPBase!$Z$3:$Z$340,$C678)</f>
        <v>0</v>
      </c>
      <c r="AC678">
        <f>SUMIFS(Indev_Online_Res_NotinIRPBase!S$3:S$340,Indev_Online_Res_NotinIRPBase!$Y$3:$Y$340,$B678,Indev_Online_Res_NotinIRPBase!$Z$3:$Z$340,$C678)</f>
        <v>0</v>
      </c>
      <c r="AD678">
        <f>SUMIFS(Indev_Online_Res_NotinIRPBase!T$3:T$340,Indev_Online_Res_NotinIRPBase!$Y$3:$Y$340,$B678,Indev_Online_Res_NotinIRPBase!$Z$3:$Z$340,$C678)</f>
        <v>0</v>
      </c>
      <c r="AE678">
        <f>SUMIFS(Indev_Online_Res_NotinIRPBase!U$3:U$340,Indev_Online_Res_NotinIRPBase!$Y$3:$Y$340,$B678,Indev_Online_Res_NotinIRPBase!$Z$3:$Z$340,$C678)</f>
        <v>0</v>
      </c>
      <c r="AF678">
        <f>SUMIFS(Indev_Online_Res_NotinIRPBase!V$3:V$340,Indev_Online_Res_NotinIRPBase!$Y$3:$Y$340,$B678,Indev_Online_Res_NotinIRPBase!$Z$3:$Z$340,$C678)</f>
        <v>0</v>
      </c>
      <c r="AG678">
        <f>SUMIFS(Indev_Online_Res_NotinIRPBase!W$3:W$340,Indev_Online_Res_NotinIRPBase!$Y$3:$Y$340,$B678,Indev_Online_Res_NotinIRPBase!$Z$3:$Z$340,$C678)</f>
        <v>0</v>
      </c>
      <c r="AH678">
        <f>SUMIFS(Indev_Online_Res_NotinIRPBase!X$3:X$340,Indev_Online_Res_NotinIRPBase!$Y$3:$Y$340,$B678,Indev_Online_Res_NotinIRPBase!$Z$3:$Z$340,$C678)</f>
        <v>0</v>
      </c>
      <c r="AI678">
        <f t="shared" si="152"/>
        <v>0</v>
      </c>
      <c r="AK678">
        <f>SUMIFS(Indev_Online_Res_NotinIRPBase!N$3:N$340,Indev_Online_Res_NotinIRPBase!$Y$3:$Y$340,$B678,Indev_Online_Res_NotinIRPBase!$Z$3:$Z$340,$C678,Indev_Online_Res_NotinIRPBase!$J$3:$J$340,"Yes",Indev_Online_Res_NotinIRPBase!$I$3:$I$340,"&lt;1/1/2024")+SUMIFS(Indev_Online_Res_NotinIRPBase!N$3:N$340,Indev_Online_Res_NotinIRPBase!$Y$3:$Y$340,$B678,Indev_Online_Res_NotinIRPBase!$Z$3:$Z$340,$C678,Indev_Online_Res_NotinIRPBase!$AB$3:$AB$340,"1")</f>
        <v>0</v>
      </c>
      <c r="AL678">
        <f>SUMIFS(Indev_Online_Res_NotinIRPBase!O$3:O$340,Indev_Online_Res_NotinIRPBase!$Y$3:$Y$340,$B678,Indev_Online_Res_NotinIRPBase!$Z$3:$Z$340,$C678,Indev_Online_Res_NotinIRPBase!$J$3:$J$340,"Yes",Indev_Online_Res_NotinIRPBase!$I$3:$I$340,"&lt;1/1/2024")+SUMIFS(Indev_Online_Res_NotinIRPBase!O$3:O$340,Indev_Online_Res_NotinIRPBase!$Y$3:$Y$340,$B678,Indev_Online_Res_NotinIRPBase!$Z$3:$Z$340,$C678,Indev_Online_Res_NotinIRPBase!$AB$3:$AB$340,"1")</f>
        <v>0</v>
      </c>
      <c r="AM678">
        <f>SUMIFS(Indev_Online_Res_NotinIRPBase!P$3:P$340,Indev_Online_Res_NotinIRPBase!$Y$3:$Y$340,$B678,Indev_Online_Res_NotinIRPBase!$Z$3:$Z$340,$C678,Indev_Online_Res_NotinIRPBase!$J$3:$J$340,"Yes",Indev_Online_Res_NotinIRPBase!$I$3:$I$340,"&lt;1/1/2024")+SUMIFS(Indev_Online_Res_NotinIRPBase!P$3:P$340,Indev_Online_Res_NotinIRPBase!$Y$3:$Y$340,$B678,Indev_Online_Res_NotinIRPBase!$Z$3:$Z$340,$C678,Indev_Online_Res_NotinIRPBase!$AB$3:$AB$340,"1")</f>
        <v>0</v>
      </c>
      <c r="AN678">
        <f>SUMIFS(Indev_Online_Res_NotinIRPBase!Q$3:Q$340,Indev_Online_Res_NotinIRPBase!$Y$3:$Y$340,$B678,Indev_Online_Res_NotinIRPBase!$Z$3:$Z$340,$C678,Indev_Online_Res_NotinIRPBase!$J$3:$J$340,"Yes",Indev_Online_Res_NotinIRPBase!$I$3:$I$340,"&lt;1/1/2024")+SUMIFS(Indev_Online_Res_NotinIRPBase!Q$3:Q$340,Indev_Online_Res_NotinIRPBase!$Y$3:$Y$340,$B678,Indev_Online_Res_NotinIRPBase!$Z$3:$Z$340,$C678,Indev_Online_Res_NotinIRPBase!$AB$3:$AB$340,"1")</f>
        <v>0</v>
      </c>
      <c r="AO678">
        <f>SUMIFS(Indev_Online_Res_NotinIRPBase!R$3:R$340,Indev_Online_Res_NotinIRPBase!$Y$3:$Y$340,$B678,Indev_Online_Res_NotinIRPBase!$Z$3:$Z$340,$C678,Indev_Online_Res_NotinIRPBase!$J$3:$J$340,"Yes",Indev_Online_Res_NotinIRPBase!$I$3:$I$340,"&lt;1/1/2024")+SUMIFS(Indev_Online_Res_NotinIRPBase!R$3:R$340,Indev_Online_Res_NotinIRPBase!$Y$3:$Y$340,$B678,Indev_Online_Res_NotinIRPBase!$Z$3:$Z$340,$C678,Indev_Online_Res_NotinIRPBase!$AB$3:$AB$340,"1")</f>
        <v>0</v>
      </c>
      <c r="AS678">
        <f>SUMIFS(Indev_Online_Res_NotinIRPBase!S$3:S$340,Indev_Online_Res_NotinIRPBase!$Y$3:$Y$340,$B678,Indev_Online_Res_NotinIRPBase!$Z$3:$Z$340,$C678,Indev_Online_Res_NotinIRPBase!$J$3:$J$340,"Yes",Indev_Online_Res_NotinIRPBase!$I$3:$I$340,"&lt;1/1/2024")+SUMIFS(Indev_Online_Res_NotinIRPBase!S$3:S$340,Indev_Online_Res_NotinIRPBase!$Y$3:$Y$340,$B678,Indev_Online_Res_NotinIRPBase!$Z$3:$Z$340,$C678,Indev_Online_Res_NotinIRPBase!$AB$3:$AB$340,"1")</f>
        <v>0</v>
      </c>
      <c r="AT678">
        <f>SUMIFS(Indev_Online_Res_NotinIRPBase!T$3:T$340,Indev_Online_Res_NotinIRPBase!$Y$3:$Y$340,$B678,Indev_Online_Res_NotinIRPBase!$Z$3:$Z$340,$C678,Indev_Online_Res_NotinIRPBase!$J$3:$J$340,"Yes",Indev_Online_Res_NotinIRPBase!$I$3:$I$340,"&lt;1/1/2024")+SUMIFS(Indev_Online_Res_NotinIRPBase!T$3:T$340,Indev_Online_Res_NotinIRPBase!$Y$3:$Y$340,$B678,Indev_Online_Res_NotinIRPBase!$Z$3:$Z$340,$C678,Indev_Online_Res_NotinIRPBase!$AB$3:$AB$340,"1")</f>
        <v>0</v>
      </c>
      <c r="AU678">
        <f>SUMIFS(Indev_Online_Res_NotinIRPBase!U$3:U$340,Indev_Online_Res_NotinIRPBase!$Y$3:$Y$340,$B678,Indev_Online_Res_NotinIRPBase!$Z$3:$Z$340,$C678,Indev_Online_Res_NotinIRPBase!$J$3:$J$340,"Yes",Indev_Online_Res_NotinIRPBase!$I$3:$I$340,"&lt;1/1/2024")+SUMIFS(Indev_Online_Res_NotinIRPBase!U$3:U$340,Indev_Online_Res_NotinIRPBase!$Y$3:$Y$340,$B678,Indev_Online_Res_NotinIRPBase!$Z$3:$Z$340,$C678,Indev_Online_Res_NotinIRPBase!$AB$3:$AB$340,"1")</f>
        <v>0</v>
      </c>
      <c r="AV678">
        <f>SUMIFS(Indev_Online_Res_NotinIRPBase!V$3:V$340,Indev_Online_Res_NotinIRPBase!$Y$3:$Y$340,$B678,Indev_Online_Res_NotinIRPBase!$Z$3:$Z$340,$C678,Indev_Online_Res_NotinIRPBase!$J$3:$J$340,"Yes",Indev_Online_Res_NotinIRPBase!$I$3:$I$340,"&lt;1/1/2024")+SUMIFS(Indev_Online_Res_NotinIRPBase!V$3:V$340,Indev_Online_Res_NotinIRPBase!$Y$3:$Y$340,$B678,Indev_Online_Res_NotinIRPBase!$Z$3:$Z$340,$C678,Indev_Online_Res_NotinIRPBase!$AB$3:$AB$340,"1")</f>
        <v>0</v>
      </c>
      <c r="AW678">
        <f>SUMIFS(Indev_Online_Res_NotinIRPBase!W$3:W$340,Indev_Online_Res_NotinIRPBase!$Y$3:$Y$340,$B678,Indev_Online_Res_NotinIRPBase!$Z$3:$Z$340,$C678,Indev_Online_Res_NotinIRPBase!$J$3:$J$340,"Yes",Indev_Online_Res_NotinIRPBase!$I$3:$I$340,"&lt;1/1/2024")+SUMIFS(Indev_Online_Res_NotinIRPBase!W$3:W$340,Indev_Online_Res_NotinIRPBase!$Y$3:$Y$340,$B678,Indev_Online_Res_NotinIRPBase!$Z$3:$Z$340,$C678,Indev_Online_Res_NotinIRPBase!$AB$3:$AB$340,"1")</f>
        <v>0</v>
      </c>
      <c r="AX678">
        <f>SUMIFS(Indev_Online_Res_NotinIRPBase!X$3:X$340,Indev_Online_Res_NotinIRPBase!$Y$3:$Y$340,$B678,Indev_Online_Res_NotinIRPBase!$Z$3:$Z$340,$C678,Indev_Online_Res_NotinIRPBase!$J$3:$J$340,"Yes",Indev_Online_Res_NotinIRPBase!$I$3:$I$340,"&lt;1/1/2024")+SUMIFS(Indev_Online_Res_NotinIRPBase!X$3:X$340,Indev_Online_Res_NotinIRPBase!$Y$3:$Y$340,$B678,Indev_Online_Res_NotinIRPBase!$Z$3:$Z$340,$C678,Indev_Online_Res_NotinIRPBase!$AB$3:$AB$340,"1")</f>
        <v>0</v>
      </c>
      <c r="AY678">
        <f t="shared" si="153"/>
        <v>0</v>
      </c>
      <c r="BA678">
        <f t="shared" si="154"/>
        <v>0</v>
      </c>
      <c r="BB678">
        <f t="shared" si="155"/>
        <v>0</v>
      </c>
      <c r="BC678">
        <f t="shared" si="156"/>
        <v>0</v>
      </c>
      <c r="BD678">
        <f t="shared" si="157"/>
        <v>0</v>
      </c>
      <c r="BE678">
        <f t="shared" si="158"/>
        <v>0</v>
      </c>
      <c r="BI678">
        <f t="shared" si="159"/>
        <v>0</v>
      </c>
      <c r="BJ678">
        <f t="shared" si="160"/>
        <v>0</v>
      </c>
      <c r="BK678">
        <f t="shared" si="161"/>
        <v>0</v>
      </c>
      <c r="BL678">
        <f t="shared" si="162"/>
        <v>0</v>
      </c>
      <c r="BM678">
        <f t="shared" si="163"/>
        <v>0</v>
      </c>
      <c r="BN678">
        <f t="shared" si="164"/>
        <v>0</v>
      </c>
      <c r="BO678">
        <f t="shared" si="165"/>
        <v>0</v>
      </c>
      <c r="BQ678">
        <f>SUMIFS(IRPBase_Res_NotinEnvScreens!$H$3:$H$33,IRPBase_Res_NotinEnvScreens!$J$3:$J$33,$B678,IRPBase_Res_NotinEnvScreens!$K$3:$K$33,$C678)</f>
        <v>0</v>
      </c>
      <c r="BR678">
        <f>SUMIFS(IRPBase_Res_NotinEnvScreens!$I$3:$I$33,IRPBase_Res_NotinEnvScreens!$J$3:$J$33,$B678,IRPBase_Res_NotinEnvScreens!$K$3:$K$33,$C678)</f>
        <v>0</v>
      </c>
      <c r="BS678">
        <v>0</v>
      </c>
      <c r="BV678">
        <f>SUMIFS(Indev_Online_Res_NotinIRPBase!$P$3:$P$313,Indev_Online_Res_NotinIRPBase!$Y$3:$Y$313,$B678,Indev_Online_Res_NotinIRPBase!$Z$3:$Z$313,$C678,Indev_Online_Res_NotinIRPBase!$I$3:$I$313,"&lt;9/1/2023")+SUMIFS(Indev_Online_Res_NotinIRPBase!$Q$3:$Q$313,Indev_Online_Res_NotinIRPBase!$Y$3:$Y$313,$B678,Indev_Online_Res_NotinIRPBase!$Z$3:$Z$313,$C678,Indev_Online_Res_NotinIRPBase!$I$3:$I$313,"&lt;9/1/2023")</f>
        <v>0</v>
      </c>
      <c r="BW678">
        <f>SUMIFS(Indev_Online_Res_NotinIRPBase!$S$3:$S$313,Indev_Online_Res_NotinIRPBase!$Y$3:$Y$313,$B678,Indev_Online_Res_NotinIRPBase!$Z$3:$Z$313,$C678,Indev_Online_Res_NotinIRPBase!$I$3:$I$313,"&lt;9/1/2023")+SUMIFS(Indev_Online_Res_NotinIRPBase!$T$3:$T$313,Indev_Online_Res_NotinIRPBase!$Y$3:$Y$313,$B678,Indev_Online_Res_NotinIRPBase!$Z$3:$Z$313,$C678,Indev_Online_Res_NotinIRPBase!$I$3:$I$313,"&lt;9/1/2023")+SUMIFS(Indev_Online_Res_NotinIRPBase!$U$3:$U$313,Indev_Online_Res_NotinIRPBase!$Y$3:$Y$313,$B678,Indev_Online_Res_NotinIRPBase!$Z$3:$Z$313,$C678,Indev_Online_Res_NotinIRPBase!$I$3:$I$313,"&lt;9/1/2023")</f>
        <v>0</v>
      </c>
    </row>
    <row r="679" spans="1:75">
      <c r="A679" t="s">
        <v>46</v>
      </c>
      <c r="B679" t="s">
        <v>589</v>
      </c>
      <c r="C679">
        <v>70</v>
      </c>
      <c r="E679">
        <f>SUMIFS(IRPBase_Res_NotinTxBase!N$3:N$65,IRPBase_Res_NotinTxBase!$X$3:$X$65,$B679,IRPBase_Res_NotinTxBase!$Y$3:$Y$65,$C679)</f>
        <v>0</v>
      </c>
      <c r="F679">
        <f>SUMIFS(IRPBase_Res_NotinTxBase!O$3:O$65,IRPBase_Res_NotinTxBase!$X$3:$X$65,$B679,IRPBase_Res_NotinTxBase!$Y$3:$Y$65,$C679)</f>
        <v>0</v>
      </c>
      <c r="G679">
        <f>SUMIFS(IRPBase_Res_NotinTxBase!P$3:P$65,IRPBase_Res_NotinTxBase!$X$3:$X$65,$B679,IRPBase_Res_NotinTxBase!$Y$3:$Y$65,$C679)</f>
        <v>0</v>
      </c>
      <c r="H679">
        <f>SUMIFS(IRPBase_Res_NotinTxBase!Q$3:Q$65,IRPBase_Res_NotinTxBase!$X$3:$X$65,$B679,IRPBase_Res_NotinTxBase!$Y$3:$Y$65,$C679)</f>
        <v>0</v>
      </c>
      <c r="M679">
        <f>SUMIFS(IRPBase_Res_NotinTxBase!R$3:R$65,IRPBase_Res_NotinTxBase!$X$3:$X$65,$B679,IRPBase_Res_NotinTxBase!$Y$3:$Y$65,$C679)</f>
        <v>0</v>
      </c>
      <c r="N679">
        <f>SUMIFS(IRPBase_Res_NotinTxBase!S$3:S$65,IRPBase_Res_NotinTxBase!$X$3:$X$65,$B679,IRPBase_Res_NotinTxBase!$Y$3:$Y$65,$C679)</f>
        <v>100</v>
      </c>
      <c r="O679">
        <f>SUMIFS(IRPBase_Res_NotinTxBase!T$3:T$65,IRPBase_Res_NotinTxBase!$X$3:$X$65,$B679,IRPBase_Res_NotinTxBase!$Y$3:$Y$65,$C679)</f>
        <v>0</v>
      </c>
      <c r="P679">
        <f>SUMIFS(IRPBase_Res_NotinTxBase!U$3:U$65,IRPBase_Res_NotinTxBase!$X$3:$X$65,$B679,IRPBase_Res_NotinTxBase!$Y$3:$Y$65,$C679)</f>
        <v>0</v>
      </c>
      <c r="Q679">
        <f>SUMIFS(IRPBase_Res_NotinTxBase!V$3:V$65,IRPBase_Res_NotinTxBase!$X$3:$X$65,$B679,IRPBase_Res_NotinTxBase!$Y$3:$Y$65,$C679)</f>
        <v>0</v>
      </c>
      <c r="R679">
        <f>SUMIFS(IRPBase_Res_NotinTxBase!W$3:W$65,IRPBase_Res_NotinTxBase!$X$3:$X$65,$B679,IRPBase_Res_NotinTxBase!$Y$3:$Y$65,$C679)</f>
        <v>0</v>
      </c>
      <c r="S679">
        <f t="shared" si="151"/>
        <v>1</v>
      </c>
      <c r="U679">
        <f>SUMIFS(Indev_Online_Res_NotinIRPBase!N$3:N$340,Indev_Online_Res_NotinIRPBase!$Y$3:$Y$340,$B679,Indev_Online_Res_NotinIRPBase!$Z$3:$Z$340,$C679)</f>
        <v>0</v>
      </c>
      <c r="V679">
        <f>SUMIFS(Indev_Online_Res_NotinIRPBase!O$3:O$340,Indev_Online_Res_NotinIRPBase!$Y$3:$Y$340,$B679,Indev_Online_Res_NotinIRPBase!$Z$3:$Z$340,$C679)</f>
        <v>0</v>
      </c>
      <c r="W679">
        <f>SUMIFS(Indev_Online_Res_NotinIRPBase!P$3:P$340,Indev_Online_Res_NotinIRPBase!$Y$3:$Y$340,$B679,Indev_Online_Res_NotinIRPBase!$Z$3:$Z$340,$C679)</f>
        <v>0</v>
      </c>
      <c r="X679">
        <f>SUMIFS(Indev_Online_Res_NotinIRPBase!Q$3:Q$340,Indev_Online_Res_NotinIRPBase!$Y$3:$Y$340,$B679,Indev_Online_Res_NotinIRPBase!$Z$3:$Z$340,$C679)</f>
        <v>0</v>
      </c>
      <c r="Y679">
        <f>SUMIFS(Indev_Online_Res_NotinIRPBase!R$3:R$340,Indev_Online_Res_NotinIRPBase!$Y$3:$Y$340,$B679,Indev_Online_Res_NotinIRPBase!$Z$3:$Z$340,$C679)</f>
        <v>0</v>
      </c>
      <c r="AC679">
        <f>SUMIFS(Indev_Online_Res_NotinIRPBase!S$3:S$340,Indev_Online_Res_NotinIRPBase!$Y$3:$Y$340,$B679,Indev_Online_Res_NotinIRPBase!$Z$3:$Z$340,$C679)</f>
        <v>0</v>
      </c>
      <c r="AD679">
        <f>SUMIFS(Indev_Online_Res_NotinIRPBase!T$3:T$340,Indev_Online_Res_NotinIRPBase!$Y$3:$Y$340,$B679,Indev_Online_Res_NotinIRPBase!$Z$3:$Z$340,$C679)</f>
        <v>0</v>
      </c>
      <c r="AE679">
        <f>SUMIFS(Indev_Online_Res_NotinIRPBase!U$3:U$340,Indev_Online_Res_NotinIRPBase!$Y$3:$Y$340,$B679,Indev_Online_Res_NotinIRPBase!$Z$3:$Z$340,$C679)</f>
        <v>0</v>
      </c>
      <c r="AF679">
        <f>SUMIFS(Indev_Online_Res_NotinIRPBase!V$3:V$340,Indev_Online_Res_NotinIRPBase!$Y$3:$Y$340,$B679,Indev_Online_Res_NotinIRPBase!$Z$3:$Z$340,$C679)</f>
        <v>92</v>
      </c>
      <c r="AG679">
        <f>SUMIFS(Indev_Online_Res_NotinIRPBase!W$3:W$340,Indev_Online_Res_NotinIRPBase!$Y$3:$Y$340,$B679,Indev_Online_Res_NotinIRPBase!$Z$3:$Z$340,$C679)</f>
        <v>0</v>
      </c>
      <c r="AH679">
        <f>SUMIFS(Indev_Online_Res_NotinIRPBase!X$3:X$340,Indev_Online_Res_NotinIRPBase!$Y$3:$Y$340,$B679,Indev_Online_Res_NotinIRPBase!$Z$3:$Z$340,$C679)</f>
        <v>0</v>
      </c>
      <c r="AI679">
        <f t="shared" si="152"/>
        <v>1</v>
      </c>
      <c r="AK679">
        <f>SUMIFS(Indev_Online_Res_NotinIRPBase!N$3:N$340,Indev_Online_Res_NotinIRPBase!$Y$3:$Y$340,$B679,Indev_Online_Res_NotinIRPBase!$Z$3:$Z$340,$C679,Indev_Online_Res_NotinIRPBase!$J$3:$J$340,"Yes",Indev_Online_Res_NotinIRPBase!$I$3:$I$340,"&lt;1/1/2024")+SUMIFS(Indev_Online_Res_NotinIRPBase!N$3:N$340,Indev_Online_Res_NotinIRPBase!$Y$3:$Y$340,$B679,Indev_Online_Res_NotinIRPBase!$Z$3:$Z$340,$C679,Indev_Online_Res_NotinIRPBase!$AB$3:$AB$340,"1")</f>
        <v>0</v>
      </c>
      <c r="AL679">
        <f>SUMIFS(Indev_Online_Res_NotinIRPBase!O$3:O$340,Indev_Online_Res_NotinIRPBase!$Y$3:$Y$340,$B679,Indev_Online_Res_NotinIRPBase!$Z$3:$Z$340,$C679,Indev_Online_Res_NotinIRPBase!$J$3:$J$340,"Yes",Indev_Online_Res_NotinIRPBase!$I$3:$I$340,"&lt;1/1/2024")+SUMIFS(Indev_Online_Res_NotinIRPBase!O$3:O$340,Indev_Online_Res_NotinIRPBase!$Y$3:$Y$340,$B679,Indev_Online_Res_NotinIRPBase!$Z$3:$Z$340,$C679,Indev_Online_Res_NotinIRPBase!$AB$3:$AB$340,"1")</f>
        <v>0</v>
      </c>
      <c r="AM679">
        <f>SUMIFS(Indev_Online_Res_NotinIRPBase!P$3:P$340,Indev_Online_Res_NotinIRPBase!$Y$3:$Y$340,$B679,Indev_Online_Res_NotinIRPBase!$Z$3:$Z$340,$C679,Indev_Online_Res_NotinIRPBase!$J$3:$J$340,"Yes",Indev_Online_Res_NotinIRPBase!$I$3:$I$340,"&lt;1/1/2024")+SUMIFS(Indev_Online_Res_NotinIRPBase!P$3:P$340,Indev_Online_Res_NotinIRPBase!$Y$3:$Y$340,$B679,Indev_Online_Res_NotinIRPBase!$Z$3:$Z$340,$C679,Indev_Online_Res_NotinIRPBase!$AB$3:$AB$340,"1")</f>
        <v>0</v>
      </c>
      <c r="AN679">
        <f>SUMIFS(Indev_Online_Res_NotinIRPBase!Q$3:Q$340,Indev_Online_Res_NotinIRPBase!$Y$3:$Y$340,$B679,Indev_Online_Res_NotinIRPBase!$Z$3:$Z$340,$C679,Indev_Online_Res_NotinIRPBase!$J$3:$J$340,"Yes",Indev_Online_Res_NotinIRPBase!$I$3:$I$340,"&lt;1/1/2024")+SUMIFS(Indev_Online_Res_NotinIRPBase!Q$3:Q$340,Indev_Online_Res_NotinIRPBase!$Y$3:$Y$340,$B679,Indev_Online_Res_NotinIRPBase!$Z$3:$Z$340,$C679,Indev_Online_Res_NotinIRPBase!$AB$3:$AB$340,"1")</f>
        <v>0</v>
      </c>
      <c r="AO679">
        <f>SUMIFS(Indev_Online_Res_NotinIRPBase!R$3:R$340,Indev_Online_Res_NotinIRPBase!$Y$3:$Y$340,$B679,Indev_Online_Res_NotinIRPBase!$Z$3:$Z$340,$C679,Indev_Online_Res_NotinIRPBase!$J$3:$J$340,"Yes",Indev_Online_Res_NotinIRPBase!$I$3:$I$340,"&lt;1/1/2024")+SUMIFS(Indev_Online_Res_NotinIRPBase!R$3:R$340,Indev_Online_Res_NotinIRPBase!$Y$3:$Y$340,$B679,Indev_Online_Res_NotinIRPBase!$Z$3:$Z$340,$C679,Indev_Online_Res_NotinIRPBase!$AB$3:$AB$340,"1")</f>
        <v>0</v>
      </c>
      <c r="AS679">
        <f>SUMIFS(Indev_Online_Res_NotinIRPBase!S$3:S$340,Indev_Online_Res_NotinIRPBase!$Y$3:$Y$340,$B679,Indev_Online_Res_NotinIRPBase!$Z$3:$Z$340,$C679,Indev_Online_Res_NotinIRPBase!$J$3:$J$340,"Yes",Indev_Online_Res_NotinIRPBase!$I$3:$I$340,"&lt;1/1/2024")+SUMIFS(Indev_Online_Res_NotinIRPBase!S$3:S$340,Indev_Online_Res_NotinIRPBase!$Y$3:$Y$340,$B679,Indev_Online_Res_NotinIRPBase!$Z$3:$Z$340,$C679,Indev_Online_Res_NotinIRPBase!$AB$3:$AB$340,"1")</f>
        <v>0</v>
      </c>
      <c r="AT679">
        <f>SUMIFS(Indev_Online_Res_NotinIRPBase!T$3:T$340,Indev_Online_Res_NotinIRPBase!$Y$3:$Y$340,$B679,Indev_Online_Res_NotinIRPBase!$Z$3:$Z$340,$C679,Indev_Online_Res_NotinIRPBase!$J$3:$J$340,"Yes",Indev_Online_Res_NotinIRPBase!$I$3:$I$340,"&lt;1/1/2024")+SUMIFS(Indev_Online_Res_NotinIRPBase!T$3:T$340,Indev_Online_Res_NotinIRPBase!$Y$3:$Y$340,$B679,Indev_Online_Res_NotinIRPBase!$Z$3:$Z$340,$C679,Indev_Online_Res_NotinIRPBase!$AB$3:$AB$340,"1")</f>
        <v>0</v>
      </c>
      <c r="AU679">
        <f>SUMIFS(Indev_Online_Res_NotinIRPBase!U$3:U$340,Indev_Online_Res_NotinIRPBase!$Y$3:$Y$340,$B679,Indev_Online_Res_NotinIRPBase!$Z$3:$Z$340,$C679,Indev_Online_Res_NotinIRPBase!$J$3:$J$340,"Yes",Indev_Online_Res_NotinIRPBase!$I$3:$I$340,"&lt;1/1/2024")+SUMIFS(Indev_Online_Res_NotinIRPBase!U$3:U$340,Indev_Online_Res_NotinIRPBase!$Y$3:$Y$340,$B679,Indev_Online_Res_NotinIRPBase!$Z$3:$Z$340,$C679,Indev_Online_Res_NotinIRPBase!$AB$3:$AB$340,"1")</f>
        <v>0</v>
      </c>
      <c r="AV679">
        <f>SUMIFS(Indev_Online_Res_NotinIRPBase!V$3:V$340,Indev_Online_Res_NotinIRPBase!$Y$3:$Y$340,$B679,Indev_Online_Res_NotinIRPBase!$Z$3:$Z$340,$C679,Indev_Online_Res_NotinIRPBase!$J$3:$J$340,"Yes",Indev_Online_Res_NotinIRPBase!$I$3:$I$340,"&lt;1/1/2024")+SUMIFS(Indev_Online_Res_NotinIRPBase!V$3:V$340,Indev_Online_Res_NotinIRPBase!$Y$3:$Y$340,$B679,Indev_Online_Res_NotinIRPBase!$Z$3:$Z$340,$C679,Indev_Online_Res_NotinIRPBase!$AB$3:$AB$340,"1")</f>
        <v>0</v>
      </c>
      <c r="AW679">
        <f>SUMIFS(Indev_Online_Res_NotinIRPBase!W$3:W$340,Indev_Online_Res_NotinIRPBase!$Y$3:$Y$340,$B679,Indev_Online_Res_NotinIRPBase!$Z$3:$Z$340,$C679,Indev_Online_Res_NotinIRPBase!$J$3:$J$340,"Yes",Indev_Online_Res_NotinIRPBase!$I$3:$I$340,"&lt;1/1/2024")+SUMIFS(Indev_Online_Res_NotinIRPBase!W$3:W$340,Indev_Online_Res_NotinIRPBase!$Y$3:$Y$340,$B679,Indev_Online_Res_NotinIRPBase!$Z$3:$Z$340,$C679,Indev_Online_Res_NotinIRPBase!$AB$3:$AB$340,"1")</f>
        <v>0</v>
      </c>
      <c r="AX679">
        <f>SUMIFS(Indev_Online_Res_NotinIRPBase!X$3:X$340,Indev_Online_Res_NotinIRPBase!$Y$3:$Y$340,$B679,Indev_Online_Res_NotinIRPBase!$Z$3:$Z$340,$C679,Indev_Online_Res_NotinIRPBase!$J$3:$J$340,"Yes",Indev_Online_Res_NotinIRPBase!$I$3:$I$340,"&lt;1/1/2024")+SUMIFS(Indev_Online_Res_NotinIRPBase!X$3:X$340,Indev_Online_Res_NotinIRPBase!$Y$3:$Y$340,$B679,Indev_Online_Res_NotinIRPBase!$Z$3:$Z$340,$C679,Indev_Online_Res_NotinIRPBase!$AB$3:$AB$340,"1")</f>
        <v>0</v>
      </c>
      <c r="AY679">
        <f t="shared" si="153"/>
        <v>0</v>
      </c>
      <c r="BA679">
        <f t="shared" si="154"/>
        <v>0</v>
      </c>
      <c r="BB679">
        <f t="shared" si="155"/>
        <v>0</v>
      </c>
      <c r="BC679">
        <f t="shared" si="156"/>
        <v>0</v>
      </c>
      <c r="BD679">
        <f t="shared" si="157"/>
        <v>0</v>
      </c>
      <c r="BE679">
        <f t="shared" si="158"/>
        <v>0</v>
      </c>
      <c r="BI679">
        <f t="shared" si="159"/>
        <v>0</v>
      </c>
      <c r="BJ679">
        <f t="shared" si="160"/>
        <v>0</v>
      </c>
      <c r="BK679">
        <f t="shared" si="161"/>
        <v>0</v>
      </c>
      <c r="BL679">
        <f t="shared" si="162"/>
        <v>92</v>
      </c>
      <c r="BM679">
        <f t="shared" si="163"/>
        <v>0</v>
      </c>
      <c r="BN679">
        <f t="shared" si="164"/>
        <v>0</v>
      </c>
      <c r="BO679">
        <f t="shared" si="165"/>
        <v>1</v>
      </c>
      <c r="BQ679">
        <f>SUMIFS(IRPBase_Res_NotinEnvScreens!$H$3:$H$33,IRPBase_Res_NotinEnvScreens!$J$3:$J$33,$B679,IRPBase_Res_NotinEnvScreens!$K$3:$K$33,$C679)</f>
        <v>0</v>
      </c>
      <c r="BR679">
        <f>SUMIFS(IRPBase_Res_NotinEnvScreens!$I$3:$I$33,IRPBase_Res_NotinEnvScreens!$J$3:$J$33,$B679,IRPBase_Res_NotinEnvScreens!$K$3:$K$33,$C679)</f>
        <v>100</v>
      </c>
      <c r="BS679">
        <v>0</v>
      </c>
      <c r="BV679">
        <f>SUMIFS(Indev_Online_Res_NotinIRPBase!$P$3:$P$313,Indev_Online_Res_NotinIRPBase!$Y$3:$Y$313,$B679,Indev_Online_Res_NotinIRPBase!$Z$3:$Z$313,$C679,Indev_Online_Res_NotinIRPBase!$I$3:$I$313,"&lt;9/1/2023")+SUMIFS(Indev_Online_Res_NotinIRPBase!$Q$3:$Q$313,Indev_Online_Res_NotinIRPBase!$Y$3:$Y$313,$B679,Indev_Online_Res_NotinIRPBase!$Z$3:$Z$313,$C679,Indev_Online_Res_NotinIRPBase!$I$3:$I$313,"&lt;9/1/2023")</f>
        <v>0</v>
      </c>
      <c r="BW679">
        <f>SUMIFS(Indev_Online_Res_NotinIRPBase!$S$3:$S$313,Indev_Online_Res_NotinIRPBase!$Y$3:$Y$313,$B679,Indev_Online_Res_NotinIRPBase!$Z$3:$Z$313,$C679,Indev_Online_Res_NotinIRPBase!$I$3:$I$313,"&lt;9/1/2023")+SUMIFS(Indev_Online_Res_NotinIRPBase!$T$3:$T$313,Indev_Online_Res_NotinIRPBase!$Y$3:$Y$313,$B679,Indev_Online_Res_NotinIRPBase!$Z$3:$Z$313,$C679,Indev_Online_Res_NotinIRPBase!$I$3:$I$313,"&lt;9/1/2023")+SUMIFS(Indev_Online_Res_NotinIRPBase!$U$3:$U$313,Indev_Online_Res_NotinIRPBase!$Y$3:$Y$313,$B679,Indev_Online_Res_NotinIRPBase!$Z$3:$Z$313,$C679,Indev_Online_Res_NotinIRPBase!$I$3:$I$313,"&lt;9/1/2023")</f>
        <v>0</v>
      </c>
    </row>
    <row r="680" spans="1:75">
      <c r="A680" t="s">
        <v>47</v>
      </c>
      <c r="B680" t="s">
        <v>590</v>
      </c>
      <c r="C680">
        <v>230</v>
      </c>
      <c r="E680">
        <f>SUMIFS(IRPBase_Res_NotinTxBase!N$3:N$65,IRPBase_Res_NotinTxBase!$X$3:$X$65,$B680,IRPBase_Res_NotinTxBase!$Y$3:$Y$65,$C680)</f>
        <v>0</v>
      </c>
      <c r="F680">
        <f>SUMIFS(IRPBase_Res_NotinTxBase!O$3:O$65,IRPBase_Res_NotinTxBase!$X$3:$X$65,$B680,IRPBase_Res_NotinTxBase!$Y$3:$Y$65,$C680)</f>
        <v>0</v>
      </c>
      <c r="G680">
        <f>SUMIFS(IRPBase_Res_NotinTxBase!P$3:P$65,IRPBase_Res_NotinTxBase!$X$3:$X$65,$B680,IRPBase_Res_NotinTxBase!$Y$3:$Y$65,$C680)</f>
        <v>0</v>
      </c>
      <c r="H680">
        <f>SUMIFS(IRPBase_Res_NotinTxBase!Q$3:Q$65,IRPBase_Res_NotinTxBase!$X$3:$X$65,$B680,IRPBase_Res_NotinTxBase!$Y$3:$Y$65,$C680)</f>
        <v>0</v>
      </c>
      <c r="M680">
        <f>SUMIFS(IRPBase_Res_NotinTxBase!R$3:R$65,IRPBase_Res_NotinTxBase!$X$3:$X$65,$B680,IRPBase_Res_NotinTxBase!$Y$3:$Y$65,$C680)</f>
        <v>0</v>
      </c>
      <c r="N680">
        <f>SUMIFS(IRPBase_Res_NotinTxBase!S$3:S$65,IRPBase_Res_NotinTxBase!$X$3:$X$65,$B680,IRPBase_Res_NotinTxBase!$Y$3:$Y$65,$C680)</f>
        <v>0</v>
      </c>
      <c r="O680">
        <f>SUMIFS(IRPBase_Res_NotinTxBase!T$3:T$65,IRPBase_Res_NotinTxBase!$X$3:$X$65,$B680,IRPBase_Res_NotinTxBase!$Y$3:$Y$65,$C680)</f>
        <v>0</v>
      </c>
      <c r="P680">
        <f>SUMIFS(IRPBase_Res_NotinTxBase!U$3:U$65,IRPBase_Res_NotinTxBase!$X$3:$X$65,$B680,IRPBase_Res_NotinTxBase!$Y$3:$Y$65,$C680)</f>
        <v>0</v>
      </c>
      <c r="Q680">
        <f>SUMIFS(IRPBase_Res_NotinTxBase!V$3:V$65,IRPBase_Res_NotinTxBase!$X$3:$X$65,$B680,IRPBase_Res_NotinTxBase!$Y$3:$Y$65,$C680)</f>
        <v>69</v>
      </c>
      <c r="R680">
        <f>SUMIFS(IRPBase_Res_NotinTxBase!W$3:W$65,IRPBase_Res_NotinTxBase!$X$3:$X$65,$B680,IRPBase_Res_NotinTxBase!$Y$3:$Y$65,$C680)</f>
        <v>0</v>
      </c>
      <c r="S680">
        <f t="shared" si="151"/>
        <v>1</v>
      </c>
      <c r="U680">
        <f>SUMIFS(Indev_Online_Res_NotinIRPBase!N$3:N$340,Indev_Online_Res_NotinIRPBase!$Y$3:$Y$340,$B680,Indev_Online_Res_NotinIRPBase!$Z$3:$Z$340,$C680)</f>
        <v>0</v>
      </c>
      <c r="V680">
        <f>SUMIFS(Indev_Online_Res_NotinIRPBase!O$3:O$340,Indev_Online_Res_NotinIRPBase!$Y$3:$Y$340,$B680,Indev_Online_Res_NotinIRPBase!$Z$3:$Z$340,$C680)</f>
        <v>0</v>
      </c>
      <c r="W680">
        <f>SUMIFS(Indev_Online_Res_NotinIRPBase!P$3:P$340,Indev_Online_Res_NotinIRPBase!$Y$3:$Y$340,$B680,Indev_Online_Res_NotinIRPBase!$Z$3:$Z$340,$C680)</f>
        <v>0</v>
      </c>
      <c r="X680">
        <f>SUMIFS(Indev_Online_Res_NotinIRPBase!Q$3:Q$340,Indev_Online_Res_NotinIRPBase!$Y$3:$Y$340,$B680,Indev_Online_Res_NotinIRPBase!$Z$3:$Z$340,$C680)</f>
        <v>0</v>
      </c>
      <c r="Y680">
        <f>SUMIFS(Indev_Online_Res_NotinIRPBase!R$3:R$340,Indev_Online_Res_NotinIRPBase!$Y$3:$Y$340,$B680,Indev_Online_Res_NotinIRPBase!$Z$3:$Z$340,$C680)</f>
        <v>0</v>
      </c>
      <c r="AC680">
        <f>SUMIFS(Indev_Online_Res_NotinIRPBase!S$3:S$340,Indev_Online_Res_NotinIRPBase!$Y$3:$Y$340,$B680,Indev_Online_Res_NotinIRPBase!$Z$3:$Z$340,$C680)</f>
        <v>0</v>
      </c>
      <c r="AD680">
        <f>SUMIFS(Indev_Online_Res_NotinIRPBase!T$3:T$340,Indev_Online_Res_NotinIRPBase!$Y$3:$Y$340,$B680,Indev_Online_Res_NotinIRPBase!$Z$3:$Z$340,$C680)</f>
        <v>218</v>
      </c>
      <c r="AE680">
        <f>SUMIFS(Indev_Online_Res_NotinIRPBase!U$3:U$340,Indev_Online_Res_NotinIRPBase!$Y$3:$Y$340,$B680,Indev_Online_Res_NotinIRPBase!$Z$3:$Z$340,$C680)</f>
        <v>188</v>
      </c>
      <c r="AF680">
        <f>SUMIFS(Indev_Online_Res_NotinIRPBase!V$3:V$340,Indev_Online_Res_NotinIRPBase!$Y$3:$Y$340,$B680,Indev_Online_Res_NotinIRPBase!$Z$3:$Z$340,$C680)</f>
        <v>837</v>
      </c>
      <c r="AG680">
        <f>SUMIFS(Indev_Online_Res_NotinIRPBase!W$3:W$340,Indev_Online_Res_NotinIRPBase!$Y$3:$Y$340,$B680,Indev_Online_Res_NotinIRPBase!$Z$3:$Z$340,$C680)</f>
        <v>454</v>
      </c>
      <c r="AH680">
        <f>SUMIFS(Indev_Online_Res_NotinIRPBase!X$3:X$340,Indev_Online_Res_NotinIRPBase!$Y$3:$Y$340,$B680,Indev_Online_Res_NotinIRPBase!$Z$3:$Z$340,$C680)</f>
        <v>200</v>
      </c>
      <c r="AI680">
        <f t="shared" si="152"/>
        <v>1</v>
      </c>
      <c r="AK680">
        <f>SUMIFS(Indev_Online_Res_NotinIRPBase!N$3:N$340,Indev_Online_Res_NotinIRPBase!$Y$3:$Y$340,$B680,Indev_Online_Res_NotinIRPBase!$Z$3:$Z$340,$C680,Indev_Online_Res_NotinIRPBase!$J$3:$J$340,"Yes",Indev_Online_Res_NotinIRPBase!$I$3:$I$340,"&lt;1/1/2024")+SUMIFS(Indev_Online_Res_NotinIRPBase!N$3:N$340,Indev_Online_Res_NotinIRPBase!$Y$3:$Y$340,$B680,Indev_Online_Res_NotinIRPBase!$Z$3:$Z$340,$C680,Indev_Online_Res_NotinIRPBase!$AB$3:$AB$340,"1")</f>
        <v>0</v>
      </c>
      <c r="AL680">
        <f>SUMIFS(Indev_Online_Res_NotinIRPBase!O$3:O$340,Indev_Online_Res_NotinIRPBase!$Y$3:$Y$340,$B680,Indev_Online_Res_NotinIRPBase!$Z$3:$Z$340,$C680,Indev_Online_Res_NotinIRPBase!$J$3:$J$340,"Yes",Indev_Online_Res_NotinIRPBase!$I$3:$I$340,"&lt;1/1/2024")+SUMIFS(Indev_Online_Res_NotinIRPBase!O$3:O$340,Indev_Online_Res_NotinIRPBase!$Y$3:$Y$340,$B680,Indev_Online_Res_NotinIRPBase!$Z$3:$Z$340,$C680,Indev_Online_Res_NotinIRPBase!$AB$3:$AB$340,"1")</f>
        <v>0</v>
      </c>
      <c r="AM680">
        <f>SUMIFS(Indev_Online_Res_NotinIRPBase!P$3:P$340,Indev_Online_Res_NotinIRPBase!$Y$3:$Y$340,$B680,Indev_Online_Res_NotinIRPBase!$Z$3:$Z$340,$C680,Indev_Online_Res_NotinIRPBase!$J$3:$J$340,"Yes",Indev_Online_Res_NotinIRPBase!$I$3:$I$340,"&lt;1/1/2024")+SUMIFS(Indev_Online_Res_NotinIRPBase!P$3:P$340,Indev_Online_Res_NotinIRPBase!$Y$3:$Y$340,$B680,Indev_Online_Res_NotinIRPBase!$Z$3:$Z$340,$C680,Indev_Online_Res_NotinIRPBase!$AB$3:$AB$340,"1")</f>
        <v>0</v>
      </c>
      <c r="AN680">
        <f>SUMIFS(Indev_Online_Res_NotinIRPBase!Q$3:Q$340,Indev_Online_Res_NotinIRPBase!$Y$3:$Y$340,$B680,Indev_Online_Res_NotinIRPBase!$Z$3:$Z$340,$C680,Indev_Online_Res_NotinIRPBase!$J$3:$J$340,"Yes",Indev_Online_Res_NotinIRPBase!$I$3:$I$340,"&lt;1/1/2024")+SUMIFS(Indev_Online_Res_NotinIRPBase!Q$3:Q$340,Indev_Online_Res_NotinIRPBase!$Y$3:$Y$340,$B680,Indev_Online_Res_NotinIRPBase!$Z$3:$Z$340,$C680,Indev_Online_Res_NotinIRPBase!$AB$3:$AB$340,"1")</f>
        <v>0</v>
      </c>
      <c r="AO680">
        <f>SUMIFS(Indev_Online_Res_NotinIRPBase!R$3:R$340,Indev_Online_Res_NotinIRPBase!$Y$3:$Y$340,$B680,Indev_Online_Res_NotinIRPBase!$Z$3:$Z$340,$C680,Indev_Online_Res_NotinIRPBase!$J$3:$J$340,"Yes",Indev_Online_Res_NotinIRPBase!$I$3:$I$340,"&lt;1/1/2024")+SUMIFS(Indev_Online_Res_NotinIRPBase!R$3:R$340,Indev_Online_Res_NotinIRPBase!$Y$3:$Y$340,$B680,Indev_Online_Res_NotinIRPBase!$Z$3:$Z$340,$C680,Indev_Online_Res_NotinIRPBase!$AB$3:$AB$340,"1")</f>
        <v>0</v>
      </c>
      <c r="AS680">
        <f>SUMIFS(Indev_Online_Res_NotinIRPBase!S$3:S$340,Indev_Online_Res_NotinIRPBase!$Y$3:$Y$340,$B680,Indev_Online_Res_NotinIRPBase!$Z$3:$Z$340,$C680,Indev_Online_Res_NotinIRPBase!$J$3:$J$340,"Yes",Indev_Online_Res_NotinIRPBase!$I$3:$I$340,"&lt;1/1/2024")+SUMIFS(Indev_Online_Res_NotinIRPBase!S$3:S$340,Indev_Online_Res_NotinIRPBase!$Y$3:$Y$340,$B680,Indev_Online_Res_NotinIRPBase!$Z$3:$Z$340,$C680,Indev_Online_Res_NotinIRPBase!$AB$3:$AB$340,"1")</f>
        <v>0</v>
      </c>
      <c r="AT680">
        <f>SUMIFS(Indev_Online_Res_NotinIRPBase!T$3:T$340,Indev_Online_Res_NotinIRPBase!$Y$3:$Y$340,$B680,Indev_Online_Res_NotinIRPBase!$Z$3:$Z$340,$C680,Indev_Online_Res_NotinIRPBase!$J$3:$J$340,"Yes",Indev_Online_Res_NotinIRPBase!$I$3:$I$340,"&lt;1/1/2024")+SUMIFS(Indev_Online_Res_NotinIRPBase!T$3:T$340,Indev_Online_Res_NotinIRPBase!$Y$3:$Y$340,$B680,Indev_Online_Res_NotinIRPBase!$Z$3:$Z$340,$C680,Indev_Online_Res_NotinIRPBase!$AB$3:$AB$340,"1")</f>
        <v>174</v>
      </c>
      <c r="AU680">
        <f>SUMIFS(Indev_Online_Res_NotinIRPBase!U$3:U$340,Indev_Online_Res_NotinIRPBase!$Y$3:$Y$340,$B680,Indev_Online_Res_NotinIRPBase!$Z$3:$Z$340,$C680,Indev_Online_Res_NotinIRPBase!$J$3:$J$340,"Yes",Indev_Online_Res_NotinIRPBase!$I$3:$I$340,"&lt;1/1/2024")+SUMIFS(Indev_Online_Res_NotinIRPBase!U$3:U$340,Indev_Online_Res_NotinIRPBase!$Y$3:$Y$340,$B680,Indev_Online_Res_NotinIRPBase!$Z$3:$Z$340,$C680,Indev_Online_Res_NotinIRPBase!$AB$3:$AB$340,"1")</f>
        <v>0</v>
      </c>
      <c r="AV680">
        <f>SUMIFS(Indev_Online_Res_NotinIRPBase!V$3:V$340,Indev_Online_Res_NotinIRPBase!$Y$3:$Y$340,$B680,Indev_Online_Res_NotinIRPBase!$Z$3:$Z$340,$C680,Indev_Online_Res_NotinIRPBase!$J$3:$J$340,"Yes",Indev_Online_Res_NotinIRPBase!$I$3:$I$340,"&lt;1/1/2024")+SUMIFS(Indev_Online_Res_NotinIRPBase!V$3:V$340,Indev_Online_Res_NotinIRPBase!$Y$3:$Y$340,$B680,Indev_Online_Res_NotinIRPBase!$Z$3:$Z$340,$C680,Indev_Online_Res_NotinIRPBase!$AB$3:$AB$340,"1")</f>
        <v>0</v>
      </c>
      <c r="AW680">
        <f>SUMIFS(Indev_Online_Res_NotinIRPBase!W$3:W$340,Indev_Online_Res_NotinIRPBase!$Y$3:$Y$340,$B680,Indev_Online_Res_NotinIRPBase!$Z$3:$Z$340,$C680,Indev_Online_Res_NotinIRPBase!$J$3:$J$340,"Yes",Indev_Online_Res_NotinIRPBase!$I$3:$I$340,"&lt;1/1/2024")+SUMIFS(Indev_Online_Res_NotinIRPBase!W$3:W$340,Indev_Online_Res_NotinIRPBase!$Y$3:$Y$340,$B680,Indev_Online_Res_NotinIRPBase!$Z$3:$Z$340,$C680,Indev_Online_Res_NotinIRPBase!$AB$3:$AB$340,"1")</f>
        <v>0</v>
      </c>
      <c r="AX680">
        <f>SUMIFS(Indev_Online_Res_NotinIRPBase!X$3:X$340,Indev_Online_Res_NotinIRPBase!$Y$3:$Y$340,$B680,Indev_Online_Res_NotinIRPBase!$Z$3:$Z$340,$C680,Indev_Online_Res_NotinIRPBase!$J$3:$J$340,"Yes",Indev_Online_Res_NotinIRPBase!$I$3:$I$340,"&lt;1/1/2024")+SUMIFS(Indev_Online_Res_NotinIRPBase!X$3:X$340,Indev_Online_Res_NotinIRPBase!$Y$3:$Y$340,$B680,Indev_Online_Res_NotinIRPBase!$Z$3:$Z$340,$C680,Indev_Online_Res_NotinIRPBase!$AB$3:$AB$340,"1")</f>
        <v>0</v>
      </c>
      <c r="AY680">
        <f t="shared" si="153"/>
        <v>1</v>
      </c>
      <c r="BA680">
        <f t="shared" si="154"/>
        <v>0</v>
      </c>
      <c r="BB680">
        <f t="shared" si="155"/>
        <v>0</v>
      </c>
      <c r="BC680">
        <f t="shared" si="156"/>
        <v>0</v>
      </c>
      <c r="BD680">
        <f t="shared" si="157"/>
        <v>0</v>
      </c>
      <c r="BE680">
        <f t="shared" si="158"/>
        <v>0</v>
      </c>
      <c r="BI680">
        <f t="shared" si="159"/>
        <v>0</v>
      </c>
      <c r="BJ680">
        <f t="shared" si="160"/>
        <v>44</v>
      </c>
      <c r="BK680">
        <f t="shared" si="161"/>
        <v>188</v>
      </c>
      <c r="BL680">
        <f t="shared" si="162"/>
        <v>837</v>
      </c>
      <c r="BM680">
        <f t="shared" si="163"/>
        <v>454</v>
      </c>
      <c r="BN680">
        <f t="shared" si="164"/>
        <v>200</v>
      </c>
      <c r="BO680">
        <f t="shared" si="165"/>
        <v>1</v>
      </c>
      <c r="BQ680">
        <f>SUMIFS(IRPBase_Res_NotinEnvScreens!$H$3:$H$33,IRPBase_Res_NotinEnvScreens!$J$3:$J$33,$B680,IRPBase_Res_NotinEnvScreens!$K$3:$K$33,$C680)</f>
        <v>0</v>
      </c>
      <c r="BR680">
        <f>SUMIFS(IRPBase_Res_NotinEnvScreens!$I$3:$I$33,IRPBase_Res_NotinEnvScreens!$J$3:$J$33,$B680,IRPBase_Res_NotinEnvScreens!$K$3:$K$33,$C680)</f>
        <v>0</v>
      </c>
      <c r="BS680">
        <v>0</v>
      </c>
      <c r="BV680">
        <f>SUMIFS(Indev_Online_Res_NotinIRPBase!$P$3:$P$313,Indev_Online_Res_NotinIRPBase!$Y$3:$Y$313,$B680,Indev_Online_Res_NotinIRPBase!$Z$3:$Z$313,$C680,Indev_Online_Res_NotinIRPBase!$I$3:$I$313,"&lt;9/1/2023")+SUMIFS(Indev_Online_Res_NotinIRPBase!$Q$3:$Q$313,Indev_Online_Res_NotinIRPBase!$Y$3:$Y$313,$B680,Indev_Online_Res_NotinIRPBase!$Z$3:$Z$313,$C680,Indev_Online_Res_NotinIRPBase!$I$3:$I$313,"&lt;9/1/2023")</f>
        <v>0</v>
      </c>
      <c r="BW680">
        <f>SUMIFS(Indev_Online_Res_NotinIRPBase!$S$3:$S$313,Indev_Online_Res_NotinIRPBase!$Y$3:$Y$313,$B680,Indev_Online_Res_NotinIRPBase!$Z$3:$Z$313,$C680,Indev_Online_Res_NotinIRPBase!$I$3:$I$313,"&lt;9/1/2023")+SUMIFS(Indev_Online_Res_NotinIRPBase!$T$3:$T$313,Indev_Online_Res_NotinIRPBase!$Y$3:$Y$313,$B680,Indev_Online_Res_NotinIRPBase!$Z$3:$Z$313,$C680,Indev_Online_Res_NotinIRPBase!$I$3:$I$313,"&lt;9/1/2023")+SUMIFS(Indev_Online_Res_NotinIRPBase!$U$3:$U$313,Indev_Online_Res_NotinIRPBase!$Y$3:$Y$313,$B680,Indev_Online_Res_NotinIRPBase!$Z$3:$Z$313,$C680,Indev_Online_Res_NotinIRPBase!$I$3:$I$313,"&lt;9/1/2023")</f>
        <v>174</v>
      </c>
    </row>
    <row r="681" spans="1:75">
      <c r="A681" t="s">
        <v>47</v>
      </c>
      <c r="B681" t="s">
        <v>590</v>
      </c>
      <c r="C681">
        <v>500</v>
      </c>
      <c r="E681">
        <f>SUMIFS(IRPBase_Res_NotinTxBase!N$3:N$65,IRPBase_Res_NotinTxBase!$X$3:$X$65,$B681,IRPBase_Res_NotinTxBase!$Y$3:$Y$65,$C681)</f>
        <v>0</v>
      </c>
      <c r="F681">
        <f>SUMIFS(IRPBase_Res_NotinTxBase!O$3:O$65,IRPBase_Res_NotinTxBase!$X$3:$X$65,$B681,IRPBase_Res_NotinTxBase!$Y$3:$Y$65,$C681)</f>
        <v>0</v>
      </c>
      <c r="G681">
        <f>SUMIFS(IRPBase_Res_NotinTxBase!P$3:P$65,IRPBase_Res_NotinTxBase!$X$3:$X$65,$B681,IRPBase_Res_NotinTxBase!$Y$3:$Y$65,$C681)</f>
        <v>0</v>
      </c>
      <c r="H681">
        <f>SUMIFS(IRPBase_Res_NotinTxBase!Q$3:Q$65,IRPBase_Res_NotinTxBase!$X$3:$X$65,$B681,IRPBase_Res_NotinTxBase!$Y$3:$Y$65,$C681)</f>
        <v>0</v>
      </c>
      <c r="M681">
        <f>SUMIFS(IRPBase_Res_NotinTxBase!R$3:R$65,IRPBase_Res_NotinTxBase!$X$3:$X$65,$B681,IRPBase_Res_NotinTxBase!$Y$3:$Y$65,$C681)</f>
        <v>0</v>
      </c>
      <c r="N681">
        <f>SUMIFS(IRPBase_Res_NotinTxBase!S$3:S$65,IRPBase_Res_NotinTxBase!$X$3:$X$65,$B681,IRPBase_Res_NotinTxBase!$Y$3:$Y$65,$C681)</f>
        <v>0</v>
      </c>
      <c r="O681">
        <f>SUMIFS(IRPBase_Res_NotinTxBase!T$3:T$65,IRPBase_Res_NotinTxBase!$X$3:$X$65,$B681,IRPBase_Res_NotinTxBase!$Y$3:$Y$65,$C681)</f>
        <v>0</v>
      </c>
      <c r="P681">
        <f>SUMIFS(IRPBase_Res_NotinTxBase!U$3:U$65,IRPBase_Res_NotinTxBase!$X$3:$X$65,$B681,IRPBase_Res_NotinTxBase!$Y$3:$Y$65,$C681)</f>
        <v>0</v>
      </c>
      <c r="Q681">
        <f>SUMIFS(IRPBase_Res_NotinTxBase!V$3:V$65,IRPBase_Res_NotinTxBase!$X$3:$X$65,$B681,IRPBase_Res_NotinTxBase!$Y$3:$Y$65,$C681)</f>
        <v>0</v>
      </c>
      <c r="R681">
        <f>SUMIFS(IRPBase_Res_NotinTxBase!W$3:W$65,IRPBase_Res_NotinTxBase!$X$3:$X$65,$B681,IRPBase_Res_NotinTxBase!$Y$3:$Y$65,$C681)</f>
        <v>0</v>
      </c>
      <c r="S681">
        <f t="shared" si="151"/>
        <v>0</v>
      </c>
      <c r="U681">
        <f>SUMIFS(Indev_Online_Res_NotinIRPBase!N$3:N$340,Indev_Online_Res_NotinIRPBase!$Y$3:$Y$340,$B681,Indev_Online_Res_NotinIRPBase!$Z$3:$Z$340,$C681)</f>
        <v>0</v>
      </c>
      <c r="V681">
        <f>SUMIFS(Indev_Online_Res_NotinIRPBase!O$3:O$340,Indev_Online_Res_NotinIRPBase!$Y$3:$Y$340,$B681,Indev_Online_Res_NotinIRPBase!$Z$3:$Z$340,$C681)</f>
        <v>0</v>
      </c>
      <c r="W681">
        <f>SUMIFS(Indev_Online_Res_NotinIRPBase!P$3:P$340,Indev_Online_Res_NotinIRPBase!$Y$3:$Y$340,$B681,Indev_Online_Res_NotinIRPBase!$Z$3:$Z$340,$C681)</f>
        <v>0</v>
      </c>
      <c r="X681">
        <f>SUMIFS(Indev_Online_Res_NotinIRPBase!Q$3:Q$340,Indev_Online_Res_NotinIRPBase!$Y$3:$Y$340,$B681,Indev_Online_Res_NotinIRPBase!$Z$3:$Z$340,$C681)</f>
        <v>0</v>
      </c>
      <c r="Y681">
        <f>SUMIFS(Indev_Online_Res_NotinIRPBase!R$3:R$340,Indev_Online_Res_NotinIRPBase!$Y$3:$Y$340,$B681,Indev_Online_Res_NotinIRPBase!$Z$3:$Z$340,$C681)</f>
        <v>0</v>
      </c>
      <c r="AC681">
        <f>SUMIFS(Indev_Online_Res_NotinIRPBase!S$3:S$340,Indev_Online_Res_NotinIRPBase!$Y$3:$Y$340,$B681,Indev_Online_Res_NotinIRPBase!$Z$3:$Z$340,$C681)</f>
        <v>0</v>
      </c>
      <c r="AD681">
        <f>SUMIFS(Indev_Online_Res_NotinIRPBase!T$3:T$340,Indev_Online_Res_NotinIRPBase!$Y$3:$Y$340,$B681,Indev_Online_Res_NotinIRPBase!$Z$3:$Z$340,$C681)</f>
        <v>0</v>
      </c>
      <c r="AE681">
        <f>SUMIFS(Indev_Online_Res_NotinIRPBase!U$3:U$340,Indev_Online_Res_NotinIRPBase!$Y$3:$Y$340,$B681,Indev_Online_Res_NotinIRPBase!$Z$3:$Z$340,$C681)</f>
        <v>0</v>
      </c>
      <c r="AF681">
        <f>SUMIFS(Indev_Online_Res_NotinIRPBase!V$3:V$340,Indev_Online_Res_NotinIRPBase!$Y$3:$Y$340,$B681,Indev_Online_Res_NotinIRPBase!$Z$3:$Z$340,$C681)</f>
        <v>0</v>
      </c>
      <c r="AG681">
        <f>SUMIFS(Indev_Online_Res_NotinIRPBase!W$3:W$340,Indev_Online_Res_NotinIRPBase!$Y$3:$Y$340,$B681,Indev_Online_Res_NotinIRPBase!$Z$3:$Z$340,$C681)</f>
        <v>0</v>
      </c>
      <c r="AH681">
        <f>SUMIFS(Indev_Online_Res_NotinIRPBase!X$3:X$340,Indev_Online_Res_NotinIRPBase!$Y$3:$Y$340,$B681,Indev_Online_Res_NotinIRPBase!$Z$3:$Z$340,$C681)</f>
        <v>0</v>
      </c>
      <c r="AI681">
        <f t="shared" si="152"/>
        <v>0</v>
      </c>
      <c r="AK681">
        <f>SUMIFS(Indev_Online_Res_NotinIRPBase!N$3:N$340,Indev_Online_Res_NotinIRPBase!$Y$3:$Y$340,$B681,Indev_Online_Res_NotinIRPBase!$Z$3:$Z$340,$C681,Indev_Online_Res_NotinIRPBase!$J$3:$J$340,"Yes",Indev_Online_Res_NotinIRPBase!$I$3:$I$340,"&lt;1/1/2024")+SUMIFS(Indev_Online_Res_NotinIRPBase!N$3:N$340,Indev_Online_Res_NotinIRPBase!$Y$3:$Y$340,$B681,Indev_Online_Res_NotinIRPBase!$Z$3:$Z$340,$C681,Indev_Online_Res_NotinIRPBase!$AB$3:$AB$340,"1")</f>
        <v>0</v>
      </c>
      <c r="AL681">
        <f>SUMIFS(Indev_Online_Res_NotinIRPBase!O$3:O$340,Indev_Online_Res_NotinIRPBase!$Y$3:$Y$340,$B681,Indev_Online_Res_NotinIRPBase!$Z$3:$Z$340,$C681,Indev_Online_Res_NotinIRPBase!$J$3:$J$340,"Yes",Indev_Online_Res_NotinIRPBase!$I$3:$I$340,"&lt;1/1/2024")+SUMIFS(Indev_Online_Res_NotinIRPBase!O$3:O$340,Indev_Online_Res_NotinIRPBase!$Y$3:$Y$340,$B681,Indev_Online_Res_NotinIRPBase!$Z$3:$Z$340,$C681,Indev_Online_Res_NotinIRPBase!$AB$3:$AB$340,"1")</f>
        <v>0</v>
      </c>
      <c r="AM681">
        <f>SUMIFS(Indev_Online_Res_NotinIRPBase!P$3:P$340,Indev_Online_Res_NotinIRPBase!$Y$3:$Y$340,$B681,Indev_Online_Res_NotinIRPBase!$Z$3:$Z$340,$C681,Indev_Online_Res_NotinIRPBase!$J$3:$J$340,"Yes",Indev_Online_Res_NotinIRPBase!$I$3:$I$340,"&lt;1/1/2024")+SUMIFS(Indev_Online_Res_NotinIRPBase!P$3:P$340,Indev_Online_Res_NotinIRPBase!$Y$3:$Y$340,$B681,Indev_Online_Res_NotinIRPBase!$Z$3:$Z$340,$C681,Indev_Online_Res_NotinIRPBase!$AB$3:$AB$340,"1")</f>
        <v>0</v>
      </c>
      <c r="AN681">
        <f>SUMIFS(Indev_Online_Res_NotinIRPBase!Q$3:Q$340,Indev_Online_Res_NotinIRPBase!$Y$3:$Y$340,$B681,Indev_Online_Res_NotinIRPBase!$Z$3:$Z$340,$C681,Indev_Online_Res_NotinIRPBase!$J$3:$J$340,"Yes",Indev_Online_Res_NotinIRPBase!$I$3:$I$340,"&lt;1/1/2024")+SUMIFS(Indev_Online_Res_NotinIRPBase!Q$3:Q$340,Indev_Online_Res_NotinIRPBase!$Y$3:$Y$340,$B681,Indev_Online_Res_NotinIRPBase!$Z$3:$Z$340,$C681,Indev_Online_Res_NotinIRPBase!$AB$3:$AB$340,"1")</f>
        <v>0</v>
      </c>
      <c r="AO681">
        <f>SUMIFS(Indev_Online_Res_NotinIRPBase!R$3:R$340,Indev_Online_Res_NotinIRPBase!$Y$3:$Y$340,$B681,Indev_Online_Res_NotinIRPBase!$Z$3:$Z$340,$C681,Indev_Online_Res_NotinIRPBase!$J$3:$J$340,"Yes",Indev_Online_Res_NotinIRPBase!$I$3:$I$340,"&lt;1/1/2024")+SUMIFS(Indev_Online_Res_NotinIRPBase!R$3:R$340,Indev_Online_Res_NotinIRPBase!$Y$3:$Y$340,$B681,Indev_Online_Res_NotinIRPBase!$Z$3:$Z$340,$C681,Indev_Online_Res_NotinIRPBase!$AB$3:$AB$340,"1")</f>
        <v>0</v>
      </c>
      <c r="AS681">
        <f>SUMIFS(Indev_Online_Res_NotinIRPBase!S$3:S$340,Indev_Online_Res_NotinIRPBase!$Y$3:$Y$340,$B681,Indev_Online_Res_NotinIRPBase!$Z$3:$Z$340,$C681,Indev_Online_Res_NotinIRPBase!$J$3:$J$340,"Yes",Indev_Online_Res_NotinIRPBase!$I$3:$I$340,"&lt;1/1/2024")+SUMIFS(Indev_Online_Res_NotinIRPBase!S$3:S$340,Indev_Online_Res_NotinIRPBase!$Y$3:$Y$340,$B681,Indev_Online_Res_NotinIRPBase!$Z$3:$Z$340,$C681,Indev_Online_Res_NotinIRPBase!$AB$3:$AB$340,"1")</f>
        <v>0</v>
      </c>
      <c r="AT681">
        <f>SUMIFS(Indev_Online_Res_NotinIRPBase!T$3:T$340,Indev_Online_Res_NotinIRPBase!$Y$3:$Y$340,$B681,Indev_Online_Res_NotinIRPBase!$Z$3:$Z$340,$C681,Indev_Online_Res_NotinIRPBase!$J$3:$J$340,"Yes",Indev_Online_Res_NotinIRPBase!$I$3:$I$340,"&lt;1/1/2024")+SUMIFS(Indev_Online_Res_NotinIRPBase!T$3:T$340,Indev_Online_Res_NotinIRPBase!$Y$3:$Y$340,$B681,Indev_Online_Res_NotinIRPBase!$Z$3:$Z$340,$C681,Indev_Online_Res_NotinIRPBase!$AB$3:$AB$340,"1")</f>
        <v>0</v>
      </c>
      <c r="AU681">
        <f>SUMIFS(Indev_Online_Res_NotinIRPBase!U$3:U$340,Indev_Online_Res_NotinIRPBase!$Y$3:$Y$340,$B681,Indev_Online_Res_NotinIRPBase!$Z$3:$Z$340,$C681,Indev_Online_Res_NotinIRPBase!$J$3:$J$340,"Yes",Indev_Online_Res_NotinIRPBase!$I$3:$I$340,"&lt;1/1/2024")+SUMIFS(Indev_Online_Res_NotinIRPBase!U$3:U$340,Indev_Online_Res_NotinIRPBase!$Y$3:$Y$340,$B681,Indev_Online_Res_NotinIRPBase!$Z$3:$Z$340,$C681,Indev_Online_Res_NotinIRPBase!$AB$3:$AB$340,"1")</f>
        <v>0</v>
      </c>
      <c r="AV681">
        <f>SUMIFS(Indev_Online_Res_NotinIRPBase!V$3:V$340,Indev_Online_Res_NotinIRPBase!$Y$3:$Y$340,$B681,Indev_Online_Res_NotinIRPBase!$Z$3:$Z$340,$C681,Indev_Online_Res_NotinIRPBase!$J$3:$J$340,"Yes",Indev_Online_Res_NotinIRPBase!$I$3:$I$340,"&lt;1/1/2024")+SUMIFS(Indev_Online_Res_NotinIRPBase!V$3:V$340,Indev_Online_Res_NotinIRPBase!$Y$3:$Y$340,$B681,Indev_Online_Res_NotinIRPBase!$Z$3:$Z$340,$C681,Indev_Online_Res_NotinIRPBase!$AB$3:$AB$340,"1")</f>
        <v>0</v>
      </c>
      <c r="AW681">
        <f>SUMIFS(Indev_Online_Res_NotinIRPBase!W$3:W$340,Indev_Online_Res_NotinIRPBase!$Y$3:$Y$340,$B681,Indev_Online_Res_NotinIRPBase!$Z$3:$Z$340,$C681,Indev_Online_Res_NotinIRPBase!$J$3:$J$340,"Yes",Indev_Online_Res_NotinIRPBase!$I$3:$I$340,"&lt;1/1/2024")+SUMIFS(Indev_Online_Res_NotinIRPBase!W$3:W$340,Indev_Online_Res_NotinIRPBase!$Y$3:$Y$340,$B681,Indev_Online_Res_NotinIRPBase!$Z$3:$Z$340,$C681,Indev_Online_Res_NotinIRPBase!$AB$3:$AB$340,"1")</f>
        <v>0</v>
      </c>
      <c r="AX681">
        <f>SUMIFS(Indev_Online_Res_NotinIRPBase!X$3:X$340,Indev_Online_Res_NotinIRPBase!$Y$3:$Y$340,$B681,Indev_Online_Res_NotinIRPBase!$Z$3:$Z$340,$C681,Indev_Online_Res_NotinIRPBase!$J$3:$J$340,"Yes",Indev_Online_Res_NotinIRPBase!$I$3:$I$340,"&lt;1/1/2024")+SUMIFS(Indev_Online_Res_NotinIRPBase!X$3:X$340,Indev_Online_Res_NotinIRPBase!$Y$3:$Y$340,$B681,Indev_Online_Res_NotinIRPBase!$Z$3:$Z$340,$C681,Indev_Online_Res_NotinIRPBase!$AB$3:$AB$340,"1")</f>
        <v>0</v>
      </c>
      <c r="AY681">
        <f t="shared" si="153"/>
        <v>0</v>
      </c>
      <c r="BA681">
        <f t="shared" si="154"/>
        <v>0</v>
      </c>
      <c r="BB681">
        <f t="shared" si="155"/>
        <v>0</v>
      </c>
      <c r="BC681">
        <f t="shared" si="156"/>
        <v>0</v>
      </c>
      <c r="BD681">
        <f t="shared" si="157"/>
        <v>0</v>
      </c>
      <c r="BE681">
        <f t="shared" si="158"/>
        <v>0</v>
      </c>
      <c r="BI681">
        <f t="shared" si="159"/>
        <v>0</v>
      </c>
      <c r="BJ681">
        <f t="shared" si="160"/>
        <v>0</v>
      </c>
      <c r="BK681">
        <f t="shared" si="161"/>
        <v>0</v>
      </c>
      <c r="BL681">
        <f t="shared" si="162"/>
        <v>0</v>
      </c>
      <c r="BM681">
        <f t="shared" si="163"/>
        <v>0</v>
      </c>
      <c r="BN681">
        <f t="shared" si="164"/>
        <v>0</v>
      </c>
      <c r="BO681">
        <f t="shared" si="165"/>
        <v>0</v>
      </c>
      <c r="BQ681">
        <f>SUMIFS(IRPBase_Res_NotinEnvScreens!$H$3:$H$33,IRPBase_Res_NotinEnvScreens!$J$3:$J$33,$B681,IRPBase_Res_NotinEnvScreens!$K$3:$K$33,$C681)</f>
        <v>0</v>
      </c>
      <c r="BR681">
        <f>SUMIFS(IRPBase_Res_NotinEnvScreens!$I$3:$I$33,IRPBase_Res_NotinEnvScreens!$J$3:$J$33,$B681,IRPBase_Res_NotinEnvScreens!$K$3:$K$33,$C681)</f>
        <v>0</v>
      </c>
      <c r="BS681">
        <v>0</v>
      </c>
      <c r="BV681">
        <f>SUMIFS(Indev_Online_Res_NotinIRPBase!$P$3:$P$313,Indev_Online_Res_NotinIRPBase!$Y$3:$Y$313,$B681,Indev_Online_Res_NotinIRPBase!$Z$3:$Z$313,$C681,Indev_Online_Res_NotinIRPBase!$I$3:$I$313,"&lt;9/1/2023")+SUMIFS(Indev_Online_Res_NotinIRPBase!$Q$3:$Q$313,Indev_Online_Res_NotinIRPBase!$Y$3:$Y$313,$B681,Indev_Online_Res_NotinIRPBase!$Z$3:$Z$313,$C681,Indev_Online_Res_NotinIRPBase!$I$3:$I$313,"&lt;9/1/2023")</f>
        <v>0</v>
      </c>
      <c r="BW681">
        <f>SUMIFS(Indev_Online_Res_NotinIRPBase!$S$3:$S$313,Indev_Online_Res_NotinIRPBase!$Y$3:$Y$313,$B681,Indev_Online_Res_NotinIRPBase!$Z$3:$Z$313,$C681,Indev_Online_Res_NotinIRPBase!$I$3:$I$313,"&lt;9/1/2023")+SUMIFS(Indev_Online_Res_NotinIRPBase!$T$3:$T$313,Indev_Online_Res_NotinIRPBase!$Y$3:$Y$313,$B681,Indev_Online_Res_NotinIRPBase!$Z$3:$Z$313,$C681,Indev_Online_Res_NotinIRPBase!$I$3:$I$313,"&lt;9/1/2023")+SUMIFS(Indev_Online_Res_NotinIRPBase!$U$3:$U$313,Indev_Online_Res_NotinIRPBase!$Y$3:$Y$313,$B681,Indev_Online_Res_NotinIRPBase!$Z$3:$Z$313,$C681,Indev_Online_Res_NotinIRPBase!$I$3:$I$313,"&lt;9/1/2023")</f>
        <v>0</v>
      </c>
    </row>
    <row r="682" spans="1:75">
      <c r="A682" t="s">
        <v>44</v>
      </c>
      <c r="B682" t="s">
        <v>591</v>
      </c>
      <c r="C682">
        <v>115</v>
      </c>
      <c r="E682">
        <f>SUMIFS(IRPBase_Res_NotinTxBase!N$3:N$65,IRPBase_Res_NotinTxBase!$X$3:$X$65,$B682,IRPBase_Res_NotinTxBase!$Y$3:$Y$65,$C682)</f>
        <v>0</v>
      </c>
      <c r="F682">
        <f>SUMIFS(IRPBase_Res_NotinTxBase!O$3:O$65,IRPBase_Res_NotinTxBase!$X$3:$X$65,$B682,IRPBase_Res_NotinTxBase!$Y$3:$Y$65,$C682)</f>
        <v>0</v>
      </c>
      <c r="G682">
        <f>SUMIFS(IRPBase_Res_NotinTxBase!P$3:P$65,IRPBase_Res_NotinTxBase!$X$3:$X$65,$B682,IRPBase_Res_NotinTxBase!$Y$3:$Y$65,$C682)</f>
        <v>0</v>
      </c>
      <c r="H682">
        <f>SUMIFS(IRPBase_Res_NotinTxBase!Q$3:Q$65,IRPBase_Res_NotinTxBase!$X$3:$X$65,$B682,IRPBase_Res_NotinTxBase!$Y$3:$Y$65,$C682)</f>
        <v>0</v>
      </c>
      <c r="M682">
        <f>SUMIFS(IRPBase_Res_NotinTxBase!R$3:R$65,IRPBase_Res_NotinTxBase!$X$3:$X$65,$B682,IRPBase_Res_NotinTxBase!$Y$3:$Y$65,$C682)</f>
        <v>0</v>
      </c>
      <c r="N682">
        <f>SUMIFS(IRPBase_Res_NotinTxBase!S$3:S$65,IRPBase_Res_NotinTxBase!$X$3:$X$65,$B682,IRPBase_Res_NotinTxBase!$Y$3:$Y$65,$C682)</f>
        <v>0</v>
      </c>
      <c r="O682">
        <f>SUMIFS(IRPBase_Res_NotinTxBase!T$3:T$65,IRPBase_Res_NotinTxBase!$X$3:$X$65,$B682,IRPBase_Res_NotinTxBase!$Y$3:$Y$65,$C682)</f>
        <v>0</v>
      </c>
      <c r="P682">
        <f>SUMIFS(IRPBase_Res_NotinTxBase!U$3:U$65,IRPBase_Res_NotinTxBase!$X$3:$X$65,$B682,IRPBase_Res_NotinTxBase!$Y$3:$Y$65,$C682)</f>
        <v>0</v>
      </c>
      <c r="Q682">
        <f>SUMIFS(IRPBase_Res_NotinTxBase!V$3:V$65,IRPBase_Res_NotinTxBase!$X$3:$X$65,$B682,IRPBase_Res_NotinTxBase!$Y$3:$Y$65,$C682)</f>
        <v>0</v>
      </c>
      <c r="R682">
        <f>SUMIFS(IRPBase_Res_NotinTxBase!W$3:W$65,IRPBase_Res_NotinTxBase!$X$3:$X$65,$B682,IRPBase_Res_NotinTxBase!$Y$3:$Y$65,$C682)</f>
        <v>0</v>
      </c>
      <c r="S682">
        <f t="shared" si="151"/>
        <v>0</v>
      </c>
      <c r="U682">
        <f>SUMIFS(Indev_Online_Res_NotinIRPBase!N$3:N$340,Indev_Online_Res_NotinIRPBase!$Y$3:$Y$340,$B682,Indev_Online_Res_NotinIRPBase!$Z$3:$Z$340,$C682)</f>
        <v>0</v>
      </c>
      <c r="V682">
        <f>SUMIFS(Indev_Online_Res_NotinIRPBase!O$3:O$340,Indev_Online_Res_NotinIRPBase!$Y$3:$Y$340,$B682,Indev_Online_Res_NotinIRPBase!$Z$3:$Z$340,$C682)</f>
        <v>0</v>
      </c>
      <c r="W682">
        <f>SUMIFS(Indev_Online_Res_NotinIRPBase!P$3:P$340,Indev_Online_Res_NotinIRPBase!$Y$3:$Y$340,$B682,Indev_Online_Res_NotinIRPBase!$Z$3:$Z$340,$C682)</f>
        <v>0</v>
      </c>
      <c r="X682">
        <f>SUMIFS(Indev_Online_Res_NotinIRPBase!Q$3:Q$340,Indev_Online_Res_NotinIRPBase!$Y$3:$Y$340,$B682,Indev_Online_Res_NotinIRPBase!$Z$3:$Z$340,$C682)</f>
        <v>0</v>
      </c>
      <c r="Y682">
        <f>SUMIFS(Indev_Online_Res_NotinIRPBase!R$3:R$340,Indev_Online_Res_NotinIRPBase!$Y$3:$Y$340,$B682,Indev_Online_Res_NotinIRPBase!$Z$3:$Z$340,$C682)</f>
        <v>0</v>
      </c>
      <c r="AC682">
        <f>SUMIFS(Indev_Online_Res_NotinIRPBase!S$3:S$340,Indev_Online_Res_NotinIRPBase!$Y$3:$Y$340,$B682,Indev_Online_Res_NotinIRPBase!$Z$3:$Z$340,$C682)</f>
        <v>0</v>
      </c>
      <c r="AD682">
        <f>SUMIFS(Indev_Online_Res_NotinIRPBase!T$3:T$340,Indev_Online_Res_NotinIRPBase!$Y$3:$Y$340,$B682,Indev_Online_Res_NotinIRPBase!$Z$3:$Z$340,$C682)</f>
        <v>0</v>
      </c>
      <c r="AE682">
        <f>SUMIFS(Indev_Online_Res_NotinIRPBase!U$3:U$340,Indev_Online_Res_NotinIRPBase!$Y$3:$Y$340,$B682,Indev_Online_Res_NotinIRPBase!$Z$3:$Z$340,$C682)</f>
        <v>0</v>
      </c>
      <c r="AF682">
        <f>SUMIFS(Indev_Online_Res_NotinIRPBase!V$3:V$340,Indev_Online_Res_NotinIRPBase!$Y$3:$Y$340,$B682,Indev_Online_Res_NotinIRPBase!$Z$3:$Z$340,$C682)</f>
        <v>0</v>
      </c>
      <c r="AG682">
        <f>SUMIFS(Indev_Online_Res_NotinIRPBase!W$3:W$340,Indev_Online_Res_NotinIRPBase!$Y$3:$Y$340,$B682,Indev_Online_Res_NotinIRPBase!$Z$3:$Z$340,$C682)</f>
        <v>0</v>
      </c>
      <c r="AH682">
        <f>SUMIFS(Indev_Online_Res_NotinIRPBase!X$3:X$340,Indev_Online_Res_NotinIRPBase!$Y$3:$Y$340,$B682,Indev_Online_Res_NotinIRPBase!$Z$3:$Z$340,$C682)</f>
        <v>0</v>
      </c>
      <c r="AI682">
        <f t="shared" si="152"/>
        <v>0</v>
      </c>
      <c r="AK682">
        <f>SUMIFS(Indev_Online_Res_NotinIRPBase!N$3:N$340,Indev_Online_Res_NotinIRPBase!$Y$3:$Y$340,$B682,Indev_Online_Res_NotinIRPBase!$Z$3:$Z$340,$C682,Indev_Online_Res_NotinIRPBase!$J$3:$J$340,"Yes",Indev_Online_Res_NotinIRPBase!$I$3:$I$340,"&lt;1/1/2024")+SUMIFS(Indev_Online_Res_NotinIRPBase!N$3:N$340,Indev_Online_Res_NotinIRPBase!$Y$3:$Y$340,$B682,Indev_Online_Res_NotinIRPBase!$Z$3:$Z$340,$C682,Indev_Online_Res_NotinIRPBase!$AB$3:$AB$340,"1")</f>
        <v>0</v>
      </c>
      <c r="AL682">
        <f>SUMIFS(Indev_Online_Res_NotinIRPBase!O$3:O$340,Indev_Online_Res_NotinIRPBase!$Y$3:$Y$340,$B682,Indev_Online_Res_NotinIRPBase!$Z$3:$Z$340,$C682,Indev_Online_Res_NotinIRPBase!$J$3:$J$340,"Yes",Indev_Online_Res_NotinIRPBase!$I$3:$I$340,"&lt;1/1/2024")+SUMIFS(Indev_Online_Res_NotinIRPBase!O$3:O$340,Indev_Online_Res_NotinIRPBase!$Y$3:$Y$340,$B682,Indev_Online_Res_NotinIRPBase!$Z$3:$Z$340,$C682,Indev_Online_Res_NotinIRPBase!$AB$3:$AB$340,"1")</f>
        <v>0</v>
      </c>
      <c r="AM682">
        <f>SUMIFS(Indev_Online_Res_NotinIRPBase!P$3:P$340,Indev_Online_Res_NotinIRPBase!$Y$3:$Y$340,$B682,Indev_Online_Res_NotinIRPBase!$Z$3:$Z$340,$C682,Indev_Online_Res_NotinIRPBase!$J$3:$J$340,"Yes",Indev_Online_Res_NotinIRPBase!$I$3:$I$340,"&lt;1/1/2024")+SUMIFS(Indev_Online_Res_NotinIRPBase!P$3:P$340,Indev_Online_Res_NotinIRPBase!$Y$3:$Y$340,$B682,Indev_Online_Res_NotinIRPBase!$Z$3:$Z$340,$C682,Indev_Online_Res_NotinIRPBase!$AB$3:$AB$340,"1")</f>
        <v>0</v>
      </c>
      <c r="AN682">
        <f>SUMIFS(Indev_Online_Res_NotinIRPBase!Q$3:Q$340,Indev_Online_Res_NotinIRPBase!$Y$3:$Y$340,$B682,Indev_Online_Res_NotinIRPBase!$Z$3:$Z$340,$C682,Indev_Online_Res_NotinIRPBase!$J$3:$J$340,"Yes",Indev_Online_Res_NotinIRPBase!$I$3:$I$340,"&lt;1/1/2024")+SUMIFS(Indev_Online_Res_NotinIRPBase!Q$3:Q$340,Indev_Online_Res_NotinIRPBase!$Y$3:$Y$340,$B682,Indev_Online_Res_NotinIRPBase!$Z$3:$Z$340,$C682,Indev_Online_Res_NotinIRPBase!$AB$3:$AB$340,"1")</f>
        <v>0</v>
      </c>
      <c r="AO682">
        <f>SUMIFS(Indev_Online_Res_NotinIRPBase!R$3:R$340,Indev_Online_Res_NotinIRPBase!$Y$3:$Y$340,$B682,Indev_Online_Res_NotinIRPBase!$Z$3:$Z$340,$C682,Indev_Online_Res_NotinIRPBase!$J$3:$J$340,"Yes",Indev_Online_Res_NotinIRPBase!$I$3:$I$340,"&lt;1/1/2024")+SUMIFS(Indev_Online_Res_NotinIRPBase!R$3:R$340,Indev_Online_Res_NotinIRPBase!$Y$3:$Y$340,$B682,Indev_Online_Res_NotinIRPBase!$Z$3:$Z$340,$C682,Indev_Online_Res_NotinIRPBase!$AB$3:$AB$340,"1")</f>
        <v>0</v>
      </c>
      <c r="AS682">
        <f>SUMIFS(Indev_Online_Res_NotinIRPBase!S$3:S$340,Indev_Online_Res_NotinIRPBase!$Y$3:$Y$340,$B682,Indev_Online_Res_NotinIRPBase!$Z$3:$Z$340,$C682,Indev_Online_Res_NotinIRPBase!$J$3:$J$340,"Yes",Indev_Online_Res_NotinIRPBase!$I$3:$I$340,"&lt;1/1/2024")+SUMIFS(Indev_Online_Res_NotinIRPBase!S$3:S$340,Indev_Online_Res_NotinIRPBase!$Y$3:$Y$340,$B682,Indev_Online_Res_NotinIRPBase!$Z$3:$Z$340,$C682,Indev_Online_Res_NotinIRPBase!$AB$3:$AB$340,"1")</f>
        <v>0</v>
      </c>
      <c r="AT682">
        <f>SUMIFS(Indev_Online_Res_NotinIRPBase!T$3:T$340,Indev_Online_Res_NotinIRPBase!$Y$3:$Y$340,$B682,Indev_Online_Res_NotinIRPBase!$Z$3:$Z$340,$C682,Indev_Online_Res_NotinIRPBase!$J$3:$J$340,"Yes",Indev_Online_Res_NotinIRPBase!$I$3:$I$340,"&lt;1/1/2024")+SUMIFS(Indev_Online_Res_NotinIRPBase!T$3:T$340,Indev_Online_Res_NotinIRPBase!$Y$3:$Y$340,$B682,Indev_Online_Res_NotinIRPBase!$Z$3:$Z$340,$C682,Indev_Online_Res_NotinIRPBase!$AB$3:$AB$340,"1")</f>
        <v>0</v>
      </c>
      <c r="AU682">
        <f>SUMIFS(Indev_Online_Res_NotinIRPBase!U$3:U$340,Indev_Online_Res_NotinIRPBase!$Y$3:$Y$340,$B682,Indev_Online_Res_NotinIRPBase!$Z$3:$Z$340,$C682,Indev_Online_Res_NotinIRPBase!$J$3:$J$340,"Yes",Indev_Online_Res_NotinIRPBase!$I$3:$I$340,"&lt;1/1/2024")+SUMIFS(Indev_Online_Res_NotinIRPBase!U$3:U$340,Indev_Online_Res_NotinIRPBase!$Y$3:$Y$340,$B682,Indev_Online_Res_NotinIRPBase!$Z$3:$Z$340,$C682,Indev_Online_Res_NotinIRPBase!$AB$3:$AB$340,"1")</f>
        <v>0</v>
      </c>
      <c r="AV682">
        <f>SUMIFS(Indev_Online_Res_NotinIRPBase!V$3:V$340,Indev_Online_Res_NotinIRPBase!$Y$3:$Y$340,$B682,Indev_Online_Res_NotinIRPBase!$Z$3:$Z$340,$C682,Indev_Online_Res_NotinIRPBase!$J$3:$J$340,"Yes",Indev_Online_Res_NotinIRPBase!$I$3:$I$340,"&lt;1/1/2024")+SUMIFS(Indev_Online_Res_NotinIRPBase!V$3:V$340,Indev_Online_Res_NotinIRPBase!$Y$3:$Y$340,$B682,Indev_Online_Res_NotinIRPBase!$Z$3:$Z$340,$C682,Indev_Online_Res_NotinIRPBase!$AB$3:$AB$340,"1")</f>
        <v>0</v>
      </c>
      <c r="AW682">
        <f>SUMIFS(Indev_Online_Res_NotinIRPBase!W$3:W$340,Indev_Online_Res_NotinIRPBase!$Y$3:$Y$340,$B682,Indev_Online_Res_NotinIRPBase!$Z$3:$Z$340,$C682,Indev_Online_Res_NotinIRPBase!$J$3:$J$340,"Yes",Indev_Online_Res_NotinIRPBase!$I$3:$I$340,"&lt;1/1/2024")+SUMIFS(Indev_Online_Res_NotinIRPBase!W$3:W$340,Indev_Online_Res_NotinIRPBase!$Y$3:$Y$340,$B682,Indev_Online_Res_NotinIRPBase!$Z$3:$Z$340,$C682,Indev_Online_Res_NotinIRPBase!$AB$3:$AB$340,"1")</f>
        <v>0</v>
      </c>
      <c r="AX682">
        <f>SUMIFS(Indev_Online_Res_NotinIRPBase!X$3:X$340,Indev_Online_Res_NotinIRPBase!$Y$3:$Y$340,$B682,Indev_Online_Res_NotinIRPBase!$Z$3:$Z$340,$C682,Indev_Online_Res_NotinIRPBase!$J$3:$J$340,"Yes",Indev_Online_Res_NotinIRPBase!$I$3:$I$340,"&lt;1/1/2024")+SUMIFS(Indev_Online_Res_NotinIRPBase!X$3:X$340,Indev_Online_Res_NotinIRPBase!$Y$3:$Y$340,$B682,Indev_Online_Res_NotinIRPBase!$Z$3:$Z$340,$C682,Indev_Online_Res_NotinIRPBase!$AB$3:$AB$340,"1")</f>
        <v>0</v>
      </c>
      <c r="AY682">
        <f t="shared" si="153"/>
        <v>0</v>
      </c>
      <c r="BA682">
        <f t="shared" si="154"/>
        <v>0</v>
      </c>
      <c r="BB682">
        <f t="shared" si="155"/>
        <v>0</v>
      </c>
      <c r="BC682">
        <f t="shared" si="156"/>
        <v>0</v>
      </c>
      <c r="BD682">
        <f t="shared" si="157"/>
        <v>0</v>
      </c>
      <c r="BE682">
        <f t="shared" si="158"/>
        <v>0</v>
      </c>
      <c r="BI682">
        <f t="shared" si="159"/>
        <v>0</v>
      </c>
      <c r="BJ682">
        <f t="shared" si="160"/>
        <v>0</v>
      </c>
      <c r="BK682">
        <f t="shared" si="161"/>
        <v>0</v>
      </c>
      <c r="BL682">
        <f t="shared" si="162"/>
        <v>0</v>
      </c>
      <c r="BM682">
        <f t="shared" si="163"/>
        <v>0</v>
      </c>
      <c r="BN682">
        <f t="shared" si="164"/>
        <v>0</v>
      </c>
      <c r="BO682">
        <f t="shared" si="165"/>
        <v>0</v>
      </c>
      <c r="BQ682">
        <f>SUMIFS(IRPBase_Res_NotinEnvScreens!$H$3:$H$33,IRPBase_Res_NotinEnvScreens!$J$3:$J$33,$B682,IRPBase_Res_NotinEnvScreens!$K$3:$K$33,$C682)</f>
        <v>0</v>
      </c>
      <c r="BR682">
        <f>SUMIFS(IRPBase_Res_NotinEnvScreens!$I$3:$I$33,IRPBase_Res_NotinEnvScreens!$J$3:$J$33,$B682,IRPBase_Res_NotinEnvScreens!$K$3:$K$33,$C682)</f>
        <v>0</v>
      </c>
      <c r="BS682">
        <v>0</v>
      </c>
      <c r="BV682">
        <f>SUMIFS(Indev_Online_Res_NotinIRPBase!$P$3:$P$313,Indev_Online_Res_NotinIRPBase!$Y$3:$Y$313,$B682,Indev_Online_Res_NotinIRPBase!$Z$3:$Z$313,$C682,Indev_Online_Res_NotinIRPBase!$I$3:$I$313,"&lt;9/1/2023")+SUMIFS(Indev_Online_Res_NotinIRPBase!$Q$3:$Q$313,Indev_Online_Res_NotinIRPBase!$Y$3:$Y$313,$B682,Indev_Online_Res_NotinIRPBase!$Z$3:$Z$313,$C682,Indev_Online_Res_NotinIRPBase!$I$3:$I$313,"&lt;9/1/2023")</f>
        <v>0</v>
      </c>
      <c r="BW682">
        <f>SUMIFS(Indev_Online_Res_NotinIRPBase!$S$3:$S$313,Indev_Online_Res_NotinIRPBase!$Y$3:$Y$313,$B682,Indev_Online_Res_NotinIRPBase!$Z$3:$Z$313,$C682,Indev_Online_Res_NotinIRPBase!$I$3:$I$313,"&lt;9/1/2023")+SUMIFS(Indev_Online_Res_NotinIRPBase!$T$3:$T$313,Indev_Online_Res_NotinIRPBase!$Y$3:$Y$313,$B682,Indev_Online_Res_NotinIRPBase!$Z$3:$Z$313,$C682,Indev_Online_Res_NotinIRPBase!$I$3:$I$313,"&lt;9/1/2023")+SUMIFS(Indev_Online_Res_NotinIRPBase!$U$3:$U$313,Indev_Online_Res_NotinIRPBase!$Y$3:$Y$313,$B682,Indev_Online_Res_NotinIRPBase!$Z$3:$Z$313,$C682,Indev_Online_Res_NotinIRPBase!$I$3:$I$313,"&lt;9/1/2023")</f>
        <v>0</v>
      </c>
    </row>
    <row r="683" spans="1:75">
      <c r="A683" t="s">
        <v>51</v>
      </c>
      <c r="B683" t="s">
        <v>592</v>
      </c>
      <c r="C683">
        <v>230</v>
      </c>
      <c r="E683">
        <f>SUMIFS(IRPBase_Res_NotinTxBase!N$3:N$65,IRPBase_Res_NotinTxBase!$X$3:$X$65,$B683,IRPBase_Res_NotinTxBase!$Y$3:$Y$65,$C683)</f>
        <v>0</v>
      </c>
      <c r="F683">
        <f>SUMIFS(IRPBase_Res_NotinTxBase!O$3:O$65,IRPBase_Res_NotinTxBase!$X$3:$X$65,$B683,IRPBase_Res_NotinTxBase!$Y$3:$Y$65,$C683)</f>
        <v>0</v>
      </c>
      <c r="G683">
        <f>SUMIFS(IRPBase_Res_NotinTxBase!P$3:P$65,IRPBase_Res_NotinTxBase!$X$3:$X$65,$B683,IRPBase_Res_NotinTxBase!$Y$3:$Y$65,$C683)</f>
        <v>0</v>
      </c>
      <c r="H683">
        <f>SUMIFS(IRPBase_Res_NotinTxBase!Q$3:Q$65,IRPBase_Res_NotinTxBase!$X$3:$X$65,$B683,IRPBase_Res_NotinTxBase!$Y$3:$Y$65,$C683)</f>
        <v>0</v>
      </c>
      <c r="M683">
        <f>SUMIFS(IRPBase_Res_NotinTxBase!R$3:R$65,IRPBase_Res_NotinTxBase!$X$3:$X$65,$B683,IRPBase_Res_NotinTxBase!$Y$3:$Y$65,$C683)</f>
        <v>0</v>
      </c>
      <c r="N683">
        <f>SUMIFS(IRPBase_Res_NotinTxBase!S$3:S$65,IRPBase_Res_NotinTxBase!$X$3:$X$65,$B683,IRPBase_Res_NotinTxBase!$Y$3:$Y$65,$C683)</f>
        <v>0</v>
      </c>
      <c r="O683">
        <f>SUMIFS(IRPBase_Res_NotinTxBase!T$3:T$65,IRPBase_Res_NotinTxBase!$X$3:$X$65,$B683,IRPBase_Res_NotinTxBase!$Y$3:$Y$65,$C683)</f>
        <v>0</v>
      </c>
      <c r="P683">
        <f>SUMIFS(IRPBase_Res_NotinTxBase!U$3:U$65,IRPBase_Res_NotinTxBase!$X$3:$X$65,$B683,IRPBase_Res_NotinTxBase!$Y$3:$Y$65,$C683)</f>
        <v>0</v>
      </c>
      <c r="Q683">
        <f>SUMIFS(IRPBase_Res_NotinTxBase!V$3:V$65,IRPBase_Res_NotinTxBase!$X$3:$X$65,$B683,IRPBase_Res_NotinTxBase!$Y$3:$Y$65,$C683)</f>
        <v>0</v>
      </c>
      <c r="R683">
        <f>SUMIFS(IRPBase_Res_NotinTxBase!W$3:W$65,IRPBase_Res_NotinTxBase!$X$3:$X$65,$B683,IRPBase_Res_NotinTxBase!$Y$3:$Y$65,$C683)</f>
        <v>0</v>
      </c>
      <c r="S683">
        <f t="shared" si="151"/>
        <v>0</v>
      </c>
      <c r="U683">
        <f>SUMIFS(Indev_Online_Res_NotinIRPBase!N$3:N$340,Indev_Online_Res_NotinIRPBase!$Y$3:$Y$340,$B683,Indev_Online_Res_NotinIRPBase!$Z$3:$Z$340,$C683)</f>
        <v>0</v>
      </c>
      <c r="V683">
        <f>SUMIFS(Indev_Online_Res_NotinIRPBase!O$3:O$340,Indev_Online_Res_NotinIRPBase!$Y$3:$Y$340,$B683,Indev_Online_Res_NotinIRPBase!$Z$3:$Z$340,$C683)</f>
        <v>0</v>
      </c>
      <c r="W683">
        <f>SUMIFS(Indev_Online_Res_NotinIRPBase!P$3:P$340,Indev_Online_Res_NotinIRPBase!$Y$3:$Y$340,$B683,Indev_Online_Res_NotinIRPBase!$Z$3:$Z$340,$C683)</f>
        <v>0</v>
      </c>
      <c r="X683">
        <f>SUMIFS(Indev_Online_Res_NotinIRPBase!Q$3:Q$340,Indev_Online_Res_NotinIRPBase!$Y$3:$Y$340,$B683,Indev_Online_Res_NotinIRPBase!$Z$3:$Z$340,$C683)</f>
        <v>0</v>
      </c>
      <c r="Y683">
        <f>SUMIFS(Indev_Online_Res_NotinIRPBase!R$3:R$340,Indev_Online_Res_NotinIRPBase!$Y$3:$Y$340,$B683,Indev_Online_Res_NotinIRPBase!$Z$3:$Z$340,$C683)</f>
        <v>0</v>
      </c>
      <c r="AC683">
        <f>SUMIFS(Indev_Online_Res_NotinIRPBase!S$3:S$340,Indev_Online_Res_NotinIRPBase!$Y$3:$Y$340,$B683,Indev_Online_Res_NotinIRPBase!$Z$3:$Z$340,$C683)</f>
        <v>0</v>
      </c>
      <c r="AD683">
        <f>SUMIFS(Indev_Online_Res_NotinIRPBase!T$3:T$340,Indev_Online_Res_NotinIRPBase!$Y$3:$Y$340,$B683,Indev_Online_Res_NotinIRPBase!$Z$3:$Z$340,$C683)</f>
        <v>0</v>
      </c>
      <c r="AE683">
        <f>SUMIFS(Indev_Online_Res_NotinIRPBase!U$3:U$340,Indev_Online_Res_NotinIRPBase!$Y$3:$Y$340,$B683,Indev_Online_Res_NotinIRPBase!$Z$3:$Z$340,$C683)</f>
        <v>0</v>
      </c>
      <c r="AF683">
        <f>SUMIFS(Indev_Online_Res_NotinIRPBase!V$3:V$340,Indev_Online_Res_NotinIRPBase!$Y$3:$Y$340,$B683,Indev_Online_Res_NotinIRPBase!$Z$3:$Z$340,$C683)</f>
        <v>0</v>
      </c>
      <c r="AG683">
        <f>SUMIFS(Indev_Online_Res_NotinIRPBase!W$3:W$340,Indev_Online_Res_NotinIRPBase!$Y$3:$Y$340,$B683,Indev_Online_Res_NotinIRPBase!$Z$3:$Z$340,$C683)</f>
        <v>0</v>
      </c>
      <c r="AH683">
        <f>SUMIFS(Indev_Online_Res_NotinIRPBase!X$3:X$340,Indev_Online_Res_NotinIRPBase!$Y$3:$Y$340,$B683,Indev_Online_Res_NotinIRPBase!$Z$3:$Z$340,$C683)</f>
        <v>0</v>
      </c>
      <c r="AI683">
        <f t="shared" si="152"/>
        <v>0</v>
      </c>
      <c r="AK683">
        <f>SUMIFS(Indev_Online_Res_NotinIRPBase!N$3:N$340,Indev_Online_Res_NotinIRPBase!$Y$3:$Y$340,$B683,Indev_Online_Res_NotinIRPBase!$Z$3:$Z$340,$C683,Indev_Online_Res_NotinIRPBase!$J$3:$J$340,"Yes",Indev_Online_Res_NotinIRPBase!$I$3:$I$340,"&lt;1/1/2024")+SUMIFS(Indev_Online_Res_NotinIRPBase!N$3:N$340,Indev_Online_Res_NotinIRPBase!$Y$3:$Y$340,$B683,Indev_Online_Res_NotinIRPBase!$Z$3:$Z$340,$C683,Indev_Online_Res_NotinIRPBase!$AB$3:$AB$340,"1")</f>
        <v>0</v>
      </c>
      <c r="AL683">
        <f>SUMIFS(Indev_Online_Res_NotinIRPBase!O$3:O$340,Indev_Online_Res_NotinIRPBase!$Y$3:$Y$340,$B683,Indev_Online_Res_NotinIRPBase!$Z$3:$Z$340,$C683,Indev_Online_Res_NotinIRPBase!$J$3:$J$340,"Yes",Indev_Online_Res_NotinIRPBase!$I$3:$I$340,"&lt;1/1/2024")+SUMIFS(Indev_Online_Res_NotinIRPBase!O$3:O$340,Indev_Online_Res_NotinIRPBase!$Y$3:$Y$340,$B683,Indev_Online_Res_NotinIRPBase!$Z$3:$Z$340,$C683,Indev_Online_Res_NotinIRPBase!$AB$3:$AB$340,"1")</f>
        <v>0</v>
      </c>
      <c r="AM683">
        <f>SUMIFS(Indev_Online_Res_NotinIRPBase!P$3:P$340,Indev_Online_Res_NotinIRPBase!$Y$3:$Y$340,$B683,Indev_Online_Res_NotinIRPBase!$Z$3:$Z$340,$C683,Indev_Online_Res_NotinIRPBase!$J$3:$J$340,"Yes",Indev_Online_Res_NotinIRPBase!$I$3:$I$340,"&lt;1/1/2024")+SUMIFS(Indev_Online_Res_NotinIRPBase!P$3:P$340,Indev_Online_Res_NotinIRPBase!$Y$3:$Y$340,$B683,Indev_Online_Res_NotinIRPBase!$Z$3:$Z$340,$C683,Indev_Online_Res_NotinIRPBase!$AB$3:$AB$340,"1")</f>
        <v>0</v>
      </c>
      <c r="AN683">
        <f>SUMIFS(Indev_Online_Res_NotinIRPBase!Q$3:Q$340,Indev_Online_Res_NotinIRPBase!$Y$3:$Y$340,$B683,Indev_Online_Res_NotinIRPBase!$Z$3:$Z$340,$C683,Indev_Online_Res_NotinIRPBase!$J$3:$J$340,"Yes",Indev_Online_Res_NotinIRPBase!$I$3:$I$340,"&lt;1/1/2024")+SUMIFS(Indev_Online_Res_NotinIRPBase!Q$3:Q$340,Indev_Online_Res_NotinIRPBase!$Y$3:$Y$340,$B683,Indev_Online_Res_NotinIRPBase!$Z$3:$Z$340,$C683,Indev_Online_Res_NotinIRPBase!$AB$3:$AB$340,"1")</f>
        <v>0</v>
      </c>
      <c r="AO683">
        <f>SUMIFS(Indev_Online_Res_NotinIRPBase!R$3:R$340,Indev_Online_Res_NotinIRPBase!$Y$3:$Y$340,$B683,Indev_Online_Res_NotinIRPBase!$Z$3:$Z$340,$C683,Indev_Online_Res_NotinIRPBase!$J$3:$J$340,"Yes",Indev_Online_Res_NotinIRPBase!$I$3:$I$340,"&lt;1/1/2024")+SUMIFS(Indev_Online_Res_NotinIRPBase!R$3:R$340,Indev_Online_Res_NotinIRPBase!$Y$3:$Y$340,$B683,Indev_Online_Res_NotinIRPBase!$Z$3:$Z$340,$C683,Indev_Online_Res_NotinIRPBase!$AB$3:$AB$340,"1")</f>
        <v>0</v>
      </c>
      <c r="AS683">
        <f>SUMIFS(Indev_Online_Res_NotinIRPBase!S$3:S$340,Indev_Online_Res_NotinIRPBase!$Y$3:$Y$340,$B683,Indev_Online_Res_NotinIRPBase!$Z$3:$Z$340,$C683,Indev_Online_Res_NotinIRPBase!$J$3:$J$340,"Yes",Indev_Online_Res_NotinIRPBase!$I$3:$I$340,"&lt;1/1/2024")+SUMIFS(Indev_Online_Res_NotinIRPBase!S$3:S$340,Indev_Online_Res_NotinIRPBase!$Y$3:$Y$340,$B683,Indev_Online_Res_NotinIRPBase!$Z$3:$Z$340,$C683,Indev_Online_Res_NotinIRPBase!$AB$3:$AB$340,"1")</f>
        <v>0</v>
      </c>
      <c r="AT683">
        <f>SUMIFS(Indev_Online_Res_NotinIRPBase!T$3:T$340,Indev_Online_Res_NotinIRPBase!$Y$3:$Y$340,$B683,Indev_Online_Res_NotinIRPBase!$Z$3:$Z$340,$C683,Indev_Online_Res_NotinIRPBase!$J$3:$J$340,"Yes",Indev_Online_Res_NotinIRPBase!$I$3:$I$340,"&lt;1/1/2024")+SUMIFS(Indev_Online_Res_NotinIRPBase!T$3:T$340,Indev_Online_Res_NotinIRPBase!$Y$3:$Y$340,$B683,Indev_Online_Res_NotinIRPBase!$Z$3:$Z$340,$C683,Indev_Online_Res_NotinIRPBase!$AB$3:$AB$340,"1")</f>
        <v>0</v>
      </c>
      <c r="AU683">
        <f>SUMIFS(Indev_Online_Res_NotinIRPBase!U$3:U$340,Indev_Online_Res_NotinIRPBase!$Y$3:$Y$340,$B683,Indev_Online_Res_NotinIRPBase!$Z$3:$Z$340,$C683,Indev_Online_Res_NotinIRPBase!$J$3:$J$340,"Yes",Indev_Online_Res_NotinIRPBase!$I$3:$I$340,"&lt;1/1/2024")+SUMIFS(Indev_Online_Res_NotinIRPBase!U$3:U$340,Indev_Online_Res_NotinIRPBase!$Y$3:$Y$340,$B683,Indev_Online_Res_NotinIRPBase!$Z$3:$Z$340,$C683,Indev_Online_Res_NotinIRPBase!$AB$3:$AB$340,"1")</f>
        <v>0</v>
      </c>
      <c r="AV683">
        <f>SUMIFS(Indev_Online_Res_NotinIRPBase!V$3:V$340,Indev_Online_Res_NotinIRPBase!$Y$3:$Y$340,$B683,Indev_Online_Res_NotinIRPBase!$Z$3:$Z$340,$C683,Indev_Online_Res_NotinIRPBase!$J$3:$J$340,"Yes",Indev_Online_Res_NotinIRPBase!$I$3:$I$340,"&lt;1/1/2024")+SUMIFS(Indev_Online_Res_NotinIRPBase!V$3:V$340,Indev_Online_Res_NotinIRPBase!$Y$3:$Y$340,$B683,Indev_Online_Res_NotinIRPBase!$Z$3:$Z$340,$C683,Indev_Online_Res_NotinIRPBase!$AB$3:$AB$340,"1")</f>
        <v>0</v>
      </c>
      <c r="AW683">
        <f>SUMIFS(Indev_Online_Res_NotinIRPBase!W$3:W$340,Indev_Online_Res_NotinIRPBase!$Y$3:$Y$340,$B683,Indev_Online_Res_NotinIRPBase!$Z$3:$Z$340,$C683,Indev_Online_Res_NotinIRPBase!$J$3:$J$340,"Yes",Indev_Online_Res_NotinIRPBase!$I$3:$I$340,"&lt;1/1/2024")+SUMIFS(Indev_Online_Res_NotinIRPBase!W$3:W$340,Indev_Online_Res_NotinIRPBase!$Y$3:$Y$340,$B683,Indev_Online_Res_NotinIRPBase!$Z$3:$Z$340,$C683,Indev_Online_Res_NotinIRPBase!$AB$3:$AB$340,"1")</f>
        <v>0</v>
      </c>
      <c r="AX683">
        <f>SUMIFS(Indev_Online_Res_NotinIRPBase!X$3:X$340,Indev_Online_Res_NotinIRPBase!$Y$3:$Y$340,$B683,Indev_Online_Res_NotinIRPBase!$Z$3:$Z$340,$C683,Indev_Online_Res_NotinIRPBase!$J$3:$J$340,"Yes",Indev_Online_Res_NotinIRPBase!$I$3:$I$340,"&lt;1/1/2024")+SUMIFS(Indev_Online_Res_NotinIRPBase!X$3:X$340,Indev_Online_Res_NotinIRPBase!$Y$3:$Y$340,$B683,Indev_Online_Res_NotinIRPBase!$Z$3:$Z$340,$C683,Indev_Online_Res_NotinIRPBase!$AB$3:$AB$340,"1")</f>
        <v>0</v>
      </c>
      <c r="AY683">
        <f t="shared" si="153"/>
        <v>0</v>
      </c>
      <c r="BA683">
        <f t="shared" si="154"/>
        <v>0</v>
      </c>
      <c r="BB683">
        <f t="shared" si="155"/>
        <v>0</v>
      </c>
      <c r="BC683">
        <f t="shared" si="156"/>
        <v>0</v>
      </c>
      <c r="BD683">
        <f t="shared" si="157"/>
        <v>0</v>
      </c>
      <c r="BE683">
        <f t="shared" si="158"/>
        <v>0</v>
      </c>
      <c r="BI683">
        <f t="shared" si="159"/>
        <v>0</v>
      </c>
      <c r="BJ683">
        <f t="shared" si="160"/>
        <v>0</v>
      </c>
      <c r="BK683">
        <f t="shared" si="161"/>
        <v>0</v>
      </c>
      <c r="BL683">
        <f t="shared" si="162"/>
        <v>0</v>
      </c>
      <c r="BM683">
        <f t="shared" si="163"/>
        <v>0</v>
      </c>
      <c r="BN683">
        <f t="shared" si="164"/>
        <v>0</v>
      </c>
      <c r="BO683">
        <f t="shared" si="165"/>
        <v>0</v>
      </c>
      <c r="BQ683">
        <f>SUMIFS(IRPBase_Res_NotinEnvScreens!$H$3:$H$33,IRPBase_Res_NotinEnvScreens!$J$3:$J$33,$B683,IRPBase_Res_NotinEnvScreens!$K$3:$K$33,$C683)</f>
        <v>0</v>
      </c>
      <c r="BR683">
        <f>SUMIFS(IRPBase_Res_NotinEnvScreens!$I$3:$I$33,IRPBase_Res_NotinEnvScreens!$J$3:$J$33,$B683,IRPBase_Res_NotinEnvScreens!$K$3:$K$33,$C683)</f>
        <v>0</v>
      </c>
      <c r="BS683">
        <v>0</v>
      </c>
      <c r="BV683">
        <f>SUMIFS(Indev_Online_Res_NotinIRPBase!$P$3:$P$313,Indev_Online_Res_NotinIRPBase!$Y$3:$Y$313,$B683,Indev_Online_Res_NotinIRPBase!$Z$3:$Z$313,$C683,Indev_Online_Res_NotinIRPBase!$I$3:$I$313,"&lt;9/1/2023")+SUMIFS(Indev_Online_Res_NotinIRPBase!$Q$3:$Q$313,Indev_Online_Res_NotinIRPBase!$Y$3:$Y$313,$B683,Indev_Online_Res_NotinIRPBase!$Z$3:$Z$313,$C683,Indev_Online_Res_NotinIRPBase!$I$3:$I$313,"&lt;9/1/2023")</f>
        <v>0</v>
      </c>
      <c r="BW683">
        <f>SUMIFS(Indev_Online_Res_NotinIRPBase!$S$3:$S$313,Indev_Online_Res_NotinIRPBase!$Y$3:$Y$313,$B683,Indev_Online_Res_NotinIRPBase!$Z$3:$Z$313,$C683,Indev_Online_Res_NotinIRPBase!$I$3:$I$313,"&lt;9/1/2023")+SUMIFS(Indev_Online_Res_NotinIRPBase!$T$3:$T$313,Indev_Online_Res_NotinIRPBase!$Y$3:$Y$313,$B683,Indev_Online_Res_NotinIRPBase!$Z$3:$Z$313,$C683,Indev_Online_Res_NotinIRPBase!$I$3:$I$313,"&lt;9/1/2023")+SUMIFS(Indev_Online_Res_NotinIRPBase!$U$3:$U$313,Indev_Online_Res_NotinIRPBase!$Y$3:$Y$313,$B683,Indev_Online_Res_NotinIRPBase!$Z$3:$Z$313,$C683,Indev_Online_Res_NotinIRPBase!$I$3:$I$313,"&lt;9/1/2023")</f>
        <v>0</v>
      </c>
    </row>
    <row r="684" spans="1:75">
      <c r="A684" t="s">
        <v>45</v>
      </c>
      <c r="B684" t="s">
        <v>593</v>
      </c>
      <c r="C684">
        <v>115</v>
      </c>
      <c r="E684">
        <f>SUMIFS(IRPBase_Res_NotinTxBase!N$3:N$65,IRPBase_Res_NotinTxBase!$X$3:$X$65,$B684,IRPBase_Res_NotinTxBase!$Y$3:$Y$65,$C684)</f>
        <v>0</v>
      </c>
      <c r="F684">
        <f>SUMIFS(IRPBase_Res_NotinTxBase!O$3:O$65,IRPBase_Res_NotinTxBase!$X$3:$X$65,$B684,IRPBase_Res_NotinTxBase!$Y$3:$Y$65,$C684)</f>
        <v>0</v>
      </c>
      <c r="G684">
        <f>SUMIFS(IRPBase_Res_NotinTxBase!P$3:P$65,IRPBase_Res_NotinTxBase!$X$3:$X$65,$B684,IRPBase_Res_NotinTxBase!$Y$3:$Y$65,$C684)</f>
        <v>0</v>
      </c>
      <c r="H684">
        <f>SUMIFS(IRPBase_Res_NotinTxBase!Q$3:Q$65,IRPBase_Res_NotinTxBase!$X$3:$X$65,$B684,IRPBase_Res_NotinTxBase!$Y$3:$Y$65,$C684)</f>
        <v>0</v>
      </c>
      <c r="M684">
        <f>SUMIFS(IRPBase_Res_NotinTxBase!R$3:R$65,IRPBase_Res_NotinTxBase!$X$3:$X$65,$B684,IRPBase_Res_NotinTxBase!$Y$3:$Y$65,$C684)</f>
        <v>0</v>
      </c>
      <c r="N684">
        <f>SUMIFS(IRPBase_Res_NotinTxBase!S$3:S$65,IRPBase_Res_NotinTxBase!$X$3:$X$65,$B684,IRPBase_Res_NotinTxBase!$Y$3:$Y$65,$C684)</f>
        <v>0</v>
      </c>
      <c r="O684">
        <f>SUMIFS(IRPBase_Res_NotinTxBase!T$3:T$65,IRPBase_Res_NotinTxBase!$X$3:$X$65,$B684,IRPBase_Res_NotinTxBase!$Y$3:$Y$65,$C684)</f>
        <v>0</v>
      </c>
      <c r="P684">
        <f>SUMIFS(IRPBase_Res_NotinTxBase!U$3:U$65,IRPBase_Res_NotinTxBase!$X$3:$X$65,$B684,IRPBase_Res_NotinTxBase!$Y$3:$Y$65,$C684)</f>
        <v>0</v>
      </c>
      <c r="Q684">
        <f>SUMIFS(IRPBase_Res_NotinTxBase!V$3:V$65,IRPBase_Res_NotinTxBase!$X$3:$X$65,$B684,IRPBase_Res_NotinTxBase!$Y$3:$Y$65,$C684)</f>
        <v>0</v>
      </c>
      <c r="R684">
        <f>SUMIFS(IRPBase_Res_NotinTxBase!W$3:W$65,IRPBase_Res_NotinTxBase!$X$3:$X$65,$B684,IRPBase_Res_NotinTxBase!$Y$3:$Y$65,$C684)</f>
        <v>0</v>
      </c>
      <c r="S684">
        <f t="shared" si="151"/>
        <v>0</v>
      </c>
      <c r="U684">
        <f>SUMIFS(Indev_Online_Res_NotinIRPBase!N$3:N$340,Indev_Online_Res_NotinIRPBase!$Y$3:$Y$340,$B684,Indev_Online_Res_NotinIRPBase!$Z$3:$Z$340,$C684)</f>
        <v>0</v>
      </c>
      <c r="V684">
        <f>SUMIFS(Indev_Online_Res_NotinIRPBase!O$3:O$340,Indev_Online_Res_NotinIRPBase!$Y$3:$Y$340,$B684,Indev_Online_Res_NotinIRPBase!$Z$3:$Z$340,$C684)</f>
        <v>0</v>
      </c>
      <c r="W684">
        <f>SUMIFS(Indev_Online_Res_NotinIRPBase!P$3:P$340,Indev_Online_Res_NotinIRPBase!$Y$3:$Y$340,$B684,Indev_Online_Res_NotinIRPBase!$Z$3:$Z$340,$C684)</f>
        <v>0</v>
      </c>
      <c r="X684">
        <f>SUMIFS(Indev_Online_Res_NotinIRPBase!Q$3:Q$340,Indev_Online_Res_NotinIRPBase!$Y$3:$Y$340,$B684,Indev_Online_Res_NotinIRPBase!$Z$3:$Z$340,$C684)</f>
        <v>0</v>
      </c>
      <c r="Y684">
        <f>SUMIFS(Indev_Online_Res_NotinIRPBase!R$3:R$340,Indev_Online_Res_NotinIRPBase!$Y$3:$Y$340,$B684,Indev_Online_Res_NotinIRPBase!$Z$3:$Z$340,$C684)</f>
        <v>0</v>
      </c>
      <c r="AC684">
        <f>SUMIFS(Indev_Online_Res_NotinIRPBase!S$3:S$340,Indev_Online_Res_NotinIRPBase!$Y$3:$Y$340,$B684,Indev_Online_Res_NotinIRPBase!$Z$3:$Z$340,$C684)</f>
        <v>0</v>
      </c>
      <c r="AD684">
        <f>SUMIFS(Indev_Online_Res_NotinIRPBase!T$3:T$340,Indev_Online_Res_NotinIRPBase!$Y$3:$Y$340,$B684,Indev_Online_Res_NotinIRPBase!$Z$3:$Z$340,$C684)</f>
        <v>0</v>
      </c>
      <c r="AE684">
        <f>SUMIFS(Indev_Online_Res_NotinIRPBase!U$3:U$340,Indev_Online_Res_NotinIRPBase!$Y$3:$Y$340,$B684,Indev_Online_Res_NotinIRPBase!$Z$3:$Z$340,$C684)</f>
        <v>0</v>
      </c>
      <c r="AF684">
        <f>SUMIFS(Indev_Online_Res_NotinIRPBase!V$3:V$340,Indev_Online_Res_NotinIRPBase!$Y$3:$Y$340,$B684,Indev_Online_Res_NotinIRPBase!$Z$3:$Z$340,$C684)</f>
        <v>0</v>
      </c>
      <c r="AG684">
        <f>SUMIFS(Indev_Online_Res_NotinIRPBase!W$3:W$340,Indev_Online_Res_NotinIRPBase!$Y$3:$Y$340,$B684,Indev_Online_Res_NotinIRPBase!$Z$3:$Z$340,$C684)</f>
        <v>0</v>
      </c>
      <c r="AH684">
        <f>SUMIFS(Indev_Online_Res_NotinIRPBase!X$3:X$340,Indev_Online_Res_NotinIRPBase!$Y$3:$Y$340,$B684,Indev_Online_Res_NotinIRPBase!$Z$3:$Z$340,$C684)</f>
        <v>0</v>
      </c>
      <c r="AI684">
        <f t="shared" si="152"/>
        <v>0</v>
      </c>
      <c r="AK684">
        <f>SUMIFS(Indev_Online_Res_NotinIRPBase!N$3:N$340,Indev_Online_Res_NotinIRPBase!$Y$3:$Y$340,$B684,Indev_Online_Res_NotinIRPBase!$Z$3:$Z$340,$C684,Indev_Online_Res_NotinIRPBase!$J$3:$J$340,"Yes",Indev_Online_Res_NotinIRPBase!$I$3:$I$340,"&lt;1/1/2024")+SUMIFS(Indev_Online_Res_NotinIRPBase!N$3:N$340,Indev_Online_Res_NotinIRPBase!$Y$3:$Y$340,$B684,Indev_Online_Res_NotinIRPBase!$Z$3:$Z$340,$C684,Indev_Online_Res_NotinIRPBase!$AB$3:$AB$340,"1")</f>
        <v>0</v>
      </c>
      <c r="AL684">
        <f>SUMIFS(Indev_Online_Res_NotinIRPBase!O$3:O$340,Indev_Online_Res_NotinIRPBase!$Y$3:$Y$340,$B684,Indev_Online_Res_NotinIRPBase!$Z$3:$Z$340,$C684,Indev_Online_Res_NotinIRPBase!$J$3:$J$340,"Yes",Indev_Online_Res_NotinIRPBase!$I$3:$I$340,"&lt;1/1/2024")+SUMIFS(Indev_Online_Res_NotinIRPBase!O$3:O$340,Indev_Online_Res_NotinIRPBase!$Y$3:$Y$340,$B684,Indev_Online_Res_NotinIRPBase!$Z$3:$Z$340,$C684,Indev_Online_Res_NotinIRPBase!$AB$3:$AB$340,"1")</f>
        <v>0</v>
      </c>
      <c r="AM684">
        <f>SUMIFS(Indev_Online_Res_NotinIRPBase!P$3:P$340,Indev_Online_Res_NotinIRPBase!$Y$3:$Y$340,$B684,Indev_Online_Res_NotinIRPBase!$Z$3:$Z$340,$C684,Indev_Online_Res_NotinIRPBase!$J$3:$J$340,"Yes",Indev_Online_Res_NotinIRPBase!$I$3:$I$340,"&lt;1/1/2024")+SUMIFS(Indev_Online_Res_NotinIRPBase!P$3:P$340,Indev_Online_Res_NotinIRPBase!$Y$3:$Y$340,$B684,Indev_Online_Res_NotinIRPBase!$Z$3:$Z$340,$C684,Indev_Online_Res_NotinIRPBase!$AB$3:$AB$340,"1")</f>
        <v>0</v>
      </c>
      <c r="AN684">
        <f>SUMIFS(Indev_Online_Res_NotinIRPBase!Q$3:Q$340,Indev_Online_Res_NotinIRPBase!$Y$3:$Y$340,$B684,Indev_Online_Res_NotinIRPBase!$Z$3:$Z$340,$C684,Indev_Online_Res_NotinIRPBase!$J$3:$J$340,"Yes",Indev_Online_Res_NotinIRPBase!$I$3:$I$340,"&lt;1/1/2024")+SUMIFS(Indev_Online_Res_NotinIRPBase!Q$3:Q$340,Indev_Online_Res_NotinIRPBase!$Y$3:$Y$340,$B684,Indev_Online_Res_NotinIRPBase!$Z$3:$Z$340,$C684,Indev_Online_Res_NotinIRPBase!$AB$3:$AB$340,"1")</f>
        <v>0</v>
      </c>
      <c r="AO684">
        <f>SUMIFS(Indev_Online_Res_NotinIRPBase!R$3:R$340,Indev_Online_Res_NotinIRPBase!$Y$3:$Y$340,$B684,Indev_Online_Res_NotinIRPBase!$Z$3:$Z$340,$C684,Indev_Online_Res_NotinIRPBase!$J$3:$J$340,"Yes",Indev_Online_Res_NotinIRPBase!$I$3:$I$340,"&lt;1/1/2024")+SUMIFS(Indev_Online_Res_NotinIRPBase!R$3:R$340,Indev_Online_Res_NotinIRPBase!$Y$3:$Y$340,$B684,Indev_Online_Res_NotinIRPBase!$Z$3:$Z$340,$C684,Indev_Online_Res_NotinIRPBase!$AB$3:$AB$340,"1")</f>
        <v>0</v>
      </c>
      <c r="AS684">
        <f>SUMIFS(Indev_Online_Res_NotinIRPBase!S$3:S$340,Indev_Online_Res_NotinIRPBase!$Y$3:$Y$340,$B684,Indev_Online_Res_NotinIRPBase!$Z$3:$Z$340,$C684,Indev_Online_Res_NotinIRPBase!$J$3:$J$340,"Yes",Indev_Online_Res_NotinIRPBase!$I$3:$I$340,"&lt;1/1/2024")+SUMIFS(Indev_Online_Res_NotinIRPBase!S$3:S$340,Indev_Online_Res_NotinIRPBase!$Y$3:$Y$340,$B684,Indev_Online_Res_NotinIRPBase!$Z$3:$Z$340,$C684,Indev_Online_Res_NotinIRPBase!$AB$3:$AB$340,"1")</f>
        <v>0</v>
      </c>
      <c r="AT684">
        <f>SUMIFS(Indev_Online_Res_NotinIRPBase!T$3:T$340,Indev_Online_Res_NotinIRPBase!$Y$3:$Y$340,$B684,Indev_Online_Res_NotinIRPBase!$Z$3:$Z$340,$C684,Indev_Online_Res_NotinIRPBase!$J$3:$J$340,"Yes",Indev_Online_Res_NotinIRPBase!$I$3:$I$340,"&lt;1/1/2024")+SUMIFS(Indev_Online_Res_NotinIRPBase!T$3:T$340,Indev_Online_Res_NotinIRPBase!$Y$3:$Y$340,$B684,Indev_Online_Res_NotinIRPBase!$Z$3:$Z$340,$C684,Indev_Online_Res_NotinIRPBase!$AB$3:$AB$340,"1")</f>
        <v>0</v>
      </c>
      <c r="AU684">
        <f>SUMIFS(Indev_Online_Res_NotinIRPBase!U$3:U$340,Indev_Online_Res_NotinIRPBase!$Y$3:$Y$340,$B684,Indev_Online_Res_NotinIRPBase!$Z$3:$Z$340,$C684,Indev_Online_Res_NotinIRPBase!$J$3:$J$340,"Yes",Indev_Online_Res_NotinIRPBase!$I$3:$I$340,"&lt;1/1/2024")+SUMIFS(Indev_Online_Res_NotinIRPBase!U$3:U$340,Indev_Online_Res_NotinIRPBase!$Y$3:$Y$340,$B684,Indev_Online_Res_NotinIRPBase!$Z$3:$Z$340,$C684,Indev_Online_Res_NotinIRPBase!$AB$3:$AB$340,"1")</f>
        <v>0</v>
      </c>
      <c r="AV684">
        <f>SUMIFS(Indev_Online_Res_NotinIRPBase!V$3:V$340,Indev_Online_Res_NotinIRPBase!$Y$3:$Y$340,$B684,Indev_Online_Res_NotinIRPBase!$Z$3:$Z$340,$C684,Indev_Online_Res_NotinIRPBase!$J$3:$J$340,"Yes",Indev_Online_Res_NotinIRPBase!$I$3:$I$340,"&lt;1/1/2024")+SUMIFS(Indev_Online_Res_NotinIRPBase!V$3:V$340,Indev_Online_Res_NotinIRPBase!$Y$3:$Y$340,$B684,Indev_Online_Res_NotinIRPBase!$Z$3:$Z$340,$C684,Indev_Online_Res_NotinIRPBase!$AB$3:$AB$340,"1")</f>
        <v>0</v>
      </c>
      <c r="AW684">
        <f>SUMIFS(Indev_Online_Res_NotinIRPBase!W$3:W$340,Indev_Online_Res_NotinIRPBase!$Y$3:$Y$340,$B684,Indev_Online_Res_NotinIRPBase!$Z$3:$Z$340,$C684,Indev_Online_Res_NotinIRPBase!$J$3:$J$340,"Yes",Indev_Online_Res_NotinIRPBase!$I$3:$I$340,"&lt;1/1/2024")+SUMIFS(Indev_Online_Res_NotinIRPBase!W$3:W$340,Indev_Online_Res_NotinIRPBase!$Y$3:$Y$340,$B684,Indev_Online_Res_NotinIRPBase!$Z$3:$Z$340,$C684,Indev_Online_Res_NotinIRPBase!$AB$3:$AB$340,"1")</f>
        <v>0</v>
      </c>
      <c r="AX684">
        <f>SUMIFS(Indev_Online_Res_NotinIRPBase!X$3:X$340,Indev_Online_Res_NotinIRPBase!$Y$3:$Y$340,$B684,Indev_Online_Res_NotinIRPBase!$Z$3:$Z$340,$C684,Indev_Online_Res_NotinIRPBase!$J$3:$J$340,"Yes",Indev_Online_Res_NotinIRPBase!$I$3:$I$340,"&lt;1/1/2024")+SUMIFS(Indev_Online_Res_NotinIRPBase!X$3:X$340,Indev_Online_Res_NotinIRPBase!$Y$3:$Y$340,$B684,Indev_Online_Res_NotinIRPBase!$Z$3:$Z$340,$C684,Indev_Online_Res_NotinIRPBase!$AB$3:$AB$340,"1")</f>
        <v>0</v>
      </c>
      <c r="AY684">
        <f t="shared" si="153"/>
        <v>0</v>
      </c>
      <c r="BA684">
        <f t="shared" si="154"/>
        <v>0</v>
      </c>
      <c r="BB684">
        <f t="shared" si="155"/>
        <v>0</v>
      </c>
      <c r="BC684">
        <f t="shared" si="156"/>
        <v>0</v>
      </c>
      <c r="BD684">
        <f t="shared" si="157"/>
        <v>0</v>
      </c>
      <c r="BE684">
        <f t="shared" si="158"/>
        <v>0</v>
      </c>
      <c r="BI684">
        <f t="shared" si="159"/>
        <v>0</v>
      </c>
      <c r="BJ684">
        <f t="shared" si="160"/>
        <v>0</v>
      </c>
      <c r="BK684">
        <f t="shared" si="161"/>
        <v>0</v>
      </c>
      <c r="BL684">
        <f t="shared" si="162"/>
        <v>0</v>
      </c>
      <c r="BM684">
        <f t="shared" si="163"/>
        <v>0</v>
      </c>
      <c r="BN684">
        <f t="shared" si="164"/>
        <v>0</v>
      </c>
      <c r="BO684">
        <f t="shared" si="165"/>
        <v>0</v>
      </c>
      <c r="BQ684">
        <f>SUMIFS(IRPBase_Res_NotinEnvScreens!$H$3:$H$33,IRPBase_Res_NotinEnvScreens!$J$3:$J$33,$B684,IRPBase_Res_NotinEnvScreens!$K$3:$K$33,$C684)</f>
        <v>0</v>
      </c>
      <c r="BR684">
        <f>SUMIFS(IRPBase_Res_NotinEnvScreens!$I$3:$I$33,IRPBase_Res_NotinEnvScreens!$J$3:$J$33,$B684,IRPBase_Res_NotinEnvScreens!$K$3:$K$33,$C684)</f>
        <v>0</v>
      </c>
      <c r="BS684">
        <v>0</v>
      </c>
      <c r="BV684">
        <f>SUMIFS(Indev_Online_Res_NotinIRPBase!$P$3:$P$313,Indev_Online_Res_NotinIRPBase!$Y$3:$Y$313,$B684,Indev_Online_Res_NotinIRPBase!$Z$3:$Z$313,$C684,Indev_Online_Res_NotinIRPBase!$I$3:$I$313,"&lt;9/1/2023")+SUMIFS(Indev_Online_Res_NotinIRPBase!$Q$3:$Q$313,Indev_Online_Res_NotinIRPBase!$Y$3:$Y$313,$B684,Indev_Online_Res_NotinIRPBase!$Z$3:$Z$313,$C684,Indev_Online_Res_NotinIRPBase!$I$3:$I$313,"&lt;9/1/2023")</f>
        <v>0</v>
      </c>
      <c r="BW684">
        <f>SUMIFS(Indev_Online_Res_NotinIRPBase!$S$3:$S$313,Indev_Online_Res_NotinIRPBase!$Y$3:$Y$313,$B684,Indev_Online_Res_NotinIRPBase!$Z$3:$Z$313,$C684,Indev_Online_Res_NotinIRPBase!$I$3:$I$313,"&lt;9/1/2023")+SUMIFS(Indev_Online_Res_NotinIRPBase!$T$3:$T$313,Indev_Online_Res_NotinIRPBase!$Y$3:$Y$313,$B684,Indev_Online_Res_NotinIRPBase!$Z$3:$Z$313,$C684,Indev_Online_Res_NotinIRPBase!$I$3:$I$313,"&lt;9/1/2023")+SUMIFS(Indev_Online_Res_NotinIRPBase!$U$3:$U$313,Indev_Online_Res_NotinIRPBase!$Y$3:$Y$313,$B684,Indev_Online_Res_NotinIRPBase!$Z$3:$Z$313,$C684,Indev_Online_Res_NotinIRPBase!$I$3:$I$313,"&lt;9/1/2023")</f>
        <v>0</v>
      </c>
    </row>
    <row r="685" spans="1:75">
      <c r="A685" t="s">
        <v>45</v>
      </c>
      <c r="B685" t="s">
        <v>593</v>
      </c>
      <c r="C685">
        <v>230</v>
      </c>
      <c r="E685">
        <f>SUMIFS(IRPBase_Res_NotinTxBase!N$3:N$65,IRPBase_Res_NotinTxBase!$X$3:$X$65,$B685,IRPBase_Res_NotinTxBase!$Y$3:$Y$65,$C685)</f>
        <v>0</v>
      </c>
      <c r="F685">
        <f>SUMIFS(IRPBase_Res_NotinTxBase!O$3:O$65,IRPBase_Res_NotinTxBase!$X$3:$X$65,$B685,IRPBase_Res_NotinTxBase!$Y$3:$Y$65,$C685)</f>
        <v>0</v>
      </c>
      <c r="G685">
        <f>SUMIFS(IRPBase_Res_NotinTxBase!P$3:P$65,IRPBase_Res_NotinTxBase!$X$3:$X$65,$B685,IRPBase_Res_NotinTxBase!$Y$3:$Y$65,$C685)</f>
        <v>0</v>
      </c>
      <c r="H685">
        <f>SUMIFS(IRPBase_Res_NotinTxBase!Q$3:Q$65,IRPBase_Res_NotinTxBase!$X$3:$X$65,$B685,IRPBase_Res_NotinTxBase!$Y$3:$Y$65,$C685)</f>
        <v>0</v>
      </c>
      <c r="M685">
        <f>SUMIFS(IRPBase_Res_NotinTxBase!R$3:R$65,IRPBase_Res_NotinTxBase!$X$3:$X$65,$B685,IRPBase_Res_NotinTxBase!$Y$3:$Y$65,$C685)</f>
        <v>0</v>
      </c>
      <c r="N685">
        <f>SUMIFS(IRPBase_Res_NotinTxBase!S$3:S$65,IRPBase_Res_NotinTxBase!$X$3:$X$65,$B685,IRPBase_Res_NotinTxBase!$Y$3:$Y$65,$C685)</f>
        <v>0</v>
      </c>
      <c r="O685">
        <f>SUMIFS(IRPBase_Res_NotinTxBase!T$3:T$65,IRPBase_Res_NotinTxBase!$X$3:$X$65,$B685,IRPBase_Res_NotinTxBase!$Y$3:$Y$65,$C685)</f>
        <v>0</v>
      </c>
      <c r="P685">
        <f>SUMIFS(IRPBase_Res_NotinTxBase!U$3:U$65,IRPBase_Res_NotinTxBase!$X$3:$X$65,$B685,IRPBase_Res_NotinTxBase!$Y$3:$Y$65,$C685)</f>
        <v>0</v>
      </c>
      <c r="Q685">
        <f>SUMIFS(IRPBase_Res_NotinTxBase!V$3:V$65,IRPBase_Res_NotinTxBase!$X$3:$X$65,$B685,IRPBase_Res_NotinTxBase!$Y$3:$Y$65,$C685)</f>
        <v>0</v>
      </c>
      <c r="R685">
        <f>SUMIFS(IRPBase_Res_NotinTxBase!W$3:W$65,IRPBase_Res_NotinTxBase!$X$3:$X$65,$B685,IRPBase_Res_NotinTxBase!$Y$3:$Y$65,$C685)</f>
        <v>0</v>
      </c>
      <c r="S685">
        <f t="shared" si="151"/>
        <v>0</v>
      </c>
      <c r="U685">
        <f>SUMIFS(Indev_Online_Res_NotinIRPBase!N$3:N$340,Indev_Online_Res_NotinIRPBase!$Y$3:$Y$340,$B685,Indev_Online_Res_NotinIRPBase!$Z$3:$Z$340,$C685)</f>
        <v>0</v>
      </c>
      <c r="V685">
        <f>SUMIFS(Indev_Online_Res_NotinIRPBase!O$3:O$340,Indev_Online_Res_NotinIRPBase!$Y$3:$Y$340,$B685,Indev_Online_Res_NotinIRPBase!$Z$3:$Z$340,$C685)</f>
        <v>0</v>
      </c>
      <c r="W685">
        <f>SUMIFS(Indev_Online_Res_NotinIRPBase!P$3:P$340,Indev_Online_Res_NotinIRPBase!$Y$3:$Y$340,$B685,Indev_Online_Res_NotinIRPBase!$Z$3:$Z$340,$C685)</f>
        <v>0</v>
      </c>
      <c r="X685">
        <f>SUMIFS(Indev_Online_Res_NotinIRPBase!Q$3:Q$340,Indev_Online_Res_NotinIRPBase!$Y$3:$Y$340,$B685,Indev_Online_Res_NotinIRPBase!$Z$3:$Z$340,$C685)</f>
        <v>0</v>
      </c>
      <c r="Y685">
        <f>SUMIFS(Indev_Online_Res_NotinIRPBase!R$3:R$340,Indev_Online_Res_NotinIRPBase!$Y$3:$Y$340,$B685,Indev_Online_Res_NotinIRPBase!$Z$3:$Z$340,$C685)</f>
        <v>0</v>
      </c>
      <c r="AC685">
        <f>SUMIFS(Indev_Online_Res_NotinIRPBase!S$3:S$340,Indev_Online_Res_NotinIRPBase!$Y$3:$Y$340,$B685,Indev_Online_Res_NotinIRPBase!$Z$3:$Z$340,$C685)</f>
        <v>0</v>
      </c>
      <c r="AD685">
        <f>SUMIFS(Indev_Online_Res_NotinIRPBase!T$3:T$340,Indev_Online_Res_NotinIRPBase!$Y$3:$Y$340,$B685,Indev_Online_Res_NotinIRPBase!$Z$3:$Z$340,$C685)</f>
        <v>0</v>
      </c>
      <c r="AE685">
        <f>SUMIFS(Indev_Online_Res_NotinIRPBase!U$3:U$340,Indev_Online_Res_NotinIRPBase!$Y$3:$Y$340,$B685,Indev_Online_Res_NotinIRPBase!$Z$3:$Z$340,$C685)</f>
        <v>0</v>
      </c>
      <c r="AF685">
        <f>SUMIFS(Indev_Online_Res_NotinIRPBase!V$3:V$340,Indev_Online_Res_NotinIRPBase!$Y$3:$Y$340,$B685,Indev_Online_Res_NotinIRPBase!$Z$3:$Z$340,$C685)</f>
        <v>0</v>
      </c>
      <c r="AG685">
        <f>SUMIFS(Indev_Online_Res_NotinIRPBase!W$3:W$340,Indev_Online_Res_NotinIRPBase!$Y$3:$Y$340,$B685,Indev_Online_Res_NotinIRPBase!$Z$3:$Z$340,$C685)</f>
        <v>0</v>
      </c>
      <c r="AH685">
        <f>SUMIFS(Indev_Online_Res_NotinIRPBase!X$3:X$340,Indev_Online_Res_NotinIRPBase!$Y$3:$Y$340,$B685,Indev_Online_Res_NotinIRPBase!$Z$3:$Z$340,$C685)</f>
        <v>0</v>
      </c>
      <c r="AI685">
        <f t="shared" si="152"/>
        <v>0</v>
      </c>
      <c r="AK685">
        <f>SUMIFS(Indev_Online_Res_NotinIRPBase!N$3:N$340,Indev_Online_Res_NotinIRPBase!$Y$3:$Y$340,$B685,Indev_Online_Res_NotinIRPBase!$Z$3:$Z$340,$C685,Indev_Online_Res_NotinIRPBase!$J$3:$J$340,"Yes",Indev_Online_Res_NotinIRPBase!$I$3:$I$340,"&lt;1/1/2024")+SUMIFS(Indev_Online_Res_NotinIRPBase!N$3:N$340,Indev_Online_Res_NotinIRPBase!$Y$3:$Y$340,$B685,Indev_Online_Res_NotinIRPBase!$Z$3:$Z$340,$C685,Indev_Online_Res_NotinIRPBase!$AB$3:$AB$340,"1")</f>
        <v>0</v>
      </c>
      <c r="AL685">
        <f>SUMIFS(Indev_Online_Res_NotinIRPBase!O$3:O$340,Indev_Online_Res_NotinIRPBase!$Y$3:$Y$340,$B685,Indev_Online_Res_NotinIRPBase!$Z$3:$Z$340,$C685,Indev_Online_Res_NotinIRPBase!$J$3:$J$340,"Yes",Indev_Online_Res_NotinIRPBase!$I$3:$I$340,"&lt;1/1/2024")+SUMIFS(Indev_Online_Res_NotinIRPBase!O$3:O$340,Indev_Online_Res_NotinIRPBase!$Y$3:$Y$340,$B685,Indev_Online_Res_NotinIRPBase!$Z$3:$Z$340,$C685,Indev_Online_Res_NotinIRPBase!$AB$3:$AB$340,"1")</f>
        <v>0</v>
      </c>
      <c r="AM685">
        <f>SUMIFS(Indev_Online_Res_NotinIRPBase!P$3:P$340,Indev_Online_Res_NotinIRPBase!$Y$3:$Y$340,$B685,Indev_Online_Res_NotinIRPBase!$Z$3:$Z$340,$C685,Indev_Online_Res_NotinIRPBase!$J$3:$J$340,"Yes",Indev_Online_Res_NotinIRPBase!$I$3:$I$340,"&lt;1/1/2024")+SUMIFS(Indev_Online_Res_NotinIRPBase!P$3:P$340,Indev_Online_Res_NotinIRPBase!$Y$3:$Y$340,$B685,Indev_Online_Res_NotinIRPBase!$Z$3:$Z$340,$C685,Indev_Online_Res_NotinIRPBase!$AB$3:$AB$340,"1")</f>
        <v>0</v>
      </c>
      <c r="AN685">
        <f>SUMIFS(Indev_Online_Res_NotinIRPBase!Q$3:Q$340,Indev_Online_Res_NotinIRPBase!$Y$3:$Y$340,$B685,Indev_Online_Res_NotinIRPBase!$Z$3:$Z$340,$C685,Indev_Online_Res_NotinIRPBase!$J$3:$J$340,"Yes",Indev_Online_Res_NotinIRPBase!$I$3:$I$340,"&lt;1/1/2024")+SUMIFS(Indev_Online_Res_NotinIRPBase!Q$3:Q$340,Indev_Online_Res_NotinIRPBase!$Y$3:$Y$340,$B685,Indev_Online_Res_NotinIRPBase!$Z$3:$Z$340,$C685,Indev_Online_Res_NotinIRPBase!$AB$3:$AB$340,"1")</f>
        <v>0</v>
      </c>
      <c r="AO685">
        <f>SUMIFS(Indev_Online_Res_NotinIRPBase!R$3:R$340,Indev_Online_Res_NotinIRPBase!$Y$3:$Y$340,$B685,Indev_Online_Res_NotinIRPBase!$Z$3:$Z$340,$C685,Indev_Online_Res_NotinIRPBase!$J$3:$J$340,"Yes",Indev_Online_Res_NotinIRPBase!$I$3:$I$340,"&lt;1/1/2024")+SUMIFS(Indev_Online_Res_NotinIRPBase!R$3:R$340,Indev_Online_Res_NotinIRPBase!$Y$3:$Y$340,$B685,Indev_Online_Res_NotinIRPBase!$Z$3:$Z$340,$C685,Indev_Online_Res_NotinIRPBase!$AB$3:$AB$340,"1")</f>
        <v>0</v>
      </c>
      <c r="AS685">
        <f>SUMIFS(Indev_Online_Res_NotinIRPBase!S$3:S$340,Indev_Online_Res_NotinIRPBase!$Y$3:$Y$340,$B685,Indev_Online_Res_NotinIRPBase!$Z$3:$Z$340,$C685,Indev_Online_Res_NotinIRPBase!$J$3:$J$340,"Yes",Indev_Online_Res_NotinIRPBase!$I$3:$I$340,"&lt;1/1/2024")+SUMIFS(Indev_Online_Res_NotinIRPBase!S$3:S$340,Indev_Online_Res_NotinIRPBase!$Y$3:$Y$340,$B685,Indev_Online_Res_NotinIRPBase!$Z$3:$Z$340,$C685,Indev_Online_Res_NotinIRPBase!$AB$3:$AB$340,"1")</f>
        <v>0</v>
      </c>
      <c r="AT685">
        <f>SUMIFS(Indev_Online_Res_NotinIRPBase!T$3:T$340,Indev_Online_Res_NotinIRPBase!$Y$3:$Y$340,$B685,Indev_Online_Res_NotinIRPBase!$Z$3:$Z$340,$C685,Indev_Online_Res_NotinIRPBase!$J$3:$J$340,"Yes",Indev_Online_Res_NotinIRPBase!$I$3:$I$340,"&lt;1/1/2024")+SUMIFS(Indev_Online_Res_NotinIRPBase!T$3:T$340,Indev_Online_Res_NotinIRPBase!$Y$3:$Y$340,$B685,Indev_Online_Res_NotinIRPBase!$Z$3:$Z$340,$C685,Indev_Online_Res_NotinIRPBase!$AB$3:$AB$340,"1")</f>
        <v>0</v>
      </c>
      <c r="AU685">
        <f>SUMIFS(Indev_Online_Res_NotinIRPBase!U$3:U$340,Indev_Online_Res_NotinIRPBase!$Y$3:$Y$340,$B685,Indev_Online_Res_NotinIRPBase!$Z$3:$Z$340,$C685,Indev_Online_Res_NotinIRPBase!$J$3:$J$340,"Yes",Indev_Online_Res_NotinIRPBase!$I$3:$I$340,"&lt;1/1/2024")+SUMIFS(Indev_Online_Res_NotinIRPBase!U$3:U$340,Indev_Online_Res_NotinIRPBase!$Y$3:$Y$340,$B685,Indev_Online_Res_NotinIRPBase!$Z$3:$Z$340,$C685,Indev_Online_Res_NotinIRPBase!$AB$3:$AB$340,"1")</f>
        <v>0</v>
      </c>
      <c r="AV685">
        <f>SUMIFS(Indev_Online_Res_NotinIRPBase!V$3:V$340,Indev_Online_Res_NotinIRPBase!$Y$3:$Y$340,$B685,Indev_Online_Res_NotinIRPBase!$Z$3:$Z$340,$C685,Indev_Online_Res_NotinIRPBase!$J$3:$J$340,"Yes",Indev_Online_Res_NotinIRPBase!$I$3:$I$340,"&lt;1/1/2024")+SUMIFS(Indev_Online_Res_NotinIRPBase!V$3:V$340,Indev_Online_Res_NotinIRPBase!$Y$3:$Y$340,$B685,Indev_Online_Res_NotinIRPBase!$Z$3:$Z$340,$C685,Indev_Online_Res_NotinIRPBase!$AB$3:$AB$340,"1")</f>
        <v>0</v>
      </c>
      <c r="AW685">
        <f>SUMIFS(Indev_Online_Res_NotinIRPBase!W$3:W$340,Indev_Online_Res_NotinIRPBase!$Y$3:$Y$340,$B685,Indev_Online_Res_NotinIRPBase!$Z$3:$Z$340,$C685,Indev_Online_Res_NotinIRPBase!$J$3:$J$340,"Yes",Indev_Online_Res_NotinIRPBase!$I$3:$I$340,"&lt;1/1/2024")+SUMIFS(Indev_Online_Res_NotinIRPBase!W$3:W$340,Indev_Online_Res_NotinIRPBase!$Y$3:$Y$340,$B685,Indev_Online_Res_NotinIRPBase!$Z$3:$Z$340,$C685,Indev_Online_Res_NotinIRPBase!$AB$3:$AB$340,"1")</f>
        <v>0</v>
      </c>
      <c r="AX685">
        <f>SUMIFS(Indev_Online_Res_NotinIRPBase!X$3:X$340,Indev_Online_Res_NotinIRPBase!$Y$3:$Y$340,$B685,Indev_Online_Res_NotinIRPBase!$Z$3:$Z$340,$C685,Indev_Online_Res_NotinIRPBase!$J$3:$J$340,"Yes",Indev_Online_Res_NotinIRPBase!$I$3:$I$340,"&lt;1/1/2024")+SUMIFS(Indev_Online_Res_NotinIRPBase!X$3:X$340,Indev_Online_Res_NotinIRPBase!$Y$3:$Y$340,$B685,Indev_Online_Res_NotinIRPBase!$Z$3:$Z$340,$C685,Indev_Online_Res_NotinIRPBase!$AB$3:$AB$340,"1")</f>
        <v>0</v>
      </c>
      <c r="AY685">
        <f t="shared" si="153"/>
        <v>0</v>
      </c>
      <c r="BA685">
        <f t="shared" si="154"/>
        <v>0</v>
      </c>
      <c r="BB685">
        <f t="shared" si="155"/>
        <v>0</v>
      </c>
      <c r="BC685">
        <f t="shared" si="156"/>
        <v>0</v>
      </c>
      <c r="BD685">
        <f t="shared" si="157"/>
        <v>0</v>
      </c>
      <c r="BE685">
        <f t="shared" si="158"/>
        <v>0</v>
      </c>
      <c r="BI685">
        <f t="shared" si="159"/>
        <v>0</v>
      </c>
      <c r="BJ685">
        <f t="shared" si="160"/>
        <v>0</v>
      </c>
      <c r="BK685">
        <f t="shared" si="161"/>
        <v>0</v>
      </c>
      <c r="BL685">
        <f t="shared" si="162"/>
        <v>0</v>
      </c>
      <c r="BM685">
        <f t="shared" si="163"/>
        <v>0</v>
      </c>
      <c r="BN685">
        <f t="shared" si="164"/>
        <v>0</v>
      </c>
      <c r="BO685">
        <f t="shared" si="165"/>
        <v>0</v>
      </c>
      <c r="BQ685">
        <f>SUMIFS(IRPBase_Res_NotinEnvScreens!$H$3:$H$33,IRPBase_Res_NotinEnvScreens!$J$3:$J$33,$B685,IRPBase_Res_NotinEnvScreens!$K$3:$K$33,$C685)</f>
        <v>0</v>
      </c>
      <c r="BR685">
        <f>SUMIFS(IRPBase_Res_NotinEnvScreens!$I$3:$I$33,IRPBase_Res_NotinEnvScreens!$J$3:$J$33,$B685,IRPBase_Res_NotinEnvScreens!$K$3:$K$33,$C685)</f>
        <v>0</v>
      </c>
      <c r="BS685">
        <v>0</v>
      </c>
      <c r="BV685">
        <f>SUMIFS(Indev_Online_Res_NotinIRPBase!$P$3:$P$313,Indev_Online_Res_NotinIRPBase!$Y$3:$Y$313,$B685,Indev_Online_Res_NotinIRPBase!$Z$3:$Z$313,$C685,Indev_Online_Res_NotinIRPBase!$I$3:$I$313,"&lt;9/1/2023")+SUMIFS(Indev_Online_Res_NotinIRPBase!$Q$3:$Q$313,Indev_Online_Res_NotinIRPBase!$Y$3:$Y$313,$B685,Indev_Online_Res_NotinIRPBase!$Z$3:$Z$313,$C685,Indev_Online_Res_NotinIRPBase!$I$3:$I$313,"&lt;9/1/2023")</f>
        <v>0</v>
      </c>
      <c r="BW685">
        <f>SUMIFS(Indev_Online_Res_NotinIRPBase!$S$3:$S$313,Indev_Online_Res_NotinIRPBase!$Y$3:$Y$313,$B685,Indev_Online_Res_NotinIRPBase!$Z$3:$Z$313,$C685,Indev_Online_Res_NotinIRPBase!$I$3:$I$313,"&lt;9/1/2023")+SUMIFS(Indev_Online_Res_NotinIRPBase!$T$3:$T$313,Indev_Online_Res_NotinIRPBase!$Y$3:$Y$313,$B685,Indev_Online_Res_NotinIRPBase!$Z$3:$Z$313,$C685,Indev_Online_Res_NotinIRPBase!$I$3:$I$313,"&lt;9/1/2023")+SUMIFS(Indev_Online_Res_NotinIRPBase!$U$3:$U$313,Indev_Online_Res_NotinIRPBase!$Y$3:$Y$313,$B685,Indev_Online_Res_NotinIRPBase!$Z$3:$Z$313,$C685,Indev_Online_Res_NotinIRPBase!$I$3:$I$313,"&lt;9/1/2023")</f>
        <v>0</v>
      </c>
    </row>
    <row r="686" spans="1:75">
      <c r="A686" t="s">
        <v>47</v>
      </c>
      <c r="B686" t="s">
        <v>594</v>
      </c>
      <c r="C686">
        <v>230</v>
      </c>
      <c r="E686">
        <f>SUMIFS(IRPBase_Res_NotinTxBase!N$3:N$65,IRPBase_Res_NotinTxBase!$X$3:$X$65,$B686,IRPBase_Res_NotinTxBase!$Y$3:$Y$65,$C686)</f>
        <v>0</v>
      </c>
      <c r="F686">
        <f>SUMIFS(IRPBase_Res_NotinTxBase!O$3:O$65,IRPBase_Res_NotinTxBase!$X$3:$X$65,$B686,IRPBase_Res_NotinTxBase!$Y$3:$Y$65,$C686)</f>
        <v>0</v>
      </c>
      <c r="G686">
        <f>SUMIFS(IRPBase_Res_NotinTxBase!P$3:P$65,IRPBase_Res_NotinTxBase!$X$3:$X$65,$B686,IRPBase_Res_NotinTxBase!$Y$3:$Y$65,$C686)</f>
        <v>0</v>
      </c>
      <c r="H686">
        <f>SUMIFS(IRPBase_Res_NotinTxBase!Q$3:Q$65,IRPBase_Res_NotinTxBase!$X$3:$X$65,$B686,IRPBase_Res_NotinTxBase!$Y$3:$Y$65,$C686)</f>
        <v>0</v>
      </c>
      <c r="M686">
        <f>SUMIFS(IRPBase_Res_NotinTxBase!R$3:R$65,IRPBase_Res_NotinTxBase!$X$3:$X$65,$B686,IRPBase_Res_NotinTxBase!$Y$3:$Y$65,$C686)</f>
        <v>0</v>
      </c>
      <c r="N686">
        <f>SUMIFS(IRPBase_Res_NotinTxBase!S$3:S$65,IRPBase_Res_NotinTxBase!$X$3:$X$65,$B686,IRPBase_Res_NotinTxBase!$Y$3:$Y$65,$C686)</f>
        <v>0</v>
      </c>
      <c r="O686">
        <f>SUMIFS(IRPBase_Res_NotinTxBase!T$3:T$65,IRPBase_Res_NotinTxBase!$X$3:$X$65,$B686,IRPBase_Res_NotinTxBase!$Y$3:$Y$65,$C686)</f>
        <v>0</v>
      </c>
      <c r="P686">
        <f>SUMIFS(IRPBase_Res_NotinTxBase!U$3:U$65,IRPBase_Res_NotinTxBase!$X$3:$X$65,$B686,IRPBase_Res_NotinTxBase!$Y$3:$Y$65,$C686)</f>
        <v>0</v>
      </c>
      <c r="Q686">
        <f>SUMIFS(IRPBase_Res_NotinTxBase!V$3:V$65,IRPBase_Res_NotinTxBase!$X$3:$X$65,$B686,IRPBase_Res_NotinTxBase!$Y$3:$Y$65,$C686)</f>
        <v>0</v>
      </c>
      <c r="R686">
        <f>SUMIFS(IRPBase_Res_NotinTxBase!W$3:W$65,IRPBase_Res_NotinTxBase!$X$3:$X$65,$B686,IRPBase_Res_NotinTxBase!$Y$3:$Y$65,$C686)</f>
        <v>0</v>
      </c>
      <c r="S686">
        <f t="shared" si="151"/>
        <v>0</v>
      </c>
      <c r="U686">
        <f>SUMIFS(Indev_Online_Res_NotinIRPBase!N$3:N$340,Indev_Online_Res_NotinIRPBase!$Y$3:$Y$340,$B686,Indev_Online_Res_NotinIRPBase!$Z$3:$Z$340,$C686)</f>
        <v>0</v>
      </c>
      <c r="V686">
        <f>SUMIFS(Indev_Online_Res_NotinIRPBase!O$3:O$340,Indev_Online_Res_NotinIRPBase!$Y$3:$Y$340,$B686,Indev_Online_Res_NotinIRPBase!$Z$3:$Z$340,$C686)</f>
        <v>0</v>
      </c>
      <c r="W686">
        <f>SUMIFS(Indev_Online_Res_NotinIRPBase!P$3:P$340,Indev_Online_Res_NotinIRPBase!$Y$3:$Y$340,$B686,Indev_Online_Res_NotinIRPBase!$Z$3:$Z$340,$C686)</f>
        <v>0</v>
      </c>
      <c r="X686">
        <f>SUMIFS(Indev_Online_Res_NotinIRPBase!Q$3:Q$340,Indev_Online_Res_NotinIRPBase!$Y$3:$Y$340,$B686,Indev_Online_Res_NotinIRPBase!$Z$3:$Z$340,$C686)</f>
        <v>0</v>
      </c>
      <c r="Y686">
        <f>SUMIFS(Indev_Online_Res_NotinIRPBase!R$3:R$340,Indev_Online_Res_NotinIRPBase!$Y$3:$Y$340,$B686,Indev_Online_Res_NotinIRPBase!$Z$3:$Z$340,$C686)</f>
        <v>0</v>
      </c>
      <c r="AC686">
        <f>SUMIFS(Indev_Online_Res_NotinIRPBase!S$3:S$340,Indev_Online_Res_NotinIRPBase!$Y$3:$Y$340,$B686,Indev_Online_Res_NotinIRPBase!$Z$3:$Z$340,$C686)</f>
        <v>0</v>
      </c>
      <c r="AD686">
        <f>SUMIFS(Indev_Online_Res_NotinIRPBase!T$3:T$340,Indev_Online_Res_NotinIRPBase!$Y$3:$Y$340,$B686,Indev_Online_Res_NotinIRPBase!$Z$3:$Z$340,$C686)</f>
        <v>0</v>
      </c>
      <c r="AE686">
        <f>SUMIFS(Indev_Online_Res_NotinIRPBase!U$3:U$340,Indev_Online_Res_NotinIRPBase!$Y$3:$Y$340,$B686,Indev_Online_Res_NotinIRPBase!$Z$3:$Z$340,$C686)</f>
        <v>1020</v>
      </c>
      <c r="AF686">
        <f>SUMIFS(Indev_Online_Res_NotinIRPBase!V$3:V$340,Indev_Online_Res_NotinIRPBase!$Y$3:$Y$340,$B686,Indev_Online_Res_NotinIRPBase!$Z$3:$Z$340,$C686)</f>
        <v>1000</v>
      </c>
      <c r="AG686">
        <f>SUMIFS(Indev_Online_Res_NotinIRPBase!W$3:W$340,Indev_Online_Res_NotinIRPBase!$Y$3:$Y$340,$B686,Indev_Online_Res_NotinIRPBase!$Z$3:$Z$340,$C686)</f>
        <v>0</v>
      </c>
      <c r="AH686">
        <f>SUMIFS(Indev_Online_Res_NotinIRPBase!X$3:X$340,Indev_Online_Res_NotinIRPBase!$Y$3:$Y$340,$B686,Indev_Online_Res_NotinIRPBase!$Z$3:$Z$340,$C686)</f>
        <v>0</v>
      </c>
      <c r="AI686">
        <f t="shared" si="152"/>
        <v>1</v>
      </c>
      <c r="AK686">
        <f>SUMIFS(Indev_Online_Res_NotinIRPBase!N$3:N$340,Indev_Online_Res_NotinIRPBase!$Y$3:$Y$340,$B686,Indev_Online_Res_NotinIRPBase!$Z$3:$Z$340,$C686,Indev_Online_Res_NotinIRPBase!$J$3:$J$340,"Yes",Indev_Online_Res_NotinIRPBase!$I$3:$I$340,"&lt;1/1/2024")+SUMIFS(Indev_Online_Res_NotinIRPBase!N$3:N$340,Indev_Online_Res_NotinIRPBase!$Y$3:$Y$340,$B686,Indev_Online_Res_NotinIRPBase!$Z$3:$Z$340,$C686,Indev_Online_Res_NotinIRPBase!$AB$3:$AB$340,"1")</f>
        <v>0</v>
      </c>
      <c r="AL686">
        <f>SUMIFS(Indev_Online_Res_NotinIRPBase!O$3:O$340,Indev_Online_Res_NotinIRPBase!$Y$3:$Y$340,$B686,Indev_Online_Res_NotinIRPBase!$Z$3:$Z$340,$C686,Indev_Online_Res_NotinIRPBase!$J$3:$J$340,"Yes",Indev_Online_Res_NotinIRPBase!$I$3:$I$340,"&lt;1/1/2024")+SUMIFS(Indev_Online_Res_NotinIRPBase!O$3:O$340,Indev_Online_Res_NotinIRPBase!$Y$3:$Y$340,$B686,Indev_Online_Res_NotinIRPBase!$Z$3:$Z$340,$C686,Indev_Online_Res_NotinIRPBase!$AB$3:$AB$340,"1")</f>
        <v>0</v>
      </c>
      <c r="AM686">
        <f>SUMIFS(Indev_Online_Res_NotinIRPBase!P$3:P$340,Indev_Online_Res_NotinIRPBase!$Y$3:$Y$340,$B686,Indev_Online_Res_NotinIRPBase!$Z$3:$Z$340,$C686,Indev_Online_Res_NotinIRPBase!$J$3:$J$340,"Yes",Indev_Online_Res_NotinIRPBase!$I$3:$I$340,"&lt;1/1/2024")+SUMIFS(Indev_Online_Res_NotinIRPBase!P$3:P$340,Indev_Online_Res_NotinIRPBase!$Y$3:$Y$340,$B686,Indev_Online_Res_NotinIRPBase!$Z$3:$Z$340,$C686,Indev_Online_Res_NotinIRPBase!$AB$3:$AB$340,"1")</f>
        <v>0</v>
      </c>
      <c r="AN686">
        <f>SUMIFS(Indev_Online_Res_NotinIRPBase!Q$3:Q$340,Indev_Online_Res_NotinIRPBase!$Y$3:$Y$340,$B686,Indev_Online_Res_NotinIRPBase!$Z$3:$Z$340,$C686,Indev_Online_Res_NotinIRPBase!$J$3:$J$340,"Yes",Indev_Online_Res_NotinIRPBase!$I$3:$I$340,"&lt;1/1/2024")+SUMIFS(Indev_Online_Res_NotinIRPBase!Q$3:Q$340,Indev_Online_Res_NotinIRPBase!$Y$3:$Y$340,$B686,Indev_Online_Res_NotinIRPBase!$Z$3:$Z$340,$C686,Indev_Online_Res_NotinIRPBase!$AB$3:$AB$340,"1")</f>
        <v>0</v>
      </c>
      <c r="AO686">
        <f>SUMIFS(Indev_Online_Res_NotinIRPBase!R$3:R$340,Indev_Online_Res_NotinIRPBase!$Y$3:$Y$340,$B686,Indev_Online_Res_NotinIRPBase!$Z$3:$Z$340,$C686,Indev_Online_Res_NotinIRPBase!$J$3:$J$340,"Yes",Indev_Online_Res_NotinIRPBase!$I$3:$I$340,"&lt;1/1/2024")+SUMIFS(Indev_Online_Res_NotinIRPBase!R$3:R$340,Indev_Online_Res_NotinIRPBase!$Y$3:$Y$340,$B686,Indev_Online_Res_NotinIRPBase!$Z$3:$Z$340,$C686,Indev_Online_Res_NotinIRPBase!$AB$3:$AB$340,"1")</f>
        <v>0</v>
      </c>
      <c r="AS686">
        <f>SUMIFS(Indev_Online_Res_NotinIRPBase!S$3:S$340,Indev_Online_Res_NotinIRPBase!$Y$3:$Y$340,$B686,Indev_Online_Res_NotinIRPBase!$Z$3:$Z$340,$C686,Indev_Online_Res_NotinIRPBase!$J$3:$J$340,"Yes",Indev_Online_Res_NotinIRPBase!$I$3:$I$340,"&lt;1/1/2024")+SUMIFS(Indev_Online_Res_NotinIRPBase!S$3:S$340,Indev_Online_Res_NotinIRPBase!$Y$3:$Y$340,$B686,Indev_Online_Res_NotinIRPBase!$Z$3:$Z$340,$C686,Indev_Online_Res_NotinIRPBase!$AB$3:$AB$340,"1")</f>
        <v>0</v>
      </c>
      <c r="AT686">
        <f>SUMIFS(Indev_Online_Res_NotinIRPBase!T$3:T$340,Indev_Online_Res_NotinIRPBase!$Y$3:$Y$340,$B686,Indev_Online_Res_NotinIRPBase!$Z$3:$Z$340,$C686,Indev_Online_Res_NotinIRPBase!$J$3:$J$340,"Yes",Indev_Online_Res_NotinIRPBase!$I$3:$I$340,"&lt;1/1/2024")+SUMIFS(Indev_Online_Res_NotinIRPBase!T$3:T$340,Indev_Online_Res_NotinIRPBase!$Y$3:$Y$340,$B686,Indev_Online_Res_NotinIRPBase!$Z$3:$Z$340,$C686,Indev_Online_Res_NotinIRPBase!$AB$3:$AB$340,"1")</f>
        <v>0</v>
      </c>
      <c r="AU686">
        <f>SUMIFS(Indev_Online_Res_NotinIRPBase!U$3:U$340,Indev_Online_Res_NotinIRPBase!$Y$3:$Y$340,$B686,Indev_Online_Res_NotinIRPBase!$Z$3:$Z$340,$C686,Indev_Online_Res_NotinIRPBase!$J$3:$J$340,"Yes",Indev_Online_Res_NotinIRPBase!$I$3:$I$340,"&lt;1/1/2024")+SUMIFS(Indev_Online_Res_NotinIRPBase!U$3:U$340,Indev_Online_Res_NotinIRPBase!$Y$3:$Y$340,$B686,Indev_Online_Res_NotinIRPBase!$Z$3:$Z$340,$C686,Indev_Online_Res_NotinIRPBase!$AB$3:$AB$340,"1")</f>
        <v>0</v>
      </c>
      <c r="AV686">
        <f>SUMIFS(Indev_Online_Res_NotinIRPBase!V$3:V$340,Indev_Online_Res_NotinIRPBase!$Y$3:$Y$340,$B686,Indev_Online_Res_NotinIRPBase!$Z$3:$Z$340,$C686,Indev_Online_Res_NotinIRPBase!$J$3:$J$340,"Yes",Indev_Online_Res_NotinIRPBase!$I$3:$I$340,"&lt;1/1/2024")+SUMIFS(Indev_Online_Res_NotinIRPBase!V$3:V$340,Indev_Online_Res_NotinIRPBase!$Y$3:$Y$340,$B686,Indev_Online_Res_NotinIRPBase!$Z$3:$Z$340,$C686,Indev_Online_Res_NotinIRPBase!$AB$3:$AB$340,"1")</f>
        <v>0</v>
      </c>
      <c r="AW686">
        <f>SUMIFS(Indev_Online_Res_NotinIRPBase!W$3:W$340,Indev_Online_Res_NotinIRPBase!$Y$3:$Y$340,$B686,Indev_Online_Res_NotinIRPBase!$Z$3:$Z$340,$C686,Indev_Online_Res_NotinIRPBase!$J$3:$J$340,"Yes",Indev_Online_Res_NotinIRPBase!$I$3:$I$340,"&lt;1/1/2024")+SUMIFS(Indev_Online_Res_NotinIRPBase!W$3:W$340,Indev_Online_Res_NotinIRPBase!$Y$3:$Y$340,$B686,Indev_Online_Res_NotinIRPBase!$Z$3:$Z$340,$C686,Indev_Online_Res_NotinIRPBase!$AB$3:$AB$340,"1")</f>
        <v>0</v>
      </c>
      <c r="AX686">
        <f>SUMIFS(Indev_Online_Res_NotinIRPBase!X$3:X$340,Indev_Online_Res_NotinIRPBase!$Y$3:$Y$340,$B686,Indev_Online_Res_NotinIRPBase!$Z$3:$Z$340,$C686,Indev_Online_Res_NotinIRPBase!$J$3:$J$340,"Yes",Indev_Online_Res_NotinIRPBase!$I$3:$I$340,"&lt;1/1/2024")+SUMIFS(Indev_Online_Res_NotinIRPBase!X$3:X$340,Indev_Online_Res_NotinIRPBase!$Y$3:$Y$340,$B686,Indev_Online_Res_NotinIRPBase!$Z$3:$Z$340,$C686,Indev_Online_Res_NotinIRPBase!$AB$3:$AB$340,"1")</f>
        <v>0</v>
      </c>
      <c r="AY686">
        <f t="shared" si="153"/>
        <v>0</v>
      </c>
      <c r="BA686">
        <f t="shared" si="154"/>
        <v>0</v>
      </c>
      <c r="BB686">
        <f t="shared" si="155"/>
        <v>0</v>
      </c>
      <c r="BC686">
        <f t="shared" si="156"/>
        <v>0</v>
      </c>
      <c r="BD686">
        <f t="shared" si="157"/>
        <v>0</v>
      </c>
      <c r="BE686">
        <f t="shared" si="158"/>
        <v>0</v>
      </c>
      <c r="BI686">
        <f t="shared" si="159"/>
        <v>0</v>
      </c>
      <c r="BJ686">
        <f t="shared" si="160"/>
        <v>0</v>
      </c>
      <c r="BK686">
        <f t="shared" si="161"/>
        <v>1020</v>
      </c>
      <c r="BL686">
        <f t="shared" si="162"/>
        <v>1000</v>
      </c>
      <c r="BM686">
        <f t="shared" si="163"/>
        <v>0</v>
      </c>
      <c r="BN686">
        <f t="shared" si="164"/>
        <v>0</v>
      </c>
      <c r="BO686">
        <f t="shared" si="165"/>
        <v>1</v>
      </c>
      <c r="BQ686">
        <f>SUMIFS(IRPBase_Res_NotinEnvScreens!$H$3:$H$33,IRPBase_Res_NotinEnvScreens!$J$3:$J$33,$B686,IRPBase_Res_NotinEnvScreens!$K$3:$K$33,$C686)</f>
        <v>0</v>
      </c>
      <c r="BR686">
        <f>SUMIFS(IRPBase_Res_NotinEnvScreens!$I$3:$I$33,IRPBase_Res_NotinEnvScreens!$J$3:$J$33,$B686,IRPBase_Res_NotinEnvScreens!$K$3:$K$33,$C686)</f>
        <v>378</v>
      </c>
      <c r="BS686">
        <v>0</v>
      </c>
      <c r="BV686">
        <f>SUMIFS(Indev_Online_Res_NotinIRPBase!$P$3:$P$313,Indev_Online_Res_NotinIRPBase!$Y$3:$Y$313,$B686,Indev_Online_Res_NotinIRPBase!$Z$3:$Z$313,$C686,Indev_Online_Res_NotinIRPBase!$I$3:$I$313,"&lt;9/1/2023")+SUMIFS(Indev_Online_Res_NotinIRPBase!$Q$3:$Q$313,Indev_Online_Res_NotinIRPBase!$Y$3:$Y$313,$B686,Indev_Online_Res_NotinIRPBase!$Z$3:$Z$313,$C686,Indev_Online_Res_NotinIRPBase!$I$3:$I$313,"&lt;9/1/2023")</f>
        <v>0</v>
      </c>
      <c r="BW686">
        <f>SUMIFS(Indev_Online_Res_NotinIRPBase!$S$3:$S$313,Indev_Online_Res_NotinIRPBase!$Y$3:$Y$313,$B686,Indev_Online_Res_NotinIRPBase!$Z$3:$Z$313,$C686,Indev_Online_Res_NotinIRPBase!$I$3:$I$313,"&lt;9/1/2023")+SUMIFS(Indev_Online_Res_NotinIRPBase!$T$3:$T$313,Indev_Online_Res_NotinIRPBase!$Y$3:$Y$313,$B686,Indev_Online_Res_NotinIRPBase!$Z$3:$Z$313,$C686,Indev_Online_Res_NotinIRPBase!$I$3:$I$313,"&lt;9/1/2023")+SUMIFS(Indev_Online_Res_NotinIRPBase!$U$3:$U$313,Indev_Online_Res_NotinIRPBase!$Y$3:$Y$313,$B686,Indev_Online_Res_NotinIRPBase!$Z$3:$Z$313,$C686,Indev_Online_Res_NotinIRPBase!$I$3:$I$313,"&lt;9/1/2023")</f>
        <v>0</v>
      </c>
    </row>
    <row r="687" spans="1:75">
      <c r="A687" t="s">
        <v>47</v>
      </c>
      <c r="B687" t="s">
        <v>594</v>
      </c>
      <c r="C687">
        <v>500</v>
      </c>
      <c r="E687">
        <f>SUMIFS(IRPBase_Res_NotinTxBase!N$3:N$65,IRPBase_Res_NotinTxBase!$X$3:$X$65,$B687,IRPBase_Res_NotinTxBase!$Y$3:$Y$65,$C687)</f>
        <v>0</v>
      </c>
      <c r="F687">
        <f>SUMIFS(IRPBase_Res_NotinTxBase!O$3:O$65,IRPBase_Res_NotinTxBase!$X$3:$X$65,$B687,IRPBase_Res_NotinTxBase!$Y$3:$Y$65,$C687)</f>
        <v>0</v>
      </c>
      <c r="G687">
        <f>SUMIFS(IRPBase_Res_NotinTxBase!P$3:P$65,IRPBase_Res_NotinTxBase!$X$3:$X$65,$B687,IRPBase_Res_NotinTxBase!$Y$3:$Y$65,$C687)</f>
        <v>0</v>
      </c>
      <c r="H687">
        <f>SUMIFS(IRPBase_Res_NotinTxBase!Q$3:Q$65,IRPBase_Res_NotinTxBase!$X$3:$X$65,$B687,IRPBase_Res_NotinTxBase!$Y$3:$Y$65,$C687)</f>
        <v>0</v>
      </c>
      <c r="M687">
        <f>SUMIFS(IRPBase_Res_NotinTxBase!R$3:R$65,IRPBase_Res_NotinTxBase!$X$3:$X$65,$B687,IRPBase_Res_NotinTxBase!$Y$3:$Y$65,$C687)</f>
        <v>0</v>
      </c>
      <c r="N687">
        <f>SUMIFS(IRPBase_Res_NotinTxBase!S$3:S$65,IRPBase_Res_NotinTxBase!$X$3:$X$65,$B687,IRPBase_Res_NotinTxBase!$Y$3:$Y$65,$C687)</f>
        <v>0</v>
      </c>
      <c r="O687">
        <f>SUMIFS(IRPBase_Res_NotinTxBase!T$3:T$65,IRPBase_Res_NotinTxBase!$X$3:$X$65,$B687,IRPBase_Res_NotinTxBase!$Y$3:$Y$65,$C687)</f>
        <v>0</v>
      </c>
      <c r="P687">
        <f>SUMIFS(IRPBase_Res_NotinTxBase!U$3:U$65,IRPBase_Res_NotinTxBase!$X$3:$X$65,$B687,IRPBase_Res_NotinTxBase!$Y$3:$Y$65,$C687)</f>
        <v>0</v>
      </c>
      <c r="Q687">
        <f>SUMIFS(IRPBase_Res_NotinTxBase!V$3:V$65,IRPBase_Res_NotinTxBase!$X$3:$X$65,$B687,IRPBase_Res_NotinTxBase!$Y$3:$Y$65,$C687)</f>
        <v>0</v>
      </c>
      <c r="R687">
        <f>SUMIFS(IRPBase_Res_NotinTxBase!W$3:W$65,IRPBase_Res_NotinTxBase!$X$3:$X$65,$B687,IRPBase_Res_NotinTxBase!$Y$3:$Y$65,$C687)</f>
        <v>0</v>
      </c>
      <c r="S687">
        <f t="shared" si="151"/>
        <v>0</v>
      </c>
      <c r="U687">
        <f>SUMIFS(Indev_Online_Res_NotinIRPBase!N$3:N$340,Indev_Online_Res_NotinIRPBase!$Y$3:$Y$340,$B687,Indev_Online_Res_NotinIRPBase!$Z$3:$Z$340,$C687)</f>
        <v>0</v>
      </c>
      <c r="V687">
        <f>SUMIFS(Indev_Online_Res_NotinIRPBase!O$3:O$340,Indev_Online_Res_NotinIRPBase!$Y$3:$Y$340,$B687,Indev_Online_Res_NotinIRPBase!$Z$3:$Z$340,$C687)</f>
        <v>0</v>
      </c>
      <c r="W687">
        <f>SUMIFS(Indev_Online_Res_NotinIRPBase!P$3:P$340,Indev_Online_Res_NotinIRPBase!$Y$3:$Y$340,$B687,Indev_Online_Res_NotinIRPBase!$Z$3:$Z$340,$C687)</f>
        <v>0</v>
      </c>
      <c r="X687">
        <f>SUMIFS(Indev_Online_Res_NotinIRPBase!Q$3:Q$340,Indev_Online_Res_NotinIRPBase!$Y$3:$Y$340,$B687,Indev_Online_Res_NotinIRPBase!$Z$3:$Z$340,$C687)</f>
        <v>0</v>
      </c>
      <c r="Y687">
        <f>SUMIFS(Indev_Online_Res_NotinIRPBase!R$3:R$340,Indev_Online_Res_NotinIRPBase!$Y$3:$Y$340,$B687,Indev_Online_Res_NotinIRPBase!$Z$3:$Z$340,$C687)</f>
        <v>0</v>
      </c>
      <c r="AC687">
        <f>SUMIFS(Indev_Online_Res_NotinIRPBase!S$3:S$340,Indev_Online_Res_NotinIRPBase!$Y$3:$Y$340,$B687,Indev_Online_Res_NotinIRPBase!$Z$3:$Z$340,$C687)</f>
        <v>0</v>
      </c>
      <c r="AD687">
        <f>SUMIFS(Indev_Online_Res_NotinIRPBase!T$3:T$340,Indev_Online_Res_NotinIRPBase!$Y$3:$Y$340,$B687,Indev_Online_Res_NotinIRPBase!$Z$3:$Z$340,$C687)</f>
        <v>153</v>
      </c>
      <c r="AE687">
        <f>SUMIFS(Indev_Online_Res_NotinIRPBase!U$3:U$340,Indev_Online_Res_NotinIRPBase!$Y$3:$Y$340,$B687,Indev_Online_Res_NotinIRPBase!$Z$3:$Z$340,$C687)</f>
        <v>0</v>
      </c>
      <c r="AF687">
        <f>SUMIFS(Indev_Online_Res_NotinIRPBase!V$3:V$340,Indev_Online_Res_NotinIRPBase!$Y$3:$Y$340,$B687,Indev_Online_Res_NotinIRPBase!$Z$3:$Z$340,$C687)</f>
        <v>15</v>
      </c>
      <c r="AG687">
        <f>SUMIFS(Indev_Online_Res_NotinIRPBase!W$3:W$340,Indev_Online_Res_NotinIRPBase!$Y$3:$Y$340,$B687,Indev_Online_Res_NotinIRPBase!$Z$3:$Z$340,$C687)</f>
        <v>0</v>
      </c>
      <c r="AH687">
        <f>SUMIFS(Indev_Online_Res_NotinIRPBase!X$3:X$340,Indev_Online_Res_NotinIRPBase!$Y$3:$Y$340,$B687,Indev_Online_Res_NotinIRPBase!$Z$3:$Z$340,$C687)</f>
        <v>0</v>
      </c>
      <c r="AI687">
        <f t="shared" si="152"/>
        <v>1</v>
      </c>
      <c r="AK687">
        <f>SUMIFS(Indev_Online_Res_NotinIRPBase!N$3:N$340,Indev_Online_Res_NotinIRPBase!$Y$3:$Y$340,$B687,Indev_Online_Res_NotinIRPBase!$Z$3:$Z$340,$C687,Indev_Online_Res_NotinIRPBase!$J$3:$J$340,"Yes",Indev_Online_Res_NotinIRPBase!$I$3:$I$340,"&lt;1/1/2024")+SUMIFS(Indev_Online_Res_NotinIRPBase!N$3:N$340,Indev_Online_Res_NotinIRPBase!$Y$3:$Y$340,$B687,Indev_Online_Res_NotinIRPBase!$Z$3:$Z$340,$C687,Indev_Online_Res_NotinIRPBase!$AB$3:$AB$340,"1")</f>
        <v>0</v>
      </c>
      <c r="AL687">
        <f>SUMIFS(Indev_Online_Res_NotinIRPBase!O$3:O$340,Indev_Online_Res_NotinIRPBase!$Y$3:$Y$340,$B687,Indev_Online_Res_NotinIRPBase!$Z$3:$Z$340,$C687,Indev_Online_Res_NotinIRPBase!$J$3:$J$340,"Yes",Indev_Online_Res_NotinIRPBase!$I$3:$I$340,"&lt;1/1/2024")+SUMIFS(Indev_Online_Res_NotinIRPBase!O$3:O$340,Indev_Online_Res_NotinIRPBase!$Y$3:$Y$340,$B687,Indev_Online_Res_NotinIRPBase!$Z$3:$Z$340,$C687,Indev_Online_Res_NotinIRPBase!$AB$3:$AB$340,"1")</f>
        <v>0</v>
      </c>
      <c r="AM687">
        <f>SUMIFS(Indev_Online_Res_NotinIRPBase!P$3:P$340,Indev_Online_Res_NotinIRPBase!$Y$3:$Y$340,$B687,Indev_Online_Res_NotinIRPBase!$Z$3:$Z$340,$C687,Indev_Online_Res_NotinIRPBase!$J$3:$J$340,"Yes",Indev_Online_Res_NotinIRPBase!$I$3:$I$340,"&lt;1/1/2024")+SUMIFS(Indev_Online_Res_NotinIRPBase!P$3:P$340,Indev_Online_Res_NotinIRPBase!$Y$3:$Y$340,$B687,Indev_Online_Res_NotinIRPBase!$Z$3:$Z$340,$C687,Indev_Online_Res_NotinIRPBase!$AB$3:$AB$340,"1")</f>
        <v>0</v>
      </c>
      <c r="AN687">
        <f>SUMIFS(Indev_Online_Res_NotinIRPBase!Q$3:Q$340,Indev_Online_Res_NotinIRPBase!$Y$3:$Y$340,$B687,Indev_Online_Res_NotinIRPBase!$Z$3:$Z$340,$C687,Indev_Online_Res_NotinIRPBase!$J$3:$J$340,"Yes",Indev_Online_Res_NotinIRPBase!$I$3:$I$340,"&lt;1/1/2024")+SUMIFS(Indev_Online_Res_NotinIRPBase!Q$3:Q$340,Indev_Online_Res_NotinIRPBase!$Y$3:$Y$340,$B687,Indev_Online_Res_NotinIRPBase!$Z$3:$Z$340,$C687,Indev_Online_Res_NotinIRPBase!$AB$3:$AB$340,"1")</f>
        <v>0</v>
      </c>
      <c r="AO687">
        <f>SUMIFS(Indev_Online_Res_NotinIRPBase!R$3:R$340,Indev_Online_Res_NotinIRPBase!$Y$3:$Y$340,$B687,Indev_Online_Res_NotinIRPBase!$Z$3:$Z$340,$C687,Indev_Online_Res_NotinIRPBase!$J$3:$J$340,"Yes",Indev_Online_Res_NotinIRPBase!$I$3:$I$340,"&lt;1/1/2024")+SUMIFS(Indev_Online_Res_NotinIRPBase!R$3:R$340,Indev_Online_Res_NotinIRPBase!$Y$3:$Y$340,$B687,Indev_Online_Res_NotinIRPBase!$Z$3:$Z$340,$C687,Indev_Online_Res_NotinIRPBase!$AB$3:$AB$340,"1")</f>
        <v>0</v>
      </c>
      <c r="AS687">
        <f>SUMIFS(Indev_Online_Res_NotinIRPBase!S$3:S$340,Indev_Online_Res_NotinIRPBase!$Y$3:$Y$340,$B687,Indev_Online_Res_NotinIRPBase!$Z$3:$Z$340,$C687,Indev_Online_Res_NotinIRPBase!$J$3:$J$340,"Yes",Indev_Online_Res_NotinIRPBase!$I$3:$I$340,"&lt;1/1/2024")+SUMIFS(Indev_Online_Res_NotinIRPBase!S$3:S$340,Indev_Online_Res_NotinIRPBase!$Y$3:$Y$340,$B687,Indev_Online_Res_NotinIRPBase!$Z$3:$Z$340,$C687,Indev_Online_Res_NotinIRPBase!$AB$3:$AB$340,"1")</f>
        <v>0</v>
      </c>
      <c r="AT687">
        <f>SUMIFS(Indev_Online_Res_NotinIRPBase!T$3:T$340,Indev_Online_Res_NotinIRPBase!$Y$3:$Y$340,$B687,Indev_Online_Res_NotinIRPBase!$Z$3:$Z$340,$C687,Indev_Online_Res_NotinIRPBase!$J$3:$J$340,"Yes",Indev_Online_Res_NotinIRPBase!$I$3:$I$340,"&lt;1/1/2024")+SUMIFS(Indev_Online_Res_NotinIRPBase!T$3:T$340,Indev_Online_Res_NotinIRPBase!$Y$3:$Y$340,$B687,Indev_Online_Res_NotinIRPBase!$Z$3:$Z$340,$C687,Indev_Online_Res_NotinIRPBase!$AB$3:$AB$340,"1")</f>
        <v>0</v>
      </c>
      <c r="AU687">
        <f>SUMIFS(Indev_Online_Res_NotinIRPBase!U$3:U$340,Indev_Online_Res_NotinIRPBase!$Y$3:$Y$340,$B687,Indev_Online_Res_NotinIRPBase!$Z$3:$Z$340,$C687,Indev_Online_Res_NotinIRPBase!$J$3:$J$340,"Yes",Indev_Online_Res_NotinIRPBase!$I$3:$I$340,"&lt;1/1/2024")+SUMIFS(Indev_Online_Res_NotinIRPBase!U$3:U$340,Indev_Online_Res_NotinIRPBase!$Y$3:$Y$340,$B687,Indev_Online_Res_NotinIRPBase!$Z$3:$Z$340,$C687,Indev_Online_Res_NotinIRPBase!$AB$3:$AB$340,"1")</f>
        <v>0</v>
      </c>
      <c r="AV687">
        <f>SUMIFS(Indev_Online_Res_NotinIRPBase!V$3:V$340,Indev_Online_Res_NotinIRPBase!$Y$3:$Y$340,$B687,Indev_Online_Res_NotinIRPBase!$Z$3:$Z$340,$C687,Indev_Online_Res_NotinIRPBase!$J$3:$J$340,"Yes",Indev_Online_Res_NotinIRPBase!$I$3:$I$340,"&lt;1/1/2024")+SUMIFS(Indev_Online_Res_NotinIRPBase!V$3:V$340,Indev_Online_Res_NotinIRPBase!$Y$3:$Y$340,$B687,Indev_Online_Res_NotinIRPBase!$Z$3:$Z$340,$C687,Indev_Online_Res_NotinIRPBase!$AB$3:$AB$340,"1")</f>
        <v>0</v>
      </c>
      <c r="AW687">
        <f>SUMIFS(Indev_Online_Res_NotinIRPBase!W$3:W$340,Indev_Online_Res_NotinIRPBase!$Y$3:$Y$340,$B687,Indev_Online_Res_NotinIRPBase!$Z$3:$Z$340,$C687,Indev_Online_Res_NotinIRPBase!$J$3:$J$340,"Yes",Indev_Online_Res_NotinIRPBase!$I$3:$I$340,"&lt;1/1/2024")+SUMIFS(Indev_Online_Res_NotinIRPBase!W$3:W$340,Indev_Online_Res_NotinIRPBase!$Y$3:$Y$340,$B687,Indev_Online_Res_NotinIRPBase!$Z$3:$Z$340,$C687,Indev_Online_Res_NotinIRPBase!$AB$3:$AB$340,"1")</f>
        <v>0</v>
      </c>
      <c r="AX687">
        <f>SUMIFS(Indev_Online_Res_NotinIRPBase!X$3:X$340,Indev_Online_Res_NotinIRPBase!$Y$3:$Y$340,$B687,Indev_Online_Res_NotinIRPBase!$Z$3:$Z$340,$C687,Indev_Online_Res_NotinIRPBase!$J$3:$J$340,"Yes",Indev_Online_Res_NotinIRPBase!$I$3:$I$340,"&lt;1/1/2024")+SUMIFS(Indev_Online_Res_NotinIRPBase!X$3:X$340,Indev_Online_Res_NotinIRPBase!$Y$3:$Y$340,$B687,Indev_Online_Res_NotinIRPBase!$Z$3:$Z$340,$C687,Indev_Online_Res_NotinIRPBase!$AB$3:$AB$340,"1")</f>
        <v>0</v>
      </c>
      <c r="AY687">
        <f t="shared" si="153"/>
        <v>0</v>
      </c>
      <c r="BA687">
        <f t="shared" si="154"/>
        <v>0</v>
      </c>
      <c r="BB687">
        <f t="shared" si="155"/>
        <v>0</v>
      </c>
      <c r="BC687">
        <f t="shared" si="156"/>
        <v>0</v>
      </c>
      <c r="BD687">
        <f t="shared" si="157"/>
        <v>0</v>
      </c>
      <c r="BE687">
        <f t="shared" si="158"/>
        <v>0</v>
      </c>
      <c r="BI687">
        <f t="shared" si="159"/>
        <v>0</v>
      </c>
      <c r="BJ687">
        <f t="shared" si="160"/>
        <v>153</v>
      </c>
      <c r="BK687">
        <f t="shared" si="161"/>
        <v>0</v>
      </c>
      <c r="BL687">
        <f t="shared" si="162"/>
        <v>15</v>
      </c>
      <c r="BM687">
        <f t="shared" si="163"/>
        <v>0</v>
      </c>
      <c r="BN687">
        <f t="shared" si="164"/>
        <v>0</v>
      </c>
      <c r="BO687">
        <f t="shared" si="165"/>
        <v>1</v>
      </c>
      <c r="BQ687">
        <f>SUMIFS(IRPBase_Res_NotinEnvScreens!$H$3:$H$33,IRPBase_Res_NotinEnvScreens!$J$3:$J$33,$B687,IRPBase_Res_NotinEnvScreens!$K$3:$K$33,$C687)</f>
        <v>0</v>
      </c>
      <c r="BR687">
        <f>SUMIFS(IRPBase_Res_NotinEnvScreens!$I$3:$I$33,IRPBase_Res_NotinEnvScreens!$J$3:$J$33,$B687,IRPBase_Res_NotinEnvScreens!$K$3:$K$33,$C687)</f>
        <v>0</v>
      </c>
      <c r="BS687">
        <v>0</v>
      </c>
      <c r="BV687">
        <f>SUMIFS(Indev_Online_Res_NotinIRPBase!$P$3:$P$313,Indev_Online_Res_NotinIRPBase!$Y$3:$Y$313,$B687,Indev_Online_Res_NotinIRPBase!$Z$3:$Z$313,$C687,Indev_Online_Res_NotinIRPBase!$I$3:$I$313,"&lt;9/1/2023")+SUMIFS(Indev_Online_Res_NotinIRPBase!$Q$3:$Q$313,Indev_Online_Res_NotinIRPBase!$Y$3:$Y$313,$B687,Indev_Online_Res_NotinIRPBase!$Z$3:$Z$313,$C687,Indev_Online_Res_NotinIRPBase!$I$3:$I$313,"&lt;9/1/2023")</f>
        <v>0</v>
      </c>
      <c r="BW687">
        <f>SUMIFS(Indev_Online_Res_NotinIRPBase!$S$3:$S$313,Indev_Online_Res_NotinIRPBase!$Y$3:$Y$313,$B687,Indev_Online_Res_NotinIRPBase!$Z$3:$Z$313,$C687,Indev_Online_Res_NotinIRPBase!$I$3:$I$313,"&lt;9/1/2023")+SUMIFS(Indev_Online_Res_NotinIRPBase!$T$3:$T$313,Indev_Online_Res_NotinIRPBase!$Y$3:$Y$313,$B687,Indev_Online_Res_NotinIRPBase!$Z$3:$Z$313,$C687,Indev_Online_Res_NotinIRPBase!$I$3:$I$313,"&lt;9/1/2023")+SUMIFS(Indev_Online_Res_NotinIRPBase!$U$3:$U$313,Indev_Online_Res_NotinIRPBase!$Y$3:$Y$313,$B687,Indev_Online_Res_NotinIRPBase!$Z$3:$Z$313,$C687,Indev_Online_Res_NotinIRPBase!$I$3:$I$313,"&lt;9/1/2023")</f>
        <v>0</v>
      </c>
    </row>
    <row r="688" spans="1:75">
      <c r="A688" t="s">
        <v>44</v>
      </c>
      <c r="B688" t="s">
        <v>595</v>
      </c>
      <c r="C688">
        <v>230</v>
      </c>
      <c r="E688">
        <f>SUMIFS(IRPBase_Res_NotinTxBase!N$3:N$65,IRPBase_Res_NotinTxBase!$X$3:$X$65,$B688,IRPBase_Res_NotinTxBase!$Y$3:$Y$65,$C688)</f>
        <v>0</v>
      </c>
      <c r="F688">
        <f>SUMIFS(IRPBase_Res_NotinTxBase!O$3:O$65,IRPBase_Res_NotinTxBase!$X$3:$X$65,$B688,IRPBase_Res_NotinTxBase!$Y$3:$Y$65,$C688)</f>
        <v>0</v>
      </c>
      <c r="G688">
        <f>SUMIFS(IRPBase_Res_NotinTxBase!P$3:P$65,IRPBase_Res_NotinTxBase!$X$3:$X$65,$B688,IRPBase_Res_NotinTxBase!$Y$3:$Y$65,$C688)</f>
        <v>0</v>
      </c>
      <c r="H688">
        <f>SUMIFS(IRPBase_Res_NotinTxBase!Q$3:Q$65,IRPBase_Res_NotinTxBase!$X$3:$X$65,$B688,IRPBase_Res_NotinTxBase!$Y$3:$Y$65,$C688)</f>
        <v>0</v>
      </c>
      <c r="M688">
        <f>SUMIFS(IRPBase_Res_NotinTxBase!R$3:R$65,IRPBase_Res_NotinTxBase!$X$3:$X$65,$B688,IRPBase_Res_NotinTxBase!$Y$3:$Y$65,$C688)</f>
        <v>0</v>
      </c>
      <c r="N688">
        <f>SUMIFS(IRPBase_Res_NotinTxBase!S$3:S$65,IRPBase_Res_NotinTxBase!$X$3:$X$65,$B688,IRPBase_Res_NotinTxBase!$Y$3:$Y$65,$C688)</f>
        <v>0</v>
      </c>
      <c r="O688">
        <f>SUMIFS(IRPBase_Res_NotinTxBase!T$3:T$65,IRPBase_Res_NotinTxBase!$X$3:$X$65,$B688,IRPBase_Res_NotinTxBase!$Y$3:$Y$65,$C688)</f>
        <v>0</v>
      </c>
      <c r="P688">
        <f>SUMIFS(IRPBase_Res_NotinTxBase!U$3:U$65,IRPBase_Res_NotinTxBase!$X$3:$X$65,$B688,IRPBase_Res_NotinTxBase!$Y$3:$Y$65,$C688)</f>
        <v>0</v>
      </c>
      <c r="Q688">
        <f>SUMIFS(IRPBase_Res_NotinTxBase!V$3:V$65,IRPBase_Res_NotinTxBase!$X$3:$X$65,$B688,IRPBase_Res_NotinTxBase!$Y$3:$Y$65,$C688)</f>
        <v>0</v>
      </c>
      <c r="R688">
        <f>SUMIFS(IRPBase_Res_NotinTxBase!W$3:W$65,IRPBase_Res_NotinTxBase!$X$3:$X$65,$B688,IRPBase_Res_NotinTxBase!$Y$3:$Y$65,$C688)</f>
        <v>0</v>
      </c>
      <c r="S688">
        <f t="shared" si="151"/>
        <v>0</v>
      </c>
      <c r="U688">
        <f>SUMIFS(Indev_Online_Res_NotinIRPBase!N$3:N$340,Indev_Online_Res_NotinIRPBase!$Y$3:$Y$340,$B688,Indev_Online_Res_NotinIRPBase!$Z$3:$Z$340,$C688)</f>
        <v>0</v>
      </c>
      <c r="V688">
        <f>SUMIFS(Indev_Online_Res_NotinIRPBase!O$3:O$340,Indev_Online_Res_NotinIRPBase!$Y$3:$Y$340,$B688,Indev_Online_Res_NotinIRPBase!$Z$3:$Z$340,$C688)</f>
        <v>0</v>
      </c>
      <c r="W688">
        <f>SUMIFS(Indev_Online_Res_NotinIRPBase!P$3:P$340,Indev_Online_Res_NotinIRPBase!$Y$3:$Y$340,$B688,Indev_Online_Res_NotinIRPBase!$Z$3:$Z$340,$C688)</f>
        <v>0</v>
      </c>
      <c r="X688">
        <f>SUMIFS(Indev_Online_Res_NotinIRPBase!Q$3:Q$340,Indev_Online_Res_NotinIRPBase!$Y$3:$Y$340,$B688,Indev_Online_Res_NotinIRPBase!$Z$3:$Z$340,$C688)</f>
        <v>0</v>
      </c>
      <c r="Y688">
        <f>SUMIFS(Indev_Online_Res_NotinIRPBase!R$3:R$340,Indev_Online_Res_NotinIRPBase!$Y$3:$Y$340,$B688,Indev_Online_Res_NotinIRPBase!$Z$3:$Z$340,$C688)</f>
        <v>0</v>
      </c>
      <c r="AC688">
        <f>SUMIFS(Indev_Online_Res_NotinIRPBase!S$3:S$340,Indev_Online_Res_NotinIRPBase!$Y$3:$Y$340,$B688,Indev_Online_Res_NotinIRPBase!$Z$3:$Z$340,$C688)</f>
        <v>0</v>
      </c>
      <c r="AD688">
        <f>SUMIFS(Indev_Online_Res_NotinIRPBase!T$3:T$340,Indev_Online_Res_NotinIRPBase!$Y$3:$Y$340,$B688,Indev_Online_Res_NotinIRPBase!$Z$3:$Z$340,$C688)</f>
        <v>0</v>
      </c>
      <c r="AE688">
        <f>SUMIFS(Indev_Online_Res_NotinIRPBase!U$3:U$340,Indev_Online_Res_NotinIRPBase!$Y$3:$Y$340,$B688,Indev_Online_Res_NotinIRPBase!$Z$3:$Z$340,$C688)</f>
        <v>0</v>
      </c>
      <c r="AF688">
        <f>SUMIFS(Indev_Online_Res_NotinIRPBase!V$3:V$340,Indev_Online_Res_NotinIRPBase!$Y$3:$Y$340,$B688,Indev_Online_Res_NotinIRPBase!$Z$3:$Z$340,$C688)</f>
        <v>0</v>
      </c>
      <c r="AG688">
        <f>SUMIFS(Indev_Online_Res_NotinIRPBase!W$3:W$340,Indev_Online_Res_NotinIRPBase!$Y$3:$Y$340,$B688,Indev_Online_Res_NotinIRPBase!$Z$3:$Z$340,$C688)</f>
        <v>0</v>
      </c>
      <c r="AH688">
        <f>SUMIFS(Indev_Online_Res_NotinIRPBase!X$3:X$340,Indev_Online_Res_NotinIRPBase!$Y$3:$Y$340,$B688,Indev_Online_Res_NotinIRPBase!$Z$3:$Z$340,$C688)</f>
        <v>0</v>
      </c>
      <c r="AI688">
        <f t="shared" si="152"/>
        <v>0</v>
      </c>
      <c r="AK688">
        <f>SUMIFS(Indev_Online_Res_NotinIRPBase!N$3:N$340,Indev_Online_Res_NotinIRPBase!$Y$3:$Y$340,$B688,Indev_Online_Res_NotinIRPBase!$Z$3:$Z$340,$C688,Indev_Online_Res_NotinIRPBase!$J$3:$J$340,"Yes",Indev_Online_Res_NotinIRPBase!$I$3:$I$340,"&lt;1/1/2024")+SUMIFS(Indev_Online_Res_NotinIRPBase!N$3:N$340,Indev_Online_Res_NotinIRPBase!$Y$3:$Y$340,$B688,Indev_Online_Res_NotinIRPBase!$Z$3:$Z$340,$C688,Indev_Online_Res_NotinIRPBase!$AB$3:$AB$340,"1")</f>
        <v>0</v>
      </c>
      <c r="AL688">
        <f>SUMIFS(Indev_Online_Res_NotinIRPBase!O$3:O$340,Indev_Online_Res_NotinIRPBase!$Y$3:$Y$340,$B688,Indev_Online_Res_NotinIRPBase!$Z$3:$Z$340,$C688,Indev_Online_Res_NotinIRPBase!$J$3:$J$340,"Yes",Indev_Online_Res_NotinIRPBase!$I$3:$I$340,"&lt;1/1/2024")+SUMIFS(Indev_Online_Res_NotinIRPBase!O$3:O$340,Indev_Online_Res_NotinIRPBase!$Y$3:$Y$340,$B688,Indev_Online_Res_NotinIRPBase!$Z$3:$Z$340,$C688,Indev_Online_Res_NotinIRPBase!$AB$3:$AB$340,"1")</f>
        <v>0</v>
      </c>
      <c r="AM688">
        <f>SUMIFS(Indev_Online_Res_NotinIRPBase!P$3:P$340,Indev_Online_Res_NotinIRPBase!$Y$3:$Y$340,$B688,Indev_Online_Res_NotinIRPBase!$Z$3:$Z$340,$C688,Indev_Online_Res_NotinIRPBase!$J$3:$J$340,"Yes",Indev_Online_Res_NotinIRPBase!$I$3:$I$340,"&lt;1/1/2024")+SUMIFS(Indev_Online_Res_NotinIRPBase!P$3:P$340,Indev_Online_Res_NotinIRPBase!$Y$3:$Y$340,$B688,Indev_Online_Res_NotinIRPBase!$Z$3:$Z$340,$C688,Indev_Online_Res_NotinIRPBase!$AB$3:$AB$340,"1")</f>
        <v>0</v>
      </c>
      <c r="AN688">
        <f>SUMIFS(Indev_Online_Res_NotinIRPBase!Q$3:Q$340,Indev_Online_Res_NotinIRPBase!$Y$3:$Y$340,$B688,Indev_Online_Res_NotinIRPBase!$Z$3:$Z$340,$C688,Indev_Online_Res_NotinIRPBase!$J$3:$J$340,"Yes",Indev_Online_Res_NotinIRPBase!$I$3:$I$340,"&lt;1/1/2024")+SUMIFS(Indev_Online_Res_NotinIRPBase!Q$3:Q$340,Indev_Online_Res_NotinIRPBase!$Y$3:$Y$340,$B688,Indev_Online_Res_NotinIRPBase!$Z$3:$Z$340,$C688,Indev_Online_Res_NotinIRPBase!$AB$3:$AB$340,"1")</f>
        <v>0</v>
      </c>
      <c r="AO688">
        <f>SUMIFS(Indev_Online_Res_NotinIRPBase!R$3:R$340,Indev_Online_Res_NotinIRPBase!$Y$3:$Y$340,$B688,Indev_Online_Res_NotinIRPBase!$Z$3:$Z$340,$C688,Indev_Online_Res_NotinIRPBase!$J$3:$J$340,"Yes",Indev_Online_Res_NotinIRPBase!$I$3:$I$340,"&lt;1/1/2024")+SUMIFS(Indev_Online_Res_NotinIRPBase!R$3:R$340,Indev_Online_Res_NotinIRPBase!$Y$3:$Y$340,$B688,Indev_Online_Res_NotinIRPBase!$Z$3:$Z$340,$C688,Indev_Online_Res_NotinIRPBase!$AB$3:$AB$340,"1")</f>
        <v>0</v>
      </c>
      <c r="AS688">
        <f>SUMIFS(Indev_Online_Res_NotinIRPBase!S$3:S$340,Indev_Online_Res_NotinIRPBase!$Y$3:$Y$340,$B688,Indev_Online_Res_NotinIRPBase!$Z$3:$Z$340,$C688,Indev_Online_Res_NotinIRPBase!$J$3:$J$340,"Yes",Indev_Online_Res_NotinIRPBase!$I$3:$I$340,"&lt;1/1/2024")+SUMIFS(Indev_Online_Res_NotinIRPBase!S$3:S$340,Indev_Online_Res_NotinIRPBase!$Y$3:$Y$340,$B688,Indev_Online_Res_NotinIRPBase!$Z$3:$Z$340,$C688,Indev_Online_Res_NotinIRPBase!$AB$3:$AB$340,"1")</f>
        <v>0</v>
      </c>
      <c r="AT688">
        <f>SUMIFS(Indev_Online_Res_NotinIRPBase!T$3:T$340,Indev_Online_Res_NotinIRPBase!$Y$3:$Y$340,$B688,Indev_Online_Res_NotinIRPBase!$Z$3:$Z$340,$C688,Indev_Online_Res_NotinIRPBase!$J$3:$J$340,"Yes",Indev_Online_Res_NotinIRPBase!$I$3:$I$340,"&lt;1/1/2024")+SUMIFS(Indev_Online_Res_NotinIRPBase!T$3:T$340,Indev_Online_Res_NotinIRPBase!$Y$3:$Y$340,$B688,Indev_Online_Res_NotinIRPBase!$Z$3:$Z$340,$C688,Indev_Online_Res_NotinIRPBase!$AB$3:$AB$340,"1")</f>
        <v>0</v>
      </c>
      <c r="AU688">
        <f>SUMIFS(Indev_Online_Res_NotinIRPBase!U$3:U$340,Indev_Online_Res_NotinIRPBase!$Y$3:$Y$340,$B688,Indev_Online_Res_NotinIRPBase!$Z$3:$Z$340,$C688,Indev_Online_Res_NotinIRPBase!$J$3:$J$340,"Yes",Indev_Online_Res_NotinIRPBase!$I$3:$I$340,"&lt;1/1/2024")+SUMIFS(Indev_Online_Res_NotinIRPBase!U$3:U$340,Indev_Online_Res_NotinIRPBase!$Y$3:$Y$340,$B688,Indev_Online_Res_NotinIRPBase!$Z$3:$Z$340,$C688,Indev_Online_Res_NotinIRPBase!$AB$3:$AB$340,"1")</f>
        <v>0</v>
      </c>
      <c r="AV688">
        <f>SUMIFS(Indev_Online_Res_NotinIRPBase!V$3:V$340,Indev_Online_Res_NotinIRPBase!$Y$3:$Y$340,$B688,Indev_Online_Res_NotinIRPBase!$Z$3:$Z$340,$C688,Indev_Online_Res_NotinIRPBase!$J$3:$J$340,"Yes",Indev_Online_Res_NotinIRPBase!$I$3:$I$340,"&lt;1/1/2024")+SUMIFS(Indev_Online_Res_NotinIRPBase!V$3:V$340,Indev_Online_Res_NotinIRPBase!$Y$3:$Y$340,$B688,Indev_Online_Res_NotinIRPBase!$Z$3:$Z$340,$C688,Indev_Online_Res_NotinIRPBase!$AB$3:$AB$340,"1")</f>
        <v>0</v>
      </c>
      <c r="AW688">
        <f>SUMIFS(Indev_Online_Res_NotinIRPBase!W$3:W$340,Indev_Online_Res_NotinIRPBase!$Y$3:$Y$340,$B688,Indev_Online_Res_NotinIRPBase!$Z$3:$Z$340,$C688,Indev_Online_Res_NotinIRPBase!$J$3:$J$340,"Yes",Indev_Online_Res_NotinIRPBase!$I$3:$I$340,"&lt;1/1/2024")+SUMIFS(Indev_Online_Res_NotinIRPBase!W$3:W$340,Indev_Online_Res_NotinIRPBase!$Y$3:$Y$340,$B688,Indev_Online_Res_NotinIRPBase!$Z$3:$Z$340,$C688,Indev_Online_Res_NotinIRPBase!$AB$3:$AB$340,"1")</f>
        <v>0</v>
      </c>
      <c r="AX688">
        <f>SUMIFS(Indev_Online_Res_NotinIRPBase!X$3:X$340,Indev_Online_Res_NotinIRPBase!$Y$3:$Y$340,$B688,Indev_Online_Res_NotinIRPBase!$Z$3:$Z$340,$C688,Indev_Online_Res_NotinIRPBase!$J$3:$J$340,"Yes",Indev_Online_Res_NotinIRPBase!$I$3:$I$340,"&lt;1/1/2024")+SUMIFS(Indev_Online_Res_NotinIRPBase!X$3:X$340,Indev_Online_Res_NotinIRPBase!$Y$3:$Y$340,$B688,Indev_Online_Res_NotinIRPBase!$Z$3:$Z$340,$C688,Indev_Online_Res_NotinIRPBase!$AB$3:$AB$340,"1")</f>
        <v>0</v>
      </c>
      <c r="AY688">
        <f t="shared" si="153"/>
        <v>0</v>
      </c>
      <c r="BA688">
        <f t="shared" si="154"/>
        <v>0</v>
      </c>
      <c r="BB688">
        <f t="shared" si="155"/>
        <v>0</v>
      </c>
      <c r="BC688">
        <f t="shared" si="156"/>
        <v>0</v>
      </c>
      <c r="BD688">
        <f t="shared" si="157"/>
        <v>0</v>
      </c>
      <c r="BE688">
        <f t="shared" si="158"/>
        <v>0</v>
      </c>
      <c r="BI688">
        <f t="shared" si="159"/>
        <v>0</v>
      </c>
      <c r="BJ688">
        <f t="shared" si="160"/>
        <v>0</v>
      </c>
      <c r="BK688">
        <f t="shared" si="161"/>
        <v>0</v>
      </c>
      <c r="BL688">
        <f t="shared" si="162"/>
        <v>0</v>
      </c>
      <c r="BM688">
        <f t="shared" si="163"/>
        <v>0</v>
      </c>
      <c r="BN688">
        <f t="shared" si="164"/>
        <v>0</v>
      </c>
      <c r="BO688">
        <f t="shared" si="165"/>
        <v>0</v>
      </c>
      <c r="BQ688">
        <f>SUMIFS(IRPBase_Res_NotinEnvScreens!$H$3:$H$33,IRPBase_Res_NotinEnvScreens!$J$3:$J$33,$B688,IRPBase_Res_NotinEnvScreens!$K$3:$K$33,$C688)</f>
        <v>0</v>
      </c>
      <c r="BR688">
        <f>SUMIFS(IRPBase_Res_NotinEnvScreens!$I$3:$I$33,IRPBase_Res_NotinEnvScreens!$J$3:$J$33,$B688,IRPBase_Res_NotinEnvScreens!$K$3:$K$33,$C688)</f>
        <v>0</v>
      </c>
      <c r="BS688">
        <v>0</v>
      </c>
      <c r="BV688">
        <f>SUMIFS(Indev_Online_Res_NotinIRPBase!$P$3:$P$313,Indev_Online_Res_NotinIRPBase!$Y$3:$Y$313,$B688,Indev_Online_Res_NotinIRPBase!$Z$3:$Z$313,$C688,Indev_Online_Res_NotinIRPBase!$I$3:$I$313,"&lt;9/1/2023")+SUMIFS(Indev_Online_Res_NotinIRPBase!$Q$3:$Q$313,Indev_Online_Res_NotinIRPBase!$Y$3:$Y$313,$B688,Indev_Online_Res_NotinIRPBase!$Z$3:$Z$313,$C688,Indev_Online_Res_NotinIRPBase!$I$3:$I$313,"&lt;9/1/2023")</f>
        <v>0</v>
      </c>
      <c r="BW688">
        <f>SUMIFS(Indev_Online_Res_NotinIRPBase!$S$3:$S$313,Indev_Online_Res_NotinIRPBase!$Y$3:$Y$313,$B688,Indev_Online_Res_NotinIRPBase!$Z$3:$Z$313,$C688,Indev_Online_Res_NotinIRPBase!$I$3:$I$313,"&lt;9/1/2023")+SUMIFS(Indev_Online_Res_NotinIRPBase!$T$3:$T$313,Indev_Online_Res_NotinIRPBase!$Y$3:$Y$313,$B688,Indev_Online_Res_NotinIRPBase!$Z$3:$Z$313,$C688,Indev_Online_Res_NotinIRPBase!$I$3:$I$313,"&lt;9/1/2023")+SUMIFS(Indev_Online_Res_NotinIRPBase!$U$3:$U$313,Indev_Online_Res_NotinIRPBase!$Y$3:$Y$313,$B688,Indev_Online_Res_NotinIRPBase!$Z$3:$Z$313,$C688,Indev_Online_Res_NotinIRPBase!$I$3:$I$313,"&lt;9/1/2023")</f>
        <v>0</v>
      </c>
    </row>
    <row r="689" spans="1:75">
      <c r="A689" t="s">
        <v>43</v>
      </c>
      <c r="B689" t="s">
        <v>596</v>
      </c>
      <c r="C689">
        <v>60</v>
      </c>
      <c r="E689">
        <f>SUMIFS(IRPBase_Res_NotinTxBase!N$3:N$65,IRPBase_Res_NotinTxBase!$X$3:$X$65,$B689,IRPBase_Res_NotinTxBase!$Y$3:$Y$65,$C689)</f>
        <v>0</v>
      </c>
      <c r="F689">
        <f>SUMIFS(IRPBase_Res_NotinTxBase!O$3:O$65,IRPBase_Res_NotinTxBase!$X$3:$X$65,$B689,IRPBase_Res_NotinTxBase!$Y$3:$Y$65,$C689)</f>
        <v>0</v>
      </c>
      <c r="G689">
        <f>SUMIFS(IRPBase_Res_NotinTxBase!P$3:P$65,IRPBase_Res_NotinTxBase!$X$3:$X$65,$B689,IRPBase_Res_NotinTxBase!$Y$3:$Y$65,$C689)</f>
        <v>0</v>
      </c>
      <c r="H689">
        <f>SUMIFS(IRPBase_Res_NotinTxBase!Q$3:Q$65,IRPBase_Res_NotinTxBase!$X$3:$X$65,$B689,IRPBase_Res_NotinTxBase!$Y$3:$Y$65,$C689)</f>
        <v>0</v>
      </c>
      <c r="M689">
        <f>SUMIFS(IRPBase_Res_NotinTxBase!R$3:R$65,IRPBase_Res_NotinTxBase!$X$3:$X$65,$B689,IRPBase_Res_NotinTxBase!$Y$3:$Y$65,$C689)</f>
        <v>0</v>
      </c>
      <c r="N689">
        <f>SUMIFS(IRPBase_Res_NotinTxBase!S$3:S$65,IRPBase_Res_NotinTxBase!$X$3:$X$65,$B689,IRPBase_Res_NotinTxBase!$Y$3:$Y$65,$C689)</f>
        <v>0</v>
      </c>
      <c r="O689">
        <f>SUMIFS(IRPBase_Res_NotinTxBase!T$3:T$65,IRPBase_Res_NotinTxBase!$X$3:$X$65,$B689,IRPBase_Res_NotinTxBase!$Y$3:$Y$65,$C689)</f>
        <v>0</v>
      </c>
      <c r="P689">
        <f>SUMIFS(IRPBase_Res_NotinTxBase!U$3:U$65,IRPBase_Res_NotinTxBase!$X$3:$X$65,$B689,IRPBase_Res_NotinTxBase!$Y$3:$Y$65,$C689)</f>
        <v>0</v>
      </c>
      <c r="Q689">
        <f>SUMIFS(IRPBase_Res_NotinTxBase!V$3:V$65,IRPBase_Res_NotinTxBase!$X$3:$X$65,$B689,IRPBase_Res_NotinTxBase!$Y$3:$Y$65,$C689)</f>
        <v>0</v>
      </c>
      <c r="R689">
        <f>SUMIFS(IRPBase_Res_NotinTxBase!W$3:W$65,IRPBase_Res_NotinTxBase!$X$3:$X$65,$B689,IRPBase_Res_NotinTxBase!$Y$3:$Y$65,$C689)</f>
        <v>0</v>
      </c>
      <c r="S689">
        <f t="shared" si="151"/>
        <v>0</v>
      </c>
      <c r="U689">
        <f>SUMIFS(Indev_Online_Res_NotinIRPBase!N$3:N$340,Indev_Online_Res_NotinIRPBase!$Y$3:$Y$340,$B689,Indev_Online_Res_NotinIRPBase!$Z$3:$Z$340,$C689)</f>
        <v>0</v>
      </c>
      <c r="V689">
        <f>SUMIFS(Indev_Online_Res_NotinIRPBase!O$3:O$340,Indev_Online_Res_NotinIRPBase!$Y$3:$Y$340,$B689,Indev_Online_Res_NotinIRPBase!$Z$3:$Z$340,$C689)</f>
        <v>0</v>
      </c>
      <c r="W689">
        <f>SUMIFS(Indev_Online_Res_NotinIRPBase!P$3:P$340,Indev_Online_Res_NotinIRPBase!$Y$3:$Y$340,$B689,Indev_Online_Res_NotinIRPBase!$Z$3:$Z$340,$C689)</f>
        <v>0</v>
      </c>
      <c r="X689">
        <f>SUMIFS(Indev_Online_Res_NotinIRPBase!Q$3:Q$340,Indev_Online_Res_NotinIRPBase!$Y$3:$Y$340,$B689,Indev_Online_Res_NotinIRPBase!$Z$3:$Z$340,$C689)</f>
        <v>0</v>
      </c>
      <c r="Y689">
        <f>SUMIFS(Indev_Online_Res_NotinIRPBase!R$3:R$340,Indev_Online_Res_NotinIRPBase!$Y$3:$Y$340,$B689,Indev_Online_Res_NotinIRPBase!$Z$3:$Z$340,$C689)</f>
        <v>0</v>
      </c>
      <c r="AC689">
        <f>SUMIFS(Indev_Online_Res_NotinIRPBase!S$3:S$340,Indev_Online_Res_NotinIRPBase!$Y$3:$Y$340,$B689,Indev_Online_Res_NotinIRPBase!$Z$3:$Z$340,$C689)</f>
        <v>0</v>
      </c>
      <c r="AD689">
        <f>SUMIFS(Indev_Online_Res_NotinIRPBase!T$3:T$340,Indev_Online_Res_NotinIRPBase!$Y$3:$Y$340,$B689,Indev_Online_Res_NotinIRPBase!$Z$3:$Z$340,$C689)</f>
        <v>0</v>
      </c>
      <c r="AE689">
        <f>SUMIFS(Indev_Online_Res_NotinIRPBase!U$3:U$340,Indev_Online_Res_NotinIRPBase!$Y$3:$Y$340,$B689,Indev_Online_Res_NotinIRPBase!$Z$3:$Z$340,$C689)</f>
        <v>0</v>
      </c>
      <c r="AF689">
        <f>SUMIFS(Indev_Online_Res_NotinIRPBase!V$3:V$340,Indev_Online_Res_NotinIRPBase!$Y$3:$Y$340,$B689,Indev_Online_Res_NotinIRPBase!$Z$3:$Z$340,$C689)</f>
        <v>0</v>
      </c>
      <c r="AG689">
        <f>SUMIFS(Indev_Online_Res_NotinIRPBase!W$3:W$340,Indev_Online_Res_NotinIRPBase!$Y$3:$Y$340,$B689,Indev_Online_Res_NotinIRPBase!$Z$3:$Z$340,$C689)</f>
        <v>0</v>
      </c>
      <c r="AH689">
        <f>SUMIFS(Indev_Online_Res_NotinIRPBase!X$3:X$340,Indev_Online_Res_NotinIRPBase!$Y$3:$Y$340,$B689,Indev_Online_Res_NotinIRPBase!$Z$3:$Z$340,$C689)</f>
        <v>0</v>
      </c>
      <c r="AI689">
        <f t="shared" si="152"/>
        <v>0</v>
      </c>
      <c r="AK689">
        <f>SUMIFS(Indev_Online_Res_NotinIRPBase!N$3:N$340,Indev_Online_Res_NotinIRPBase!$Y$3:$Y$340,$B689,Indev_Online_Res_NotinIRPBase!$Z$3:$Z$340,$C689,Indev_Online_Res_NotinIRPBase!$J$3:$J$340,"Yes",Indev_Online_Res_NotinIRPBase!$I$3:$I$340,"&lt;1/1/2024")+SUMIFS(Indev_Online_Res_NotinIRPBase!N$3:N$340,Indev_Online_Res_NotinIRPBase!$Y$3:$Y$340,$B689,Indev_Online_Res_NotinIRPBase!$Z$3:$Z$340,$C689,Indev_Online_Res_NotinIRPBase!$AB$3:$AB$340,"1")</f>
        <v>0</v>
      </c>
      <c r="AL689">
        <f>SUMIFS(Indev_Online_Res_NotinIRPBase!O$3:O$340,Indev_Online_Res_NotinIRPBase!$Y$3:$Y$340,$B689,Indev_Online_Res_NotinIRPBase!$Z$3:$Z$340,$C689,Indev_Online_Res_NotinIRPBase!$J$3:$J$340,"Yes",Indev_Online_Res_NotinIRPBase!$I$3:$I$340,"&lt;1/1/2024")+SUMIFS(Indev_Online_Res_NotinIRPBase!O$3:O$340,Indev_Online_Res_NotinIRPBase!$Y$3:$Y$340,$B689,Indev_Online_Res_NotinIRPBase!$Z$3:$Z$340,$C689,Indev_Online_Res_NotinIRPBase!$AB$3:$AB$340,"1")</f>
        <v>0</v>
      </c>
      <c r="AM689">
        <f>SUMIFS(Indev_Online_Res_NotinIRPBase!P$3:P$340,Indev_Online_Res_NotinIRPBase!$Y$3:$Y$340,$B689,Indev_Online_Res_NotinIRPBase!$Z$3:$Z$340,$C689,Indev_Online_Res_NotinIRPBase!$J$3:$J$340,"Yes",Indev_Online_Res_NotinIRPBase!$I$3:$I$340,"&lt;1/1/2024")+SUMIFS(Indev_Online_Res_NotinIRPBase!P$3:P$340,Indev_Online_Res_NotinIRPBase!$Y$3:$Y$340,$B689,Indev_Online_Res_NotinIRPBase!$Z$3:$Z$340,$C689,Indev_Online_Res_NotinIRPBase!$AB$3:$AB$340,"1")</f>
        <v>0</v>
      </c>
      <c r="AN689">
        <f>SUMIFS(Indev_Online_Res_NotinIRPBase!Q$3:Q$340,Indev_Online_Res_NotinIRPBase!$Y$3:$Y$340,$B689,Indev_Online_Res_NotinIRPBase!$Z$3:$Z$340,$C689,Indev_Online_Res_NotinIRPBase!$J$3:$J$340,"Yes",Indev_Online_Res_NotinIRPBase!$I$3:$I$340,"&lt;1/1/2024")+SUMIFS(Indev_Online_Res_NotinIRPBase!Q$3:Q$340,Indev_Online_Res_NotinIRPBase!$Y$3:$Y$340,$B689,Indev_Online_Res_NotinIRPBase!$Z$3:$Z$340,$C689,Indev_Online_Res_NotinIRPBase!$AB$3:$AB$340,"1")</f>
        <v>0</v>
      </c>
      <c r="AO689">
        <f>SUMIFS(Indev_Online_Res_NotinIRPBase!R$3:R$340,Indev_Online_Res_NotinIRPBase!$Y$3:$Y$340,$B689,Indev_Online_Res_NotinIRPBase!$Z$3:$Z$340,$C689,Indev_Online_Res_NotinIRPBase!$J$3:$J$340,"Yes",Indev_Online_Res_NotinIRPBase!$I$3:$I$340,"&lt;1/1/2024")+SUMIFS(Indev_Online_Res_NotinIRPBase!R$3:R$340,Indev_Online_Res_NotinIRPBase!$Y$3:$Y$340,$B689,Indev_Online_Res_NotinIRPBase!$Z$3:$Z$340,$C689,Indev_Online_Res_NotinIRPBase!$AB$3:$AB$340,"1")</f>
        <v>0</v>
      </c>
      <c r="AS689">
        <f>SUMIFS(Indev_Online_Res_NotinIRPBase!S$3:S$340,Indev_Online_Res_NotinIRPBase!$Y$3:$Y$340,$B689,Indev_Online_Res_NotinIRPBase!$Z$3:$Z$340,$C689,Indev_Online_Res_NotinIRPBase!$J$3:$J$340,"Yes",Indev_Online_Res_NotinIRPBase!$I$3:$I$340,"&lt;1/1/2024")+SUMIFS(Indev_Online_Res_NotinIRPBase!S$3:S$340,Indev_Online_Res_NotinIRPBase!$Y$3:$Y$340,$B689,Indev_Online_Res_NotinIRPBase!$Z$3:$Z$340,$C689,Indev_Online_Res_NotinIRPBase!$AB$3:$AB$340,"1")</f>
        <v>0</v>
      </c>
      <c r="AT689">
        <f>SUMIFS(Indev_Online_Res_NotinIRPBase!T$3:T$340,Indev_Online_Res_NotinIRPBase!$Y$3:$Y$340,$B689,Indev_Online_Res_NotinIRPBase!$Z$3:$Z$340,$C689,Indev_Online_Res_NotinIRPBase!$J$3:$J$340,"Yes",Indev_Online_Res_NotinIRPBase!$I$3:$I$340,"&lt;1/1/2024")+SUMIFS(Indev_Online_Res_NotinIRPBase!T$3:T$340,Indev_Online_Res_NotinIRPBase!$Y$3:$Y$340,$B689,Indev_Online_Res_NotinIRPBase!$Z$3:$Z$340,$C689,Indev_Online_Res_NotinIRPBase!$AB$3:$AB$340,"1")</f>
        <v>0</v>
      </c>
      <c r="AU689">
        <f>SUMIFS(Indev_Online_Res_NotinIRPBase!U$3:U$340,Indev_Online_Res_NotinIRPBase!$Y$3:$Y$340,$B689,Indev_Online_Res_NotinIRPBase!$Z$3:$Z$340,$C689,Indev_Online_Res_NotinIRPBase!$J$3:$J$340,"Yes",Indev_Online_Res_NotinIRPBase!$I$3:$I$340,"&lt;1/1/2024")+SUMIFS(Indev_Online_Res_NotinIRPBase!U$3:U$340,Indev_Online_Res_NotinIRPBase!$Y$3:$Y$340,$B689,Indev_Online_Res_NotinIRPBase!$Z$3:$Z$340,$C689,Indev_Online_Res_NotinIRPBase!$AB$3:$AB$340,"1")</f>
        <v>0</v>
      </c>
      <c r="AV689">
        <f>SUMIFS(Indev_Online_Res_NotinIRPBase!V$3:V$340,Indev_Online_Res_NotinIRPBase!$Y$3:$Y$340,$B689,Indev_Online_Res_NotinIRPBase!$Z$3:$Z$340,$C689,Indev_Online_Res_NotinIRPBase!$J$3:$J$340,"Yes",Indev_Online_Res_NotinIRPBase!$I$3:$I$340,"&lt;1/1/2024")+SUMIFS(Indev_Online_Res_NotinIRPBase!V$3:V$340,Indev_Online_Res_NotinIRPBase!$Y$3:$Y$340,$B689,Indev_Online_Res_NotinIRPBase!$Z$3:$Z$340,$C689,Indev_Online_Res_NotinIRPBase!$AB$3:$AB$340,"1")</f>
        <v>0</v>
      </c>
      <c r="AW689">
        <f>SUMIFS(Indev_Online_Res_NotinIRPBase!W$3:W$340,Indev_Online_Res_NotinIRPBase!$Y$3:$Y$340,$B689,Indev_Online_Res_NotinIRPBase!$Z$3:$Z$340,$C689,Indev_Online_Res_NotinIRPBase!$J$3:$J$340,"Yes",Indev_Online_Res_NotinIRPBase!$I$3:$I$340,"&lt;1/1/2024")+SUMIFS(Indev_Online_Res_NotinIRPBase!W$3:W$340,Indev_Online_Res_NotinIRPBase!$Y$3:$Y$340,$B689,Indev_Online_Res_NotinIRPBase!$Z$3:$Z$340,$C689,Indev_Online_Res_NotinIRPBase!$AB$3:$AB$340,"1")</f>
        <v>0</v>
      </c>
      <c r="AX689">
        <f>SUMIFS(Indev_Online_Res_NotinIRPBase!X$3:X$340,Indev_Online_Res_NotinIRPBase!$Y$3:$Y$340,$B689,Indev_Online_Res_NotinIRPBase!$Z$3:$Z$340,$C689,Indev_Online_Res_NotinIRPBase!$J$3:$J$340,"Yes",Indev_Online_Res_NotinIRPBase!$I$3:$I$340,"&lt;1/1/2024")+SUMIFS(Indev_Online_Res_NotinIRPBase!X$3:X$340,Indev_Online_Res_NotinIRPBase!$Y$3:$Y$340,$B689,Indev_Online_Res_NotinIRPBase!$Z$3:$Z$340,$C689,Indev_Online_Res_NotinIRPBase!$AB$3:$AB$340,"1")</f>
        <v>0</v>
      </c>
      <c r="AY689">
        <f t="shared" si="153"/>
        <v>0</v>
      </c>
      <c r="BA689">
        <f t="shared" si="154"/>
        <v>0</v>
      </c>
      <c r="BB689">
        <f t="shared" si="155"/>
        <v>0</v>
      </c>
      <c r="BC689">
        <f t="shared" si="156"/>
        <v>0</v>
      </c>
      <c r="BD689">
        <f t="shared" si="157"/>
        <v>0</v>
      </c>
      <c r="BE689">
        <f t="shared" si="158"/>
        <v>0</v>
      </c>
      <c r="BI689">
        <f t="shared" si="159"/>
        <v>0</v>
      </c>
      <c r="BJ689">
        <f t="shared" si="160"/>
        <v>0</v>
      </c>
      <c r="BK689">
        <f t="shared" si="161"/>
        <v>0</v>
      </c>
      <c r="BL689">
        <f t="shared" si="162"/>
        <v>0</v>
      </c>
      <c r="BM689">
        <f t="shared" si="163"/>
        <v>0</v>
      </c>
      <c r="BN689">
        <f t="shared" si="164"/>
        <v>0</v>
      </c>
      <c r="BO689">
        <f t="shared" si="165"/>
        <v>0</v>
      </c>
      <c r="BQ689">
        <f>SUMIFS(IRPBase_Res_NotinEnvScreens!$H$3:$H$33,IRPBase_Res_NotinEnvScreens!$J$3:$J$33,$B689,IRPBase_Res_NotinEnvScreens!$K$3:$K$33,$C689)</f>
        <v>0</v>
      </c>
      <c r="BR689">
        <f>SUMIFS(IRPBase_Res_NotinEnvScreens!$I$3:$I$33,IRPBase_Res_NotinEnvScreens!$J$3:$J$33,$B689,IRPBase_Res_NotinEnvScreens!$K$3:$K$33,$C689)</f>
        <v>0</v>
      </c>
      <c r="BS689">
        <v>0</v>
      </c>
      <c r="BV689">
        <f>SUMIFS(Indev_Online_Res_NotinIRPBase!$P$3:$P$313,Indev_Online_Res_NotinIRPBase!$Y$3:$Y$313,$B689,Indev_Online_Res_NotinIRPBase!$Z$3:$Z$313,$C689,Indev_Online_Res_NotinIRPBase!$I$3:$I$313,"&lt;9/1/2023")+SUMIFS(Indev_Online_Res_NotinIRPBase!$Q$3:$Q$313,Indev_Online_Res_NotinIRPBase!$Y$3:$Y$313,$B689,Indev_Online_Res_NotinIRPBase!$Z$3:$Z$313,$C689,Indev_Online_Res_NotinIRPBase!$I$3:$I$313,"&lt;9/1/2023")</f>
        <v>0</v>
      </c>
      <c r="BW689">
        <f>SUMIFS(Indev_Online_Res_NotinIRPBase!$S$3:$S$313,Indev_Online_Res_NotinIRPBase!$Y$3:$Y$313,$B689,Indev_Online_Res_NotinIRPBase!$Z$3:$Z$313,$C689,Indev_Online_Res_NotinIRPBase!$I$3:$I$313,"&lt;9/1/2023")+SUMIFS(Indev_Online_Res_NotinIRPBase!$T$3:$T$313,Indev_Online_Res_NotinIRPBase!$Y$3:$Y$313,$B689,Indev_Online_Res_NotinIRPBase!$Z$3:$Z$313,$C689,Indev_Online_Res_NotinIRPBase!$I$3:$I$313,"&lt;9/1/2023")+SUMIFS(Indev_Online_Res_NotinIRPBase!$U$3:$U$313,Indev_Online_Res_NotinIRPBase!$Y$3:$Y$313,$B689,Indev_Online_Res_NotinIRPBase!$Z$3:$Z$313,$C689,Indev_Online_Res_NotinIRPBase!$I$3:$I$313,"&lt;9/1/2023")</f>
        <v>0</v>
      </c>
    </row>
    <row r="690" spans="1:75">
      <c r="A690" t="s">
        <v>43</v>
      </c>
      <c r="B690" t="s">
        <v>597</v>
      </c>
      <c r="C690">
        <v>115</v>
      </c>
      <c r="E690">
        <f>SUMIFS(IRPBase_Res_NotinTxBase!N$3:N$65,IRPBase_Res_NotinTxBase!$X$3:$X$65,$B690,IRPBase_Res_NotinTxBase!$Y$3:$Y$65,$C690)</f>
        <v>0</v>
      </c>
      <c r="F690">
        <f>SUMIFS(IRPBase_Res_NotinTxBase!O$3:O$65,IRPBase_Res_NotinTxBase!$X$3:$X$65,$B690,IRPBase_Res_NotinTxBase!$Y$3:$Y$65,$C690)</f>
        <v>0</v>
      </c>
      <c r="G690">
        <f>SUMIFS(IRPBase_Res_NotinTxBase!P$3:P$65,IRPBase_Res_NotinTxBase!$X$3:$X$65,$B690,IRPBase_Res_NotinTxBase!$Y$3:$Y$65,$C690)</f>
        <v>0</v>
      </c>
      <c r="H690">
        <f>SUMIFS(IRPBase_Res_NotinTxBase!Q$3:Q$65,IRPBase_Res_NotinTxBase!$X$3:$X$65,$B690,IRPBase_Res_NotinTxBase!$Y$3:$Y$65,$C690)</f>
        <v>0</v>
      </c>
      <c r="M690">
        <f>SUMIFS(IRPBase_Res_NotinTxBase!R$3:R$65,IRPBase_Res_NotinTxBase!$X$3:$X$65,$B690,IRPBase_Res_NotinTxBase!$Y$3:$Y$65,$C690)</f>
        <v>0</v>
      </c>
      <c r="N690">
        <f>SUMIFS(IRPBase_Res_NotinTxBase!S$3:S$65,IRPBase_Res_NotinTxBase!$X$3:$X$65,$B690,IRPBase_Res_NotinTxBase!$Y$3:$Y$65,$C690)</f>
        <v>0</v>
      </c>
      <c r="O690">
        <f>SUMIFS(IRPBase_Res_NotinTxBase!T$3:T$65,IRPBase_Res_NotinTxBase!$X$3:$X$65,$B690,IRPBase_Res_NotinTxBase!$Y$3:$Y$65,$C690)</f>
        <v>0</v>
      </c>
      <c r="P690">
        <f>SUMIFS(IRPBase_Res_NotinTxBase!U$3:U$65,IRPBase_Res_NotinTxBase!$X$3:$X$65,$B690,IRPBase_Res_NotinTxBase!$Y$3:$Y$65,$C690)</f>
        <v>0</v>
      </c>
      <c r="Q690">
        <f>SUMIFS(IRPBase_Res_NotinTxBase!V$3:V$65,IRPBase_Res_NotinTxBase!$X$3:$X$65,$B690,IRPBase_Res_NotinTxBase!$Y$3:$Y$65,$C690)</f>
        <v>0</v>
      </c>
      <c r="R690">
        <f>SUMIFS(IRPBase_Res_NotinTxBase!W$3:W$65,IRPBase_Res_NotinTxBase!$X$3:$X$65,$B690,IRPBase_Res_NotinTxBase!$Y$3:$Y$65,$C690)</f>
        <v>0</v>
      </c>
      <c r="S690">
        <f t="shared" si="151"/>
        <v>0</v>
      </c>
      <c r="U690">
        <f>SUMIFS(Indev_Online_Res_NotinIRPBase!N$3:N$340,Indev_Online_Res_NotinIRPBase!$Y$3:$Y$340,$B690,Indev_Online_Res_NotinIRPBase!$Z$3:$Z$340,$C690)</f>
        <v>0</v>
      </c>
      <c r="V690">
        <f>SUMIFS(Indev_Online_Res_NotinIRPBase!O$3:O$340,Indev_Online_Res_NotinIRPBase!$Y$3:$Y$340,$B690,Indev_Online_Res_NotinIRPBase!$Z$3:$Z$340,$C690)</f>
        <v>0</v>
      </c>
      <c r="W690">
        <f>SUMIFS(Indev_Online_Res_NotinIRPBase!P$3:P$340,Indev_Online_Res_NotinIRPBase!$Y$3:$Y$340,$B690,Indev_Online_Res_NotinIRPBase!$Z$3:$Z$340,$C690)</f>
        <v>0</v>
      </c>
      <c r="X690">
        <f>SUMIFS(Indev_Online_Res_NotinIRPBase!Q$3:Q$340,Indev_Online_Res_NotinIRPBase!$Y$3:$Y$340,$B690,Indev_Online_Res_NotinIRPBase!$Z$3:$Z$340,$C690)</f>
        <v>0</v>
      </c>
      <c r="Y690">
        <f>SUMIFS(Indev_Online_Res_NotinIRPBase!R$3:R$340,Indev_Online_Res_NotinIRPBase!$Y$3:$Y$340,$B690,Indev_Online_Res_NotinIRPBase!$Z$3:$Z$340,$C690)</f>
        <v>0</v>
      </c>
      <c r="AC690">
        <f>SUMIFS(Indev_Online_Res_NotinIRPBase!S$3:S$340,Indev_Online_Res_NotinIRPBase!$Y$3:$Y$340,$B690,Indev_Online_Res_NotinIRPBase!$Z$3:$Z$340,$C690)</f>
        <v>0</v>
      </c>
      <c r="AD690">
        <f>SUMIFS(Indev_Online_Res_NotinIRPBase!T$3:T$340,Indev_Online_Res_NotinIRPBase!$Y$3:$Y$340,$B690,Indev_Online_Res_NotinIRPBase!$Z$3:$Z$340,$C690)</f>
        <v>0</v>
      </c>
      <c r="AE690">
        <f>SUMIFS(Indev_Online_Res_NotinIRPBase!U$3:U$340,Indev_Online_Res_NotinIRPBase!$Y$3:$Y$340,$B690,Indev_Online_Res_NotinIRPBase!$Z$3:$Z$340,$C690)</f>
        <v>12</v>
      </c>
      <c r="AF690">
        <f>SUMIFS(Indev_Online_Res_NotinIRPBase!V$3:V$340,Indev_Online_Res_NotinIRPBase!$Y$3:$Y$340,$B690,Indev_Online_Res_NotinIRPBase!$Z$3:$Z$340,$C690)</f>
        <v>0</v>
      </c>
      <c r="AG690">
        <f>SUMIFS(Indev_Online_Res_NotinIRPBase!W$3:W$340,Indev_Online_Res_NotinIRPBase!$Y$3:$Y$340,$B690,Indev_Online_Res_NotinIRPBase!$Z$3:$Z$340,$C690)</f>
        <v>0</v>
      </c>
      <c r="AH690">
        <f>SUMIFS(Indev_Online_Res_NotinIRPBase!X$3:X$340,Indev_Online_Res_NotinIRPBase!$Y$3:$Y$340,$B690,Indev_Online_Res_NotinIRPBase!$Z$3:$Z$340,$C690)</f>
        <v>0</v>
      </c>
      <c r="AI690">
        <f t="shared" si="152"/>
        <v>1</v>
      </c>
      <c r="AK690">
        <f>SUMIFS(Indev_Online_Res_NotinIRPBase!N$3:N$340,Indev_Online_Res_NotinIRPBase!$Y$3:$Y$340,$B690,Indev_Online_Res_NotinIRPBase!$Z$3:$Z$340,$C690,Indev_Online_Res_NotinIRPBase!$J$3:$J$340,"Yes",Indev_Online_Res_NotinIRPBase!$I$3:$I$340,"&lt;1/1/2024")+SUMIFS(Indev_Online_Res_NotinIRPBase!N$3:N$340,Indev_Online_Res_NotinIRPBase!$Y$3:$Y$340,$B690,Indev_Online_Res_NotinIRPBase!$Z$3:$Z$340,$C690,Indev_Online_Res_NotinIRPBase!$AB$3:$AB$340,"1")</f>
        <v>0</v>
      </c>
      <c r="AL690">
        <f>SUMIFS(Indev_Online_Res_NotinIRPBase!O$3:O$340,Indev_Online_Res_NotinIRPBase!$Y$3:$Y$340,$B690,Indev_Online_Res_NotinIRPBase!$Z$3:$Z$340,$C690,Indev_Online_Res_NotinIRPBase!$J$3:$J$340,"Yes",Indev_Online_Res_NotinIRPBase!$I$3:$I$340,"&lt;1/1/2024")+SUMIFS(Indev_Online_Res_NotinIRPBase!O$3:O$340,Indev_Online_Res_NotinIRPBase!$Y$3:$Y$340,$B690,Indev_Online_Res_NotinIRPBase!$Z$3:$Z$340,$C690,Indev_Online_Res_NotinIRPBase!$AB$3:$AB$340,"1")</f>
        <v>0</v>
      </c>
      <c r="AM690">
        <f>SUMIFS(Indev_Online_Res_NotinIRPBase!P$3:P$340,Indev_Online_Res_NotinIRPBase!$Y$3:$Y$340,$B690,Indev_Online_Res_NotinIRPBase!$Z$3:$Z$340,$C690,Indev_Online_Res_NotinIRPBase!$J$3:$J$340,"Yes",Indev_Online_Res_NotinIRPBase!$I$3:$I$340,"&lt;1/1/2024")+SUMIFS(Indev_Online_Res_NotinIRPBase!P$3:P$340,Indev_Online_Res_NotinIRPBase!$Y$3:$Y$340,$B690,Indev_Online_Res_NotinIRPBase!$Z$3:$Z$340,$C690,Indev_Online_Res_NotinIRPBase!$AB$3:$AB$340,"1")</f>
        <v>0</v>
      </c>
      <c r="AN690">
        <f>SUMIFS(Indev_Online_Res_NotinIRPBase!Q$3:Q$340,Indev_Online_Res_NotinIRPBase!$Y$3:$Y$340,$B690,Indev_Online_Res_NotinIRPBase!$Z$3:$Z$340,$C690,Indev_Online_Res_NotinIRPBase!$J$3:$J$340,"Yes",Indev_Online_Res_NotinIRPBase!$I$3:$I$340,"&lt;1/1/2024")+SUMIFS(Indev_Online_Res_NotinIRPBase!Q$3:Q$340,Indev_Online_Res_NotinIRPBase!$Y$3:$Y$340,$B690,Indev_Online_Res_NotinIRPBase!$Z$3:$Z$340,$C690,Indev_Online_Res_NotinIRPBase!$AB$3:$AB$340,"1")</f>
        <v>0</v>
      </c>
      <c r="AO690">
        <f>SUMIFS(Indev_Online_Res_NotinIRPBase!R$3:R$340,Indev_Online_Res_NotinIRPBase!$Y$3:$Y$340,$B690,Indev_Online_Res_NotinIRPBase!$Z$3:$Z$340,$C690,Indev_Online_Res_NotinIRPBase!$J$3:$J$340,"Yes",Indev_Online_Res_NotinIRPBase!$I$3:$I$340,"&lt;1/1/2024")+SUMIFS(Indev_Online_Res_NotinIRPBase!R$3:R$340,Indev_Online_Res_NotinIRPBase!$Y$3:$Y$340,$B690,Indev_Online_Res_NotinIRPBase!$Z$3:$Z$340,$C690,Indev_Online_Res_NotinIRPBase!$AB$3:$AB$340,"1")</f>
        <v>0</v>
      </c>
      <c r="AS690">
        <f>SUMIFS(Indev_Online_Res_NotinIRPBase!S$3:S$340,Indev_Online_Res_NotinIRPBase!$Y$3:$Y$340,$B690,Indev_Online_Res_NotinIRPBase!$Z$3:$Z$340,$C690,Indev_Online_Res_NotinIRPBase!$J$3:$J$340,"Yes",Indev_Online_Res_NotinIRPBase!$I$3:$I$340,"&lt;1/1/2024")+SUMIFS(Indev_Online_Res_NotinIRPBase!S$3:S$340,Indev_Online_Res_NotinIRPBase!$Y$3:$Y$340,$B690,Indev_Online_Res_NotinIRPBase!$Z$3:$Z$340,$C690,Indev_Online_Res_NotinIRPBase!$AB$3:$AB$340,"1")</f>
        <v>0</v>
      </c>
      <c r="AT690">
        <f>SUMIFS(Indev_Online_Res_NotinIRPBase!T$3:T$340,Indev_Online_Res_NotinIRPBase!$Y$3:$Y$340,$B690,Indev_Online_Res_NotinIRPBase!$Z$3:$Z$340,$C690,Indev_Online_Res_NotinIRPBase!$J$3:$J$340,"Yes",Indev_Online_Res_NotinIRPBase!$I$3:$I$340,"&lt;1/1/2024")+SUMIFS(Indev_Online_Res_NotinIRPBase!T$3:T$340,Indev_Online_Res_NotinIRPBase!$Y$3:$Y$340,$B690,Indev_Online_Res_NotinIRPBase!$Z$3:$Z$340,$C690,Indev_Online_Res_NotinIRPBase!$AB$3:$AB$340,"1")</f>
        <v>0</v>
      </c>
      <c r="AU690">
        <f>SUMIFS(Indev_Online_Res_NotinIRPBase!U$3:U$340,Indev_Online_Res_NotinIRPBase!$Y$3:$Y$340,$B690,Indev_Online_Res_NotinIRPBase!$Z$3:$Z$340,$C690,Indev_Online_Res_NotinIRPBase!$J$3:$J$340,"Yes",Indev_Online_Res_NotinIRPBase!$I$3:$I$340,"&lt;1/1/2024")+SUMIFS(Indev_Online_Res_NotinIRPBase!U$3:U$340,Indev_Online_Res_NotinIRPBase!$Y$3:$Y$340,$B690,Indev_Online_Res_NotinIRPBase!$Z$3:$Z$340,$C690,Indev_Online_Res_NotinIRPBase!$AB$3:$AB$340,"1")</f>
        <v>0</v>
      </c>
      <c r="AV690">
        <f>SUMIFS(Indev_Online_Res_NotinIRPBase!V$3:V$340,Indev_Online_Res_NotinIRPBase!$Y$3:$Y$340,$B690,Indev_Online_Res_NotinIRPBase!$Z$3:$Z$340,$C690,Indev_Online_Res_NotinIRPBase!$J$3:$J$340,"Yes",Indev_Online_Res_NotinIRPBase!$I$3:$I$340,"&lt;1/1/2024")+SUMIFS(Indev_Online_Res_NotinIRPBase!V$3:V$340,Indev_Online_Res_NotinIRPBase!$Y$3:$Y$340,$B690,Indev_Online_Res_NotinIRPBase!$Z$3:$Z$340,$C690,Indev_Online_Res_NotinIRPBase!$AB$3:$AB$340,"1")</f>
        <v>0</v>
      </c>
      <c r="AW690">
        <f>SUMIFS(Indev_Online_Res_NotinIRPBase!W$3:W$340,Indev_Online_Res_NotinIRPBase!$Y$3:$Y$340,$B690,Indev_Online_Res_NotinIRPBase!$Z$3:$Z$340,$C690,Indev_Online_Res_NotinIRPBase!$J$3:$J$340,"Yes",Indev_Online_Res_NotinIRPBase!$I$3:$I$340,"&lt;1/1/2024")+SUMIFS(Indev_Online_Res_NotinIRPBase!W$3:W$340,Indev_Online_Res_NotinIRPBase!$Y$3:$Y$340,$B690,Indev_Online_Res_NotinIRPBase!$Z$3:$Z$340,$C690,Indev_Online_Res_NotinIRPBase!$AB$3:$AB$340,"1")</f>
        <v>0</v>
      </c>
      <c r="AX690">
        <f>SUMIFS(Indev_Online_Res_NotinIRPBase!X$3:X$340,Indev_Online_Res_NotinIRPBase!$Y$3:$Y$340,$B690,Indev_Online_Res_NotinIRPBase!$Z$3:$Z$340,$C690,Indev_Online_Res_NotinIRPBase!$J$3:$J$340,"Yes",Indev_Online_Res_NotinIRPBase!$I$3:$I$340,"&lt;1/1/2024")+SUMIFS(Indev_Online_Res_NotinIRPBase!X$3:X$340,Indev_Online_Res_NotinIRPBase!$Y$3:$Y$340,$B690,Indev_Online_Res_NotinIRPBase!$Z$3:$Z$340,$C690,Indev_Online_Res_NotinIRPBase!$AB$3:$AB$340,"1")</f>
        <v>0</v>
      </c>
      <c r="AY690">
        <f t="shared" si="153"/>
        <v>0</v>
      </c>
      <c r="BA690">
        <f t="shared" si="154"/>
        <v>0</v>
      </c>
      <c r="BB690">
        <f t="shared" si="155"/>
        <v>0</v>
      </c>
      <c r="BC690">
        <f t="shared" si="156"/>
        <v>0</v>
      </c>
      <c r="BD690">
        <f t="shared" si="157"/>
        <v>0</v>
      </c>
      <c r="BE690">
        <f t="shared" si="158"/>
        <v>0</v>
      </c>
      <c r="BI690">
        <f t="shared" si="159"/>
        <v>0</v>
      </c>
      <c r="BJ690">
        <f t="shared" si="160"/>
        <v>0</v>
      </c>
      <c r="BK690">
        <f t="shared" si="161"/>
        <v>12</v>
      </c>
      <c r="BL690">
        <f t="shared" si="162"/>
        <v>0</v>
      </c>
      <c r="BM690">
        <f t="shared" si="163"/>
        <v>0</v>
      </c>
      <c r="BN690">
        <f t="shared" si="164"/>
        <v>0</v>
      </c>
      <c r="BO690">
        <f t="shared" si="165"/>
        <v>1</v>
      </c>
      <c r="BQ690">
        <f>SUMIFS(IRPBase_Res_NotinEnvScreens!$H$3:$H$33,IRPBase_Res_NotinEnvScreens!$J$3:$J$33,$B690,IRPBase_Res_NotinEnvScreens!$K$3:$K$33,$C690)</f>
        <v>0</v>
      </c>
      <c r="BR690">
        <f>SUMIFS(IRPBase_Res_NotinEnvScreens!$I$3:$I$33,IRPBase_Res_NotinEnvScreens!$J$3:$J$33,$B690,IRPBase_Res_NotinEnvScreens!$K$3:$K$33,$C690)</f>
        <v>0</v>
      </c>
      <c r="BS690">
        <v>0</v>
      </c>
      <c r="BV690">
        <f>SUMIFS(Indev_Online_Res_NotinIRPBase!$P$3:$P$313,Indev_Online_Res_NotinIRPBase!$Y$3:$Y$313,$B690,Indev_Online_Res_NotinIRPBase!$Z$3:$Z$313,$C690,Indev_Online_Res_NotinIRPBase!$I$3:$I$313,"&lt;9/1/2023")+SUMIFS(Indev_Online_Res_NotinIRPBase!$Q$3:$Q$313,Indev_Online_Res_NotinIRPBase!$Y$3:$Y$313,$B690,Indev_Online_Res_NotinIRPBase!$Z$3:$Z$313,$C690,Indev_Online_Res_NotinIRPBase!$I$3:$I$313,"&lt;9/1/2023")</f>
        <v>0</v>
      </c>
      <c r="BW690">
        <f>SUMIFS(Indev_Online_Res_NotinIRPBase!$S$3:$S$313,Indev_Online_Res_NotinIRPBase!$Y$3:$Y$313,$B690,Indev_Online_Res_NotinIRPBase!$Z$3:$Z$313,$C690,Indev_Online_Res_NotinIRPBase!$I$3:$I$313,"&lt;9/1/2023")+SUMIFS(Indev_Online_Res_NotinIRPBase!$T$3:$T$313,Indev_Online_Res_NotinIRPBase!$Y$3:$Y$313,$B690,Indev_Online_Res_NotinIRPBase!$Z$3:$Z$313,$C690,Indev_Online_Res_NotinIRPBase!$I$3:$I$313,"&lt;9/1/2023")+SUMIFS(Indev_Online_Res_NotinIRPBase!$U$3:$U$313,Indev_Online_Res_NotinIRPBase!$Y$3:$Y$313,$B690,Indev_Online_Res_NotinIRPBase!$Z$3:$Z$313,$C690,Indev_Online_Res_NotinIRPBase!$I$3:$I$313,"&lt;9/1/2023")</f>
        <v>0</v>
      </c>
    </row>
    <row r="691" spans="1:75">
      <c r="A691" t="s">
        <v>45</v>
      </c>
      <c r="B691" t="s">
        <v>598</v>
      </c>
      <c r="C691">
        <v>115</v>
      </c>
      <c r="E691">
        <f>SUMIFS(IRPBase_Res_NotinTxBase!N$3:N$65,IRPBase_Res_NotinTxBase!$X$3:$X$65,$B691,IRPBase_Res_NotinTxBase!$Y$3:$Y$65,$C691)</f>
        <v>0</v>
      </c>
      <c r="F691">
        <f>SUMIFS(IRPBase_Res_NotinTxBase!O$3:O$65,IRPBase_Res_NotinTxBase!$X$3:$X$65,$B691,IRPBase_Res_NotinTxBase!$Y$3:$Y$65,$C691)</f>
        <v>0</v>
      </c>
      <c r="G691">
        <f>SUMIFS(IRPBase_Res_NotinTxBase!P$3:P$65,IRPBase_Res_NotinTxBase!$X$3:$X$65,$B691,IRPBase_Res_NotinTxBase!$Y$3:$Y$65,$C691)</f>
        <v>0</v>
      </c>
      <c r="H691">
        <f>SUMIFS(IRPBase_Res_NotinTxBase!Q$3:Q$65,IRPBase_Res_NotinTxBase!$X$3:$X$65,$B691,IRPBase_Res_NotinTxBase!$Y$3:$Y$65,$C691)</f>
        <v>0</v>
      </c>
      <c r="M691">
        <f>SUMIFS(IRPBase_Res_NotinTxBase!R$3:R$65,IRPBase_Res_NotinTxBase!$X$3:$X$65,$B691,IRPBase_Res_NotinTxBase!$Y$3:$Y$65,$C691)</f>
        <v>0</v>
      </c>
      <c r="N691">
        <f>SUMIFS(IRPBase_Res_NotinTxBase!S$3:S$65,IRPBase_Res_NotinTxBase!$X$3:$X$65,$B691,IRPBase_Res_NotinTxBase!$Y$3:$Y$65,$C691)</f>
        <v>0</v>
      </c>
      <c r="O691">
        <f>SUMIFS(IRPBase_Res_NotinTxBase!T$3:T$65,IRPBase_Res_NotinTxBase!$X$3:$X$65,$B691,IRPBase_Res_NotinTxBase!$Y$3:$Y$65,$C691)</f>
        <v>0</v>
      </c>
      <c r="P691">
        <f>SUMIFS(IRPBase_Res_NotinTxBase!U$3:U$65,IRPBase_Res_NotinTxBase!$X$3:$X$65,$B691,IRPBase_Res_NotinTxBase!$Y$3:$Y$65,$C691)</f>
        <v>0</v>
      </c>
      <c r="Q691">
        <f>SUMIFS(IRPBase_Res_NotinTxBase!V$3:V$65,IRPBase_Res_NotinTxBase!$X$3:$X$65,$B691,IRPBase_Res_NotinTxBase!$Y$3:$Y$65,$C691)</f>
        <v>0</v>
      </c>
      <c r="R691">
        <f>SUMIFS(IRPBase_Res_NotinTxBase!W$3:W$65,IRPBase_Res_NotinTxBase!$X$3:$X$65,$B691,IRPBase_Res_NotinTxBase!$Y$3:$Y$65,$C691)</f>
        <v>0</v>
      </c>
      <c r="S691">
        <f t="shared" si="151"/>
        <v>0</v>
      </c>
      <c r="U691">
        <f>SUMIFS(Indev_Online_Res_NotinIRPBase!N$3:N$340,Indev_Online_Res_NotinIRPBase!$Y$3:$Y$340,$B691,Indev_Online_Res_NotinIRPBase!$Z$3:$Z$340,$C691)</f>
        <v>0</v>
      </c>
      <c r="V691">
        <f>SUMIFS(Indev_Online_Res_NotinIRPBase!O$3:O$340,Indev_Online_Res_NotinIRPBase!$Y$3:$Y$340,$B691,Indev_Online_Res_NotinIRPBase!$Z$3:$Z$340,$C691)</f>
        <v>0</v>
      </c>
      <c r="W691">
        <f>SUMIFS(Indev_Online_Res_NotinIRPBase!P$3:P$340,Indev_Online_Res_NotinIRPBase!$Y$3:$Y$340,$B691,Indev_Online_Res_NotinIRPBase!$Z$3:$Z$340,$C691)</f>
        <v>0</v>
      </c>
      <c r="X691">
        <f>SUMIFS(Indev_Online_Res_NotinIRPBase!Q$3:Q$340,Indev_Online_Res_NotinIRPBase!$Y$3:$Y$340,$B691,Indev_Online_Res_NotinIRPBase!$Z$3:$Z$340,$C691)</f>
        <v>0</v>
      </c>
      <c r="Y691">
        <f>SUMIFS(Indev_Online_Res_NotinIRPBase!R$3:R$340,Indev_Online_Res_NotinIRPBase!$Y$3:$Y$340,$B691,Indev_Online_Res_NotinIRPBase!$Z$3:$Z$340,$C691)</f>
        <v>0</v>
      </c>
      <c r="AC691">
        <f>SUMIFS(Indev_Online_Res_NotinIRPBase!S$3:S$340,Indev_Online_Res_NotinIRPBase!$Y$3:$Y$340,$B691,Indev_Online_Res_NotinIRPBase!$Z$3:$Z$340,$C691)</f>
        <v>0</v>
      </c>
      <c r="AD691">
        <f>SUMIFS(Indev_Online_Res_NotinIRPBase!T$3:T$340,Indev_Online_Res_NotinIRPBase!$Y$3:$Y$340,$B691,Indev_Online_Res_NotinIRPBase!$Z$3:$Z$340,$C691)</f>
        <v>0</v>
      </c>
      <c r="AE691">
        <f>SUMIFS(Indev_Online_Res_NotinIRPBase!U$3:U$340,Indev_Online_Res_NotinIRPBase!$Y$3:$Y$340,$B691,Indev_Online_Res_NotinIRPBase!$Z$3:$Z$340,$C691)</f>
        <v>0</v>
      </c>
      <c r="AF691">
        <f>SUMIFS(Indev_Online_Res_NotinIRPBase!V$3:V$340,Indev_Online_Res_NotinIRPBase!$Y$3:$Y$340,$B691,Indev_Online_Res_NotinIRPBase!$Z$3:$Z$340,$C691)</f>
        <v>0</v>
      </c>
      <c r="AG691">
        <f>SUMIFS(Indev_Online_Res_NotinIRPBase!W$3:W$340,Indev_Online_Res_NotinIRPBase!$Y$3:$Y$340,$B691,Indev_Online_Res_NotinIRPBase!$Z$3:$Z$340,$C691)</f>
        <v>0</v>
      </c>
      <c r="AH691">
        <f>SUMIFS(Indev_Online_Res_NotinIRPBase!X$3:X$340,Indev_Online_Res_NotinIRPBase!$Y$3:$Y$340,$B691,Indev_Online_Res_NotinIRPBase!$Z$3:$Z$340,$C691)</f>
        <v>0</v>
      </c>
      <c r="AI691">
        <f t="shared" si="152"/>
        <v>0</v>
      </c>
      <c r="AK691">
        <f>SUMIFS(Indev_Online_Res_NotinIRPBase!N$3:N$340,Indev_Online_Res_NotinIRPBase!$Y$3:$Y$340,$B691,Indev_Online_Res_NotinIRPBase!$Z$3:$Z$340,$C691,Indev_Online_Res_NotinIRPBase!$J$3:$J$340,"Yes",Indev_Online_Res_NotinIRPBase!$I$3:$I$340,"&lt;1/1/2024")+SUMIFS(Indev_Online_Res_NotinIRPBase!N$3:N$340,Indev_Online_Res_NotinIRPBase!$Y$3:$Y$340,$B691,Indev_Online_Res_NotinIRPBase!$Z$3:$Z$340,$C691,Indev_Online_Res_NotinIRPBase!$AB$3:$AB$340,"1")</f>
        <v>0</v>
      </c>
      <c r="AL691">
        <f>SUMIFS(Indev_Online_Res_NotinIRPBase!O$3:O$340,Indev_Online_Res_NotinIRPBase!$Y$3:$Y$340,$B691,Indev_Online_Res_NotinIRPBase!$Z$3:$Z$340,$C691,Indev_Online_Res_NotinIRPBase!$J$3:$J$340,"Yes",Indev_Online_Res_NotinIRPBase!$I$3:$I$340,"&lt;1/1/2024")+SUMIFS(Indev_Online_Res_NotinIRPBase!O$3:O$340,Indev_Online_Res_NotinIRPBase!$Y$3:$Y$340,$B691,Indev_Online_Res_NotinIRPBase!$Z$3:$Z$340,$C691,Indev_Online_Res_NotinIRPBase!$AB$3:$AB$340,"1")</f>
        <v>0</v>
      </c>
      <c r="AM691">
        <f>SUMIFS(Indev_Online_Res_NotinIRPBase!P$3:P$340,Indev_Online_Res_NotinIRPBase!$Y$3:$Y$340,$B691,Indev_Online_Res_NotinIRPBase!$Z$3:$Z$340,$C691,Indev_Online_Res_NotinIRPBase!$J$3:$J$340,"Yes",Indev_Online_Res_NotinIRPBase!$I$3:$I$340,"&lt;1/1/2024")+SUMIFS(Indev_Online_Res_NotinIRPBase!P$3:P$340,Indev_Online_Res_NotinIRPBase!$Y$3:$Y$340,$B691,Indev_Online_Res_NotinIRPBase!$Z$3:$Z$340,$C691,Indev_Online_Res_NotinIRPBase!$AB$3:$AB$340,"1")</f>
        <v>0</v>
      </c>
      <c r="AN691">
        <f>SUMIFS(Indev_Online_Res_NotinIRPBase!Q$3:Q$340,Indev_Online_Res_NotinIRPBase!$Y$3:$Y$340,$B691,Indev_Online_Res_NotinIRPBase!$Z$3:$Z$340,$C691,Indev_Online_Res_NotinIRPBase!$J$3:$J$340,"Yes",Indev_Online_Res_NotinIRPBase!$I$3:$I$340,"&lt;1/1/2024")+SUMIFS(Indev_Online_Res_NotinIRPBase!Q$3:Q$340,Indev_Online_Res_NotinIRPBase!$Y$3:$Y$340,$B691,Indev_Online_Res_NotinIRPBase!$Z$3:$Z$340,$C691,Indev_Online_Res_NotinIRPBase!$AB$3:$AB$340,"1")</f>
        <v>0</v>
      </c>
      <c r="AO691">
        <f>SUMIFS(Indev_Online_Res_NotinIRPBase!R$3:R$340,Indev_Online_Res_NotinIRPBase!$Y$3:$Y$340,$B691,Indev_Online_Res_NotinIRPBase!$Z$3:$Z$340,$C691,Indev_Online_Res_NotinIRPBase!$J$3:$J$340,"Yes",Indev_Online_Res_NotinIRPBase!$I$3:$I$340,"&lt;1/1/2024")+SUMIFS(Indev_Online_Res_NotinIRPBase!R$3:R$340,Indev_Online_Res_NotinIRPBase!$Y$3:$Y$340,$B691,Indev_Online_Res_NotinIRPBase!$Z$3:$Z$340,$C691,Indev_Online_Res_NotinIRPBase!$AB$3:$AB$340,"1")</f>
        <v>0</v>
      </c>
      <c r="AS691">
        <f>SUMIFS(Indev_Online_Res_NotinIRPBase!S$3:S$340,Indev_Online_Res_NotinIRPBase!$Y$3:$Y$340,$B691,Indev_Online_Res_NotinIRPBase!$Z$3:$Z$340,$C691,Indev_Online_Res_NotinIRPBase!$J$3:$J$340,"Yes",Indev_Online_Res_NotinIRPBase!$I$3:$I$340,"&lt;1/1/2024")+SUMIFS(Indev_Online_Res_NotinIRPBase!S$3:S$340,Indev_Online_Res_NotinIRPBase!$Y$3:$Y$340,$B691,Indev_Online_Res_NotinIRPBase!$Z$3:$Z$340,$C691,Indev_Online_Res_NotinIRPBase!$AB$3:$AB$340,"1")</f>
        <v>0</v>
      </c>
      <c r="AT691">
        <f>SUMIFS(Indev_Online_Res_NotinIRPBase!T$3:T$340,Indev_Online_Res_NotinIRPBase!$Y$3:$Y$340,$B691,Indev_Online_Res_NotinIRPBase!$Z$3:$Z$340,$C691,Indev_Online_Res_NotinIRPBase!$J$3:$J$340,"Yes",Indev_Online_Res_NotinIRPBase!$I$3:$I$340,"&lt;1/1/2024")+SUMIFS(Indev_Online_Res_NotinIRPBase!T$3:T$340,Indev_Online_Res_NotinIRPBase!$Y$3:$Y$340,$B691,Indev_Online_Res_NotinIRPBase!$Z$3:$Z$340,$C691,Indev_Online_Res_NotinIRPBase!$AB$3:$AB$340,"1")</f>
        <v>0</v>
      </c>
      <c r="AU691">
        <f>SUMIFS(Indev_Online_Res_NotinIRPBase!U$3:U$340,Indev_Online_Res_NotinIRPBase!$Y$3:$Y$340,$B691,Indev_Online_Res_NotinIRPBase!$Z$3:$Z$340,$C691,Indev_Online_Res_NotinIRPBase!$J$3:$J$340,"Yes",Indev_Online_Res_NotinIRPBase!$I$3:$I$340,"&lt;1/1/2024")+SUMIFS(Indev_Online_Res_NotinIRPBase!U$3:U$340,Indev_Online_Res_NotinIRPBase!$Y$3:$Y$340,$B691,Indev_Online_Res_NotinIRPBase!$Z$3:$Z$340,$C691,Indev_Online_Res_NotinIRPBase!$AB$3:$AB$340,"1")</f>
        <v>0</v>
      </c>
      <c r="AV691">
        <f>SUMIFS(Indev_Online_Res_NotinIRPBase!V$3:V$340,Indev_Online_Res_NotinIRPBase!$Y$3:$Y$340,$B691,Indev_Online_Res_NotinIRPBase!$Z$3:$Z$340,$C691,Indev_Online_Res_NotinIRPBase!$J$3:$J$340,"Yes",Indev_Online_Res_NotinIRPBase!$I$3:$I$340,"&lt;1/1/2024")+SUMIFS(Indev_Online_Res_NotinIRPBase!V$3:V$340,Indev_Online_Res_NotinIRPBase!$Y$3:$Y$340,$B691,Indev_Online_Res_NotinIRPBase!$Z$3:$Z$340,$C691,Indev_Online_Res_NotinIRPBase!$AB$3:$AB$340,"1")</f>
        <v>0</v>
      </c>
      <c r="AW691">
        <f>SUMIFS(Indev_Online_Res_NotinIRPBase!W$3:W$340,Indev_Online_Res_NotinIRPBase!$Y$3:$Y$340,$B691,Indev_Online_Res_NotinIRPBase!$Z$3:$Z$340,$C691,Indev_Online_Res_NotinIRPBase!$J$3:$J$340,"Yes",Indev_Online_Res_NotinIRPBase!$I$3:$I$340,"&lt;1/1/2024")+SUMIFS(Indev_Online_Res_NotinIRPBase!W$3:W$340,Indev_Online_Res_NotinIRPBase!$Y$3:$Y$340,$B691,Indev_Online_Res_NotinIRPBase!$Z$3:$Z$340,$C691,Indev_Online_Res_NotinIRPBase!$AB$3:$AB$340,"1")</f>
        <v>0</v>
      </c>
      <c r="AX691">
        <f>SUMIFS(Indev_Online_Res_NotinIRPBase!X$3:X$340,Indev_Online_Res_NotinIRPBase!$Y$3:$Y$340,$B691,Indev_Online_Res_NotinIRPBase!$Z$3:$Z$340,$C691,Indev_Online_Res_NotinIRPBase!$J$3:$J$340,"Yes",Indev_Online_Res_NotinIRPBase!$I$3:$I$340,"&lt;1/1/2024")+SUMIFS(Indev_Online_Res_NotinIRPBase!X$3:X$340,Indev_Online_Res_NotinIRPBase!$Y$3:$Y$340,$B691,Indev_Online_Res_NotinIRPBase!$Z$3:$Z$340,$C691,Indev_Online_Res_NotinIRPBase!$AB$3:$AB$340,"1")</f>
        <v>0</v>
      </c>
      <c r="AY691">
        <f t="shared" si="153"/>
        <v>0</v>
      </c>
      <c r="BA691">
        <f t="shared" si="154"/>
        <v>0</v>
      </c>
      <c r="BB691">
        <f t="shared" si="155"/>
        <v>0</v>
      </c>
      <c r="BC691">
        <f t="shared" si="156"/>
        <v>0</v>
      </c>
      <c r="BD691">
        <f t="shared" si="157"/>
        <v>0</v>
      </c>
      <c r="BE691">
        <f t="shared" si="158"/>
        <v>0</v>
      </c>
      <c r="BI691">
        <f t="shared" si="159"/>
        <v>0</v>
      </c>
      <c r="BJ691">
        <f t="shared" si="160"/>
        <v>0</v>
      </c>
      <c r="BK691">
        <f t="shared" si="161"/>
        <v>0</v>
      </c>
      <c r="BL691">
        <f t="shared" si="162"/>
        <v>0</v>
      </c>
      <c r="BM691">
        <f t="shared" si="163"/>
        <v>0</v>
      </c>
      <c r="BN691">
        <f t="shared" si="164"/>
        <v>0</v>
      </c>
      <c r="BO691">
        <f t="shared" si="165"/>
        <v>0</v>
      </c>
      <c r="BQ691">
        <f>SUMIFS(IRPBase_Res_NotinEnvScreens!$H$3:$H$33,IRPBase_Res_NotinEnvScreens!$J$3:$J$33,$B691,IRPBase_Res_NotinEnvScreens!$K$3:$K$33,$C691)</f>
        <v>0</v>
      </c>
      <c r="BR691">
        <f>SUMIFS(IRPBase_Res_NotinEnvScreens!$I$3:$I$33,IRPBase_Res_NotinEnvScreens!$J$3:$J$33,$B691,IRPBase_Res_NotinEnvScreens!$K$3:$K$33,$C691)</f>
        <v>0</v>
      </c>
      <c r="BS691">
        <v>0</v>
      </c>
      <c r="BV691">
        <f>SUMIFS(Indev_Online_Res_NotinIRPBase!$P$3:$P$313,Indev_Online_Res_NotinIRPBase!$Y$3:$Y$313,$B691,Indev_Online_Res_NotinIRPBase!$Z$3:$Z$313,$C691,Indev_Online_Res_NotinIRPBase!$I$3:$I$313,"&lt;9/1/2023")+SUMIFS(Indev_Online_Res_NotinIRPBase!$Q$3:$Q$313,Indev_Online_Res_NotinIRPBase!$Y$3:$Y$313,$B691,Indev_Online_Res_NotinIRPBase!$Z$3:$Z$313,$C691,Indev_Online_Res_NotinIRPBase!$I$3:$I$313,"&lt;9/1/2023")</f>
        <v>0</v>
      </c>
      <c r="BW691">
        <f>SUMIFS(Indev_Online_Res_NotinIRPBase!$S$3:$S$313,Indev_Online_Res_NotinIRPBase!$Y$3:$Y$313,$B691,Indev_Online_Res_NotinIRPBase!$Z$3:$Z$313,$C691,Indev_Online_Res_NotinIRPBase!$I$3:$I$313,"&lt;9/1/2023")+SUMIFS(Indev_Online_Res_NotinIRPBase!$T$3:$T$313,Indev_Online_Res_NotinIRPBase!$Y$3:$Y$313,$B691,Indev_Online_Res_NotinIRPBase!$Z$3:$Z$313,$C691,Indev_Online_Res_NotinIRPBase!$I$3:$I$313,"&lt;9/1/2023")+SUMIFS(Indev_Online_Res_NotinIRPBase!$U$3:$U$313,Indev_Online_Res_NotinIRPBase!$Y$3:$Y$313,$B691,Indev_Online_Res_NotinIRPBase!$Z$3:$Z$313,$C691,Indev_Online_Res_NotinIRPBase!$I$3:$I$313,"&lt;9/1/2023")</f>
        <v>0</v>
      </c>
    </row>
    <row r="692" spans="1:75">
      <c r="A692" t="s">
        <v>43</v>
      </c>
      <c r="B692" t="s">
        <v>599</v>
      </c>
      <c r="C692">
        <v>115</v>
      </c>
      <c r="E692">
        <f>SUMIFS(IRPBase_Res_NotinTxBase!N$3:N$65,IRPBase_Res_NotinTxBase!$X$3:$X$65,$B692,IRPBase_Res_NotinTxBase!$Y$3:$Y$65,$C692)</f>
        <v>0</v>
      </c>
      <c r="F692">
        <f>SUMIFS(IRPBase_Res_NotinTxBase!O$3:O$65,IRPBase_Res_NotinTxBase!$X$3:$X$65,$B692,IRPBase_Res_NotinTxBase!$Y$3:$Y$65,$C692)</f>
        <v>0</v>
      </c>
      <c r="G692">
        <f>SUMIFS(IRPBase_Res_NotinTxBase!P$3:P$65,IRPBase_Res_NotinTxBase!$X$3:$X$65,$B692,IRPBase_Res_NotinTxBase!$Y$3:$Y$65,$C692)</f>
        <v>0</v>
      </c>
      <c r="H692">
        <f>SUMIFS(IRPBase_Res_NotinTxBase!Q$3:Q$65,IRPBase_Res_NotinTxBase!$X$3:$X$65,$B692,IRPBase_Res_NotinTxBase!$Y$3:$Y$65,$C692)</f>
        <v>0</v>
      </c>
      <c r="M692">
        <f>SUMIFS(IRPBase_Res_NotinTxBase!R$3:R$65,IRPBase_Res_NotinTxBase!$X$3:$X$65,$B692,IRPBase_Res_NotinTxBase!$Y$3:$Y$65,$C692)</f>
        <v>0</v>
      </c>
      <c r="N692">
        <f>SUMIFS(IRPBase_Res_NotinTxBase!S$3:S$65,IRPBase_Res_NotinTxBase!$X$3:$X$65,$B692,IRPBase_Res_NotinTxBase!$Y$3:$Y$65,$C692)</f>
        <v>0</v>
      </c>
      <c r="O692">
        <f>SUMIFS(IRPBase_Res_NotinTxBase!T$3:T$65,IRPBase_Res_NotinTxBase!$X$3:$X$65,$B692,IRPBase_Res_NotinTxBase!$Y$3:$Y$65,$C692)</f>
        <v>0</v>
      </c>
      <c r="P692">
        <f>SUMIFS(IRPBase_Res_NotinTxBase!U$3:U$65,IRPBase_Res_NotinTxBase!$X$3:$X$65,$B692,IRPBase_Res_NotinTxBase!$Y$3:$Y$65,$C692)</f>
        <v>0</v>
      </c>
      <c r="Q692">
        <f>SUMIFS(IRPBase_Res_NotinTxBase!V$3:V$65,IRPBase_Res_NotinTxBase!$X$3:$X$65,$B692,IRPBase_Res_NotinTxBase!$Y$3:$Y$65,$C692)</f>
        <v>0</v>
      </c>
      <c r="R692">
        <f>SUMIFS(IRPBase_Res_NotinTxBase!W$3:W$65,IRPBase_Res_NotinTxBase!$X$3:$X$65,$B692,IRPBase_Res_NotinTxBase!$Y$3:$Y$65,$C692)</f>
        <v>0</v>
      </c>
      <c r="S692">
        <f t="shared" si="151"/>
        <v>0</v>
      </c>
      <c r="U692">
        <f>SUMIFS(Indev_Online_Res_NotinIRPBase!N$3:N$340,Indev_Online_Res_NotinIRPBase!$Y$3:$Y$340,$B692,Indev_Online_Res_NotinIRPBase!$Z$3:$Z$340,$C692)</f>
        <v>0</v>
      </c>
      <c r="V692">
        <f>SUMIFS(Indev_Online_Res_NotinIRPBase!O$3:O$340,Indev_Online_Res_NotinIRPBase!$Y$3:$Y$340,$B692,Indev_Online_Res_NotinIRPBase!$Z$3:$Z$340,$C692)</f>
        <v>0</v>
      </c>
      <c r="W692">
        <f>SUMIFS(Indev_Online_Res_NotinIRPBase!P$3:P$340,Indev_Online_Res_NotinIRPBase!$Y$3:$Y$340,$B692,Indev_Online_Res_NotinIRPBase!$Z$3:$Z$340,$C692)</f>
        <v>0</v>
      </c>
      <c r="X692">
        <f>SUMIFS(Indev_Online_Res_NotinIRPBase!Q$3:Q$340,Indev_Online_Res_NotinIRPBase!$Y$3:$Y$340,$B692,Indev_Online_Res_NotinIRPBase!$Z$3:$Z$340,$C692)</f>
        <v>0</v>
      </c>
      <c r="Y692">
        <f>SUMIFS(Indev_Online_Res_NotinIRPBase!R$3:R$340,Indev_Online_Res_NotinIRPBase!$Y$3:$Y$340,$B692,Indev_Online_Res_NotinIRPBase!$Z$3:$Z$340,$C692)</f>
        <v>0</v>
      </c>
      <c r="AC692">
        <f>SUMIFS(Indev_Online_Res_NotinIRPBase!S$3:S$340,Indev_Online_Res_NotinIRPBase!$Y$3:$Y$340,$B692,Indev_Online_Res_NotinIRPBase!$Z$3:$Z$340,$C692)</f>
        <v>0</v>
      </c>
      <c r="AD692">
        <f>SUMIFS(Indev_Online_Res_NotinIRPBase!T$3:T$340,Indev_Online_Res_NotinIRPBase!$Y$3:$Y$340,$B692,Indev_Online_Res_NotinIRPBase!$Z$3:$Z$340,$C692)</f>
        <v>0</v>
      </c>
      <c r="AE692">
        <f>SUMIFS(Indev_Online_Res_NotinIRPBase!U$3:U$340,Indev_Online_Res_NotinIRPBase!$Y$3:$Y$340,$B692,Indev_Online_Res_NotinIRPBase!$Z$3:$Z$340,$C692)</f>
        <v>0</v>
      </c>
      <c r="AF692">
        <f>SUMIFS(Indev_Online_Res_NotinIRPBase!V$3:V$340,Indev_Online_Res_NotinIRPBase!$Y$3:$Y$340,$B692,Indev_Online_Res_NotinIRPBase!$Z$3:$Z$340,$C692)</f>
        <v>0</v>
      </c>
      <c r="AG692">
        <f>SUMIFS(Indev_Online_Res_NotinIRPBase!W$3:W$340,Indev_Online_Res_NotinIRPBase!$Y$3:$Y$340,$B692,Indev_Online_Res_NotinIRPBase!$Z$3:$Z$340,$C692)</f>
        <v>0</v>
      </c>
      <c r="AH692">
        <f>SUMIFS(Indev_Online_Res_NotinIRPBase!X$3:X$340,Indev_Online_Res_NotinIRPBase!$Y$3:$Y$340,$B692,Indev_Online_Res_NotinIRPBase!$Z$3:$Z$340,$C692)</f>
        <v>0</v>
      </c>
      <c r="AI692">
        <f t="shared" si="152"/>
        <v>0</v>
      </c>
      <c r="AK692">
        <f>SUMIFS(Indev_Online_Res_NotinIRPBase!N$3:N$340,Indev_Online_Res_NotinIRPBase!$Y$3:$Y$340,$B692,Indev_Online_Res_NotinIRPBase!$Z$3:$Z$340,$C692,Indev_Online_Res_NotinIRPBase!$J$3:$J$340,"Yes",Indev_Online_Res_NotinIRPBase!$I$3:$I$340,"&lt;1/1/2024")+SUMIFS(Indev_Online_Res_NotinIRPBase!N$3:N$340,Indev_Online_Res_NotinIRPBase!$Y$3:$Y$340,$B692,Indev_Online_Res_NotinIRPBase!$Z$3:$Z$340,$C692,Indev_Online_Res_NotinIRPBase!$AB$3:$AB$340,"1")</f>
        <v>0</v>
      </c>
      <c r="AL692">
        <f>SUMIFS(Indev_Online_Res_NotinIRPBase!O$3:O$340,Indev_Online_Res_NotinIRPBase!$Y$3:$Y$340,$B692,Indev_Online_Res_NotinIRPBase!$Z$3:$Z$340,$C692,Indev_Online_Res_NotinIRPBase!$J$3:$J$340,"Yes",Indev_Online_Res_NotinIRPBase!$I$3:$I$340,"&lt;1/1/2024")+SUMIFS(Indev_Online_Res_NotinIRPBase!O$3:O$340,Indev_Online_Res_NotinIRPBase!$Y$3:$Y$340,$B692,Indev_Online_Res_NotinIRPBase!$Z$3:$Z$340,$C692,Indev_Online_Res_NotinIRPBase!$AB$3:$AB$340,"1")</f>
        <v>0</v>
      </c>
      <c r="AM692">
        <f>SUMIFS(Indev_Online_Res_NotinIRPBase!P$3:P$340,Indev_Online_Res_NotinIRPBase!$Y$3:$Y$340,$B692,Indev_Online_Res_NotinIRPBase!$Z$3:$Z$340,$C692,Indev_Online_Res_NotinIRPBase!$J$3:$J$340,"Yes",Indev_Online_Res_NotinIRPBase!$I$3:$I$340,"&lt;1/1/2024")+SUMIFS(Indev_Online_Res_NotinIRPBase!P$3:P$340,Indev_Online_Res_NotinIRPBase!$Y$3:$Y$340,$B692,Indev_Online_Res_NotinIRPBase!$Z$3:$Z$340,$C692,Indev_Online_Res_NotinIRPBase!$AB$3:$AB$340,"1")</f>
        <v>0</v>
      </c>
      <c r="AN692">
        <f>SUMIFS(Indev_Online_Res_NotinIRPBase!Q$3:Q$340,Indev_Online_Res_NotinIRPBase!$Y$3:$Y$340,$B692,Indev_Online_Res_NotinIRPBase!$Z$3:$Z$340,$C692,Indev_Online_Res_NotinIRPBase!$J$3:$J$340,"Yes",Indev_Online_Res_NotinIRPBase!$I$3:$I$340,"&lt;1/1/2024")+SUMIFS(Indev_Online_Res_NotinIRPBase!Q$3:Q$340,Indev_Online_Res_NotinIRPBase!$Y$3:$Y$340,$B692,Indev_Online_Res_NotinIRPBase!$Z$3:$Z$340,$C692,Indev_Online_Res_NotinIRPBase!$AB$3:$AB$340,"1")</f>
        <v>0</v>
      </c>
      <c r="AO692">
        <f>SUMIFS(Indev_Online_Res_NotinIRPBase!R$3:R$340,Indev_Online_Res_NotinIRPBase!$Y$3:$Y$340,$B692,Indev_Online_Res_NotinIRPBase!$Z$3:$Z$340,$C692,Indev_Online_Res_NotinIRPBase!$J$3:$J$340,"Yes",Indev_Online_Res_NotinIRPBase!$I$3:$I$340,"&lt;1/1/2024")+SUMIFS(Indev_Online_Res_NotinIRPBase!R$3:R$340,Indev_Online_Res_NotinIRPBase!$Y$3:$Y$340,$B692,Indev_Online_Res_NotinIRPBase!$Z$3:$Z$340,$C692,Indev_Online_Res_NotinIRPBase!$AB$3:$AB$340,"1")</f>
        <v>0</v>
      </c>
      <c r="AS692">
        <f>SUMIFS(Indev_Online_Res_NotinIRPBase!S$3:S$340,Indev_Online_Res_NotinIRPBase!$Y$3:$Y$340,$B692,Indev_Online_Res_NotinIRPBase!$Z$3:$Z$340,$C692,Indev_Online_Res_NotinIRPBase!$J$3:$J$340,"Yes",Indev_Online_Res_NotinIRPBase!$I$3:$I$340,"&lt;1/1/2024")+SUMIFS(Indev_Online_Res_NotinIRPBase!S$3:S$340,Indev_Online_Res_NotinIRPBase!$Y$3:$Y$340,$B692,Indev_Online_Res_NotinIRPBase!$Z$3:$Z$340,$C692,Indev_Online_Res_NotinIRPBase!$AB$3:$AB$340,"1")</f>
        <v>0</v>
      </c>
      <c r="AT692">
        <f>SUMIFS(Indev_Online_Res_NotinIRPBase!T$3:T$340,Indev_Online_Res_NotinIRPBase!$Y$3:$Y$340,$B692,Indev_Online_Res_NotinIRPBase!$Z$3:$Z$340,$C692,Indev_Online_Res_NotinIRPBase!$J$3:$J$340,"Yes",Indev_Online_Res_NotinIRPBase!$I$3:$I$340,"&lt;1/1/2024")+SUMIFS(Indev_Online_Res_NotinIRPBase!T$3:T$340,Indev_Online_Res_NotinIRPBase!$Y$3:$Y$340,$B692,Indev_Online_Res_NotinIRPBase!$Z$3:$Z$340,$C692,Indev_Online_Res_NotinIRPBase!$AB$3:$AB$340,"1")</f>
        <v>0</v>
      </c>
      <c r="AU692">
        <f>SUMIFS(Indev_Online_Res_NotinIRPBase!U$3:U$340,Indev_Online_Res_NotinIRPBase!$Y$3:$Y$340,$B692,Indev_Online_Res_NotinIRPBase!$Z$3:$Z$340,$C692,Indev_Online_Res_NotinIRPBase!$J$3:$J$340,"Yes",Indev_Online_Res_NotinIRPBase!$I$3:$I$340,"&lt;1/1/2024")+SUMIFS(Indev_Online_Res_NotinIRPBase!U$3:U$340,Indev_Online_Res_NotinIRPBase!$Y$3:$Y$340,$B692,Indev_Online_Res_NotinIRPBase!$Z$3:$Z$340,$C692,Indev_Online_Res_NotinIRPBase!$AB$3:$AB$340,"1")</f>
        <v>0</v>
      </c>
      <c r="AV692">
        <f>SUMIFS(Indev_Online_Res_NotinIRPBase!V$3:V$340,Indev_Online_Res_NotinIRPBase!$Y$3:$Y$340,$B692,Indev_Online_Res_NotinIRPBase!$Z$3:$Z$340,$C692,Indev_Online_Res_NotinIRPBase!$J$3:$J$340,"Yes",Indev_Online_Res_NotinIRPBase!$I$3:$I$340,"&lt;1/1/2024")+SUMIFS(Indev_Online_Res_NotinIRPBase!V$3:V$340,Indev_Online_Res_NotinIRPBase!$Y$3:$Y$340,$B692,Indev_Online_Res_NotinIRPBase!$Z$3:$Z$340,$C692,Indev_Online_Res_NotinIRPBase!$AB$3:$AB$340,"1")</f>
        <v>0</v>
      </c>
      <c r="AW692">
        <f>SUMIFS(Indev_Online_Res_NotinIRPBase!W$3:W$340,Indev_Online_Res_NotinIRPBase!$Y$3:$Y$340,$B692,Indev_Online_Res_NotinIRPBase!$Z$3:$Z$340,$C692,Indev_Online_Res_NotinIRPBase!$J$3:$J$340,"Yes",Indev_Online_Res_NotinIRPBase!$I$3:$I$340,"&lt;1/1/2024")+SUMIFS(Indev_Online_Res_NotinIRPBase!W$3:W$340,Indev_Online_Res_NotinIRPBase!$Y$3:$Y$340,$B692,Indev_Online_Res_NotinIRPBase!$Z$3:$Z$340,$C692,Indev_Online_Res_NotinIRPBase!$AB$3:$AB$340,"1")</f>
        <v>0</v>
      </c>
      <c r="AX692">
        <f>SUMIFS(Indev_Online_Res_NotinIRPBase!X$3:X$340,Indev_Online_Res_NotinIRPBase!$Y$3:$Y$340,$B692,Indev_Online_Res_NotinIRPBase!$Z$3:$Z$340,$C692,Indev_Online_Res_NotinIRPBase!$J$3:$J$340,"Yes",Indev_Online_Res_NotinIRPBase!$I$3:$I$340,"&lt;1/1/2024")+SUMIFS(Indev_Online_Res_NotinIRPBase!X$3:X$340,Indev_Online_Res_NotinIRPBase!$Y$3:$Y$340,$B692,Indev_Online_Res_NotinIRPBase!$Z$3:$Z$340,$C692,Indev_Online_Res_NotinIRPBase!$AB$3:$AB$340,"1")</f>
        <v>0</v>
      </c>
      <c r="AY692">
        <f t="shared" si="153"/>
        <v>0</v>
      </c>
      <c r="BA692">
        <f t="shared" si="154"/>
        <v>0</v>
      </c>
      <c r="BB692">
        <f t="shared" si="155"/>
        <v>0</v>
      </c>
      <c r="BC692">
        <f t="shared" si="156"/>
        <v>0</v>
      </c>
      <c r="BD692">
        <f t="shared" si="157"/>
        <v>0</v>
      </c>
      <c r="BE692">
        <f t="shared" si="158"/>
        <v>0</v>
      </c>
      <c r="BI692">
        <f t="shared" si="159"/>
        <v>0</v>
      </c>
      <c r="BJ692">
        <f t="shared" si="160"/>
        <v>0</v>
      </c>
      <c r="BK692">
        <f t="shared" si="161"/>
        <v>0</v>
      </c>
      <c r="BL692">
        <f t="shared" si="162"/>
        <v>0</v>
      </c>
      <c r="BM692">
        <f t="shared" si="163"/>
        <v>0</v>
      </c>
      <c r="BN692">
        <f t="shared" si="164"/>
        <v>0</v>
      </c>
      <c r="BO692">
        <f t="shared" si="165"/>
        <v>0</v>
      </c>
      <c r="BQ692">
        <f>SUMIFS(IRPBase_Res_NotinEnvScreens!$H$3:$H$33,IRPBase_Res_NotinEnvScreens!$J$3:$J$33,$B692,IRPBase_Res_NotinEnvScreens!$K$3:$K$33,$C692)</f>
        <v>0</v>
      </c>
      <c r="BR692">
        <f>SUMIFS(IRPBase_Res_NotinEnvScreens!$I$3:$I$33,IRPBase_Res_NotinEnvScreens!$J$3:$J$33,$B692,IRPBase_Res_NotinEnvScreens!$K$3:$K$33,$C692)</f>
        <v>0</v>
      </c>
      <c r="BS692">
        <v>0</v>
      </c>
      <c r="BV692">
        <f>SUMIFS(Indev_Online_Res_NotinIRPBase!$P$3:$P$313,Indev_Online_Res_NotinIRPBase!$Y$3:$Y$313,$B692,Indev_Online_Res_NotinIRPBase!$Z$3:$Z$313,$C692,Indev_Online_Res_NotinIRPBase!$I$3:$I$313,"&lt;9/1/2023")+SUMIFS(Indev_Online_Res_NotinIRPBase!$Q$3:$Q$313,Indev_Online_Res_NotinIRPBase!$Y$3:$Y$313,$B692,Indev_Online_Res_NotinIRPBase!$Z$3:$Z$313,$C692,Indev_Online_Res_NotinIRPBase!$I$3:$I$313,"&lt;9/1/2023")</f>
        <v>0</v>
      </c>
      <c r="BW692">
        <f>SUMIFS(Indev_Online_Res_NotinIRPBase!$S$3:$S$313,Indev_Online_Res_NotinIRPBase!$Y$3:$Y$313,$B692,Indev_Online_Res_NotinIRPBase!$Z$3:$Z$313,$C692,Indev_Online_Res_NotinIRPBase!$I$3:$I$313,"&lt;9/1/2023")+SUMIFS(Indev_Online_Res_NotinIRPBase!$T$3:$T$313,Indev_Online_Res_NotinIRPBase!$Y$3:$Y$313,$B692,Indev_Online_Res_NotinIRPBase!$Z$3:$Z$313,$C692,Indev_Online_Res_NotinIRPBase!$I$3:$I$313,"&lt;9/1/2023")+SUMIFS(Indev_Online_Res_NotinIRPBase!$U$3:$U$313,Indev_Online_Res_NotinIRPBase!$Y$3:$Y$313,$B692,Indev_Online_Res_NotinIRPBase!$Z$3:$Z$313,$C692,Indev_Online_Res_NotinIRPBase!$I$3:$I$313,"&lt;9/1/2023")</f>
        <v>0</v>
      </c>
    </row>
  </sheetData>
  <autoFilter ref="A3:BY692" xr:uid="{493E89AA-19BC-487E-A240-2C67365108BF}"/>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17527-03C1-48F2-B8E8-4A0F9AC8DD24}">
  <dimension ref="B2:AB65"/>
  <sheetViews>
    <sheetView zoomScale="80" zoomScaleNormal="80" workbookViewId="0">
      <pane xSplit="3" ySplit="2" topLeftCell="D3" activePane="bottomRight" state="frozen"/>
      <selection pane="bottomRight" activeCell="N21" sqref="N21"/>
      <selection pane="bottomLeft" activeCell="A3" sqref="A3"/>
      <selection pane="topRight" activeCell="D1" sqref="D1"/>
    </sheetView>
  </sheetViews>
  <sheetFormatPr defaultRowHeight="14.45"/>
  <cols>
    <col min="1" max="1" width="4.85546875" customWidth="1"/>
    <col min="2" max="2" width="6.85546875" customWidth="1"/>
    <col min="3" max="3" width="21.5703125" customWidth="1"/>
    <col min="4" max="4" width="11.42578125" customWidth="1"/>
    <col min="6" max="6" width="3.5703125" customWidth="1"/>
    <col min="9" max="9" width="15" style="3" customWidth="1"/>
    <col min="12" max="12" width="18.140625" bestFit="1" customWidth="1"/>
    <col min="13" max="13" width="22.140625" customWidth="1"/>
    <col min="14" max="14" width="8.7109375" customWidth="1"/>
  </cols>
  <sheetData>
    <row r="2" spans="2:28" ht="116.1">
      <c r="B2" s="1" t="s">
        <v>600</v>
      </c>
      <c r="C2" s="1" t="s">
        <v>601</v>
      </c>
      <c r="D2" s="1" t="s">
        <v>602</v>
      </c>
      <c r="E2" s="1" t="s">
        <v>603</v>
      </c>
      <c r="F2" s="1" t="s">
        <v>604</v>
      </c>
      <c r="G2" s="1" t="s">
        <v>605</v>
      </c>
      <c r="H2" s="1" t="s">
        <v>606</v>
      </c>
      <c r="I2" s="2" t="s">
        <v>607</v>
      </c>
      <c r="J2" s="1" t="s">
        <v>608</v>
      </c>
      <c r="K2" s="1" t="s">
        <v>609</v>
      </c>
      <c r="L2" s="1" t="s">
        <v>610</v>
      </c>
      <c r="M2" s="1" t="s">
        <v>62</v>
      </c>
      <c r="N2" s="1" t="s">
        <v>611</v>
      </c>
      <c r="O2" s="1" t="s">
        <v>612</v>
      </c>
      <c r="P2" s="1" t="s">
        <v>613</v>
      </c>
      <c r="Q2" s="1" t="s">
        <v>614</v>
      </c>
      <c r="R2" s="1" t="s">
        <v>615</v>
      </c>
      <c r="S2" s="1" t="s">
        <v>616</v>
      </c>
      <c r="T2" s="1" t="s">
        <v>617</v>
      </c>
      <c r="U2" s="1" t="s">
        <v>618</v>
      </c>
      <c r="V2" s="1" t="s">
        <v>619</v>
      </c>
      <c r="W2" s="1" t="s">
        <v>39</v>
      </c>
      <c r="X2" s="1" t="s">
        <v>620</v>
      </c>
      <c r="Y2" s="1" t="s">
        <v>621</v>
      </c>
      <c r="Z2" s="1" t="s">
        <v>622</v>
      </c>
      <c r="AA2" s="7" t="s">
        <v>623</v>
      </c>
      <c r="AB2" s="7" t="s">
        <v>624</v>
      </c>
    </row>
    <row r="3" spans="2:28">
      <c r="C3" t="s">
        <v>625</v>
      </c>
      <c r="D3" t="s">
        <v>626</v>
      </c>
      <c r="E3">
        <v>10</v>
      </c>
      <c r="G3">
        <v>4</v>
      </c>
      <c r="H3">
        <v>40</v>
      </c>
      <c r="I3" s="3">
        <v>45626</v>
      </c>
      <c r="J3" t="s">
        <v>627</v>
      </c>
      <c r="K3" t="s">
        <v>628</v>
      </c>
      <c r="L3" t="s">
        <v>625</v>
      </c>
      <c r="M3" t="s">
        <v>629</v>
      </c>
      <c r="N3">
        <v>0</v>
      </c>
      <c r="O3">
        <v>0</v>
      </c>
      <c r="P3">
        <v>0</v>
      </c>
      <c r="Q3">
        <v>0</v>
      </c>
      <c r="R3">
        <v>0</v>
      </c>
      <c r="S3">
        <v>0</v>
      </c>
      <c r="T3">
        <v>0</v>
      </c>
      <c r="U3">
        <v>10</v>
      </c>
      <c r="V3">
        <v>0</v>
      </c>
      <c r="W3">
        <v>0</v>
      </c>
      <c r="X3" t="s">
        <v>443</v>
      </c>
      <c r="Y3">
        <v>115</v>
      </c>
      <c r="AA3" t="str">
        <f>INDEX(SubSummary!$B$4:$B$692,MATCH(IRPBase_Res_NotinTxBase!$X3,SubSummary!$B$4:$B$692,0))</f>
        <v>Peoria</v>
      </c>
      <c r="AB3" t="str" cm="1">
        <f t="array" ref="AB3">INDEX(SubSummary!$B$4:$B$692,MATCH(1,($X3=SubSummary!$B$4:$B$692)*($Y3=SubSummary!$C$4:$C$692),0))</f>
        <v>Peoria</v>
      </c>
    </row>
    <row r="4" spans="2:28">
      <c r="C4" t="s">
        <v>630</v>
      </c>
      <c r="D4" t="s">
        <v>30</v>
      </c>
      <c r="E4">
        <v>31</v>
      </c>
      <c r="G4">
        <v>0</v>
      </c>
      <c r="H4">
        <v>0</v>
      </c>
      <c r="I4" s="3">
        <v>45398</v>
      </c>
      <c r="J4" t="s">
        <v>631</v>
      </c>
      <c r="K4" t="s">
        <v>632</v>
      </c>
      <c r="L4" t="s">
        <v>630</v>
      </c>
      <c r="M4" t="s">
        <v>633</v>
      </c>
      <c r="N4">
        <v>31</v>
      </c>
      <c r="O4">
        <v>0</v>
      </c>
      <c r="P4">
        <v>0</v>
      </c>
      <c r="Q4">
        <v>0</v>
      </c>
      <c r="R4">
        <v>0</v>
      </c>
      <c r="S4">
        <v>0</v>
      </c>
      <c r="T4">
        <v>0</v>
      </c>
      <c r="U4">
        <v>0</v>
      </c>
      <c r="V4">
        <v>0</v>
      </c>
      <c r="W4">
        <v>0</v>
      </c>
      <c r="X4" t="s">
        <v>158</v>
      </c>
      <c r="Y4">
        <v>115</v>
      </c>
      <c r="AA4" t="str">
        <f>INDEX(SubSummary!$B$4:$B$692,MATCH(IRPBase_Res_NotinTxBase!$X4,SubSummary!$B$4:$B$692,0))</f>
        <v>Control</v>
      </c>
      <c r="AB4" t="str" cm="1">
        <f t="array" ref="AB4">INDEX(SubSummary!$B$4:$B$692,MATCH(1,($X4=SubSummary!$B$4:$B$692)*($Y4=SubSummary!$C$4:$C$692),0))</f>
        <v>Control</v>
      </c>
    </row>
    <row r="5" spans="2:28">
      <c r="C5" t="s">
        <v>634</v>
      </c>
      <c r="D5" t="s">
        <v>626</v>
      </c>
      <c r="E5">
        <v>1.4</v>
      </c>
      <c r="G5">
        <v>4</v>
      </c>
      <c r="H5">
        <v>5.6</v>
      </c>
      <c r="I5" s="3">
        <v>45566</v>
      </c>
      <c r="J5" t="s">
        <v>627</v>
      </c>
      <c r="K5" t="s">
        <v>635</v>
      </c>
      <c r="L5" t="s">
        <v>634</v>
      </c>
      <c r="M5" t="s">
        <v>636</v>
      </c>
      <c r="N5">
        <v>0</v>
      </c>
      <c r="O5">
        <v>0</v>
      </c>
      <c r="P5">
        <v>0</v>
      </c>
      <c r="Q5">
        <v>0</v>
      </c>
      <c r="R5">
        <v>0</v>
      </c>
      <c r="S5">
        <v>0</v>
      </c>
      <c r="T5">
        <v>0</v>
      </c>
      <c r="U5">
        <v>1.4</v>
      </c>
      <c r="V5">
        <v>0</v>
      </c>
      <c r="W5">
        <v>0</v>
      </c>
      <c r="X5" t="s">
        <v>289</v>
      </c>
      <c r="Y5">
        <v>230</v>
      </c>
      <c r="AA5" t="str">
        <f>INDEX(SubSummary!$B$4:$B$692,MATCH(IRPBase_Res_NotinTxBase!$X5,SubSummary!$B$4:$B$692,0))</f>
        <v>Johanna</v>
      </c>
      <c r="AB5" t="str" cm="1">
        <f t="array" ref="AB5">INDEX(SubSummary!$B$4:$B$692,MATCH(1,($X5=SubSummary!$B$4:$B$692)*($Y5=SubSummary!$C$4:$C$692),0))</f>
        <v>Johanna</v>
      </c>
    </row>
    <row r="6" spans="2:28">
      <c r="C6" t="s">
        <v>637</v>
      </c>
      <c r="D6" t="s">
        <v>36</v>
      </c>
      <c r="E6">
        <v>1</v>
      </c>
      <c r="G6">
        <v>0</v>
      </c>
      <c r="H6">
        <v>0</v>
      </c>
      <c r="I6" s="3">
        <v>45461</v>
      </c>
      <c r="J6" t="s">
        <v>631</v>
      </c>
      <c r="K6" t="s">
        <v>638</v>
      </c>
      <c r="L6" t="s">
        <v>637</v>
      </c>
      <c r="M6" t="s">
        <v>639</v>
      </c>
      <c r="N6">
        <v>0</v>
      </c>
      <c r="O6">
        <v>0</v>
      </c>
      <c r="P6">
        <v>0</v>
      </c>
      <c r="Q6">
        <v>0</v>
      </c>
      <c r="R6">
        <v>1</v>
      </c>
      <c r="S6">
        <v>0</v>
      </c>
      <c r="T6">
        <v>0</v>
      </c>
      <c r="U6">
        <v>0</v>
      </c>
      <c r="V6">
        <v>0</v>
      </c>
      <c r="W6">
        <v>0</v>
      </c>
      <c r="X6" t="s">
        <v>74</v>
      </c>
      <c r="Y6">
        <v>66</v>
      </c>
      <c r="AA6" t="str">
        <f>INDEX(SubSummary!$B$4:$B$692,MATCH(IRPBase_Res_NotinTxBase!$X6,SubSummary!$B$4:$B$692,0))</f>
        <v>Antelope</v>
      </c>
      <c r="AB6" t="str" cm="1">
        <f t="array" ref="AB6">INDEX(SubSummary!$B$4:$B$692,MATCH(1,($X6=SubSummary!$B$4:$B$692)*($Y6=SubSummary!$C$4:$C$692),0))</f>
        <v>Antelope</v>
      </c>
    </row>
    <row r="7" spans="2:28">
      <c r="C7" t="s">
        <v>640</v>
      </c>
      <c r="D7" t="s">
        <v>36</v>
      </c>
      <c r="E7">
        <v>1.5</v>
      </c>
      <c r="G7">
        <v>0</v>
      </c>
      <c r="H7">
        <v>0</v>
      </c>
      <c r="I7" s="3">
        <v>45432</v>
      </c>
      <c r="J7" t="s">
        <v>631</v>
      </c>
      <c r="K7" t="s">
        <v>641</v>
      </c>
      <c r="L7" t="s">
        <v>640</v>
      </c>
      <c r="M7" t="s">
        <v>639</v>
      </c>
      <c r="N7">
        <v>0</v>
      </c>
      <c r="O7">
        <v>0</v>
      </c>
      <c r="P7">
        <v>0</v>
      </c>
      <c r="Q7">
        <v>0</v>
      </c>
      <c r="R7">
        <v>1.5</v>
      </c>
      <c r="S7">
        <v>0</v>
      </c>
      <c r="T7">
        <v>0</v>
      </c>
      <c r="U7">
        <v>0</v>
      </c>
      <c r="V7">
        <v>0</v>
      </c>
      <c r="W7">
        <v>0</v>
      </c>
      <c r="X7" t="s">
        <v>74</v>
      </c>
      <c r="Y7">
        <v>66</v>
      </c>
      <c r="AA7" t="str">
        <f>INDEX(SubSummary!$B$4:$B$692,MATCH(IRPBase_Res_NotinTxBase!$X7,SubSummary!$B$4:$B$692,0))</f>
        <v>Antelope</v>
      </c>
      <c r="AB7" t="str" cm="1">
        <f t="array" ref="AB7">INDEX(SubSummary!$B$4:$B$692,MATCH(1,($X7=SubSummary!$B$4:$B$692)*($Y7=SubSummary!$C$4:$C$692),0))</f>
        <v>Antelope</v>
      </c>
    </row>
    <row r="8" spans="2:28">
      <c r="C8" t="s">
        <v>642</v>
      </c>
      <c r="D8" t="s">
        <v>626</v>
      </c>
      <c r="E8">
        <v>3</v>
      </c>
      <c r="G8">
        <v>4</v>
      </c>
      <c r="H8">
        <v>12</v>
      </c>
      <c r="I8" s="3">
        <v>45703</v>
      </c>
      <c r="J8" t="s">
        <v>627</v>
      </c>
      <c r="K8" t="s">
        <v>643</v>
      </c>
      <c r="L8" t="s">
        <v>642</v>
      </c>
      <c r="M8" t="s">
        <v>644</v>
      </c>
      <c r="N8">
        <v>0</v>
      </c>
      <c r="O8">
        <v>0</v>
      </c>
      <c r="P8">
        <v>0</v>
      </c>
      <c r="Q8">
        <v>0</v>
      </c>
      <c r="R8">
        <v>0</v>
      </c>
      <c r="S8">
        <v>0</v>
      </c>
      <c r="T8">
        <v>0</v>
      </c>
      <c r="U8">
        <v>3</v>
      </c>
      <c r="V8">
        <v>0</v>
      </c>
      <c r="W8">
        <v>0</v>
      </c>
      <c r="X8" t="s">
        <v>423</v>
      </c>
      <c r="Y8">
        <v>69</v>
      </c>
      <c r="AA8" t="str">
        <f>INDEX(SubSummary!$B$4:$B$692,MATCH(IRPBase_Res_NotinTxBase!$X8,SubSummary!$B$4:$B$692,0))</f>
        <v>Otay</v>
      </c>
      <c r="AB8" t="str" cm="1">
        <f t="array" ref="AB8">INDEX(SubSummary!$B$4:$B$692,MATCH(1,($X8=SubSummary!$B$4:$B$692)*($Y8=SubSummary!$C$4:$C$692),0))</f>
        <v>Otay</v>
      </c>
    </row>
    <row r="9" spans="2:28">
      <c r="C9" t="s">
        <v>645</v>
      </c>
      <c r="D9" t="s">
        <v>626</v>
      </c>
      <c r="E9">
        <v>3</v>
      </c>
      <c r="G9">
        <v>4</v>
      </c>
      <c r="H9">
        <v>12</v>
      </c>
      <c r="I9" s="3">
        <v>45703</v>
      </c>
      <c r="J9" t="s">
        <v>627</v>
      </c>
      <c r="K9" t="s">
        <v>646</v>
      </c>
      <c r="L9" t="s">
        <v>645</v>
      </c>
      <c r="M9" t="s">
        <v>644</v>
      </c>
      <c r="N9">
        <v>0</v>
      </c>
      <c r="O9">
        <v>0</v>
      </c>
      <c r="P9">
        <v>0</v>
      </c>
      <c r="Q9">
        <v>0</v>
      </c>
      <c r="R9">
        <v>0</v>
      </c>
      <c r="S9">
        <v>0</v>
      </c>
      <c r="T9">
        <v>0</v>
      </c>
      <c r="U9">
        <v>3</v>
      </c>
      <c r="V9">
        <v>0</v>
      </c>
      <c r="W9">
        <v>0</v>
      </c>
      <c r="X9" t="s">
        <v>423</v>
      </c>
      <c r="Y9">
        <v>69</v>
      </c>
      <c r="AA9" t="str">
        <f>INDEX(SubSummary!$B$4:$B$692,MATCH(IRPBase_Res_NotinTxBase!$X9,SubSummary!$B$4:$B$692,0))</f>
        <v>Otay</v>
      </c>
      <c r="AB9" t="str" cm="1">
        <f t="array" ref="AB9">INDEX(SubSummary!$B$4:$B$692,MATCH(1,($X9=SubSummary!$B$4:$B$692)*($Y9=SubSummary!$C$4:$C$692),0))</f>
        <v>Otay</v>
      </c>
    </row>
    <row r="10" spans="2:28">
      <c r="C10" t="s">
        <v>647</v>
      </c>
      <c r="D10" t="s">
        <v>648</v>
      </c>
      <c r="E10">
        <v>0.52123678200000001</v>
      </c>
      <c r="G10">
        <v>0</v>
      </c>
      <c r="H10">
        <v>0</v>
      </c>
      <c r="I10" s="3">
        <v>45406</v>
      </c>
      <c r="J10" t="s">
        <v>631</v>
      </c>
      <c r="K10" t="s">
        <v>649</v>
      </c>
      <c r="L10" t="s">
        <v>647</v>
      </c>
      <c r="M10" t="s">
        <v>650</v>
      </c>
      <c r="N10">
        <v>0</v>
      </c>
      <c r="O10">
        <v>0.5</v>
      </c>
      <c r="P10">
        <v>0</v>
      </c>
      <c r="Q10">
        <v>0</v>
      </c>
      <c r="R10">
        <v>0</v>
      </c>
      <c r="S10">
        <v>0</v>
      </c>
      <c r="T10">
        <v>0</v>
      </c>
      <c r="U10">
        <v>0</v>
      </c>
      <c r="V10">
        <v>0</v>
      </c>
      <c r="W10">
        <v>0</v>
      </c>
      <c r="X10" t="s">
        <v>292</v>
      </c>
      <c r="Y10">
        <v>70</v>
      </c>
      <c r="AA10" t="str">
        <f>INDEX(SubSummary!$B$4:$B$692,MATCH(IRPBase_Res_NotinTxBase!$X10,SubSummary!$B$4:$B$692,0))</f>
        <v>Kearney</v>
      </c>
      <c r="AB10" t="str" cm="1">
        <f t="array" ref="AB10">INDEX(SubSummary!$B$4:$B$692,MATCH(1,($X10=SubSummary!$B$4:$B$692)*($Y10=SubSummary!$C$4:$C$692),0))</f>
        <v>Kearney</v>
      </c>
    </row>
    <row r="11" spans="2:28">
      <c r="C11" t="s">
        <v>651</v>
      </c>
      <c r="D11" t="s">
        <v>36</v>
      </c>
      <c r="E11">
        <v>100</v>
      </c>
      <c r="G11">
        <v>0</v>
      </c>
      <c r="H11">
        <v>0</v>
      </c>
      <c r="I11" s="3">
        <v>45415</v>
      </c>
      <c r="J11" t="s">
        <v>631</v>
      </c>
      <c r="K11" t="s">
        <v>652</v>
      </c>
      <c r="L11" t="s">
        <v>653</v>
      </c>
      <c r="M11" t="s">
        <v>654</v>
      </c>
      <c r="N11">
        <v>0</v>
      </c>
      <c r="O11">
        <v>0</v>
      </c>
      <c r="P11">
        <v>0</v>
      </c>
      <c r="Q11">
        <v>0</v>
      </c>
      <c r="R11">
        <v>0</v>
      </c>
      <c r="S11">
        <v>100</v>
      </c>
      <c r="T11">
        <v>0</v>
      </c>
      <c r="U11">
        <v>0</v>
      </c>
      <c r="V11">
        <v>0</v>
      </c>
      <c r="W11">
        <v>0</v>
      </c>
      <c r="X11" t="s">
        <v>554</v>
      </c>
      <c r="Y11">
        <v>230</v>
      </c>
      <c r="AA11" t="str">
        <f>INDEX(SubSummary!$B$4:$B$692,MATCH(IRPBase_Res_NotinTxBase!$X11,SubSummary!$B$4:$B$692,0))</f>
        <v>Tranquility</v>
      </c>
      <c r="AB11" t="str" cm="1">
        <f t="array" ref="AB11">INDEX(SubSummary!$B$4:$B$692,MATCH(1,($X11=SubSummary!$B$4:$B$692)*($Y11=SubSummary!$C$4:$C$692),0))</f>
        <v>Tranquility</v>
      </c>
    </row>
    <row r="12" spans="2:28">
      <c r="C12" t="s">
        <v>655</v>
      </c>
      <c r="D12" t="s">
        <v>626</v>
      </c>
      <c r="E12">
        <v>10</v>
      </c>
      <c r="G12">
        <v>4</v>
      </c>
      <c r="H12">
        <v>40</v>
      </c>
      <c r="I12" s="3">
        <v>45415</v>
      </c>
      <c r="J12" t="s">
        <v>631</v>
      </c>
      <c r="K12" t="s">
        <v>652</v>
      </c>
      <c r="L12" t="s">
        <v>656</v>
      </c>
      <c r="M12" t="s">
        <v>654</v>
      </c>
      <c r="N12">
        <v>0</v>
      </c>
      <c r="O12">
        <v>0</v>
      </c>
      <c r="P12">
        <v>0</v>
      </c>
      <c r="Q12">
        <v>0</v>
      </c>
      <c r="R12">
        <v>0</v>
      </c>
      <c r="S12">
        <v>0</v>
      </c>
      <c r="T12">
        <v>0</v>
      </c>
      <c r="U12">
        <v>10</v>
      </c>
      <c r="V12">
        <v>0</v>
      </c>
      <c r="W12">
        <v>0</v>
      </c>
      <c r="X12" t="s">
        <v>554</v>
      </c>
      <c r="Y12">
        <v>230</v>
      </c>
      <c r="AA12" t="str">
        <f>INDEX(SubSummary!$B$4:$B$692,MATCH(IRPBase_Res_NotinTxBase!$X12,SubSummary!$B$4:$B$692,0))</f>
        <v>Tranquility</v>
      </c>
      <c r="AB12" t="str" cm="1">
        <f t="array" ref="AB12">INDEX(SubSummary!$B$4:$B$692,MATCH(1,($X12=SubSummary!$B$4:$B$692)*($Y12=SubSummary!$C$4:$C$692),0))</f>
        <v>Tranquility</v>
      </c>
    </row>
    <row r="13" spans="2:28">
      <c r="C13" t="s">
        <v>657</v>
      </c>
      <c r="D13" t="s">
        <v>648</v>
      </c>
      <c r="E13">
        <v>1.895406481</v>
      </c>
      <c r="G13">
        <v>0</v>
      </c>
      <c r="H13">
        <v>0</v>
      </c>
      <c r="I13" s="3">
        <v>45561</v>
      </c>
      <c r="J13" t="s">
        <v>627</v>
      </c>
      <c r="K13" t="s">
        <v>658</v>
      </c>
      <c r="L13" t="s">
        <v>659</v>
      </c>
      <c r="M13" t="s">
        <v>660</v>
      </c>
      <c r="N13">
        <v>0</v>
      </c>
      <c r="O13">
        <v>1.9</v>
      </c>
      <c r="P13">
        <v>0</v>
      </c>
      <c r="Q13">
        <v>0</v>
      </c>
      <c r="R13">
        <v>0</v>
      </c>
      <c r="S13">
        <v>0</v>
      </c>
      <c r="T13">
        <v>0</v>
      </c>
      <c r="U13">
        <v>0</v>
      </c>
      <c r="V13">
        <v>0</v>
      </c>
      <c r="W13">
        <v>0</v>
      </c>
      <c r="X13" t="s">
        <v>266</v>
      </c>
      <c r="Y13">
        <v>230</v>
      </c>
      <c r="AA13" t="str">
        <f>INDEX(SubSummary!$B$4:$B$692,MATCH(IRPBase_Res_NotinTxBase!$X13,SubSummary!$B$4:$B$692,0))</f>
        <v>Herndon</v>
      </c>
      <c r="AB13" t="str" cm="1">
        <f t="array" ref="AB13">INDEX(SubSummary!$B$4:$B$692,MATCH(1,($X13=SubSummary!$B$4:$B$692)*($Y13=SubSummary!$C$4:$C$692),0))</f>
        <v>Herndon</v>
      </c>
    </row>
    <row r="14" spans="2:28">
      <c r="C14" t="s">
        <v>661</v>
      </c>
      <c r="D14" t="s">
        <v>36</v>
      </c>
      <c r="E14">
        <v>50</v>
      </c>
      <c r="G14">
        <v>0</v>
      </c>
      <c r="H14">
        <v>0</v>
      </c>
      <c r="I14" s="3">
        <v>45419</v>
      </c>
      <c r="J14" t="s">
        <v>631</v>
      </c>
      <c r="K14" t="s">
        <v>662</v>
      </c>
      <c r="L14" t="s">
        <v>663</v>
      </c>
      <c r="M14" t="s">
        <v>664</v>
      </c>
      <c r="N14">
        <v>0</v>
      </c>
      <c r="O14">
        <v>0</v>
      </c>
      <c r="P14">
        <v>0</v>
      </c>
      <c r="Q14">
        <v>0</v>
      </c>
      <c r="R14">
        <v>0</v>
      </c>
      <c r="S14">
        <v>50</v>
      </c>
      <c r="T14">
        <v>0</v>
      </c>
      <c r="U14">
        <v>0</v>
      </c>
      <c r="V14">
        <v>0</v>
      </c>
      <c r="W14">
        <v>0</v>
      </c>
      <c r="X14" t="s">
        <v>228</v>
      </c>
      <c r="Y14">
        <v>230</v>
      </c>
      <c r="AA14" t="str">
        <f>INDEX(SubSummary!$B$4:$B$692,MATCH(IRPBase_Res_NotinTxBase!$X14,SubSummary!$B$4:$B$692,0))</f>
        <v>Fink</v>
      </c>
      <c r="AB14" t="str" cm="1">
        <f t="array" ref="AB14">INDEX(SubSummary!$B$4:$B$692,MATCH(1,($X14=SubSummary!$B$4:$B$692)*($Y14=SubSummary!$C$4:$C$692),0))</f>
        <v>Fink</v>
      </c>
    </row>
    <row r="15" spans="2:28">
      <c r="C15" t="s">
        <v>665</v>
      </c>
      <c r="D15" t="s">
        <v>626</v>
      </c>
      <c r="E15">
        <v>5</v>
      </c>
      <c r="G15">
        <v>4</v>
      </c>
      <c r="H15">
        <v>20</v>
      </c>
      <c r="I15" s="3">
        <v>45419</v>
      </c>
      <c r="J15" t="s">
        <v>631</v>
      </c>
      <c r="K15" t="s">
        <v>662</v>
      </c>
      <c r="L15" t="s">
        <v>666</v>
      </c>
      <c r="M15" t="s">
        <v>664</v>
      </c>
      <c r="N15">
        <v>0</v>
      </c>
      <c r="O15">
        <v>0</v>
      </c>
      <c r="P15">
        <v>0</v>
      </c>
      <c r="Q15">
        <v>0</v>
      </c>
      <c r="R15">
        <v>0</v>
      </c>
      <c r="S15">
        <v>0</v>
      </c>
      <c r="T15">
        <v>0</v>
      </c>
      <c r="U15">
        <v>5</v>
      </c>
      <c r="V15">
        <v>0</v>
      </c>
      <c r="W15">
        <v>0</v>
      </c>
      <c r="X15" t="s">
        <v>228</v>
      </c>
      <c r="Y15">
        <v>230</v>
      </c>
      <c r="AA15" t="str">
        <f>INDEX(SubSummary!$B$4:$B$692,MATCH(IRPBase_Res_NotinTxBase!$X15,SubSummary!$B$4:$B$692,0))</f>
        <v>Fink</v>
      </c>
      <c r="AB15" t="str" cm="1">
        <f t="array" ref="AB15">INDEX(SubSummary!$B$4:$B$692,MATCH(1,($X15=SubSummary!$B$4:$B$692)*($Y15=SubSummary!$C$4:$C$692),0))</f>
        <v>Fink</v>
      </c>
    </row>
    <row r="16" spans="2:28">
      <c r="C16" t="s">
        <v>667</v>
      </c>
      <c r="D16" t="s">
        <v>36</v>
      </c>
      <c r="E16">
        <v>125</v>
      </c>
      <c r="G16">
        <v>0</v>
      </c>
      <c r="H16">
        <v>0</v>
      </c>
      <c r="I16" s="3">
        <v>45378</v>
      </c>
      <c r="J16" t="s">
        <v>631</v>
      </c>
      <c r="K16" t="s">
        <v>668</v>
      </c>
      <c r="L16" t="s">
        <v>669</v>
      </c>
      <c r="M16" t="s">
        <v>670</v>
      </c>
      <c r="N16">
        <v>0</v>
      </c>
      <c r="O16">
        <v>0</v>
      </c>
      <c r="P16">
        <v>0</v>
      </c>
      <c r="Q16">
        <v>0</v>
      </c>
      <c r="R16">
        <v>0</v>
      </c>
      <c r="S16">
        <v>125</v>
      </c>
      <c r="T16">
        <v>0</v>
      </c>
      <c r="U16">
        <v>0</v>
      </c>
      <c r="V16">
        <v>0</v>
      </c>
      <c r="W16">
        <v>0</v>
      </c>
      <c r="X16" t="s">
        <v>74</v>
      </c>
      <c r="Y16">
        <v>230</v>
      </c>
      <c r="AA16" t="str">
        <f>INDEX(SubSummary!$B$4:$B$692,MATCH(IRPBase_Res_NotinTxBase!$X16,SubSummary!$B$4:$B$692,0))</f>
        <v>Antelope</v>
      </c>
      <c r="AB16" t="str" cm="1">
        <f t="array" ref="AB16">INDEX(SubSummary!$B$4:$B$692,MATCH(1,($X16=SubSummary!$B$4:$B$692)*($Y16=SubSummary!$C$4:$C$692),0))</f>
        <v>Antelope</v>
      </c>
    </row>
    <row r="17" spans="3:28">
      <c r="C17" t="s">
        <v>671</v>
      </c>
      <c r="D17" t="s">
        <v>626</v>
      </c>
      <c r="E17">
        <v>80</v>
      </c>
      <c r="G17">
        <v>2</v>
      </c>
      <c r="H17">
        <v>320</v>
      </c>
      <c r="I17" s="3">
        <v>45378</v>
      </c>
      <c r="J17" t="s">
        <v>631</v>
      </c>
      <c r="K17" t="s">
        <v>668</v>
      </c>
      <c r="L17" t="s">
        <v>672</v>
      </c>
      <c r="M17" t="s">
        <v>670</v>
      </c>
      <c r="N17">
        <v>0</v>
      </c>
      <c r="O17">
        <v>0</v>
      </c>
      <c r="P17">
        <v>0</v>
      </c>
      <c r="Q17">
        <v>0</v>
      </c>
      <c r="R17">
        <v>0</v>
      </c>
      <c r="S17">
        <v>0</v>
      </c>
      <c r="T17">
        <v>0</v>
      </c>
      <c r="U17">
        <v>80</v>
      </c>
      <c r="V17">
        <v>0</v>
      </c>
      <c r="W17">
        <v>0</v>
      </c>
      <c r="X17" t="s">
        <v>74</v>
      </c>
      <c r="Y17">
        <v>230</v>
      </c>
      <c r="AA17" t="str">
        <f>INDEX(SubSummary!$B$4:$B$692,MATCH(IRPBase_Res_NotinTxBase!$X17,SubSummary!$B$4:$B$692,0))</f>
        <v>Antelope</v>
      </c>
      <c r="AB17" t="str" cm="1">
        <f t="array" ref="AB17">INDEX(SubSummary!$B$4:$B$692,MATCH(1,($X17=SubSummary!$B$4:$B$692)*($Y17=SubSummary!$C$4:$C$692),0))</f>
        <v>Antelope</v>
      </c>
    </row>
    <row r="18" spans="3:28">
      <c r="C18" t="s">
        <v>673</v>
      </c>
      <c r="D18" t="s">
        <v>36</v>
      </c>
      <c r="E18">
        <v>100</v>
      </c>
      <c r="G18">
        <v>0</v>
      </c>
      <c r="H18">
        <v>0</v>
      </c>
      <c r="I18" s="3">
        <v>45587</v>
      </c>
      <c r="J18" t="s">
        <v>627</v>
      </c>
      <c r="K18" t="s">
        <v>674</v>
      </c>
      <c r="L18" t="s">
        <v>675</v>
      </c>
      <c r="M18" t="s">
        <v>676</v>
      </c>
      <c r="N18">
        <v>0</v>
      </c>
      <c r="O18">
        <v>0</v>
      </c>
      <c r="P18">
        <v>0</v>
      </c>
      <c r="Q18">
        <v>0</v>
      </c>
      <c r="R18">
        <v>0</v>
      </c>
      <c r="S18">
        <v>100</v>
      </c>
      <c r="T18">
        <v>0</v>
      </c>
      <c r="U18">
        <v>0</v>
      </c>
      <c r="V18">
        <v>0</v>
      </c>
      <c r="W18">
        <v>0</v>
      </c>
      <c r="X18" t="s">
        <v>589</v>
      </c>
      <c r="Y18">
        <v>70</v>
      </c>
      <c r="AA18" t="str">
        <f>INDEX(SubSummary!$B$4:$B$692,MATCH(IRPBase_Res_NotinTxBase!$X18,SubSummary!$B$4:$B$692,0))</f>
        <v>Wheeler Ridge</v>
      </c>
      <c r="AB18" t="str" cm="1">
        <f t="array" ref="AB18">INDEX(SubSummary!$B$4:$B$692,MATCH(1,($X18=SubSummary!$B$4:$B$692)*($Y18=SubSummary!$C$4:$C$692),0))</f>
        <v>Wheeler Ridge</v>
      </c>
    </row>
    <row r="19" spans="3:28">
      <c r="C19" t="s">
        <v>677</v>
      </c>
      <c r="D19" t="s">
        <v>36</v>
      </c>
      <c r="E19">
        <v>100</v>
      </c>
      <c r="G19">
        <v>0</v>
      </c>
      <c r="H19">
        <v>0</v>
      </c>
      <c r="I19" s="3">
        <v>45414</v>
      </c>
      <c r="J19" t="s">
        <v>631</v>
      </c>
      <c r="K19" t="s">
        <v>652</v>
      </c>
      <c r="L19" t="s">
        <v>678</v>
      </c>
      <c r="M19" t="s">
        <v>654</v>
      </c>
      <c r="N19">
        <v>0</v>
      </c>
      <c r="O19">
        <v>0</v>
      </c>
      <c r="P19">
        <v>0</v>
      </c>
      <c r="Q19">
        <v>0</v>
      </c>
      <c r="R19">
        <v>0</v>
      </c>
      <c r="S19">
        <v>100</v>
      </c>
      <c r="T19">
        <v>0</v>
      </c>
      <c r="U19">
        <v>0</v>
      </c>
      <c r="V19">
        <v>0</v>
      </c>
      <c r="W19">
        <v>0</v>
      </c>
      <c r="X19" t="s">
        <v>554</v>
      </c>
      <c r="Y19">
        <v>230</v>
      </c>
      <c r="AA19" t="str">
        <f>INDEX(SubSummary!$B$4:$B$692,MATCH(IRPBase_Res_NotinTxBase!$X19,SubSummary!$B$4:$B$692,0))</f>
        <v>Tranquility</v>
      </c>
      <c r="AB19" t="str" cm="1">
        <f t="array" ref="AB19">INDEX(SubSummary!$B$4:$B$692,MATCH(1,($X19=SubSummary!$B$4:$B$692)*($Y19=SubSummary!$C$4:$C$692),0))</f>
        <v>Tranquility</v>
      </c>
    </row>
    <row r="20" spans="3:28">
      <c r="C20" t="s">
        <v>679</v>
      </c>
      <c r="D20" t="s">
        <v>626</v>
      </c>
      <c r="E20">
        <v>30</v>
      </c>
      <c r="G20">
        <v>4</v>
      </c>
      <c r="H20">
        <v>120</v>
      </c>
      <c r="I20" s="3">
        <v>45415</v>
      </c>
      <c r="J20" t="s">
        <v>631</v>
      </c>
      <c r="K20" t="s">
        <v>652</v>
      </c>
      <c r="L20" t="s">
        <v>680</v>
      </c>
      <c r="M20" t="s">
        <v>654</v>
      </c>
      <c r="N20">
        <v>0</v>
      </c>
      <c r="O20">
        <v>0</v>
      </c>
      <c r="P20">
        <v>0</v>
      </c>
      <c r="Q20">
        <v>0</v>
      </c>
      <c r="R20">
        <v>0</v>
      </c>
      <c r="S20">
        <v>0</v>
      </c>
      <c r="T20">
        <v>0</v>
      </c>
      <c r="U20">
        <v>30</v>
      </c>
      <c r="V20">
        <v>0</v>
      </c>
      <c r="W20">
        <v>0</v>
      </c>
      <c r="X20" t="s">
        <v>554</v>
      </c>
      <c r="Y20">
        <v>230</v>
      </c>
      <c r="AA20" t="str">
        <f>INDEX(SubSummary!$B$4:$B$692,MATCH(IRPBase_Res_NotinTxBase!$X20,SubSummary!$B$4:$B$692,0))</f>
        <v>Tranquility</v>
      </c>
      <c r="AB20" t="str" cm="1">
        <f t="array" ref="AB20">INDEX(SubSummary!$B$4:$B$692,MATCH(1,($X20=SubSummary!$B$4:$B$692)*($Y20=SubSummary!$C$4:$C$692),0))</f>
        <v>Tranquility</v>
      </c>
    </row>
    <row r="21" spans="3:28">
      <c r="C21" t="s">
        <v>681</v>
      </c>
      <c r="D21" t="s">
        <v>626</v>
      </c>
      <c r="E21">
        <v>100</v>
      </c>
      <c r="G21">
        <v>4</v>
      </c>
      <c r="H21">
        <v>400</v>
      </c>
      <c r="I21" s="3">
        <v>45531</v>
      </c>
      <c r="J21" t="s">
        <v>631</v>
      </c>
      <c r="K21" t="s">
        <v>682</v>
      </c>
      <c r="L21" t="s">
        <v>683</v>
      </c>
      <c r="M21" t="s">
        <v>684</v>
      </c>
      <c r="N21">
        <v>0</v>
      </c>
      <c r="O21">
        <v>0</v>
      </c>
      <c r="P21">
        <v>0</v>
      </c>
      <c r="Q21">
        <v>0</v>
      </c>
      <c r="R21">
        <v>0</v>
      </c>
      <c r="S21">
        <v>0</v>
      </c>
      <c r="T21">
        <v>0</v>
      </c>
      <c r="U21">
        <v>100</v>
      </c>
      <c r="V21">
        <v>0</v>
      </c>
      <c r="W21">
        <v>0</v>
      </c>
      <c r="X21" t="s">
        <v>204</v>
      </c>
      <c r="Y21">
        <v>230</v>
      </c>
      <c r="AA21" t="str">
        <f>INDEX(SubSummary!$B$4:$B$692,MATCH(IRPBase_Res_NotinTxBase!$X21,SubSummary!$B$4:$B$692,0))</f>
        <v>El Casco</v>
      </c>
      <c r="AB21" t="str" cm="1">
        <f t="array" ref="AB21">INDEX(SubSummary!$B$4:$B$692,MATCH(1,($X21=SubSummary!$B$4:$B$692)*($Y21=SubSummary!$C$4:$C$692),0))</f>
        <v>El Casco</v>
      </c>
    </row>
    <row r="22" spans="3:28">
      <c r="C22" t="s">
        <v>685</v>
      </c>
      <c r="D22" t="s">
        <v>626</v>
      </c>
      <c r="E22">
        <v>325</v>
      </c>
      <c r="G22">
        <v>4</v>
      </c>
      <c r="H22">
        <v>1300</v>
      </c>
      <c r="I22" s="3">
        <v>45407</v>
      </c>
      <c r="J22" t="s">
        <v>631</v>
      </c>
      <c r="K22" t="s">
        <v>686</v>
      </c>
      <c r="L22" t="s">
        <v>687</v>
      </c>
      <c r="M22" t="s">
        <v>688</v>
      </c>
      <c r="N22">
        <v>0</v>
      </c>
      <c r="O22">
        <v>0</v>
      </c>
      <c r="P22">
        <v>0</v>
      </c>
      <c r="Q22">
        <v>0</v>
      </c>
      <c r="R22">
        <v>0</v>
      </c>
      <c r="S22">
        <v>0</v>
      </c>
      <c r="T22">
        <v>0</v>
      </c>
      <c r="U22">
        <v>325</v>
      </c>
      <c r="V22">
        <v>0</v>
      </c>
      <c r="W22">
        <v>0</v>
      </c>
      <c r="X22" t="s">
        <v>185</v>
      </c>
      <c r="Y22">
        <v>230</v>
      </c>
      <c r="AA22" t="str">
        <f>INDEX(SubSummary!$B$4:$B$692,MATCH(IRPBase_Res_NotinTxBase!$X22,SubSummary!$B$4:$B$692,0))</f>
        <v>Devers</v>
      </c>
      <c r="AB22" t="str" cm="1">
        <f t="array" ref="AB22">INDEX(SubSummary!$B$4:$B$692,MATCH(1,($X22=SubSummary!$B$4:$B$692)*($Y22=SubSummary!$C$4:$C$692),0))</f>
        <v>Devers</v>
      </c>
    </row>
    <row r="23" spans="3:28">
      <c r="C23" t="s">
        <v>685</v>
      </c>
      <c r="D23" t="s">
        <v>626</v>
      </c>
      <c r="E23">
        <v>75</v>
      </c>
      <c r="G23">
        <v>4</v>
      </c>
      <c r="H23">
        <v>300</v>
      </c>
      <c r="I23" s="3">
        <v>45407</v>
      </c>
      <c r="J23" t="s">
        <v>631</v>
      </c>
      <c r="K23" t="s">
        <v>686</v>
      </c>
      <c r="L23" t="s">
        <v>689</v>
      </c>
      <c r="M23" t="s">
        <v>688</v>
      </c>
      <c r="N23">
        <v>0</v>
      </c>
      <c r="O23">
        <v>0</v>
      </c>
      <c r="P23">
        <v>0</v>
      </c>
      <c r="Q23">
        <v>0</v>
      </c>
      <c r="R23">
        <v>0</v>
      </c>
      <c r="S23">
        <v>0</v>
      </c>
      <c r="T23">
        <v>0</v>
      </c>
      <c r="U23">
        <v>75</v>
      </c>
      <c r="V23">
        <v>0</v>
      </c>
      <c r="W23">
        <v>0</v>
      </c>
      <c r="X23" t="s">
        <v>185</v>
      </c>
      <c r="Y23">
        <v>230</v>
      </c>
      <c r="AA23" t="str">
        <f>INDEX(SubSummary!$B$4:$B$692,MATCH(IRPBase_Res_NotinTxBase!$X23,SubSummary!$B$4:$B$692,0))</f>
        <v>Devers</v>
      </c>
      <c r="AB23" t="str" cm="1">
        <f t="array" ref="AB23">INDEX(SubSummary!$B$4:$B$692,MATCH(1,($X23=SubSummary!$B$4:$B$692)*($Y23=SubSummary!$C$4:$C$692),0))</f>
        <v>Devers</v>
      </c>
    </row>
    <row r="24" spans="3:28">
      <c r="C24" t="s">
        <v>690</v>
      </c>
      <c r="D24" t="s">
        <v>626</v>
      </c>
      <c r="E24">
        <v>15</v>
      </c>
      <c r="G24">
        <v>4</v>
      </c>
      <c r="H24">
        <v>60</v>
      </c>
      <c r="I24" s="3">
        <v>45367</v>
      </c>
      <c r="J24" t="s">
        <v>631</v>
      </c>
      <c r="K24" t="s">
        <v>691</v>
      </c>
      <c r="L24" t="s">
        <v>692</v>
      </c>
      <c r="M24" t="s">
        <v>693</v>
      </c>
      <c r="N24">
        <v>0</v>
      </c>
      <c r="O24">
        <v>0</v>
      </c>
      <c r="P24">
        <v>0</v>
      </c>
      <c r="Q24">
        <v>0</v>
      </c>
      <c r="R24">
        <v>0</v>
      </c>
      <c r="S24">
        <v>0</v>
      </c>
      <c r="T24">
        <v>0</v>
      </c>
      <c r="U24">
        <v>15</v>
      </c>
      <c r="V24">
        <v>0</v>
      </c>
      <c r="W24">
        <v>0</v>
      </c>
      <c r="X24" t="s">
        <v>580</v>
      </c>
      <c r="Y24">
        <v>66</v>
      </c>
      <c r="AA24" t="str">
        <f>INDEX(SubSummary!$B$4:$B$692,MATCH(IRPBase_Res_NotinTxBase!$X24,SubSummary!$B$4:$B$692,0))</f>
        <v>Wakefield</v>
      </c>
      <c r="AB24" t="str" cm="1">
        <f t="array" ref="AB24">INDEX(SubSummary!$B$4:$B$692,MATCH(1,($X24=SubSummary!$B$4:$B$692)*($Y24=SubSummary!$C$4:$C$692),0))</f>
        <v>Wakefield</v>
      </c>
    </row>
    <row r="25" spans="3:28">
      <c r="C25" t="s">
        <v>694</v>
      </c>
      <c r="D25" t="s">
        <v>36</v>
      </c>
      <c r="E25">
        <v>130</v>
      </c>
      <c r="G25">
        <v>0</v>
      </c>
      <c r="H25">
        <v>0</v>
      </c>
      <c r="I25" s="3">
        <v>45451</v>
      </c>
      <c r="J25" t="s">
        <v>631</v>
      </c>
      <c r="K25" t="s">
        <v>695</v>
      </c>
      <c r="L25" t="s">
        <v>696</v>
      </c>
      <c r="M25" t="s">
        <v>697</v>
      </c>
      <c r="N25">
        <v>0</v>
      </c>
      <c r="O25">
        <v>0</v>
      </c>
      <c r="P25">
        <v>0</v>
      </c>
      <c r="Q25">
        <v>0</v>
      </c>
      <c r="R25">
        <v>0</v>
      </c>
      <c r="S25">
        <v>0</v>
      </c>
      <c r="T25">
        <v>130</v>
      </c>
      <c r="U25">
        <v>0</v>
      </c>
      <c r="V25">
        <v>0</v>
      </c>
      <c r="W25">
        <v>0</v>
      </c>
      <c r="X25" t="s">
        <v>365</v>
      </c>
      <c r="Y25">
        <v>230</v>
      </c>
      <c r="Z25" t="s">
        <v>698</v>
      </c>
      <c r="AA25" t="str">
        <f>INDEX(SubSummary!$B$4:$B$692,MATCH(IRPBase_Res_NotinTxBase!$X25,SubSummary!$B$4:$B$692,0))</f>
        <v>Mirage</v>
      </c>
      <c r="AB25" t="str" cm="1">
        <f t="array" ref="AB25">INDEX(SubSummary!$B$4:$B$692,MATCH(1,($X25=SubSummary!$B$4:$B$692)*($Y25=SubSummary!$C$4:$C$692),0))</f>
        <v>Mirage</v>
      </c>
    </row>
    <row r="26" spans="3:28">
      <c r="C26" t="s">
        <v>699</v>
      </c>
      <c r="D26" t="s">
        <v>626</v>
      </c>
      <c r="E26">
        <v>100</v>
      </c>
      <c r="G26">
        <v>4</v>
      </c>
      <c r="H26">
        <v>400</v>
      </c>
      <c r="I26" s="3">
        <v>45451</v>
      </c>
      <c r="J26" t="s">
        <v>631</v>
      </c>
      <c r="K26" t="s">
        <v>700</v>
      </c>
      <c r="L26" t="s">
        <v>696</v>
      </c>
      <c r="M26" t="s">
        <v>697</v>
      </c>
      <c r="N26">
        <v>0</v>
      </c>
      <c r="O26">
        <v>0</v>
      </c>
      <c r="P26">
        <v>0</v>
      </c>
      <c r="Q26">
        <v>0</v>
      </c>
      <c r="R26">
        <v>0</v>
      </c>
      <c r="S26">
        <v>0</v>
      </c>
      <c r="T26">
        <v>0</v>
      </c>
      <c r="U26">
        <v>100</v>
      </c>
      <c r="V26">
        <v>0</v>
      </c>
      <c r="W26">
        <v>0</v>
      </c>
      <c r="X26" t="s">
        <v>365</v>
      </c>
      <c r="Y26">
        <v>230</v>
      </c>
      <c r="Z26" t="s">
        <v>698</v>
      </c>
      <c r="AA26" t="str">
        <f>INDEX(SubSummary!$B$4:$B$692,MATCH(IRPBase_Res_NotinTxBase!$X26,SubSummary!$B$4:$B$692,0))</f>
        <v>Mirage</v>
      </c>
      <c r="AB26" t="str" cm="1">
        <f t="array" ref="AB26">INDEX(SubSummary!$B$4:$B$692,MATCH(1,($X26=SubSummary!$B$4:$B$692)*($Y26=SubSummary!$C$4:$C$692),0))</f>
        <v>Mirage</v>
      </c>
    </row>
    <row r="27" spans="3:28">
      <c r="C27" t="s">
        <v>701</v>
      </c>
      <c r="D27" t="s">
        <v>36</v>
      </c>
      <c r="E27">
        <v>150</v>
      </c>
      <c r="G27">
        <v>0</v>
      </c>
      <c r="H27">
        <v>0</v>
      </c>
      <c r="I27" s="3">
        <v>45809</v>
      </c>
      <c r="J27" t="s">
        <v>627</v>
      </c>
      <c r="K27" t="s">
        <v>702</v>
      </c>
      <c r="L27" s="4" t="s">
        <v>703</v>
      </c>
      <c r="M27" t="s">
        <v>704</v>
      </c>
      <c r="N27">
        <v>0</v>
      </c>
      <c r="O27">
        <v>0</v>
      </c>
      <c r="P27">
        <v>0</v>
      </c>
      <c r="Q27">
        <v>0</v>
      </c>
      <c r="R27">
        <v>0</v>
      </c>
      <c r="S27">
        <v>150</v>
      </c>
      <c r="T27">
        <v>0</v>
      </c>
      <c r="U27">
        <v>0</v>
      </c>
      <c r="V27">
        <v>0</v>
      </c>
      <c r="W27">
        <v>0</v>
      </c>
      <c r="X27" t="s">
        <v>302</v>
      </c>
      <c r="Y27">
        <v>230</v>
      </c>
      <c r="AA27" t="str">
        <f>INDEX(SubSummary!$B$4:$B$692,MATCH(IRPBase_Res_NotinTxBase!$X27,SubSummary!$B$4:$B$692,0))</f>
        <v>Kramer</v>
      </c>
      <c r="AB27" t="str" cm="1">
        <f t="array" ref="AB27">INDEX(SubSummary!$B$4:$B$692,MATCH(1,($X27=SubSummary!$B$4:$B$692)*($Y27=SubSummary!$C$4:$C$692),0))</f>
        <v>Kramer</v>
      </c>
    </row>
    <row r="28" spans="3:28">
      <c r="C28" t="s">
        <v>705</v>
      </c>
      <c r="D28" t="s">
        <v>626</v>
      </c>
      <c r="E28">
        <v>50</v>
      </c>
      <c r="G28">
        <v>3</v>
      </c>
      <c r="H28">
        <v>150</v>
      </c>
      <c r="I28" s="3">
        <v>45809</v>
      </c>
      <c r="J28" t="s">
        <v>627</v>
      </c>
      <c r="K28" t="s">
        <v>702</v>
      </c>
      <c r="L28" t="s">
        <v>706</v>
      </c>
      <c r="M28" t="s">
        <v>704</v>
      </c>
      <c r="N28">
        <v>0</v>
      </c>
      <c r="O28">
        <v>0</v>
      </c>
      <c r="P28">
        <v>0</v>
      </c>
      <c r="Q28">
        <v>0</v>
      </c>
      <c r="R28">
        <v>0</v>
      </c>
      <c r="S28">
        <v>0</v>
      </c>
      <c r="T28">
        <v>0</v>
      </c>
      <c r="U28">
        <v>37.5</v>
      </c>
      <c r="V28">
        <v>0</v>
      </c>
      <c r="W28">
        <v>0</v>
      </c>
      <c r="X28" t="s">
        <v>302</v>
      </c>
      <c r="Y28">
        <v>230</v>
      </c>
      <c r="AA28" t="str">
        <f>INDEX(SubSummary!$B$4:$B$692,MATCH(IRPBase_Res_NotinTxBase!$X28,SubSummary!$B$4:$B$692,0))</f>
        <v>Kramer</v>
      </c>
      <c r="AB28" t="str" cm="1">
        <f t="array" ref="AB28">INDEX(SubSummary!$B$4:$B$692,MATCH(1,($X28=SubSummary!$B$4:$B$692)*($Y28=SubSummary!$C$4:$C$692),0))</f>
        <v>Kramer</v>
      </c>
    </row>
    <row r="29" spans="3:28">
      <c r="C29" t="s">
        <v>707</v>
      </c>
      <c r="D29" t="s">
        <v>36</v>
      </c>
      <c r="E29">
        <v>60</v>
      </c>
      <c r="G29">
        <v>0</v>
      </c>
      <c r="H29">
        <v>0</v>
      </c>
      <c r="I29" s="3">
        <v>45778</v>
      </c>
      <c r="J29" t="s">
        <v>627</v>
      </c>
      <c r="K29" t="s">
        <v>708</v>
      </c>
      <c r="M29" t="s">
        <v>709</v>
      </c>
      <c r="N29">
        <v>0</v>
      </c>
      <c r="O29">
        <v>0</v>
      </c>
      <c r="P29">
        <v>0</v>
      </c>
      <c r="Q29">
        <v>0</v>
      </c>
      <c r="R29">
        <v>0</v>
      </c>
      <c r="S29">
        <v>27</v>
      </c>
      <c r="T29">
        <v>33</v>
      </c>
      <c r="U29">
        <v>0</v>
      </c>
      <c r="V29">
        <v>0</v>
      </c>
      <c r="W29">
        <v>0</v>
      </c>
      <c r="X29" t="s">
        <v>76</v>
      </c>
      <c r="Y29">
        <v>70</v>
      </c>
      <c r="AA29" t="str">
        <f>INDEX(SubSummary!$B$4:$B$692,MATCH(IRPBase_Res_NotinTxBase!$X29,SubSummary!$B$4:$B$692,0))</f>
        <v>Arco</v>
      </c>
      <c r="AB29" t="str" cm="1">
        <f t="array" ref="AB29">INDEX(SubSummary!$B$4:$B$692,MATCH(1,($X29=SubSummary!$B$4:$B$692)*($Y29=SubSummary!$C$4:$C$692),0))</f>
        <v>Arco</v>
      </c>
    </row>
    <row r="30" spans="3:28">
      <c r="C30" t="s">
        <v>710</v>
      </c>
      <c r="D30" t="s">
        <v>626</v>
      </c>
      <c r="E30">
        <v>38</v>
      </c>
      <c r="G30">
        <v>4</v>
      </c>
      <c r="H30">
        <v>152</v>
      </c>
      <c r="I30" s="3">
        <v>45778</v>
      </c>
      <c r="J30" t="s">
        <v>627</v>
      </c>
      <c r="K30" t="s">
        <v>708</v>
      </c>
      <c r="M30" t="s">
        <v>709</v>
      </c>
      <c r="N30">
        <v>0</v>
      </c>
      <c r="O30">
        <v>0</v>
      </c>
      <c r="P30">
        <v>0</v>
      </c>
      <c r="Q30">
        <v>0</v>
      </c>
      <c r="R30">
        <v>0</v>
      </c>
      <c r="S30">
        <v>0</v>
      </c>
      <c r="T30">
        <v>0</v>
      </c>
      <c r="U30">
        <v>38</v>
      </c>
      <c r="V30">
        <v>0</v>
      </c>
      <c r="W30">
        <v>0</v>
      </c>
      <c r="X30" t="s">
        <v>76</v>
      </c>
      <c r="Y30">
        <v>70</v>
      </c>
      <c r="AA30" t="str">
        <f>INDEX(SubSummary!$B$4:$B$692,MATCH(IRPBase_Res_NotinTxBase!$X30,SubSummary!$B$4:$B$692,0))</f>
        <v>Arco</v>
      </c>
      <c r="AB30" t="str" cm="1">
        <f t="array" ref="AB30">INDEX(SubSummary!$B$4:$B$692,MATCH(1,($X30=SubSummary!$B$4:$B$692)*($Y30=SubSummary!$C$4:$C$692),0))</f>
        <v>Arco</v>
      </c>
    </row>
    <row r="31" spans="3:28">
      <c r="C31" t="s">
        <v>711</v>
      </c>
      <c r="D31" t="s">
        <v>712</v>
      </c>
      <c r="E31">
        <v>10</v>
      </c>
      <c r="G31">
        <v>8</v>
      </c>
      <c r="H31">
        <v>80</v>
      </c>
      <c r="I31" s="3">
        <v>46539</v>
      </c>
      <c r="J31" t="s">
        <v>627</v>
      </c>
      <c r="M31" t="s">
        <v>713</v>
      </c>
      <c r="N31">
        <v>0</v>
      </c>
      <c r="O31">
        <v>0</v>
      </c>
      <c r="P31">
        <v>0</v>
      </c>
      <c r="Q31">
        <v>0</v>
      </c>
      <c r="R31">
        <v>0</v>
      </c>
      <c r="S31">
        <v>0</v>
      </c>
      <c r="T31">
        <v>0</v>
      </c>
      <c r="U31">
        <v>0</v>
      </c>
      <c r="V31">
        <v>10</v>
      </c>
      <c r="W31">
        <v>0</v>
      </c>
      <c r="X31" t="s">
        <v>522</v>
      </c>
      <c r="Y31">
        <v>60</v>
      </c>
      <c r="AA31" t="str">
        <f>INDEX(SubSummary!$B$4:$B$692,MATCH(IRPBase_Res_NotinTxBase!$X31,SubSummary!$B$4:$B$692,0))</f>
        <v>Soledad</v>
      </c>
      <c r="AB31" t="str" cm="1">
        <f t="array" ref="AB31">INDEX(SubSummary!$B$4:$B$692,MATCH(1,($X31=SubSummary!$B$4:$B$692)*($Y31=SubSummary!$C$4:$C$692),0))</f>
        <v>Soledad</v>
      </c>
    </row>
    <row r="32" spans="3:28">
      <c r="C32" t="s">
        <v>714</v>
      </c>
      <c r="D32" t="s">
        <v>626</v>
      </c>
      <c r="E32">
        <v>99.7</v>
      </c>
      <c r="G32">
        <v>4</v>
      </c>
      <c r="H32">
        <v>398.8</v>
      </c>
      <c r="I32" s="3">
        <v>45605</v>
      </c>
      <c r="J32" t="s">
        <v>627</v>
      </c>
      <c r="K32" t="s">
        <v>715</v>
      </c>
      <c r="L32" t="s">
        <v>716</v>
      </c>
      <c r="M32" t="s">
        <v>717</v>
      </c>
      <c r="N32">
        <v>0</v>
      </c>
      <c r="O32">
        <v>0</v>
      </c>
      <c r="P32">
        <v>0</v>
      </c>
      <c r="Q32">
        <v>0</v>
      </c>
      <c r="R32">
        <v>0</v>
      </c>
      <c r="S32">
        <v>0</v>
      </c>
      <c r="T32">
        <v>0</v>
      </c>
      <c r="U32">
        <v>99.7</v>
      </c>
      <c r="V32">
        <v>0</v>
      </c>
      <c r="W32">
        <v>0</v>
      </c>
      <c r="X32" t="s">
        <v>357</v>
      </c>
      <c r="Y32">
        <v>230</v>
      </c>
      <c r="AA32" t="str">
        <f>INDEX(SubSummary!$B$4:$B$692,MATCH(IRPBase_Res_NotinTxBase!$X32,SubSummary!$B$4:$B$692,0))</f>
        <v>Mesa (SCE)</v>
      </c>
      <c r="AB32" t="str" cm="1">
        <f t="array" ref="AB32">INDEX(SubSummary!$B$4:$B$692,MATCH(1,($X32=SubSummary!$B$4:$B$692)*($Y32=SubSummary!$C$4:$C$692),0))</f>
        <v>Mesa (SCE)</v>
      </c>
    </row>
    <row r="33" spans="2:28">
      <c r="C33" t="s">
        <v>718</v>
      </c>
      <c r="D33" t="s">
        <v>30</v>
      </c>
      <c r="E33">
        <v>33</v>
      </c>
      <c r="G33">
        <v>0</v>
      </c>
      <c r="H33">
        <v>0</v>
      </c>
      <c r="I33" s="3">
        <v>46905</v>
      </c>
      <c r="J33" t="s">
        <v>627</v>
      </c>
      <c r="K33" t="s">
        <v>719</v>
      </c>
      <c r="M33" t="s">
        <v>720</v>
      </c>
      <c r="N33">
        <v>33</v>
      </c>
      <c r="O33">
        <v>0</v>
      </c>
      <c r="P33">
        <v>0</v>
      </c>
      <c r="Q33">
        <v>0</v>
      </c>
      <c r="R33">
        <v>0</v>
      </c>
      <c r="S33">
        <v>0</v>
      </c>
      <c r="T33">
        <v>0</v>
      </c>
      <c r="U33">
        <v>0</v>
      </c>
      <c r="V33">
        <v>0</v>
      </c>
      <c r="W33">
        <v>0</v>
      </c>
      <c r="X33" t="s">
        <v>332</v>
      </c>
      <c r="Y33">
        <v>500</v>
      </c>
      <c r="Z33" t="s">
        <v>698</v>
      </c>
      <c r="AA33" t="str">
        <f>INDEX(SubSummary!$B$4:$B$692,MATCH(IRPBase_Res_NotinTxBase!$X33,SubSummary!$B$4:$B$692,0))</f>
        <v>Lugo</v>
      </c>
      <c r="AB33" t="str" cm="1">
        <f t="array" ref="AB33">INDEX(SubSummary!$B$4:$B$692,MATCH(1,($X33=SubSummary!$B$4:$B$692)*($Y33=SubSummary!$C$4:$C$692),0))</f>
        <v>Lugo</v>
      </c>
    </row>
    <row r="34" spans="2:28">
      <c r="C34" t="s">
        <v>721</v>
      </c>
      <c r="D34" t="s">
        <v>36</v>
      </c>
      <c r="E34">
        <v>64.900000000000006</v>
      </c>
      <c r="G34">
        <v>0</v>
      </c>
      <c r="H34">
        <v>0</v>
      </c>
      <c r="I34" s="3">
        <v>45689</v>
      </c>
      <c r="J34" t="s">
        <v>627</v>
      </c>
      <c r="K34" t="s">
        <v>722</v>
      </c>
      <c r="L34" s="4" t="s">
        <v>723</v>
      </c>
      <c r="M34" t="s">
        <v>724</v>
      </c>
      <c r="N34">
        <v>0</v>
      </c>
      <c r="O34">
        <v>0</v>
      </c>
      <c r="P34">
        <v>0</v>
      </c>
      <c r="Q34">
        <v>0</v>
      </c>
      <c r="R34">
        <v>0</v>
      </c>
      <c r="S34">
        <v>43.2</v>
      </c>
      <c r="T34">
        <v>21.7</v>
      </c>
      <c r="U34">
        <v>0</v>
      </c>
      <c r="V34">
        <v>0</v>
      </c>
      <c r="W34">
        <v>0</v>
      </c>
      <c r="X34" t="s">
        <v>76</v>
      </c>
      <c r="Y34">
        <v>230</v>
      </c>
      <c r="AA34" t="str">
        <f>INDEX(SubSummary!$B$4:$B$692,MATCH(IRPBase_Res_NotinTxBase!$X34,SubSummary!$B$4:$B$692,0))</f>
        <v>Arco</v>
      </c>
      <c r="AB34" t="str" cm="1">
        <f t="array" ref="AB34">INDEX(SubSummary!$B$4:$B$692,MATCH(1,($X34=SubSummary!$B$4:$B$692)*($Y34=SubSummary!$C$4:$C$692),0))</f>
        <v>Arco</v>
      </c>
    </row>
    <row r="35" spans="2:28">
      <c r="C35" t="s">
        <v>725</v>
      </c>
      <c r="D35" t="s">
        <v>626</v>
      </c>
      <c r="E35">
        <v>25</v>
      </c>
      <c r="G35">
        <v>4</v>
      </c>
      <c r="H35">
        <v>100</v>
      </c>
      <c r="I35" s="3">
        <v>45689</v>
      </c>
      <c r="J35" t="s">
        <v>627</v>
      </c>
      <c r="K35" t="s">
        <v>722</v>
      </c>
      <c r="L35" s="4" t="s">
        <v>726</v>
      </c>
      <c r="M35" t="s">
        <v>724</v>
      </c>
      <c r="N35">
        <v>0</v>
      </c>
      <c r="O35">
        <v>0</v>
      </c>
      <c r="P35">
        <v>0</v>
      </c>
      <c r="Q35">
        <v>0</v>
      </c>
      <c r="R35">
        <v>0</v>
      </c>
      <c r="S35">
        <v>0</v>
      </c>
      <c r="T35">
        <v>0</v>
      </c>
      <c r="U35">
        <v>25</v>
      </c>
      <c r="V35">
        <v>0</v>
      </c>
      <c r="W35">
        <v>0</v>
      </c>
      <c r="X35" t="s">
        <v>76</v>
      </c>
      <c r="Y35">
        <v>230</v>
      </c>
      <c r="AA35" t="str">
        <f>INDEX(SubSummary!$B$4:$B$692,MATCH(IRPBase_Res_NotinTxBase!$X35,SubSummary!$B$4:$B$692,0))</f>
        <v>Arco</v>
      </c>
      <c r="AB35" t="str" cm="1">
        <f t="array" ref="AB35">INDEX(SubSummary!$B$4:$B$692,MATCH(1,($X35=SubSummary!$B$4:$B$692)*($Y35=SubSummary!$C$4:$C$692),0))</f>
        <v>Arco</v>
      </c>
    </row>
    <row r="36" spans="2:28">
      <c r="C36" t="s">
        <v>727</v>
      </c>
      <c r="D36" t="s">
        <v>626</v>
      </c>
      <c r="E36">
        <v>300</v>
      </c>
      <c r="G36">
        <v>4</v>
      </c>
      <c r="H36">
        <v>1200</v>
      </c>
      <c r="I36" s="3">
        <v>46478</v>
      </c>
      <c r="J36" t="s">
        <v>627</v>
      </c>
      <c r="K36" t="s">
        <v>728</v>
      </c>
      <c r="M36" t="s">
        <v>729</v>
      </c>
      <c r="N36">
        <v>0</v>
      </c>
      <c r="O36">
        <v>0</v>
      </c>
      <c r="P36">
        <v>0</v>
      </c>
      <c r="Q36">
        <v>0</v>
      </c>
      <c r="R36">
        <v>0</v>
      </c>
      <c r="S36">
        <v>0</v>
      </c>
      <c r="T36">
        <v>0</v>
      </c>
      <c r="U36">
        <v>300</v>
      </c>
      <c r="V36">
        <v>0</v>
      </c>
      <c r="W36">
        <v>0</v>
      </c>
      <c r="X36" t="s">
        <v>561</v>
      </c>
      <c r="Y36">
        <v>230</v>
      </c>
      <c r="AA36" t="str">
        <f>INDEX(SubSummary!$B$4:$B$692,MATCH(IRPBase_Res_NotinTxBase!$X36,SubSummary!$B$4:$B$692,0))</f>
        <v>Vaca Dixon</v>
      </c>
      <c r="AB36" t="str" cm="1">
        <f t="array" ref="AB36">INDEX(SubSummary!$B$4:$B$692,MATCH(1,($X36=SubSummary!$B$4:$B$692)*($Y36=SubSummary!$C$4:$C$692),0))</f>
        <v>Vaca Dixon</v>
      </c>
    </row>
    <row r="37" spans="2:28">
      <c r="C37" t="s">
        <v>730</v>
      </c>
      <c r="D37" t="s">
        <v>30</v>
      </c>
      <c r="E37">
        <v>40</v>
      </c>
      <c r="G37">
        <v>0</v>
      </c>
      <c r="H37">
        <v>0</v>
      </c>
      <c r="I37" s="3">
        <v>47574</v>
      </c>
      <c r="J37" t="s">
        <v>627</v>
      </c>
      <c r="K37" t="s">
        <v>719</v>
      </c>
      <c r="M37" t="s">
        <v>731</v>
      </c>
      <c r="N37">
        <v>40</v>
      </c>
      <c r="O37">
        <v>0</v>
      </c>
      <c r="P37">
        <v>0</v>
      </c>
      <c r="Q37">
        <v>0</v>
      </c>
      <c r="R37">
        <v>0</v>
      </c>
      <c r="S37">
        <v>0</v>
      </c>
      <c r="T37">
        <v>0</v>
      </c>
      <c r="U37">
        <v>0</v>
      </c>
      <c r="V37">
        <v>0</v>
      </c>
      <c r="W37">
        <v>0</v>
      </c>
      <c r="X37" t="s">
        <v>532</v>
      </c>
      <c r="Y37">
        <v>115</v>
      </c>
      <c r="Z37" t="s">
        <v>698</v>
      </c>
      <c r="AA37" t="str">
        <f>INDEX(SubSummary!$B$4:$B$692,MATCH(IRPBase_Res_NotinTxBase!$X37,SubSummary!$B$4:$B$692,0))</f>
        <v>Summit</v>
      </c>
      <c r="AB37" t="str" cm="1">
        <f t="array" ref="AB37">INDEX(SubSummary!$B$4:$B$692,MATCH(1,($X37=SubSummary!$B$4:$B$692)*($Y37=SubSummary!$C$4:$C$692),0))</f>
        <v>Summit</v>
      </c>
    </row>
    <row r="38" spans="2:28">
      <c r="C38" t="s">
        <v>732</v>
      </c>
      <c r="D38" t="s">
        <v>32</v>
      </c>
      <c r="E38">
        <v>76.349999999999994</v>
      </c>
      <c r="G38">
        <v>0</v>
      </c>
      <c r="H38">
        <v>0</v>
      </c>
      <c r="I38" s="3">
        <v>46173</v>
      </c>
      <c r="J38" t="s">
        <v>627</v>
      </c>
      <c r="K38" t="s">
        <v>733</v>
      </c>
      <c r="M38" t="s">
        <v>734</v>
      </c>
      <c r="N38">
        <v>0</v>
      </c>
      <c r="O38">
        <v>0</v>
      </c>
      <c r="P38">
        <v>76.400000000000006</v>
      </c>
      <c r="Q38">
        <v>0</v>
      </c>
      <c r="R38">
        <v>0</v>
      </c>
      <c r="S38">
        <v>0</v>
      </c>
      <c r="T38">
        <v>0</v>
      </c>
      <c r="U38">
        <v>0</v>
      </c>
      <c r="V38">
        <v>0</v>
      </c>
      <c r="W38">
        <v>0</v>
      </c>
      <c r="X38" t="s">
        <v>327</v>
      </c>
      <c r="Y38">
        <v>230</v>
      </c>
      <c r="AA38" t="str">
        <f>INDEX(SubSummary!$B$4:$B$692,MATCH(IRPBase_Res_NotinTxBase!$X38,SubSummary!$B$4:$B$692,0))</f>
        <v>Los Banos</v>
      </c>
      <c r="AB38" t="str" cm="1">
        <f t="array" ref="AB38">INDEX(SubSummary!$B$4:$B$692,MATCH(1,($X38=SubSummary!$B$4:$B$692)*($Y38=SubSummary!$C$4:$C$692),0))</f>
        <v>Los Banos</v>
      </c>
    </row>
    <row r="39" spans="2:28">
      <c r="C39" t="s">
        <v>735</v>
      </c>
      <c r="D39" t="s">
        <v>712</v>
      </c>
      <c r="E39">
        <v>16</v>
      </c>
      <c r="G39">
        <v>8</v>
      </c>
      <c r="H39">
        <v>128</v>
      </c>
      <c r="I39" s="3">
        <v>46539</v>
      </c>
      <c r="J39" t="s">
        <v>627</v>
      </c>
      <c r="M39" t="s">
        <v>736</v>
      </c>
      <c r="N39">
        <v>0</v>
      </c>
      <c r="O39">
        <v>0</v>
      </c>
      <c r="P39">
        <v>0</v>
      </c>
      <c r="Q39">
        <v>0</v>
      </c>
      <c r="R39">
        <v>0</v>
      </c>
      <c r="S39">
        <v>0</v>
      </c>
      <c r="T39">
        <v>0</v>
      </c>
      <c r="U39">
        <v>0</v>
      </c>
      <c r="V39">
        <v>16</v>
      </c>
      <c r="W39">
        <v>0</v>
      </c>
      <c r="X39" t="s">
        <v>485</v>
      </c>
      <c r="Y39">
        <v>115</v>
      </c>
      <c r="AA39" t="str">
        <f>INDEX(SubSummary!$B$4:$B$692,MATCH(IRPBase_Res_NotinTxBase!$X39,SubSummary!$B$4:$B$692,0))</f>
        <v>Salinas</v>
      </c>
      <c r="AB39" t="str" cm="1">
        <f t="array" ref="AB39">INDEX(SubSummary!$B$4:$B$692,MATCH(1,($X39=SubSummary!$B$4:$B$692)*($Y39=SubSummary!$C$4:$C$692),0))</f>
        <v>Salinas</v>
      </c>
    </row>
    <row r="40" spans="2:28">
      <c r="C40" t="s">
        <v>737</v>
      </c>
      <c r="D40" t="s">
        <v>626</v>
      </c>
      <c r="E40">
        <v>75</v>
      </c>
      <c r="G40">
        <v>4</v>
      </c>
      <c r="H40">
        <v>300</v>
      </c>
      <c r="I40" s="3">
        <v>45901</v>
      </c>
      <c r="J40" t="s">
        <v>627</v>
      </c>
      <c r="K40" t="s">
        <v>738</v>
      </c>
      <c r="L40" t="s">
        <v>739</v>
      </c>
      <c r="M40" t="s">
        <v>740</v>
      </c>
      <c r="N40">
        <v>0</v>
      </c>
      <c r="O40">
        <v>0</v>
      </c>
      <c r="P40">
        <v>0</v>
      </c>
      <c r="Q40">
        <v>0</v>
      </c>
      <c r="R40">
        <v>0</v>
      </c>
      <c r="S40">
        <v>0</v>
      </c>
      <c r="T40">
        <v>0</v>
      </c>
      <c r="U40">
        <v>75</v>
      </c>
      <c r="V40">
        <v>0</v>
      </c>
      <c r="W40">
        <v>0</v>
      </c>
      <c r="X40" t="s">
        <v>359</v>
      </c>
      <c r="Y40">
        <v>115</v>
      </c>
      <c r="AA40" t="str">
        <f>INDEX(SubSummary!$B$4:$B$692,MATCH(IRPBase_Res_NotinTxBase!$X40,SubSummary!$B$4:$B$692,0))</f>
        <v>Metcalf</v>
      </c>
      <c r="AB40" t="str" cm="1">
        <f t="array" ref="AB40">INDEX(SubSummary!$B$4:$B$692,MATCH(1,($X40=SubSummary!$B$4:$B$692)*($Y40=SubSummary!$C$4:$C$692),0))</f>
        <v>Metcalf</v>
      </c>
    </row>
    <row r="41" spans="2:28">
      <c r="B41" t="s">
        <v>741</v>
      </c>
      <c r="C41" t="s">
        <v>742</v>
      </c>
      <c r="D41" t="s">
        <v>626</v>
      </c>
      <c r="E41">
        <v>275</v>
      </c>
      <c r="G41">
        <v>4</v>
      </c>
      <c r="H41">
        <v>1100</v>
      </c>
      <c r="I41" s="3">
        <v>45748</v>
      </c>
      <c r="J41" t="s">
        <v>627</v>
      </c>
      <c r="K41" t="s">
        <v>743</v>
      </c>
      <c r="L41" t="s">
        <v>744</v>
      </c>
      <c r="M41" t="s">
        <v>745</v>
      </c>
      <c r="N41">
        <v>0</v>
      </c>
      <c r="O41">
        <v>0</v>
      </c>
      <c r="P41">
        <v>0</v>
      </c>
      <c r="Q41">
        <v>0</v>
      </c>
      <c r="R41">
        <v>0</v>
      </c>
      <c r="S41">
        <v>0</v>
      </c>
      <c r="T41">
        <v>0</v>
      </c>
      <c r="U41">
        <v>275</v>
      </c>
      <c r="V41">
        <v>0</v>
      </c>
      <c r="W41">
        <v>0</v>
      </c>
      <c r="X41" t="s">
        <v>547</v>
      </c>
      <c r="Y41">
        <v>230</v>
      </c>
      <c r="AA41" t="str">
        <f>INDEX(SubSummary!$B$4:$B$692,MATCH(IRPBase_Res_NotinTxBase!$X41,SubSummary!$B$4:$B$692,0))</f>
        <v>Tesla</v>
      </c>
      <c r="AB41" t="str" cm="1">
        <f t="array" ref="AB41">INDEX(SubSummary!$B$4:$B$692,MATCH(1,($X41=SubSummary!$B$4:$B$692)*($Y41=SubSummary!$C$4:$C$692),0))</f>
        <v>Tesla</v>
      </c>
    </row>
    <row r="42" spans="2:28">
      <c r="B42" t="s">
        <v>741</v>
      </c>
      <c r="C42" t="s">
        <v>742</v>
      </c>
      <c r="D42" t="s">
        <v>626</v>
      </c>
      <c r="E42">
        <v>125</v>
      </c>
      <c r="G42">
        <v>4</v>
      </c>
      <c r="H42">
        <v>500</v>
      </c>
      <c r="I42" s="3">
        <v>45748</v>
      </c>
      <c r="J42" t="s">
        <v>627</v>
      </c>
      <c r="K42" t="s">
        <v>743</v>
      </c>
      <c r="L42" t="s">
        <v>746</v>
      </c>
      <c r="M42" t="s">
        <v>745</v>
      </c>
      <c r="N42">
        <v>0</v>
      </c>
      <c r="O42">
        <v>0</v>
      </c>
      <c r="P42">
        <v>0</v>
      </c>
      <c r="Q42">
        <v>0</v>
      </c>
      <c r="R42">
        <v>0</v>
      </c>
      <c r="S42">
        <v>0</v>
      </c>
      <c r="T42">
        <v>0</v>
      </c>
      <c r="U42">
        <v>125</v>
      </c>
      <c r="V42">
        <v>0</v>
      </c>
      <c r="W42">
        <v>0</v>
      </c>
      <c r="X42" t="s">
        <v>547</v>
      </c>
      <c r="Y42">
        <v>230</v>
      </c>
      <c r="AA42" t="str">
        <f>INDEX(SubSummary!$B$4:$B$692,MATCH(IRPBase_Res_NotinTxBase!$X42,SubSummary!$B$4:$B$692,0))</f>
        <v>Tesla</v>
      </c>
      <c r="AB42" t="str" cm="1">
        <f t="array" ref="AB42">INDEX(SubSummary!$B$4:$B$692,MATCH(1,($X42=SubSummary!$B$4:$B$692)*($Y42=SubSummary!$C$4:$C$692),0))</f>
        <v>Tesla</v>
      </c>
    </row>
    <row r="43" spans="2:28">
      <c r="C43" t="s">
        <v>747</v>
      </c>
      <c r="D43" t="s">
        <v>626</v>
      </c>
      <c r="E43">
        <v>15</v>
      </c>
      <c r="G43">
        <v>4</v>
      </c>
      <c r="H43">
        <v>60</v>
      </c>
      <c r="I43" s="3">
        <v>45463</v>
      </c>
      <c r="J43" t="s">
        <v>631</v>
      </c>
      <c r="K43" t="s">
        <v>748</v>
      </c>
      <c r="L43" s="4" t="s">
        <v>749</v>
      </c>
      <c r="M43" t="s">
        <v>750</v>
      </c>
      <c r="N43">
        <v>0</v>
      </c>
      <c r="O43">
        <v>0</v>
      </c>
      <c r="P43">
        <v>0</v>
      </c>
      <c r="Q43">
        <v>0</v>
      </c>
      <c r="R43">
        <v>0</v>
      </c>
      <c r="S43">
        <v>0</v>
      </c>
      <c r="T43">
        <v>0</v>
      </c>
      <c r="U43">
        <v>15</v>
      </c>
      <c r="V43">
        <v>0</v>
      </c>
      <c r="W43">
        <v>0</v>
      </c>
      <c r="X43" t="s">
        <v>175</v>
      </c>
      <c r="Y43">
        <v>60</v>
      </c>
      <c r="AA43" t="str">
        <f>INDEX(SubSummary!$B$4:$B$692,MATCH(IRPBase_Res_NotinTxBase!$X43,SubSummary!$B$4:$B$692,0))</f>
        <v>Crow Creek</v>
      </c>
      <c r="AB43" t="str" cm="1">
        <f t="array" ref="AB43">INDEX(SubSummary!$B$4:$B$692,MATCH(1,($X43=SubSummary!$B$4:$B$692)*($Y43=SubSummary!$C$4:$C$692),0))</f>
        <v>Crow Creek</v>
      </c>
    </row>
    <row r="44" spans="2:28">
      <c r="C44" t="s">
        <v>751</v>
      </c>
      <c r="D44" t="s">
        <v>36</v>
      </c>
      <c r="E44">
        <v>20</v>
      </c>
      <c r="G44">
        <v>0</v>
      </c>
      <c r="H44">
        <v>0</v>
      </c>
      <c r="I44" s="3">
        <v>45463</v>
      </c>
      <c r="J44" t="s">
        <v>631</v>
      </c>
      <c r="K44" t="s">
        <v>748</v>
      </c>
      <c r="L44" s="4" t="s">
        <v>752</v>
      </c>
      <c r="M44" t="s">
        <v>750</v>
      </c>
      <c r="N44">
        <v>0</v>
      </c>
      <c r="O44">
        <v>0</v>
      </c>
      <c r="P44">
        <v>0</v>
      </c>
      <c r="Q44">
        <v>0</v>
      </c>
      <c r="R44">
        <v>0</v>
      </c>
      <c r="S44">
        <v>6.21</v>
      </c>
      <c r="T44">
        <v>14.11</v>
      </c>
      <c r="U44">
        <v>0</v>
      </c>
      <c r="V44">
        <v>0</v>
      </c>
      <c r="W44">
        <v>0</v>
      </c>
      <c r="X44" t="s">
        <v>175</v>
      </c>
      <c r="Y44">
        <v>60</v>
      </c>
      <c r="AA44" t="str">
        <f>INDEX(SubSummary!$B$4:$B$692,MATCH(IRPBase_Res_NotinTxBase!$X44,SubSummary!$B$4:$B$692,0))</f>
        <v>Crow Creek</v>
      </c>
      <c r="AB44" t="str" cm="1">
        <f t="array" ref="AB44">INDEX(SubSummary!$B$4:$B$692,MATCH(1,($X44=SubSummary!$B$4:$B$692)*($Y44=SubSummary!$C$4:$C$692),0))</f>
        <v>Crow Creek</v>
      </c>
    </row>
    <row r="45" spans="2:28">
      <c r="C45" t="s">
        <v>753</v>
      </c>
      <c r="D45" t="s">
        <v>712</v>
      </c>
      <c r="E45">
        <v>6</v>
      </c>
      <c r="G45">
        <v>8</v>
      </c>
      <c r="H45">
        <v>48</v>
      </c>
      <c r="I45" s="3">
        <v>46539</v>
      </c>
      <c r="J45" t="s">
        <v>627</v>
      </c>
      <c r="M45" s="8" t="s">
        <v>754</v>
      </c>
      <c r="N45">
        <v>0</v>
      </c>
      <c r="O45">
        <v>0</v>
      </c>
      <c r="P45">
        <v>0</v>
      </c>
      <c r="Q45">
        <v>0</v>
      </c>
      <c r="R45">
        <v>0</v>
      </c>
      <c r="S45">
        <v>0</v>
      </c>
      <c r="T45">
        <v>0</v>
      </c>
      <c r="U45">
        <v>0</v>
      </c>
      <c r="V45">
        <v>6</v>
      </c>
      <c r="W45">
        <v>0</v>
      </c>
      <c r="X45" t="s">
        <v>150</v>
      </c>
      <c r="Y45">
        <v>60</v>
      </c>
      <c r="AA45" t="str">
        <f>INDEX(SubSummary!$B$4:$B$692,MATCH(IRPBase_Res_NotinTxBase!$X45,SubSummary!$B$4:$B$692,0))</f>
        <v>Coburn</v>
      </c>
      <c r="AB45" t="str" cm="1">
        <f t="array" ref="AB45">INDEX(SubSummary!$B$4:$B$692,MATCH(1,($X45=SubSummary!$B$4:$B$692)*($Y45=SubSummary!$C$4:$C$692),0))</f>
        <v>Coburn</v>
      </c>
    </row>
    <row r="46" spans="2:28">
      <c r="C46" t="s">
        <v>755</v>
      </c>
      <c r="D46" t="s">
        <v>626</v>
      </c>
      <c r="E46">
        <v>10</v>
      </c>
      <c r="G46">
        <v>4</v>
      </c>
      <c r="H46">
        <v>40</v>
      </c>
      <c r="I46" s="3">
        <v>45657</v>
      </c>
      <c r="J46" t="s">
        <v>627</v>
      </c>
      <c r="K46" t="s">
        <v>756</v>
      </c>
      <c r="M46" t="s">
        <v>757</v>
      </c>
      <c r="N46">
        <v>0</v>
      </c>
      <c r="O46">
        <v>0</v>
      </c>
      <c r="P46">
        <v>0</v>
      </c>
      <c r="Q46">
        <v>0</v>
      </c>
      <c r="R46">
        <v>0</v>
      </c>
      <c r="S46">
        <v>0</v>
      </c>
      <c r="T46">
        <v>0</v>
      </c>
      <c r="U46">
        <v>10</v>
      </c>
      <c r="V46">
        <v>0</v>
      </c>
      <c r="W46">
        <v>0</v>
      </c>
      <c r="X46" t="s">
        <v>223</v>
      </c>
      <c r="Y46">
        <v>115</v>
      </c>
      <c r="AA46" t="str">
        <f>INDEX(SubSummary!$B$4:$B$692,MATCH(IRPBase_Res_NotinTxBase!$X46,SubSummary!$B$4:$B$692,0))</f>
        <v>Fairway</v>
      </c>
      <c r="AB46" t="str" cm="1">
        <f t="array" ref="AB46">INDEX(SubSummary!$B$4:$B$692,MATCH(1,($X46=SubSummary!$B$4:$B$692)*($Y46=SubSummary!$C$4:$C$692),0))</f>
        <v>Fairway</v>
      </c>
    </row>
    <row r="47" spans="2:28">
      <c r="C47" t="s">
        <v>758</v>
      </c>
      <c r="D47" t="s">
        <v>36</v>
      </c>
      <c r="E47">
        <v>300</v>
      </c>
      <c r="G47">
        <v>0</v>
      </c>
      <c r="H47">
        <v>0</v>
      </c>
      <c r="I47" s="3">
        <v>45646</v>
      </c>
      <c r="J47" t="s">
        <v>627</v>
      </c>
      <c r="K47" t="s">
        <v>759</v>
      </c>
      <c r="L47" s="4" t="s">
        <v>760</v>
      </c>
      <c r="M47" t="s">
        <v>761</v>
      </c>
      <c r="N47">
        <v>0</v>
      </c>
      <c r="O47">
        <v>0</v>
      </c>
      <c r="P47">
        <v>0</v>
      </c>
      <c r="Q47">
        <v>0</v>
      </c>
      <c r="R47">
        <v>0</v>
      </c>
      <c r="S47">
        <v>300</v>
      </c>
      <c r="T47">
        <v>0</v>
      </c>
      <c r="U47">
        <v>0</v>
      </c>
      <c r="V47">
        <v>0</v>
      </c>
      <c r="W47">
        <v>0</v>
      </c>
      <c r="X47" t="s">
        <v>570</v>
      </c>
      <c r="Y47">
        <v>230</v>
      </c>
      <c r="AA47" t="str">
        <f>INDEX(SubSummary!$B$4:$B$692,MATCH(IRPBase_Res_NotinTxBase!$X47,SubSummary!$B$4:$B$692,0))</f>
        <v>Vestal</v>
      </c>
      <c r="AB47" t="str" cm="1">
        <f t="array" ref="AB47">INDEX(SubSummary!$B$4:$B$692,MATCH(1,($X47=SubSummary!$B$4:$B$692)*($Y47=SubSummary!$C$4:$C$692),0))</f>
        <v>Vestal</v>
      </c>
    </row>
    <row r="48" spans="2:28">
      <c r="C48" t="s">
        <v>762</v>
      </c>
      <c r="D48" t="s">
        <v>626</v>
      </c>
      <c r="E48">
        <v>180</v>
      </c>
      <c r="G48">
        <v>4</v>
      </c>
      <c r="H48">
        <v>720</v>
      </c>
      <c r="I48" s="3">
        <v>45646</v>
      </c>
      <c r="J48" t="s">
        <v>627</v>
      </c>
      <c r="K48" t="s">
        <v>759</v>
      </c>
      <c r="L48" t="s">
        <v>763</v>
      </c>
      <c r="M48" t="s">
        <v>761</v>
      </c>
      <c r="N48">
        <v>0</v>
      </c>
      <c r="O48">
        <v>0</v>
      </c>
      <c r="P48">
        <v>0</v>
      </c>
      <c r="Q48">
        <v>0</v>
      </c>
      <c r="R48">
        <v>0</v>
      </c>
      <c r="S48">
        <v>0</v>
      </c>
      <c r="T48">
        <v>0</v>
      </c>
      <c r="U48">
        <v>180</v>
      </c>
      <c r="V48">
        <v>0</v>
      </c>
      <c r="W48">
        <v>0</v>
      </c>
      <c r="X48" t="s">
        <v>570</v>
      </c>
      <c r="Y48">
        <v>230</v>
      </c>
      <c r="AA48" t="str">
        <f>INDEX(SubSummary!$B$4:$B$692,MATCH(IRPBase_Res_NotinTxBase!$X48,SubSummary!$B$4:$B$692,0))</f>
        <v>Vestal</v>
      </c>
      <c r="AB48" t="str" cm="1">
        <f t="array" ref="AB48">INDEX(SubSummary!$B$4:$B$692,MATCH(1,($X48=SubSummary!$B$4:$B$692)*($Y48=SubSummary!$C$4:$C$692),0))</f>
        <v>Vestal</v>
      </c>
    </row>
    <row r="49" spans="2:28">
      <c r="B49" t="s">
        <v>764</v>
      </c>
      <c r="C49" t="s">
        <v>765</v>
      </c>
      <c r="D49" t="s">
        <v>30</v>
      </c>
      <c r="E49">
        <v>20.8</v>
      </c>
      <c r="G49">
        <v>0</v>
      </c>
      <c r="H49">
        <v>0</v>
      </c>
      <c r="I49" s="3">
        <v>46055</v>
      </c>
      <c r="J49" t="s">
        <v>627</v>
      </c>
      <c r="K49" t="s">
        <v>766</v>
      </c>
      <c r="M49" t="s">
        <v>767</v>
      </c>
      <c r="N49">
        <v>20.8</v>
      </c>
      <c r="O49">
        <v>0</v>
      </c>
      <c r="P49">
        <v>0</v>
      </c>
      <c r="Q49">
        <v>0</v>
      </c>
      <c r="R49">
        <v>0</v>
      </c>
      <c r="S49">
        <v>0</v>
      </c>
      <c r="T49">
        <v>0</v>
      </c>
      <c r="U49">
        <v>0</v>
      </c>
      <c r="V49">
        <v>0</v>
      </c>
      <c r="W49">
        <v>0</v>
      </c>
      <c r="X49" t="s">
        <v>148</v>
      </c>
      <c r="Y49">
        <v>115</v>
      </c>
      <c r="AA49" t="str">
        <f>INDEX(SubSummary!$B$4:$B$692,MATCH(IRPBase_Res_NotinTxBase!$X49,SubSummary!$B$4:$B$692,0))</f>
        <v>Cloverdale</v>
      </c>
      <c r="AB49" t="str" cm="1">
        <f t="array" ref="AB49">INDEX(SubSummary!$B$4:$B$692,MATCH(1,($X49=SubSummary!$B$4:$B$692)*($Y49=SubSummary!$C$4:$C$692),0))</f>
        <v>Cloverdale</v>
      </c>
    </row>
    <row r="50" spans="2:28">
      <c r="C50" t="s">
        <v>768</v>
      </c>
      <c r="D50" t="s">
        <v>626</v>
      </c>
      <c r="E50">
        <v>80</v>
      </c>
      <c r="G50">
        <v>4</v>
      </c>
      <c r="H50">
        <v>320</v>
      </c>
      <c r="J50" t="s">
        <v>627</v>
      </c>
      <c r="K50" t="s">
        <v>769</v>
      </c>
      <c r="M50" t="s">
        <v>770</v>
      </c>
      <c r="N50">
        <v>0</v>
      </c>
      <c r="O50">
        <v>0</v>
      </c>
      <c r="P50">
        <v>0</v>
      </c>
      <c r="Q50">
        <v>0</v>
      </c>
      <c r="R50">
        <v>0</v>
      </c>
      <c r="S50">
        <v>0</v>
      </c>
      <c r="T50">
        <v>0</v>
      </c>
      <c r="U50">
        <v>80</v>
      </c>
      <c r="V50">
        <v>0</v>
      </c>
      <c r="W50">
        <v>0</v>
      </c>
      <c r="X50" t="s">
        <v>327</v>
      </c>
      <c r="Y50">
        <v>230</v>
      </c>
      <c r="AA50" t="str">
        <f>INDEX(SubSummary!$B$4:$B$692,MATCH(IRPBase_Res_NotinTxBase!$X50,SubSummary!$B$4:$B$692,0))</f>
        <v>Los Banos</v>
      </c>
      <c r="AB50" t="str" cm="1">
        <f t="array" ref="AB50">INDEX(SubSummary!$B$4:$B$692,MATCH(1,($X50=SubSummary!$B$4:$B$692)*($Y50=SubSummary!$C$4:$C$692),0))</f>
        <v>Los Banos</v>
      </c>
    </row>
    <row r="51" spans="2:28">
      <c r="C51" t="s">
        <v>771</v>
      </c>
      <c r="D51" t="s">
        <v>626</v>
      </c>
      <c r="E51">
        <v>15</v>
      </c>
      <c r="G51">
        <v>4</v>
      </c>
      <c r="H51">
        <v>60</v>
      </c>
      <c r="I51" s="3">
        <v>46129</v>
      </c>
      <c r="J51" t="s">
        <v>627</v>
      </c>
      <c r="K51" t="s">
        <v>772</v>
      </c>
      <c r="M51" t="s">
        <v>773</v>
      </c>
      <c r="N51">
        <v>0</v>
      </c>
      <c r="O51">
        <v>0</v>
      </c>
      <c r="P51">
        <v>0</v>
      </c>
      <c r="Q51">
        <v>0</v>
      </c>
      <c r="R51">
        <v>0</v>
      </c>
      <c r="S51">
        <v>0</v>
      </c>
      <c r="T51">
        <v>0</v>
      </c>
      <c r="U51">
        <v>15</v>
      </c>
      <c r="V51">
        <v>0</v>
      </c>
      <c r="W51">
        <v>0</v>
      </c>
      <c r="X51" t="s">
        <v>502</v>
      </c>
      <c r="Y51">
        <v>230</v>
      </c>
      <c r="AA51" t="str">
        <f>INDEX(SubSummary!$B$4:$B$692,MATCH(IRPBase_Res_NotinTxBase!$X51,SubSummary!$B$4:$B$692,0))</f>
        <v>Santa Clara</v>
      </c>
      <c r="AB51" t="str" cm="1">
        <f t="array" ref="AB51">INDEX(SubSummary!$B$4:$B$692,MATCH(1,($X51=SubSummary!$B$4:$B$692)*($Y51=SubSummary!$C$4:$C$692),0))</f>
        <v>Santa Clara</v>
      </c>
    </row>
    <row r="52" spans="2:28">
      <c r="C52" t="s">
        <v>774</v>
      </c>
      <c r="D52" t="s">
        <v>626</v>
      </c>
      <c r="E52">
        <v>80</v>
      </c>
      <c r="G52">
        <v>4</v>
      </c>
      <c r="H52">
        <v>320</v>
      </c>
      <c r="I52" s="3">
        <v>45551</v>
      </c>
      <c r="J52" t="s">
        <v>627</v>
      </c>
      <c r="K52" t="s">
        <v>775</v>
      </c>
      <c r="L52" t="s">
        <v>776</v>
      </c>
      <c r="M52" t="s">
        <v>777</v>
      </c>
      <c r="N52">
        <v>0</v>
      </c>
      <c r="O52">
        <v>0</v>
      </c>
      <c r="P52">
        <v>0</v>
      </c>
      <c r="Q52">
        <v>0</v>
      </c>
      <c r="R52">
        <v>0</v>
      </c>
      <c r="S52">
        <v>0</v>
      </c>
      <c r="T52">
        <v>0</v>
      </c>
      <c r="U52">
        <v>80</v>
      </c>
      <c r="V52">
        <v>0</v>
      </c>
      <c r="W52">
        <v>0</v>
      </c>
      <c r="X52" t="s">
        <v>433</v>
      </c>
      <c r="Y52">
        <v>230</v>
      </c>
      <c r="AA52" t="str">
        <f>INDEX(SubSummary!$B$4:$B$692,MATCH(IRPBase_Res_NotinTxBase!$X52,SubSummary!$B$4:$B$692,0))</f>
        <v>Pardee</v>
      </c>
      <c r="AB52" t="str" cm="1">
        <f t="array" ref="AB52">INDEX(SubSummary!$B$4:$B$692,MATCH(1,($X52=SubSummary!$B$4:$B$692)*($Y52=SubSummary!$C$4:$C$692),0))</f>
        <v>Pardee</v>
      </c>
    </row>
    <row r="53" spans="2:28">
      <c r="C53" t="s">
        <v>778</v>
      </c>
      <c r="D53" t="s">
        <v>626</v>
      </c>
      <c r="E53">
        <v>100</v>
      </c>
      <c r="G53">
        <v>4</v>
      </c>
      <c r="H53">
        <v>400</v>
      </c>
      <c r="I53" s="3">
        <v>45545</v>
      </c>
      <c r="J53" t="s">
        <v>627</v>
      </c>
      <c r="K53" t="s">
        <v>779</v>
      </c>
      <c r="M53" t="s">
        <v>780</v>
      </c>
      <c r="N53">
        <v>0</v>
      </c>
      <c r="O53">
        <v>0</v>
      </c>
      <c r="P53">
        <v>0</v>
      </c>
      <c r="Q53">
        <v>0</v>
      </c>
      <c r="R53">
        <v>0</v>
      </c>
      <c r="S53">
        <v>0</v>
      </c>
      <c r="T53">
        <v>0</v>
      </c>
      <c r="U53">
        <v>100</v>
      </c>
      <c r="V53">
        <v>0</v>
      </c>
      <c r="W53">
        <v>0</v>
      </c>
      <c r="X53" t="s">
        <v>219</v>
      </c>
      <c r="Y53">
        <v>230</v>
      </c>
      <c r="AA53" t="str">
        <f>INDEX(SubSummary!$B$4:$B$692,MATCH(IRPBase_Res_NotinTxBase!$X53,SubSummary!$B$4:$B$692,0))</f>
        <v>Etiwanda</v>
      </c>
      <c r="AB53" t="str" cm="1">
        <f t="array" ref="AB53">INDEX(SubSummary!$B$4:$B$692,MATCH(1,($X53=SubSummary!$B$4:$B$692)*($Y53=SubSummary!$C$4:$C$692),0))</f>
        <v>Etiwanda</v>
      </c>
    </row>
    <row r="54" spans="2:28">
      <c r="C54" t="s">
        <v>781</v>
      </c>
      <c r="D54" t="s">
        <v>626</v>
      </c>
      <c r="E54">
        <v>69</v>
      </c>
      <c r="G54">
        <v>8</v>
      </c>
      <c r="H54">
        <v>552</v>
      </c>
      <c r="I54" s="3">
        <v>45518</v>
      </c>
      <c r="J54" t="s">
        <v>631</v>
      </c>
      <c r="K54" t="s">
        <v>782</v>
      </c>
      <c r="L54" t="s">
        <v>783</v>
      </c>
      <c r="M54" t="s">
        <v>784</v>
      </c>
      <c r="N54">
        <v>0</v>
      </c>
      <c r="O54">
        <v>0</v>
      </c>
      <c r="P54">
        <v>0</v>
      </c>
      <c r="Q54">
        <v>0</v>
      </c>
      <c r="R54">
        <v>0</v>
      </c>
      <c r="S54">
        <v>0</v>
      </c>
      <c r="T54">
        <v>0</v>
      </c>
      <c r="U54">
        <v>0</v>
      </c>
      <c r="V54">
        <v>69</v>
      </c>
      <c r="W54">
        <v>0</v>
      </c>
      <c r="X54" t="s">
        <v>590</v>
      </c>
      <c r="Y54">
        <v>230</v>
      </c>
      <c r="AA54" t="str">
        <f>INDEX(SubSummary!$B$4:$B$692,MATCH(IRPBase_Res_NotinTxBase!$X54,SubSummary!$B$4:$B$692,0))</f>
        <v>Whirlwind</v>
      </c>
      <c r="AB54" t="str" cm="1">
        <f t="array" ref="AB54">INDEX(SubSummary!$B$4:$B$692,MATCH(1,($X54=SubSummary!$B$4:$B$692)*($Y54=SubSummary!$C$4:$C$692),0))</f>
        <v>Whirlwind</v>
      </c>
    </row>
    <row r="55" spans="2:28">
      <c r="C55" t="s">
        <v>785</v>
      </c>
      <c r="D55" t="s">
        <v>626</v>
      </c>
      <c r="E55">
        <v>50</v>
      </c>
      <c r="G55">
        <v>8</v>
      </c>
      <c r="H55">
        <v>400</v>
      </c>
      <c r="I55" s="3">
        <v>46905</v>
      </c>
      <c r="J55" t="s">
        <v>627</v>
      </c>
      <c r="K55" t="s">
        <v>786</v>
      </c>
      <c r="M55" t="s">
        <v>787</v>
      </c>
      <c r="N55">
        <v>0</v>
      </c>
      <c r="O55">
        <v>0</v>
      </c>
      <c r="P55">
        <v>0</v>
      </c>
      <c r="Q55">
        <v>0</v>
      </c>
      <c r="R55">
        <v>0</v>
      </c>
      <c r="S55">
        <v>0</v>
      </c>
      <c r="T55">
        <v>0</v>
      </c>
      <c r="U55">
        <v>0</v>
      </c>
      <c r="V55">
        <v>50</v>
      </c>
      <c r="W55">
        <v>0</v>
      </c>
      <c r="X55" t="s">
        <v>217</v>
      </c>
      <c r="Y55">
        <v>230</v>
      </c>
      <c r="AA55" t="str">
        <f>INDEX(SubSummary!$B$4:$B$692,MATCH(IRPBase_Res_NotinTxBase!$X55,SubSummary!$B$4:$B$692,0))</f>
        <v>Escondido</v>
      </c>
      <c r="AB55" t="str" cm="1">
        <f t="array" ref="AB55">INDEX(SubSummary!$B$4:$B$692,MATCH(1,($X55=SubSummary!$B$4:$B$692)*($Y55=SubSummary!$C$4:$C$692),0))</f>
        <v>Escondido</v>
      </c>
    </row>
    <row r="56" spans="2:28">
      <c r="C56" t="s">
        <v>788</v>
      </c>
      <c r="D56" t="s">
        <v>626</v>
      </c>
      <c r="E56">
        <v>300</v>
      </c>
      <c r="G56">
        <v>4</v>
      </c>
      <c r="H56">
        <v>1200</v>
      </c>
      <c r="I56" s="3">
        <v>45734</v>
      </c>
      <c r="J56" t="s">
        <v>627</v>
      </c>
      <c r="K56" t="s">
        <v>789</v>
      </c>
      <c r="L56" t="s">
        <v>790</v>
      </c>
      <c r="M56" t="s">
        <v>791</v>
      </c>
      <c r="N56">
        <v>0</v>
      </c>
      <c r="O56">
        <v>0</v>
      </c>
      <c r="P56">
        <v>0</v>
      </c>
      <c r="Q56">
        <v>0</v>
      </c>
      <c r="R56">
        <v>0</v>
      </c>
      <c r="S56">
        <v>0</v>
      </c>
      <c r="T56">
        <v>0</v>
      </c>
      <c r="U56">
        <v>300</v>
      </c>
      <c r="V56">
        <v>0</v>
      </c>
      <c r="W56">
        <v>0</v>
      </c>
      <c r="X56" t="s">
        <v>537</v>
      </c>
      <c r="Y56">
        <v>138</v>
      </c>
      <c r="AA56" t="str">
        <f>INDEX(SubSummary!$B$4:$B$692,MATCH(IRPBase_Res_NotinTxBase!$X56,SubSummary!$B$4:$B$692,0))</f>
        <v>Sycamore Canyon</v>
      </c>
      <c r="AB56" t="str" cm="1">
        <f t="array" ref="AB56">INDEX(SubSummary!$B$4:$B$692,MATCH(1,($X56=SubSummary!$B$4:$B$692)*($Y56=SubSummary!$C$4:$C$692),0))</f>
        <v>Sycamore Canyon</v>
      </c>
    </row>
    <row r="57" spans="2:28">
      <c r="C57" t="s">
        <v>792</v>
      </c>
      <c r="D57" t="s">
        <v>30</v>
      </c>
      <c r="E57">
        <v>13</v>
      </c>
      <c r="G57">
        <v>0</v>
      </c>
      <c r="H57">
        <v>0</v>
      </c>
      <c r="I57" s="3">
        <v>46022</v>
      </c>
      <c r="J57" t="s">
        <v>627</v>
      </c>
      <c r="K57" t="s">
        <v>719</v>
      </c>
      <c r="M57" t="s">
        <v>793</v>
      </c>
      <c r="N57">
        <v>13</v>
      </c>
      <c r="O57">
        <v>0</v>
      </c>
      <c r="P57">
        <v>0</v>
      </c>
      <c r="Q57">
        <v>0</v>
      </c>
      <c r="R57">
        <v>0</v>
      </c>
      <c r="S57">
        <v>0</v>
      </c>
      <c r="T57">
        <v>0</v>
      </c>
      <c r="U57">
        <v>0</v>
      </c>
      <c r="V57">
        <v>0</v>
      </c>
      <c r="W57">
        <v>0</v>
      </c>
      <c r="X57" t="s">
        <v>158</v>
      </c>
      <c r="Y57">
        <v>115</v>
      </c>
      <c r="Z57" t="s">
        <v>698</v>
      </c>
      <c r="AA57" t="str">
        <f>INDEX(SubSummary!$B$4:$B$692,MATCH(IRPBase_Res_NotinTxBase!$X57,SubSummary!$B$4:$B$692,0))</f>
        <v>Control</v>
      </c>
      <c r="AB57" t="str" cm="1">
        <f t="array" ref="AB57">INDEX(SubSummary!$B$4:$B$692,MATCH(1,($X57=SubSummary!$B$4:$B$692)*($Y57=SubSummary!$C$4:$C$692),0))</f>
        <v>Control</v>
      </c>
    </row>
    <row r="58" spans="2:28">
      <c r="C58" t="s">
        <v>794</v>
      </c>
      <c r="D58" t="s">
        <v>30</v>
      </c>
      <c r="E58">
        <v>25</v>
      </c>
      <c r="G58">
        <v>0</v>
      </c>
      <c r="H58">
        <v>0</v>
      </c>
      <c r="I58" s="3">
        <v>46055</v>
      </c>
      <c r="J58" t="s">
        <v>627</v>
      </c>
      <c r="K58" t="s">
        <v>719</v>
      </c>
      <c r="M58" t="s">
        <v>795</v>
      </c>
      <c r="N58">
        <v>25</v>
      </c>
      <c r="O58">
        <v>0</v>
      </c>
      <c r="P58">
        <v>0</v>
      </c>
      <c r="Q58">
        <v>0</v>
      </c>
      <c r="R58">
        <v>0</v>
      </c>
      <c r="S58">
        <v>0</v>
      </c>
      <c r="T58">
        <v>0</v>
      </c>
      <c r="U58">
        <v>0</v>
      </c>
      <c r="V58">
        <v>0</v>
      </c>
      <c r="W58">
        <v>0</v>
      </c>
      <c r="X58" t="s">
        <v>280</v>
      </c>
      <c r="Y58">
        <v>230</v>
      </c>
      <c r="Z58" t="s">
        <v>698</v>
      </c>
      <c r="AA58" t="str">
        <f>INDEX(SubSummary!$B$4:$B$692,MATCH(IRPBase_Res_NotinTxBase!$X58,SubSummary!$B$4:$B$692,0))</f>
        <v>Imperial Valley</v>
      </c>
      <c r="AB58" t="str" cm="1">
        <f t="array" ref="AB58">INDEX(SubSummary!$B$4:$B$692,MATCH(1,($X58=SubSummary!$B$4:$B$692)*($Y58=SubSummary!$C$4:$C$692),0))</f>
        <v>Imperial Valley</v>
      </c>
    </row>
    <row r="59" spans="2:28">
      <c r="B59" t="s">
        <v>764</v>
      </c>
      <c r="C59" t="s">
        <v>794</v>
      </c>
      <c r="D59" t="s">
        <v>30</v>
      </c>
      <c r="E59">
        <v>18</v>
      </c>
      <c r="G59">
        <v>0</v>
      </c>
      <c r="H59">
        <v>0</v>
      </c>
      <c r="I59" s="3">
        <v>46055</v>
      </c>
      <c r="J59" t="s">
        <v>627</v>
      </c>
      <c r="K59" t="s">
        <v>719</v>
      </c>
      <c r="M59" t="s">
        <v>796</v>
      </c>
      <c r="N59">
        <v>18</v>
      </c>
      <c r="O59">
        <v>0</v>
      </c>
      <c r="P59">
        <v>0</v>
      </c>
      <c r="Q59">
        <v>0</v>
      </c>
      <c r="R59">
        <v>0</v>
      </c>
      <c r="S59">
        <v>0</v>
      </c>
      <c r="T59">
        <v>0</v>
      </c>
      <c r="U59">
        <v>0</v>
      </c>
      <c r="V59">
        <v>0</v>
      </c>
      <c r="W59">
        <v>0</v>
      </c>
      <c r="X59" t="s">
        <v>211</v>
      </c>
      <c r="Y59">
        <v>230</v>
      </c>
      <c r="Z59" t="s">
        <v>698</v>
      </c>
      <c r="AA59" t="str">
        <f>INDEX(SubSummary!$B$4:$B$692,MATCH(IRPBase_Res_NotinTxBase!$X59,SubSummary!$B$4:$B$692,0))</f>
        <v>Eldorado</v>
      </c>
      <c r="AB59" t="str" cm="1">
        <f t="array" ref="AB59">INDEX(SubSummary!$B$4:$B$692,MATCH(1,($X59=SubSummary!$B$4:$B$692)*($Y59=SubSummary!$C$4:$C$692),0))</f>
        <v>Eldorado</v>
      </c>
    </row>
    <row r="60" spans="2:28">
      <c r="B60" t="s">
        <v>764</v>
      </c>
      <c r="C60" t="s">
        <v>794</v>
      </c>
      <c r="D60" t="s">
        <v>30</v>
      </c>
      <c r="E60">
        <v>27</v>
      </c>
      <c r="G60">
        <v>0</v>
      </c>
      <c r="H60">
        <v>0</v>
      </c>
      <c r="I60" s="3">
        <v>46055</v>
      </c>
      <c r="J60" t="s">
        <v>627</v>
      </c>
      <c r="K60" t="s">
        <v>719</v>
      </c>
      <c r="M60" t="s">
        <v>797</v>
      </c>
      <c r="N60">
        <v>27</v>
      </c>
      <c r="O60">
        <v>0</v>
      </c>
      <c r="P60">
        <v>0</v>
      </c>
      <c r="Q60">
        <v>0</v>
      </c>
      <c r="R60">
        <v>0</v>
      </c>
      <c r="S60">
        <v>0</v>
      </c>
      <c r="T60">
        <v>0</v>
      </c>
      <c r="U60">
        <v>0</v>
      </c>
      <c r="V60">
        <v>0</v>
      </c>
      <c r="W60">
        <v>0</v>
      </c>
      <c r="X60" t="s">
        <v>211</v>
      </c>
      <c r="Y60">
        <v>230</v>
      </c>
      <c r="Z60" t="s">
        <v>698</v>
      </c>
      <c r="AA60" t="str">
        <f>INDEX(SubSummary!$B$4:$B$692,MATCH(IRPBase_Res_NotinTxBase!$X60,SubSummary!$B$4:$B$692,0))</f>
        <v>Eldorado</v>
      </c>
      <c r="AB60" t="str" cm="1">
        <f t="array" ref="AB60">INDEX(SubSummary!$B$4:$B$692,MATCH(1,($X60=SubSummary!$B$4:$B$692)*($Y60=SubSummary!$C$4:$C$692),0))</f>
        <v>Eldorado</v>
      </c>
    </row>
    <row r="61" spans="2:28">
      <c r="B61" t="s">
        <v>764</v>
      </c>
      <c r="C61" t="s">
        <v>794</v>
      </c>
      <c r="D61" t="s">
        <v>30</v>
      </c>
      <c r="E61">
        <f>25-20.8</f>
        <v>4.1999999999999993</v>
      </c>
      <c r="G61">
        <v>0</v>
      </c>
      <c r="H61">
        <v>0</v>
      </c>
      <c r="I61" s="3">
        <v>46055</v>
      </c>
      <c r="J61" t="s">
        <v>627</v>
      </c>
      <c r="K61" t="s">
        <v>766</v>
      </c>
      <c r="M61" t="s">
        <v>767</v>
      </c>
      <c r="N61">
        <v>4.2</v>
      </c>
      <c r="O61">
        <v>0</v>
      </c>
      <c r="P61">
        <v>0</v>
      </c>
      <c r="Q61">
        <v>0</v>
      </c>
      <c r="R61">
        <v>0</v>
      </c>
      <c r="S61">
        <v>0</v>
      </c>
      <c r="T61">
        <v>0</v>
      </c>
      <c r="U61">
        <v>0</v>
      </c>
      <c r="V61">
        <v>0</v>
      </c>
      <c r="W61">
        <v>0</v>
      </c>
      <c r="X61" t="s">
        <v>148</v>
      </c>
      <c r="Y61">
        <v>115</v>
      </c>
      <c r="AA61" t="str">
        <f>INDEX(SubSummary!$B$4:$B$692,MATCH(IRPBase_Res_NotinTxBase!$X61,SubSummary!$B$4:$B$692,0))</f>
        <v>Cloverdale</v>
      </c>
      <c r="AB61" t="str" cm="1">
        <f t="array" ref="AB61">INDEX(SubSummary!$B$4:$B$692,MATCH(1,($X61=SubSummary!$B$4:$B$692)*($Y61=SubSummary!$C$4:$C$692),0))</f>
        <v>Cloverdale</v>
      </c>
    </row>
    <row r="62" spans="2:28">
      <c r="C62" t="s">
        <v>798</v>
      </c>
      <c r="D62" t="s">
        <v>648</v>
      </c>
      <c r="E62">
        <v>2.8</v>
      </c>
      <c r="G62">
        <v>0</v>
      </c>
      <c r="H62">
        <v>0</v>
      </c>
      <c r="I62" s="3">
        <v>45658</v>
      </c>
      <c r="J62" t="s">
        <v>627</v>
      </c>
      <c r="K62" t="s">
        <v>799</v>
      </c>
      <c r="M62" t="s">
        <v>800</v>
      </c>
      <c r="N62">
        <v>0</v>
      </c>
      <c r="O62">
        <v>2.8</v>
      </c>
      <c r="P62">
        <v>0</v>
      </c>
      <c r="Q62">
        <v>0</v>
      </c>
      <c r="R62">
        <v>0</v>
      </c>
      <c r="S62">
        <v>0</v>
      </c>
      <c r="T62">
        <v>0</v>
      </c>
      <c r="U62">
        <v>0</v>
      </c>
      <c r="V62">
        <v>0</v>
      </c>
      <c r="W62">
        <v>0</v>
      </c>
      <c r="X62" t="s">
        <v>96</v>
      </c>
      <c r="Y62">
        <v>115</v>
      </c>
      <c r="AA62" t="str">
        <f>INDEX(SubSummary!$B$4:$B$692,MATCH(IRPBase_Res_NotinTxBase!$X62,SubSummary!$B$4:$B$692,0))</f>
        <v>Bellota</v>
      </c>
      <c r="AB62" t="str" cm="1">
        <f t="array" ref="AB62">INDEX(SubSummary!$B$4:$B$692,MATCH(1,($X62=SubSummary!$B$4:$B$692)*($Y62=SubSummary!$C$4:$C$692),0))</f>
        <v>Bellota</v>
      </c>
    </row>
    <row r="63" spans="2:28">
      <c r="C63" t="s">
        <v>801</v>
      </c>
      <c r="D63" t="s">
        <v>626</v>
      </c>
      <c r="E63">
        <v>100</v>
      </c>
      <c r="G63">
        <v>4</v>
      </c>
      <c r="H63">
        <v>100</v>
      </c>
      <c r="I63" s="3">
        <v>45809</v>
      </c>
      <c r="J63" t="s">
        <v>627</v>
      </c>
      <c r="K63" t="s">
        <v>802</v>
      </c>
      <c r="L63" t="s">
        <v>803</v>
      </c>
      <c r="M63" t="s">
        <v>804</v>
      </c>
      <c r="N63">
        <v>0</v>
      </c>
      <c r="O63">
        <v>0</v>
      </c>
      <c r="P63">
        <v>0</v>
      </c>
      <c r="Q63">
        <v>0</v>
      </c>
      <c r="R63">
        <v>0</v>
      </c>
      <c r="S63">
        <v>0</v>
      </c>
      <c r="T63">
        <v>0</v>
      </c>
      <c r="U63">
        <v>100</v>
      </c>
      <c r="V63">
        <v>0</v>
      </c>
      <c r="W63">
        <v>0</v>
      </c>
      <c r="X63" t="s">
        <v>517</v>
      </c>
      <c r="Y63">
        <v>230</v>
      </c>
      <c r="AA63" t="str">
        <f>INDEX(SubSummary!$B$4:$B$692,MATCH(IRPBase_Res_NotinTxBase!$X63,SubSummary!$B$4:$B$692,0))</f>
        <v>Silvergate</v>
      </c>
      <c r="AB63" t="str" cm="1">
        <f t="array" ref="AB63">INDEX(SubSummary!$B$4:$B$692,MATCH(1,($X63=SubSummary!$B$4:$B$692)*($Y63=SubSummary!$C$4:$C$692),0))</f>
        <v>Silvergate</v>
      </c>
    </row>
    <row r="64" spans="2:28">
      <c r="B64" t="s">
        <v>764</v>
      </c>
      <c r="C64" t="s">
        <v>794</v>
      </c>
      <c r="D64" t="s">
        <v>30</v>
      </c>
      <c r="E64">
        <v>30</v>
      </c>
      <c r="G64">
        <v>0</v>
      </c>
      <c r="H64">
        <v>0</v>
      </c>
      <c r="I64" s="3">
        <v>46055</v>
      </c>
      <c r="J64" t="s">
        <v>627</v>
      </c>
      <c r="K64" t="s">
        <v>719</v>
      </c>
      <c r="M64" t="s">
        <v>805</v>
      </c>
      <c r="N64">
        <v>30</v>
      </c>
      <c r="O64">
        <v>0</v>
      </c>
      <c r="P64">
        <v>0</v>
      </c>
      <c r="Q64">
        <v>0</v>
      </c>
      <c r="R64">
        <v>0</v>
      </c>
      <c r="S64">
        <v>0</v>
      </c>
      <c r="T64">
        <v>0</v>
      </c>
      <c r="U64">
        <v>0</v>
      </c>
      <c r="V64">
        <v>0</v>
      </c>
      <c r="W64">
        <v>0</v>
      </c>
      <c r="X64" t="s">
        <v>365</v>
      </c>
      <c r="Y64">
        <v>230</v>
      </c>
      <c r="Z64" t="s">
        <v>698</v>
      </c>
      <c r="AA64" t="str">
        <f>INDEX(SubSummary!$B$4:$B$692,MATCH(IRPBase_Res_NotinTxBase!$X64,SubSummary!$B$4:$B$692,0))</f>
        <v>Mirage</v>
      </c>
      <c r="AB64" t="str" cm="1">
        <f t="array" ref="AB64">INDEX(SubSummary!$B$4:$B$692,MATCH(1,($X64=SubSummary!$B$4:$B$692)*($Y64=SubSummary!$C$4:$C$692),0))</f>
        <v>Mirage</v>
      </c>
    </row>
    <row r="65" spans="3:28">
      <c r="C65" t="s">
        <v>806</v>
      </c>
      <c r="D65" t="s">
        <v>648</v>
      </c>
      <c r="E65">
        <v>2.88</v>
      </c>
      <c r="G65">
        <v>0</v>
      </c>
      <c r="H65">
        <v>0</v>
      </c>
      <c r="I65" s="3">
        <v>45655</v>
      </c>
      <c r="J65" t="s">
        <v>627</v>
      </c>
      <c r="K65" t="s">
        <v>807</v>
      </c>
      <c r="L65" t="s">
        <v>808</v>
      </c>
      <c r="M65" t="s">
        <v>809</v>
      </c>
      <c r="N65">
        <v>0</v>
      </c>
      <c r="O65">
        <v>2.88</v>
      </c>
      <c r="P65">
        <v>0</v>
      </c>
      <c r="Q65">
        <v>0</v>
      </c>
      <c r="R65">
        <v>0</v>
      </c>
      <c r="S65">
        <v>0</v>
      </c>
      <c r="T65">
        <v>0</v>
      </c>
      <c r="U65">
        <v>0</v>
      </c>
      <c r="V65">
        <v>0</v>
      </c>
      <c r="W65">
        <v>0</v>
      </c>
      <c r="X65" t="s">
        <v>113</v>
      </c>
      <c r="Y65">
        <v>230</v>
      </c>
      <c r="AA65" t="str">
        <f>INDEX(SubSummary!$B$4:$B$692,MATCH(IRPBase_Res_NotinTxBase!$X65,SubSummary!$B$4:$B$692,0))</f>
        <v>Burney Forest</v>
      </c>
      <c r="AB65" t="str" cm="1">
        <f t="array" ref="AB65">INDEX(SubSummary!$B$4:$B$692,MATCH(1,($X65=SubSummary!$B$4:$B$692)*($Y65=SubSummary!$C$4:$C$692),0))</f>
        <v>Burney Forest</v>
      </c>
    </row>
  </sheetData>
  <autoFilter ref="A2:Y65" xr:uid="{14617527-03C1-48F2-B8E8-4A0F9AC8DD24}"/>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370FA-5337-476F-B2E7-7103DF03674B}">
  <dimension ref="B2:L33"/>
  <sheetViews>
    <sheetView topLeftCell="A2" workbookViewId="0">
      <selection activeCell="N16" sqref="N16"/>
    </sheetView>
  </sheetViews>
  <sheetFormatPr defaultRowHeight="14.45"/>
  <cols>
    <col min="2" max="2" width="10.5703125" customWidth="1"/>
    <col min="3" max="3" width="10.140625" bestFit="1" customWidth="1"/>
    <col min="6" max="6" width="19.140625" customWidth="1"/>
  </cols>
  <sheetData>
    <row r="2" spans="2:12" ht="92.1" customHeight="1">
      <c r="B2" s="1" t="s">
        <v>602</v>
      </c>
      <c r="C2" s="2" t="s">
        <v>607</v>
      </c>
      <c r="D2" s="1" t="s">
        <v>608</v>
      </c>
      <c r="E2" s="1" t="s">
        <v>609</v>
      </c>
      <c r="F2" s="1" t="s">
        <v>610</v>
      </c>
      <c r="G2" s="1" t="s">
        <v>62</v>
      </c>
      <c r="H2" s="1" t="s">
        <v>65</v>
      </c>
      <c r="I2" s="1" t="s">
        <v>66</v>
      </c>
      <c r="J2" s="1" t="s">
        <v>620</v>
      </c>
      <c r="K2" s="1" t="s">
        <v>621</v>
      </c>
      <c r="L2" s="1" t="s">
        <v>622</v>
      </c>
    </row>
    <row r="3" spans="2:12">
      <c r="B3" t="s">
        <v>36</v>
      </c>
      <c r="C3" s="3">
        <v>45160</v>
      </c>
      <c r="D3" t="s">
        <v>698</v>
      </c>
      <c r="F3" t="s">
        <v>810</v>
      </c>
      <c r="G3" t="s">
        <v>811</v>
      </c>
      <c r="H3">
        <v>0</v>
      </c>
      <c r="I3">
        <v>3</v>
      </c>
      <c r="J3" t="s">
        <v>74</v>
      </c>
      <c r="K3">
        <v>230</v>
      </c>
    </row>
    <row r="4" spans="2:12">
      <c r="B4" t="s">
        <v>36</v>
      </c>
      <c r="C4" s="3">
        <v>45268</v>
      </c>
      <c r="D4" t="s">
        <v>698</v>
      </c>
      <c r="F4" t="s">
        <v>812</v>
      </c>
      <c r="G4" t="s">
        <v>639</v>
      </c>
      <c r="H4">
        <v>0</v>
      </c>
      <c r="I4">
        <v>1.5</v>
      </c>
      <c r="J4" t="s">
        <v>74</v>
      </c>
      <c r="K4">
        <v>230</v>
      </c>
    </row>
    <row r="5" spans="2:12">
      <c r="B5" t="s">
        <v>813</v>
      </c>
      <c r="C5" s="3">
        <v>45239</v>
      </c>
      <c r="D5" t="s">
        <v>698</v>
      </c>
      <c r="E5" t="s">
        <v>814</v>
      </c>
      <c r="F5" t="s">
        <v>815</v>
      </c>
      <c r="G5" t="s">
        <v>816</v>
      </c>
      <c r="H5">
        <v>0</v>
      </c>
      <c r="I5">
        <v>130</v>
      </c>
      <c r="J5" t="s">
        <v>594</v>
      </c>
      <c r="K5">
        <v>230</v>
      </c>
    </row>
    <row r="6" spans="2:12">
      <c r="B6" t="s">
        <v>813</v>
      </c>
      <c r="C6" s="3">
        <v>45244</v>
      </c>
      <c r="D6" t="s">
        <v>698</v>
      </c>
      <c r="E6" t="s">
        <v>814</v>
      </c>
      <c r="F6" t="s">
        <v>817</v>
      </c>
      <c r="G6" t="s">
        <v>816</v>
      </c>
      <c r="H6">
        <v>0</v>
      </c>
      <c r="I6">
        <v>132</v>
      </c>
      <c r="J6" t="s">
        <v>594</v>
      </c>
      <c r="K6">
        <v>230</v>
      </c>
    </row>
    <row r="7" spans="2:12">
      <c r="B7" t="s">
        <v>32</v>
      </c>
      <c r="C7" s="3">
        <v>45280</v>
      </c>
      <c r="D7" t="s">
        <v>698</v>
      </c>
      <c r="E7" t="s">
        <v>818</v>
      </c>
      <c r="F7" t="s">
        <v>819</v>
      </c>
      <c r="G7" t="s">
        <v>820</v>
      </c>
      <c r="H7">
        <v>91.2</v>
      </c>
      <c r="I7">
        <v>0</v>
      </c>
      <c r="J7" t="s">
        <v>115</v>
      </c>
      <c r="K7">
        <v>115</v>
      </c>
    </row>
    <row r="8" spans="2:12">
      <c r="B8" t="s">
        <v>36</v>
      </c>
      <c r="C8" s="3">
        <v>45229</v>
      </c>
      <c r="D8" t="s">
        <v>698</v>
      </c>
      <c r="E8" t="s">
        <v>821</v>
      </c>
      <c r="F8" t="s">
        <v>822</v>
      </c>
      <c r="G8" t="s">
        <v>639</v>
      </c>
      <c r="H8">
        <v>0</v>
      </c>
      <c r="I8">
        <v>1.5</v>
      </c>
      <c r="J8" t="s">
        <v>74</v>
      </c>
      <c r="K8">
        <v>230</v>
      </c>
    </row>
    <row r="9" spans="2:12">
      <c r="B9" t="s">
        <v>36</v>
      </c>
      <c r="C9" s="3">
        <v>45219</v>
      </c>
      <c r="D9" t="s">
        <v>698</v>
      </c>
      <c r="E9" t="s">
        <v>823</v>
      </c>
      <c r="F9" t="s">
        <v>824</v>
      </c>
      <c r="G9" t="s">
        <v>825</v>
      </c>
      <c r="H9">
        <v>0</v>
      </c>
      <c r="I9">
        <v>133</v>
      </c>
      <c r="J9" t="s">
        <v>154</v>
      </c>
      <c r="K9">
        <v>230</v>
      </c>
    </row>
    <row r="10" spans="2:12">
      <c r="B10" t="s">
        <v>36</v>
      </c>
      <c r="C10" s="3">
        <v>45261</v>
      </c>
      <c r="D10" t="s">
        <v>698</v>
      </c>
      <c r="E10" t="s">
        <v>826</v>
      </c>
      <c r="F10" t="s">
        <v>827</v>
      </c>
      <c r="G10" t="s">
        <v>704</v>
      </c>
      <c r="H10">
        <v>0</v>
      </c>
      <c r="I10">
        <v>52</v>
      </c>
      <c r="J10" t="s">
        <v>302</v>
      </c>
      <c r="K10">
        <v>230</v>
      </c>
    </row>
    <row r="11" spans="2:12">
      <c r="B11" t="s">
        <v>36</v>
      </c>
      <c r="C11" s="3">
        <v>45174</v>
      </c>
      <c r="D11" t="s">
        <v>698</v>
      </c>
      <c r="E11" t="s">
        <v>828</v>
      </c>
      <c r="F11" t="s">
        <v>829</v>
      </c>
      <c r="G11" t="s">
        <v>704</v>
      </c>
      <c r="H11">
        <v>0</v>
      </c>
      <c r="I11">
        <v>50</v>
      </c>
      <c r="J11" t="s">
        <v>302</v>
      </c>
      <c r="K11">
        <v>230</v>
      </c>
    </row>
    <row r="12" spans="2:12">
      <c r="B12" t="s">
        <v>36</v>
      </c>
      <c r="C12" s="3">
        <v>45252</v>
      </c>
      <c r="D12" t="s">
        <v>698</v>
      </c>
      <c r="E12" t="s">
        <v>826</v>
      </c>
      <c r="F12" t="s">
        <v>830</v>
      </c>
      <c r="G12" t="s">
        <v>704</v>
      </c>
      <c r="H12">
        <v>0</v>
      </c>
      <c r="I12">
        <v>65</v>
      </c>
      <c r="J12" t="s">
        <v>302</v>
      </c>
      <c r="K12">
        <v>230</v>
      </c>
    </row>
    <row r="13" spans="2:12">
      <c r="B13" t="s">
        <v>813</v>
      </c>
      <c r="C13" s="3">
        <v>45240</v>
      </c>
      <c r="D13" t="s">
        <v>698</v>
      </c>
      <c r="E13" t="s">
        <v>831</v>
      </c>
      <c r="F13" t="s">
        <v>832</v>
      </c>
      <c r="G13" t="s">
        <v>833</v>
      </c>
      <c r="H13">
        <v>0</v>
      </c>
      <c r="I13">
        <v>10</v>
      </c>
      <c r="J13" t="s">
        <v>180</v>
      </c>
      <c r="K13">
        <v>230</v>
      </c>
    </row>
    <row r="14" spans="2:12">
      <c r="B14" t="s">
        <v>813</v>
      </c>
      <c r="C14" s="3">
        <v>45247</v>
      </c>
      <c r="D14" t="s">
        <v>698</v>
      </c>
      <c r="E14" t="s">
        <v>834</v>
      </c>
      <c r="F14" t="s">
        <v>835</v>
      </c>
      <c r="G14" t="s">
        <v>816</v>
      </c>
      <c r="H14">
        <v>0</v>
      </c>
      <c r="I14">
        <v>116</v>
      </c>
      <c r="J14" t="s">
        <v>594</v>
      </c>
      <c r="K14">
        <v>230</v>
      </c>
    </row>
    <row r="15" spans="2:12">
      <c r="B15" t="s">
        <v>36</v>
      </c>
      <c r="C15" s="3">
        <v>45247</v>
      </c>
      <c r="D15" t="s">
        <v>698</v>
      </c>
      <c r="E15" t="s">
        <v>826</v>
      </c>
      <c r="F15" t="s">
        <v>836</v>
      </c>
      <c r="G15" t="s">
        <v>704</v>
      </c>
      <c r="H15">
        <v>0</v>
      </c>
      <c r="I15">
        <v>65</v>
      </c>
      <c r="J15" t="s">
        <v>302</v>
      </c>
      <c r="K15">
        <v>230</v>
      </c>
    </row>
    <row r="16" spans="2:12">
      <c r="B16" t="s">
        <v>36</v>
      </c>
      <c r="C16" s="3">
        <v>45233</v>
      </c>
      <c r="D16" t="s">
        <v>698</v>
      </c>
      <c r="E16" t="s">
        <v>837</v>
      </c>
      <c r="F16" t="s">
        <v>838</v>
      </c>
      <c r="G16" t="s">
        <v>839</v>
      </c>
      <c r="H16">
        <v>0</v>
      </c>
      <c r="I16">
        <v>100</v>
      </c>
      <c r="J16" t="s">
        <v>467</v>
      </c>
      <c r="K16">
        <v>500</v>
      </c>
    </row>
    <row r="17" spans="2:11">
      <c r="B17" t="s">
        <v>36</v>
      </c>
      <c r="C17" s="3">
        <v>45195</v>
      </c>
      <c r="D17" t="s">
        <v>698</v>
      </c>
      <c r="E17" t="s">
        <v>840</v>
      </c>
      <c r="F17" t="s">
        <v>841</v>
      </c>
      <c r="G17" t="s">
        <v>842</v>
      </c>
      <c r="H17">
        <v>0</v>
      </c>
      <c r="I17">
        <v>20</v>
      </c>
      <c r="J17" t="s">
        <v>265</v>
      </c>
      <c r="K17">
        <v>230</v>
      </c>
    </row>
    <row r="18" spans="2:11">
      <c r="B18" t="s">
        <v>813</v>
      </c>
      <c r="C18" s="3">
        <v>45240</v>
      </c>
      <c r="D18" t="s">
        <v>698</v>
      </c>
      <c r="E18" t="s">
        <v>843</v>
      </c>
      <c r="F18" t="s">
        <v>844</v>
      </c>
      <c r="G18" t="s">
        <v>845</v>
      </c>
      <c r="H18">
        <v>0</v>
      </c>
      <c r="I18">
        <v>10</v>
      </c>
      <c r="J18" t="s">
        <v>90</v>
      </c>
      <c r="K18">
        <v>230</v>
      </c>
    </row>
    <row r="19" spans="2:11">
      <c r="B19" t="s">
        <v>36</v>
      </c>
      <c r="C19" s="3">
        <v>45223</v>
      </c>
      <c r="D19" t="s">
        <v>698</v>
      </c>
      <c r="E19" t="s">
        <v>828</v>
      </c>
      <c r="F19" t="s">
        <v>846</v>
      </c>
      <c r="G19" t="s">
        <v>704</v>
      </c>
      <c r="H19">
        <v>0</v>
      </c>
      <c r="I19">
        <v>123</v>
      </c>
      <c r="J19" t="s">
        <v>302</v>
      </c>
      <c r="K19">
        <v>230</v>
      </c>
    </row>
    <row r="20" spans="2:11">
      <c r="B20" t="s">
        <v>36</v>
      </c>
      <c r="C20" s="3">
        <v>45233</v>
      </c>
      <c r="D20" t="s">
        <v>698</v>
      </c>
      <c r="E20" t="s">
        <v>837</v>
      </c>
      <c r="F20" t="s">
        <v>847</v>
      </c>
      <c r="G20" t="s">
        <v>839</v>
      </c>
      <c r="H20">
        <v>0</v>
      </c>
      <c r="I20">
        <v>150</v>
      </c>
      <c r="J20" t="s">
        <v>467</v>
      </c>
      <c r="K20">
        <v>500</v>
      </c>
    </row>
    <row r="21" spans="2:11">
      <c r="B21" t="s">
        <v>36</v>
      </c>
      <c r="C21" s="3">
        <v>45162</v>
      </c>
      <c r="D21" t="s">
        <v>698</v>
      </c>
      <c r="E21" t="s">
        <v>828</v>
      </c>
      <c r="F21" t="s">
        <v>848</v>
      </c>
      <c r="G21" t="s">
        <v>704</v>
      </c>
      <c r="H21">
        <v>0</v>
      </c>
      <c r="I21">
        <v>110</v>
      </c>
      <c r="J21" t="s">
        <v>302</v>
      </c>
      <c r="K21">
        <v>230</v>
      </c>
    </row>
    <row r="22" spans="2:11">
      <c r="B22" t="s">
        <v>36</v>
      </c>
      <c r="C22" s="3">
        <v>45461</v>
      </c>
      <c r="D22" t="s">
        <v>631</v>
      </c>
      <c r="E22" t="s">
        <v>638</v>
      </c>
      <c r="F22" t="s">
        <v>637</v>
      </c>
      <c r="G22" t="s">
        <v>639</v>
      </c>
      <c r="H22">
        <v>0</v>
      </c>
      <c r="I22">
        <v>0</v>
      </c>
      <c r="J22" t="s">
        <v>74</v>
      </c>
      <c r="K22">
        <v>66</v>
      </c>
    </row>
    <row r="23" spans="2:11">
      <c r="B23" t="s">
        <v>36</v>
      </c>
      <c r="C23" s="3">
        <v>45432</v>
      </c>
      <c r="D23" t="s">
        <v>631</v>
      </c>
      <c r="E23" t="s">
        <v>641</v>
      </c>
      <c r="F23" t="s">
        <v>640</v>
      </c>
      <c r="G23" t="s">
        <v>639</v>
      </c>
      <c r="H23">
        <v>0</v>
      </c>
      <c r="I23">
        <v>0</v>
      </c>
      <c r="J23" t="s">
        <v>74</v>
      </c>
      <c r="K23">
        <v>66</v>
      </c>
    </row>
    <row r="24" spans="2:11">
      <c r="B24" t="s">
        <v>36</v>
      </c>
      <c r="C24" s="3">
        <v>45415</v>
      </c>
      <c r="D24" t="s">
        <v>631</v>
      </c>
      <c r="E24" t="s">
        <v>652</v>
      </c>
      <c r="F24" t="s">
        <v>653</v>
      </c>
      <c r="G24" t="s">
        <v>654</v>
      </c>
      <c r="H24">
        <v>0</v>
      </c>
      <c r="I24">
        <v>100</v>
      </c>
      <c r="J24" t="s">
        <v>554</v>
      </c>
      <c r="K24">
        <v>230</v>
      </c>
    </row>
    <row r="25" spans="2:11">
      <c r="B25" t="s">
        <v>36</v>
      </c>
      <c r="C25" s="3">
        <v>45419</v>
      </c>
      <c r="D25" t="s">
        <v>631</v>
      </c>
      <c r="E25" t="s">
        <v>662</v>
      </c>
      <c r="F25" t="s">
        <v>663</v>
      </c>
      <c r="G25" t="s">
        <v>664</v>
      </c>
      <c r="H25">
        <v>0</v>
      </c>
      <c r="I25">
        <v>50</v>
      </c>
      <c r="J25" t="s">
        <v>228</v>
      </c>
      <c r="K25">
        <v>230</v>
      </c>
    </row>
    <row r="26" spans="2:11">
      <c r="B26" t="s">
        <v>36</v>
      </c>
      <c r="C26" s="3">
        <v>45378</v>
      </c>
      <c r="D26" t="s">
        <v>631</v>
      </c>
      <c r="E26" t="s">
        <v>668</v>
      </c>
      <c r="F26" t="s">
        <v>669</v>
      </c>
      <c r="G26" t="s">
        <v>670</v>
      </c>
      <c r="H26">
        <v>0</v>
      </c>
      <c r="I26">
        <v>125</v>
      </c>
      <c r="J26" t="s">
        <v>74</v>
      </c>
      <c r="K26">
        <v>230</v>
      </c>
    </row>
    <row r="27" spans="2:11">
      <c r="B27" t="s">
        <v>36</v>
      </c>
      <c r="C27" s="3">
        <v>45587</v>
      </c>
      <c r="D27" t="s">
        <v>627</v>
      </c>
      <c r="E27" t="s">
        <v>674</v>
      </c>
      <c r="F27" t="s">
        <v>675</v>
      </c>
      <c r="G27" t="s">
        <v>676</v>
      </c>
      <c r="H27">
        <v>0</v>
      </c>
      <c r="I27">
        <v>100</v>
      </c>
      <c r="J27" t="s">
        <v>589</v>
      </c>
      <c r="K27">
        <v>70</v>
      </c>
    </row>
    <row r="28" spans="2:11">
      <c r="B28" t="s">
        <v>36</v>
      </c>
      <c r="C28" s="3">
        <v>45414</v>
      </c>
      <c r="D28" t="s">
        <v>631</v>
      </c>
      <c r="E28" t="s">
        <v>652</v>
      </c>
      <c r="F28" t="s">
        <v>678</v>
      </c>
      <c r="G28" t="s">
        <v>654</v>
      </c>
      <c r="H28">
        <v>0</v>
      </c>
      <c r="I28">
        <v>100</v>
      </c>
      <c r="J28" t="s">
        <v>554</v>
      </c>
      <c r="K28">
        <v>230</v>
      </c>
    </row>
    <row r="29" spans="2:11">
      <c r="B29" t="s">
        <v>36</v>
      </c>
      <c r="C29" s="3">
        <v>45809</v>
      </c>
      <c r="D29" t="s">
        <v>627</v>
      </c>
      <c r="E29" t="s">
        <v>702</v>
      </c>
      <c r="G29" t="s">
        <v>704</v>
      </c>
      <c r="H29">
        <v>0</v>
      </c>
      <c r="I29">
        <v>150</v>
      </c>
      <c r="J29" t="s">
        <v>302</v>
      </c>
      <c r="K29">
        <v>230</v>
      </c>
    </row>
    <row r="30" spans="2:11">
      <c r="B30" t="s">
        <v>36</v>
      </c>
      <c r="C30" s="3">
        <v>45778</v>
      </c>
      <c r="D30" t="s">
        <v>627</v>
      </c>
      <c r="E30" t="s">
        <v>708</v>
      </c>
      <c r="G30" t="s">
        <v>709</v>
      </c>
      <c r="H30">
        <v>0</v>
      </c>
      <c r="I30">
        <v>60</v>
      </c>
      <c r="J30" t="s">
        <v>76</v>
      </c>
      <c r="K30">
        <v>70</v>
      </c>
    </row>
    <row r="31" spans="2:11">
      <c r="B31" t="s">
        <v>36</v>
      </c>
      <c r="C31" s="3">
        <v>45689</v>
      </c>
      <c r="D31" t="s">
        <v>627</v>
      </c>
      <c r="E31" t="s">
        <v>722</v>
      </c>
      <c r="F31" s="4" t="s">
        <v>723</v>
      </c>
      <c r="G31" t="s">
        <v>724</v>
      </c>
      <c r="H31">
        <v>0</v>
      </c>
      <c r="I31">
        <v>65</v>
      </c>
      <c r="J31" t="s">
        <v>76</v>
      </c>
      <c r="K31">
        <v>230</v>
      </c>
    </row>
    <row r="32" spans="2:11">
      <c r="B32" t="s">
        <v>36</v>
      </c>
      <c r="C32" s="3">
        <v>45463</v>
      </c>
      <c r="D32" t="s">
        <v>631</v>
      </c>
      <c r="E32" t="s">
        <v>748</v>
      </c>
      <c r="F32" s="4" t="s">
        <v>752</v>
      </c>
      <c r="G32" t="s">
        <v>750</v>
      </c>
      <c r="H32">
        <v>0</v>
      </c>
      <c r="I32">
        <v>20.3</v>
      </c>
      <c r="J32" t="s">
        <v>175</v>
      </c>
      <c r="K32">
        <v>60</v>
      </c>
    </row>
    <row r="33" spans="2:11">
      <c r="B33" t="s">
        <v>36</v>
      </c>
      <c r="C33" s="3">
        <v>45646</v>
      </c>
      <c r="D33" t="s">
        <v>627</v>
      </c>
      <c r="E33" t="s">
        <v>759</v>
      </c>
      <c r="F33" s="4" t="s">
        <v>760</v>
      </c>
      <c r="G33" t="s">
        <v>761</v>
      </c>
      <c r="H33">
        <v>0</v>
      </c>
      <c r="I33">
        <v>300</v>
      </c>
      <c r="J33" t="s">
        <v>570</v>
      </c>
      <c r="K33">
        <v>230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3B0B3-CF11-44C9-8262-52BF78B16C11}">
  <sheetPr codeName="Sheet1"/>
  <dimension ref="B1:AC340"/>
  <sheetViews>
    <sheetView zoomScale="70" zoomScaleNormal="70" workbookViewId="0">
      <pane xSplit="3" ySplit="2" topLeftCell="D48" activePane="bottomRight" state="frozen"/>
      <selection pane="bottomRight" activeCell="Q37" sqref="Q37"/>
      <selection pane="bottomLeft" activeCell="A3" sqref="A3"/>
      <selection pane="topRight" activeCell="E1" sqref="E1"/>
    </sheetView>
  </sheetViews>
  <sheetFormatPr defaultRowHeight="14.45"/>
  <cols>
    <col min="1" max="1" width="4.5703125" customWidth="1"/>
    <col min="2" max="2" width="10" customWidth="1"/>
    <col min="3" max="3" width="18.5703125" customWidth="1"/>
    <col min="5" max="5" width="18.42578125" customWidth="1"/>
    <col min="9" max="9" width="13.5703125" customWidth="1"/>
    <col min="10" max="10" width="4.5703125" customWidth="1"/>
    <col min="11" max="11" width="8.28515625" customWidth="1"/>
    <col min="12" max="12" width="7.85546875" customWidth="1"/>
    <col min="13" max="13" width="15.140625" customWidth="1"/>
    <col min="29" max="29" width="13.42578125" customWidth="1"/>
  </cols>
  <sheetData>
    <row r="1" spans="2:29">
      <c r="N1">
        <f t="shared" ref="N1:X1" si="0">SUM(N3:N417)</f>
        <v>400.7</v>
      </c>
      <c r="O1">
        <f t="shared" si="0"/>
        <v>16.387999999999998</v>
      </c>
      <c r="P1">
        <f t="shared" si="0"/>
        <v>508.3</v>
      </c>
      <c r="Q1">
        <f t="shared" si="0"/>
        <v>0</v>
      </c>
      <c r="R1">
        <f t="shared" si="0"/>
        <v>1736</v>
      </c>
      <c r="S1">
        <f t="shared" si="0"/>
        <v>154.47399999999996</v>
      </c>
      <c r="T1">
        <f t="shared" si="0"/>
        <v>2355.5</v>
      </c>
      <c r="U1">
        <f t="shared" si="0"/>
        <v>8741.2000000000007</v>
      </c>
      <c r="V1">
        <f t="shared" si="0"/>
        <v>16188.81</v>
      </c>
      <c r="W1">
        <f t="shared" si="0"/>
        <v>655</v>
      </c>
      <c r="X1">
        <f t="shared" si="0"/>
        <v>205</v>
      </c>
    </row>
    <row r="2" spans="2:29" ht="38.1" customHeight="1">
      <c r="B2" s="1" t="s">
        <v>600</v>
      </c>
      <c r="C2" s="1" t="s">
        <v>849</v>
      </c>
      <c r="D2" s="1" t="s">
        <v>602</v>
      </c>
      <c r="E2" s="1" t="s">
        <v>603</v>
      </c>
      <c r="F2" s="1" t="s">
        <v>604</v>
      </c>
      <c r="G2" s="1" t="s">
        <v>605</v>
      </c>
      <c r="H2" s="1" t="s">
        <v>606</v>
      </c>
      <c r="I2" s="2" t="s">
        <v>607</v>
      </c>
      <c r="J2" s="1" t="s">
        <v>608</v>
      </c>
      <c r="K2" s="1" t="s">
        <v>609</v>
      </c>
      <c r="L2" s="1" t="s">
        <v>610</v>
      </c>
      <c r="M2" s="1" t="s">
        <v>62</v>
      </c>
      <c r="N2" s="1" t="s">
        <v>611</v>
      </c>
      <c r="O2" s="1" t="s">
        <v>612</v>
      </c>
      <c r="P2" s="1" t="s">
        <v>613</v>
      </c>
      <c r="Q2" s="1" t="s">
        <v>614</v>
      </c>
      <c r="R2" s="1" t="s">
        <v>850</v>
      </c>
      <c r="S2" s="1" t="s">
        <v>35</v>
      </c>
      <c r="T2" s="1" t="s">
        <v>616</v>
      </c>
      <c r="U2" s="1" t="s">
        <v>617</v>
      </c>
      <c r="V2" s="1" t="s">
        <v>618</v>
      </c>
      <c r="W2" s="1" t="s">
        <v>619</v>
      </c>
      <c r="X2" s="1" t="s">
        <v>39</v>
      </c>
      <c r="Y2" s="1" t="s">
        <v>620</v>
      </c>
      <c r="Z2" s="1" t="s">
        <v>621</v>
      </c>
      <c r="AA2" s="1" t="s">
        <v>622</v>
      </c>
      <c r="AB2" s="1" t="s">
        <v>851</v>
      </c>
      <c r="AC2" s="7" t="s">
        <v>624</v>
      </c>
    </row>
    <row r="3" spans="2:29">
      <c r="C3" t="s">
        <v>852</v>
      </c>
      <c r="D3" t="s">
        <v>36</v>
      </c>
      <c r="E3">
        <v>10</v>
      </c>
      <c r="I3" s="3">
        <v>44635</v>
      </c>
      <c r="J3" t="s">
        <v>631</v>
      </c>
      <c r="K3" t="s">
        <v>853</v>
      </c>
      <c r="L3" t="s">
        <v>854</v>
      </c>
      <c r="M3" t="s">
        <v>855</v>
      </c>
      <c r="N3">
        <v>0</v>
      </c>
      <c r="O3">
        <v>0</v>
      </c>
      <c r="P3">
        <v>0</v>
      </c>
      <c r="Q3">
        <v>0</v>
      </c>
      <c r="R3">
        <v>0</v>
      </c>
      <c r="S3">
        <v>0</v>
      </c>
      <c r="T3">
        <v>10</v>
      </c>
      <c r="U3">
        <v>0</v>
      </c>
      <c r="V3">
        <v>0</v>
      </c>
      <c r="W3">
        <v>0</v>
      </c>
      <c r="X3">
        <v>0</v>
      </c>
      <c r="Y3" t="s">
        <v>383</v>
      </c>
      <c r="Z3">
        <v>230</v>
      </c>
      <c r="AC3" t="str" cm="1">
        <f t="array" ref="AC3">INDEX(SubSummary!$B$4:$B$692,MATCH(1,($Y3=SubSummary!$B$4:$B$692)*($Z3=SubSummary!$C$4:$C$692),0))</f>
        <v>Mustang</v>
      </c>
    </row>
    <row r="4" spans="2:29">
      <c r="C4" t="s">
        <v>856</v>
      </c>
      <c r="D4" t="s">
        <v>36</v>
      </c>
      <c r="E4">
        <v>50</v>
      </c>
      <c r="I4" s="3">
        <v>44635</v>
      </c>
      <c r="J4" t="s">
        <v>631</v>
      </c>
      <c r="K4" t="s">
        <v>853</v>
      </c>
      <c r="L4" t="s">
        <v>857</v>
      </c>
      <c r="M4" t="s">
        <v>855</v>
      </c>
      <c r="N4">
        <v>0</v>
      </c>
      <c r="O4">
        <v>0</v>
      </c>
      <c r="P4">
        <v>0</v>
      </c>
      <c r="Q4">
        <v>0</v>
      </c>
      <c r="R4">
        <v>0</v>
      </c>
      <c r="S4">
        <v>0</v>
      </c>
      <c r="T4">
        <v>50</v>
      </c>
      <c r="U4">
        <v>0</v>
      </c>
      <c r="V4">
        <v>0</v>
      </c>
      <c r="W4">
        <v>0</v>
      </c>
      <c r="X4">
        <v>0</v>
      </c>
      <c r="Y4" t="s">
        <v>383</v>
      </c>
      <c r="Z4">
        <v>230</v>
      </c>
      <c r="AC4" t="str" cm="1">
        <f t="array" ref="AC4">INDEX(SubSummary!$B$4:$B$692,MATCH(1,($Y4=SubSummary!$B$4:$B$692)*($Z4=SubSummary!$C$4:$C$692),0))</f>
        <v>Mustang</v>
      </c>
    </row>
    <row r="5" spans="2:29">
      <c r="C5" t="s">
        <v>858</v>
      </c>
      <c r="D5" t="s">
        <v>36</v>
      </c>
      <c r="E5">
        <v>46.5</v>
      </c>
      <c r="I5" s="3">
        <v>44635</v>
      </c>
      <c r="J5" t="s">
        <v>631</v>
      </c>
      <c r="K5" t="s">
        <v>853</v>
      </c>
      <c r="L5" t="s">
        <v>859</v>
      </c>
      <c r="M5" t="s">
        <v>855</v>
      </c>
      <c r="N5">
        <v>0</v>
      </c>
      <c r="O5">
        <v>0</v>
      </c>
      <c r="P5">
        <v>0</v>
      </c>
      <c r="Q5">
        <v>0</v>
      </c>
      <c r="R5">
        <v>0</v>
      </c>
      <c r="S5">
        <v>0</v>
      </c>
      <c r="T5">
        <v>46.5</v>
      </c>
      <c r="U5">
        <v>0</v>
      </c>
      <c r="V5">
        <v>0</v>
      </c>
      <c r="W5">
        <v>0</v>
      </c>
      <c r="X5">
        <v>0</v>
      </c>
      <c r="Y5" t="s">
        <v>383</v>
      </c>
      <c r="Z5">
        <v>230</v>
      </c>
      <c r="AC5" t="str" cm="1">
        <f t="array" ref="AC5">INDEX(SubSummary!$B$4:$B$692,MATCH(1,($Y5=SubSummary!$B$4:$B$692)*($Z5=SubSummary!$C$4:$C$692),0))</f>
        <v>Mustang</v>
      </c>
    </row>
    <row r="6" spans="2:29">
      <c r="C6" t="s">
        <v>860</v>
      </c>
      <c r="D6" t="s">
        <v>813</v>
      </c>
      <c r="E6">
        <v>3</v>
      </c>
      <c r="F6">
        <v>3</v>
      </c>
      <c r="G6">
        <v>4</v>
      </c>
      <c r="I6" s="3">
        <v>44849</v>
      </c>
      <c r="J6" t="s">
        <v>631</v>
      </c>
      <c r="K6" t="s">
        <v>861</v>
      </c>
      <c r="L6" t="s">
        <v>862</v>
      </c>
      <c r="M6" t="s">
        <v>457</v>
      </c>
      <c r="N6">
        <v>0</v>
      </c>
      <c r="O6">
        <v>0</v>
      </c>
      <c r="P6">
        <v>0</v>
      </c>
      <c r="Q6">
        <v>0</v>
      </c>
      <c r="R6">
        <v>0</v>
      </c>
      <c r="S6">
        <v>0</v>
      </c>
      <c r="T6">
        <v>0</v>
      </c>
      <c r="U6">
        <v>3</v>
      </c>
      <c r="V6">
        <v>3</v>
      </c>
      <c r="W6">
        <v>0</v>
      </c>
      <c r="X6">
        <v>0</v>
      </c>
      <c r="Y6" t="s">
        <v>457</v>
      </c>
      <c r="Z6">
        <v>115</v>
      </c>
      <c r="AC6" t="str" cm="1">
        <f t="array" ref="AC6">INDEX(SubSummary!$B$4:$B$692,MATCH(1,($Y6=SubSummary!$B$4:$B$692)*($Z6=SubSummary!$C$4:$C$692),0))</f>
        <v>Putah Creek</v>
      </c>
    </row>
    <row r="7" spans="2:29">
      <c r="C7" t="s">
        <v>863</v>
      </c>
      <c r="D7" t="s">
        <v>36</v>
      </c>
      <c r="E7">
        <v>102</v>
      </c>
      <c r="F7">
        <v>102</v>
      </c>
      <c r="G7">
        <v>4</v>
      </c>
      <c r="H7">
        <v>208</v>
      </c>
      <c r="I7" s="3">
        <v>44993</v>
      </c>
      <c r="J7" t="s">
        <v>631</v>
      </c>
      <c r="K7" t="s">
        <v>864</v>
      </c>
      <c r="L7" t="s">
        <v>865</v>
      </c>
      <c r="M7" t="s">
        <v>866</v>
      </c>
      <c r="N7">
        <v>0</v>
      </c>
      <c r="O7">
        <v>0</v>
      </c>
      <c r="P7">
        <v>0</v>
      </c>
      <c r="Q7">
        <v>0</v>
      </c>
      <c r="R7">
        <v>0</v>
      </c>
      <c r="S7">
        <v>0</v>
      </c>
      <c r="T7">
        <v>102</v>
      </c>
      <c r="U7">
        <v>0</v>
      </c>
      <c r="V7">
        <v>0</v>
      </c>
      <c r="W7">
        <v>0</v>
      </c>
      <c r="X7">
        <v>0</v>
      </c>
      <c r="Y7" t="s">
        <v>590</v>
      </c>
      <c r="Z7">
        <v>230</v>
      </c>
      <c r="AC7" t="str" cm="1">
        <f t="array" ref="AC7">INDEX(SubSummary!$B$4:$B$692,MATCH(1,($Y7=SubSummary!$B$4:$B$692)*($Z7=SubSummary!$C$4:$C$692),0))</f>
        <v>Whirlwind</v>
      </c>
    </row>
    <row r="8" spans="2:29">
      <c r="C8" t="s">
        <v>867</v>
      </c>
      <c r="D8" t="s">
        <v>36</v>
      </c>
      <c r="E8">
        <v>72</v>
      </c>
      <c r="F8">
        <v>72</v>
      </c>
      <c r="G8">
        <v>4</v>
      </c>
      <c r="H8">
        <v>144</v>
      </c>
      <c r="I8" s="3">
        <v>44993</v>
      </c>
      <c r="J8" t="s">
        <v>631</v>
      </c>
      <c r="K8" t="s">
        <v>864</v>
      </c>
      <c r="L8" t="s">
        <v>868</v>
      </c>
      <c r="M8" t="s">
        <v>866</v>
      </c>
      <c r="N8">
        <v>0</v>
      </c>
      <c r="O8">
        <v>0</v>
      </c>
      <c r="P8">
        <v>0</v>
      </c>
      <c r="Q8">
        <v>0</v>
      </c>
      <c r="R8">
        <v>0</v>
      </c>
      <c r="S8">
        <v>0</v>
      </c>
      <c r="T8">
        <v>72</v>
      </c>
      <c r="U8">
        <v>0</v>
      </c>
      <c r="V8">
        <v>0</v>
      </c>
      <c r="W8">
        <v>0</v>
      </c>
      <c r="X8">
        <v>0</v>
      </c>
      <c r="Y8" t="s">
        <v>590</v>
      </c>
      <c r="Z8">
        <v>230</v>
      </c>
      <c r="AC8" t="str" cm="1">
        <f t="array" ref="AC8">INDEX(SubSummary!$B$4:$B$692,MATCH(1,($Y8=SubSummary!$B$4:$B$692)*($Z8=SubSummary!$C$4:$C$692),0))</f>
        <v>Whirlwind</v>
      </c>
    </row>
    <row r="9" spans="2:29">
      <c r="C9" t="s">
        <v>869</v>
      </c>
      <c r="D9" t="s">
        <v>648</v>
      </c>
      <c r="E9">
        <v>2.6</v>
      </c>
      <c r="I9" s="3">
        <v>45107</v>
      </c>
      <c r="J9" t="s">
        <v>631</v>
      </c>
      <c r="K9" t="s">
        <v>870</v>
      </c>
      <c r="L9" t="s">
        <v>871</v>
      </c>
      <c r="M9" t="s">
        <v>872</v>
      </c>
      <c r="N9">
        <v>0</v>
      </c>
      <c r="O9">
        <v>2.6</v>
      </c>
      <c r="P9">
        <v>0</v>
      </c>
      <c r="Q9">
        <v>0</v>
      </c>
      <c r="R9">
        <v>0</v>
      </c>
      <c r="S9">
        <v>0</v>
      </c>
      <c r="T9">
        <v>0</v>
      </c>
      <c r="U9">
        <v>0</v>
      </c>
      <c r="V9">
        <v>0</v>
      </c>
      <c r="W9">
        <v>0</v>
      </c>
      <c r="X9">
        <v>0</v>
      </c>
      <c r="Y9" t="s">
        <v>577</v>
      </c>
      <c r="Z9">
        <v>230</v>
      </c>
      <c r="AC9" t="str" cm="1">
        <f t="array" ref="AC9">INDEX(SubSummary!$B$4:$B$692,MATCH(1,($Y9=SubSummary!$B$4:$B$692)*($Z9=SubSummary!$C$4:$C$692),0))</f>
        <v>Vista (SCE)</v>
      </c>
    </row>
    <row r="10" spans="2:29">
      <c r="C10" t="s">
        <v>873</v>
      </c>
      <c r="D10" t="s">
        <v>813</v>
      </c>
      <c r="E10">
        <v>10</v>
      </c>
      <c r="G10">
        <v>4</v>
      </c>
      <c r="H10">
        <v>40</v>
      </c>
      <c r="I10" s="3">
        <v>45117</v>
      </c>
      <c r="J10" t="s">
        <v>631</v>
      </c>
      <c r="K10" t="s">
        <v>843</v>
      </c>
      <c r="L10" t="s">
        <v>844</v>
      </c>
      <c r="M10" t="s">
        <v>845</v>
      </c>
      <c r="N10">
        <v>0</v>
      </c>
      <c r="O10">
        <v>0</v>
      </c>
      <c r="P10">
        <v>0</v>
      </c>
      <c r="Q10">
        <v>0</v>
      </c>
      <c r="R10">
        <v>0</v>
      </c>
      <c r="S10">
        <v>0</v>
      </c>
      <c r="T10">
        <v>0</v>
      </c>
      <c r="U10">
        <v>10</v>
      </c>
      <c r="V10">
        <v>0</v>
      </c>
      <c r="W10">
        <v>0</v>
      </c>
      <c r="X10">
        <v>0</v>
      </c>
      <c r="Y10" t="s">
        <v>90</v>
      </c>
      <c r="Z10">
        <v>230</v>
      </c>
      <c r="AC10" t="str" cm="1">
        <f t="array" ref="AC10">INDEX(SubSummary!$B$4:$B$692,MATCH(1,($Y10=SubSummary!$B$4:$B$692)*($Z10=SubSummary!$C$4:$C$692),0))</f>
        <v>Barre</v>
      </c>
    </row>
    <row r="11" spans="2:29">
      <c r="C11" t="s">
        <v>874</v>
      </c>
      <c r="D11" t="s">
        <v>36</v>
      </c>
      <c r="E11">
        <v>75</v>
      </c>
      <c r="I11" s="3">
        <v>45133</v>
      </c>
      <c r="J11" t="s">
        <v>631</v>
      </c>
      <c r="K11" t="s">
        <v>875</v>
      </c>
      <c r="L11" t="s">
        <v>876</v>
      </c>
      <c r="M11" t="s">
        <v>877</v>
      </c>
      <c r="N11">
        <v>0</v>
      </c>
      <c r="O11">
        <v>0</v>
      </c>
      <c r="P11">
        <v>0</v>
      </c>
      <c r="Q11">
        <v>0</v>
      </c>
      <c r="R11">
        <v>0</v>
      </c>
      <c r="S11">
        <v>0</v>
      </c>
      <c r="T11">
        <v>75</v>
      </c>
      <c r="U11">
        <v>0</v>
      </c>
      <c r="V11">
        <v>0</v>
      </c>
      <c r="W11">
        <v>0</v>
      </c>
      <c r="X11">
        <v>0</v>
      </c>
      <c r="Y11" t="s">
        <v>302</v>
      </c>
      <c r="Z11">
        <v>230</v>
      </c>
      <c r="AC11" t="str" cm="1">
        <f t="array" ref="AC11">INDEX(SubSummary!$B$4:$B$692,MATCH(1,($Y11=SubSummary!$B$4:$B$692)*($Z11=SubSummary!$C$4:$C$692),0))</f>
        <v>Kramer</v>
      </c>
    </row>
    <row r="12" spans="2:29">
      <c r="C12" t="s">
        <v>878</v>
      </c>
      <c r="D12" t="s">
        <v>626</v>
      </c>
      <c r="E12">
        <v>15</v>
      </c>
      <c r="G12">
        <v>4</v>
      </c>
      <c r="H12">
        <v>60</v>
      </c>
      <c r="I12" s="3">
        <v>45133</v>
      </c>
      <c r="J12" s="3" t="s">
        <v>631</v>
      </c>
      <c r="K12" t="s">
        <v>879</v>
      </c>
      <c r="L12" t="s">
        <v>880</v>
      </c>
      <c r="M12" t="s">
        <v>881</v>
      </c>
      <c r="N12">
        <v>0</v>
      </c>
      <c r="O12">
        <v>0</v>
      </c>
      <c r="P12">
        <v>0</v>
      </c>
      <c r="Q12">
        <v>0</v>
      </c>
      <c r="R12">
        <v>0</v>
      </c>
      <c r="S12">
        <v>0</v>
      </c>
      <c r="T12">
        <v>0</v>
      </c>
      <c r="U12">
        <v>0</v>
      </c>
      <c r="V12">
        <v>15</v>
      </c>
      <c r="W12">
        <v>0</v>
      </c>
      <c r="X12">
        <v>0</v>
      </c>
      <c r="Y12" t="s">
        <v>556</v>
      </c>
      <c r="Z12">
        <v>230</v>
      </c>
      <c r="AC12" t="str" cm="1">
        <f t="array" ref="AC12">INDEX(SubSummary!$B$4:$B$692,MATCH(1,($Y12=SubSummary!$B$4:$B$692)*($Z12=SubSummary!$C$4:$C$692),0))</f>
        <v>Trout Canyon</v>
      </c>
    </row>
    <row r="13" spans="2:29">
      <c r="C13" t="s">
        <v>882</v>
      </c>
      <c r="D13" t="s">
        <v>883</v>
      </c>
      <c r="E13">
        <v>0.47</v>
      </c>
      <c r="I13" s="3">
        <v>45153</v>
      </c>
      <c r="J13" t="s">
        <v>631</v>
      </c>
      <c r="K13" t="s">
        <v>884</v>
      </c>
      <c r="L13" t="s">
        <v>885</v>
      </c>
      <c r="M13" t="s">
        <v>886</v>
      </c>
      <c r="N13">
        <v>0</v>
      </c>
      <c r="O13">
        <v>0</v>
      </c>
      <c r="P13">
        <v>0</v>
      </c>
      <c r="Q13">
        <v>0</v>
      </c>
      <c r="R13">
        <v>0</v>
      </c>
      <c r="S13">
        <v>0</v>
      </c>
      <c r="T13">
        <v>0</v>
      </c>
      <c r="U13">
        <v>0</v>
      </c>
      <c r="V13">
        <v>0.47</v>
      </c>
      <c r="W13">
        <v>0</v>
      </c>
      <c r="X13">
        <v>0</v>
      </c>
      <c r="Y13" t="s">
        <v>170</v>
      </c>
      <c r="Z13">
        <v>69</v>
      </c>
      <c r="AC13" t="str" cm="1">
        <f t="array" ref="AC13">INDEX(SubSummary!$B$4:$B$692,MATCH(1,($Y13=SubSummary!$B$4:$B$692)*($Z13=SubSummary!$C$4:$C$692),0))</f>
        <v>Creelman</v>
      </c>
    </row>
    <row r="14" spans="2:29">
      <c r="C14" t="s">
        <v>887</v>
      </c>
      <c r="D14" t="s">
        <v>813</v>
      </c>
      <c r="E14">
        <v>50</v>
      </c>
      <c r="G14">
        <v>4</v>
      </c>
      <c r="H14">
        <v>200</v>
      </c>
      <c r="I14" s="3">
        <v>45170</v>
      </c>
      <c r="J14" s="3" t="s">
        <v>631</v>
      </c>
      <c r="K14" t="s">
        <v>888</v>
      </c>
      <c r="L14" t="s">
        <v>889</v>
      </c>
      <c r="M14" t="s">
        <v>890</v>
      </c>
      <c r="N14">
        <v>0</v>
      </c>
      <c r="O14">
        <v>0</v>
      </c>
      <c r="P14">
        <v>0</v>
      </c>
      <c r="Q14">
        <v>0</v>
      </c>
      <c r="R14">
        <v>0</v>
      </c>
      <c r="S14">
        <v>0</v>
      </c>
      <c r="T14">
        <v>0</v>
      </c>
      <c r="U14">
        <v>50</v>
      </c>
      <c r="V14">
        <v>50</v>
      </c>
      <c r="W14">
        <v>0</v>
      </c>
      <c r="X14">
        <v>0</v>
      </c>
      <c r="Y14" t="s">
        <v>280</v>
      </c>
      <c r="Z14">
        <v>230</v>
      </c>
      <c r="AA14" t="s">
        <v>698</v>
      </c>
      <c r="AC14" t="str" cm="1">
        <f t="array" ref="AC14">INDEX(SubSummary!$B$4:$B$692,MATCH(1,($Y14=SubSummary!$B$4:$B$692)*($Z14=SubSummary!$C$4:$C$692),0))</f>
        <v>Imperial Valley</v>
      </c>
    </row>
    <row r="15" spans="2:29">
      <c r="C15" t="s">
        <v>891</v>
      </c>
      <c r="D15" t="s">
        <v>626</v>
      </c>
      <c r="E15">
        <v>137</v>
      </c>
      <c r="G15">
        <v>4</v>
      </c>
      <c r="H15">
        <v>548</v>
      </c>
      <c r="I15" s="3">
        <v>45184</v>
      </c>
      <c r="J15" t="s">
        <v>631</v>
      </c>
      <c r="K15" t="s">
        <v>892</v>
      </c>
      <c r="L15" t="s">
        <v>893</v>
      </c>
      <c r="M15" t="s">
        <v>894</v>
      </c>
      <c r="N15">
        <v>0</v>
      </c>
      <c r="O15">
        <v>0</v>
      </c>
      <c r="P15">
        <v>0</v>
      </c>
      <c r="Q15">
        <v>0</v>
      </c>
      <c r="R15">
        <v>0</v>
      </c>
      <c r="S15">
        <v>0</v>
      </c>
      <c r="T15">
        <v>0</v>
      </c>
      <c r="U15">
        <v>0</v>
      </c>
      <c r="V15">
        <v>137</v>
      </c>
      <c r="W15">
        <v>0</v>
      </c>
      <c r="X15">
        <v>0</v>
      </c>
      <c r="Y15" t="s">
        <v>236</v>
      </c>
      <c r="Z15">
        <v>230</v>
      </c>
      <c r="AC15" t="str" cm="1">
        <f t="array" ref="AC15">INDEX(SubSummary!$B$4:$B$692,MATCH(1,($Y15=SubSummary!$B$4:$B$692)*($Z15=SubSummary!$C$4:$C$692),0))</f>
        <v>Gates</v>
      </c>
    </row>
    <row r="16" spans="2:29">
      <c r="C16" t="s">
        <v>895</v>
      </c>
      <c r="D16" t="s">
        <v>36</v>
      </c>
      <c r="E16">
        <v>150</v>
      </c>
      <c r="I16" s="3">
        <v>45198</v>
      </c>
      <c r="J16" t="s">
        <v>631</v>
      </c>
      <c r="K16" t="s">
        <v>896</v>
      </c>
      <c r="L16" t="s">
        <v>897</v>
      </c>
      <c r="M16" t="s">
        <v>894</v>
      </c>
      <c r="N16">
        <v>0</v>
      </c>
      <c r="O16">
        <v>0</v>
      </c>
      <c r="P16">
        <v>0</v>
      </c>
      <c r="Q16">
        <v>0</v>
      </c>
      <c r="R16">
        <v>0</v>
      </c>
      <c r="S16">
        <v>0</v>
      </c>
      <c r="T16">
        <v>31.5</v>
      </c>
      <c r="U16">
        <v>118.5</v>
      </c>
      <c r="V16">
        <v>0</v>
      </c>
      <c r="W16">
        <v>0</v>
      </c>
      <c r="X16">
        <v>0</v>
      </c>
      <c r="Y16" t="s">
        <v>236</v>
      </c>
      <c r="Z16">
        <v>230</v>
      </c>
      <c r="AC16" t="str" cm="1">
        <f t="array" ref="AC16">INDEX(SubSummary!$B$4:$B$692,MATCH(1,($Y16=SubSummary!$B$4:$B$692)*($Z16=SubSummary!$C$4:$C$692),0))</f>
        <v>Gates</v>
      </c>
    </row>
    <row r="17" spans="3:29">
      <c r="C17" t="s">
        <v>898</v>
      </c>
      <c r="D17" t="s">
        <v>648</v>
      </c>
      <c r="E17">
        <v>2.8</v>
      </c>
      <c r="I17" s="3">
        <v>45226</v>
      </c>
      <c r="J17" t="s">
        <v>631</v>
      </c>
      <c r="K17" t="s">
        <v>899</v>
      </c>
      <c r="L17" t="s">
        <v>900</v>
      </c>
      <c r="M17" t="s">
        <v>901</v>
      </c>
      <c r="N17">
        <v>0</v>
      </c>
      <c r="O17">
        <v>2.8</v>
      </c>
      <c r="P17">
        <v>0</v>
      </c>
      <c r="Q17">
        <v>0</v>
      </c>
      <c r="R17">
        <v>0</v>
      </c>
      <c r="S17">
        <v>0</v>
      </c>
      <c r="T17">
        <v>0</v>
      </c>
      <c r="U17">
        <v>0</v>
      </c>
      <c r="V17">
        <v>0</v>
      </c>
      <c r="W17">
        <v>0</v>
      </c>
      <c r="X17">
        <v>0</v>
      </c>
      <c r="Y17" t="s">
        <v>270</v>
      </c>
      <c r="Z17">
        <v>230</v>
      </c>
      <c r="AC17" t="str" cm="1">
        <f t="array" ref="AC17">INDEX(SubSummary!$B$4:$B$692,MATCH(1,($Y17=SubSummary!$B$4:$B$692)*($Z17=SubSummary!$C$4:$C$692),0))</f>
        <v>Hinson</v>
      </c>
    </row>
    <row r="18" spans="3:29">
      <c r="C18" t="s">
        <v>898</v>
      </c>
      <c r="D18" t="s">
        <v>648</v>
      </c>
      <c r="E18">
        <v>2.8</v>
      </c>
      <c r="G18">
        <v>0</v>
      </c>
      <c r="H18">
        <v>0</v>
      </c>
      <c r="I18" s="3">
        <v>45226</v>
      </c>
      <c r="J18" t="s">
        <v>631</v>
      </c>
      <c r="K18" t="s">
        <v>899</v>
      </c>
      <c r="L18" t="s">
        <v>900</v>
      </c>
      <c r="M18" t="s">
        <v>902</v>
      </c>
      <c r="N18">
        <v>0</v>
      </c>
      <c r="O18">
        <v>2.8</v>
      </c>
      <c r="P18">
        <v>0</v>
      </c>
      <c r="Q18">
        <v>0</v>
      </c>
      <c r="R18">
        <v>0</v>
      </c>
      <c r="S18">
        <v>0</v>
      </c>
      <c r="T18">
        <v>0</v>
      </c>
      <c r="U18">
        <v>0</v>
      </c>
      <c r="V18">
        <v>0</v>
      </c>
      <c r="W18">
        <v>0</v>
      </c>
      <c r="X18">
        <v>0</v>
      </c>
      <c r="Y18" t="s">
        <v>270</v>
      </c>
      <c r="Z18">
        <v>230</v>
      </c>
      <c r="AC18" t="str" cm="1">
        <f t="array" ref="AC18">INDEX(SubSummary!$B$4:$B$692,MATCH(1,($Y18=SubSummary!$B$4:$B$692)*($Z18=SubSummary!$C$4:$C$692),0))</f>
        <v>Hinson</v>
      </c>
    </row>
    <row r="19" spans="3:29">
      <c r="C19" t="s">
        <v>903</v>
      </c>
      <c r="D19" t="s">
        <v>626</v>
      </c>
      <c r="E19">
        <v>125</v>
      </c>
      <c r="G19">
        <v>4</v>
      </c>
      <c r="H19">
        <v>500</v>
      </c>
      <c r="I19" s="3">
        <v>45233</v>
      </c>
      <c r="J19" t="s">
        <v>631</v>
      </c>
      <c r="K19" t="s">
        <v>837</v>
      </c>
      <c r="L19" t="s">
        <v>904</v>
      </c>
      <c r="M19" t="s">
        <v>905</v>
      </c>
      <c r="N19">
        <v>0</v>
      </c>
      <c r="O19">
        <v>0</v>
      </c>
      <c r="P19">
        <v>0</v>
      </c>
      <c r="Q19">
        <v>0</v>
      </c>
      <c r="R19">
        <v>0</v>
      </c>
      <c r="S19">
        <v>0</v>
      </c>
      <c r="T19">
        <v>0</v>
      </c>
      <c r="U19">
        <v>0</v>
      </c>
      <c r="V19">
        <v>125</v>
      </c>
      <c r="W19">
        <v>0</v>
      </c>
      <c r="X19">
        <v>0</v>
      </c>
      <c r="Y19" t="s">
        <v>467</v>
      </c>
      <c r="Z19">
        <v>500</v>
      </c>
      <c r="AC19" t="str" cm="1">
        <f t="array" ref="AC19">INDEX(SubSummary!$B$4:$B$692,MATCH(1,($Y19=SubSummary!$B$4:$B$692)*($Z19=SubSummary!$C$4:$C$692),0))</f>
        <v>Red Bluff</v>
      </c>
    </row>
    <row r="20" spans="3:29">
      <c r="C20" t="s">
        <v>906</v>
      </c>
      <c r="D20" t="s">
        <v>36</v>
      </c>
      <c r="E20">
        <v>125</v>
      </c>
      <c r="I20" s="3">
        <v>45238</v>
      </c>
      <c r="J20" t="s">
        <v>631</v>
      </c>
      <c r="K20" t="s">
        <v>837</v>
      </c>
      <c r="L20" t="s">
        <v>907</v>
      </c>
      <c r="M20" t="s">
        <v>905</v>
      </c>
      <c r="N20">
        <v>0</v>
      </c>
      <c r="O20">
        <v>0</v>
      </c>
      <c r="P20">
        <v>0</v>
      </c>
      <c r="Q20">
        <v>0</v>
      </c>
      <c r="R20">
        <v>0</v>
      </c>
      <c r="S20">
        <v>0</v>
      </c>
      <c r="T20">
        <v>0</v>
      </c>
      <c r="U20">
        <v>125</v>
      </c>
      <c r="V20">
        <v>0</v>
      </c>
      <c r="W20">
        <v>0</v>
      </c>
      <c r="X20">
        <v>0</v>
      </c>
      <c r="Y20" t="s">
        <v>467</v>
      </c>
      <c r="Z20">
        <v>500</v>
      </c>
      <c r="AC20" t="str" cm="1">
        <f t="array" ref="AC20">INDEX(SubSummary!$B$4:$B$692,MATCH(1,($Y20=SubSummary!$B$4:$B$692)*($Z20=SubSummary!$C$4:$C$692),0))</f>
        <v>Red Bluff</v>
      </c>
    </row>
    <row r="21" spans="3:29">
      <c r="C21" t="s">
        <v>908</v>
      </c>
      <c r="D21" t="s">
        <v>36</v>
      </c>
      <c r="E21">
        <v>125</v>
      </c>
      <c r="I21" s="3">
        <v>45238</v>
      </c>
      <c r="J21" t="s">
        <v>631</v>
      </c>
      <c r="K21" t="s">
        <v>837</v>
      </c>
      <c r="L21" t="s">
        <v>909</v>
      </c>
      <c r="M21" t="s">
        <v>905</v>
      </c>
      <c r="N21">
        <v>0</v>
      </c>
      <c r="O21">
        <v>0</v>
      </c>
      <c r="P21">
        <v>0</v>
      </c>
      <c r="Q21">
        <v>0</v>
      </c>
      <c r="R21">
        <v>0</v>
      </c>
      <c r="S21">
        <v>0</v>
      </c>
      <c r="T21">
        <v>0</v>
      </c>
      <c r="U21">
        <v>125</v>
      </c>
      <c r="V21">
        <v>0</v>
      </c>
      <c r="W21">
        <v>0</v>
      </c>
      <c r="X21">
        <v>0</v>
      </c>
      <c r="Y21" t="s">
        <v>467</v>
      </c>
      <c r="Z21">
        <v>500</v>
      </c>
      <c r="AC21" t="str" cm="1">
        <f t="array" ref="AC21">INDEX(SubSummary!$B$4:$B$692,MATCH(1,($Y21=SubSummary!$B$4:$B$692)*($Z21=SubSummary!$C$4:$C$692),0))</f>
        <v>Red Bluff</v>
      </c>
    </row>
    <row r="22" spans="3:29">
      <c r="C22" t="s">
        <v>910</v>
      </c>
      <c r="D22" t="s">
        <v>626</v>
      </c>
      <c r="E22">
        <v>28</v>
      </c>
      <c r="G22">
        <v>4</v>
      </c>
      <c r="H22">
        <v>112</v>
      </c>
      <c r="I22" s="3">
        <v>45260</v>
      </c>
      <c r="J22" s="3" t="s">
        <v>631</v>
      </c>
      <c r="K22" t="s">
        <v>668</v>
      </c>
      <c r="L22" t="s">
        <v>911</v>
      </c>
      <c r="M22" t="s">
        <v>670</v>
      </c>
      <c r="N22">
        <v>0</v>
      </c>
      <c r="O22">
        <v>0</v>
      </c>
      <c r="P22">
        <v>0</v>
      </c>
      <c r="Q22">
        <v>0</v>
      </c>
      <c r="R22">
        <v>0</v>
      </c>
      <c r="S22">
        <v>0</v>
      </c>
      <c r="T22">
        <v>0</v>
      </c>
      <c r="U22">
        <v>0</v>
      </c>
      <c r="V22">
        <v>28</v>
      </c>
      <c r="W22">
        <v>0</v>
      </c>
      <c r="X22">
        <v>0</v>
      </c>
      <c r="Y22" t="s">
        <v>74</v>
      </c>
      <c r="Z22">
        <v>230</v>
      </c>
      <c r="AC22" t="str" cm="1">
        <f t="array" ref="AC22">INDEX(SubSummary!$B$4:$B$692,MATCH(1,($Y22=SubSummary!$B$4:$B$692)*($Z22=SubSummary!$C$4:$C$692),0))</f>
        <v>Antelope</v>
      </c>
    </row>
    <row r="23" spans="3:29">
      <c r="C23" t="s">
        <v>912</v>
      </c>
      <c r="D23" t="s">
        <v>36</v>
      </c>
      <c r="E23">
        <v>56</v>
      </c>
      <c r="G23">
        <v>0</v>
      </c>
      <c r="H23">
        <v>0</v>
      </c>
      <c r="I23" s="3">
        <v>45260</v>
      </c>
      <c r="J23" s="3" t="s">
        <v>631</v>
      </c>
      <c r="K23" t="s">
        <v>668</v>
      </c>
      <c r="L23" t="s">
        <v>913</v>
      </c>
      <c r="M23" t="s">
        <v>670</v>
      </c>
      <c r="N23">
        <v>0</v>
      </c>
      <c r="O23">
        <v>0</v>
      </c>
      <c r="P23">
        <v>0</v>
      </c>
      <c r="Q23">
        <v>0</v>
      </c>
      <c r="R23">
        <v>0</v>
      </c>
      <c r="S23">
        <v>0</v>
      </c>
      <c r="T23">
        <v>56</v>
      </c>
      <c r="U23">
        <v>0</v>
      </c>
      <c r="V23">
        <v>0</v>
      </c>
      <c r="W23">
        <v>0</v>
      </c>
      <c r="X23">
        <v>0</v>
      </c>
      <c r="Y23" t="s">
        <v>74</v>
      </c>
      <c r="Z23">
        <v>230</v>
      </c>
      <c r="AC23" t="str" cm="1">
        <f t="array" ref="AC23">INDEX(SubSummary!$B$4:$B$692,MATCH(1,($Y23=SubSummary!$B$4:$B$692)*($Z23=SubSummary!$C$4:$C$692),0))</f>
        <v>Antelope</v>
      </c>
    </row>
    <row r="24" spans="3:29">
      <c r="C24" t="s">
        <v>914</v>
      </c>
      <c r="D24" t="s">
        <v>36</v>
      </c>
      <c r="E24">
        <v>250</v>
      </c>
      <c r="I24" s="3">
        <v>45273</v>
      </c>
      <c r="J24" t="s">
        <v>631</v>
      </c>
      <c r="K24" t="s">
        <v>915</v>
      </c>
      <c r="L24" t="s">
        <v>916</v>
      </c>
      <c r="M24" t="s">
        <v>894</v>
      </c>
      <c r="N24">
        <v>0</v>
      </c>
      <c r="O24">
        <v>0</v>
      </c>
      <c r="P24">
        <v>0</v>
      </c>
      <c r="Q24">
        <v>0</v>
      </c>
      <c r="R24">
        <v>0</v>
      </c>
      <c r="S24">
        <v>0</v>
      </c>
      <c r="T24">
        <v>235</v>
      </c>
      <c r="U24">
        <v>15</v>
      </c>
      <c r="V24">
        <v>0</v>
      </c>
      <c r="W24">
        <v>0</v>
      </c>
      <c r="X24">
        <v>0</v>
      </c>
      <c r="Y24" t="s">
        <v>236</v>
      </c>
      <c r="Z24">
        <v>230</v>
      </c>
      <c r="AC24" t="str" cm="1">
        <f t="array" ref="AC24">INDEX(SubSummary!$B$4:$B$692,MATCH(1,($Y24=SubSummary!$B$4:$B$692)*($Z24=SubSummary!$C$4:$C$692),0))</f>
        <v>Gates</v>
      </c>
    </row>
    <row r="25" spans="3:29">
      <c r="C25" t="s">
        <v>917</v>
      </c>
      <c r="D25" t="s">
        <v>883</v>
      </c>
      <c r="E25">
        <v>225</v>
      </c>
      <c r="I25" s="3">
        <v>45273</v>
      </c>
      <c r="J25" t="s">
        <v>631</v>
      </c>
      <c r="K25" t="s">
        <v>915</v>
      </c>
      <c r="L25" t="s">
        <v>918</v>
      </c>
      <c r="M25" t="s">
        <v>894</v>
      </c>
      <c r="N25">
        <v>0</v>
      </c>
      <c r="O25">
        <v>0</v>
      </c>
      <c r="P25">
        <v>0</v>
      </c>
      <c r="Q25">
        <v>0</v>
      </c>
      <c r="R25">
        <v>0</v>
      </c>
      <c r="S25">
        <v>0</v>
      </c>
      <c r="T25">
        <v>0</v>
      </c>
      <c r="U25">
        <v>0</v>
      </c>
      <c r="V25">
        <v>225</v>
      </c>
      <c r="W25">
        <v>0</v>
      </c>
      <c r="X25">
        <v>0</v>
      </c>
      <c r="Y25" t="s">
        <v>236</v>
      </c>
      <c r="Z25">
        <v>230</v>
      </c>
      <c r="AC25" t="str" cm="1">
        <f t="array" ref="AC25">INDEX(SubSummary!$B$4:$B$692,MATCH(1,($Y25=SubSummary!$B$4:$B$692)*($Z25=SubSummary!$C$4:$C$692),0))</f>
        <v>Gates</v>
      </c>
    </row>
    <row r="26" spans="3:29">
      <c r="C26" t="s">
        <v>919</v>
      </c>
      <c r="D26" t="s">
        <v>883</v>
      </c>
      <c r="E26">
        <v>135</v>
      </c>
      <c r="I26" s="3">
        <v>45274</v>
      </c>
      <c r="J26" t="s">
        <v>631</v>
      </c>
      <c r="K26" t="s">
        <v>920</v>
      </c>
      <c r="L26" t="s">
        <v>921</v>
      </c>
      <c r="M26" t="s">
        <v>894</v>
      </c>
      <c r="N26">
        <v>0</v>
      </c>
      <c r="O26">
        <v>0</v>
      </c>
      <c r="P26">
        <v>0</v>
      </c>
      <c r="Q26">
        <v>0</v>
      </c>
      <c r="R26">
        <v>0</v>
      </c>
      <c r="S26">
        <v>0</v>
      </c>
      <c r="T26">
        <v>0</v>
      </c>
      <c r="U26">
        <v>0</v>
      </c>
      <c r="V26">
        <v>135</v>
      </c>
      <c r="W26">
        <v>0</v>
      </c>
      <c r="X26">
        <v>0</v>
      </c>
      <c r="Y26" t="s">
        <v>236</v>
      </c>
      <c r="Z26">
        <v>230</v>
      </c>
      <c r="AC26" t="str" cm="1">
        <f t="array" ref="AC26">INDEX(SubSummary!$B$4:$B$692,MATCH(1,($Y26=SubSummary!$B$4:$B$692)*($Z26=SubSummary!$C$4:$C$692),0))</f>
        <v>Gates</v>
      </c>
    </row>
    <row r="27" spans="3:29">
      <c r="C27" t="s">
        <v>922</v>
      </c>
      <c r="D27" t="s">
        <v>36</v>
      </c>
      <c r="E27">
        <v>150</v>
      </c>
      <c r="I27" s="3">
        <v>45274</v>
      </c>
      <c r="J27" t="s">
        <v>631</v>
      </c>
      <c r="K27" t="s">
        <v>920</v>
      </c>
      <c r="L27" t="s">
        <v>923</v>
      </c>
      <c r="M27" t="s">
        <v>894</v>
      </c>
      <c r="N27">
        <v>0</v>
      </c>
      <c r="O27">
        <v>0</v>
      </c>
      <c r="P27">
        <v>0</v>
      </c>
      <c r="Q27">
        <v>0</v>
      </c>
      <c r="R27">
        <v>0</v>
      </c>
      <c r="S27">
        <v>0</v>
      </c>
      <c r="T27">
        <v>140</v>
      </c>
      <c r="U27">
        <v>10</v>
      </c>
      <c r="V27">
        <v>0</v>
      </c>
      <c r="W27">
        <v>0</v>
      </c>
      <c r="X27">
        <v>0</v>
      </c>
      <c r="Y27" t="s">
        <v>236</v>
      </c>
      <c r="Z27">
        <v>230</v>
      </c>
      <c r="AC27" t="str" cm="1">
        <f t="array" ref="AC27">INDEX(SubSummary!$B$4:$B$692,MATCH(1,($Y27=SubSummary!$B$4:$B$692)*($Z27=SubSummary!$C$4:$C$692),0))</f>
        <v>Gates</v>
      </c>
    </row>
    <row r="28" spans="3:29">
      <c r="C28" t="s">
        <v>924</v>
      </c>
      <c r="D28" t="s">
        <v>36</v>
      </c>
      <c r="E28">
        <v>1</v>
      </c>
      <c r="I28" s="3">
        <v>45282</v>
      </c>
      <c r="J28" t="s">
        <v>631</v>
      </c>
      <c r="K28" t="s">
        <v>925</v>
      </c>
      <c r="L28" t="s">
        <v>926</v>
      </c>
      <c r="M28" t="s">
        <v>639</v>
      </c>
      <c r="N28">
        <v>0</v>
      </c>
      <c r="O28">
        <v>0</v>
      </c>
      <c r="P28">
        <v>0</v>
      </c>
      <c r="Q28">
        <v>0</v>
      </c>
      <c r="R28">
        <v>0</v>
      </c>
      <c r="S28">
        <v>1</v>
      </c>
      <c r="T28">
        <v>0</v>
      </c>
      <c r="U28">
        <v>0</v>
      </c>
      <c r="V28">
        <v>0</v>
      </c>
      <c r="W28">
        <v>0</v>
      </c>
      <c r="X28">
        <v>0</v>
      </c>
      <c r="Y28" t="s">
        <v>74</v>
      </c>
      <c r="Z28">
        <v>230</v>
      </c>
      <c r="AC28" t="str" cm="1">
        <f t="array" ref="AC28">INDEX(SubSummary!$B$4:$B$692,MATCH(1,($Y28=SubSummary!$B$4:$B$692)*($Z28=SubSummary!$C$4:$C$692),0))</f>
        <v>Antelope</v>
      </c>
    </row>
    <row r="29" spans="3:29">
      <c r="C29" t="s">
        <v>927</v>
      </c>
      <c r="D29" t="s">
        <v>36</v>
      </c>
      <c r="E29">
        <v>200</v>
      </c>
      <c r="I29" s="3">
        <v>45282</v>
      </c>
      <c r="J29" t="s">
        <v>631</v>
      </c>
      <c r="K29" t="s">
        <v>928</v>
      </c>
      <c r="L29" t="s">
        <v>929</v>
      </c>
      <c r="M29" t="s">
        <v>930</v>
      </c>
      <c r="N29">
        <v>0</v>
      </c>
      <c r="O29">
        <v>0</v>
      </c>
      <c r="P29">
        <v>0</v>
      </c>
      <c r="Q29">
        <v>0</v>
      </c>
      <c r="R29">
        <v>0</v>
      </c>
      <c r="S29">
        <v>0</v>
      </c>
      <c r="T29">
        <v>0</v>
      </c>
      <c r="U29">
        <v>200</v>
      </c>
      <c r="V29">
        <v>0</v>
      </c>
      <c r="W29">
        <v>0</v>
      </c>
      <c r="X29">
        <v>0</v>
      </c>
      <c r="Y29" t="s">
        <v>274</v>
      </c>
      <c r="Z29">
        <v>500</v>
      </c>
      <c r="AC29" t="str" cm="1">
        <f t="array" ref="AC29">INDEX(SubSummary!$B$4:$B$692,MATCH(1,($Y29=SubSummary!$B$4:$B$692)*($Z29=SubSummary!$C$4:$C$692),0))</f>
        <v>Hoodoo Wash</v>
      </c>
    </row>
    <row r="30" spans="3:29">
      <c r="C30" t="s">
        <v>931</v>
      </c>
      <c r="D30" t="s">
        <v>626</v>
      </c>
      <c r="E30">
        <v>100</v>
      </c>
      <c r="G30">
        <v>4</v>
      </c>
      <c r="H30">
        <v>400</v>
      </c>
      <c r="I30" s="3">
        <v>45282</v>
      </c>
      <c r="J30" t="s">
        <v>631</v>
      </c>
      <c r="K30" t="s">
        <v>928</v>
      </c>
      <c r="L30" t="s">
        <v>932</v>
      </c>
      <c r="M30" t="s">
        <v>930</v>
      </c>
      <c r="N30">
        <v>0</v>
      </c>
      <c r="O30">
        <v>0</v>
      </c>
      <c r="P30">
        <v>0</v>
      </c>
      <c r="Q30">
        <v>0</v>
      </c>
      <c r="R30">
        <v>0</v>
      </c>
      <c r="S30">
        <v>0</v>
      </c>
      <c r="T30">
        <v>0</v>
      </c>
      <c r="U30">
        <v>0</v>
      </c>
      <c r="V30">
        <v>100</v>
      </c>
      <c r="W30">
        <v>0</v>
      </c>
      <c r="X30">
        <v>0</v>
      </c>
      <c r="Y30" t="s">
        <v>274</v>
      </c>
      <c r="Z30">
        <v>500</v>
      </c>
      <c r="AC30" t="str" cm="1">
        <f t="array" ref="AC30">INDEX(SubSummary!$B$4:$B$692,MATCH(1,($Y30=SubSummary!$B$4:$B$692)*($Z30=SubSummary!$C$4:$C$692),0))</f>
        <v>Hoodoo Wash</v>
      </c>
    </row>
    <row r="31" spans="3:29">
      <c r="C31" t="s">
        <v>933</v>
      </c>
      <c r="D31" t="s">
        <v>813</v>
      </c>
      <c r="E31">
        <v>3</v>
      </c>
      <c r="G31">
        <v>4</v>
      </c>
      <c r="H31">
        <v>12</v>
      </c>
      <c r="I31" s="3">
        <v>45293</v>
      </c>
      <c r="J31" t="s">
        <v>631</v>
      </c>
      <c r="K31" t="s">
        <v>934</v>
      </c>
      <c r="L31" t="s">
        <v>935</v>
      </c>
      <c r="M31" t="s">
        <v>936</v>
      </c>
      <c r="N31">
        <v>0</v>
      </c>
      <c r="O31">
        <v>0</v>
      </c>
      <c r="P31">
        <v>0</v>
      </c>
      <c r="Q31">
        <v>0</v>
      </c>
      <c r="R31">
        <v>0</v>
      </c>
      <c r="S31">
        <v>0</v>
      </c>
      <c r="T31">
        <v>0</v>
      </c>
      <c r="U31">
        <v>3</v>
      </c>
      <c r="V31">
        <v>3</v>
      </c>
      <c r="W31">
        <v>0</v>
      </c>
      <c r="X31">
        <v>0</v>
      </c>
      <c r="Y31" t="s">
        <v>540</v>
      </c>
      <c r="Z31">
        <v>115</v>
      </c>
      <c r="AC31" t="str" cm="1">
        <f t="array" ref="AC31">INDEX(SubSummary!$B$4:$B$692,MATCH(1,($Y31=SubSummary!$B$4:$B$692)*($Z31=SubSummary!$C$4:$C$692),0))</f>
        <v>Taft</v>
      </c>
    </row>
    <row r="32" spans="3:29">
      <c r="C32" t="s">
        <v>937</v>
      </c>
      <c r="D32" t="s">
        <v>626</v>
      </c>
      <c r="E32">
        <v>60</v>
      </c>
      <c r="G32">
        <v>4</v>
      </c>
      <c r="I32" s="3">
        <v>45297</v>
      </c>
      <c r="J32" t="s">
        <v>631</v>
      </c>
      <c r="K32" t="s">
        <v>938</v>
      </c>
      <c r="L32" t="s">
        <v>939</v>
      </c>
      <c r="M32" t="s">
        <v>940</v>
      </c>
      <c r="N32">
        <v>0</v>
      </c>
      <c r="O32">
        <v>0</v>
      </c>
      <c r="P32">
        <v>0</v>
      </c>
      <c r="Q32">
        <v>0</v>
      </c>
      <c r="R32">
        <v>0</v>
      </c>
      <c r="S32">
        <v>0</v>
      </c>
      <c r="T32">
        <v>0</v>
      </c>
      <c r="U32">
        <v>0</v>
      </c>
      <c r="V32">
        <v>60</v>
      </c>
      <c r="W32">
        <v>0</v>
      </c>
      <c r="X32">
        <v>0</v>
      </c>
      <c r="Y32" t="s">
        <v>242</v>
      </c>
      <c r="Z32">
        <v>230</v>
      </c>
      <c r="AC32" t="str" cm="1">
        <f t="array" ref="AC32">INDEX(SubSummary!$B$4:$B$692,MATCH(1,($Y32=SubSummary!$B$4:$B$692)*($Z32=SubSummary!$C$4:$C$692),0))</f>
        <v>Goleta</v>
      </c>
    </row>
    <row r="33" spans="3:29">
      <c r="C33" t="s">
        <v>941</v>
      </c>
      <c r="D33" t="s">
        <v>36</v>
      </c>
      <c r="E33">
        <v>0.5</v>
      </c>
      <c r="G33">
        <v>0</v>
      </c>
      <c r="H33">
        <v>0</v>
      </c>
      <c r="I33" s="3">
        <v>45306</v>
      </c>
      <c r="J33" t="s">
        <v>631</v>
      </c>
      <c r="K33" t="s">
        <v>942</v>
      </c>
      <c r="L33" t="s">
        <v>943</v>
      </c>
      <c r="M33" t="s">
        <v>944</v>
      </c>
      <c r="N33">
        <v>0</v>
      </c>
      <c r="O33">
        <v>0</v>
      </c>
      <c r="P33">
        <v>0</v>
      </c>
      <c r="Q33">
        <v>0</v>
      </c>
      <c r="R33">
        <v>0</v>
      </c>
      <c r="S33">
        <v>0.5</v>
      </c>
      <c r="T33">
        <v>0</v>
      </c>
      <c r="U33">
        <v>0</v>
      </c>
      <c r="V33">
        <v>0</v>
      </c>
      <c r="W33">
        <v>0</v>
      </c>
      <c r="X33">
        <v>0</v>
      </c>
      <c r="Y33" t="s">
        <v>479</v>
      </c>
      <c r="Z33">
        <v>115</v>
      </c>
      <c r="AC33" t="str" cm="1">
        <f t="array" ref="AC33">INDEX(SubSummary!$B$4:$B$692,MATCH(1,($Y33=SubSummary!$B$4:$B$692)*($Z33=SubSummary!$C$4:$C$692),0))</f>
        <v>Roadway</v>
      </c>
    </row>
    <row r="34" spans="3:29">
      <c r="C34" t="s">
        <v>945</v>
      </c>
      <c r="D34" t="s">
        <v>36</v>
      </c>
      <c r="E34">
        <v>52.5</v>
      </c>
      <c r="I34" s="3">
        <v>45309</v>
      </c>
      <c r="J34" t="s">
        <v>631</v>
      </c>
      <c r="K34" t="s">
        <v>946</v>
      </c>
      <c r="L34" t="s">
        <v>947</v>
      </c>
      <c r="M34" t="s">
        <v>948</v>
      </c>
      <c r="N34">
        <v>0</v>
      </c>
      <c r="O34">
        <v>0</v>
      </c>
      <c r="P34">
        <v>0</v>
      </c>
      <c r="Q34">
        <v>0</v>
      </c>
      <c r="R34">
        <v>0</v>
      </c>
      <c r="S34">
        <v>0</v>
      </c>
      <c r="T34">
        <v>52.5</v>
      </c>
      <c r="U34">
        <v>0</v>
      </c>
      <c r="V34">
        <v>0</v>
      </c>
      <c r="W34">
        <v>0</v>
      </c>
      <c r="X34">
        <v>0</v>
      </c>
      <c r="Y34" t="s">
        <v>263</v>
      </c>
      <c r="Z34">
        <v>500</v>
      </c>
      <c r="AC34" t="str" cm="1">
        <f t="array" ref="AC34">INDEX(SubSummary!$B$4:$B$692,MATCH(1,($Y34=SubSummary!$B$4:$B$692)*($Z34=SubSummary!$C$4:$C$692),0))</f>
        <v>Hassayampa</v>
      </c>
    </row>
    <row r="35" spans="3:29">
      <c r="C35" t="s">
        <v>949</v>
      </c>
      <c r="D35" t="s">
        <v>883</v>
      </c>
      <c r="E35">
        <v>10</v>
      </c>
      <c r="G35">
        <v>4</v>
      </c>
      <c r="H35">
        <v>40</v>
      </c>
      <c r="I35" s="3">
        <v>45317</v>
      </c>
      <c r="J35" t="s">
        <v>631</v>
      </c>
      <c r="K35" t="s">
        <v>946</v>
      </c>
      <c r="L35" t="s">
        <v>950</v>
      </c>
      <c r="M35" t="s">
        <v>948</v>
      </c>
      <c r="N35">
        <v>0</v>
      </c>
      <c r="O35">
        <v>0</v>
      </c>
      <c r="P35">
        <v>0</v>
      </c>
      <c r="Q35">
        <v>0</v>
      </c>
      <c r="R35">
        <v>0</v>
      </c>
      <c r="S35">
        <v>0</v>
      </c>
      <c r="T35">
        <v>0</v>
      </c>
      <c r="U35">
        <v>0</v>
      </c>
      <c r="V35">
        <v>10</v>
      </c>
      <c r="W35">
        <v>0</v>
      </c>
      <c r="X35">
        <v>0</v>
      </c>
      <c r="Y35" t="s">
        <v>263</v>
      </c>
      <c r="Z35">
        <v>500</v>
      </c>
      <c r="AC35" t="str" cm="1">
        <f t="array" ref="AC35">INDEX(SubSummary!$B$4:$B$692,MATCH(1,($Y35=SubSummary!$B$4:$B$692)*($Z35=SubSummary!$C$4:$C$692),0))</f>
        <v>Hassayampa</v>
      </c>
    </row>
    <row r="36" spans="3:29">
      <c r="C36" t="s">
        <v>951</v>
      </c>
      <c r="D36" t="s">
        <v>36</v>
      </c>
      <c r="E36">
        <v>0.84</v>
      </c>
      <c r="I36" s="3">
        <v>45320</v>
      </c>
      <c r="J36" t="s">
        <v>631</v>
      </c>
      <c r="K36" t="s">
        <v>952</v>
      </c>
      <c r="L36" t="s">
        <v>953</v>
      </c>
      <c r="M36" t="s">
        <v>954</v>
      </c>
      <c r="N36">
        <v>0</v>
      </c>
      <c r="O36">
        <v>0</v>
      </c>
      <c r="P36">
        <v>0</v>
      </c>
      <c r="Q36">
        <v>0</v>
      </c>
      <c r="R36">
        <v>0</v>
      </c>
      <c r="S36">
        <v>0.84</v>
      </c>
      <c r="T36">
        <v>0</v>
      </c>
      <c r="U36">
        <v>0</v>
      </c>
      <c r="V36">
        <v>0</v>
      </c>
      <c r="W36">
        <v>0</v>
      </c>
      <c r="X36">
        <v>0</v>
      </c>
      <c r="Y36" t="s">
        <v>123</v>
      </c>
      <c r="Z36">
        <v>69</v>
      </c>
      <c r="AC36" t="str" cm="1">
        <f t="array" ref="AC36">INDEX(SubSummary!$B$4:$B$692,MATCH(1,($Y36=SubSummary!$B$4:$B$692)*($Z36=SubSummary!$C$4:$C$692),0))</f>
        <v>Cameron</v>
      </c>
    </row>
    <row r="37" spans="3:29">
      <c r="C37" t="s">
        <v>955</v>
      </c>
      <c r="D37" t="s">
        <v>32</v>
      </c>
      <c r="E37">
        <v>90.8</v>
      </c>
      <c r="G37">
        <v>0</v>
      </c>
      <c r="H37">
        <v>0</v>
      </c>
      <c r="I37" s="3">
        <v>45328</v>
      </c>
      <c r="J37" t="s">
        <v>631</v>
      </c>
      <c r="K37" t="s">
        <v>956</v>
      </c>
      <c r="L37" t="s">
        <v>957</v>
      </c>
      <c r="M37" t="s">
        <v>958</v>
      </c>
      <c r="N37">
        <v>0</v>
      </c>
      <c r="O37">
        <v>0</v>
      </c>
      <c r="P37">
        <v>90.8</v>
      </c>
      <c r="Q37">
        <v>0</v>
      </c>
      <c r="R37">
        <v>0</v>
      </c>
      <c r="S37">
        <v>0</v>
      </c>
      <c r="T37">
        <v>0</v>
      </c>
      <c r="U37">
        <v>0</v>
      </c>
      <c r="V37">
        <v>0</v>
      </c>
      <c r="W37">
        <v>0</v>
      </c>
      <c r="X37">
        <v>0</v>
      </c>
      <c r="Y37" t="s">
        <v>99</v>
      </c>
      <c r="Z37">
        <v>230</v>
      </c>
      <c r="AC37" t="str" cm="1">
        <f t="array" ref="AC37">INDEX(SubSummary!$B$4:$B$692,MATCH(1,($Y37=SubSummary!$B$4:$B$692)*($Z37=SubSummary!$C$4:$C$692),0))</f>
        <v>Birds Landing</v>
      </c>
    </row>
    <row r="38" spans="3:29">
      <c r="C38" t="s">
        <v>959</v>
      </c>
      <c r="D38" t="s">
        <v>626</v>
      </c>
      <c r="E38">
        <v>10</v>
      </c>
      <c r="G38">
        <v>4</v>
      </c>
      <c r="H38">
        <v>40</v>
      </c>
      <c r="I38" s="3">
        <v>45365</v>
      </c>
      <c r="J38" t="s">
        <v>631</v>
      </c>
      <c r="K38" t="s">
        <v>960</v>
      </c>
      <c r="L38" t="s">
        <v>961</v>
      </c>
      <c r="M38" t="s">
        <v>962</v>
      </c>
      <c r="N38">
        <v>0</v>
      </c>
      <c r="O38">
        <v>0</v>
      </c>
      <c r="P38">
        <v>0</v>
      </c>
      <c r="Q38">
        <v>0</v>
      </c>
      <c r="R38">
        <v>0</v>
      </c>
      <c r="S38">
        <v>0</v>
      </c>
      <c r="T38">
        <v>0</v>
      </c>
      <c r="U38">
        <v>0</v>
      </c>
      <c r="V38">
        <v>10</v>
      </c>
      <c r="W38">
        <v>0</v>
      </c>
      <c r="X38">
        <v>0</v>
      </c>
      <c r="Y38" t="s">
        <v>427</v>
      </c>
      <c r="Z38">
        <v>69</v>
      </c>
      <c r="AC38" t="str" cm="1">
        <f t="array" ref="AC38">INDEX(SubSummary!$B$4:$B$692,MATCH(1,($Y38=SubSummary!$B$4:$B$692)*($Z38=SubSummary!$C$4:$C$692),0))</f>
        <v>Pala</v>
      </c>
    </row>
    <row r="39" spans="3:29">
      <c r="C39" t="s">
        <v>963</v>
      </c>
      <c r="D39" t="s">
        <v>626</v>
      </c>
      <c r="E39">
        <v>10</v>
      </c>
      <c r="G39">
        <v>4</v>
      </c>
      <c r="H39">
        <v>40</v>
      </c>
      <c r="I39" s="3">
        <v>45366</v>
      </c>
      <c r="J39" t="s">
        <v>631</v>
      </c>
      <c r="K39" t="s">
        <v>964</v>
      </c>
      <c r="L39" t="s">
        <v>965</v>
      </c>
      <c r="M39" t="s">
        <v>348</v>
      </c>
      <c r="N39">
        <v>0</v>
      </c>
      <c r="O39">
        <v>0</v>
      </c>
      <c r="P39">
        <v>0</v>
      </c>
      <c r="Q39">
        <v>0</v>
      </c>
      <c r="R39">
        <v>0</v>
      </c>
      <c r="S39">
        <v>0</v>
      </c>
      <c r="T39">
        <v>0</v>
      </c>
      <c r="U39">
        <v>0</v>
      </c>
      <c r="V39">
        <v>10</v>
      </c>
      <c r="W39">
        <v>0</v>
      </c>
      <c r="X39">
        <v>0</v>
      </c>
      <c r="Y39" t="s">
        <v>348</v>
      </c>
      <c r="Z39">
        <v>69</v>
      </c>
      <c r="AC39" t="str" cm="1">
        <f t="array" ref="AC39">INDEX(SubSummary!$B$4:$B$692,MATCH(1,($Y39=SubSummary!$B$4:$B$692)*($Z39=SubSummary!$C$4:$C$692),0))</f>
        <v>Melrose</v>
      </c>
    </row>
    <row r="40" spans="3:29">
      <c r="C40" t="s">
        <v>966</v>
      </c>
      <c r="D40" t="s">
        <v>626</v>
      </c>
      <c r="E40">
        <v>10</v>
      </c>
      <c r="G40">
        <v>4</v>
      </c>
      <c r="H40">
        <v>40</v>
      </c>
      <c r="I40" s="3">
        <v>45366</v>
      </c>
      <c r="J40" t="s">
        <v>631</v>
      </c>
      <c r="K40" t="s">
        <v>967</v>
      </c>
      <c r="L40" t="s">
        <v>968</v>
      </c>
      <c r="M40" t="s">
        <v>348</v>
      </c>
      <c r="N40">
        <v>0</v>
      </c>
      <c r="O40">
        <v>0</v>
      </c>
      <c r="P40">
        <v>0</v>
      </c>
      <c r="Q40">
        <v>0</v>
      </c>
      <c r="R40">
        <v>0</v>
      </c>
      <c r="S40">
        <v>0</v>
      </c>
      <c r="T40">
        <v>0</v>
      </c>
      <c r="U40">
        <v>0</v>
      </c>
      <c r="V40">
        <v>10</v>
      </c>
      <c r="W40">
        <v>0</v>
      </c>
      <c r="X40">
        <v>0</v>
      </c>
      <c r="Y40" t="s">
        <v>348</v>
      </c>
      <c r="Z40">
        <v>69</v>
      </c>
      <c r="AC40" t="str" cm="1">
        <f t="array" ref="AC40">INDEX(SubSummary!$B$4:$B$692,MATCH(1,($Y40=SubSummary!$B$4:$B$692)*($Z40=SubSummary!$C$4:$C$692),0))</f>
        <v>Melrose</v>
      </c>
    </row>
    <row r="41" spans="3:29">
      <c r="C41" t="s">
        <v>969</v>
      </c>
      <c r="D41" t="s">
        <v>626</v>
      </c>
      <c r="E41">
        <v>15</v>
      </c>
      <c r="G41">
        <v>4</v>
      </c>
      <c r="H41">
        <v>60</v>
      </c>
      <c r="I41" s="3">
        <v>45367</v>
      </c>
      <c r="J41" t="s">
        <v>631</v>
      </c>
      <c r="K41" t="s">
        <v>691</v>
      </c>
      <c r="L41" t="s">
        <v>692</v>
      </c>
      <c r="M41" t="s">
        <v>693</v>
      </c>
      <c r="N41">
        <v>0</v>
      </c>
      <c r="O41">
        <v>0</v>
      </c>
      <c r="P41">
        <v>0</v>
      </c>
      <c r="Q41">
        <v>0</v>
      </c>
      <c r="R41">
        <v>0</v>
      </c>
      <c r="S41">
        <v>0</v>
      </c>
      <c r="T41">
        <v>0</v>
      </c>
      <c r="U41">
        <v>0</v>
      </c>
      <c r="V41">
        <v>15</v>
      </c>
      <c r="W41">
        <v>0</v>
      </c>
      <c r="X41">
        <v>0</v>
      </c>
      <c r="Y41" t="s">
        <v>580</v>
      </c>
      <c r="Z41">
        <v>66</v>
      </c>
      <c r="AC41" t="str" cm="1">
        <f t="array" ref="AC41">INDEX(SubSummary!$B$4:$B$692,MATCH(1,($Y41=SubSummary!$B$4:$B$692)*($Z41=SubSummary!$C$4:$C$692),0))</f>
        <v>Wakefield</v>
      </c>
    </row>
    <row r="42" spans="3:29">
      <c r="C42" t="s">
        <v>970</v>
      </c>
      <c r="D42" t="s">
        <v>36</v>
      </c>
      <c r="E42">
        <v>200</v>
      </c>
      <c r="G42">
        <v>0</v>
      </c>
      <c r="H42">
        <v>0</v>
      </c>
      <c r="I42" s="3">
        <v>45377</v>
      </c>
      <c r="J42" t="s">
        <v>631</v>
      </c>
      <c r="K42" t="s">
        <v>971</v>
      </c>
      <c r="L42" t="s">
        <v>972</v>
      </c>
      <c r="M42" t="s">
        <v>973</v>
      </c>
      <c r="N42">
        <v>0</v>
      </c>
      <c r="O42">
        <v>0</v>
      </c>
      <c r="P42">
        <v>0</v>
      </c>
      <c r="Q42">
        <v>0</v>
      </c>
      <c r="R42">
        <v>0</v>
      </c>
      <c r="S42">
        <v>0</v>
      </c>
      <c r="T42">
        <v>0</v>
      </c>
      <c r="U42">
        <v>200</v>
      </c>
      <c r="V42">
        <v>0</v>
      </c>
      <c r="W42">
        <v>0</v>
      </c>
      <c r="X42">
        <v>0</v>
      </c>
      <c r="Y42" t="s">
        <v>467</v>
      </c>
      <c r="Z42">
        <v>230</v>
      </c>
      <c r="AC42" t="str" cm="1">
        <f t="array" ref="AC42">INDEX(SubSummary!$B$4:$B$692,MATCH(1,($Y42=SubSummary!$B$4:$B$692)*($Z42=SubSummary!$C$4:$C$692),0))</f>
        <v>Red Bluff</v>
      </c>
    </row>
    <row r="43" spans="3:29">
      <c r="C43" t="s">
        <v>974</v>
      </c>
      <c r="D43" t="s">
        <v>626</v>
      </c>
      <c r="E43">
        <v>15</v>
      </c>
      <c r="G43">
        <v>4</v>
      </c>
      <c r="H43">
        <v>60</v>
      </c>
      <c r="I43" s="3">
        <v>45377</v>
      </c>
      <c r="J43" t="s">
        <v>631</v>
      </c>
      <c r="K43" t="s">
        <v>975</v>
      </c>
      <c r="L43" t="s">
        <v>976</v>
      </c>
      <c r="M43" t="s">
        <v>973</v>
      </c>
      <c r="N43">
        <v>0</v>
      </c>
      <c r="O43">
        <v>0</v>
      </c>
      <c r="P43">
        <v>0</v>
      </c>
      <c r="Q43">
        <v>0</v>
      </c>
      <c r="R43">
        <v>0</v>
      </c>
      <c r="S43">
        <v>0</v>
      </c>
      <c r="T43">
        <v>0</v>
      </c>
      <c r="U43">
        <v>0</v>
      </c>
      <c r="V43">
        <v>15</v>
      </c>
      <c r="W43">
        <v>0</v>
      </c>
      <c r="X43">
        <v>0</v>
      </c>
      <c r="Y43" t="s">
        <v>467</v>
      </c>
      <c r="Z43">
        <v>230</v>
      </c>
      <c r="AC43" t="str" cm="1">
        <f t="array" ref="AC43">INDEX(SubSummary!$B$4:$B$692,MATCH(1,($Y43=SubSummary!$B$4:$B$692)*($Z43=SubSummary!$C$4:$C$692),0))</f>
        <v>Red Bluff</v>
      </c>
    </row>
    <row r="44" spans="3:29">
      <c r="C44" t="s">
        <v>977</v>
      </c>
      <c r="D44" t="s">
        <v>36</v>
      </c>
      <c r="E44">
        <v>49.5</v>
      </c>
      <c r="G44">
        <v>0</v>
      </c>
      <c r="H44">
        <v>0</v>
      </c>
      <c r="I44" s="3">
        <v>45377</v>
      </c>
      <c r="J44" t="s">
        <v>631</v>
      </c>
      <c r="K44" t="s">
        <v>975</v>
      </c>
      <c r="L44" t="s">
        <v>978</v>
      </c>
      <c r="M44" t="s">
        <v>973</v>
      </c>
      <c r="N44">
        <v>0</v>
      </c>
      <c r="O44">
        <v>0</v>
      </c>
      <c r="P44">
        <v>0</v>
      </c>
      <c r="Q44">
        <v>0</v>
      </c>
      <c r="R44">
        <v>0</v>
      </c>
      <c r="S44">
        <v>0</v>
      </c>
      <c r="T44">
        <v>0</v>
      </c>
      <c r="U44">
        <v>50</v>
      </c>
      <c r="V44">
        <v>0</v>
      </c>
      <c r="W44">
        <v>0</v>
      </c>
      <c r="X44">
        <v>0</v>
      </c>
      <c r="Y44" t="s">
        <v>467</v>
      </c>
      <c r="Z44">
        <v>230</v>
      </c>
      <c r="AC44" t="str" cm="1">
        <f t="array" ref="AC44">INDEX(SubSummary!$B$4:$B$692,MATCH(1,($Y44=SubSummary!$B$4:$B$692)*($Z44=SubSummary!$C$4:$C$692),0))</f>
        <v>Red Bluff</v>
      </c>
    </row>
    <row r="45" spans="3:29">
      <c r="C45" t="s">
        <v>979</v>
      </c>
      <c r="D45" t="s">
        <v>36</v>
      </c>
      <c r="E45">
        <v>100</v>
      </c>
      <c r="G45">
        <v>0</v>
      </c>
      <c r="H45">
        <v>0</v>
      </c>
      <c r="I45" s="3">
        <v>45377</v>
      </c>
      <c r="J45" t="s">
        <v>631</v>
      </c>
      <c r="K45" t="s">
        <v>980</v>
      </c>
      <c r="L45" t="s">
        <v>981</v>
      </c>
      <c r="M45" t="s">
        <v>973</v>
      </c>
      <c r="N45">
        <v>0</v>
      </c>
      <c r="O45">
        <v>0</v>
      </c>
      <c r="P45">
        <v>0</v>
      </c>
      <c r="Q45">
        <v>0</v>
      </c>
      <c r="R45">
        <v>0</v>
      </c>
      <c r="S45">
        <v>0</v>
      </c>
      <c r="T45">
        <v>0</v>
      </c>
      <c r="U45">
        <v>100</v>
      </c>
      <c r="V45">
        <v>0</v>
      </c>
      <c r="W45">
        <v>0</v>
      </c>
      <c r="X45">
        <v>0</v>
      </c>
      <c r="Y45" t="s">
        <v>467</v>
      </c>
      <c r="Z45">
        <v>230</v>
      </c>
      <c r="AC45" t="str" cm="1">
        <f t="array" ref="AC45">INDEX(SubSummary!$B$4:$B$692,MATCH(1,($Y45=SubSummary!$B$4:$B$692)*($Z45=SubSummary!$C$4:$C$692),0))</f>
        <v>Red Bluff</v>
      </c>
    </row>
    <row r="46" spans="3:29">
      <c r="C46" t="s">
        <v>982</v>
      </c>
      <c r="E46">
        <v>50</v>
      </c>
      <c r="G46">
        <v>4</v>
      </c>
      <c r="H46">
        <v>200</v>
      </c>
      <c r="I46" s="3">
        <v>45377</v>
      </c>
      <c r="J46" t="s">
        <v>631</v>
      </c>
      <c r="K46" t="s">
        <v>980</v>
      </c>
      <c r="L46" t="s">
        <v>983</v>
      </c>
      <c r="M46" t="s">
        <v>973</v>
      </c>
      <c r="N46">
        <v>0</v>
      </c>
      <c r="O46">
        <v>0</v>
      </c>
      <c r="P46">
        <v>0</v>
      </c>
      <c r="Q46">
        <v>0</v>
      </c>
      <c r="R46">
        <v>0</v>
      </c>
      <c r="S46">
        <v>0</v>
      </c>
      <c r="T46">
        <v>0</v>
      </c>
      <c r="U46">
        <v>0</v>
      </c>
      <c r="V46">
        <v>50</v>
      </c>
      <c r="W46">
        <v>0</v>
      </c>
      <c r="X46">
        <v>0</v>
      </c>
      <c r="Y46" t="s">
        <v>467</v>
      </c>
      <c r="Z46">
        <v>230</v>
      </c>
      <c r="AC46" t="str" cm="1">
        <f t="array" ref="AC46">INDEX(SubSummary!$B$4:$B$692,MATCH(1,($Y46=SubSummary!$B$4:$B$692)*($Z46=SubSummary!$C$4:$C$692),0))</f>
        <v>Red Bluff</v>
      </c>
    </row>
    <row r="47" spans="3:29">
      <c r="C47" t="s">
        <v>984</v>
      </c>
      <c r="E47">
        <v>71</v>
      </c>
      <c r="G47">
        <v>4</v>
      </c>
      <c r="H47">
        <v>282</v>
      </c>
      <c r="I47" s="3">
        <v>45377</v>
      </c>
      <c r="J47" t="s">
        <v>631</v>
      </c>
      <c r="K47" t="s">
        <v>980</v>
      </c>
      <c r="L47" t="s">
        <v>985</v>
      </c>
      <c r="M47" t="s">
        <v>973</v>
      </c>
      <c r="N47">
        <v>0</v>
      </c>
      <c r="O47">
        <v>0</v>
      </c>
      <c r="P47">
        <v>0</v>
      </c>
      <c r="Q47">
        <v>0</v>
      </c>
      <c r="R47">
        <v>0</v>
      </c>
      <c r="S47">
        <v>0</v>
      </c>
      <c r="T47">
        <v>0</v>
      </c>
      <c r="U47">
        <v>0</v>
      </c>
      <c r="V47">
        <v>71</v>
      </c>
      <c r="W47">
        <v>0</v>
      </c>
      <c r="X47">
        <v>0</v>
      </c>
      <c r="Y47" t="s">
        <v>467</v>
      </c>
      <c r="Z47">
        <v>230</v>
      </c>
      <c r="AC47" t="str" cm="1">
        <f t="array" ref="AC47">INDEX(SubSummary!$B$4:$B$692,MATCH(1,($Y47=SubSummary!$B$4:$B$692)*($Z47=SubSummary!$C$4:$C$692),0))</f>
        <v>Red Bluff</v>
      </c>
    </row>
    <row r="48" spans="3:29">
      <c r="C48" t="s">
        <v>986</v>
      </c>
      <c r="D48" t="s">
        <v>36</v>
      </c>
      <c r="E48">
        <v>20</v>
      </c>
      <c r="G48">
        <v>0</v>
      </c>
      <c r="H48">
        <v>0</v>
      </c>
      <c r="I48" s="3">
        <v>45377</v>
      </c>
      <c r="J48" t="s">
        <v>631</v>
      </c>
      <c r="K48" t="s">
        <v>980</v>
      </c>
      <c r="L48" t="s">
        <v>987</v>
      </c>
      <c r="M48" t="s">
        <v>973</v>
      </c>
      <c r="N48">
        <v>0</v>
      </c>
      <c r="O48">
        <v>0</v>
      </c>
      <c r="P48">
        <v>0</v>
      </c>
      <c r="Q48">
        <v>0</v>
      </c>
      <c r="R48">
        <v>0</v>
      </c>
      <c r="S48">
        <v>0</v>
      </c>
      <c r="T48">
        <v>0</v>
      </c>
      <c r="U48">
        <v>20</v>
      </c>
      <c r="V48">
        <v>0</v>
      </c>
      <c r="W48">
        <v>0</v>
      </c>
      <c r="X48">
        <v>0</v>
      </c>
      <c r="Y48" t="s">
        <v>467</v>
      </c>
      <c r="Z48">
        <v>230</v>
      </c>
      <c r="AC48" t="str" cm="1">
        <f t="array" ref="AC48">INDEX(SubSummary!$B$4:$B$692,MATCH(1,($Y48=SubSummary!$B$4:$B$692)*($Z48=SubSummary!$C$4:$C$692),0))</f>
        <v>Red Bluff</v>
      </c>
    </row>
    <row r="49" spans="3:29">
      <c r="C49" t="s">
        <v>988</v>
      </c>
      <c r="D49" t="s">
        <v>626</v>
      </c>
      <c r="E49">
        <v>9</v>
      </c>
      <c r="G49">
        <v>4</v>
      </c>
      <c r="H49">
        <v>36</v>
      </c>
      <c r="I49" s="3">
        <v>45378</v>
      </c>
      <c r="J49" t="s">
        <v>631</v>
      </c>
      <c r="K49" t="s">
        <v>989</v>
      </c>
      <c r="L49" t="s">
        <v>990</v>
      </c>
      <c r="M49" t="s">
        <v>991</v>
      </c>
      <c r="N49">
        <v>0</v>
      </c>
      <c r="O49">
        <v>0</v>
      </c>
      <c r="P49">
        <v>0</v>
      </c>
      <c r="Q49">
        <v>0</v>
      </c>
      <c r="R49">
        <v>0</v>
      </c>
      <c r="S49">
        <v>0</v>
      </c>
      <c r="T49">
        <v>0</v>
      </c>
      <c r="U49">
        <v>0</v>
      </c>
      <c r="V49">
        <v>9</v>
      </c>
      <c r="W49">
        <v>0</v>
      </c>
      <c r="X49">
        <v>0</v>
      </c>
      <c r="Y49" t="s">
        <v>358</v>
      </c>
      <c r="Z49">
        <v>69</v>
      </c>
      <c r="AC49" t="str" cm="1">
        <f t="array" ref="AC49">INDEX(SubSummary!$B$4:$B$692,MATCH(1,($Y49=SubSummary!$B$4:$B$692)*($Z49=SubSummary!$C$4:$C$692),0))</f>
        <v>Mesa Heights</v>
      </c>
    </row>
    <row r="50" spans="3:29">
      <c r="C50" t="s">
        <v>992</v>
      </c>
      <c r="D50" t="s">
        <v>626</v>
      </c>
      <c r="E50">
        <v>50</v>
      </c>
      <c r="G50">
        <v>4</v>
      </c>
      <c r="H50">
        <v>200</v>
      </c>
      <c r="I50" s="3">
        <v>45378</v>
      </c>
      <c r="J50" t="s">
        <v>631</v>
      </c>
      <c r="K50" t="s">
        <v>971</v>
      </c>
      <c r="L50" t="s">
        <v>993</v>
      </c>
      <c r="M50" t="s">
        <v>973</v>
      </c>
      <c r="N50">
        <v>0</v>
      </c>
      <c r="O50">
        <v>0</v>
      </c>
      <c r="P50">
        <v>0</v>
      </c>
      <c r="Q50">
        <v>0</v>
      </c>
      <c r="R50">
        <v>0</v>
      </c>
      <c r="S50">
        <v>0</v>
      </c>
      <c r="T50">
        <v>0</v>
      </c>
      <c r="U50">
        <v>0</v>
      </c>
      <c r="V50">
        <v>50</v>
      </c>
      <c r="W50">
        <v>0</v>
      </c>
      <c r="X50">
        <v>0</v>
      </c>
      <c r="Y50" t="s">
        <v>467</v>
      </c>
      <c r="Z50">
        <v>230</v>
      </c>
      <c r="AC50" t="str" cm="1">
        <f t="array" ref="AC50">INDEX(SubSummary!$B$4:$B$692,MATCH(1,($Y50=SubSummary!$B$4:$B$692)*($Z50=SubSummary!$C$4:$C$692),0))</f>
        <v>Red Bluff</v>
      </c>
    </row>
    <row r="51" spans="3:29">
      <c r="C51" t="s">
        <v>994</v>
      </c>
      <c r="D51" t="s">
        <v>36</v>
      </c>
      <c r="E51">
        <v>93.5</v>
      </c>
      <c r="G51">
        <v>0</v>
      </c>
      <c r="H51">
        <v>0</v>
      </c>
      <c r="I51" s="3">
        <v>45384</v>
      </c>
      <c r="J51" t="s">
        <v>631</v>
      </c>
      <c r="K51" t="s">
        <v>980</v>
      </c>
      <c r="L51" t="s">
        <v>995</v>
      </c>
      <c r="M51" t="s">
        <v>973</v>
      </c>
      <c r="N51">
        <v>0</v>
      </c>
      <c r="O51">
        <v>0</v>
      </c>
      <c r="P51">
        <v>0</v>
      </c>
      <c r="Q51">
        <v>0</v>
      </c>
      <c r="R51">
        <v>0</v>
      </c>
      <c r="S51">
        <v>0</v>
      </c>
      <c r="T51">
        <v>0</v>
      </c>
      <c r="U51">
        <v>93.5</v>
      </c>
      <c r="V51">
        <v>0</v>
      </c>
      <c r="W51">
        <v>0</v>
      </c>
      <c r="X51">
        <v>0</v>
      </c>
      <c r="Y51" t="s">
        <v>467</v>
      </c>
      <c r="Z51">
        <v>230</v>
      </c>
      <c r="AC51" t="str" cm="1">
        <f t="array" ref="AC51">INDEX(SubSummary!$B$4:$B$692,MATCH(1,($Y51=SubSummary!$B$4:$B$692)*($Z51=SubSummary!$C$4:$C$692),0))</f>
        <v>Red Bluff</v>
      </c>
    </row>
    <row r="52" spans="3:29">
      <c r="C52" t="s">
        <v>996</v>
      </c>
      <c r="D52" t="s">
        <v>36</v>
      </c>
      <c r="E52">
        <v>3</v>
      </c>
      <c r="G52">
        <v>0</v>
      </c>
      <c r="H52">
        <v>0</v>
      </c>
      <c r="I52" s="3">
        <v>45385</v>
      </c>
      <c r="J52" t="s">
        <v>631</v>
      </c>
      <c r="K52" t="s">
        <v>997</v>
      </c>
      <c r="L52" t="s">
        <v>998</v>
      </c>
      <c r="M52" t="s">
        <v>999</v>
      </c>
      <c r="N52">
        <v>0</v>
      </c>
      <c r="O52">
        <v>0</v>
      </c>
      <c r="P52">
        <v>0</v>
      </c>
      <c r="Q52">
        <v>0</v>
      </c>
      <c r="R52">
        <v>0</v>
      </c>
      <c r="S52">
        <v>3</v>
      </c>
      <c r="T52">
        <v>0</v>
      </c>
      <c r="U52">
        <v>0</v>
      </c>
      <c r="V52">
        <v>0</v>
      </c>
      <c r="W52">
        <v>0</v>
      </c>
      <c r="X52">
        <v>0</v>
      </c>
      <c r="Y52" t="s">
        <v>466</v>
      </c>
      <c r="Z52">
        <v>230</v>
      </c>
      <c r="AC52" t="str" cm="1">
        <f t="array" ref="AC52">INDEX(SubSummary!$B$4:$B$692,MATCH(1,($Y52=SubSummary!$B$4:$B$692)*($Z52=SubSummary!$C$4:$C$692),0))</f>
        <v>Rector</v>
      </c>
    </row>
    <row r="53" spans="3:29">
      <c r="C53" t="s">
        <v>1000</v>
      </c>
      <c r="D53" t="s">
        <v>626</v>
      </c>
      <c r="E53">
        <v>40</v>
      </c>
      <c r="G53">
        <v>4</v>
      </c>
      <c r="H53">
        <v>160</v>
      </c>
      <c r="I53" s="3">
        <v>45390</v>
      </c>
      <c r="J53" t="s">
        <v>631</v>
      </c>
      <c r="K53" t="s">
        <v>662</v>
      </c>
      <c r="L53" t="s">
        <v>1001</v>
      </c>
      <c r="M53" t="s">
        <v>664</v>
      </c>
      <c r="N53">
        <v>0</v>
      </c>
      <c r="O53">
        <v>0</v>
      </c>
      <c r="P53">
        <v>0</v>
      </c>
      <c r="Q53">
        <v>0</v>
      </c>
      <c r="R53">
        <v>0</v>
      </c>
      <c r="S53">
        <v>0</v>
      </c>
      <c r="T53">
        <v>0</v>
      </c>
      <c r="U53">
        <v>0</v>
      </c>
      <c r="V53">
        <v>40</v>
      </c>
      <c r="W53">
        <v>0</v>
      </c>
      <c r="X53">
        <v>0</v>
      </c>
      <c r="Y53" t="s">
        <v>228</v>
      </c>
      <c r="Z53">
        <v>230</v>
      </c>
      <c r="AC53" t="str" cm="1">
        <f t="array" ref="AC53">INDEX(SubSummary!$B$4:$B$692,MATCH(1,($Y53=SubSummary!$B$4:$B$692)*($Z53=SubSummary!$C$4:$C$692),0))</f>
        <v>Fink</v>
      </c>
    </row>
    <row r="54" spans="3:29">
      <c r="C54" t="s">
        <v>1002</v>
      </c>
      <c r="D54" t="s">
        <v>626</v>
      </c>
      <c r="E54">
        <v>230</v>
      </c>
      <c r="G54">
        <v>4</v>
      </c>
      <c r="H54">
        <v>920</v>
      </c>
      <c r="I54" s="3">
        <v>45391</v>
      </c>
      <c r="J54" t="s">
        <v>631</v>
      </c>
      <c r="K54" t="s">
        <v>1003</v>
      </c>
      <c r="L54" t="s">
        <v>1004</v>
      </c>
      <c r="M54" t="s">
        <v>1005</v>
      </c>
      <c r="N54">
        <v>0</v>
      </c>
      <c r="O54">
        <v>0</v>
      </c>
      <c r="P54">
        <v>0</v>
      </c>
      <c r="Q54">
        <v>0</v>
      </c>
      <c r="R54">
        <v>0</v>
      </c>
      <c r="S54">
        <v>0</v>
      </c>
      <c r="T54">
        <v>0</v>
      </c>
      <c r="U54">
        <v>0</v>
      </c>
      <c r="V54">
        <v>230</v>
      </c>
      <c r="W54">
        <v>0</v>
      </c>
      <c r="X54">
        <v>0</v>
      </c>
      <c r="Y54" t="s">
        <v>467</v>
      </c>
      <c r="Z54">
        <v>230</v>
      </c>
      <c r="AC54" t="str" cm="1">
        <f t="array" ref="AC54">INDEX(SubSummary!$B$4:$B$692,MATCH(1,($Y54=SubSummary!$B$4:$B$692)*($Z54=SubSummary!$C$4:$C$692),0))</f>
        <v>Red Bluff</v>
      </c>
    </row>
    <row r="55" spans="3:29">
      <c r="C55" t="s">
        <v>1006</v>
      </c>
      <c r="D55" t="s">
        <v>626</v>
      </c>
      <c r="E55">
        <v>9.75</v>
      </c>
      <c r="G55">
        <v>4</v>
      </c>
      <c r="H55">
        <v>39</v>
      </c>
      <c r="I55" s="3">
        <v>45392</v>
      </c>
      <c r="J55" t="s">
        <v>631</v>
      </c>
      <c r="K55" t="s">
        <v>1007</v>
      </c>
      <c r="L55" t="s">
        <v>1008</v>
      </c>
      <c r="M55" t="s">
        <v>214</v>
      </c>
      <c r="N55">
        <v>0</v>
      </c>
      <c r="O55">
        <v>0</v>
      </c>
      <c r="P55">
        <v>0</v>
      </c>
      <c r="Q55">
        <v>0</v>
      </c>
      <c r="R55">
        <v>0</v>
      </c>
      <c r="S55">
        <v>0</v>
      </c>
      <c r="T55">
        <v>0</v>
      </c>
      <c r="U55">
        <v>0</v>
      </c>
      <c r="V55">
        <v>9.75</v>
      </c>
      <c r="W55">
        <v>0</v>
      </c>
      <c r="X55">
        <v>0</v>
      </c>
      <c r="Y55" t="s">
        <v>214</v>
      </c>
      <c r="Z55">
        <v>69</v>
      </c>
      <c r="AC55" t="str" cm="1">
        <f t="array" ref="AC55">INDEX(SubSummary!$B$4:$B$692,MATCH(1,($Y55=SubSummary!$B$4:$B$692)*($Z55=SubSummary!$C$4:$C$692),0))</f>
        <v>Elliot</v>
      </c>
    </row>
    <row r="56" spans="3:29">
      <c r="C56" t="s">
        <v>1009</v>
      </c>
      <c r="D56" t="s">
        <v>626</v>
      </c>
      <c r="E56">
        <v>90</v>
      </c>
      <c r="G56">
        <v>4</v>
      </c>
      <c r="H56">
        <v>360</v>
      </c>
      <c r="I56" s="3">
        <v>45393</v>
      </c>
      <c r="J56" t="s">
        <v>631</v>
      </c>
      <c r="K56" t="s">
        <v>662</v>
      </c>
      <c r="L56" t="s">
        <v>1010</v>
      </c>
      <c r="M56" t="s">
        <v>664</v>
      </c>
      <c r="N56">
        <v>0</v>
      </c>
      <c r="O56">
        <v>0</v>
      </c>
      <c r="P56">
        <v>0</v>
      </c>
      <c r="Q56">
        <v>0</v>
      </c>
      <c r="R56">
        <v>0</v>
      </c>
      <c r="S56">
        <v>0</v>
      </c>
      <c r="T56">
        <v>0</v>
      </c>
      <c r="U56">
        <v>0</v>
      </c>
      <c r="V56">
        <v>90</v>
      </c>
      <c r="W56">
        <v>0</v>
      </c>
      <c r="X56">
        <v>0</v>
      </c>
      <c r="Y56" t="s">
        <v>228</v>
      </c>
      <c r="Z56">
        <v>230</v>
      </c>
      <c r="AC56" t="str" cm="1">
        <f t="array" ref="AC56">INDEX(SubSummary!$B$4:$B$692,MATCH(1,($Y56=SubSummary!$B$4:$B$692)*($Z56=SubSummary!$C$4:$C$692),0))</f>
        <v>Fink</v>
      </c>
    </row>
    <row r="57" spans="3:29">
      <c r="C57" t="s">
        <v>1011</v>
      </c>
      <c r="D57" t="s">
        <v>30</v>
      </c>
      <c r="E57">
        <f>40.7-31</f>
        <v>9.7000000000000028</v>
      </c>
      <c r="G57">
        <v>0</v>
      </c>
      <c r="H57">
        <v>0</v>
      </c>
      <c r="I57" s="3">
        <v>45398</v>
      </c>
      <c r="J57" t="s">
        <v>631</v>
      </c>
      <c r="K57" t="s">
        <v>632</v>
      </c>
      <c r="L57" t="s">
        <v>630</v>
      </c>
      <c r="M57" t="s">
        <v>633</v>
      </c>
      <c r="N57">
        <v>9.6999999999999993</v>
      </c>
      <c r="O57">
        <v>0</v>
      </c>
      <c r="P57">
        <v>0</v>
      </c>
      <c r="Q57">
        <v>0</v>
      </c>
      <c r="R57">
        <v>0</v>
      </c>
      <c r="S57">
        <v>0</v>
      </c>
      <c r="T57">
        <v>0</v>
      </c>
      <c r="U57">
        <v>0</v>
      </c>
      <c r="V57">
        <v>0</v>
      </c>
      <c r="W57">
        <v>0</v>
      </c>
      <c r="X57">
        <v>0</v>
      </c>
      <c r="Y57" t="s">
        <v>158</v>
      </c>
      <c r="Z57">
        <v>115</v>
      </c>
      <c r="AC57" t="str" cm="1">
        <f t="array" ref="AC57">INDEX(SubSummary!$B$4:$B$692,MATCH(1,($Y57=SubSummary!$B$4:$B$692)*($Z57=SubSummary!$C$4:$C$692),0))</f>
        <v>Control</v>
      </c>
    </row>
    <row r="58" spans="3:29">
      <c r="C58" t="s">
        <v>1012</v>
      </c>
      <c r="D58" t="s">
        <v>36</v>
      </c>
      <c r="E58">
        <v>1.5</v>
      </c>
      <c r="G58">
        <v>0</v>
      </c>
      <c r="H58">
        <v>0</v>
      </c>
      <c r="I58" s="3">
        <v>45411</v>
      </c>
      <c r="J58" t="s">
        <v>631</v>
      </c>
      <c r="K58" t="s">
        <v>1013</v>
      </c>
      <c r="L58" t="s">
        <v>1014</v>
      </c>
      <c r="M58" t="s">
        <v>1015</v>
      </c>
      <c r="N58">
        <v>0</v>
      </c>
      <c r="O58">
        <v>0</v>
      </c>
      <c r="P58">
        <v>0</v>
      </c>
      <c r="Q58">
        <v>0</v>
      </c>
      <c r="R58">
        <v>0</v>
      </c>
      <c r="S58">
        <v>1.5</v>
      </c>
      <c r="T58">
        <v>0</v>
      </c>
      <c r="U58">
        <v>0</v>
      </c>
      <c r="V58">
        <v>0</v>
      </c>
      <c r="W58">
        <v>0</v>
      </c>
      <c r="X58">
        <v>0</v>
      </c>
      <c r="Y58" t="s">
        <v>74</v>
      </c>
      <c r="Z58">
        <v>230</v>
      </c>
      <c r="AC58" t="str" cm="1">
        <f t="array" ref="AC58">INDEX(SubSummary!$B$4:$B$692,MATCH(1,($Y58=SubSummary!$B$4:$B$692)*($Z58=SubSummary!$C$4:$C$692),0))</f>
        <v>Antelope</v>
      </c>
    </row>
    <row r="59" spans="3:29">
      <c r="C59" t="s">
        <v>1016</v>
      </c>
      <c r="D59" t="s">
        <v>36</v>
      </c>
      <c r="E59">
        <v>1.5</v>
      </c>
      <c r="G59">
        <v>0</v>
      </c>
      <c r="H59">
        <v>0</v>
      </c>
      <c r="I59" s="3">
        <v>45411</v>
      </c>
      <c r="J59" t="s">
        <v>631</v>
      </c>
      <c r="K59" t="s">
        <v>1017</v>
      </c>
      <c r="L59" t="s">
        <v>1018</v>
      </c>
      <c r="M59" t="s">
        <v>1015</v>
      </c>
      <c r="N59">
        <v>0</v>
      </c>
      <c r="O59">
        <v>0</v>
      </c>
      <c r="P59">
        <v>0</v>
      </c>
      <c r="Q59">
        <v>0</v>
      </c>
      <c r="R59">
        <v>0</v>
      </c>
      <c r="S59">
        <v>1.5</v>
      </c>
      <c r="T59">
        <v>0</v>
      </c>
      <c r="U59">
        <v>0</v>
      </c>
      <c r="V59">
        <v>0</v>
      </c>
      <c r="W59">
        <v>0</v>
      </c>
      <c r="X59">
        <v>0</v>
      </c>
      <c r="Y59" t="s">
        <v>74</v>
      </c>
      <c r="Z59">
        <v>230</v>
      </c>
      <c r="AC59" t="str" cm="1">
        <f t="array" ref="AC59">INDEX(SubSummary!$B$4:$B$692,MATCH(1,($Y59=SubSummary!$B$4:$B$692)*($Z59=SubSummary!$C$4:$C$692),0))</f>
        <v>Antelope</v>
      </c>
    </row>
    <row r="60" spans="3:29">
      <c r="C60" t="s">
        <v>1019</v>
      </c>
      <c r="D60" t="s">
        <v>36</v>
      </c>
      <c r="E60">
        <v>1</v>
      </c>
      <c r="G60">
        <v>0</v>
      </c>
      <c r="H60">
        <v>0</v>
      </c>
      <c r="I60" s="3">
        <v>45411</v>
      </c>
      <c r="J60" t="s">
        <v>631</v>
      </c>
      <c r="K60" t="s">
        <v>1020</v>
      </c>
      <c r="L60" t="s">
        <v>1021</v>
      </c>
      <c r="M60" t="s">
        <v>1015</v>
      </c>
      <c r="N60">
        <v>0</v>
      </c>
      <c r="O60">
        <v>0</v>
      </c>
      <c r="P60">
        <v>0</v>
      </c>
      <c r="Q60">
        <v>0</v>
      </c>
      <c r="R60">
        <v>0</v>
      </c>
      <c r="S60">
        <v>1</v>
      </c>
      <c r="T60">
        <v>0</v>
      </c>
      <c r="U60">
        <v>0</v>
      </c>
      <c r="V60">
        <v>0</v>
      </c>
      <c r="W60">
        <v>0</v>
      </c>
      <c r="X60">
        <v>0</v>
      </c>
      <c r="Y60" t="s">
        <v>74</v>
      </c>
      <c r="Z60">
        <v>230</v>
      </c>
      <c r="AC60" t="str" cm="1">
        <f t="array" ref="AC60">INDEX(SubSummary!$B$4:$B$692,MATCH(1,($Y60=SubSummary!$B$4:$B$692)*($Z60=SubSummary!$C$4:$C$692),0))</f>
        <v>Antelope</v>
      </c>
    </row>
    <row r="61" spans="3:29">
      <c r="C61" t="s">
        <v>1022</v>
      </c>
      <c r="D61" t="s">
        <v>813</v>
      </c>
      <c r="E61">
        <v>150</v>
      </c>
      <c r="F61">
        <v>150</v>
      </c>
      <c r="G61">
        <v>4</v>
      </c>
      <c r="H61">
        <f>75*4</f>
        <v>300</v>
      </c>
      <c r="I61" s="3">
        <v>45412</v>
      </c>
      <c r="J61" t="s">
        <v>631</v>
      </c>
      <c r="K61" t="s">
        <v>1023</v>
      </c>
      <c r="L61" t="s">
        <v>1024</v>
      </c>
      <c r="M61" t="s">
        <v>1025</v>
      </c>
      <c r="N61">
        <v>0</v>
      </c>
      <c r="O61">
        <v>0</v>
      </c>
      <c r="P61">
        <v>0</v>
      </c>
      <c r="Q61">
        <v>0</v>
      </c>
      <c r="R61">
        <v>0</v>
      </c>
      <c r="S61">
        <v>0</v>
      </c>
      <c r="T61">
        <v>150</v>
      </c>
      <c r="U61">
        <v>0</v>
      </c>
      <c r="V61">
        <v>75</v>
      </c>
      <c r="W61">
        <v>0</v>
      </c>
      <c r="X61">
        <v>0</v>
      </c>
      <c r="Y61" t="s">
        <v>479</v>
      </c>
      <c r="Z61">
        <v>115</v>
      </c>
      <c r="AC61" t="str" cm="1">
        <f t="array" ref="AC61">INDEX(SubSummary!$B$4:$B$692,MATCH(1,($Y61=SubSummary!$B$4:$B$692)*($Z61=SubSummary!$C$4:$C$692),0))</f>
        <v>Roadway</v>
      </c>
    </row>
    <row r="62" spans="3:29">
      <c r="C62" t="s">
        <v>1022</v>
      </c>
      <c r="D62" t="s">
        <v>813</v>
      </c>
      <c r="E62">
        <v>50</v>
      </c>
      <c r="F62">
        <v>50</v>
      </c>
      <c r="G62">
        <v>4</v>
      </c>
      <c r="H62">
        <v>100</v>
      </c>
      <c r="I62" s="3">
        <v>45413</v>
      </c>
      <c r="J62" t="s">
        <v>627</v>
      </c>
      <c r="K62" t="s">
        <v>1023</v>
      </c>
      <c r="L62" t="s">
        <v>1026</v>
      </c>
      <c r="M62" t="s">
        <v>1025</v>
      </c>
      <c r="N62">
        <v>0</v>
      </c>
      <c r="O62">
        <v>0</v>
      </c>
      <c r="P62">
        <v>0</v>
      </c>
      <c r="Q62">
        <v>0</v>
      </c>
      <c r="R62">
        <v>0</v>
      </c>
      <c r="S62">
        <v>0</v>
      </c>
      <c r="T62">
        <v>50</v>
      </c>
      <c r="U62">
        <v>0</v>
      </c>
      <c r="V62">
        <v>25</v>
      </c>
      <c r="W62">
        <v>0</v>
      </c>
      <c r="X62">
        <v>0</v>
      </c>
      <c r="Y62" t="s">
        <v>479</v>
      </c>
      <c r="Z62">
        <v>115</v>
      </c>
      <c r="AC62" t="str" cm="1">
        <f t="array" ref="AC62">INDEX(SubSummary!$B$4:$B$692,MATCH(1,($Y62=SubSummary!$B$4:$B$692)*($Z62=SubSummary!$C$4:$C$692),0))</f>
        <v>Roadway</v>
      </c>
    </row>
    <row r="63" spans="3:29">
      <c r="C63" t="s">
        <v>1027</v>
      </c>
      <c r="D63" t="s">
        <v>36</v>
      </c>
      <c r="E63">
        <v>3</v>
      </c>
      <c r="G63">
        <v>0</v>
      </c>
      <c r="H63">
        <v>0</v>
      </c>
      <c r="I63" s="3">
        <v>45413</v>
      </c>
      <c r="J63" t="s">
        <v>627</v>
      </c>
      <c r="K63" t="s">
        <v>1028</v>
      </c>
      <c r="L63" t="s">
        <v>1029</v>
      </c>
      <c r="M63" t="s">
        <v>1030</v>
      </c>
      <c r="N63">
        <v>0</v>
      </c>
      <c r="O63">
        <v>0</v>
      </c>
      <c r="P63">
        <v>0</v>
      </c>
      <c r="Q63">
        <v>0</v>
      </c>
      <c r="R63">
        <v>0</v>
      </c>
      <c r="S63">
        <v>3</v>
      </c>
      <c r="T63">
        <v>0</v>
      </c>
      <c r="U63">
        <v>0</v>
      </c>
      <c r="V63">
        <v>0</v>
      </c>
      <c r="W63">
        <v>0</v>
      </c>
      <c r="X63">
        <v>0</v>
      </c>
      <c r="Y63" t="s">
        <v>265</v>
      </c>
      <c r="Z63">
        <v>70</v>
      </c>
      <c r="AC63" t="str" cm="1">
        <f t="array" ref="AC63">INDEX(SubSummary!$B$4:$B$692,MATCH(1,($Y63=SubSummary!$B$4:$B$692)*($Z63=SubSummary!$C$4:$C$692),0))</f>
        <v>Henrietta</v>
      </c>
    </row>
    <row r="64" spans="3:29">
      <c r="C64" t="s">
        <v>1031</v>
      </c>
      <c r="D64" t="s">
        <v>626</v>
      </c>
      <c r="E64">
        <v>30</v>
      </c>
      <c r="G64">
        <v>4</v>
      </c>
      <c r="H64">
        <v>120</v>
      </c>
      <c r="I64" s="3">
        <v>45414</v>
      </c>
      <c r="J64" t="s">
        <v>631</v>
      </c>
      <c r="K64" t="s">
        <v>1032</v>
      </c>
      <c r="L64" t="s">
        <v>1033</v>
      </c>
      <c r="M64" t="s">
        <v>1034</v>
      </c>
      <c r="N64">
        <v>0</v>
      </c>
      <c r="O64">
        <v>0</v>
      </c>
      <c r="P64">
        <v>0</v>
      </c>
      <c r="Q64">
        <v>0</v>
      </c>
      <c r="R64">
        <v>0</v>
      </c>
      <c r="S64">
        <v>0</v>
      </c>
      <c r="T64">
        <v>0</v>
      </c>
      <c r="U64">
        <v>0</v>
      </c>
      <c r="V64">
        <v>30</v>
      </c>
      <c r="W64">
        <v>0</v>
      </c>
      <c r="X64">
        <v>0</v>
      </c>
      <c r="Y64" t="s">
        <v>590</v>
      </c>
      <c r="Z64">
        <v>230</v>
      </c>
      <c r="AC64" t="str" cm="1">
        <f t="array" ref="AC64">INDEX(SubSummary!$B$4:$B$692,MATCH(1,($Y64=SubSummary!$B$4:$B$692)*($Z64=SubSummary!$C$4:$C$692),0))</f>
        <v>Whirlwind</v>
      </c>
    </row>
    <row r="65" spans="3:29">
      <c r="C65" t="s">
        <v>1035</v>
      </c>
      <c r="D65" t="s">
        <v>626</v>
      </c>
      <c r="E65">
        <v>30</v>
      </c>
      <c r="G65">
        <v>4</v>
      </c>
      <c r="H65">
        <v>120</v>
      </c>
      <c r="I65" s="3">
        <v>45414</v>
      </c>
      <c r="J65" t="s">
        <v>631</v>
      </c>
      <c r="K65" t="s">
        <v>1032</v>
      </c>
      <c r="L65" t="s">
        <v>1036</v>
      </c>
      <c r="M65" t="s">
        <v>1034</v>
      </c>
      <c r="N65">
        <v>0</v>
      </c>
      <c r="O65">
        <v>0</v>
      </c>
      <c r="P65">
        <v>0</v>
      </c>
      <c r="Q65">
        <v>0</v>
      </c>
      <c r="R65">
        <v>0</v>
      </c>
      <c r="S65">
        <v>0</v>
      </c>
      <c r="T65">
        <v>0</v>
      </c>
      <c r="U65">
        <v>0</v>
      </c>
      <c r="V65">
        <v>30</v>
      </c>
      <c r="W65">
        <v>0</v>
      </c>
      <c r="X65">
        <v>0</v>
      </c>
      <c r="Y65" t="s">
        <v>590</v>
      </c>
      <c r="Z65">
        <v>230</v>
      </c>
      <c r="AC65" t="str" cm="1">
        <f t="array" ref="AC65">INDEX(SubSummary!$B$4:$B$692,MATCH(1,($Y65=SubSummary!$B$4:$B$692)*($Z65=SubSummary!$C$4:$C$692),0))</f>
        <v>Whirlwind</v>
      </c>
    </row>
    <row r="66" spans="3:29">
      <c r="C66" t="s">
        <v>1037</v>
      </c>
      <c r="D66" t="s">
        <v>626</v>
      </c>
      <c r="E66">
        <v>30</v>
      </c>
      <c r="G66">
        <v>4</v>
      </c>
      <c r="H66">
        <v>120</v>
      </c>
      <c r="I66" s="3">
        <v>45414</v>
      </c>
      <c r="J66" t="s">
        <v>631</v>
      </c>
      <c r="K66" t="s">
        <v>1032</v>
      </c>
      <c r="L66" t="s">
        <v>1038</v>
      </c>
      <c r="M66" t="s">
        <v>1034</v>
      </c>
      <c r="N66">
        <v>0</v>
      </c>
      <c r="O66">
        <v>0</v>
      </c>
      <c r="P66">
        <v>0</v>
      </c>
      <c r="Q66">
        <v>0</v>
      </c>
      <c r="R66">
        <v>0</v>
      </c>
      <c r="S66">
        <v>0</v>
      </c>
      <c r="T66">
        <v>0</v>
      </c>
      <c r="U66">
        <v>0</v>
      </c>
      <c r="V66">
        <v>30</v>
      </c>
      <c r="W66">
        <v>0</v>
      </c>
      <c r="X66">
        <v>0</v>
      </c>
      <c r="Y66" t="s">
        <v>590</v>
      </c>
      <c r="Z66">
        <v>230</v>
      </c>
      <c r="AC66" t="str" cm="1">
        <f t="array" ref="AC66">INDEX(SubSummary!$B$4:$B$692,MATCH(1,($Y66=SubSummary!$B$4:$B$692)*($Z66=SubSummary!$C$4:$C$692),0))</f>
        <v>Whirlwind</v>
      </c>
    </row>
    <row r="67" spans="3:29">
      <c r="C67" t="s">
        <v>1039</v>
      </c>
      <c r="D67" t="s">
        <v>626</v>
      </c>
      <c r="E67">
        <v>12</v>
      </c>
      <c r="G67">
        <v>4</v>
      </c>
      <c r="H67">
        <v>48</v>
      </c>
      <c r="I67" s="3">
        <v>45415</v>
      </c>
      <c r="J67" t="s">
        <v>631</v>
      </c>
      <c r="K67" t="s">
        <v>1032</v>
      </c>
      <c r="L67" t="s">
        <v>1040</v>
      </c>
      <c r="M67" t="s">
        <v>1034</v>
      </c>
      <c r="N67">
        <v>0</v>
      </c>
      <c r="O67">
        <v>0</v>
      </c>
      <c r="P67">
        <v>0</v>
      </c>
      <c r="Q67">
        <v>0</v>
      </c>
      <c r="R67">
        <v>0</v>
      </c>
      <c r="S67">
        <v>0</v>
      </c>
      <c r="T67">
        <v>0</v>
      </c>
      <c r="U67">
        <v>0</v>
      </c>
      <c r="V67">
        <v>12</v>
      </c>
      <c r="W67">
        <v>0</v>
      </c>
      <c r="X67">
        <v>0</v>
      </c>
      <c r="Y67" t="s">
        <v>590</v>
      </c>
      <c r="Z67">
        <v>230</v>
      </c>
      <c r="AC67" t="str" cm="1">
        <f t="array" ref="AC67">INDEX(SubSummary!$B$4:$B$692,MATCH(1,($Y67=SubSummary!$B$4:$B$692)*($Z67=SubSummary!$C$4:$C$692),0))</f>
        <v>Whirlwind</v>
      </c>
    </row>
    <row r="68" spans="3:29">
      <c r="C68" t="s">
        <v>1041</v>
      </c>
      <c r="D68" t="s">
        <v>36</v>
      </c>
      <c r="E68">
        <v>20</v>
      </c>
      <c r="G68">
        <v>0</v>
      </c>
      <c r="H68">
        <v>0</v>
      </c>
      <c r="I68" s="3">
        <v>45419</v>
      </c>
      <c r="J68" t="s">
        <v>631</v>
      </c>
      <c r="K68" t="s">
        <v>662</v>
      </c>
      <c r="L68" t="s">
        <v>663</v>
      </c>
      <c r="M68" t="s">
        <v>664</v>
      </c>
      <c r="N68">
        <v>0</v>
      </c>
      <c r="O68">
        <v>0</v>
      </c>
      <c r="P68">
        <v>0</v>
      </c>
      <c r="Q68">
        <v>0</v>
      </c>
      <c r="R68">
        <v>0</v>
      </c>
      <c r="S68">
        <v>0</v>
      </c>
      <c r="T68">
        <v>20</v>
      </c>
      <c r="U68">
        <v>0</v>
      </c>
      <c r="V68">
        <v>0</v>
      </c>
      <c r="W68">
        <v>0</v>
      </c>
      <c r="X68">
        <v>0</v>
      </c>
      <c r="Y68" t="s">
        <v>228</v>
      </c>
      <c r="Z68">
        <v>230</v>
      </c>
      <c r="AC68" t="str" cm="1">
        <f t="array" ref="AC68">INDEX(SubSummary!$B$4:$B$692,MATCH(1,($Y68=SubSummary!$B$4:$B$692)*($Z68=SubSummary!$C$4:$C$692),0))</f>
        <v>Fink</v>
      </c>
    </row>
    <row r="69" spans="3:29">
      <c r="C69" t="s">
        <v>1042</v>
      </c>
      <c r="D69" t="s">
        <v>626</v>
      </c>
      <c r="E69">
        <v>27</v>
      </c>
      <c r="G69">
        <v>4</v>
      </c>
      <c r="H69">
        <v>108</v>
      </c>
      <c r="I69" s="3">
        <v>45419</v>
      </c>
      <c r="J69" t="s">
        <v>631</v>
      </c>
      <c r="K69" t="s">
        <v>662</v>
      </c>
      <c r="L69" t="s">
        <v>666</v>
      </c>
      <c r="M69" t="s">
        <v>664</v>
      </c>
      <c r="N69">
        <v>0</v>
      </c>
      <c r="O69">
        <v>0</v>
      </c>
      <c r="P69">
        <v>0</v>
      </c>
      <c r="Q69">
        <v>0</v>
      </c>
      <c r="R69">
        <v>0</v>
      </c>
      <c r="S69">
        <v>0</v>
      </c>
      <c r="T69">
        <v>0</v>
      </c>
      <c r="U69">
        <v>0</v>
      </c>
      <c r="V69">
        <v>27</v>
      </c>
      <c r="W69">
        <v>0</v>
      </c>
      <c r="X69">
        <v>0</v>
      </c>
      <c r="Y69" t="s">
        <v>228</v>
      </c>
      <c r="Z69">
        <v>230</v>
      </c>
      <c r="AC69" t="str" cm="1">
        <f t="array" ref="AC69">INDEX(SubSummary!$B$4:$B$692,MATCH(1,($Y69=SubSummary!$B$4:$B$692)*($Z69=SubSummary!$C$4:$C$692),0))</f>
        <v>Fink</v>
      </c>
    </row>
    <row r="70" spans="3:29">
      <c r="C70" t="s">
        <v>1035</v>
      </c>
      <c r="D70" t="s">
        <v>626</v>
      </c>
      <c r="E70">
        <v>45</v>
      </c>
      <c r="G70">
        <v>4</v>
      </c>
      <c r="H70">
        <v>180</v>
      </c>
      <c r="I70" s="3">
        <v>45421</v>
      </c>
      <c r="J70" t="s">
        <v>631</v>
      </c>
      <c r="K70" t="s">
        <v>1032</v>
      </c>
      <c r="L70" t="s">
        <v>1043</v>
      </c>
      <c r="M70" t="s">
        <v>1034</v>
      </c>
      <c r="N70">
        <v>0</v>
      </c>
      <c r="O70">
        <v>0</v>
      </c>
      <c r="P70">
        <v>0</v>
      </c>
      <c r="Q70">
        <v>0</v>
      </c>
      <c r="R70">
        <v>0</v>
      </c>
      <c r="S70">
        <v>0</v>
      </c>
      <c r="T70">
        <v>0</v>
      </c>
      <c r="U70">
        <v>0</v>
      </c>
      <c r="V70">
        <v>45</v>
      </c>
      <c r="W70">
        <v>0</v>
      </c>
      <c r="X70">
        <v>0</v>
      </c>
      <c r="Y70" t="s">
        <v>590</v>
      </c>
      <c r="Z70">
        <v>230</v>
      </c>
      <c r="AC70" t="str" cm="1">
        <f t="array" ref="AC70">INDEX(SubSummary!$B$4:$B$692,MATCH(1,($Y70=SubSummary!$B$4:$B$692)*($Z70=SubSummary!$C$4:$C$692),0))</f>
        <v>Whirlwind</v>
      </c>
    </row>
    <row r="71" spans="3:29">
      <c r="C71" t="s">
        <v>1044</v>
      </c>
      <c r="D71" t="s">
        <v>36</v>
      </c>
      <c r="E71">
        <v>1</v>
      </c>
      <c r="I71" s="3">
        <v>45432</v>
      </c>
      <c r="J71" t="s">
        <v>631</v>
      </c>
      <c r="K71" t="s">
        <v>1045</v>
      </c>
      <c r="L71" t="s">
        <v>1046</v>
      </c>
      <c r="M71" t="s">
        <v>639</v>
      </c>
      <c r="N71">
        <v>0</v>
      </c>
      <c r="O71">
        <v>0</v>
      </c>
      <c r="P71">
        <v>0</v>
      </c>
      <c r="Q71">
        <v>0</v>
      </c>
      <c r="R71">
        <v>0</v>
      </c>
      <c r="S71">
        <v>1</v>
      </c>
      <c r="T71">
        <v>0</v>
      </c>
      <c r="U71">
        <v>0</v>
      </c>
      <c r="V71">
        <v>0</v>
      </c>
      <c r="W71">
        <v>0</v>
      </c>
      <c r="X71">
        <v>0</v>
      </c>
      <c r="Y71" t="s">
        <v>74</v>
      </c>
      <c r="Z71">
        <v>230</v>
      </c>
      <c r="AC71" t="str" cm="1">
        <f t="array" ref="AC71">INDEX(SubSummary!$B$4:$B$692,MATCH(1,($Y71=SubSummary!$B$4:$B$692)*($Z71=SubSummary!$C$4:$C$692),0))</f>
        <v>Antelope</v>
      </c>
    </row>
    <row r="72" spans="3:29">
      <c r="C72" t="s">
        <v>1047</v>
      </c>
      <c r="D72" t="s">
        <v>626</v>
      </c>
      <c r="E72">
        <v>9.75</v>
      </c>
      <c r="G72">
        <v>4</v>
      </c>
      <c r="H72">
        <v>39</v>
      </c>
      <c r="I72" s="3">
        <v>45433</v>
      </c>
      <c r="J72" t="s">
        <v>631</v>
      </c>
      <c r="K72" t="s">
        <v>1048</v>
      </c>
      <c r="L72" t="s">
        <v>1049</v>
      </c>
      <c r="M72" t="s">
        <v>1050</v>
      </c>
      <c r="N72">
        <v>0</v>
      </c>
      <c r="O72">
        <v>0</v>
      </c>
      <c r="P72">
        <v>0</v>
      </c>
      <c r="Q72">
        <v>0</v>
      </c>
      <c r="R72">
        <v>0</v>
      </c>
      <c r="S72">
        <v>0</v>
      </c>
      <c r="T72">
        <v>0</v>
      </c>
      <c r="U72">
        <v>0</v>
      </c>
      <c r="V72">
        <v>9.75</v>
      </c>
      <c r="W72">
        <v>0</v>
      </c>
      <c r="X72">
        <v>0</v>
      </c>
      <c r="Y72" t="s">
        <v>104</v>
      </c>
      <c r="Z72">
        <v>69</v>
      </c>
      <c r="AC72" t="str" cm="1">
        <f t="array" ref="AC72">INDEX(SubSummary!$B$4:$B$692,MATCH(1,($Y72=SubSummary!$B$4:$B$692)*($Z72=SubSummary!$C$4:$C$692),0))</f>
        <v>Boulevard East</v>
      </c>
    </row>
    <row r="73" spans="3:29">
      <c r="C73" t="s">
        <v>1051</v>
      </c>
      <c r="D73" t="s">
        <v>626</v>
      </c>
      <c r="E73">
        <v>9.75</v>
      </c>
      <c r="G73">
        <v>4</v>
      </c>
      <c r="H73">
        <v>39</v>
      </c>
      <c r="I73" s="3">
        <v>45433</v>
      </c>
      <c r="J73" t="s">
        <v>631</v>
      </c>
      <c r="K73" t="s">
        <v>1052</v>
      </c>
      <c r="L73" t="s">
        <v>1053</v>
      </c>
      <c r="M73" t="s">
        <v>1054</v>
      </c>
      <c r="N73">
        <v>0</v>
      </c>
      <c r="O73">
        <v>0</v>
      </c>
      <c r="P73">
        <v>0</v>
      </c>
      <c r="Q73">
        <v>0</v>
      </c>
      <c r="R73">
        <v>0</v>
      </c>
      <c r="S73">
        <v>0</v>
      </c>
      <c r="T73">
        <v>0</v>
      </c>
      <c r="U73">
        <v>0</v>
      </c>
      <c r="V73">
        <v>9.75</v>
      </c>
      <c r="W73">
        <v>0</v>
      </c>
      <c r="X73">
        <v>0</v>
      </c>
      <c r="Y73" t="s">
        <v>361</v>
      </c>
      <c r="Z73">
        <v>69</v>
      </c>
      <c r="AC73" t="str" cm="1">
        <f t="array" ref="AC73">INDEX(SubSummary!$B$4:$B$692,MATCH(1,($Y73=SubSummary!$B$4:$B$692)*($Z73=SubSummary!$C$4:$C$692),0))</f>
        <v>Miguel</v>
      </c>
    </row>
    <row r="74" spans="3:29">
      <c r="C74" t="s">
        <v>1055</v>
      </c>
      <c r="D74" t="s">
        <v>626</v>
      </c>
      <c r="E74">
        <v>200</v>
      </c>
      <c r="G74">
        <v>4</v>
      </c>
      <c r="H74">
        <v>800</v>
      </c>
      <c r="I74" s="3">
        <v>45433</v>
      </c>
      <c r="J74" t="s">
        <v>631</v>
      </c>
      <c r="K74" t="s">
        <v>1056</v>
      </c>
      <c r="L74" t="s">
        <v>1057</v>
      </c>
      <c r="M74" t="s">
        <v>1058</v>
      </c>
      <c r="N74">
        <v>0</v>
      </c>
      <c r="O74">
        <v>0</v>
      </c>
      <c r="P74">
        <v>0</v>
      </c>
      <c r="Q74">
        <v>0</v>
      </c>
      <c r="R74">
        <v>0</v>
      </c>
      <c r="S74">
        <v>0</v>
      </c>
      <c r="T74">
        <v>0</v>
      </c>
      <c r="U74">
        <v>0</v>
      </c>
      <c r="V74">
        <v>200</v>
      </c>
      <c r="W74">
        <v>0</v>
      </c>
      <c r="X74">
        <v>0</v>
      </c>
      <c r="Y74" t="s">
        <v>577</v>
      </c>
      <c r="Z74">
        <v>230</v>
      </c>
      <c r="AC74" t="str" cm="1">
        <f t="array" ref="AC74">INDEX(SubSummary!$B$4:$B$692,MATCH(1,($Y74=SubSummary!$B$4:$B$692)*($Z74=SubSummary!$C$4:$C$692),0))</f>
        <v>Vista (SCE)</v>
      </c>
    </row>
    <row r="75" spans="3:29">
      <c r="C75" t="s">
        <v>1059</v>
      </c>
      <c r="D75" t="s">
        <v>626</v>
      </c>
      <c r="E75">
        <v>53</v>
      </c>
      <c r="G75">
        <v>4</v>
      </c>
      <c r="H75">
        <v>212</v>
      </c>
      <c r="I75" s="3">
        <v>45436</v>
      </c>
      <c r="J75" t="s">
        <v>631</v>
      </c>
      <c r="K75" t="s">
        <v>879</v>
      </c>
      <c r="L75" t="s">
        <v>1060</v>
      </c>
      <c r="M75" t="s">
        <v>1061</v>
      </c>
      <c r="N75">
        <v>0</v>
      </c>
      <c r="O75">
        <v>0</v>
      </c>
      <c r="P75">
        <v>0</v>
      </c>
      <c r="Q75">
        <v>0</v>
      </c>
      <c r="R75">
        <v>0</v>
      </c>
      <c r="S75">
        <v>0</v>
      </c>
      <c r="T75">
        <v>0</v>
      </c>
      <c r="U75">
        <v>0</v>
      </c>
      <c r="V75">
        <v>53</v>
      </c>
      <c r="W75">
        <v>0</v>
      </c>
      <c r="X75">
        <v>0</v>
      </c>
      <c r="Y75" t="s">
        <v>556</v>
      </c>
      <c r="Z75">
        <v>230</v>
      </c>
      <c r="AC75" t="str" cm="1">
        <f t="array" ref="AC75">INDEX(SubSummary!$B$4:$B$692,MATCH(1,($Y75=SubSummary!$B$4:$B$692)*($Z75=SubSummary!$C$4:$C$692),0))</f>
        <v>Trout Canyon</v>
      </c>
    </row>
    <row r="76" spans="3:29">
      <c r="C76" t="s">
        <v>1062</v>
      </c>
      <c r="D76" t="s">
        <v>36</v>
      </c>
      <c r="E76">
        <v>1.5</v>
      </c>
      <c r="G76">
        <v>0</v>
      </c>
      <c r="H76">
        <v>0</v>
      </c>
      <c r="I76" s="3">
        <v>45440</v>
      </c>
      <c r="J76" t="s">
        <v>631</v>
      </c>
      <c r="K76" t="s">
        <v>1063</v>
      </c>
      <c r="L76" t="s">
        <v>1064</v>
      </c>
      <c r="M76" t="s">
        <v>1065</v>
      </c>
      <c r="N76">
        <v>0</v>
      </c>
      <c r="O76">
        <v>0</v>
      </c>
      <c r="P76">
        <v>0</v>
      </c>
      <c r="Q76">
        <v>0</v>
      </c>
      <c r="R76">
        <v>0</v>
      </c>
      <c r="S76">
        <v>1.5</v>
      </c>
      <c r="T76">
        <v>0</v>
      </c>
      <c r="U76">
        <v>0</v>
      </c>
      <c r="V76">
        <v>0</v>
      </c>
      <c r="W76">
        <v>0</v>
      </c>
      <c r="X76">
        <v>0</v>
      </c>
      <c r="Y76" t="s">
        <v>571</v>
      </c>
      <c r="Z76" s="5">
        <v>230</v>
      </c>
      <c r="AA76" s="5"/>
      <c r="AC76" t="str" cm="1">
        <f t="array" ref="AC76">INDEX(SubSummary!$B$4:$B$692,MATCH(1,($Y76=SubSummary!$B$4:$B$692)*($Z76=SubSummary!$C$4:$C$692),0))</f>
        <v>Victor</v>
      </c>
    </row>
    <row r="77" spans="3:29">
      <c r="C77" t="s">
        <v>1066</v>
      </c>
      <c r="D77" t="s">
        <v>36</v>
      </c>
      <c r="E77">
        <v>1.5</v>
      </c>
      <c r="G77">
        <v>0</v>
      </c>
      <c r="H77">
        <v>0</v>
      </c>
      <c r="I77" s="3">
        <v>45440</v>
      </c>
      <c r="J77" t="s">
        <v>631</v>
      </c>
      <c r="K77" t="s">
        <v>1067</v>
      </c>
      <c r="L77" t="s">
        <v>1068</v>
      </c>
      <c r="M77" t="s">
        <v>944</v>
      </c>
      <c r="N77">
        <v>0</v>
      </c>
      <c r="O77">
        <v>0</v>
      </c>
      <c r="P77">
        <v>0</v>
      </c>
      <c r="Q77">
        <v>0</v>
      </c>
      <c r="R77">
        <v>0</v>
      </c>
      <c r="S77">
        <v>1.5</v>
      </c>
      <c r="T77">
        <v>0</v>
      </c>
      <c r="U77">
        <v>0</v>
      </c>
      <c r="V77">
        <v>0</v>
      </c>
      <c r="W77">
        <v>0</v>
      </c>
      <c r="X77">
        <v>0</v>
      </c>
      <c r="Y77" t="s">
        <v>479</v>
      </c>
      <c r="Z77">
        <v>115</v>
      </c>
      <c r="AC77" t="str" cm="1">
        <f t="array" ref="AC77">INDEX(SubSummary!$B$4:$B$692,MATCH(1,($Y77=SubSummary!$B$4:$B$692)*($Z77=SubSummary!$C$4:$C$692),0))</f>
        <v>Roadway</v>
      </c>
    </row>
    <row r="78" spans="3:29">
      <c r="C78" t="s">
        <v>1069</v>
      </c>
      <c r="D78" t="s">
        <v>626</v>
      </c>
      <c r="E78">
        <v>32</v>
      </c>
      <c r="G78">
        <v>4</v>
      </c>
      <c r="H78">
        <v>128</v>
      </c>
      <c r="I78" s="3">
        <v>45447</v>
      </c>
      <c r="J78" t="s">
        <v>631</v>
      </c>
      <c r="K78" t="s">
        <v>879</v>
      </c>
      <c r="L78" t="s">
        <v>1070</v>
      </c>
      <c r="M78" t="s">
        <v>1061</v>
      </c>
      <c r="N78">
        <v>0</v>
      </c>
      <c r="O78">
        <v>0</v>
      </c>
      <c r="P78">
        <v>0</v>
      </c>
      <c r="Q78">
        <v>0</v>
      </c>
      <c r="R78">
        <v>0</v>
      </c>
      <c r="S78">
        <v>0</v>
      </c>
      <c r="T78">
        <v>0</v>
      </c>
      <c r="U78">
        <v>0</v>
      </c>
      <c r="V78">
        <v>32</v>
      </c>
      <c r="W78">
        <v>0</v>
      </c>
      <c r="X78">
        <v>0</v>
      </c>
      <c r="Y78" t="s">
        <v>556</v>
      </c>
      <c r="Z78">
        <v>230</v>
      </c>
      <c r="AC78" t="str" cm="1">
        <f t="array" ref="AC78">INDEX(SubSummary!$B$4:$B$692,MATCH(1,($Y78=SubSummary!$B$4:$B$692)*($Z78=SubSummary!$C$4:$C$692),0))</f>
        <v>Trout Canyon</v>
      </c>
    </row>
    <row r="79" spans="3:29">
      <c r="C79" t="s">
        <v>1071</v>
      </c>
      <c r="D79" t="s">
        <v>626</v>
      </c>
      <c r="E79">
        <v>50</v>
      </c>
      <c r="G79">
        <v>4</v>
      </c>
      <c r="H79">
        <v>100</v>
      </c>
      <c r="I79" s="3">
        <v>45451</v>
      </c>
      <c r="J79" t="s">
        <v>631</v>
      </c>
      <c r="K79" t="s">
        <v>700</v>
      </c>
      <c r="L79" t="s">
        <v>696</v>
      </c>
      <c r="M79" t="s">
        <v>697</v>
      </c>
      <c r="N79">
        <v>0</v>
      </c>
      <c r="O79">
        <v>0</v>
      </c>
      <c r="P79">
        <v>0</v>
      </c>
      <c r="Q79">
        <v>0</v>
      </c>
      <c r="R79">
        <v>0</v>
      </c>
      <c r="S79">
        <v>0</v>
      </c>
      <c r="T79">
        <v>0</v>
      </c>
      <c r="U79">
        <v>0</v>
      </c>
      <c r="V79">
        <v>50</v>
      </c>
      <c r="W79">
        <v>0</v>
      </c>
      <c r="X79">
        <v>0</v>
      </c>
      <c r="Y79" t="s">
        <v>365</v>
      </c>
      <c r="Z79">
        <v>230</v>
      </c>
      <c r="AA79" t="s">
        <v>698</v>
      </c>
      <c r="AC79" t="str" cm="1">
        <f t="array" ref="AC79">INDEX(SubSummary!$B$4:$B$692,MATCH(1,($Y79=SubSummary!$B$4:$B$692)*($Z79=SubSummary!$C$4:$C$692),0))</f>
        <v>Mirage</v>
      </c>
    </row>
    <row r="80" spans="3:29">
      <c r="C80" t="s">
        <v>1072</v>
      </c>
      <c r="D80" t="s">
        <v>36</v>
      </c>
      <c r="E80">
        <v>120</v>
      </c>
      <c r="G80">
        <v>0</v>
      </c>
      <c r="H80">
        <v>0</v>
      </c>
      <c r="I80" s="3">
        <v>45454</v>
      </c>
      <c r="J80" t="s">
        <v>631</v>
      </c>
      <c r="K80" t="s">
        <v>662</v>
      </c>
      <c r="L80" t="s">
        <v>1073</v>
      </c>
      <c r="M80" t="s">
        <v>664</v>
      </c>
      <c r="N80">
        <v>0</v>
      </c>
      <c r="O80">
        <v>0</v>
      </c>
      <c r="P80">
        <v>0</v>
      </c>
      <c r="Q80">
        <v>0</v>
      </c>
      <c r="R80">
        <v>0</v>
      </c>
      <c r="S80">
        <v>0</v>
      </c>
      <c r="T80">
        <v>10</v>
      </c>
      <c r="U80">
        <v>110</v>
      </c>
      <c r="V80">
        <v>0</v>
      </c>
      <c r="W80">
        <v>0</v>
      </c>
      <c r="X80">
        <v>0</v>
      </c>
      <c r="Y80" t="s">
        <v>228</v>
      </c>
      <c r="Z80">
        <v>230</v>
      </c>
      <c r="AC80" t="str" cm="1">
        <f t="array" ref="AC80">INDEX(SubSummary!$B$4:$B$692,MATCH(1,($Y80=SubSummary!$B$4:$B$692)*($Z80=SubSummary!$C$4:$C$692),0))</f>
        <v>Fink</v>
      </c>
    </row>
    <row r="81" spans="3:29">
      <c r="C81" t="s">
        <v>1074</v>
      </c>
      <c r="D81" t="s">
        <v>36</v>
      </c>
      <c r="E81">
        <v>60</v>
      </c>
      <c r="G81">
        <v>0</v>
      </c>
      <c r="H81">
        <v>0</v>
      </c>
      <c r="I81" s="3">
        <v>45457</v>
      </c>
      <c r="J81" t="s">
        <v>631</v>
      </c>
      <c r="K81" t="s">
        <v>879</v>
      </c>
      <c r="L81" t="s">
        <v>1075</v>
      </c>
      <c r="M81" t="s">
        <v>1061</v>
      </c>
      <c r="N81">
        <v>0</v>
      </c>
      <c r="O81">
        <v>0</v>
      </c>
      <c r="P81">
        <v>0</v>
      </c>
      <c r="Q81">
        <v>0</v>
      </c>
      <c r="R81">
        <v>0</v>
      </c>
      <c r="S81">
        <v>0</v>
      </c>
      <c r="T81">
        <v>60</v>
      </c>
      <c r="U81">
        <v>0</v>
      </c>
      <c r="V81">
        <v>0</v>
      </c>
      <c r="W81">
        <v>0</v>
      </c>
      <c r="X81">
        <v>0</v>
      </c>
      <c r="Y81" t="s">
        <v>556</v>
      </c>
      <c r="Z81">
        <v>230</v>
      </c>
      <c r="AC81" t="str" cm="1">
        <f t="array" ref="AC81">INDEX(SubSummary!$B$4:$B$692,MATCH(1,($Y81=SubSummary!$B$4:$B$692)*($Z81=SubSummary!$C$4:$C$692),0))</f>
        <v>Trout Canyon</v>
      </c>
    </row>
    <row r="82" spans="3:29">
      <c r="C82" t="s">
        <v>1076</v>
      </c>
      <c r="D82" t="s">
        <v>32</v>
      </c>
      <c r="E82">
        <v>30</v>
      </c>
      <c r="G82">
        <v>0</v>
      </c>
      <c r="H82">
        <v>0</v>
      </c>
      <c r="I82" s="3">
        <v>45462</v>
      </c>
      <c r="J82" t="s">
        <v>627</v>
      </c>
      <c r="K82" t="s">
        <v>1077</v>
      </c>
      <c r="L82" t="s">
        <v>1078</v>
      </c>
      <c r="M82" t="s">
        <v>1079</v>
      </c>
      <c r="N82">
        <v>0</v>
      </c>
      <c r="O82">
        <v>0</v>
      </c>
      <c r="P82">
        <v>30</v>
      </c>
      <c r="Q82">
        <v>0</v>
      </c>
      <c r="R82">
        <v>0</v>
      </c>
      <c r="S82">
        <v>0</v>
      </c>
      <c r="T82">
        <v>0</v>
      </c>
      <c r="U82">
        <v>0</v>
      </c>
      <c r="V82">
        <v>0</v>
      </c>
      <c r="W82">
        <v>0</v>
      </c>
      <c r="X82">
        <v>0</v>
      </c>
      <c r="Y82" t="s">
        <v>185</v>
      </c>
      <c r="Z82">
        <v>230</v>
      </c>
      <c r="AC82" t="str" cm="1">
        <f t="array" ref="AC82">INDEX(SubSummary!$B$4:$B$692,MATCH(1,($Y82=SubSummary!$B$4:$B$692)*($Z82=SubSummary!$C$4:$C$692),0))</f>
        <v>Devers</v>
      </c>
    </row>
    <row r="83" spans="3:29">
      <c r="C83" t="s">
        <v>1080</v>
      </c>
      <c r="D83" t="s">
        <v>36</v>
      </c>
      <c r="E83">
        <v>1</v>
      </c>
      <c r="G83">
        <v>0</v>
      </c>
      <c r="H83">
        <v>0</v>
      </c>
      <c r="I83" s="3">
        <v>45468</v>
      </c>
      <c r="J83" t="s">
        <v>631</v>
      </c>
      <c r="K83" t="s">
        <v>1081</v>
      </c>
      <c r="L83" t="s">
        <v>1082</v>
      </c>
      <c r="M83" t="s">
        <v>1083</v>
      </c>
      <c r="N83">
        <v>0</v>
      </c>
      <c r="O83">
        <v>0</v>
      </c>
      <c r="P83">
        <v>0</v>
      </c>
      <c r="Q83">
        <v>0</v>
      </c>
      <c r="R83">
        <v>0</v>
      </c>
      <c r="S83">
        <v>1</v>
      </c>
      <c r="T83">
        <v>0</v>
      </c>
      <c r="U83">
        <v>0</v>
      </c>
      <c r="V83">
        <v>0</v>
      </c>
      <c r="W83">
        <v>0</v>
      </c>
      <c r="X83">
        <v>0</v>
      </c>
      <c r="Y83" t="s">
        <v>571</v>
      </c>
      <c r="Z83" s="5">
        <v>230</v>
      </c>
      <c r="AA83" s="5"/>
      <c r="AC83" t="str" cm="1">
        <f t="array" ref="AC83">INDEX(SubSummary!$B$4:$B$692,MATCH(1,($Y83=SubSummary!$B$4:$B$692)*($Z83=SubSummary!$C$4:$C$692),0))</f>
        <v>Victor</v>
      </c>
    </row>
    <row r="84" spans="3:29">
      <c r="C84" t="s">
        <v>1084</v>
      </c>
      <c r="D84" t="s">
        <v>36</v>
      </c>
      <c r="E84">
        <v>1</v>
      </c>
      <c r="G84">
        <v>0</v>
      </c>
      <c r="H84">
        <v>0</v>
      </c>
      <c r="I84" s="3">
        <v>45468</v>
      </c>
      <c r="J84" t="s">
        <v>631</v>
      </c>
      <c r="K84" t="s">
        <v>1085</v>
      </c>
      <c r="L84" t="s">
        <v>1086</v>
      </c>
      <c r="M84" t="s">
        <v>1065</v>
      </c>
      <c r="N84">
        <v>0</v>
      </c>
      <c r="O84">
        <v>0</v>
      </c>
      <c r="P84">
        <v>0</v>
      </c>
      <c r="Q84">
        <v>0</v>
      </c>
      <c r="R84">
        <v>0</v>
      </c>
      <c r="S84">
        <v>1</v>
      </c>
      <c r="T84">
        <v>0</v>
      </c>
      <c r="U84">
        <v>0</v>
      </c>
      <c r="V84">
        <v>0</v>
      </c>
      <c r="W84">
        <v>0</v>
      </c>
      <c r="X84">
        <v>0</v>
      </c>
      <c r="Y84" t="s">
        <v>571</v>
      </c>
      <c r="Z84" s="5">
        <v>230</v>
      </c>
      <c r="AA84" s="5"/>
      <c r="AC84" t="str" cm="1">
        <f t="array" ref="AC84">INDEX(SubSummary!$B$4:$B$692,MATCH(1,($Y84=SubSummary!$B$4:$B$692)*($Z84=SubSummary!$C$4:$C$692),0))</f>
        <v>Victor</v>
      </c>
    </row>
    <row r="85" spans="3:29">
      <c r="C85" t="s">
        <v>1087</v>
      </c>
      <c r="D85" t="s">
        <v>36</v>
      </c>
      <c r="E85">
        <v>1.5</v>
      </c>
      <c r="G85">
        <v>0</v>
      </c>
      <c r="H85">
        <v>0</v>
      </c>
      <c r="I85" s="3">
        <v>45468</v>
      </c>
      <c r="J85" t="s">
        <v>631</v>
      </c>
      <c r="K85" t="s">
        <v>1088</v>
      </c>
      <c r="L85" t="s">
        <v>1089</v>
      </c>
      <c r="M85" t="s">
        <v>1065</v>
      </c>
      <c r="N85">
        <v>0</v>
      </c>
      <c r="O85">
        <v>0</v>
      </c>
      <c r="P85">
        <v>0</v>
      </c>
      <c r="Q85">
        <v>0</v>
      </c>
      <c r="R85">
        <v>0</v>
      </c>
      <c r="S85">
        <v>1.5</v>
      </c>
      <c r="T85">
        <v>0</v>
      </c>
      <c r="U85">
        <v>0</v>
      </c>
      <c r="V85">
        <v>0</v>
      </c>
      <c r="W85">
        <v>0</v>
      </c>
      <c r="X85">
        <v>0</v>
      </c>
      <c r="Y85" t="s">
        <v>571</v>
      </c>
      <c r="Z85" s="5">
        <v>230</v>
      </c>
      <c r="AA85" s="5"/>
      <c r="AC85" t="str" cm="1">
        <f t="array" ref="AC85">INDEX(SubSummary!$B$4:$B$692,MATCH(1,($Y85=SubSummary!$B$4:$B$692)*($Z85=SubSummary!$C$4:$C$692),0))</f>
        <v>Victor</v>
      </c>
    </row>
    <row r="86" spans="3:29">
      <c r="C86" t="s">
        <v>1069</v>
      </c>
      <c r="D86" t="s">
        <v>36</v>
      </c>
      <c r="E86">
        <v>65</v>
      </c>
      <c r="G86">
        <v>0</v>
      </c>
      <c r="H86">
        <v>0</v>
      </c>
      <c r="I86" s="3">
        <v>45470</v>
      </c>
      <c r="J86" t="s">
        <v>631</v>
      </c>
      <c r="K86" t="s">
        <v>879</v>
      </c>
      <c r="L86" t="s">
        <v>1090</v>
      </c>
      <c r="M86" t="s">
        <v>1061</v>
      </c>
      <c r="N86">
        <v>0</v>
      </c>
      <c r="O86">
        <v>0</v>
      </c>
      <c r="P86">
        <v>0</v>
      </c>
      <c r="Q86">
        <v>0</v>
      </c>
      <c r="R86">
        <v>0</v>
      </c>
      <c r="S86">
        <v>0</v>
      </c>
      <c r="T86">
        <v>65</v>
      </c>
      <c r="U86">
        <v>0</v>
      </c>
      <c r="V86">
        <v>0</v>
      </c>
      <c r="W86">
        <v>0</v>
      </c>
      <c r="X86">
        <v>0</v>
      </c>
      <c r="Y86" t="s">
        <v>556</v>
      </c>
      <c r="Z86">
        <v>230</v>
      </c>
      <c r="AC86" t="str" cm="1">
        <f t="array" ref="AC86">INDEX(SubSummary!$B$4:$B$692,MATCH(1,($Y86=SubSummary!$B$4:$B$692)*($Z86=SubSummary!$C$4:$C$692),0))</f>
        <v>Trout Canyon</v>
      </c>
    </row>
    <row r="87" spans="3:29">
      <c r="C87" t="s">
        <v>1091</v>
      </c>
      <c r="D87" t="s">
        <v>626</v>
      </c>
      <c r="E87">
        <v>100</v>
      </c>
      <c r="G87">
        <v>4</v>
      </c>
      <c r="H87">
        <v>400</v>
      </c>
      <c r="I87" s="3">
        <v>45475</v>
      </c>
      <c r="J87" t="s">
        <v>631</v>
      </c>
      <c r="K87" t="s">
        <v>1092</v>
      </c>
      <c r="L87" t="s">
        <v>1093</v>
      </c>
      <c r="M87" t="s">
        <v>1094</v>
      </c>
      <c r="N87">
        <v>0</v>
      </c>
      <c r="O87">
        <v>0</v>
      </c>
      <c r="P87">
        <v>0</v>
      </c>
      <c r="Q87">
        <v>0</v>
      </c>
      <c r="R87">
        <v>0</v>
      </c>
      <c r="S87">
        <v>0</v>
      </c>
      <c r="T87">
        <v>0</v>
      </c>
      <c r="U87">
        <v>0</v>
      </c>
      <c r="V87">
        <v>100</v>
      </c>
      <c r="W87">
        <v>0</v>
      </c>
      <c r="X87">
        <v>0</v>
      </c>
      <c r="Y87" t="s">
        <v>305</v>
      </c>
      <c r="Z87">
        <v>230</v>
      </c>
      <c r="AC87" t="str" cm="1">
        <f t="array" ref="AC87">INDEX(SubSummary!$B$4:$B$692,MATCH(1,($Y87=SubSummary!$B$4:$B$692)*($Z87=SubSummary!$C$4:$C$692),0))</f>
        <v>Laguna Bell</v>
      </c>
    </row>
    <row r="88" spans="3:29">
      <c r="C88" t="s">
        <v>1095</v>
      </c>
      <c r="D88" t="s">
        <v>626</v>
      </c>
      <c r="E88">
        <v>45</v>
      </c>
      <c r="G88">
        <v>4</v>
      </c>
      <c r="H88">
        <v>180</v>
      </c>
      <c r="I88" s="3">
        <v>45481</v>
      </c>
      <c r="J88" t="s">
        <v>631</v>
      </c>
      <c r="K88" t="s">
        <v>875</v>
      </c>
      <c r="L88" t="s">
        <v>1096</v>
      </c>
      <c r="M88" t="s">
        <v>877</v>
      </c>
      <c r="N88">
        <v>0</v>
      </c>
      <c r="O88">
        <v>0</v>
      </c>
      <c r="P88">
        <v>0</v>
      </c>
      <c r="Q88">
        <v>0</v>
      </c>
      <c r="R88">
        <v>0</v>
      </c>
      <c r="S88">
        <v>0</v>
      </c>
      <c r="T88">
        <v>0</v>
      </c>
      <c r="U88">
        <v>0</v>
      </c>
      <c r="V88">
        <v>45</v>
      </c>
      <c r="W88">
        <v>0</v>
      </c>
      <c r="X88">
        <v>0</v>
      </c>
      <c r="Y88" t="s">
        <v>302</v>
      </c>
      <c r="Z88">
        <v>230</v>
      </c>
      <c r="AC88" t="str" cm="1">
        <f t="array" ref="AC88">INDEX(SubSummary!$B$4:$B$692,MATCH(1,($Y88=SubSummary!$B$4:$B$692)*($Z88=SubSummary!$C$4:$C$692),0))</f>
        <v>Kramer</v>
      </c>
    </row>
    <row r="89" spans="3:29">
      <c r="C89" t="s">
        <v>1097</v>
      </c>
      <c r="D89" t="s">
        <v>626</v>
      </c>
      <c r="E89">
        <v>50</v>
      </c>
      <c r="G89">
        <v>4</v>
      </c>
      <c r="H89">
        <v>200</v>
      </c>
      <c r="I89" s="3">
        <v>45489</v>
      </c>
      <c r="J89" t="s">
        <v>631</v>
      </c>
      <c r="K89" t="s">
        <v>1098</v>
      </c>
      <c r="L89" t="s">
        <v>1099</v>
      </c>
      <c r="M89" t="s">
        <v>1034</v>
      </c>
      <c r="N89">
        <v>0</v>
      </c>
      <c r="O89">
        <v>0</v>
      </c>
      <c r="P89">
        <v>0</v>
      </c>
      <c r="Q89">
        <v>0</v>
      </c>
      <c r="R89">
        <v>0</v>
      </c>
      <c r="S89">
        <v>0</v>
      </c>
      <c r="T89">
        <v>0</v>
      </c>
      <c r="U89">
        <v>0</v>
      </c>
      <c r="V89">
        <v>50</v>
      </c>
      <c r="W89">
        <v>0</v>
      </c>
      <c r="X89">
        <v>0</v>
      </c>
      <c r="Y89" t="s">
        <v>590</v>
      </c>
      <c r="Z89">
        <v>230</v>
      </c>
      <c r="AC89" t="str" cm="1">
        <f t="array" ref="AC89">INDEX(SubSummary!$B$4:$B$692,MATCH(1,($Y89=SubSummary!$B$4:$B$692)*($Z89=SubSummary!$C$4:$C$692),0))</f>
        <v>Whirlwind</v>
      </c>
    </row>
    <row r="90" spans="3:29">
      <c r="C90" t="s">
        <v>1100</v>
      </c>
      <c r="D90" t="s">
        <v>626</v>
      </c>
      <c r="E90">
        <v>13</v>
      </c>
      <c r="G90">
        <v>4</v>
      </c>
      <c r="H90">
        <v>52</v>
      </c>
      <c r="I90" s="3">
        <v>45497</v>
      </c>
      <c r="J90" t="s">
        <v>631</v>
      </c>
      <c r="K90" t="s">
        <v>1101</v>
      </c>
      <c r="L90" t="s">
        <v>1102</v>
      </c>
      <c r="M90" t="s">
        <v>234</v>
      </c>
      <c r="N90">
        <v>0</v>
      </c>
      <c r="O90">
        <v>0</v>
      </c>
      <c r="P90">
        <v>0</v>
      </c>
      <c r="Q90">
        <v>0</v>
      </c>
      <c r="R90">
        <v>0</v>
      </c>
      <c r="S90">
        <v>0</v>
      </c>
      <c r="T90">
        <v>0</v>
      </c>
      <c r="U90">
        <v>0</v>
      </c>
      <c r="V90">
        <v>13</v>
      </c>
      <c r="W90">
        <v>0</v>
      </c>
      <c r="X90">
        <v>0</v>
      </c>
      <c r="Y90" t="s">
        <v>234</v>
      </c>
      <c r="Z90">
        <v>230</v>
      </c>
      <c r="AC90" t="str" cm="1">
        <f t="array" ref="AC90">INDEX(SubSummary!$B$4:$B$692,MATCH(1,($Y90=SubSummary!$B$4:$B$692)*($Z90=SubSummary!$C$4:$C$692),0))</f>
        <v>Fulton</v>
      </c>
    </row>
    <row r="91" spans="3:29">
      <c r="C91" t="s">
        <v>1103</v>
      </c>
      <c r="D91" t="s">
        <v>626</v>
      </c>
      <c r="E91">
        <v>25</v>
      </c>
      <c r="G91">
        <v>4</v>
      </c>
      <c r="H91">
        <v>100</v>
      </c>
      <c r="I91" s="3">
        <v>45498</v>
      </c>
      <c r="J91" t="s">
        <v>631</v>
      </c>
      <c r="K91" t="s">
        <v>1104</v>
      </c>
      <c r="L91" t="s">
        <v>1105</v>
      </c>
      <c r="M91" t="s">
        <v>234</v>
      </c>
      <c r="N91">
        <v>0</v>
      </c>
      <c r="O91">
        <v>0</v>
      </c>
      <c r="P91">
        <v>0</v>
      </c>
      <c r="Q91">
        <v>0</v>
      </c>
      <c r="R91">
        <v>0</v>
      </c>
      <c r="S91">
        <v>0</v>
      </c>
      <c r="T91">
        <v>0</v>
      </c>
      <c r="U91">
        <v>0</v>
      </c>
      <c r="V91">
        <v>25</v>
      </c>
      <c r="W91">
        <v>0</v>
      </c>
      <c r="X91">
        <v>0</v>
      </c>
      <c r="Y91" t="s">
        <v>234</v>
      </c>
      <c r="Z91">
        <v>230</v>
      </c>
      <c r="AC91" t="str" cm="1">
        <f t="array" ref="AC91">INDEX(SubSummary!$B$4:$B$692,MATCH(1,($Y91=SubSummary!$B$4:$B$692)*($Z91=SubSummary!$C$4:$C$692),0))</f>
        <v>Fulton</v>
      </c>
    </row>
    <row r="92" spans="3:29">
      <c r="C92" t="s">
        <v>1106</v>
      </c>
      <c r="D92" t="s">
        <v>36</v>
      </c>
      <c r="E92">
        <v>10</v>
      </c>
      <c r="G92">
        <v>0</v>
      </c>
      <c r="H92">
        <v>0</v>
      </c>
      <c r="I92" s="3">
        <v>45502</v>
      </c>
      <c r="J92" t="s">
        <v>631</v>
      </c>
      <c r="K92" t="s">
        <v>1107</v>
      </c>
      <c r="L92" t="s">
        <v>1108</v>
      </c>
      <c r="M92" t="s">
        <v>292</v>
      </c>
      <c r="N92">
        <v>0</v>
      </c>
      <c r="O92">
        <v>0</v>
      </c>
      <c r="P92">
        <v>0</v>
      </c>
      <c r="Q92">
        <v>0</v>
      </c>
      <c r="R92">
        <v>0</v>
      </c>
      <c r="S92">
        <v>10</v>
      </c>
      <c r="T92">
        <v>0</v>
      </c>
      <c r="U92">
        <v>0</v>
      </c>
      <c r="V92">
        <v>0</v>
      </c>
      <c r="W92">
        <v>0</v>
      </c>
      <c r="X92">
        <v>0</v>
      </c>
      <c r="Y92" t="s">
        <v>292</v>
      </c>
      <c r="Z92">
        <v>230</v>
      </c>
      <c r="AC92" t="str" cm="1">
        <f t="array" ref="AC92">INDEX(SubSummary!$B$4:$B$692,MATCH(1,($Y92=SubSummary!$B$4:$B$692)*($Z92=SubSummary!$C$4:$C$692),0))</f>
        <v>Kearney</v>
      </c>
    </row>
    <row r="93" spans="3:29">
      <c r="C93" t="s">
        <v>1109</v>
      </c>
      <c r="D93" t="s">
        <v>626</v>
      </c>
      <c r="E93">
        <v>6</v>
      </c>
      <c r="G93">
        <v>8</v>
      </c>
      <c r="H93">
        <v>48</v>
      </c>
      <c r="I93" s="3">
        <v>45518</v>
      </c>
      <c r="J93" t="s">
        <v>631</v>
      </c>
      <c r="K93" t="s">
        <v>782</v>
      </c>
      <c r="L93" t="s">
        <v>783</v>
      </c>
      <c r="M93" t="s">
        <v>784</v>
      </c>
      <c r="N93">
        <v>0</v>
      </c>
      <c r="O93">
        <v>0</v>
      </c>
      <c r="P93">
        <v>0</v>
      </c>
      <c r="Q93">
        <v>0</v>
      </c>
      <c r="R93">
        <v>0</v>
      </c>
      <c r="S93">
        <v>0</v>
      </c>
      <c r="T93">
        <v>0</v>
      </c>
      <c r="U93">
        <v>0</v>
      </c>
      <c r="V93">
        <v>0</v>
      </c>
      <c r="W93">
        <v>6</v>
      </c>
      <c r="X93">
        <v>0</v>
      </c>
      <c r="Y93" t="s">
        <v>590</v>
      </c>
      <c r="Z93">
        <v>230</v>
      </c>
      <c r="AC93" t="str" cm="1">
        <f t="array" ref="AC93">INDEX(SubSummary!$B$4:$B$692,MATCH(1,($Y93=SubSummary!$B$4:$B$692)*($Z93=SubSummary!$C$4:$C$692),0))</f>
        <v>Whirlwind</v>
      </c>
    </row>
    <row r="94" spans="3:29">
      <c r="C94" t="s">
        <v>1110</v>
      </c>
      <c r="D94" t="s">
        <v>36</v>
      </c>
      <c r="E94">
        <v>2</v>
      </c>
      <c r="G94">
        <v>0</v>
      </c>
      <c r="H94">
        <v>0</v>
      </c>
      <c r="I94" s="3">
        <v>45527</v>
      </c>
      <c r="J94" t="s">
        <v>627</v>
      </c>
      <c r="K94" t="s">
        <v>1111</v>
      </c>
      <c r="L94" t="s">
        <v>1112</v>
      </c>
      <c r="M94" t="s">
        <v>1113</v>
      </c>
      <c r="N94">
        <v>0</v>
      </c>
      <c r="O94">
        <v>0</v>
      </c>
      <c r="P94">
        <v>0</v>
      </c>
      <c r="Q94">
        <v>0</v>
      </c>
      <c r="R94">
        <v>0</v>
      </c>
      <c r="S94">
        <v>2</v>
      </c>
      <c r="T94">
        <v>0</v>
      </c>
      <c r="U94">
        <v>0</v>
      </c>
      <c r="V94">
        <v>0</v>
      </c>
      <c r="W94">
        <v>0</v>
      </c>
      <c r="X94">
        <v>0</v>
      </c>
      <c r="Y94" t="s">
        <v>81</v>
      </c>
      <c r="Z94">
        <v>115</v>
      </c>
      <c r="AC94" t="str" cm="1">
        <f t="array" ref="AC94">INDEX(SubSummary!$B$4:$B$692,MATCH(1,($Y94=SubSummary!$B$4:$B$692)*($Z94=SubSummary!$C$4:$C$692),0))</f>
        <v>Atwater</v>
      </c>
    </row>
    <row r="95" spans="3:29">
      <c r="C95" t="s">
        <v>1114</v>
      </c>
      <c r="D95" t="s">
        <v>626</v>
      </c>
      <c r="E95">
        <v>59</v>
      </c>
      <c r="G95">
        <v>4</v>
      </c>
      <c r="H95">
        <v>236</v>
      </c>
      <c r="I95" s="3">
        <v>45530</v>
      </c>
      <c r="J95" t="s">
        <v>627</v>
      </c>
      <c r="K95" t="s">
        <v>1115</v>
      </c>
      <c r="L95" t="s">
        <v>1116</v>
      </c>
      <c r="M95" t="s">
        <v>1117</v>
      </c>
      <c r="N95">
        <v>0</v>
      </c>
      <c r="O95">
        <v>0</v>
      </c>
      <c r="P95">
        <v>0</v>
      </c>
      <c r="Q95">
        <v>0</v>
      </c>
      <c r="R95">
        <v>0</v>
      </c>
      <c r="S95">
        <v>0</v>
      </c>
      <c r="T95">
        <v>0</v>
      </c>
      <c r="U95">
        <v>0</v>
      </c>
      <c r="V95">
        <v>59</v>
      </c>
      <c r="W95">
        <v>0</v>
      </c>
      <c r="X95">
        <v>0</v>
      </c>
      <c r="Y95" t="s">
        <v>575</v>
      </c>
      <c r="Z95">
        <v>230</v>
      </c>
      <c r="AC95" t="str" cm="1">
        <f t="array" ref="AC95">INDEX(SubSummary!$B$4:$B$692,MATCH(1,($Y95=SubSummary!$B$4:$B$692)*($Z95=SubSummary!$C$4:$C$692),0))</f>
        <v>Vincent</v>
      </c>
    </row>
    <row r="96" spans="3:29">
      <c r="C96" t="s">
        <v>1118</v>
      </c>
      <c r="D96" t="s">
        <v>626</v>
      </c>
      <c r="E96">
        <v>225</v>
      </c>
      <c r="G96">
        <v>4</v>
      </c>
      <c r="H96">
        <v>900</v>
      </c>
      <c r="I96" s="3">
        <v>45536</v>
      </c>
      <c r="J96" t="s">
        <v>627</v>
      </c>
      <c r="K96" t="s">
        <v>1119</v>
      </c>
      <c r="M96" t="s">
        <v>1120</v>
      </c>
      <c r="N96">
        <v>0</v>
      </c>
      <c r="O96">
        <v>0</v>
      </c>
      <c r="P96">
        <v>0</v>
      </c>
      <c r="Q96">
        <v>0</v>
      </c>
      <c r="R96">
        <v>0</v>
      </c>
      <c r="S96">
        <v>0</v>
      </c>
      <c r="T96">
        <v>0</v>
      </c>
      <c r="U96">
        <v>0</v>
      </c>
      <c r="V96">
        <v>225</v>
      </c>
      <c r="W96">
        <v>0</v>
      </c>
      <c r="X96">
        <v>0</v>
      </c>
      <c r="Y96" t="s">
        <v>524</v>
      </c>
      <c r="Z96">
        <v>230</v>
      </c>
      <c r="AC96" t="str" cm="1">
        <f t="array" ref="AC96">INDEX(SubSummary!$B$4:$B$692,MATCH(1,($Y96=SubSummary!$B$4:$B$692)*($Z96=SubSummary!$C$4:$C$692),0))</f>
        <v>Springville</v>
      </c>
    </row>
    <row r="97" spans="3:29">
      <c r="C97" t="s">
        <v>358</v>
      </c>
      <c r="D97" t="s">
        <v>626</v>
      </c>
      <c r="E97">
        <v>1.5</v>
      </c>
      <c r="G97">
        <v>4</v>
      </c>
      <c r="H97">
        <v>6</v>
      </c>
      <c r="I97" s="3">
        <v>45550</v>
      </c>
      <c r="J97" t="s">
        <v>627</v>
      </c>
      <c r="K97" t="s">
        <v>1121</v>
      </c>
      <c r="M97" t="s">
        <v>358</v>
      </c>
      <c r="N97">
        <v>0</v>
      </c>
      <c r="O97">
        <v>0</v>
      </c>
      <c r="P97">
        <v>0</v>
      </c>
      <c r="Q97">
        <v>0</v>
      </c>
      <c r="R97">
        <v>0</v>
      </c>
      <c r="S97">
        <v>0</v>
      </c>
      <c r="T97">
        <v>0</v>
      </c>
      <c r="U97">
        <v>0</v>
      </c>
      <c r="V97">
        <v>1.5</v>
      </c>
      <c r="W97">
        <v>0</v>
      </c>
      <c r="X97">
        <v>0</v>
      </c>
      <c r="Y97" t="s">
        <v>358</v>
      </c>
      <c r="Z97">
        <v>69</v>
      </c>
      <c r="AC97" t="str" cm="1">
        <f t="array" ref="AC97">INDEX(SubSummary!$B$4:$B$692,MATCH(1,($Y97=SubSummary!$B$4:$B$692)*($Z97=SubSummary!$C$4:$C$692),0))</f>
        <v>Mesa Heights</v>
      </c>
    </row>
    <row r="98" spans="3:29">
      <c r="C98" t="s">
        <v>1122</v>
      </c>
      <c r="D98" t="s">
        <v>36</v>
      </c>
      <c r="E98">
        <v>179</v>
      </c>
      <c r="G98">
        <v>0</v>
      </c>
      <c r="H98">
        <v>0</v>
      </c>
      <c r="I98" s="3">
        <v>45550</v>
      </c>
      <c r="J98" t="s">
        <v>627</v>
      </c>
      <c r="K98" t="s">
        <v>1123</v>
      </c>
      <c r="L98" t="s">
        <v>1124</v>
      </c>
      <c r="M98" t="s">
        <v>1125</v>
      </c>
      <c r="N98">
        <v>0</v>
      </c>
      <c r="O98">
        <v>0</v>
      </c>
      <c r="P98">
        <v>0</v>
      </c>
      <c r="Q98">
        <v>0</v>
      </c>
      <c r="R98">
        <v>0</v>
      </c>
      <c r="S98">
        <v>0</v>
      </c>
      <c r="T98">
        <v>0</v>
      </c>
      <c r="U98">
        <v>179</v>
      </c>
      <c r="V98">
        <v>0</v>
      </c>
      <c r="W98">
        <v>0</v>
      </c>
      <c r="X98">
        <v>0</v>
      </c>
      <c r="Y98" t="s">
        <v>274</v>
      </c>
      <c r="Z98">
        <v>500</v>
      </c>
      <c r="AC98" t="str" cm="1">
        <f t="array" ref="AC98">INDEX(SubSummary!$B$4:$B$692,MATCH(1,($Y98=SubSummary!$B$4:$B$692)*($Z98=SubSummary!$C$4:$C$692),0))</f>
        <v>Hoodoo Wash</v>
      </c>
    </row>
    <row r="99" spans="3:29">
      <c r="C99" t="s">
        <v>1126</v>
      </c>
      <c r="D99" t="s">
        <v>626</v>
      </c>
      <c r="E99">
        <v>40</v>
      </c>
      <c r="G99">
        <v>4</v>
      </c>
      <c r="H99">
        <v>160</v>
      </c>
      <c r="I99" s="3">
        <v>45551</v>
      </c>
      <c r="J99" t="s">
        <v>631</v>
      </c>
      <c r="K99" t="s">
        <v>1115</v>
      </c>
      <c r="L99" t="s">
        <v>1127</v>
      </c>
      <c r="M99" t="s">
        <v>1117</v>
      </c>
      <c r="N99">
        <v>0</v>
      </c>
      <c r="O99">
        <v>0</v>
      </c>
      <c r="P99">
        <v>0</v>
      </c>
      <c r="Q99">
        <v>0</v>
      </c>
      <c r="R99">
        <v>0</v>
      </c>
      <c r="S99">
        <v>0</v>
      </c>
      <c r="T99">
        <v>0</v>
      </c>
      <c r="U99">
        <v>0</v>
      </c>
      <c r="V99">
        <v>40</v>
      </c>
      <c r="W99">
        <v>0</v>
      </c>
      <c r="X99">
        <v>0</v>
      </c>
      <c r="Y99" t="s">
        <v>575</v>
      </c>
      <c r="Z99">
        <v>230</v>
      </c>
      <c r="AC99" t="str" cm="1">
        <f t="array" ref="AC99">INDEX(SubSummary!$B$4:$B$692,MATCH(1,($Y99=SubSummary!$B$4:$B$692)*($Z99=SubSummary!$C$4:$C$692),0))</f>
        <v>Vincent</v>
      </c>
    </row>
    <row r="100" spans="3:29">
      <c r="C100" t="s">
        <v>1128</v>
      </c>
      <c r="D100" t="s">
        <v>626</v>
      </c>
      <c r="E100">
        <v>50</v>
      </c>
      <c r="G100">
        <v>4</v>
      </c>
      <c r="H100">
        <v>200</v>
      </c>
      <c r="I100" s="3">
        <v>45555</v>
      </c>
      <c r="J100" t="s">
        <v>631</v>
      </c>
      <c r="K100" t="s">
        <v>1129</v>
      </c>
      <c r="L100" t="s">
        <v>1130</v>
      </c>
      <c r="M100" t="s">
        <v>1131</v>
      </c>
      <c r="N100">
        <v>0</v>
      </c>
      <c r="O100">
        <v>0</v>
      </c>
      <c r="P100">
        <v>0</v>
      </c>
      <c r="Q100">
        <v>0</v>
      </c>
      <c r="R100">
        <v>0</v>
      </c>
      <c r="S100">
        <v>0</v>
      </c>
      <c r="T100">
        <v>0</v>
      </c>
      <c r="U100">
        <v>0</v>
      </c>
      <c r="V100">
        <v>50</v>
      </c>
      <c r="W100">
        <v>0</v>
      </c>
      <c r="X100">
        <v>0</v>
      </c>
      <c r="Y100" t="s">
        <v>562</v>
      </c>
      <c r="Z100" s="5">
        <v>500</v>
      </c>
      <c r="AA100" s="5"/>
      <c r="AC100" t="str" cm="1">
        <f t="array" ref="AC100">INDEX(SubSummary!$B$4:$B$692,MATCH(1,($Y100=SubSummary!$B$4:$B$692)*($Z100=SubSummary!$C$4:$C$692),0))</f>
        <v>Valley (SCE)</v>
      </c>
    </row>
    <row r="101" spans="3:29">
      <c r="C101" t="s">
        <v>1132</v>
      </c>
      <c r="D101" t="s">
        <v>626</v>
      </c>
      <c r="E101">
        <v>110</v>
      </c>
      <c r="G101">
        <v>4</v>
      </c>
      <c r="H101">
        <v>440</v>
      </c>
      <c r="I101" s="3">
        <v>45555</v>
      </c>
      <c r="J101" t="s">
        <v>631</v>
      </c>
      <c r="K101" t="s">
        <v>1129</v>
      </c>
      <c r="L101" t="s">
        <v>1133</v>
      </c>
      <c r="M101" t="s">
        <v>1131</v>
      </c>
      <c r="N101">
        <v>0</v>
      </c>
      <c r="O101">
        <v>0</v>
      </c>
      <c r="P101">
        <v>0</v>
      </c>
      <c r="Q101">
        <v>0</v>
      </c>
      <c r="R101">
        <v>0</v>
      </c>
      <c r="S101">
        <v>0</v>
      </c>
      <c r="T101">
        <v>0</v>
      </c>
      <c r="U101">
        <v>0</v>
      </c>
      <c r="V101">
        <v>110</v>
      </c>
      <c r="W101">
        <v>0</v>
      </c>
      <c r="X101">
        <v>0</v>
      </c>
      <c r="Y101" t="s">
        <v>562</v>
      </c>
      <c r="Z101" s="5">
        <v>500</v>
      </c>
      <c r="AA101" s="5"/>
      <c r="AC101" t="str" cm="1">
        <f t="array" ref="AC101">INDEX(SubSummary!$B$4:$B$692,MATCH(1,($Y101=SubSummary!$B$4:$B$692)*($Z101=SubSummary!$C$4:$C$692),0))</f>
        <v>Valley (SCE)</v>
      </c>
    </row>
    <row r="102" spans="3:29">
      <c r="C102" t="s">
        <v>1134</v>
      </c>
      <c r="D102" t="s">
        <v>626</v>
      </c>
      <c r="E102">
        <v>230</v>
      </c>
      <c r="G102">
        <v>4</v>
      </c>
      <c r="H102">
        <v>920</v>
      </c>
      <c r="I102" s="3">
        <v>45555</v>
      </c>
      <c r="J102" t="s">
        <v>631</v>
      </c>
      <c r="K102" t="s">
        <v>1129</v>
      </c>
      <c r="L102" t="s">
        <v>1135</v>
      </c>
      <c r="M102" t="s">
        <v>1131</v>
      </c>
      <c r="N102">
        <v>0</v>
      </c>
      <c r="O102">
        <v>0</v>
      </c>
      <c r="P102">
        <v>0</v>
      </c>
      <c r="Q102">
        <v>0</v>
      </c>
      <c r="R102">
        <v>0</v>
      </c>
      <c r="S102">
        <v>0</v>
      </c>
      <c r="T102">
        <v>0</v>
      </c>
      <c r="U102">
        <v>0</v>
      </c>
      <c r="V102">
        <v>230</v>
      </c>
      <c r="W102">
        <v>0</v>
      </c>
      <c r="X102">
        <v>0</v>
      </c>
      <c r="Y102" t="s">
        <v>562</v>
      </c>
      <c r="Z102" s="5">
        <v>500</v>
      </c>
      <c r="AA102" s="5"/>
      <c r="AC102" t="str" cm="1">
        <f t="array" ref="AC102">INDEX(SubSummary!$B$4:$B$692,MATCH(1,($Y102=SubSummary!$B$4:$B$692)*($Z102=SubSummary!$C$4:$C$692),0))</f>
        <v>Valley (SCE)</v>
      </c>
    </row>
    <row r="103" spans="3:29">
      <c r="C103" t="s">
        <v>1136</v>
      </c>
      <c r="D103" t="s">
        <v>626</v>
      </c>
      <c r="E103">
        <v>230</v>
      </c>
      <c r="G103">
        <v>4</v>
      </c>
      <c r="H103">
        <v>920</v>
      </c>
      <c r="I103" s="3">
        <v>45555</v>
      </c>
      <c r="J103" t="s">
        <v>631</v>
      </c>
      <c r="K103" t="s">
        <v>1129</v>
      </c>
      <c r="L103" t="s">
        <v>1137</v>
      </c>
      <c r="M103" t="s">
        <v>1131</v>
      </c>
      <c r="N103">
        <v>0</v>
      </c>
      <c r="O103">
        <v>0</v>
      </c>
      <c r="P103">
        <v>0</v>
      </c>
      <c r="Q103">
        <v>0</v>
      </c>
      <c r="R103">
        <v>0</v>
      </c>
      <c r="S103">
        <v>0</v>
      </c>
      <c r="T103">
        <v>0</v>
      </c>
      <c r="U103">
        <v>0</v>
      </c>
      <c r="V103">
        <v>230</v>
      </c>
      <c r="W103">
        <v>0</v>
      </c>
      <c r="X103">
        <v>0</v>
      </c>
      <c r="Y103" t="s">
        <v>562</v>
      </c>
      <c r="Z103" s="5">
        <v>500</v>
      </c>
      <c r="AA103" s="5"/>
      <c r="AC103" t="str" cm="1">
        <f t="array" ref="AC103">INDEX(SubSummary!$B$4:$B$692,MATCH(1,($Y103=SubSummary!$B$4:$B$692)*($Z103=SubSummary!$C$4:$C$692),0))</f>
        <v>Valley (SCE)</v>
      </c>
    </row>
    <row r="104" spans="3:29">
      <c r="C104" t="s">
        <v>1138</v>
      </c>
      <c r="D104" t="s">
        <v>626</v>
      </c>
      <c r="E104">
        <v>100</v>
      </c>
      <c r="I104" s="3">
        <v>45559</v>
      </c>
      <c r="J104" t="s">
        <v>631</v>
      </c>
      <c r="K104" t="s">
        <v>1139</v>
      </c>
      <c r="L104" t="s">
        <v>1140</v>
      </c>
      <c r="M104" t="s">
        <v>1141</v>
      </c>
      <c r="N104">
        <v>0</v>
      </c>
      <c r="O104">
        <v>0</v>
      </c>
      <c r="P104">
        <v>0</v>
      </c>
      <c r="Q104">
        <v>0</v>
      </c>
      <c r="R104">
        <v>0</v>
      </c>
      <c r="S104">
        <v>0</v>
      </c>
      <c r="T104">
        <v>0</v>
      </c>
      <c r="U104">
        <v>0</v>
      </c>
      <c r="V104">
        <v>100</v>
      </c>
      <c r="W104">
        <v>0</v>
      </c>
      <c r="X104">
        <v>0</v>
      </c>
      <c r="Y104" t="s">
        <v>219</v>
      </c>
      <c r="Z104">
        <v>230</v>
      </c>
      <c r="AC104" t="str" cm="1">
        <f t="array" ref="AC104">INDEX(SubSummary!$B$4:$B$692,MATCH(1,($Y104=SubSummary!$B$4:$B$692)*($Z104=SubSummary!$C$4:$C$692),0))</f>
        <v>Etiwanda</v>
      </c>
    </row>
    <row r="105" spans="3:29">
      <c r="C105" t="s">
        <v>1142</v>
      </c>
      <c r="D105" t="s">
        <v>813</v>
      </c>
      <c r="E105">
        <v>300</v>
      </c>
      <c r="F105">
        <v>300</v>
      </c>
      <c r="G105">
        <v>4</v>
      </c>
      <c r="H105">
        <v>600</v>
      </c>
      <c r="I105" s="3">
        <v>45561</v>
      </c>
      <c r="J105" t="s">
        <v>631</v>
      </c>
      <c r="K105" t="s">
        <v>928</v>
      </c>
      <c r="L105" t="s">
        <v>1143</v>
      </c>
      <c r="M105" t="s">
        <v>930</v>
      </c>
      <c r="N105">
        <v>0</v>
      </c>
      <c r="O105">
        <v>0</v>
      </c>
      <c r="P105">
        <v>0</v>
      </c>
      <c r="Q105">
        <v>0</v>
      </c>
      <c r="R105">
        <v>0</v>
      </c>
      <c r="S105">
        <v>0</v>
      </c>
      <c r="T105">
        <v>0</v>
      </c>
      <c r="U105">
        <v>300</v>
      </c>
      <c r="V105">
        <v>150</v>
      </c>
      <c r="W105">
        <v>0</v>
      </c>
      <c r="X105">
        <v>0</v>
      </c>
      <c r="Y105" t="s">
        <v>274</v>
      </c>
      <c r="Z105">
        <v>500</v>
      </c>
      <c r="AC105" t="str" cm="1">
        <f t="array" ref="AC105">INDEX(SubSummary!$B$4:$B$692,MATCH(1,($Y105=SubSummary!$B$4:$B$692)*($Z105=SubSummary!$C$4:$C$692),0))</f>
        <v>Hoodoo Wash</v>
      </c>
    </row>
    <row r="106" spans="3:29">
      <c r="C106" t="s">
        <v>1144</v>
      </c>
      <c r="D106" t="s">
        <v>626</v>
      </c>
      <c r="E106">
        <v>80</v>
      </c>
      <c r="G106">
        <v>4</v>
      </c>
      <c r="H106">
        <v>320</v>
      </c>
      <c r="I106" s="3">
        <v>45565</v>
      </c>
      <c r="J106" t="s">
        <v>627</v>
      </c>
      <c r="K106" t="s">
        <v>1145</v>
      </c>
      <c r="L106" t="s">
        <v>1146</v>
      </c>
      <c r="M106" t="s">
        <v>1147</v>
      </c>
      <c r="N106">
        <v>0</v>
      </c>
      <c r="O106">
        <v>0</v>
      </c>
      <c r="P106">
        <v>0</v>
      </c>
      <c r="Q106">
        <v>0</v>
      </c>
      <c r="R106">
        <v>0</v>
      </c>
      <c r="S106">
        <v>0</v>
      </c>
      <c r="T106">
        <v>0</v>
      </c>
      <c r="U106">
        <v>0</v>
      </c>
      <c r="V106">
        <v>80</v>
      </c>
      <c r="W106">
        <v>0</v>
      </c>
      <c r="X106">
        <v>0</v>
      </c>
      <c r="Y106" t="s">
        <v>570</v>
      </c>
      <c r="Z106">
        <v>66</v>
      </c>
      <c r="AC106" t="str" cm="1">
        <f t="array" ref="AC106">INDEX(SubSummary!$B$4:$B$692,MATCH(1,($Y106=SubSummary!$B$4:$B$692)*($Z106=SubSummary!$C$4:$C$692),0))</f>
        <v>Vestal</v>
      </c>
    </row>
    <row r="107" spans="3:29">
      <c r="C107" t="s">
        <v>1148</v>
      </c>
      <c r="D107" t="s">
        <v>626</v>
      </c>
      <c r="E107">
        <v>150</v>
      </c>
      <c r="G107">
        <v>4</v>
      </c>
      <c r="H107">
        <v>600</v>
      </c>
      <c r="I107" s="3">
        <v>45565</v>
      </c>
      <c r="J107" t="s">
        <v>627</v>
      </c>
      <c r="K107" t="s">
        <v>652</v>
      </c>
      <c r="L107" t="s">
        <v>1149</v>
      </c>
      <c r="M107" t="s">
        <v>654</v>
      </c>
      <c r="N107">
        <v>0</v>
      </c>
      <c r="O107">
        <v>0</v>
      </c>
      <c r="P107">
        <v>0</v>
      </c>
      <c r="Q107">
        <v>0</v>
      </c>
      <c r="R107">
        <v>0</v>
      </c>
      <c r="S107">
        <v>0</v>
      </c>
      <c r="T107">
        <v>0</v>
      </c>
      <c r="U107">
        <v>0</v>
      </c>
      <c r="V107">
        <v>150</v>
      </c>
      <c r="W107">
        <v>0</v>
      </c>
      <c r="X107">
        <v>0</v>
      </c>
      <c r="Y107" t="s">
        <v>554</v>
      </c>
      <c r="Z107">
        <v>230</v>
      </c>
      <c r="AC107" t="str" cm="1">
        <f t="array" ref="AC107">INDEX(SubSummary!$B$4:$B$692,MATCH(1,($Y107=SubSummary!$B$4:$B$692)*($Z107=SubSummary!$C$4:$C$692),0))</f>
        <v>Tranquility</v>
      </c>
    </row>
    <row r="108" spans="3:29">
      <c r="C108" t="s">
        <v>1150</v>
      </c>
      <c r="D108" t="s">
        <v>36</v>
      </c>
      <c r="E108">
        <v>3</v>
      </c>
      <c r="G108">
        <v>0</v>
      </c>
      <c r="H108">
        <v>0</v>
      </c>
      <c r="I108" s="3">
        <v>45565</v>
      </c>
      <c r="J108" t="s">
        <v>627</v>
      </c>
      <c r="K108" t="s">
        <v>1151</v>
      </c>
      <c r="L108" t="s">
        <v>1152</v>
      </c>
      <c r="M108" t="s">
        <v>1153</v>
      </c>
      <c r="N108">
        <v>0</v>
      </c>
      <c r="O108">
        <v>0</v>
      </c>
      <c r="P108">
        <v>0</v>
      </c>
      <c r="Q108">
        <v>0</v>
      </c>
      <c r="R108">
        <v>0</v>
      </c>
      <c r="S108">
        <v>3</v>
      </c>
      <c r="T108">
        <v>0</v>
      </c>
      <c r="U108">
        <v>0</v>
      </c>
      <c r="V108">
        <v>0</v>
      </c>
      <c r="W108">
        <v>0</v>
      </c>
      <c r="X108">
        <v>0</v>
      </c>
      <c r="Y108" t="s">
        <v>71</v>
      </c>
      <c r="Z108">
        <v>115</v>
      </c>
      <c r="AC108" t="str" cm="1">
        <f t="array" ref="AC108">INDEX(SubSummary!$B$4:$B$692,MATCH(1,($Y108=SubSummary!$B$4:$B$692)*($Z108=SubSummary!$C$4:$C$692),0))</f>
        <v>Alpaugh</v>
      </c>
    </row>
    <row r="109" spans="3:29">
      <c r="C109" t="s">
        <v>1154</v>
      </c>
      <c r="D109" t="s">
        <v>36</v>
      </c>
      <c r="E109">
        <v>200</v>
      </c>
      <c r="G109">
        <v>0</v>
      </c>
      <c r="H109">
        <v>0</v>
      </c>
      <c r="I109" s="3">
        <v>45565</v>
      </c>
      <c r="J109" t="s">
        <v>627</v>
      </c>
      <c r="K109" t="s">
        <v>652</v>
      </c>
      <c r="L109" t="s">
        <v>1155</v>
      </c>
      <c r="M109" t="s">
        <v>654</v>
      </c>
      <c r="N109">
        <v>0</v>
      </c>
      <c r="O109">
        <v>0</v>
      </c>
      <c r="P109">
        <v>0</v>
      </c>
      <c r="Q109">
        <v>0</v>
      </c>
      <c r="R109">
        <v>0</v>
      </c>
      <c r="S109">
        <v>0</v>
      </c>
      <c r="T109">
        <v>0</v>
      </c>
      <c r="U109">
        <v>200</v>
      </c>
      <c r="V109">
        <v>0</v>
      </c>
      <c r="W109">
        <v>0</v>
      </c>
      <c r="X109">
        <v>0</v>
      </c>
      <c r="Y109" t="s">
        <v>554</v>
      </c>
      <c r="Z109">
        <v>230</v>
      </c>
      <c r="AC109" t="str" cm="1">
        <f t="array" ref="AC109">INDEX(SubSummary!$B$4:$B$692,MATCH(1,($Y109=SubSummary!$B$4:$B$692)*($Z109=SubSummary!$C$4:$C$692),0))</f>
        <v>Tranquility</v>
      </c>
    </row>
    <row r="110" spans="3:29">
      <c r="C110" t="s">
        <v>1156</v>
      </c>
      <c r="D110" t="s">
        <v>626</v>
      </c>
      <c r="E110">
        <v>1.1399999999999999</v>
      </c>
      <c r="I110" s="3">
        <v>45565</v>
      </c>
      <c r="J110" t="s">
        <v>627</v>
      </c>
      <c r="K110" t="s">
        <v>1157</v>
      </c>
      <c r="L110" t="s">
        <v>1158</v>
      </c>
      <c r="M110" t="s">
        <v>1159</v>
      </c>
      <c r="N110">
        <v>0</v>
      </c>
      <c r="O110">
        <v>0</v>
      </c>
      <c r="P110">
        <v>0</v>
      </c>
      <c r="Q110">
        <v>0</v>
      </c>
      <c r="R110">
        <v>0</v>
      </c>
      <c r="S110">
        <v>0</v>
      </c>
      <c r="T110">
        <v>0</v>
      </c>
      <c r="U110">
        <v>0</v>
      </c>
      <c r="V110">
        <v>1.1000000000000001</v>
      </c>
      <c r="W110">
        <v>0</v>
      </c>
      <c r="X110">
        <v>0</v>
      </c>
      <c r="Y110" t="s">
        <v>306</v>
      </c>
      <c r="Z110">
        <v>70</v>
      </c>
      <c r="AC110" t="str" cm="1">
        <f t="array" ref="AC110">INDEX(SubSummary!$B$4:$B$692,MATCH(1,($Y110=SubSummary!$B$4:$B$692)*($Z110=SubSummary!$C$4:$C$692),0))</f>
        <v>Lakeview</v>
      </c>
    </row>
    <row r="111" spans="3:29">
      <c r="C111" t="s">
        <v>1160</v>
      </c>
      <c r="D111" t="s">
        <v>626</v>
      </c>
      <c r="E111">
        <v>82</v>
      </c>
      <c r="G111">
        <v>4</v>
      </c>
      <c r="H111">
        <v>328</v>
      </c>
      <c r="I111" s="3">
        <v>45565</v>
      </c>
      <c r="J111" t="s">
        <v>627</v>
      </c>
      <c r="K111" t="s">
        <v>1161</v>
      </c>
      <c r="L111" t="s">
        <v>1162</v>
      </c>
      <c r="M111" t="s">
        <v>1163</v>
      </c>
      <c r="N111">
        <v>0</v>
      </c>
      <c r="O111">
        <v>0</v>
      </c>
      <c r="P111">
        <v>0</v>
      </c>
      <c r="Q111">
        <v>0</v>
      </c>
      <c r="R111">
        <v>0</v>
      </c>
      <c r="S111">
        <v>0</v>
      </c>
      <c r="T111">
        <v>0</v>
      </c>
      <c r="U111">
        <v>0</v>
      </c>
      <c r="V111">
        <v>82</v>
      </c>
      <c r="W111">
        <v>0</v>
      </c>
      <c r="X111">
        <v>0</v>
      </c>
      <c r="Y111" t="s">
        <v>68</v>
      </c>
      <c r="Z111">
        <v>230</v>
      </c>
      <c r="AB111">
        <v>1</v>
      </c>
      <c r="AC111" t="str" cm="1">
        <f t="array" ref="AC111">INDEX(SubSummary!$B$4:$B$692,MATCH(1,($Y111=SubSummary!$B$4:$B$692)*($Z111=SubSummary!$C$4:$C$692),0))</f>
        <v>Alamitos</v>
      </c>
    </row>
    <row r="112" spans="3:29">
      <c r="C112" t="s">
        <v>1164</v>
      </c>
      <c r="D112" t="s">
        <v>626</v>
      </c>
      <c r="E112">
        <v>200</v>
      </c>
      <c r="G112">
        <v>4</v>
      </c>
      <c r="H112">
        <v>800</v>
      </c>
      <c r="I112" s="3">
        <v>45565</v>
      </c>
      <c r="J112" t="s">
        <v>627</v>
      </c>
      <c r="K112" t="s">
        <v>1119</v>
      </c>
      <c r="M112" t="s">
        <v>1165</v>
      </c>
      <c r="N112">
        <v>0</v>
      </c>
      <c r="O112">
        <v>0</v>
      </c>
      <c r="P112">
        <v>0</v>
      </c>
      <c r="Q112">
        <v>0</v>
      </c>
      <c r="R112">
        <v>0</v>
      </c>
      <c r="S112">
        <v>0</v>
      </c>
      <c r="T112">
        <v>0</v>
      </c>
      <c r="U112">
        <v>0</v>
      </c>
      <c r="V112">
        <v>200</v>
      </c>
      <c r="W112">
        <v>0</v>
      </c>
      <c r="X112">
        <v>0</v>
      </c>
      <c r="Y112" t="s">
        <v>270</v>
      </c>
      <c r="Z112">
        <v>230</v>
      </c>
      <c r="AC112" t="str" cm="1">
        <f t="array" ref="AC112">INDEX(SubSummary!$B$4:$B$692,MATCH(1,($Y112=SubSummary!$B$4:$B$692)*($Z112=SubSummary!$C$4:$C$692),0))</f>
        <v>Hinson</v>
      </c>
    </row>
    <row r="113" spans="3:29">
      <c r="C113" t="s">
        <v>1166</v>
      </c>
      <c r="D113" t="s">
        <v>626</v>
      </c>
      <c r="E113">
        <v>70</v>
      </c>
      <c r="G113">
        <v>4</v>
      </c>
      <c r="H113">
        <v>280</v>
      </c>
      <c r="I113" s="3">
        <v>45573</v>
      </c>
      <c r="J113" t="s">
        <v>627</v>
      </c>
      <c r="K113" s="4" t="s">
        <v>779</v>
      </c>
      <c r="L113" t="s">
        <v>1167</v>
      </c>
      <c r="M113" t="s">
        <v>1168</v>
      </c>
      <c r="N113">
        <v>0</v>
      </c>
      <c r="O113">
        <v>0</v>
      </c>
      <c r="P113">
        <v>0</v>
      </c>
      <c r="Q113">
        <v>0</v>
      </c>
      <c r="R113">
        <v>0</v>
      </c>
      <c r="S113">
        <v>0</v>
      </c>
      <c r="T113">
        <v>0</v>
      </c>
      <c r="U113">
        <v>0</v>
      </c>
      <c r="V113">
        <v>70</v>
      </c>
      <c r="W113">
        <v>0</v>
      </c>
      <c r="X113">
        <v>0</v>
      </c>
      <c r="Y113" t="s">
        <v>219</v>
      </c>
      <c r="Z113">
        <v>230</v>
      </c>
      <c r="AC113" t="str" cm="1">
        <f t="array" ref="AC113">INDEX(SubSummary!$B$4:$B$692,MATCH(1,($Y113=SubSummary!$B$4:$B$692)*($Z113=SubSummary!$C$4:$C$692),0))</f>
        <v>Etiwanda</v>
      </c>
    </row>
    <row r="114" spans="3:29">
      <c r="C114" t="s">
        <v>1169</v>
      </c>
      <c r="D114" t="s">
        <v>36</v>
      </c>
      <c r="E114">
        <v>2.56</v>
      </c>
      <c r="G114">
        <v>0</v>
      </c>
      <c r="H114">
        <v>0</v>
      </c>
      <c r="I114" s="3">
        <v>45574</v>
      </c>
      <c r="J114" t="s">
        <v>627</v>
      </c>
      <c r="K114" t="s">
        <v>1170</v>
      </c>
      <c r="L114" t="s">
        <v>1171</v>
      </c>
      <c r="M114" t="s">
        <v>1172</v>
      </c>
      <c r="N114">
        <v>0</v>
      </c>
      <c r="O114">
        <v>0</v>
      </c>
      <c r="P114">
        <v>0</v>
      </c>
      <c r="Q114">
        <v>0</v>
      </c>
      <c r="R114">
        <v>0</v>
      </c>
      <c r="S114">
        <v>2.56</v>
      </c>
      <c r="T114">
        <v>0</v>
      </c>
      <c r="U114">
        <v>0</v>
      </c>
      <c r="V114">
        <v>0</v>
      </c>
      <c r="W114">
        <v>0</v>
      </c>
      <c r="X114">
        <v>0</v>
      </c>
      <c r="Y114" t="s">
        <v>143</v>
      </c>
      <c r="Z114">
        <v>115</v>
      </c>
      <c r="AC114" t="str" cm="1">
        <f t="array" ref="AC114">INDEX(SubSummary!$B$4:$B$692,MATCH(1,($Y114=SubSummary!$B$4:$B$692)*($Z114=SubSummary!$C$4:$C$692),0))</f>
        <v>Chowchilla</v>
      </c>
    </row>
    <row r="115" spans="3:29">
      <c r="C115" t="s">
        <v>1173</v>
      </c>
      <c r="D115" t="s">
        <v>36</v>
      </c>
      <c r="E115">
        <v>5</v>
      </c>
      <c r="G115">
        <v>0</v>
      </c>
      <c r="H115">
        <v>0</v>
      </c>
      <c r="I115" s="3">
        <v>45574</v>
      </c>
      <c r="J115" t="s">
        <v>627</v>
      </c>
      <c r="K115" t="s">
        <v>1174</v>
      </c>
      <c r="L115" t="s">
        <v>1175</v>
      </c>
      <c r="M115" t="s">
        <v>1172</v>
      </c>
      <c r="N115">
        <v>0</v>
      </c>
      <c r="O115">
        <v>0</v>
      </c>
      <c r="P115">
        <v>0</v>
      </c>
      <c r="Q115">
        <v>0</v>
      </c>
      <c r="R115">
        <v>0</v>
      </c>
      <c r="S115">
        <v>5</v>
      </c>
      <c r="T115">
        <v>0</v>
      </c>
      <c r="U115">
        <v>0</v>
      </c>
      <c r="V115">
        <v>0</v>
      </c>
      <c r="W115">
        <v>0</v>
      </c>
      <c r="X115">
        <v>0</v>
      </c>
      <c r="Y115" t="s">
        <v>143</v>
      </c>
      <c r="Z115">
        <v>115</v>
      </c>
      <c r="AC115" t="str" cm="1">
        <f t="array" ref="AC115">INDEX(SubSummary!$B$4:$B$692,MATCH(1,($Y115=SubSummary!$B$4:$B$692)*($Z115=SubSummary!$C$4:$C$692),0))</f>
        <v>Chowchilla</v>
      </c>
    </row>
    <row r="116" spans="3:29">
      <c r="C116" t="s">
        <v>1176</v>
      </c>
      <c r="D116" t="s">
        <v>36</v>
      </c>
      <c r="E116">
        <v>19.899999999999999</v>
      </c>
      <c r="G116">
        <v>0</v>
      </c>
      <c r="H116">
        <v>0</v>
      </c>
      <c r="I116" s="3">
        <v>45580</v>
      </c>
      <c r="J116" t="s">
        <v>627</v>
      </c>
      <c r="K116" t="s">
        <v>1177</v>
      </c>
      <c r="L116" t="s">
        <v>1178</v>
      </c>
      <c r="M116" t="s">
        <v>1179</v>
      </c>
      <c r="N116">
        <v>0</v>
      </c>
      <c r="O116">
        <v>0</v>
      </c>
      <c r="P116">
        <v>0</v>
      </c>
      <c r="Q116">
        <v>0</v>
      </c>
      <c r="R116">
        <v>0</v>
      </c>
      <c r="S116">
        <v>0</v>
      </c>
      <c r="T116">
        <v>0</v>
      </c>
      <c r="U116">
        <v>19.899999999999999</v>
      </c>
      <c r="V116">
        <v>0</v>
      </c>
      <c r="W116">
        <v>0</v>
      </c>
      <c r="X116">
        <v>0</v>
      </c>
      <c r="Y116" t="s">
        <v>282</v>
      </c>
      <c r="Z116">
        <v>115</v>
      </c>
      <c r="AC116" t="str" cm="1">
        <f t="array" ref="AC116">INDEX(SubSummary!$B$4:$B$692,MATCH(1,($Y116=SubSummary!$B$4:$B$692)*($Z116=SubSummary!$C$4:$C$692),0))</f>
        <v>Inyokern</v>
      </c>
    </row>
    <row r="117" spans="3:29">
      <c r="C117" t="s">
        <v>1180</v>
      </c>
      <c r="D117" t="s">
        <v>626</v>
      </c>
      <c r="E117">
        <v>119</v>
      </c>
      <c r="I117" s="3">
        <v>45580</v>
      </c>
      <c r="J117" t="s">
        <v>627</v>
      </c>
      <c r="K117" s="4" t="s">
        <v>1181</v>
      </c>
      <c r="L117" t="s">
        <v>1182</v>
      </c>
      <c r="M117" t="s">
        <v>1183</v>
      </c>
      <c r="N117">
        <v>0</v>
      </c>
      <c r="O117">
        <v>0</v>
      </c>
      <c r="P117">
        <v>0</v>
      </c>
      <c r="Q117">
        <v>0</v>
      </c>
      <c r="R117">
        <v>0</v>
      </c>
      <c r="S117">
        <v>0</v>
      </c>
      <c r="T117">
        <v>0</v>
      </c>
      <c r="U117">
        <v>0</v>
      </c>
      <c r="V117">
        <v>119</v>
      </c>
      <c r="W117">
        <v>0</v>
      </c>
      <c r="X117">
        <v>0</v>
      </c>
      <c r="Y117" t="s">
        <v>280</v>
      </c>
      <c r="Z117">
        <v>230</v>
      </c>
      <c r="AC117" t="str" cm="1">
        <f t="array" ref="AC117">INDEX(SubSummary!$B$4:$B$692,MATCH(1,($Y117=SubSummary!$B$4:$B$692)*($Z117=SubSummary!$C$4:$C$692),0))</f>
        <v>Imperial Valley</v>
      </c>
    </row>
    <row r="118" spans="3:29">
      <c r="C118" t="s">
        <v>1184</v>
      </c>
      <c r="D118" t="s">
        <v>626</v>
      </c>
      <c r="E118">
        <v>126</v>
      </c>
      <c r="G118">
        <v>4</v>
      </c>
      <c r="H118">
        <v>504</v>
      </c>
      <c r="I118" s="3">
        <v>45595</v>
      </c>
      <c r="J118" t="s">
        <v>627</v>
      </c>
      <c r="K118" t="s">
        <v>864</v>
      </c>
      <c r="L118" t="s">
        <v>1185</v>
      </c>
      <c r="M118" t="s">
        <v>866</v>
      </c>
      <c r="N118">
        <v>0</v>
      </c>
      <c r="O118">
        <v>0</v>
      </c>
      <c r="P118">
        <v>0</v>
      </c>
      <c r="Q118">
        <v>0</v>
      </c>
      <c r="R118">
        <v>0</v>
      </c>
      <c r="S118">
        <v>0</v>
      </c>
      <c r="T118">
        <v>0</v>
      </c>
      <c r="U118">
        <v>0</v>
      </c>
      <c r="V118">
        <v>126</v>
      </c>
      <c r="W118">
        <v>0</v>
      </c>
      <c r="X118">
        <v>0</v>
      </c>
      <c r="Y118" t="s">
        <v>590</v>
      </c>
      <c r="Z118">
        <v>230</v>
      </c>
      <c r="AC118" t="str" cm="1">
        <f t="array" ref="AC118">INDEX(SubSummary!$B$4:$B$692,MATCH(1,($Y118=SubSummary!$B$4:$B$692)*($Z118=SubSummary!$C$4:$C$692),0))</f>
        <v>Whirlwind</v>
      </c>
    </row>
    <row r="119" spans="3:29">
      <c r="C119" t="s">
        <v>1186</v>
      </c>
      <c r="D119" t="s">
        <v>626</v>
      </c>
      <c r="E119">
        <v>60</v>
      </c>
      <c r="G119">
        <v>4</v>
      </c>
      <c r="H119">
        <v>240</v>
      </c>
      <c r="I119" s="3">
        <v>45596</v>
      </c>
      <c r="J119" t="s">
        <v>627</v>
      </c>
      <c r="K119" t="s">
        <v>1187</v>
      </c>
      <c r="L119" t="s">
        <v>1188</v>
      </c>
      <c r="M119" t="s">
        <v>1189</v>
      </c>
      <c r="N119">
        <v>0</v>
      </c>
      <c r="O119">
        <v>0</v>
      </c>
      <c r="P119">
        <v>0</v>
      </c>
      <c r="Q119">
        <v>0</v>
      </c>
      <c r="R119">
        <v>0</v>
      </c>
      <c r="S119">
        <v>0</v>
      </c>
      <c r="T119">
        <v>0</v>
      </c>
      <c r="U119">
        <v>0</v>
      </c>
      <c r="V119">
        <v>60</v>
      </c>
      <c r="W119">
        <v>0</v>
      </c>
      <c r="X119">
        <v>0</v>
      </c>
      <c r="Y119" t="s">
        <v>211</v>
      </c>
      <c r="Z119">
        <v>230</v>
      </c>
      <c r="AC119" t="str" cm="1">
        <f t="array" ref="AC119">INDEX(SubSummary!$B$4:$B$692,MATCH(1,($Y119=SubSummary!$B$4:$B$692)*($Z119=SubSummary!$C$4:$C$692),0))</f>
        <v>Eldorado</v>
      </c>
    </row>
    <row r="120" spans="3:29">
      <c r="C120" t="s">
        <v>1190</v>
      </c>
      <c r="D120" t="s">
        <v>626</v>
      </c>
      <c r="E120">
        <v>110</v>
      </c>
      <c r="G120">
        <v>4</v>
      </c>
      <c r="H120">
        <v>436</v>
      </c>
      <c r="I120" s="3">
        <v>45596</v>
      </c>
      <c r="J120" t="s">
        <v>627</v>
      </c>
      <c r="K120" t="s">
        <v>1187</v>
      </c>
      <c r="L120" t="s">
        <v>1191</v>
      </c>
      <c r="M120" t="s">
        <v>1189</v>
      </c>
      <c r="N120">
        <v>0</v>
      </c>
      <c r="O120">
        <v>0</v>
      </c>
      <c r="P120">
        <v>0</v>
      </c>
      <c r="Q120">
        <v>0</v>
      </c>
      <c r="R120">
        <v>0</v>
      </c>
      <c r="S120">
        <v>0</v>
      </c>
      <c r="T120">
        <v>0</v>
      </c>
      <c r="U120">
        <v>0</v>
      </c>
      <c r="V120">
        <v>110</v>
      </c>
      <c r="W120">
        <v>0</v>
      </c>
      <c r="X120">
        <v>0</v>
      </c>
      <c r="Y120" t="s">
        <v>211</v>
      </c>
      <c r="Z120">
        <v>230</v>
      </c>
      <c r="AC120" t="str" cm="1">
        <f t="array" ref="AC120">INDEX(SubSummary!$B$4:$B$692,MATCH(1,($Y120=SubSummary!$B$4:$B$692)*($Z120=SubSummary!$C$4:$C$692),0))</f>
        <v>Eldorado</v>
      </c>
    </row>
    <row r="121" spans="3:29">
      <c r="C121" t="s">
        <v>1192</v>
      </c>
      <c r="D121" t="s">
        <v>626</v>
      </c>
      <c r="E121">
        <v>109</v>
      </c>
      <c r="G121">
        <v>4</v>
      </c>
      <c r="H121">
        <v>440</v>
      </c>
      <c r="I121" s="3">
        <v>45596</v>
      </c>
      <c r="J121" t="s">
        <v>627</v>
      </c>
      <c r="K121" t="s">
        <v>1187</v>
      </c>
      <c r="L121" t="s">
        <v>1193</v>
      </c>
      <c r="M121" t="s">
        <v>1189</v>
      </c>
      <c r="N121">
        <v>0</v>
      </c>
      <c r="O121">
        <v>0</v>
      </c>
      <c r="P121">
        <v>0</v>
      </c>
      <c r="Q121">
        <v>0</v>
      </c>
      <c r="R121">
        <v>0</v>
      </c>
      <c r="S121">
        <v>0</v>
      </c>
      <c r="T121">
        <v>0</v>
      </c>
      <c r="U121">
        <v>0</v>
      </c>
      <c r="V121">
        <v>109</v>
      </c>
      <c r="W121">
        <v>0</v>
      </c>
      <c r="X121">
        <v>0</v>
      </c>
      <c r="Y121" t="s">
        <v>211</v>
      </c>
      <c r="Z121">
        <v>230</v>
      </c>
      <c r="AC121" t="str" cm="1">
        <f t="array" ref="AC121">INDEX(SubSummary!$B$4:$B$692,MATCH(1,($Y121=SubSummary!$B$4:$B$692)*($Z121=SubSummary!$C$4:$C$692),0))</f>
        <v>Eldorado</v>
      </c>
    </row>
    <row r="122" spans="3:29">
      <c r="C122" t="s">
        <v>1194</v>
      </c>
      <c r="D122" t="s">
        <v>36</v>
      </c>
      <c r="E122">
        <v>3</v>
      </c>
      <c r="I122" s="3">
        <v>45596</v>
      </c>
      <c r="J122" t="s">
        <v>627</v>
      </c>
      <c r="K122" t="s">
        <v>1195</v>
      </c>
      <c r="L122" t="s">
        <v>1196</v>
      </c>
      <c r="M122" t="s">
        <v>1197</v>
      </c>
      <c r="N122">
        <v>0</v>
      </c>
      <c r="O122">
        <v>0</v>
      </c>
      <c r="P122">
        <v>0</v>
      </c>
      <c r="Q122">
        <v>0</v>
      </c>
      <c r="R122">
        <v>0</v>
      </c>
      <c r="S122">
        <v>3</v>
      </c>
      <c r="T122">
        <v>0</v>
      </c>
      <c r="U122">
        <v>0</v>
      </c>
      <c r="V122">
        <v>0</v>
      </c>
      <c r="W122">
        <v>0</v>
      </c>
      <c r="X122">
        <v>0</v>
      </c>
      <c r="Y122" t="s">
        <v>207</v>
      </c>
      <c r="Z122">
        <v>115</v>
      </c>
      <c r="AC122" t="str" cm="1">
        <f t="array" ref="AC122">INDEX(SubSummary!$B$4:$B$692,MATCH(1,($Y122=SubSummary!$B$4:$B$692)*($Z122=SubSummary!$C$4:$C$692),0))</f>
        <v>El Nido (PGE)</v>
      </c>
    </row>
    <row r="123" spans="3:29">
      <c r="C123" t="s">
        <v>1198</v>
      </c>
      <c r="D123" t="s">
        <v>36</v>
      </c>
      <c r="E123">
        <v>2.73</v>
      </c>
      <c r="G123">
        <v>0</v>
      </c>
      <c r="H123">
        <v>0</v>
      </c>
      <c r="I123" s="3">
        <v>45604</v>
      </c>
      <c r="J123" t="s">
        <v>627</v>
      </c>
      <c r="K123" t="s">
        <v>1199</v>
      </c>
      <c r="L123" t="s">
        <v>1200</v>
      </c>
      <c r="M123" t="s">
        <v>1201</v>
      </c>
      <c r="N123">
        <v>0</v>
      </c>
      <c r="O123">
        <v>0</v>
      </c>
      <c r="P123">
        <v>0</v>
      </c>
      <c r="Q123">
        <v>0</v>
      </c>
      <c r="R123">
        <v>0</v>
      </c>
      <c r="S123">
        <v>2.73</v>
      </c>
      <c r="T123">
        <v>0</v>
      </c>
      <c r="U123">
        <v>0</v>
      </c>
      <c r="V123">
        <v>0</v>
      </c>
      <c r="W123">
        <v>0</v>
      </c>
      <c r="X123">
        <v>0</v>
      </c>
      <c r="Y123" t="s">
        <v>246</v>
      </c>
      <c r="Z123">
        <v>115</v>
      </c>
      <c r="AC123" t="str" cm="1">
        <f t="array" ref="AC123">INDEX(SubSummary!$B$4:$B$692,MATCH(1,($Y123=SubSummary!$B$4:$B$692)*($Z123=SubSummary!$C$4:$C$692),0))</f>
        <v>Grand Island</v>
      </c>
    </row>
    <row r="124" spans="3:29">
      <c r="C124" t="s">
        <v>1202</v>
      </c>
      <c r="D124" t="s">
        <v>36</v>
      </c>
      <c r="E124">
        <v>3</v>
      </c>
      <c r="G124">
        <v>0</v>
      </c>
      <c r="H124">
        <v>0</v>
      </c>
      <c r="I124" s="3">
        <v>45611</v>
      </c>
      <c r="J124" t="s">
        <v>627</v>
      </c>
      <c r="K124" t="s">
        <v>1203</v>
      </c>
      <c r="L124" t="s">
        <v>1204</v>
      </c>
      <c r="M124" t="s">
        <v>1205</v>
      </c>
      <c r="N124">
        <v>0</v>
      </c>
      <c r="O124">
        <v>0</v>
      </c>
      <c r="P124">
        <v>0</v>
      </c>
      <c r="Q124">
        <v>0</v>
      </c>
      <c r="R124">
        <v>0</v>
      </c>
      <c r="S124">
        <v>3</v>
      </c>
      <c r="T124">
        <v>0</v>
      </c>
      <c r="U124">
        <v>0</v>
      </c>
      <c r="V124">
        <v>0</v>
      </c>
      <c r="W124">
        <v>0</v>
      </c>
      <c r="X124">
        <v>0</v>
      </c>
      <c r="Y124" t="s">
        <v>189</v>
      </c>
      <c r="Z124">
        <v>230</v>
      </c>
      <c r="AC124" t="str" cm="1">
        <f t="array" ref="AC124">INDEX(SubSummary!$B$4:$B$692,MATCH(1,($Y124=SubSummary!$B$4:$B$692)*($Z124=SubSummary!$C$4:$C$692),0))</f>
        <v>Dos Amigos</v>
      </c>
    </row>
    <row r="125" spans="3:29">
      <c r="C125" t="s">
        <v>1206</v>
      </c>
      <c r="D125" t="s">
        <v>626</v>
      </c>
      <c r="E125">
        <v>2</v>
      </c>
      <c r="I125" s="3">
        <v>45611</v>
      </c>
      <c r="J125" t="s">
        <v>627</v>
      </c>
      <c r="K125" t="s">
        <v>1207</v>
      </c>
      <c r="L125" t="s">
        <v>1208</v>
      </c>
      <c r="M125" t="s">
        <v>1209</v>
      </c>
      <c r="N125">
        <v>0</v>
      </c>
      <c r="O125">
        <v>0</v>
      </c>
      <c r="P125">
        <v>0</v>
      </c>
      <c r="Q125">
        <v>0</v>
      </c>
      <c r="R125">
        <v>0</v>
      </c>
      <c r="S125">
        <v>0</v>
      </c>
      <c r="T125">
        <v>0</v>
      </c>
      <c r="U125">
        <v>0</v>
      </c>
      <c r="V125">
        <v>2</v>
      </c>
      <c r="W125">
        <v>0</v>
      </c>
      <c r="X125">
        <v>0</v>
      </c>
      <c r="Y125" t="s">
        <v>76</v>
      </c>
      <c r="Z125">
        <v>70</v>
      </c>
      <c r="AC125" t="str" cm="1">
        <f t="array" ref="AC125">INDEX(SubSummary!$B$4:$B$692,MATCH(1,($Y125=SubSummary!$B$4:$B$692)*($Z125=SubSummary!$C$4:$C$692),0))</f>
        <v>Arco</v>
      </c>
    </row>
    <row r="126" spans="3:29">
      <c r="C126" t="s">
        <v>1210</v>
      </c>
      <c r="D126" t="s">
        <v>626</v>
      </c>
      <c r="E126">
        <v>7.33</v>
      </c>
      <c r="I126" s="3">
        <v>45612</v>
      </c>
      <c r="J126" t="s">
        <v>627</v>
      </c>
      <c r="K126" t="s">
        <v>1211</v>
      </c>
      <c r="L126" t="s">
        <v>1212</v>
      </c>
      <c r="M126" t="s">
        <v>1213</v>
      </c>
      <c r="N126">
        <v>0</v>
      </c>
      <c r="O126">
        <v>0</v>
      </c>
      <c r="P126">
        <v>0</v>
      </c>
      <c r="Q126">
        <v>0</v>
      </c>
      <c r="R126">
        <v>0</v>
      </c>
      <c r="S126">
        <v>0</v>
      </c>
      <c r="T126">
        <v>0</v>
      </c>
      <c r="U126">
        <v>0</v>
      </c>
      <c r="V126">
        <v>7.33</v>
      </c>
      <c r="W126">
        <v>0</v>
      </c>
      <c r="X126">
        <v>0</v>
      </c>
      <c r="Y126" t="s">
        <v>170</v>
      </c>
      <c r="Z126">
        <v>69</v>
      </c>
      <c r="AC126" t="str" cm="1">
        <f t="array" ref="AC126">INDEX(SubSummary!$B$4:$B$692,MATCH(1,($Y126=SubSummary!$B$4:$B$692)*($Z126=SubSummary!$C$4:$C$692),0))</f>
        <v>Creelman</v>
      </c>
    </row>
    <row r="127" spans="3:29">
      <c r="C127" t="s">
        <v>1214</v>
      </c>
      <c r="D127" t="s">
        <v>626</v>
      </c>
      <c r="E127">
        <v>20</v>
      </c>
      <c r="G127">
        <v>4</v>
      </c>
      <c r="H127">
        <v>80</v>
      </c>
      <c r="I127" s="3">
        <v>45616</v>
      </c>
      <c r="J127" t="s">
        <v>627</v>
      </c>
      <c r="K127" t="s">
        <v>1215</v>
      </c>
      <c r="L127" t="s">
        <v>1216</v>
      </c>
      <c r="M127" t="s">
        <v>1217</v>
      </c>
      <c r="N127">
        <v>0</v>
      </c>
      <c r="O127">
        <v>0</v>
      </c>
      <c r="P127">
        <v>0</v>
      </c>
      <c r="Q127">
        <v>0</v>
      </c>
      <c r="R127">
        <v>0</v>
      </c>
      <c r="S127">
        <v>0</v>
      </c>
      <c r="T127">
        <v>0</v>
      </c>
      <c r="U127">
        <v>0</v>
      </c>
      <c r="V127">
        <v>20</v>
      </c>
      <c r="W127">
        <v>0</v>
      </c>
      <c r="X127">
        <v>0</v>
      </c>
      <c r="Y127" t="s">
        <v>585</v>
      </c>
      <c r="Z127">
        <v>60</v>
      </c>
      <c r="AC127" t="str" cm="1">
        <f t="array" ref="AC127">INDEX(SubSummary!$B$4:$B$692,MATCH(1,($Y127=SubSummary!$B$4:$B$692)*($Z127=SubSummary!$C$4:$C$692),0))</f>
        <v>Weber</v>
      </c>
    </row>
    <row r="128" spans="3:29">
      <c r="C128" t="s">
        <v>1218</v>
      </c>
      <c r="D128" t="s">
        <v>813</v>
      </c>
      <c r="E128">
        <v>0.9</v>
      </c>
      <c r="F128">
        <v>0.9</v>
      </c>
      <c r="I128" s="3">
        <v>45616</v>
      </c>
      <c r="J128" t="s">
        <v>627</v>
      </c>
      <c r="K128" t="s">
        <v>1219</v>
      </c>
      <c r="L128" t="s">
        <v>1220</v>
      </c>
      <c r="M128" t="s">
        <v>1221</v>
      </c>
      <c r="N128">
        <v>0</v>
      </c>
      <c r="O128">
        <v>0</v>
      </c>
      <c r="P128">
        <v>0</v>
      </c>
      <c r="Q128">
        <v>0</v>
      </c>
      <c r="R128">
        <v>0</v>
      </c>
      <c r="S128">
        <v>0.9</v>
      </c>
      <c r="T128">
        <v>0</v>
      </c>
      <c r="U128">
        <v>0</v>
      </c>
      <c r="V128">
        <v>0.9</v>
      </c>
      <c r="W128">
        <v>0</v>
      </c>
      <c r="X128">
        <v>0</v>
      </c>
      <c r="Y128" t="s">
        <v>327</v>
      </c>
      <c r="Z128">
        <v>230</v>
      </c>
      <c r="AC128" t="str" cm="1">
        <f t="array" ref="AC128">INDEX(SubSummary!$B$4:$B$692,MATCH(1,($Y128=SubSummary!$B$4:$B$692)*($Z128=SubSummary!$C$4:$C$692),0))</f>
        <v>Los Banos</v>
      </c>
    </row>
    <row r="129" spans="3:29">
      <c r="C129" t="s">
        <v>1222</v>
      </c>
      <c r="D129" t="s">
        <v>626</v>
      </c>
      <c r="E129">
        <v>0.46</v>
      </c>
      <c r="I129" s="3">
        <v>45620</v>
      </c>
      <c r="J129" t="s">
        <v>627</v>
      </c>
      <c r="K129" t="s">
        <v>1223</v>
      </c>
      <c r="L129" t="s">
        <v>1224</v>
      </c>
      <c r="M129" t="s">
        <v>1225</v>
      </c>
      <c r="N129">
        <v>0</v>
      </c>
      <c r="O129">
        <v>0</v>
      </c>
      <c r="P129">
        <v>0</v>
      </c>
      <c r="Q129">
        <v>0</v>
      </c>
      <c r="R129">
        <v>0</v>
      </c>
      <c r="S129">
        <v>0</v>
      </c>
      <c r="T129">
        <v>0</v>
      </c>
      <c r="U129">
        <v>0</v>
      </c>
      <c r="V129">
        <v>0.46</v>
      </c>
      <c r="W129">
        <v>0</v>
      </c>
      <c r="X129">
        <v>0</v>
      </c>
      <c r="Y129" t="s">
        <v>123</v>
      </c>
      <c r="Z129">
        <v>69</v>
      </c>
      <c r="AC129" t="str" cm="1">
        <f t="array" ref="AC129">INDEX(SubSummary!$B$4:$B$692,MATCH(1,($Y129=SubSummary!$B$4:$B$692)*($Z129=SubSummary!$C$4:$C$692),0))</f>
        <v>Cameron</v>
      </c>
    </row>
    <row r="130" spans="3:29">
      <c r="C130" t="s">
        <v>1226</v>
      </c>
      <c r="D130" t="s">
        <v>626</v>
      </c>
      <c r="E130">
        <v>10</v>
      </c>
      <c r="I130" s="3">
        <v>45621</v>
      </c>
      <c r="J130" t="s">
        <v>627</v>
      </c>
      <c r="K130" t="s">
        <v>1227</v>
      </c>
      <c r="L130" t="s">
        <v>1228</v>
      </c>
      <c r="M130" t="s">
        <v>1229</v>
      </c>
      <c r="N130">
        <v>0</v>
      </c>
      <c r="O130">
        <v>0</v>
      </c>
      <c r="P130">
        <v>0</v>
      </c>
      <c r="Q130">
        <v>0</v>
      </c>
      <c r="R130">
        <v>0</v>
      </c>
      <c r="S130">
        <v>0</v>
      </c>
      <c r="T130">
        <v>0</v>
      </c>
      <c r="U130">
        <v>0</v>
      </c>
      <c r="V130">
        <v>10</v>
      </c>
      <c r="W130">
        <v>0</v>
      </c>
      <c r="X130">
        <v>0</v>
      </c>
      <c r="Y130" t="s">
        <v>505</v>
      </c>
      <c r="Z130">
        <v>138</v>
      </c>
      <c r="AC130" t="str" cm="1">
        <f t="array" ref="AC130">INDEX(SubSummary!$B$4:$B$692,MATCH(1,($Y130=SubSummary!$B$4:$B$692)*($Z130=SubSummary!$C$4:$C$692),0))</f>
        <v>Santee</v>
      </c>
    </row>
    <row r="131" spans="3:29">
      <c r="C131" t="s">
        <v>1230</v>
      </c>
      <c r="D131" t="s">
        <v>626</v>
      </c>
      <c r="E131">
        <v>23</v>
      </c>
      <c r="I131" s="3">
        <v>45626</v>
      </c>
      <c r="J131" t="s">
        <v>627</v>
      </c>
      <c r="K131" t="s">
        <v>1231</v>
      </c>
      <c r="L131" t="s">
        <v>1232</v>
      </c>
      <c r="M131" t="s">
        <v>784</v>
      </c>
      <c r="N131">
        <v>0</v>
      </c>
      <c r="O131">
        <v>0</v>
      </c>
      <c r="P131">
        <v>0</v>
      </c>
      <c r="Q131">
        <v>0</v>
      </c>
      <c r="R131">
        <v>0</v>
      </c>
      <c r="S131">
        <v>0</v>
      </c>
      <c r="T131">
        <v>0</v>
      </c>
      <c r="U131">
        <v>0</v>
      </c>
      <c r="V131">
        <v>23</v>
      </c>
      <c r="W131">
        <v>0</v>
      </c>
      <c r="X131">
        <v>0</v>
      </c>
      <c r="Y131" t="s">
        <v>590</v>
      </c>
      <c r="Z131">
        <v>230</v>
      </c>
      <c r="AC131" t="str" cm="1">
        <f t="array" ref="AC131">INDEX(SubSummary!$B$4:$B$692,MATCH(1,($Y131=SubSummary!$B$4:$B$692)*($Z131=SubSummary!$C$4:$C$692),0))</f>
        <v>Whirlwind</v>
      </c>
    </row>
    <row r="132" spans="3:29">
      <c r="C132" t="s">
        <v>1233</v>
      </c>
      <c r="D132" t="s">
        <v>36</v>
      </c>
      <c r="E132">
        <v>24</v>
      </c>
      <c r="G132">
        <v>0</v>
      </c>
      <c r="H132">
        <v>0</v>
      </c>
      <c r="I132" s="3">
        <v>45626</v>
      </c>
      <c r="J132" t="s">
        <v>627</v>
      </c>
      <c r="K132" t="s">
        <v>1231</v>
      </c>
      <c r="L132" t="s">
        <v>1234</v>
      </c>
      <c r="M132" t="s">
        <v>784</v>
      </c>
      <c r="N132">
        <v>0</v>
      </c>
      <c r="O132">
        <v>0</v>
      </c>
      <c r="P132">
        <v>0</v>
      </c>
      <c r="Q132">
        <v>0</v>
      </c>
      <c r="R132">
        <v>0</v>
      </c>
      <c r="S132">
        <v>0</v>
      </c>
      <c r="T132">
        <v>0</v>
      </c>
      <c r="U132">
        <v>24</v>
      </c>
      <c r="V132">
        <v>0</v>
      </c>
      <c r="W132">
        <v>0</v>
      </c>
      <c r="X132">
        <v>0</v>
      </c>
      <c r="Y132" t="s">
        <v>590</v>
      </c>
      <c r="Z132">
        <v>230</v>
      </c>
      <c r="AC132" t="str" cm="1">
        <f t="array" ref="AC132">INDEX(SubSummary!$B$4:$B$692,MATCH(1,($Y132=SubSummary!$B$4:$B$692)*($Z132=SubSummary!$C$4:$C$692),0))</f>
        <v>Whirlwind</v>
      </c>
    </row>
    <row r="133" spans="3:29">
      <c r="C133" t="s">
        <v>1235</v>
      </c>
      <c r="D133" t="s">
        <v>626</v>
      </c>
      <c r="E133">
        <v>23</v>
      </c>
      <c r="I133" s="3">
        <v>45626</v>
      </c>
      <c r="J133" t="s">
        <v>627</v>
      </c>
      <c r="K133" t="s">
        <v>1236</v>
      </c>
      <c r="L133" t="s">
        <v>1237</v>
      </c>
      <c r="M133" t="s">
        <v>784</v>
      </c>
      <c r="N133">
        <v>0</v>
      </c>
      <c r="O133">
        <v>0</v>
      </c>
      <c r="P133">
        <v>0</v>
      </c>
      <c r="Q133">
        <v>0</v>
      </c>
      <c r="R133">
        <v>0</v>
      </c>
      <c r="S133">
        <v>0</v>
      </c>
      <c r="T133">
        <v>0</v>
      </c>
      <c r="U133">
        <v>0</v>
      </c>
      <c r="V133">
        <v>23</v>
      </c>
      <c r="W133">
        <v>0</v>
      </c>
      <c r="X133">
        <v>0</v>
      </c>
      <c r="Y133" t="s">
        <v>590</v>
      </c>
      <c r="Z133">
        <v>230</v>
      </c>
      <c r="AC133" t="str" cm="1">
        <f t="array" ref="AC133">INDEX(SubSummary!$B$4:$B$692,MATCH(1,($Y133=SubSummary!$B$4:$B$692)*($Z133=SubSummary!$C$4:$C$692),0))</f>
        <v>Whirlwind</v>
      </c>
    </row>
    <row r="134" spans="3:29">
      <c r="C134" t="s">
        <v>1238</v>
      </c>
      <c r="D134" t="s">
        <v>626</v>
      </c>
      <c r="E134">
        <v>100</v>
      </c>
      <c r="G134">
        <v>4</v>
      </c>
      <c r="H134">
        <v>400</v>
      </c>
      <c r="I134" s="3">
        <v>45627</v>
      </c>
      <c r="J134" t="s">
        <v>627</v>
      </c>
      <c r="K134" t="s">
        <v>802</v>
      </c>
      <c r="L134" t="s">
        <v>803</v>
      </c>
      <c r="M134" t="s">
        <v>804</v>
      </c>
      <c r="N134">
        <v>0</v>
      </c>
      <c r="O134">
        <v>0</v>
      </c>
      <c r="P134">
        <v>0</v>
      </c>
      <c r="Q134">
        <v>0</v>
      </c>
      <c r="R134">
        <v>0</v>
      </c>
      <c r="S134">
        <v>0</v>
      </c>
      <c r="T134">
        <v>0</v>
      </c>
      <c r="U134">
        <v>0</v>
      </c>
      <c r="V134">
        <v>0</v>
      </c>
      <c r="W134">
        <v>0</v>
      </c>
      <c r="X134">
        <v>0</v>
      </c>
      <c r="Y134" t="s">
        <v>517</v>
      </c>
      <c r="Z134">
        <v>230</v>
      </c>
      <c r="AC134" t="str" cm="1">
        <f t="array" ref="AC134">INDEX(SubSummary!$B$4:$B$692,MATCH(1,($Y134=SubSummary!$B$4:$B$692)*($Z134=SubSummary!$C$4:$C$692),0))</f>
        <v>Silvergate</v>
      </c>
    </row>
    <row r="135" spans="3:29">
      <c r="C135" t="s">
        <v>1239</v>
      </c>
      <c r="D135" t="s">
        <v>36</v>
      </c>
      <c r="E135">
        <v>11.9</v>
      </c>
      <c r="G135">
        <v>0</v>
      </c>
      <c r="H135">
        <v>0</v>
      </c>
      <c r="I135" s="3">
        <v>45627</v>
      </c>
      <c r="J135" t="s">
        <v>627</v>
      </c>
      <c r="K135" t="s">
        <v>1240</v>
      </c>
      <c r="L135" t="s">
        <v>1241</v>
      </c>
      <c r="M135" t="s">
        <v>1179</v>
      </c>
      <c r="N135">
        <v>0</v>
      </c>
      <c r="O135">
        <v>0</v>
      </c>
      <c r="P135">
        <v>0</v>
      </c>
      <c r="Q135">
        <v>0</v>
      </c>
      <c r="R135">
        <v>0</v>
      </c>
      <c r="S135">
        <v>0</v>
      </c>
      <c r="T135">
        <v>0</v>
      </c>
      <c r="U135">
        <v>11.9</v>
      </c>
      <c r="V135">
        <v>0</v>
      </c>
      <c r="W135">
        <v>0</v>
      </c>
      <c r="X135">
        <v>0</v>
      </c>
      <c r="Y135" t="s">
        <v>282</v>
      </c>
      <c r="Z135">
        <v>115</v>
      </c>
      <c r="AC135" t="str" cm="1">
        <f t="array" ref="AC135">INDEX(SubSummary!$B$4:$B$692,MATCH(1,($Y135=SubSummary!$B$4:$B$692)*($Z135=SubSummary!$C$4:$C$692),0))</f>
        <v>Inyokern</v>
      </c>
    </row>
    <row r="136" spans="3:29">
      <c r="C136" t="s">
        <v>1242</v>
      </c>
      <c r="D136" t="s">
        <v>626</v>
      </c>
      <c r="E136">
        <v>99.4</v>
      </c>
      <c r="I136" s="3">
        <v>45627</v>
      </c>
      <c r="J136" t="s">
        <v>627</v>
      </c>
      <c r="K136" t="s">
        <v>1161</v>
      </c>
      <c r="L136" t="s">
        <v>1243</v>
      </c>
      <c r="M136" t="s">
        <v>1244</v>
      </c>
      <c r="N136">
        <v>0</v>
      </c>
      <c r="O136">
        <v>0</v>
      </c>
      <c r="P136">
        <v>0</v>
      </c>
      <c r="Q136">
        <v>0</v>
      </c>
      <c r="R136">
        <v>0</v>
      </c>
      <c r="S136">
        <v>0</v>
      </c>
      <c r="T136">
        <v>0</v>
      </c>
      <c r="U136">
        <v>0</v>
      </c>
      <c r="V136">
        <v>99.4</v>
      </c>
      <c r="W136">
        <v>0</v>
      </c>
      <c r="X136">
        <v>0</v>
      </c>
      <c r="Y136" t="s">
        <v>265</v>
      </c>
      <c r="Z136">
        <v>70</v>
      </c>
      <c r="AB136">
        <v>1</v>
      </c>
      <c r="AC136" t="str" cm="1">
        <f t="array" ref="AC136">INDEX(SubSummary!$B$4:$B$692,MATCH(1,($Y136=SubSummary!$B$4:$B$692)*($Z136=SubSummary!$C$4:$C$692),0))</f>
        <v>Henrietta</v>
      </c>
    </row>
    <row r="137" spans="3:29">
      <c r="C137" t="s">
        <v>1245</v>
      </c>
      <c r="D137" t="s">
        <v>626</v>
      </c>
      <c r="E137">
        <v>3.5</v>
      </c>
      <c r="I137" s="3">
        <v>45627</v>
      </c>
      <c r="J137" t="s">
        <v>627</v>
      </c>
      <c r="K137" t="s">
        <v>1246</v>
      </c>
      <c r="L137" t="s">
        <v>1247</v>
      </c>
      <c r="M137" t="s">
        <v>1248</v>
      </c>
      <c r="N137">
        <v>0</v>
      </c>
      <c r="O137">
        <v>0</v>
      </c>
      <c r="P137">
        <v>0</v>
      </c>
      <c r="Q137">
        <v>0</v>
      </c>
      <c r="R137">
        <v>0</v>
      </c>
      <c r="S137">
        <v>0</v>
      </c>
      <c r="T137">
        <v>0</v>
      </c>
      <c r="U137">
        <v>0</v>
      </c>
      <c r="V137">
        <v>3.5</v>
      </c>
      <c r="W137">
        <v>0</v>
      </c>
      <c r="X137">
        <v>0</v>
      </c>
      <c r="Y137" t="s">
        <v>357</v>
      </c>
      <c r="Z137">
        <v>230</v>
      </c>
      <c r="AC137" t="str" cm="1">
        <f t="array" ref="AC137">INDEX(SubSummary!$B$4:$B$692,MATCH(1,($Y137=SubSummary!$B$4:$B$692)*($Z137=SubSummary!$C$4:$C$692),0))</f>
        <v>Mesa (SCE)</v>
      </c>
    </row>
    <row r="138" spans="3:29">
      <c r="C138" t="s">
        <v>1249</v>
      </c>
      <c r="D138" t="s">
        <v>626</v>
      </c>
      <c r="E138">
        <v>3</v>
      </c>
      <c r="I138" s="3">
        <v>45627</v>
      </c>
      <c r="J138" t="s">
        <v>627</v>
      </c>
      <c r="K138" t="s">
        <v>1250</v>
      </c>
      <c r="L138" t="s">
        <v>1251</v>
      </c>
      <c r="M138" t="s">
        <v>1248</v>
      </c>
      <c r="N138">
        <v>0</v>
      </c>
      <c r="O138">
        <v>0</v>
      </c>
      <c r="P138">
        <v>0</v>
      </c>
      <c r="Q138">
        <v>0</v>
      </c>
      <c r="R138">
        <v>0</v>
      </c>
      <c r="S138">
        <v>0</v>
      </c>
      <c r="T138">
        <v>0</v>
      </c>
      <c r="U138">
        <v>0</v>
      </c>
      <c r="V138">
        <v>3</v>
      </c>
      <c r="W138">
        <v>0</v>
      </c>
      <c r="X138">
        <v>0</v>
      </c>
      <c r="Y138" t="s">
        <v>357</v>
      </c>
      <c r="Z138">
        <v>230</v>
      </c>
      <c r="AC138" t="str" cm="1">
        <f t="array" ref="AC138">INDEX(SubSummary!$B$4:$B$692,MATCH(1,($Y138=SubSummary!$B$4:$B$692)*($Z138=SubSummary!$C$4:$C$692),0))</f>
        <v>Mesa (SCE)</v>
      </c>
    </row>
    <row r="139" spans="3:29">
      <c r="C139" t="s">
        <v>1252</v>
      </c>
      <c r="D139" t="s">
        <v>36</v>
      </c>
      <c r="E139">
        <v>4.62</v>
      </c>
      <c r="G139">
        <v>0</v>
      </c>
      <c r="H139">
        <v>0</v>
      </c>
      <c r="I139" s="3">
        <v>45627</v>
      </c>
      <c r="J139" t="s">
        <v>627</v>
      </c>
      <c r="K139" t="s">
        <v>1253</v>
      </c>
      <c r="L139" t="s">
        <v>1254</v>
      </c>
      <c r="M139" t="s">
        <v>138</v>
      </c>
      <c r="N139">
        <v>0</v>
      </c>
      <c r="O139">
        <v>0</v>
      </c>
      <c r="P139">
        <v>0</v>
      </c>
      <c r="Q139">
        <v>0</v>
      </c>
      <c r="R139">
        <v>0</v>
      </c>
      <c r="S139">
        <v>4.62</v>
      </c>
      <c r="T139">
        <v>0</v>
      </c>
      <c r="U139">
        <v>0</v>
      </c>
      <c r="V139">
        <v>0</v>
      </c>
      <c r="W139">
        <v>0</v>
      </c>
      <c r="X139">
        <v>0</v>
      </c>
      <c r="Y139" t="s">
        <v>138</v>
      </c>
      <c r="Z139">
        <v>115</v>
      </c>
      <c r="AC139" t="str" cm="1">
        <f t="array" ref="AC139">INDEX(SubSummary!$B$4:$B$692,MATCH(1,($Y139=SubSummary!$B$4:$B$692)*($Z139=SubSummary!$C$4:$C$692),0))</f>
        <v>Charca</v>
      </c>
    </row>
    <row r="140" spans="3:29">
      <c r="C140" t="s">
        <v>1255</v>
      </c>
      <c r="D140" t="s">
        <v>626</v>
      </c>
      <c r="E140">
        <v>99.4</v>
      </c>
      <c r="I140" s="3">
        <v>45627</v>
      </c>
      <c r="J140" t="s">
        <v>627</v>
      </c>
      <c r="K140" t="s">
        <v>1161</v>
      </c>
      <c r="L140" t="s">
        <v>1256</v>
      </c>
      <c r="M140" t="s">
        <v>1257</v>
      </c>
      <c r="N140">
        <v>0</v>
      </c>
      <c r="O140">
        <v>0</v>
      </c>
      <c r="P140">
        <v>0</v>
      </c>
      <c r="Q140">
        <v>0</v>
      </c>
      <c r="R140">
        <v>0</v>
      </c>
      <c r="S140">
        <v>0</v>
      </c>
      <c r="T140">
        <v>0</v>
      </c>
      <c r="U140">
        <v>0</v>
      </c>
      <c r="V140">
        <v>99.4</v>
      </c>
      <c r="W140">
        <v>0</v>
      </c>
      <c r="X140">
        <v>0</v>
      </c>
      <c r="Y140" t="s">
        <v>255</v>
      </c>
      <c r="Z140">
        <v>115</v>
      </c>
      <c r="AB140">
        <v>1</v>
      </c>
      <c r="AC140" t="str" cm="1">
        <f t="array" ref="AC140">INDEX(SubSummary!$B$4:$B$692,MATCH(1,($Y140=SubSummary!$B$4:$B$692)*($Z140=SubSummary!$C$4:$C$692),0))</f>
        <v>GWF Hanford</v>
      </c>
    </row>
    <row r="141" spans="3:29">
      <c r="C141" t="s">
        <v>1258</v>
      </c>
      <c r="D141" t="s">
        <v>626</v>
      </c>
      <c r="E141">
        <v>32</v>
      </c>
      <c r="G141">
        <v>4</v>
      </c>
      <c r="H141">
        <v>128</v>
      </c>
      <c r="I141" s="3">
        <v>45627</v>
      </c>
      <c r="J141" t="s">
        <v>627</v>
      </c>
      <c r="K141" t="s">
        <v>1259</v>
      </c>
      <c r="L141" t="s">
        <v>1260</v>
      </c>
      <c r="M141" t="s">
        <v>1257</v>
      </c>
      <c r="N141">
        <v>0</v>
      </c>
      <c r="O141">
        <v>0</v>
      </c>
      <c r="P141">
        <v>0</v>
      </c>
      <c r="Q141">
        <v>0</v>
      </c>
      <c r="R141">
        <v>0</v>
      </c>
      <c r="S141">
        <v>0</v>
      </c>
      <c r="T141">
        <v>0</v>
      </c>
      <c r="U141">
        <v>0</v>
      </c>
      <c r="V141">
        <v>32</v>
      </c>
      <c r="W141">
        <v>0</v>
      </c>
      <c r="X141">
        <v>0</v>
      </c>
      <c r="Y141" t="s">
        <v>255</v>
      </c>
      <c r="Z141">
        <v>115</v>
      </c>
      <c r="AC141" t="str" cm="1">
        <f t="array" ref="AC141">INDEX(SubSummary!$B$4:$B$692,MATCH(1,($Y141=SubSummary!$B$4:$B$692)*($Z141=SubSummary!$C$4:$C$692),0))</f>
        <v>GWF Hanford</v>
      </c>
    </row>
    <row r="142" spans="3:29">
      <c r="C142" t="s">
        <v>1261</v>
      </c>
      <c r="D142" t="s">
        <v>36</v>
      </c>
      <c r="E142">
        <v>2.25</v>
      </c>
      <c r="G142">
        <v>0</v>
      </c>
      <c r="H142">
        <v>0</v>
      </c>
      <c r="I142" s="3">
        <v>45627</v>
      </c>
      <c r="J142" t="s">
        <v>627</v>
      </c>
      <c r="K142" t="s">
        <v>1262</v>
      </c>
      <c r="L142" t="s">
        <v>1263</v>
      </c>
      <c r="M142" t="s">
        <v>1264</v>
      </c>
      <c r="N142">
        <v>0</v>
      </c>
      <c r="O142">
        <v>0</v>
      </c>
      <c r="P142">
        <v>0</v>
      </c>
      <c r="Q142">
        <v>0</v>
      </c>
      <c r="R142">
        <v>0</v>
      </c>
      <c r="S142">
        <v>2.25</v>
      </c>
      <c r="T142">
        <v>0</v>
      </c>
      <c r="U142">
        <v>0</v>
      </c>
      <c r="V142">
        <v>0</v>
      </c>
      <c r="W142">
        <v>0</v>
      </c>
      <c r="X142">
        <v>0</v>
      </c>
      <c r="Y142" t="s">
        <v>515</v>
      </c>
      <c r="Z142">
        <v>115</v>
      </c>
      <c r="AC142" t="str" cm="1">
        <f t="array" ref="AC142">INDEX(SubSummary!$B$4:$B$692,MATCH(1,($Y142=SubSummary!$B$4:$B$692)*($Z142=SubSummary!$C$4:$C$692),0))</f>
        <v>Shafter</v>
      </c>
    </row>
    <row r="143" spans="3:29">
      <c r="C143" t="s">
        <v>1265</v>
      </c>
      <c r="D143" t="s">
        <v>648</v>
      </c>
      <c r="E143">
        <v>3</v>
      </c>
      <c r="G143">
        <v>0</v>
      </c>
      <c r="H143">
        <v>0</v>
      </c>
      <c r="I143" s="3">
        <v>45627</v>
      </c>
      <c r="J143" t="s">
        <v>627</v>
      </c>
      <c r="K143" t="s">
        <v>1266</v>
      </c>
      <c r="L143" t="s">
        <v>1267</v>
      </c>
      <c r="M143" t="s">
        <v>553</v>
      </c>
      <c r="N143">
        <v>0</v>
      </c>
      <c r="O143">
        <v>3</v>
      </c>
      <c r="P143">
        <v>0</v>
      </c>
      <c r="Q143">
        <v>0</v>
      </c>
      <c r="R143">
        <v>0</v>
      </c>
      <c r="S143">
        <v>0</v>
      </c>
      <c r="T143">
        <v>0</v>
      </c>
      <c r="U143">
        <v>0</v>
      </c>
      <c r="V143">
        <v>0</v>
      </c>
      <c r="W143">
        <v>0</v>
      </c>
      <c r="X143">
        <v>0</v>
      </c>
      <c r="Y143" t="s">
        <v>553</v>
      </c>
      <c r="Z143">
        <v>115</v>
      </c>
      <c r="AC143" t="str" cm="1">
        <f t="array" ref="AC143">INDEX(SubSummary!$B$4:$B$692,MATCH(1,($Y143=SubSummary!$B$4:$B$692)*($Z143=SubSummary!$C$4:$C$692),0))</f>
        <v>Tracy</v>
      </c>
    </row>
    <row r="144" spans="3:29">
      <c r="C144" t="s">
        <v>1268</v>
      </c>
      <c r="D144" t="s">
        <v>36</v>
      </c>
      <c r="E144">
        <v>4.75</v>
      </c>
      <c r="G144">
        <v>0</v>
      </c>
      <c r="H144">
        <v>0</v>
      </c>
      <c r="I144" s="3">
        <v>45627</v>
      </c>
      <c r="J144" t="s">
        <v>627</v>
      </c>
      <c r="K144" t="s">
        <v>1269</v>
      </c>
      <c r="L144" t="s">
        <v>1270</v>
      </c>
      <c r="M144" t="s">
        <v>1271</v>
      </c>
      <c r="N144">
        <v>0</v>
      </c>
      <c r="O144">
        <v>0</v>
      </c>
      <c r="P144">
        <v>0</v>
      </c>
      <c r="Q144">
        <v>0</v>
      </c>
      <c r="R144">
        <v>0</v>
      </c>
      <c r="S144">
        <v>4.79</v>
      </c>
      <c r="T144">
        <v>0</v>
      </c>
      <c r="U144">
        <v>0</v>
      </c>
      <c r="V144">
        <v>0</v>
      </c>
      <c r="W144">
        <v>0</v>
      </c>
      <c r="X144">
        <v>0</v>
      </c>
      <c r="Y144" t="s">
        <v>76</v>
      </c>
      <c r="Z144">
        <v>230</v>
      </c>
      <c r="AC144" t="str" cm="1">
        <f t="array" ref="AC144">INDEX(SubSummary!$B$4:$B$692,MATCH(1,($Y144=SubSummary!$B$4:$B$692)*($Z144=SubSummary!$C$4:$C$692),0))</f>
        <v>Arco</v>
      </c>
    </row>
    <row r="145" spans="3:29">
      <c r="C145" t="s">
        <v>1272</v>
      </c>
      <c r="D145" t="s">
        <v>36</v>
      </c>
      <c r="E145">
        <v>4.62</v>
      </c>
      <c r="G145">
        <v>0</v>
      </c>
      <c r="H145">
        <v>0</v>
      </c>
      <c r="I145" s="3">
        <v>45627</v>
      </c>
      <c r="J145" t="s">
        <v>627</v>
      </c>
      <c r="K145" t="s">
        <v>1273</v>
      </c>
      <c r="L145" t="s">
        <v>1274</v>
      </c>
      <c r="M145" t="s">
        <v>1275</v>
      </c>
      <c r="N145">
        <v>0</v>
      </c>
      <c r="O145">
        <v>0</v>
      </c>
      <c r="P145">
        <v>0</v>
      </c>
      <c r="Q145">
        <v>0</v>
      </c>
      <c r="R145">
        <v>0</v>
      </c>
      <c r="S145">
        <v>4.66</v>
      </c>
      <c r="T145">
        <v>0</v>
      </c>
      <c r="U145">
        <v>0</v>
      </c>
      <c r="V145">
        <v>0</v>
      </c>
      <c r="W145">
        <v>0</v>
      </c>
      <c r="X145">
        <v>0</v>
      </c>
      <c r="Y145" t="s">
        <v>512</v>
      </c>
      <c r="Z145">
        <v>115</v>
      </c>
      <c r="AC145" t="str" cm="1">
        <f t="array" ref="AC145">INDEX(SubSummary!$B$4:$B$692,MATCH(1,($Y145=SubSummary!$B$4:$B$692)*($Z145=SubSummary!$C$4:$C$692),0))</f>
        <v>Semitropic</v>
      </c>
    </row>
    <row r="146" spans="3:29">
      <c r="C146" t="s">
        <v>1276</v>
      </c>
      <c r="D146" t="s">
        <v>36</v>
      </c>
      <c r="E146">
        <v>2.37</v>
      </c>
      <c r="G146">
        <v>0</v>
      </c>
      <c r="H146">
        <v>0</v>
      </c>
      <c r="I146" s="3">
        <v>45627</v>
      </c>
      <c r="J146" t="s">
        <v>627</v>
      </c>
      <c r="K146" t="s">
        <v>1277</v>
      </c>
      <c r="L146" t="s">
        <v>1278</v>
      </c>
      <c r="M146" t="s">
        <v>1279</v>
      </c>
      <c r="N146">
        <v>0</v>
      </c>
      <c r="O146">
        <v>0</v>
      </c>
      <c r="P146">
        <v>0</v>
      </c>
      <c r="Q146">
        <v>0</v>
      </c>
      <c r="R146">
        <v>0</v>
      </c>
      <c r="S146">
        <v>2.4</v>
      </c>
      <c r="T146">
        <v>0</v>
      </c>
      <c r="U146">
        <v>0</v>
      </c>
      <c r="V146">
        <v>0</v>
      </c>
      <c r="W146">
        <v>0</v>
      </c>
      <c r="X146">
        <v>0</v>
      </c>
      <c r="Y146" t="s">
        <v>414</v>
      </c>
      <c r="Z146">
        <v>70</v>
      </c>
      <c r="AC146" t="str" cm="1">
        <f t="array" ref="AC146">INDEX(SubSummary!$B$4:$B$692,MATCH(1,($Y146=SubSummary!$B$4:$B$692)*($Z146=SubSummary!$C$4:$C$692),0))</f>
        <v>Old River</v>
      </c>
    </row>
    <row r="147" spans="3:29">
      <c r="C147" t="s">
        <v>1280</v>
      </c>
      <c r="D147" t="s">
        <v>36</v>
      </c>
      <c r="E147">
        <v>1.5</v>
      </c>
      <c r="I147" s="3">
        <v>45631</v>
      </c>
      <c r="J147" t="s">
        <v>627</v>
      </c>
      <c r="K147" t="s">
        <v>1281</v>
      </c>
      <c r="L147" t="s">
        <v>1282</v>
      </c>
      <c r="M147" t="s">
        <v>1283</v>
      </c>
      <c r="N147">
        <v>0</v>
      </c>
      <c r="O147">
        <v>0</v>
      </c>
      <c r="P147">
        <v>0</v>
      </c>
      <c r="Q147">
        <v>0</v>
      </c>
      <c r="R147">
        <v>0</v>
      </c>
      <c r="S147">
        <v>1.5</v>
      </c>
      <c r="T147">
        <v>0</v>
      </c>
      <c r="U147">
        <v>0</v>
      </c>
      <c r="V147">
        <v>0</v>
      </c>
      <c r="W147">
        <v>0</v>
      </c>
      <c r="X147">
        <v>0</v>
      </c>
      <c r="Y147" t="s">
        <v>571</v>
      </c>
      <c r="Z147">
        <v>115</v>
      </c>
      <c r="AC147" t="str" cm="1">
        <f t="array" ref="AC147">INDEX(SubSummary!$B$4:$B$692,MATCH(1,($Y147=SubSummary!$B$4:$B$692)*($Z147=SubSummary!$C$4:$C$692),0))</f>
        <v>Victor</v>
      </c>
    </row>
    <row r="148" spans="3:29">
      <c r="C148" t="s">
        <v>1284</v>
      </c>
      <c r="D148" t="s">
        <v>36</v>
      </c>
      <c r="E148">
        <v>1</v>
      </c>
      <c r="I148" s="3">
        <v>45631</v>
      </c>
      <c r="J148" t="s">
        <v>627</v>
      </c>
      <c r="K148" t="s">
        <v>1285</v>
      </c>
      <c r="L148" t="s">
        <v>1286</v>
      </c>
      <c r="M148" t="s">
        <v>1283</v>
      </c>
      <c r="N148">
        <v>0</v>
      </c>
      <c r="O148">
        <v>0</v>
      </c>
      <c r="P148">
        <v>0</v>
      </c>
      <c r="Q148">
        <v>0</v>
      </c>
      <c r="R148">
        <v>0</v>
      </c>
      <c r="S148">
        <v>1</v>
      </c>
      <c r="T148">
        <v>0</v>
      </c>
      <c r="U148">
        <v>0</v>
      </c>
      <c r="V148">
        <v>0</v>
      </c>
      <c r="W148">
        <v>0</v>
      </c>
      <c r="X148">
        <v>0</v>
      </c>
      <c r="Y148" t="s">
        <v>571</v>
      </c>
      <c r="Z148">
        <v>115</v>
      </c>
      <c r="AC148" t="str" cm="1">
        <f t="array" ref="AC148">INDEX(SubSummary!$B$4:$B$692,MATCH(1,($Y148=SubSummary!$B$4:$B$692)*($Z148=SubSummary!$C$4:$C$692),0))</f>
        <v>Victor</v>
      </c>
    </row>
    <row r="149" spans="3:29">
      <c r="C149" t="s">
        <v>1287</v>
      </c>
      <c r="D149" t="s">
        <v>36</v>
      </c>
      <c r="E149">
        <v>1.5</v>
      </c>
      <c r="I149" s="3">
        <v>45631</v>
      </c>
      <c r="J149" t="s">
        <v>627</v>
      </c>
      <c r="K149" t="s">
        <v>1288</v>
      </c>
      <c r="L149" t="s">
        <v>1289</v>
      </c>
      <c r="M149" t="s">
        <v>1283</v>
      </c>
      <c r="N149">
        <v>0</v>
      </c>
      <c r="O149">
        <v>0</v>
      </c>
      <c r="P149">
        <v>0</v>
      </c>
      <c r="Q149">
        <v>0</v>
      </c>
      <c r="R149">
        <v>0</v>
      </c>
      <c r="S149">
        <v>1.5</v>
      </c>
      <c r="T149">
        <v>0</v>
      </c>
      <c r="U149">
        <v>0</v>
      </c>
      <c r="V149">
        <v>0</v>
      </c>
      <c r="W149">
        <v>0</v>
      </c>
      <c r="X149">
        <v>0</v>
      </c>
      <c r="Y149" t="s">
        <v>571</v>
      </c>
      <c r="Z149">
        <v>115</v>
      </c>
      <c r="AC149" t="str" cm="1">
        <f t="array" ref="AC149">INDEX(SubSummary!$B$4:$B$692,MATCH(1,($Y149=SubSummary!$B$4:$B$692)*($Z149=SubSummary!$C$4:$C$692),0))</f>
        <v>Victor</v>
      </c>
    </row>
    <row r="150" spans="3:29">
      <c r="C150" t="s">
        <v>1290</v>
      </c>
      <c r="D150" t="s">
        <v>36</v>
      </c>
      <c r="E150">
        <v>1.5</v>
      </c>
      <c r="I150" s="3">
        <v>45631</v>
      </c>
      <c r="J150" t="s">
        <v>627</v>
      </c>
      <c r="K150" t="s">
        <v>1291</v>
      </c>
      <c r="L150" t="s">
        <v>1292</v>
      </c>
      <c r="M150" t="s">
        <v>1283</v>
      </c>
      <c r="N150">
        <v>0</v>
      </c>
      <c r="O150">
        <v>0</v>
      </c>
      <c r="P150">
        <v>0</v>
      </c>
      <c r="Q150">
        <v>0</v>
      </c>
      <c r="R150">
        <v>0</v>
      </c>
      <c r="S150">
        <v>1.5</v>
      </c>
      <c r="T150">
        <v>0</v>
      </c>
      <c r="U150">
        <v>0</v>
      </c>
      <c r="V150">
        <v>0</v>
      </c>
      <c r="W150">
        <v>0</v>
      </c>
      <c r="X150">
        <v>0</v>
      </c>
      <c r="Y150" t="s">
        <v>571</v>
      </c>
      <c r="Z150">
        <v>115</v>
      </c>
      <c r="AC150" t="str" cm="1">
        <f t="array" ref="AC150">INDEX(SubSummary!$B$4:$B$692,MATCH(1,($Y150=SubSummary!$B$4:$B$692)*($Z150=SubSummary!$C$4:$C$692),0))</f>
        <v>Victor</v>
      </c>
    </row>
    <row r="151" spans="3:29">
      <c r="C151" t="s">
        <v>1293</v>
      </c>
      <c r="D151" t="s">
        <v>36</v>
      </c>
      <c r="E151">
        <v>1.5</v>
      </c>
      <c r="I151" s="3">
        <v>45631</v>
      </c>
      <c r="J151" t="s">
        <v>627</v>
      </c>
      <c r="K151" t="s">
        <v>1294</v>
      </c>
      <c r="L151" t="s">
        <v>1295</v>
      </c>
      <c r="M151" t="s">
        <v>1283</v>
      </c>
      <c r="N151">
        <v>0</v>
      </c>
      <c r="O151">
        <v>0</v>
      </c>
      <c r="P151">
        <v>0</v>
      </c>
      <c r="Q151">
        <v>0</v>
      </c>
      <c r="R151">
        <v>0</v>
      </c>
      <c r="S151">
        <v>1.5</v>
      </c>
      <c r="T151">
        <v>0</v>
      </c>
      <c r="U151">
        <v>0</v>
      </c>
      <c r="V151">
        <v>0</v>
      </c>
      <c r="W151">
        <v>0</v>
      </c>
      <c r="X151">
        <v>0</v>
      </c>
      <c r="Y151" t="s">
        <v>571</v>
      </c>
      <c r="Z151">
        <v>115</v>
      </c>
      <c r="AC151" t="str" cm="1">
        <f t="array" ref="AC151">INDEX(SubSummary!$B$4:$B$692,MATCH(1,($Y151=SubSummary!$B$4:$B$692)*($Z151=SubSummary!$C$4:$C$692),0))</f>
        <v>Victor</v>
      </c>
    </row>
    <row r="152" spans="3:29">
      <c r="C152" t="s">
        <v>1296</v>
      </c>
      <c r="D152" t="s">
        <v>626</v>
      </c>
      <c r="E152">
        <v>97</v>
      </c>
      <c r="I152" s="3">
        <v>45637</v>
      </c>
      <c r="J152" t="s">
        <v>627</v>
      </c>
      <c r="K152" t="s">
        <v>1161</v>
      </c>
      <c r="L152" t="s">
        <v>1297</v>
      </c>
      <c r="M152" t="s">
        <v>1298</v>
      </c>
      <c r="N152">
        <v>0</v>
      </c>
      <c r="O152">
        <v>0</v>
      </c>
      <c r="P152">
        <v>0</v>
      </c>
      <c r="Q152">
        <v>0</v>
      </c>
      <c r="R152">
        <v>0</v>
      </c>
      <c r="S152">
        <v>0</v>
      </c>
      <c r="T152">
        <v>0</v>
      </c>
      <c r="U152">
        <v>0</v>
      </c>
      <c r="V152">
        <v>97</v>
      </c>
      <c r="W152">
        <v>0</v>
      </c>
      <c r="X152">
        <v>0</v>
      </c>
      <c r="Y152" t="s">
        <v>336</v>
      </c>
      <c r="Z152">
        <v>115</v>
      </c>
      <c r="AB152">
        <v>1</v>
      </c>
      <c r="AC152" t="str" cm="1">
        <f t="array" ref="AC152">INDEX(SubSummary!$B$4:$B$692,MATCH(1,($Y152=SubSummary!$B$4:$B$692)*($Z152=SubSummary!$C$4:$C$692),0))</f>
        <v>Malaga</v>
      </c>
    </row>
    <row r="153" spans="3:29">
      <c r="C153" t="s">
        <v>1299</v>
      </c>
      <c r="E153">
        <v>27</v>
      </c>
      <c r="G153">
        <v>0</v>
      </c>
      <c r="H153">
        <v>0</v>
      </c>
      <c r="I153" s="3">
        <v>45638</v>
      </c>
      <c r="J153" t="s">
        <v>627</v>
      </c>
      <c r="K153" t="s">
        <v>1300</v>
      </c>
      <c r="L153" t="s">
        <v>1301</v>
      </c>
      <c r="M153" t="s">
        <v>688</v>
      </c>
      <c r="N153">
        <v>0</v>
      </c>
      <c r="O153">
        <v>0</v>
      </c>
      <c r="P153">
        <v>27</v>
      </c>
      <c r="Q153">
        <v>0</v>
      </c>
      <c r="R153">
        <v>0</v>
      </c>
      <c r="S153">
        <v>0</v>
      </c>
      <c r="T153">
        <v>0</v>
      </c>
      <c r="U153">
        <v>0</v>
      </c>
      <c r="V153">
        <v>0</v>
      </c>
      <c r="W153">
        <v>0</v>
      </c>
      <c r="X153">
        <v>0</v>
      </c>
      <c r="Y153" t="s">
        <v>185</v>
      </c>
      <c r="Z153">
        <v>230</v>
      </c>
      <c r="AC153" t="str" cm="1">
        <f t="array" ref="AC153">INDEX(SubSummary!$B$4:$B$692,MATCH(1,($Y153=SubSummary!$B$4:$B$692)*($Z153=SubSummary!$C$4:$C$692),0))</f>
        <v>Devers</v>
      </c>
    </row>
    <row r="154" spans="3:29">
      <c r="C154" t="s">
        <v>1302</v>
      </c>
      <c r="D154" t="s">
        <v>626</v>
      </c>
      <c r="E154">
        <v>3</v>
      </c>
      <c r="G154">
        <v>3</v>
      </c>
      <c r="H154">
        <v>9</v>
      </c>
      <c r="I154" s="3">
        <v>45641</v>
      </c>
      <c r="J154" t="s">
        <v>627</v>
      </c>
      <c r="K154" t="s">
        <v>1303</v>
      </c>
      <c r="L154" t="s">
        <v>1304</v>
      </c>
      <c r="M154" t="s">
        <v>1305</v>
      </c>
      <c r="N154">
        <v>0</v>
      </c>
      <c r="O154">
        <v>0</v>
      </c>
      <c r="P154">
        <v>0</v>
      </c>
      <c r="Q154">
        <v>0</v>
      </c>
      <c r="R154">
        <v>0</v>
      </c>
      <c r="S154">
        <v>0</v>
      </c>
      <c r="T154">
        <v>0</v>
      </c>
      <c r="U154">
        <v>0</v>
      </c>
      <c r="V154">
        <f>9/4</f>
        <v>2.25</v>
      </c>
      <c r="W154">
        <v>0</v>
      </c>
      <c r="X154">
        <v>0</v>
      </c>
      <c r="Y154" t="s">
        <v>247</v>
      </c>
      <c r="Z154">
        <v>69</v>
      </c>
      <c r="AC154" t="str" cm="1">
        <f t="array" ref="AC154">INDEX(SubSummary!$B$4:$B$692,MATCH(1,($Y154=SubSummary!$B$4:$B$692)*($Z154=SubSummary!$C$4:$C$692),0))</f>
        <v>Granite</v>
      </c>
    </row>
    <row r="155" spans="3:29">
      <c r="C155" t="s">
        <v>1306</v>
      </c>
      <c r="D155" t="s">
        <v>36</v>
      </c>
      <c r="E155">
        <v>0.64</v>
      </c>
      <c r="G155">
        <v>0</v>
      </c>
      <c r="H155">
        <v>0</v>
      </c>
      <c r="I155" s="3">
        <v>45642</v>
      </c>
      <c r="J155" t="s">
        <v>627</v>
      </c>
      <c r="K155" t="s">
        <v>1307</v>
      </c>
      <c r="L155" t="s">
        <v>1308</v>
      </c>
      <c r="M155" t="s">
        <v>1309</v>
      </c>
      <c r="N155">
        <v>0</v>
      </c>
      <c r="O155">
        <v>0</v>
      </c>
      <c r="P155">
        <v>0</v>
      </c>
      <c r="Q155">
        <v>0</v>
      </c>
      <c r="R155">
        <v>0</v>
      </c>
      <c r="S155">
        <v>0.64</v>
      </c>
      <c r="T155">
        <v>0</v>
      </c>
      <c r="U155">
        <v>0</v>
      </c>
      <c r="V155">
        <v>0</v>
      </c>
      <c r="W155">
        <v>0</v>
      </c>
      <c r="X155">
        <v>0</v>
      </c>
      <c r="Y155" t="s">
        <v>304</v>
      </c>
      <c r="Z155">
        <v>230</v>
      </c>
      <c r="AC155" t="str" cm="1">
        <f t="array" ref="AC155">INDEX(SubSummary!$B$4:$B$692,MATCH(1,($Y155=SubSummary!$B$4:$B$692)*($Z155=SubSummary!$C$4:$C$692),0))</f>
        <v>La Fresa</v>
      </c>
    </row>
    <row r="156" spans="3:29">
      <c r="C156" t="s">
        <v>1310</v>
      </c>
      <c r="D156" t="s">
        <v>626</v>
      </c>
      <c r="E156">
        <v>60</v>
      </c>
      <c r="G156">
        <v>4</v>
      </c>
      <c r="H156">
        <v>240</v>
      </c>
      <c r="I156" s="3">
        <v>45646</v>
      </c>
      <c r="J156" t="s">
        <v>627</v>
      </c>
      <c r="K156" t="s">
        <v>759</v>
      </c>
      <c r="L156" t="s">
        <v>763</v>
      </c>
      <c r="M156" t="s">
        <v>761</v>
      </c>
      <c r="N156">
        <v>0</v>
      </c>
      <c r="O156">
        <v>0</v>
      </c>
      <c r="P156">
        <v>0</v>
      </c>
      <c r="Q156">
        <v>0</v>
      </c>
      <c r="R156">
        <v>0</v>
      </c>
      <c r="S156">
        <v>0</v>
      </c>
      <c r="T156">
        <v>0</v>
      </c>
      <c r="U156">
        <v>0</v>
      </c>
      <c r="V156">
        <v>60</v>
      </c>
      <c r="W156">
        <v>0</v>
      </c>
      <c r="X156">
        <v>0</v>
      </c>
      <c r="Y156" t="s">
        <v>570</v>
      </c>
      <c r="Z156">
        <v>230</v>
      </c>
      <c r="AC156" t="str" cm="1">
        <f t="array" ref="AC156">INDEX(SubSummary!$B$4:$B$692,MATCH(1,($Y156=SubSummary!$B$4:$B$692)*($Z156=SubSummary!$C$4:$C$692),0))</f>
        <v>Vestal</v>
      </c>
    </row>
    <row r="157" spans="3:29">
      <c r="C157" t="s">
        <v>1311</v>
      </c>
      <c r="D157" t="s">
        <v>36</v>
      </c>
      <c r="E157">
        <v>2.99</v>
      </c>
      <c r="G157">
        <v>0</v>
      </c>
      <c r="H157">
        <v>0</v>
      </c>
      <c r="I157" s="3">
        <v>45646</v>
      </c>
      <c r="J157" t="s">
        <v>627</v>
      </c>
      <c r="K157" t="s">
        <v>1312</v>
      </c>
      <c r="L157" t="s">
        <v>1313</v>
      </c>
      <c r="M157" t="s">
        <v>1314</v>
      </c>
      <c r="N157">
        <v>0</v>
      </c>
      <c r="O157">
        <v>0</v>
      </c>
      <c r="P157">
        <v>0</v>
      </c>
      <c r="Q157">
        <v>0</v>
      </c>
      <c r="R157">
        <v>0</v>
      </c>
      <c r="S157">
        <v>1.5</v>
      </c>
      <c r="T157">
        <v>0</v>
      </c>
      <c r="U157">
        <v>0</v>
      </c>
      <c r="V157">
        <v>0</v>
      </c>
      <c r="W157">
        <v>0</v>
      </c>
      <c r="X157">
        <v>0</v>
      </c>
      <c r="Y157" t="s">
        <v>466</v>
      </c>
      <c r="Z157">
        <v>230</v>
      </c>
      <c r="AC157" t="str" cm="1">
        <f t="array" ref="AC157">INDEX(SubSummary!$B$4:$B$692,MATCH(1,($Y157=SubSummary!$B$4:$B$692)*($Z157=SubSummary!$C$4:$C$692),0))</f>
        <v>Rector</v>
      </c>
    </row>
    <row r="158" spans="3:29">
      <c r="C158" t="s">
        <v>1315</v>
      </c>
      <c r="D158" t="s">
        <v>36</v>
      </c>
      <c r="E158">
        <v>200</v>
      </c>
      <c r="G158">
        <v>0</v>
      </c>
      <c r="H158">
        <v>0</v>
      </c>
      <c r="I158" s="3">
        <v>45657</v>
      </c>
      <c r="J158" t="s">
        <v>627</v>
      </c>
      <c r="K158" t="s">
        <v>1316</v>
      </c>
      <c r="L158" t="s">
        <v>1317</v>
      </c>
      <c r="M158" t="s">
        <v>1318</v>
      </c>
      <c r="N158">
        <v>0</v>
      </c>
      <c r="O158">
        <v>0</v>
      </c>
      <c r="P158">
        <v>0</v>
      </c>
      <c r="Q158">
        <v>0</v>
      </c>
      <c r="R158">
        <v>0</v>
      </c>
      <c r="S158">
        <v>0</v>
      </c>
      <c r="T158">
        <v>200</v>
      </c>
      <c r="U158">
        <v>0</v>
      </c>
      <c r="V158">
        <v>0</v>
      </c>
      <c r="W158">
        <v>0</v>
      </c>
      <c r="X158">
        <v>0</v>
      </c>
      <c r="Y158" t="s">
        <v>589</v>
      </c>
      <c r="Z158">
        <v>230</v>
      </c>
      <c r="AC158" t="str" cm="1">
        <f t="array" ref="AC158">INDEX(SubSummary!$B$4:$B$692,MATCH(1,($Y158=SubSummary!$B$4:$B$692)*($Z158=SubSummary!$C$4:$C$692),0))</f>
        <v>Wheeler Ridge</v>
      </c>
    </row>
    <row r="159" spans="3:29">
      <c r="C159" t="s">
        <v>1319</v>
      </c>
      <c r="D159" t="s">
        <v>626</v>
      </c>
      <c r="E159">
        <v>10</v>
      </c>
      <c r="G159">
        <v>4</v>
      </c>
      <c r="H159">
        <v>40</v>
      </c>
      <c r="I159" s="3">
        <v>45657</v>
      </c>
      <c r="J159" t="s">
        <v>627</v>
      </c>
      <c r="K159" t="s">
        <v>1320</v>
      </c>
      <c r="L159" t="s">
        <v>1321</v>
      </c>
      <c r="M159" t="s">
        <v>1322</v>
      </c>
      <c r="N159">
        <v>0</v>
      </c>
      <c r="O159">
        <v>0</v>
      </c>
      <c r="P159">
        <v>0</v>
      </c>
      <c r="Q159">
        <v>0</v>
      </c>
      <c r="R159">
        <v>0</v>
      </c>
      <c r="S159">
        <v>0</v>
      </c>
      <c r="T159">
        <v>0</v>
      </c>
      <c r="U159">
        <v>0</v>
      </c>
      <c r="V159">
        <v>10</v>
      </c>
      <c r="W159">
        <v>0</v>
      </c>
      <c r="X159">
        <v>0</v>
      </c>
      <c r="Y159" t="s">
        <v>185</v>
      </c>
      <c r="Z159">
        <v>230</v>
      </c>
      <c r="AC159" t="str" cm="1">
        <f t="array" ref="AC159">INDEX(SubSummary!$B$4:$B$692,MATCH(1,($Y159=SubSummary!$B$4:$B$692)*($Z159=SubSummary!$C$4:$C$692),0))</f>
        <v>Devers</v>
      </c>
    </row>
    <row r="160" spans="3:29">
      <c r="C160" t="s">
        <v>1323</v>
      </c>
      <c r="D160" t="s">
        <v>626</v>
      </c>
      <c r="E160">
        <v>10</v>
      </c>
      <c r="G160">
        <v>4</v>
      </c>
      <c r="H160">
        <v>40</v>
      </c>
      <c r="I160" s="3">
        <v>45657</v>
      </c>
      <c r="J160" t="s">
        <v>627</v>
      </c>
      <c r="K160" t="s">
        <v>1324</v>
      </c>
      <c r="L160" t="s">
        <v>1325</v>
      </c>
      <c r="M160" t="s">
        <v>1322</v>
      </c>
      <c r="N160">
        <v>0</v>
      </c>
      <c r="O160">
        <v>0</v>
      </c>
      <c r="P160">
        <v>0</v>
      </c>
      <c r="Q160">
        <v>0</v>
      </c>
      <c r="R160">
        <v>0</v>
      </c>
      <c r="S160">
        <v>0</v>
      </c>
      <c r="T160">
        <v>0</v>
      </c>
      <c r="U160">
        <v>0</v>
      </c>
      <c r="V160">
        <v>10</v>
      </c>
      <c r="W160">
        <v>0</v>
      </c>
      <c r="X160">
        <v>0</v>
      </c>
      <c r="Y160" t="s">
        <v>185</v>
      </c>
      <c r="Z160">
        <v>230</v>
      </c>
      <c r="AC160" t="str" cm="1">
        <f t="array" ref="AC160">INDEX(SubSummary!$B$4:$B$692,MATCH(1,($Y160=SubSummary!$B$4:$B$692)*($Z160=SubSummary!$C$4:$C$692),0))</f>
        <v>Devers</v>
      </c>
    </row>
    <row r="161" spans="2:29">
      <c r="C161" t="s">
        <v>1326</v>
      </c>
      <c r="D161" t="s">
        <v>813</v>
      </c>
      <c r="E161">
        <v>150</v>
      </c>
      <c r="F161">
        <v>150</v>
      </c>
      <c r="G161">
        <v>4</v>
      </c>
      <c r="H161">
        <v>368</v>
      </c>
      <c r="I161" s="3">
        <v>45657</v>
      </c>
      <c r="J161" t="s">
        <v>627</v>
      </c>
      <c r="K161" t="s">
        <v>1327</v>
      </c>
      <c r="L161" t="s">
        <v>1328</v>
      </c>
      <c r="M161" t="s">
        <v>1329</v>
      </c>
      <c r="N161">
        <v>0</v>
      </c>
      <c r="O161">
        <v>0</v>
      </c>
      <c r="P161">
        <v>0</v>
      </c>
      <c r="Q161">
        <v>0</v>
      </c>
      <c r="R161">
        <v>0</v>
      </c>
      <c r="S161">
        <v>0</v>
      </c>
      <c r="T161">
        <v>0</v>
      </c>
      <c r="U161">
        <v>150</v>
      </c>
      <c r="V161">
        <v>92</v>
      </c>
      <c r="W161">
        <v>0</v>
      </c>
      <c r="X161">
        <v>0</v>
      </c>
      <c r="Y161" t="s">
        <v>390</v>
      </c>
      <c r="Z161">
        <v>230</v>
      </c>
      <c r="AC161" t="str" cm="1">
        <f t="array" ref="AC161">INDEX(SubSummary!$B$4:$B$692,MATCH(1,($Y161=SubSummary!$B$4:$B$692)*($Z161=SubSummary!$C$4:$C$692),0))</f>
        <v>New Sub - Midway - Wheeler Ridge (Proposed)</v>
      </c>
    </row>
    <row r="162" spans="2:29">
      <c r="B162" t="s">
        <v>741</v>
      </c>
      <c r="C162" t="s">
        <v>1330</v>
      </c>
      <c r="D162" t="s">
        <v>813</v>
      </c>
      <c r="E162">
        <v>54</v>
      </c>
      <c r="F162">
        <v>44</v>
      </c>
      <c r="G162">
        <v>11</v>
      </c>
      <c r="H162">
        <v>44</v>
      </c>
      <c r="I162" s="3">
        <v>45657</v>
      </c>
      <c r="J162" t="s">
        <v>627</v>
      </c>
      <c r="K162" t="s">
        <v>1331</v>
      </c>
      <c r="L162" t="s">
        <v>1332</v>
      </c>
      <c r="M162" t="s">
        <v>1034</v>
      </c>
      <c r="N162">
        <v>0</v>
      </c>
      <c r="O162">
        <v>0</v>
      </c>
      <c r="P162">
        <v>0</v>
      </c>
      <c r="Q162">
        <v>0</v>
      </c>
      <c r="R162">
        <v>0</v>
      </c>
      <c r="S162">
        <v>0</v>
      </c>
      <c r="T162">
        <v>44</v>
      </c>
      <c r="U162">
        <v>0</v>
      </c>
      <c r="V162">
        <v>11</v>
      </c>
      <c r="W162">
        <v>0</v>
      </c>
      <c r="X162">
        <v>0</v>
      </c>
      <c r="Y162" t="s">
        <v>590</v>
      </c>
      <c r="Z162">
        <v>230</v>
      </c>
      <c r="AC162" t="str" cm="1">
        <f t="array" ref="AC162">INDEX(SubSummary!$B$4:$B$692,MATCH(1,($Y162=SubSummary!$B$4:$B$692)*($Z162=SubSummary!$C$4:$C$692),0))</f>
        <v>Whirlwind</v>
      </c>
    </row>
    <row r="163" spans="2:29">
      <c r="C163" t="s">
        <v>1333</v>
      </c>
      <c r="D163" t="s">
        <v>813</v>
      </c>
      <c r="E163">
        <v>3</v>
      </c>
      <c r="F163">
        <v>3</v>
      </c>
      <c r="G163">
        <v>4</v>
      </c>
      <c r="H163">
        <v>5</v>
      </c>
      <c r="I163" s="3">
        <v>45657</v>
      </c>
      <c r="J163" t="s">
        <v>627</v>
      </c>
      <c r="K163" t="s">
        <v>1334</v>
      </c>
      <c r="L163" t="s">
        <v>1335</v>
      </c>
      <c r="M163" t="s">
        <v>1336</v>
      </c>
      <c r="N163">
        <v>0</v>
      </c>
      <c r="O163">
        <v>0</v>
      </c>
      <c r="P163">
        <v>0</v>
      </c>
      <c r="Q163">
        <v>0</v>
      </c>
      <c r="R163">
        <v>0</v>
      </c>
      <c r="S163">
        <v>3</v>
      </c>
      <c r="T163">
        <v>0</v>
      </c>
      <c r="U163">
        <v>0</v>
      </c>
      <c r="V163">
        <v>1.25</v>
      </c>
      <c r="W163">
        <v>0</v>
      </c>
      <c r="X163">
        <v>0</v>
      </c>
      <c r="Y163" t="s">
        <v>75</v>
      </c>
      <c r="Z163">
        <v>60</v>
      </c>
      <c r="AC163" t="str" cm="1">
        <f t="array" ref="AC163">INDEX(SubSummary!$B$4:$B$692,MATCH(1,($Y163=SubSummary!$B$4:$B$692)*($Z163=SubSummary!$C$4:$C$692),0))</f>
        <v>Arcata</v>
      </c>
    </row>
    <row r="164" spans="2:29">
      <c r="C164" t="s">
        <v>1337</v>
      </c>
      <c r="D164" t="s">
        <v>626</v>
      </c>
      <c r="E164">
        <v>52</v>
      </c>
      <c r="I164" s="3">
        <v>45657</v>
      </c>
      <c r="J164" t="s">
        <v>627</v>
      </c>
      <c r="K164" t="s">
        <v>1161</v>
      </c>
      <c r="L164" t="s">
        <v>1338</v>
      </c>
      <c r="N164">
        <v>0</v>
      </c>
      <c r="O164">
        <v>0</v>
      </c>
      <c r="P164">
        <v>0</v>
      </c>
      <c r="Q164">
        <v>0</v>
      </c>
      <c r="R164">
        <v>0</v>
      </c>
      <c r="S164">
        <v>0</v>
      </c>
      <c r="T164">
        <v>0</v>
      </c>
      <c r="U164">
        <v>0</v>
      </c>
      <c r="V164">
        <v>52</v>
      </c>
      <c r="W164">
        <v>0</v>
      </c>
      <c r="X164">
        <v>0</v>
      </c>
      <c r="Y164" t="s">
        <v>424</v>
      </c>
      <c r="Z164">
        <v>230</v>
      </c>
      <c r="AB164">
        <v>1</v>
      </c>
      <c r="AC164" t="str" cm="1">
        <f t="array" ref="AC164">INDEX(SubSummary!$B$4:$B$692,MATCH(1,($Y164=SubSummary!$B$4:$B$692)*($Z164=SubSummary!$C$4:$C$692),0))</f>
        <v>Otay Mesa</v>
      </c>
    </row>
    <row r="165" spans="2:29">
      <c r="C165" t="s">
        <v>1339</v>
      </c>
      <c r="D165" t="s">
        <v>36</v>
      </c>
      <c r="E165">
        <v>0.6</v>
      </c>
      <c r="G165">
        <v>0</v>
      </c>
      <c r="H165">
        <v>0</v>
      </c>
      <c r="I165" s="3">
        <v>45657</v>
      </c>
      <c r="J165" t="s">
        <v>627</v>
      </c>
      <c r="K165" t="s">
        <v>1340</v>
      </c>
      <c r="L165" t="s">
        <v>1341</v>
      </c>
      <c r="M165" t="s">
        <v>1342</v>
      </c>
      <c r="N165">
        <v>0</v>
      </c>
      <c r="O165">
        <v>0</v>
      </c>
      <c r="P165">
        <v>0</v>
      </c>
      <c r="Q165">
        <v>0</v>
      </c>
      <c r="R165">
        <v>0</v>
      </c>
      <c r="S165">
        <v>0.6</v>
      </c>
      <c r="T165">
        <v>0</v>
      </c>
      <c r="U165">
        <v>0</v>
      </c>
      <c r="V165">
        <v>0</v>
      </c>
      <c r="W165">
        <v>0</v>
      </c>
      <c r="X165">
        <v>0</v>
      </c>
      <c r="Y165" t="s">
        <v>270</v>
      </c>
      <c r="Z165">
        <v>230</v>
      </c>
      <c r="AC165" t="str" cm="1">
        <f t="array" ref="AC165">INDEX(SubSummary!$B$4:$B$692,MATCH(1,($Y165=SubSummary!$B$4:$B$692)*($Z165=SubSummary!$C$4:$C$692),0))</f>
        <v>Hinson</v>
      </c>
    </row>
    <row r="166" spans="2:29">
      <c r="C166" t="s">
        <v>1343</v>
      </c>
      <c r="D166" t="s">
        <v>36</v>
      </c>
      <c r="E166">
        <v>0.96</v>
      </c>
      <c r="G166">
        <v>0</v>
      </c>
      <c r="H166">
        <v>0</v>
      </c>
      <c r="I166" s="3">
        <v>45657</v>
      </c>
      <c r="J166" t="s">
        <v>627</v>
      </c>
      <c r="K166" t="s">
        <v>1344</v>
      </c>
      <c r="L166" t="s">
        <v>1345</v>
      </c>
      <c r="M166" t="s">
        <v>1346</v>
      </c>
      <c r="N166">
        <v>0</v>
      </c>
      <c r="O166">
        <v>0</v>
      </c>
      <c r="P166">
        <v>0</v>
      </c>
      <c r="Q166">
        <v>0</v>
      </c>
      <c r="R166">
        <v>0</v>
      </c>
      <c r="S166">
        <v>0.96</v>
      </c>
      <c r="T166">
        <v>0</v>
      </c>
      <c r="U166">
        <v>0</v>
      </c>
      <c r="V166">
        <v>0</v>
      </c>
      <c r="W166">
        <v>0</v>
      </c>
      <c r="X166">
        <v>0</v>
      </c>
      <c r="Y166" t="s">
        <v>318</v>
      </c>
      <c r="Z166">
        <v>230</v>
      </c>
      <c r="AC166" t="str" cm="1">
        <f t="array" ref="AC166">INDEX(SubSummary!$B$4:$B$692,MATCH(1,($Y166=SubSummary!$B$4:$B$692)*($Z166=SubSummary!$C$4:$C$692),0))</f>
        <v>Lighthipe</v>
      </c>
    </row>
    <row r="167" spans="2:29">
      <c r="C167" t="s">
        <v>1347</v>
      </c>
      <c r="D167" t="s">
        <v>36</v>
      </c>
      <c r="E167">
        <v>0.3</v>
      </c>
      <c r="G167">
        <v>0</v>
      </c>
      <c r="H167">
        <v>0</v>
      </c>
      <c r="I167" s="3">
        <v>45657</v>
      </c>
      <c r="J167" t="s">
        <v>627</v>
      </c>
      <c r="K167" t="s">
        <v>1348</v>
      </c>
      <c r="M167" t="s">
        <v>1349</v>
      </c>
      <c r="N167">
        <v>0</v>
      </c>
      <c r="O167">
        <v>0</v>
      </c>
      <c r="P167">
        <v>0</v>
      </c>
      <c r="Q167">
        <v>0</v>
      </c>
      <c r="R167">
        <v>0</v>
      </c>
      <c r="S167">
        <v>0.3</v>
      </c>
      <c r="T167">
        <v>0</v>
      </c>
      <c r="U167">
        <v>0</v>
      </c>
      <c r="V167">
        <v>0</v>
      </c>
      <c r="W167">
        <v>0</v>
      </c>
      <c r="X167">
        <v>0</v>
      </c>
      <c r="Y167" t="s">
        <v>357</v>
      </c>
      <c r="Z167">
        <v>230</v>
      </c>
      <c r="AC167" t="str" cm="1">
        <f t="array" ref="AC167">INDEX(SubSummary!$B$4:$B$692,MATCH(1,($Y167=SubSummary!$B$4:$B$692)*($Z167=SubSummary!$C$4:$C$692),0))</f>
        <v>Mesa (SCE)</v>
      </c>
    </row>
    <row r="168" spans="2:29">
      <c r="C168" t="s">
        <v>1350</v>
      </c>
      <c r="D168" t="s">
        <v>813</v>
      </c>
      <c r="E168">
        <v>4</v>
      </c>
      <c r="F168">
        <v>4</v>
      </c>
      <c r="G168">
        <v>8</v>
      </c>
      <c r="H168">
        <v>24</v>
      </c>
      <c r="I168" s="3">
        <v>45657</v>
      </c>
      <c r="J168" t="s">
        <v>627</v>
      </c>
      <c r="K168" t="s">
        <v>1351</v>
      </c>
      <c r="M168" t="s">
        <v>1352</v>
      </c>
      <c r="N168">
        <v>0</v>
      </c>
      <c r="O168">
        <v>0</v>
      </c>
      <c r="P168">
        <v>0</v>
      </c>
      <c r="Q168">
        <v>0</v>
      </c>
      <c r="R168">
        <v>0</v>
      </c>
      <c r="S168">
        <v>0</v>
      </c>
      <c r="T168">
        <v>0</v>
      </c>
      <c r="U168">
        <v>4</v>
      </c>
      <c r="V168">
        <v>0</v>
      </c>
      <c r="W168">
        <v>3</v>
      </c>
      <c r="X168">
        <v>0</v>
      </c>
      <c r="Y168" t="s">
        <v>302</v>
      </c>
      <c r="Z168">
        <v>115</v>
      </c>
      <c r="AC168" t="str" cm="1">
        <f t="array" ref="AC168">INDEX(SubSummary!$B$4:$B$692,MATCH(1,($Y168=SubSummary!$B$4:$B$692)*($Z168=SubSummary!$C$4:$C$692),0))</f>
        <v>Kramer</v>
      </c>
    </row>
    <row r="169" spans="2:29">
      <c r="C169" t="s">
        <v>1353</v>
      </c>
      <c r="D169" t="s">
        <v>813</v>
      </c>
      <c r="E169">
        <v>4</v>
      </c>
      <c r="F169">
        <v>4</v>
      </c>
      <c r="G169">
        <v>8</v>
      </c>
      <c r="H169">
        <v>24</v>
      </c>
      <c r="I169" s="3">
        <v>45657</v>
      </c>
      <c r="J169" t="s">
        <v>627</v>
      </c>
      <c r="K169" t="s">
        <v>1354</v>
      </c>
      <c r="M169" t="s">
        <v>1352</v>
      </c>
      <c r="N169">
        <v>0</v>
      </c>
      <c r="O169">
        <v>0</v>
      </c>
      <c r="P169">
        <v>0</v>
      </c>
      <c r="Q169">
        <v>0</v>
      </c>
      <c r="R169">
        <v>0</v>
      </c>
      <c r="S169">
        <v>0</v>
      </c>
      <c r="T169">
        <v>0</v>
      </c>
      <c r="U169">
        <v>4</v>
      </c>
      <c r="V169">
        <v>0</v>
      </c>
      <c r="W169">
        <v>3</v>
      </c>
      <c r="X169">
        <v>0</v>
      </c>
      <c r="Y169" t="s">
        <v>302</v>
      </c>
      <c r="Z169">
        <v>115</v>
      </c>
      <c r="AC169" t="str" cm="1">
        <f t="array" ref="AC169">INDEX(SubSummary!$B$4:$B$692,MATCH(1,($Y169=SubSummary!$B$4:$B$692)*($Z169=SubSummary!$C$4:$C$692),0))</f>
        <v>Kramer</v>
      </c>
    </row>
    <row r="170" spans="2:29">
      <c r="C170" t="s">
        <v>1355</v>
      </c>
      <c r="D170" t="s">
        <v>36</v>
      </c>
      <c r="E170">
        <v>0.4</v>
      </c>
      <c r="G170">
        <v>0</v>
      </c>
      <c r="H170">
        <v>0</v>
      </c>
      <c r="I170" s="3">
        <v>45657</v>
      </c>
      <c r="J170" t="s">
        <v>627</v>
      </c>
      <c r="K170" t="s">
        <v>1356</v>
      </c>
      <c r="M170" t="s">
        <v>1349</v>
      </c>
      <c r="N170">
        <v>0</v>
      </c>
      <c r="O170">
        <v>0</v>
      </c>
      <c r="P170">
        <v>0</v>
      </c>
      <c r="Q170">
        <v>0</v>
      </c>
      <c r="R170">
        <v>0</v>
      </c>
      <c r="S170">
        <v>0.4</v>
      </c>
      <c r="T170">
        <v>0</v>
      </c>
      <c r="U170">
        <v>0</v>
      </c>
      <c r="V170">
        <v>0</v>
      </c>
      <c r="W170">
        <v>0</v>
      </c>
      <c r="X170">
        <v>0</v>
      </c>
      <c r="Y170" t="s">
        <v>357</v>
      </c>
      <c r="Z170">
        <v>230</v>
      </c>
      <c r="AC170" t="str" cm="1">
        <f t="array" ref="AC170">INDEX(SubSummary!$B$4:$B$692,MATCH(1,($Y170=SubSummary!$B$4:$B$692)*($Z170=SubSummary!$C$4:$C$692),0))</f>
        <v>Mesa (SCE)</v>
      </c>
    </row>
    <row r="171" spans="2:29">
      <c r="C171" t="s">
        <v>72</v>
      </c>
      <c r="D171" t="s">
        <v>626</v>
      </c>
      <c r="E171">
        <v>6</v>
      </c>
      <c r="G171">
        <v>4</v>
      </c>
      <c r="H171">
        <v>24</v>
      </c>
      <c r="I171" s="3">
        <v>45657</v>
      </c>
      <c r="J171" t="s">
        <v>627</v>
      </c>
      <c r="K171" t="s">
        <v>1357</v>
      </c>
      <c r="M171" t="s">
        <v>1358</v>
      </c>
      <c r="N171">
        <v>0</v>
      </c>
      <c r="O171">
        <v>0</v>
      </c>
      <c r="P171">
        <v>0</v>
      </c>
      <c r="Q171">
        <v>0</v>
      </c>
      <c r="R171">
        <v>0</v>
      </c>
      <c r="S171">
        <v>0</v>
      </c>
      <c r="T171">
        <v>0</v>
      </c>
      <c r="U171">
        <v>0</v>
      </c>
      <c r="V171">
        <v>6</v>
      </c>
      <c r="W171">
        <v>0</v>
      </c>
      <c r="X171">
        <v>0</v>
      </c>
      <c r="Y171" t="s">
        <v>72</v>
      </c>
      <c r="Z171">
        <v>69</v>
      </c>
      <c r="AC171" t="str" cm="1">
        <f t="array" ref="AC171">INDEX(SubSummary!$B$4:$B$692,MATCH(1,($Y171=SubSummary!$B$4:$B$692)*($Z171=SubSummary!$C$4:$C$692),0))</f>
        <v>Alpine</v>
      </c>
    </row>
    <row r="172" spans="2:29">
      <c r="C172" t="s">
        <v>1359</v>
      </c>
      <c r="D172" t="s">
        <v>36</v>
      </c>
      <c r="E172">
        <v>200</v>
      </c>
      <c r="G172">
        <v>0</v>
      </c>
      <c r="H172">
        <v>0</v>
      </c>
      <c r="I172" s="3">
        <v>45658</v>
      </c>
      <c r="J172" t="s">
        <v>627</v>
      </c>
      <c r="K172" t="s">
        <v>1360</v>
      </c>
      <c r="M172" t="s">
        <v>1361</v>
      </c>
      <c r="N172">
        <v>0</v>
      </c>
      <c r="O172">
        <v>0</v>
      </c>
      <c r="P172">
        <v>0</v>
      </c>
      <c r="Q172">
        <v>0</v>
      </c>
      <c r="R172">
        <v>0</v>
      </c>
      <c r="S172">
        <v>0</v>
      </c>
      <c r="T172">
        <v>0</v>
      </c>
      <c r="U172">
        <v>200</v>
      </c>
      <c r="V172">
        <v>0</v>
      </c>
      <c r="W172">
        <v>0</v>
      </c>
      <c r="X172">
        <v>0</v>
      </c>
      <c r="Y172" t="s">
        <v>554</v>
      </c>
      <c r="Z172">
        <v>230</v>
      </c>
      <c r="AC172" t="str" cm="1">
        <f t="array" ref="AC172">INDEX(SubSummary!$B$4:$B$692,MATCH(1,($Y172=SubSummary!$B$4:$B$692)*($Z172=SubSummary!$C$4:$C$692),0))</f>
        <v>Tranquility</v>
      </c>
    </row>
    <row r="173" spans="2:29">
      <c r="C173" t="s">
        <v>1362</v>
      </c>
      <c r="D173" t="s">
        <v>33</v>
      </c>
      <c r="E173">
        <v>51</v>
      </c>
      <c r="G173">
        <v>0</v>
      </c>
      <c r="H173">
        <v>0</v>
      </c>
      <c r="I173" s="3">
        <v>45658</v>
      </c>
      <c r="J173" t="s">
        <v>627</v>
      </c>
      <c r="K173" t="s">
        <v>1363</v>
      </c>
      <c r="M173" t="s">
        <v>1364</v>
      </c>
      <c r="N173">
        <v>0</v>
      </c>
      <c r="O173">
        <v>0</v>
      </c>
      <c r="P173">
        <v>0</v>
      </c>
      <c r="Q173">
        <v>0</v>
      </c>
      <c r="R173">
        <v>51</v>
      </c>
      <c r="S173">
        <v>0</v>
      </c>
      <c r="T173">
        <v>0</v>
      </c>
      <c r="U173">
        <v>0</v>
      </c>
      <c r="V173">
        <v>0</v>
      </c>
      <c r="W173">
        <v>0</v>
      </c>
      <c r="X173">
        <v>0</v>
      </c>
      <c r="Y173" t="s">
        <v>211</v>
      </c>
      <c r="Z173">
        <v>500</v>
      </c>
      <c r="AA173" t="s">
        <v>698</v>
      </c>
      <c r="AC173" t="str" cm="1">
        <f t="array" ref="AC173">INDEX(SubSummary!$B$4:$B$692,MATCH(1,($Y173=SubSummary!$B$4:$B$692)*($Z173=SubSummary!$C$4:$C$692),0))</f>
        <v>Eldorado</v>
      </c>
    </row>
    <row r="174" spans="2:29">
      <c r="C174" t="s">
        <v>1365</v>
      </c>
      <c r="D174" t="s">
        <v>813</v>
      </c>
      <c r="E174">
        <v>35</v>
      </c>
      <c r="I174" s="3">
        <v>45672</v>
      </c>
      <c r="J174" t="s">
        <v>627</v>
      </c>
      <c r="K174" t="s">
        <v>1366</v>
      </c>
      <c r="L174" t="s">
        <v>1367</v>
      </c>
      <c r="M174" t="s">
        <v>1368</v>
      </c>
      <c r="N174">
        <v>0</v>
      </c>
      <c r="O174">
        <v>0</v>
      </c>
      <c r="P174">
        <v>0</v>
      </c>
      <c r="Q174">
        <v>0</v>
      </c>
      <c r="R174">
        <v>0</v>
      </c>
      <c r="S174">
        <v>0</v>
      </c>
      <c r="T174">
        <v>0</v>
      </c>
      <c r="U174">
        <v>42</v>
      </c>
      <c r="V174">
        <v>35</v>
      </c>
      <c r="W174">
        <v>0</v>
      </c>
      <c r="X174">
        <v>0</v>
      </c>
      <c r="Y174" t="s">
        <v>280</v>
      </c>
      <c r="Z174">
        <v>230</v>
      </c>
      <c r="AA174" t="s">
        <v>698</v>
      </c>
      <c r="AC174" t="str" cm="1">
        <f t="array" ref="AC174">INDEX(SubSummary!$B$4:$B$692,MATCH(1,($Y174=SubSummary!$B$4:$B$692)*($Z174=SubSummary!$C$4:$C$692),0))</f>
        <v>Imperial Valley</v>
      </c>
    </row>
    <row r="175" spans="2:29">
      <c r="C175" t="s">
        <v>1369</v>
      </c>
      <c r="D175" t="s">
        <v>36</v>
      </c>
      <c r="E175">
        <v>10</v>
      </c>
      <c r="G175">
        <v>0</v>
      </c>
      <c r="H175">
        <v>0</v>
      </c>
      <c r="I175" s="3">
        <v>45677</v>
      </c>
      <c r="J175" t="s">
        <v>627</v>
      </c>
      <c r="K175" t="s">
        <v>1370</v>
      </c>
      <c r="L175" t="s">
        <v>1371</v>
      </c>
      <c r="M175" t="s">
        <v>784</v>
      </c>
      <c r="N175">
        <v>0</v>
      </c>
      <c r="O175">
        <v>0</v>
      </c>
      <c r="P175">
        <v>0</v>
      </c>
      <c r="Q175">
        <v>0</v>
      </c>
      <c r="R175">
        <v>0</v>
      </c>
      <c r="S175">
        <v>0</v>
      </c>
      <c r="T175">
        <v>0</v>
      </c>
      <c r="U175">
        <v>10</v>
      </c>
      <c r="V175">
        <v>0</v>
      </c>
      <c r="W175">
        <v>0</v>
      </c>
      <c r="X175">
        <v>0</v>
      </c>
      <c r="Y175" t="s">
        <v>590</v>
      </c>
      <c r="Z175">
        <v>230</v>
      </c>
      <c r="AC175" t="str" cm="1">
        <f t="array" ref="AC175">INDEX(SubSummary!$B$4:$B$692,MATCH(1,($Y175=SubSummary!$B$4:$B$692)*($Z175=SubSummary!$C$4:$C$692),0))</f>
        <v>Whirlwind</v>
      </c>
    </row>
    <row r="176" spans="2:29">
      <c r="C176" t="s">
        <v>1372</v>
      </c>
      <c r="D176" t="s">
        <v>36</v>
      </c>
      <c r="E176">
        <v>100</v>
      </c>
      <c r="G176">
        <v>0</v>
      </c>
      <c r="H176">
        <v>0</v>
      </c>
      <c r="I176" s="3">
        <v>45677</v>
      </c>
      <c r="J176" t="s">
        <v>627</v>
      </c>
      <c r="K176" t="s">
        <v>1373</v>
      </c>
      <c r="L176" t="s">
        <v>1374</v>
      </c>
      <c r="M176" t="s">
        <v>784</v>
      </c>
      <c r="N176">
        <v>0</v>
      </c>
      <c r="O176">
        <v>0</v>
      </c>
      <c r="P176">
        <v>0</v>
      </c>
      <c r="Q176">
        <v>0</v>
      </c>
      <c r="R176">
        <v>0</v>
      </c>
      <c r="S176">
        <v>0</v>
      </c>
      <c r="T176">
        <v>0</v>
      </c>
      <c r="U176">
        <v>100</v>
      </c>
      <c r="V176">
        <v>0</v>
      </c>
      <c r="W176">
        <v>0</v>
      </c>
      <c r="X176">
        <v>0</v>
      </c>
      <c r="Y176" t="s">
        <v>590</v>
      </c>
      <c r="Z176">
        <v>230</v>
      </c>
      <c r="AC176" t="str" cm="1">
        <f t="array" ref="AC176">INDEX(SubSummary!$B$4:$B$692,MATCH(1,($Y176=SubSummary!$B$4:$B$692)*($Z176=SubSummary!$C$4:$C$692),0))</f>
        <v>Whirlwind</v>
      </c>
    </row>
    <row r="177" spans="2:29">
      <c r="B177" t="s">
        <v>741</v>
      </c>
      <c r="C177" t="s">
        <v>1375</v>
      </c>
      <c r="D177" t="s">
        <v>36</v>
      </c>
      <c r="E177">
        <v>2.9</v>
      </c>
      <c r="I177" s="3">
        <v>45677</v>
      </c>
      <c r="J177" t="s">
        <v>627</v>
      </c>
      <c r="K177" t="s">
        <v>1376</v>
      </c>
      <c r="L177" t="s">
        <v>1377</v>
      </c>
      <c r="M177" t="s">
        <v>299</v>
      </c>
      <c r="N177">
        <v>0</v>
      </c>
      <c r="O177">
        <v>0</v>
      </c>
      <c r="P177">
        <v>0</v>
      </c>
      <c r="Q177">
        <v>0</v>
      </c>
      <c r="R177">
        <v>0</v>
      </c>
      <c r="S177">
        <v>2.9</v>
      </c>
      <c r="T177">
        <v>0</v>
      </c>
      <c r="U177">
        <v>0</v>
      </c>
      <c r="V177">
        <v>0</v>
      </c>
      <c r="W177">
        <v>0</v>
      </c>
      <c r="X177">
        <v>0</v>
      </c>
      <c r="Y177" t="s">
        <v>299</v>
      </c>
      <c r="Z177">
        <v>115</v>
      </c>
      <c r="AC177" t="str" cm="1">
        <f t="array" ref="AC177">INDEX(SubSummary!$B$4:$B$692,MATCH(1,($Y177=SubSummary!$B$4:$B$692)*($Z177=SubSummary!$C$4:$C$692),0))</f>
        <v>Kirker</v>
      </c>
    </row>
    <row r="178" spans="2:29">
      <c r="B178" t="s">
        <v>741</v>
      </c>
      <c r="C178" t="s">
        <v>1378</v>
      </c>
      <c r="D178" t="s">
        <v>626</v>
      </c>
      <c r="E178">
        <v>3</v>
      </c>
      <c r="I178" s="3">
        <v>45680</v>
      </c>
      <c r="J178" t="s">
        <v>627</v>
      </c>
      <c r="K178" t="s">
        <v>1379</v>
      </c>
      <c r="L178" t="s">
        <v>1380</v>
      </c>
      <c r="M178" t="s">
        <v>1381</v>
      </c>
      <c r="N178">
        <v>0</v>
      </c>
      <c r="O178">
        <v>0</v>
      </c>
      <c r="P178">
        <v>0</v>
      </c>
      <c r="Q178">
        <v>0</v>
      </c>
      <c r="R178">
        <v>0</v>
      </c>
      <c r="S178">
        <v>0</v>
      </c>
      <c r="T178">
        <v>0</v>
      </c>
      <c r="U178">
        <v>0</v>
      </c>
      <c r="V178">
        <v>3</v>
      </c>
      <c r="W178">
        <v>0</v>
      </c>
      <c r="X178">
        <v>0</v>
      </c>
      <c r="Y178" t="s">
        <v>354</v>
      </c>
      <c r="Z178">
        <v>70</v>
      </c>
      <c r="AC178" t="str" cm="1">
        <f t="array" ref="AC178">INDEX(SubSummary!$B$4:$B$692,MATCH(1,($Y178=SubSummary!$B$4:$B$692)*($Z178=SubSummary!$C$4:$C$692),0))</f>
        <v>Mercy Springs</v>
      </c>
    </row>
    <row r="179" spans="2:29">
      <c r="C179" t="s">
        <v>1382</v>
      </c>
      <c r="D179" t="s">
        <v>626</v>
      </c>
      <c r="E179">
        <v>20</v>
      </c>
      <c r="G179">
        <v>4</v>
      </c>
      <c r="H179">
        <v>80</v>
      </c>
      <c r="I179" s="3">
        <v>45687</v>
      </c>
      <c r="J179" t="s">
        <v>627</v>
      </c>
      <c r="K179" t="s">
        <v>1383</v>
      </c>
      <c r="L179" t="s">
        <v>1384</v>
      </c>
      <c r="M179" t="s">
        <v>1385</v>
      </c>
      <c r="N179">
        <v>0</v>
      </c>
      <c r="O179">
        <v>0</v>
      </c>
      <c r="P179">
        <v>0</v>
      </c>
      <c r="Q179">
        <v>0</v>
      </c>
      <c r="R179">
        <v>0</v>
      </c>
      <c r="S179">
        <v>0</v>
      </c>
      <c r="T179">
        <v>0</v>
      </c>
      <c r="U179">
        <v>0</v>
      </c>
      <c r="V179">
        <v>20</v>
      </c>
      <c r="W179">
        <v>0</v>
      </c>
      <c r="X179">
        <v>0</v>
      </c>
      <c r="Y179" t="s">
        <v>562</v>
      </c>
      <c r="Z179">
        <v>500</v>
      </c>
      <c r="AC179" t="str" cm="1">
        <f t="array" ref="AC179">INDEX(SubSummary!$B$4:$B$692,MATCH(1,($Y179=SubSummary!$B$4:$B$692)*($Z179=SubSummary!$C$4:$C$692),0))</f>
        <v>Valley (SCE)</v>
      </c>
    </row>
    <row r="180" spans="2:29">
      <c r="C180" t="s">
        <v>1386</v>
      </c>
      <c r="D180" t="s">
        <v>626</v>
      </c>
      <c r="E180">
        <v>65</v>
      </c>
      <c r="I180" s="3">
        <v>45688</v>
      </c>
      <c r="J180" t="s">
        <v>627</v>
      </c>
      <c r="K180" t="s">
        <v>1387</v>
      </c>
      <c r="L180" t="s">
        <v>1388</v>
      </c>
      <c r="M180" t="s">
        <v>1389</v>
      </c>
      <c r="N180">
        <v>0</v>
      </c>
      <c r="O180">
        <v>0</v>
      </c>
      <c r="P180">
        <v>0</v>
      </c>
      <c r="Q180">
        <v>0</v>
      </c>
      <c r="R180">
        <v>0</v>
      </c>
      <c r="S180">
        <v>0</v>
      </c>
      <c r="T180">
        <v>0</v>
      </c>
      <c r="U180">
        <v>0</v>
      </c>
      <c r="V180">
        <v>65</v>
      </c>
      <c r="W180">
        <v>0</v>
      </c>
      <c r="X180">
        <v>0</v>
      </c>
      <c r="Y180" t="s">
        <v>204</v>
      </c>
      <c r="Z180">
        <v>230</v>
      </c>
      <c r="AC180" t="str" cm="1">
        <f t="array" ref="AC180">INDEX(SubSummary!$B$4:$B$692,MATCH(1,($Y180=SubSummary!$B$4:$B$692)*($Z180=SubSummary!$C$4:$C$692),0))</f>
        <v>El Casco</v>
      </c>
    </row>
    <row r="181" spans="2:29">
      <c r="B181" t="s">
        <v>741</v>
      </c>
      <c r="C181" t="s">
        <v>1390</v>
      </c>
      <c r="D181" t="s">
        <v>626</v>
      </c>
      <c r="E181">
        <v>29.6</v>
      </c>
      <c r="G181">
        <v>4</v>
      </c>
      <c r="H181">
        <v>118.4</v>
      </c>
      <c r="I181" s="3">
        <v>45688</v>
      </c>
      <c r="J181" t="s">
        <v>627</v>
      </c>
      <c r="K181" t="s">
        <v>1391</v>
      </c>
      <c r="M181" t="s">
        <v>1392</v>
      </c>
      <c r="N181">
        <v>0</v>
      </c>
      <c r="O181">
        <v>0</v>
      </c>
      <c r="P181">
        <v>0</v>
      </c>
      <c r="Q181">
        <v>0</v>
      </c>
      <c r="R181">
        <v>0</v>
      </c>
      <c r="S181">
        <v>0</v>
      </c>
      <c r="T181">
        <v>0</v>
      </c>
      <c r="U181">
        <v>0</v>
      </c>
      <c r="V181">
        <v>29.6</v>
      </c>
      <c r="W181">
        <v>0</v>
      </c>
      <c r="X181">
        <v>0</v>
      </c>
      <c r="Y181" t="s">
        <v>83</v>
      </c>
      <c r="Z181">
        <v>69</v>
      </c>
      <c r="AC181" t="str" cm="1">
        <f t="array" ref="AC181">INDEX(SubSummary!$B$4:$B$692,MATCH(1,($Y181=SubSummary!$B$4:$B$692)*($Z181=SubSummary!$C$4:$C$692),0))</f>
        <v>Avocado</v>
      </c>
    </row>
    <row r="182" spans="2:29">
      <c r="C182" t="s">
        <v>1393</v>
      </c>
      <c r="D182" t="s">
        <v>626</v>
      </c>
      <c r="E182">
        <v>10</v>
      </c>
      <c r="G182">
        <v>4</v>
      </c>
      <c r="H182">
        <v>40</v>
      </c>
      <c r="I182" s="3">
        <v>45689</v>
      </c>
      <c r="J182" t="s">
        <v>627</v>
      </c>
      <c r="K182" t="s">
        <v>1394</v>
      </c>
      <c r="L182" t="s">
        <v>1395</v>
      </c>
      <c r="M182" t="s">
        <v>1396</v>
      </c>
      <c r="N182">
        <v>0</v>
      </c>
      <c r="O182">
        <v>0</v>
      </c>
      <c r="P182">
        <v>0</v>
      </c>
      <c r="Q182">
        <v>0</v>
      </c>
      <c r="R182">
        <v>0</v>
      </c>
      <c r="S182">
        <v>0</v>
      </c>
      <c r="T182">
        <v>0</v>
      </c>
      <c r="U182">
        <v>0</v>
      </c>
      <c r="V182">
        <v>10</v>
      </c>
      <c r="W182">
        <v>0</v>
      </c>
      <c r="X182">
        <v>0</v>
      </c>
      <c r="Y182" t="s">
        <v>242</v>
      </c>
      <c r="Z182">
        <v>230</v>
      </c>
      <c r="AC182" t="str" cm="1">
        <f t="array" ref="AC182">INDEX(SubSummary!$B$4:$B$692,MATCH(1,($Y182=SubSummary!$B$4:$B$692)*($Z182=SubSummary!$C$4:$C$692),0))</f>
        <v>Goleta</v>
      </c>
    </row>
    <row r="183" spans="2:29">
      <c r="C183" t="s">
        <v>1397</v>
      </c>
      <c r="D183" t="s">
        <v>36</v>
      </c>
      <c r="E183">
        <v>4.4000000000000004</v>
      </c>
      <c r="G183">
        <v>0</v>
      </c>
      <c r="H183">
        <v>0</v>
      </c>
      <c r="I183" s="3">
        <v>45689</v>
      </c>
      <c r="J183" t="s">
        <v>627</v>
      </c>
      <c r="K183" t="s">
        <v>1398</v>
      </c>
      <c r="L183" t="s">
        <v>1399</v>
      </c>
      <c r="M183" t="s">
        <v>1400</v>
      </c>
      <c r="N183">
        <v>0</v>
      </c>
      <c r="O183">
        <v>0</v>
      </c>
      <c r="P183">
        <v>0</v>
      </c>
      <c r="Q183">
        <v>0</v>
      </c>
      <c r="R183">
        <v>0</v>
      </c>
      <c r="S183">
        <v>4.4000000000000004</v>
      </c>
      <c r="T183">
        <v>0</v>
      </c>
      <c r="U183">
        <v>0</v>
      </c>
      <c r="V183">
        <v>0</v>
      </c>
      <c r="W183">
        <v>0</v>
      </c>
      <c r="X183">
        <v>0</v>
      </c>
      <c r="Y183" t="s">
        <v>432</v>
      </c>
      <c r="Z183">
        <v>115</v>
      </c>
      <c r="AC183" t="str" cm="1">
        <f t="array" ref="AC183">INDEX(SubSummary!$B$4:$B$692,MATCH(1,($Y183=SubSummary!$B$4:$B$692)*($Z183=SubSummary!$C$4:$C$692),0))</f>
        <v>Panoche</v>
      </c>
    </row>
    <row r="184" spans="2:29">
      <c r="C184" t="s">
        <v>1401</v>
      </c>
      <c r="D184" t="s">
        <v>626</v>
      </c>
      <c r="E184">
        <v>185</v>
      </c>
      <c r="G184">
        <v>4</v>
      </c>
      <c r="H184">
        <v>740</v>
      </c>
      <c r="I184" s="3">
        <v>45691</v>
      </c>
      <c r="J184" t="s">
        <v>627</v>
      </c>
      <c r="K184" t="s">
        <v>928</v>
      </c>
      <c r="L184" t="s">
        <v>1402</v>
      </c>
      <c r="M184" t="s">
        <v>930</v>
      </c>
      <c r="N184">
        <v>0</v>
      </c>
      <c r="O184">
        <v>0</v>
      </c>
      <c r="P184">
        <v>0</v>
      </c>
      <c r="Q184">
        <v>0</v>
      </c>
      <c r="R184">
        <v>0</v>
      </c>
      <c r="S184">
        <v>0</v>
      </c>
      <c r="T184">
        <v>0</v>
      </c>
      <c r="U184">
        <v>0</v>
      </c>
      <c r="V184">
        <v>185</v>
      </c>
      <c r="W184">
        <v>0</v>
      </c>
      <c r="X184">
        <v>0</v>
      </c>
      <c r="Y184" t="s">
        <v>274</v>
      </c>
      <c r="Z184">
        <v>500</v>
      </c>
      <c r="AC184" t="str" cm="1">
        <f t="array" ref="AC184">INDEX(SubSummary!$B$4:$B$692,MATCH(1,($Y184=SubSummary!$B$4:$B$692)*($Z184=SubSummary!$C$4:$C$692),0))</f>
        <v>Hoodoo Wash</v>
      </c>
    </row>
    <row r="185" spans="2:29">
      <c r="C185" t="s">
        <v>1403</v>
      </c>
      <c r="D185" t="s">
        <v>36</v>
      </c>
      <c r="E185">
        <v>1.5</v>
      </c>
      <c r="G185">
        <v>0</v>
      </c>
      <c r="H185">
        <v>0</v>
      </c>
      <c r="I185" s="3">
        <v>45702</v>
      </c>
      <c r="J185" t="s">
        <v>627</v>
      </c>
      <c r="K185" t="s">
        <v>1404</v>
      </c>
      <c r="L185" t="s">
        <v>1405</v>
      </c>
      <c r="M185" t="s">
        <v>1406</v>
      </c>
      <c r="N185">
        <v>0</v>
      </c>
      <c r="O185">
        <v>0</v>
      </c>
      <c r="P185">
        <v>0</v>
      </c>
      <c r="Q185">
        <v>0</v>
      </c>
      <c r="R185">
        <v>0</v>
      </c>
      <c r="S185">
        <v>1.5</v>
      </c>
      <c r="T185">
        <v>0</v>
      </c>
      <c r="U185">
        <v>0</v>
      </c>
      <c r="V185">
        <v>0</v>
      </c>
      <c r="W185">
        <v>0</v>
      </c>
      <c r="X185">
        <v>0</v>
      </c>
      <c r="Y185" t="s">
        <v>466</v>
      </c>
      <c r="Z185">
        <v>230</v>
      </c>
      <c r="AC185" t="str" cm="1">
        <f t="array" ref="AC185">INDEX(SubSummary!$B$4:$B$692,MATCH(1,($Y185=SubSummary!$B$4:$B$692)*($Z185=SubSummary!$C$4:$C$692),0))</f>
        <v>Rector</v>
      </c>
    </row>
    <row r="186" spans="2:29">
      <c r="C186" t="s">
        <v>1407</v>
      </c>
      <c r="D186" t="s">
        <v>36</v>
      </c>
      <c r="E186">
        <v>1.5</v>
      </c>
      <c r="G186">
        <v>0</v>
      </c>
      <c r="H186">
        <v>0</v>
      </c>
      <c r="I186" s="3">
        <v>45702</v>
      </c>
      <c r="J186" t="s">
        <v>627</v>
      </c>
      <c r="K186" t="s">
        <v>1408</v>
      </c>
      <c r="L186" t="s">
        <v>1409</v>
      </c>
      <c r="M186" t="s">
        <v>1406</v>
      </c>
      <c r="N186">
        <v>0</v>
      </c>
      <c r="O186">
        <v>0</v>
      </c>
      <c r="P186">
        <v>0</v>
      </c>
      <c r="Q186">
        <v>0</v>
      </c>
      <c r="R186">
        <v>0</v>
      </c>
      <c r="S186">
        <v>1.5</v>
      </c>
      <c r="T186">
        <v>0</v>
      </c>
      <c r="U186">
        <v>0</v>
      </c>
      <c r="V186">
        <v>0</v>
      </c>
      <c r="W186">
        <v>0</v>
      </c>
      <c r="X186">
        <v>0</v>
      </c>
      <c r="Y186" t="s">
        <v>466</v>
      </c>
      <c r="Z186">
        <v>230</v>
      </c>
      <c r="AC186" t="str" cm="1">
        <f t="array" ref="AC186">INDEX(SubSummary!$B$4:$B$692,MATCH(1,($Y186=SubSummary!$B$4:$B$692)*($Z186=SubSummary!$C$4:$C$692),0))</f>
        <v>Rector</v>
      </c>
    </row>
    <row r="187" spans="2:29">
      <c r="C187" t="s">
        <v>1410</v>
      </c>
      <c r="D187" t="s">
        <v>36</v>
      </c>
      <c r="E187">
        <v>1.5</v>
      </c>
      <c r="G187">
        <v>0</v>
      </c>
      <c r="H187">
        <v>0</v>
      </c>
      <c r="I187" s="3">
        <v>45702</v>
      </c>
      <c r="J187" t="s">
        <v>627</v>
      </c>
      <c r="K187" t="s">
        <v>1411</v>
      </c>
      <c r="L187" t="s">
        <v>1412</v>
      </c>
      <c r="M187" t="s">
        <v>1406</v>
      </c>
      <c r="N187">
        <v>0</v>
      </c>
      <c r="O187">
        <v>0</v>
      </c>
      <c r="P187">
        <v>0</v>
      </c>
      <c r="Q187">
        <v>0</v>
      </c>
      <c r="R187">
        <v>0</v>
      </c>
      <c r="S187">
        <v>1.5</v>
      </c>
      <c r="T187">
        <v>0</v>
      </c>
      <c r="U187">
        <v>0</v>
      </c>
      <c r="V187">
        <v>0</v>
      </c>
      <c r="W187">
        <v>0</v>
      </c>
      <c r="X187">
        <v>0</v>
      </c>
      <c r="Y187" t="s">
        <v>466</v>
      </c>
      <c r="Z187">
        <v>230</v>
      </c>
      <c r="AC187" t="str" cm="1">
        <f t="array" ref="AC187">INDEX(SubSummary!$B$4:$B$692,MATCH(1,($Y187=SubSummary!$B$4:$B$692)*($Z187=SubSummary!$C$4:$C$692),0))</f>
        <v>Rector</v>
      </c>
    </row>
    <row r="188" spans="2:29">
      <c r="C188" t="s">
        <v>1413</v>
      </c>
      <c r="D188" t="s">
        <v>36</v>
      </c>
      <c r="E188">
        <v>1.5</v>
      </c>
      <c r="G188">
        <v>0</v>
      </c>
      <c r="H188">
        <v>0</v>
      </c>
      <c r="I188" s="3">
        <v>45702</v>
      </c>
      <c r="J188" t="s">
        <v>627</v>
      </c>
      <c r="K188" t="s">
        <v>1414</v>
      </c>
      <c r="L188" t="s">
        <v>1415</v>
      </c>
      <c r="M188" t="s">
        <v>1416</v>
      </c>
      <c r="N188">
        <v>0</v>
      </c>
      <c r="O188">
        <v>0</v>
      </c>
      <c r="P188">
        <v>0</v>
      </c>
      <c r="Q188">
        <v>0</v>
      </c>
      <c r="R188">
        <v>0</v>
      </c>
      <c r="S188">
        <v>1.5</v>
      </c>
      <c r="T188">
        <v>0</v>
      </c>
      <c r="U188">
        <v>0</v>
      </c>
      <c r="V188">
        <v>0</v>
      </c>
      <c r="W188">
        <v>0</v>
      </c>
      <c r="X188">
        <v>0</v>
      </c>
      <c r="Y188" t="s">
        <v>466</v>
      </c>
      <c r="Z188">
        <v>230</v>
      </c>
      <c r="AC188" t="str" cm="1">
        <f t="array" ref="AC188">INDEX(SubSummary!$B$4:$B$692,MATCH(1,($Y188=SubSummary!$B$4:$B$692)*($Z188=SubSummary!$C$4:$C$692),0))</f>
        <v>Rector</v>
      </c>
    </row>
    <row r="189" spans="2:29">
      <c r="C189" t="s">
        <v>1417</v>
      </c>
      <c r="D189" t="s">
        <v>36</v>
      </c>
      <c r="E189">
        <v>1.5</v>
      </c>
      <c r="G189">
        <v>0</v>
      </c>
      <c r="H189">
        <v>0</v>
      </c>
      <c r="I189" s="3">
        <v>45702</v>
      </c>
      <c r="J189" t="s">
        <v>627</v>
      </c>
      <c r="K189" t="s">
        <v>1418</v>
      </c>
      <c r="L189" t="s">
        <v>1419</v>
      </c>
      <c r="M189" t="s">
        <v>1416</v>
      </c>
      <c r="N189">
        <v>0</v>
      </c>
      <c r="O189">
        <v>0</v>
      </c>
      <c r="P189">
        <v>0</v>
      </c>
      <c r="Q189">
        <v>0</v>
      </c>
      <c r="R189">
        <v>0</v>
      </c>
      <c r="S189">
        <v>1.5</v>
      </c>
      <c r="T189">
        <v>0</v>
      </c>
      <c r="U189">
        <v>0</v>
      </c>
      <c r="V189">
        <v>0</v>
      </c>
      <c r="W189">
        <v>0</v>
      </c>
      <c r="X189">
        <v>0</v>
      </c>
      <c r="Y189" t="s">
        <v>466</v>
      </c>
      <c r="Z189">
        <v>230</v>
      </c>
      <c r="AC189" t="str" cm="1">
        <f t="array" ref="AC189">INDEX(SubSummary!$B$4:$B$692,MATCH(1,($Y189=SubSummary!$B$4:$B$692)*($Z189=SubSummary!$C$4:$C$692),0))</f>
        <v>Rector</v>
      </c>
    </row>
    <row r="190" spans="2:29">
      <c r="C190" t="s">
        <v>1420</v>
      </c>
      <c r="D190" t="s">
        <v>36</v>
      </c>
      <c r="E190">
        <v>1.5</v>
      </c>
      <c r="G190">
        <v>0</v>
      </c>
      <c r="H190">
        <v>0</v>
      </c>
      <c r="I190" s="3">
        <v>45702</v>
      </c>
      <c r="J190" t="s">
        <v>627</v>
      </c>
      <c r="K190" t="s">
        <v>1421</v>
      </c>
      <c r="L190" t="s">
        <v>1422</v>
      </c>
      <c r="M190" t="s">
        <v>1314</v>
      </c>
      <c r="N190">
        <v>0</v>
      </c>
      <c r="O190">
        <v>0</v>
      </c>
      <c r="P190">
        <v>0</v>
      </c>
      <c r="Q190">
        <v>0</v>
      </c>
      <c r="R190">
        <v>0</v>
      </c>
      <c r="S190">
        <v>1.5</v>
      </c>
      <c r="T190">
        <v>0</v>
      </c>
      <c r="U190">
        <v>0</v>
      </c>
      <c r="V190">
        <v>0</v>
      </c>
      <c r="W190">
        <v>0</v>
      </c>
      <c r="X190">
        <v>0</v>
      </c>
      <c r="Y190" t="s">
        <v>466</v>
      </c>
      <c r="Z190">
        <v>230</v>
      </c>
      <c r="AC190" t="str" cm="1">
        <f t="array" ref="AC190">INDEX(SubSummary!$B$4:$B$692,MATCH(1,($Y190=SubSummary!$B$4:$B$692)*($Z190=SubSummary!$C$4:$C$692),0))</f>
        <v>Rector</v>
      </c>
    </row>
    <row r="191" spans="2:29">
      <c r="C191" t="s">
        <v>1423</v>
      </c>
      <c r="D191" t="s">
        <v>36</v>
      </c>
      <c r="E191">
        <v>1.5</v>
      </c>
      <c r="G191">
        <v>0</v>
      </c>
      <c r="H191">
        <v>0</v>
      </c>
      <c r="I191" s="3">
        <v>45702</v>
      </c>
      <c r="J191" t="s">
        <v>627</v>
      </c>
      <c r="K191" t="s">
        <v>1424</v>
      </c>
      <c r="L191" t="s">
        <v>1425</v>
      </c>
      <c r="M191" t="s">
        <v>1314</v>
      </c>
      <c r="N191">
        <v>0</v>
      </c>
      <c r="O191">
        <v>0</v>
      </c>
      <c r="P191">
        <v>0</v>
      </c>
      <c r="Q191">
        <v>0</v>
      </c>
      <c r="R191">
        <v>0</v>
      </c>
      <c r="S191">
        <v>1.5</v>
      </c>
      <c r="T191">
        <v>0</v>
      </c>
      <c r="U191">
        <v>0</v>
      </c>
      <c r="V191">
        <v>0</v>
      </c>
      <c r="W191">
        <v>0</v>
      </c>
      <c r="X191">
        <v>0</v>
      </c>
      <c r="Y191" t="s">
        <v>466</v>
      </c>
      <c r="Z191">
        <v>230</v>
      </c>
      <c r="AC191" t="str" cm="1">
        <f t="array" ref="AC191">INDEX(SubSummary!$B$4:$B$692,MATCH(1,($Y191=SubSummary!$B$4:$B$692)*($Z191=SubSummary!$C$4:$C$692),0))</f>
        <v>Rector</v>
      </c>
    </row>
    <row r="192" spans="2:29">
      <c r="C192" t="s">
        <v>1426</v>
      </c>
      <c r="D192" t="s">
        <v>36</v>
      </c>
      <c r="E192">
        <v>1.5</v>
      </c>
      <c r="G192">
        <v>0</v>
      </c>
      <c r="H192">
        <v>0</v>
      </c>
      <c r="I192" s="3">
        <v>45702</v>
      </c>
      <c r="J192" t="s">
        <v>627</v>
      </c>
      <c r="K192" t="s">
        <v>1427</v>
      </c>
      <c r="L192" t="s">
        <v>1428</v>
      </c>
      <c r="M192" t="s">
        <v>1429</v>
      </c>
      <c r="N192">
        <v>0</v>
      </c>
      <c r="O192">
        <v>0</v>
      </c>
      <c r="P192">
        <v>0</v>
      </c>
      <c r="Q192">
        <v>0</v>
      </c>
      <c r="R192">
        <v>0</v>
      </c>
      <c r="S192">
        <v>1.5</v>
      </c>
      <c r="T192">
        <v>0</v>
      </c>
      <c r="U192">
        <v>0</v>
      </c>
      <c r="V192">
        <v>0</v>
      </c>
      <c r="W192">
        <v>0</v>
      </c>
      <c r="X192">
        <v>0</v>
      </c>
      <c r="Y192" t="s">
        <v>524</v>
      </c>
      <c r="Z192">
        <v>230</v>
      </c>
      <c r="AC192" t="str" cm="1">
        <f t="array" ref="AC192">INDEX(SubSummary!$B$4:$B$692,MATCH(1,($Y192=SubSummary!$B$4:$B$692)*($Z192=SubSummary!$C$4:$C$692),0))</f>
        <v>Springville</v>
      </c>
    </row>
    <row r="193" spans="2:29">
      <c r="C193" t="s">
        <v>1430</v>
      </c>
      <c r="D193" t="s">
        <v>36</v>
      </c>
      <c r="E193">
        <v>1.5</v>
      </c>
      <c r="G193">
        <v>0</v>
      </c>
      <c r="H193">
        <v>0</v>
      </c>
      <c r="I193" s="3">
        <v>45702</v>
      </c>
      <c r="J193" t="s">
        <v>627</v>
      </c>
      <c r="K193" t="s">
        <v>1431</v>
      </c>
      <c r="L193" t="s">
        <v>1432</v>
      </c>
      <c r="M193" t="s">
        <v>1429</v>
      </c>
      <c r="N193">
        <v>0</v>
      </c>
      <c r="O193">
        <v>0</v>
      </c>
      <c r="P193">
        <v>0</v>
      </c>
      <c r="Q193">
        <v>0</v>
      </c>
      <c r="R193">
        <v>0</v>
      </c>
      <c r="S193">
        <v>1.5</v>
      </c>
      <c r="T193">
        <v>0</v>
      </c>
      <c r="U193">
        <v>0</v>
      </c>
      <c r="V193">
        <v>0</v>
      </c>
      <c r="W193">
        <v>0</v>
      </c>
      <c r="X193">
        <v>0</v>
      </c>
      <c r="Y193" t="s">
        <v>524</v>
      </c>
      <c r="Z193">
        <v>230</v>
      </c>
      <c r="AC193" t="str" cm="1">
        <f t="array" ref="AC193">INDEX(SubSummary!$B$4:$B$692,MATCH(1,($Y193=SubSummary!$B$4:$B$692)*($Z193=SubSummary!$C$4:$C$692),0))</f>
        <v>Springville</v>
      </c>
    </row>
    <row r="194" spans="2:29">
      <c r="C194" t="s">
        <v>1433</v>
      </c>
      <c r="D194" t="s">
        <v>626</v>
      </c>
      <c r="E194">
        <v>10</v>
      </c>
      <c r="F194">
        <v>0</v>
      </c>
      <c r="G194">
        <v>5</v>
      </c>
      <c r="H194">
        <v>50</v>
      </c>
      <c r="I194" s="3">
        <v>45703</v>
      </c>
      <c r="J194" t="s">
        <v>627</v>
      </c>
      <c r="K194" t="s">
        <v>1434</v>
      </c>
      <c r="L194" t="s">
        <v>1435</v>
      </c>
      <c r="M194" t="s">
        <v>1436</v>
      </c>
      <c r="N194">
        <v>0</v>
      </c>
      <c r="O194">
        <v>0</v>
      </c>
      <c r="P194">
        <v>0</v>
      </c>
      <c r="Q194">
        <v>0</v>
      </c>
      <c r="R194">
        <v>0</v>
      </c>
      <c r="S194">
        <v>0</v>
      </c>
      <c r="T194">
        <v>0</v>
      </c>
      <c r="U194">
        <v>0</v>
      </c>
      <c r="V194">
        <v>10</v>
      </c>
      <c r="W194">
        <v>0</v>
      </c>
      <c r="X194">
        <v>0</v>
      </c>
      <c r="Y194" t="s">
        <v>90</v>
      </c>
      <c r="Z194">
        <v>230</v>
      </c>
      <c r="AC194" t="str" cm="1">
        <f t="array" ref="AC194">INDEX(SubSummary!$B$4:$B$692,MATCH(1,($Y194=SubSummary!$B$4:$B$692)*($Z194=SubSummary!$C$4:$C$692),0))</f>
        <v>Barre</v>
      </c>
    </row>
    <row r="195" spans="2:29">
      <c r="C195" t="s">
        <v>1437</v>
      </c>
      <c r="D195" t="s">
        <v>36</v>
      </c>
      <c r="E195">
        <v>10</v>
      </c>
      <c r="G195">
        <v>0</v>
      </c>
      <c r="H195">
        <v>0</v>
      </c>
      <c r="I195" s="3">
        <v>45703</v>
      </c>
      <c r="J195" t="s">
        <v>627</v>
      </c>
      <c r="K195" t="s">
        <v>1434</v>
      </c>
      <c r="L195" t="s">
        <v>1438</v>
      </c>
      <c r="M195" t="s">
        <v>1436</v>
      </c>
      <c r="N195">
        <v>0</v>
      </c>
      <c r="O195">
        <v>0</v>
      </c>
      <c r="P195">
        <v>0</v>
      </c>
      <c r="Q195">
        <v>0</v>
      </c>
      <c r="R195">
        <v>0</v>
      </c>
      <c r="S195">
        <v>0</v>
      </c>
      <c r="T195">
        <v>10</v>
      </c>
      <c r="U195">
        <v>0</v>
      </c>
      <c r="V195">
        <v>0</v>
      </c>
      <c r="W195">
        <v>0</v>
      </c>
      <c r="X195">
        <v>0</v>
      </c>
      <c r="Y195" t="s">
        <v>90</v>
      </c>
      <c r="Z195">
        <v>230</v>
      </c>
      <c r="AC195" t="str" cm="1">
        <f t="array" ref="AC195">INDEX(SubSummary!$B$4:$B$692,MATCH(1,($Y195=SubSummary!$B$4:$B$692)*($Z195=SubSummary!$C$4:$C$692),0))</f>
        <v>Barre</v>
      </c>
    </row>
    <row r="196" spans="2:29">
      <c r="B196" t="s">
        <v>741</v>
      </c>
      <c r="C196" t="s">
        <v>1439</v>
      </c>
      <c r="D196" t="s">
        <v>626</v>
      </c>
      <c r="E196">
        <v>1.5</v>
      </c>
      <c r="G196">
        <v>4</v>
      </c>
      <c r="H196">
        <v>6</v>
      </c>
      <c r="I196" s="3">
        <v>45703</v>
      </c>
      <c r="J196" t="s">
        <v>627</v>
      </c>
      <c r="K196" t="s">
        <v>1440</v>
      </c>
      <c r="M196" t="s">
        <v>1439</v>
      </c>
      <c r="N196">
        <v>0</v>
      </c>
      <c r="O196">
        <v>0</v>
      </c>
      <c r="P196">
        <v>0</v>
      </c>
      <c r="Q196">
        <v>0</v>
      </c>
      <c r="R196">
        <v>0</v>
      </c>
      <c r="S196">
        <v>0</v>
      </c>
      <c r="T196">
        <v>0</v>
      </c>
      <c r="U196">
        <v>0</v>
      </c>
      <c r="V196">
        <v>1.5</v>
      </c>
      <c r="W196">
        <v>0</v>
      </c>
      <c r="X196">
        <v>0</v>
      </c>
      <c r="Y196" t="s">
        <v>328</v>
      </c>
      <c r="Z196">
        <v>69</v>
      </c>
      <c r="AC196" t="str" cm="1">
        <f t="array" ref="AC196">INDEX(SubSummary!$B$4:$B$692,MATCH(1,($Y196=SubSummary!$B$4:$B$692)*($Z196=SubSummary!$C$4:$C$692),0))</f>
        <v>Los Coches</v>
      </c>
    </row>
    <row r="197" spans="2:29">
      <c r="C197" t="s">
        <v>279</v>
      </c>
      <c r="D197" t="s">
        <v>626</v>
      </c>
      <c r="E197">
        <v>3</v>
      </c>
      <c r="G197">
        <v>4</v>
      </c>
      <c r="H197">
        <v>12</v>
      </c>
      <c r="I197" s="3">
        <v>45703</v>
      </c>
      <c r="J197" t="s">
        <v>627</v>
      </c>
      <c r="K197" t="s">
        <v>1441</v>
      </c>
      <c r="M197" t="s">
        <v>279</v>
      </c>
      <c r="N197">
        <v>0</v>
      </c>
      <c r="O197">
        <v>0</v>
      </c>
      <c r="P197">
        <v>0</v>
      </c>
      <c r="Q197">
        <v>0</v>
      </c>
      <c r="R197">
        <v>0</v>
      </c>
      <c r="S197">
        <v>0</v>
      </c>
      <c r="T197">
        <v>0</v>
      </c>
      <c r="U197">
        <v>0</v>
      </c>
      <c r="V197">
        <v>3</v>
      </c>
      <c r="W197">
        <v>0</v>
      </c>
      <c r="X197">
        <v>0</v>
      </c>
      <c r="Y197" t="s">
        <v>279</v>
      </c>
      <c r="Z197">
        <v>69</v>
      </c>
      <c r="AC197" t="str" cm="1">
        <f t="array" ref="AC197">INDEX(SubSummary!$B$4:$B$692,MATCH(1,($Y197=SubSummary!$B$4:$B$692)*($Z197=SubSummary!$C$4:$C$692),0))</f>
        <v>Imperial Beach</v>
      </c>
    </row>
    <row r="198" spans="2:29">
      <c r="C198" t="s">
        <v>1442</v>
      </c>
      <c r="D198" t="s">
        <v>626</v>
      </c>
      <c r="E198">
        <v>200</v>
      </c>
      <c r="G198">
        <v>4</v>
      </c>
      <c r="H198">
        <v>800</v>
      </c>
      <c r="I198" s="3">
        <v>45705</v>
      </c>
      <c r="J198" t="s">
        <v>627</v>
      </c>
      <c r="K198" t="s">
        <v>1443</v>
      </c>
      <c r="L198" t="s">
        <v>1444</v>
      </c>
      <c r="M198" t="s">
        <v>1445</v>
      </c>
      <c r="N198">
        <v>0</v>
      </c>
      <c r="O198">
        <v>0</v>
      </c>
      <c r="P198">
        <v>0</v>
      </c>
      <c r="Q198">
        <v>0</v>
      </c>
      <c r="R198">
        <v>0</v>
      </c>
      <c r="S198">
        <v>0</v>
      </c>
      <c r="T198">
        <v>0</v>
      </c>
      <c r="U198">
        <v>0</v>
      </c>
      <c r="V198">
        <v>200</v>
      </c>
      <c r="W198">
        <v>0</v>
      </c>
      <c r="X198">
        <v>0</v>
      </c>
      <c r="Y198" t="s">
        <v>456</v>
      </c>
      <c r="Z198">
        <v>230</v>
      </c>
      <c r="AC198" t="str" cm="1">
        <f t="array" ref="AC198">INDEX(SubSummary!$B$4:$B$692,MATCH(1,($Y198=SubSummary!$B$4:$B$692)*($Z198=SubSummary!$C$4:$C$692),0))</f>
        <v>Primm</v>
      </c>
    </row>
    <row r="199" spans="2:29">
      <c r="B199" t="s">
        <v>741</v>
      </c>
      <c r="C199" t="s">
        <v>247</v>
      </c>
      <c r="D199" t="s">
        <v>626</v>
      </c>
      <c r="E199">
        <v>4.5</v>
      </c>
      <c r="G199">
        <v>2</v>
      </c>
      <c r="H199">
        <v>9</v>
      </c>
      <c r="I199" s="3">
        <v>45713</v>
      </c>
      <c r="J199" t="s">
        <v>627</v>
      </c>
      <c r="K199" t="s">
        <v>1446</v>
      </c>
      <c r="M199" t="s">
        <v>1305</v>
      </c>
      <c r="N199">
        <v>0</v>
      </c>
      <c r="O199">
        <v>0</v>
      </c>
      <c r="P199">
        <v>0</v>
      </c>
      <c r="Q199">
        <v>0</v>
      </c>
      <c r="R199">
        <v>0</v>
      </c>
      <c r="S199">
        <v>0</v>
      </c>
      <c r="T199">
        <v>0</v>
      </c>
      <c r="U199">
        <v>0</v>
      </c>
      <c r="V199">
        <f>9/4</f>
        <v>2.25</v>
      </c>
      <c r="W199">
        <v>0</v>
      </c>
      <c r="X199">
        <v>0</v>
      </c>
      <c r="Y199" t="s">
        <v>247</v>
      </c>
      <c r="Z199">
        <v>69</v>
      </c>
      <c r="AC199" t="str" cm="1">
        <f t="array" ref="AC199">INDEX(SubSummary!$B$4:$B$692,MATCH(1,($Y199=SubSummary!$B$4:$B$692)*($Z199=SubSummary!$C$4:$C$692),0))</f>
        <v>Granite</v>
      </c>
    </row>
    <row r="200" spans="2:29">
      <c r="C200" t="s">
        <v>1447</v>
      </c>
      <c r="D200" t="s">
        <v>36</v>
      </c>
      <c r="E200">
        <v>300</v>
      </c>
      <c r="G200">
        <v>0</v>
      </c>
      <c r="H200">
        <v>0</v>
      </c>
      <c r="I200" s="3">
        <v>45717</v>
      </c>
      <c r="J200" t="s">
        <v>627</v>
      </c>
      <c r="K200" s="6" t="s">
        <v>1448</v>
      </c>
      <c r="L200" t="s">
        <v>1449</v>
      </c>
      <c r="M200" t="s">
        <v>154</v>
      </c>
      <c r="N200">
        <v>0</v>
      </c>
      <c r="O200">
        <v>0</v>
      </c>
      <c r="P200">
        <v>0</v>
      </c>
      <c r="Q200">
        <v>0</v>
      </c>
      <c r="R200">
        <v>0</v>
      </c>
      <c r="S200">
        <v>0</v>
      </c>
      <c r="T200">
        <v>300</v>
      </c>
      <c r="U200">
        <v>0</v>
      </c>
      <c r="V200">
        <v>0</v>
      </c>
      <c r="W200">
        <v>0</v>
      </c>
      <c r="X200">
        <v>0</v>
      </c>
      <c r="Y200" t="s">
        <v>154</v>
      </c>
      <c r="Z200">
        <v>230</v>
      </c>
      <c r="AC200" t="str" cm="1">
        <f t="array" ref="AC200">INDEX(SubSummary!$B$4:$B$692,MATCH(1,($Y200=SubSummary!$B$4:$B$692)*($Z200=SubSummary!$C$4:$C$692),0))</f>
        <v>Colorado River</v>
      </c>
    </row>
    <row r="201" spans="2:29">
      <c r="C201" t="s">
        <v>1450</v>
      </c>
      <c r="D201" t="s">
        <v>626</v>
      </c>
      <c r="E201">
        <v>150</v>
      </c>
      <c r="G201">
        <v>4</v>
      </c>
      <c r="H201">
        <v>600</v>
      </c>
      <c r="I201" s="3">
        <v>45717</v>
      </c>
      <c r="J201" t="s">
        <v>627</v>
      </c>
      <c r="K201" s="6" t="s">
        <v>1448</v>
      </c>
      <c r="L201" t="s">
        <v>1451</v>
      </c>
      <c r="M201" t="s">
        <v>154</v>
      </c>
      <c r="N201">
        <v>0</v>
      </c>
      <c r="O201">
        <v>0</v>
      </c>
      <c r="P201">
        <v>0</v>
      </c>
      <c r="Q201">
        <v>0</v>
      </c>
      <c r="R201">
        <v>0</v>
      </c>
      <c r="S201">
        <v>0</v>
      </c>
      <c r="T201">
        <v>0</v>
      </c>
      <c r="U201">
        <v>0</v>
      </c>
      <c r="V201">
        <v>150</v>
      </c>
      <c r="W201">
        <v>0</v>
      </c>
      <c r="X201">
        <v>0</v>
      </c>
      <c r="Y201" t="s">
        <v>154</v>
      </c>
      <c r="Z201">
        <v>230</v>
      </c>
      <c r="AC201" t="str" cm="1">
        <f t="array" ref="AC201">INDEX(SubSummary!$B$4:$B$692,MATCH(1,($Y201=SubSummary!$B$4:$B$692)*($Z201=SubSummary!$C$4:$C$692),0))</f>
        <v>Colorado River</v>
      </c>
    </row>
    <row r="202" spans="2:29">
      <c r="C202" t="s">
        <v>1452</v>
      </c>
      <c r="D202" t="s">
        <v>36</v>
      </c>
      <c r="E202">
        <v>3</v>
      </c>
      <c r="G202">
        <v>0</v>
      </c>
      <c r="H202">
        <v>0</v>
      </c>
      <c r="I202" s="3">
        <v>45717</v>
      </c>
      <c r="J202" t="s">
        <v>627</v>
      </c>
      <c r="K202" t="s">
        <v>1453</v>
      </c>
      <c r="M202" t="s">
        <v>551</v>
      </c>
      <c r="N202">
        <v>0</v>
      </c>
      <c r="O202">
        <v>0</v>
      </c>
      <c r="P202">
        <v>0</v>
      </c>
      <c r="Q202">
        <v>0</v>
      </c>
      <c r="R202">
        <v>0</v>
      </c>
      <c r="S202">
        <v>3</v>
      </c>
      <c r="T202">
        <v>0</v>
      </c>
      <c r="U202">
        <v>0</v>
      </c>
      <c r="V202">
        <v>0</v>
      </c>
      <c r="W202">
        <v>0</v>
      </c>
      <c r="X202">
        <v>0</v>
      </c>
      <c r="Y202" t="s">
        <v>551</v>
      </c>
      <c r="Z202">
        <v>115</v>
      </c>
      <c r="AC202" t="str" cm="1">
        <f t="array" ref="AC202">INDEX(SubSummary!$B$4:$B$692,MATCH(1,($Y202=SubSummary!$B$4:$B$692)*($Z202=SubSummary!$C$4:$C$692),0))</f>
        <v>Tortilla</v>
      </c>
    </row>
    <row r="203" spans="2:29">
      <c r="C203" t="s">
        <v>1454</v>
      </c>
      <c r="D203" t="s">
        <v>36</v>
      </c>
      <c r="E203">
        <v>1</v>
      </c>
      <c r="G203">
        <v>0</v>
      </c>
      <c r="H203">
        <v>0</v>
      </c>
      <c r="I203" s="3">
        <v>45723</v>
      </c>
      <c r="J203" t="s">
        <v>627</v>
      </c>
      <c r="K203" t="s">
        <v>1455</v>
      </c>
      <c r="M203" t="s">
        <v>1456</v>
      </c>
      <c r="N203">
        <v>0</v>
      </c>
      <c r="O203">
        <v>0</v>
      </c>
      <c r="P203">
        <v>0</v>
      </c>
      <c r="Q203">
        <v>0</v>
      </c>
      <c r="R203">
        <v>0</v>
      </c>
      <c r="S203">
        <v>1</v>
      </c>
      <c r="T203">
        <v>0</v>
      </c>
      <c r="U203">
        <v>0</v>
      </c>
      <c r="V203">
        <v>0</v>
      </c>
      <c r="W203">
        <v>0</v>
      </c>
      <c r="X203">
        <v>0</v>
      </c>
      <c r="Y203" t="s">
        <v>276</v>
      </c>
      <c r="Z203">
        <v>60</v>
      </c>
      <c r="AC203" t="str" cm="1">
        <f t="array" ref="AC203">INDEX(SubSummary!$B$4:$B$692,MATCH(1,($Y203=SubSummary!$B$4:$B$692)*($Z203=SubSummary!$C$4:$C$692),0))</f>
        <v>Humboldt</v>
      </c>
    </row>
    <row r="204" spans="2:29">
      <c r="C204" t="s">
        <v>1457</v>
      </c>
      <c r="D204" t="s">
        <v>36</v>
      </c>
      <c r="E204">
        <v>0.999</v>
      </c>
      <c r="G204">
        <v>0</v>
      </c>
      <c r="H204">
        <v>0</v>
      </c>
      <c r="I204" s="3">
        <v>45723</v>
      </c>
      <c r="J204" t="s">
        <v>627</v>
      </c>
      <c r="K204" t="s">
        <v>1458</v>
      </c>
      <c r="M204" t="s">
        <v>1456</v>
      </c>
      <c r="N204">
        <v>0</v>
      </c>
      <c r="O204">
        <v>0</v>
      </c>
      <c r="P204">
        <v>0</v>
      </c>
      <c r="Q204">
        <v>0</v>
      </c>
      <c r="R204">
        <v>0</v>
      </c>
      <c r="S204">
        <v>0.999</v>
      </c>
      <c r="T204">
        <v>0</v>
      </c>
      <c r="U204">
        <v>0</v>
      </c>
      <c r="V204">
        <v>0</v>
      </c>
      <c r="W204">
        <v>0</v>
      </c>
      <c r="X204">
        <v>0</v>
      </c>
      <c r="Y204" t="s">
        <v>276</v>
      </c>
      <c r="Z204">
        <v>60</v>
      </c>
      <c r="AC204" t="str" cm="1">
        <f t="array" ref="AC204">INDEX(SubSummary!$B$4:$B$692,MATCH(1,($Y204=SubSummary!$B$4:$B$692)*($Z204=SubSummary!$C$4:$C$692),0))</f>
        <v>Humboldt</v>
      </c>
    </row>
    <row r="205" spans="2:29">
      <c r="C205" t="s">
        <v>1459</v>
      </c>
      <c r="D205" t="s">
        <v>626</v>
      </c>
      <c r="E205">
        <v>100</v>
      </c>
      <c r="G205">
        <v>4</v>
      </c>
      <c r="H205">
        <v>400</v>
      </c>
      <c r="I205" s="3">
        <v>45740</v>
      </c>
      <c r="J205" t="s">
        <v>627</v>
      </c>
      <c r="K205" t="s">
        <v>1460</v>
      </c>
      <c r="L205" t="s">
        <v>1461</v>
      </c>
      <c r="M205" t="s">
        <v>1462</v>
      </c>
      <c r="N205">
        <v>0</v>
      </c>
      <c r="O205">
        <v>0</v>
      </c>
      <c r="P205">
        <v>0</v>
      </c>
      <c r="Q205">
        <v>0</v>
      </c>
      <c r="R205">
        <v>0</v>
      </c>
      <c r="S205">
        <v>0</v>
      </c>
      <c r="T205">
        <v>0</v>
      </c>
      <c r="U205">
        <v>0</v>
      </c>
      <c r="V205">
        <v>100</v>
      </c>
      <c r="W205">
        <v>0</v>
      </c>
      <c r="X205">
        <v>0</v>
      </c>
      <c r="Y205" t="s">
        <v>454</v>
      </c>
      <c r="Z205">
        <v>69</v>
      </c>
      <c r="AC205" t="str" cm="1">
        <f t="array" ref="AC205">INDEX(SubSummary!$B$4:$B$692,MATCH(1,($Y205=SubSummary!$B$4:$B$692)*($Z205=SubSummary!$C$4:$C$692),0))</f>
        <v>Pomerado</v>
      </c>
    </row>
    <row r="206" spans="2:29">
      <c r="C206" t="s">
        <v>1463</v>
      </c>
      <c r="D206" t="s">
        <v>36</v>
      </c>
      <c r="E206">
        <v>1.8</v>
      </c>
      <c r="G206">
        <v>0</v>
      </c>
      <c r="H206">
        <v>0</v>
      </c>
      <c r="I206" s="3">
        <v>45741</v>
      </c>
      <c r="J206" t="s">
        <v>627</v>
      </c>
      <c r="K206" t="s">
        <v>1464</v>
      </c>
      <c r="L206" t="s">
        <v>1465</v>
      </c>
      <c r="M206" t="s">
        <v>1342</v>
      </c>
      <c r="N206">
        <v>0</v>
      </c>
      <c r="O206">
        <v>0</v>
      </c>
      <c r="P206">
        <v>0</v>
      </c>
      <c r="Q206">
        <v>0</v>
      </c>
      <c r="R206">
        <v>0</v>
      </c>
      <c r="S206">
        <v>1.8</v>
      </c>
      <c r="T206">
        <v>0</v>
      </c>
      <c r="U206">
        <v>0</v>
      </c>
      <c r="V206">
        <v>0</v>
      </c>
      <c r="W206">
        <v>0</v>
      </c>
      <c r="X206">
        <v>0</v>
      </c>
      <c r="Y206" t="s">
        <v>270</v>
      </c>
      <c r="Z206">
        <v>230</v>
      </c>
      <c r="AC206" t="str" cm="1">
        <f t="array" ref="AC206">INDEX(SubSummary!$B$4:$B$692,MATCH(1,($Y206=SubSummary!$B$4:$B$692)*($Z206=SubSummary!$C$4:$C$692),0))</f>
        <v>Hinson</v>
      </c>
    </row>
    <row r="207" spans="2:29">
      <c r="C207" t="s">
        <v>1466</v>
      </c>
      <c r="D207" t="s">
        <v>36</v>
      </c>
      <c r="E207">
        <v>1.24</v>
      </c>
      <c r="G207">
        <v>0</v>
      </c>
      <c r="H207">
        <v>0</v>
      </c>
      <c r="I207" s="3">
        <v>45747</v>
      </c>
      <c r="J207" t="s">
        <v>627</v>
      </c>
      <c r="K207" t="s">
        <v>1467</v>
      </c>
      <c r="L207" t="s">
        <v>1468</v>
      </c>
      <c r="M207" t="s">
        <v>1469</v>
      </c>
      <c r="N207">
        <v>0</v>
      </c>
      <c r="O207">
        <v>0</v>
      </c>
      <c r="P207">
        <v>0</v>
      </c>
      <c r="Q207">
        <v>0</v>
      </c>
      <c r="R207">
        <v>0</v>
      </c>
      <c r="S207">
        <v>1.24</v>
      </c>
      <c r="T207">
        <v>0</v>
      </c>
      <c r="U207">
        <v>0</v>
      </c>
      <c r="V207">
        <v>0</v>
      </c>
      <c r="W207">
        <v>0</v>
      </c>
      <c r="X207">
        <v>0</v>
      </c>
      <c r="Y207" t="s">
        <v>305</v>
      </c>
      <c r="Z207">
        <v>230</v>
      </c>
      <c r="AC207" t="str" cm="1">
        <f t="array" ref="AC207">INDEX(SubSummary!$B$4:$B$692,MATCH(1,($Y207=SubSummary!$B$4:$B$692)*($Z207=SubSummary!$C$4:$C$692),0))</f>
        <v>Laguna Bell</v>
      </c>
    </row>
    <row r="208" spans="2:29">
      <c r="C208" t="s">
        <v>1470</v>
      </c>
      <c r="D208" t="s">
        <v>36</v>
      </c>
      <c r="E208">
        <v>0.68</v>
      </c>
      <c r="G208">
        <v>0</v>
      </c>
      <c r="H208">
        <v>0</v>
      </c>
      <c r="I208" s="3">
        <v>45747</v>
      </c>
      <c r="J208" t="s">
        <v>627</v>
      </c>
      <c r="K208" t="s">
        <v>1471</v>
      </c>
      <c r="L208" t="s">
        <v>1472</v>
      </c>
      <c r="M208" t="s">
        <v>1469</v>
      </c>
      <c r="N208">
        <v>0</v>
      </c>
      <c r="O208">
        <v>0</v>
      </c>
      <c r="P208">
        <v>0</v>
      </c>
      <c r="Q208">
        <v>0</v>
      </c>
      <c r="R208">
        <v>0</v>
      </c>
      <c r="S208">
        <v>0.68</v>
      </c>
      <c r="T208">
        <v>0</v>
      </c>
      <c r="U208">
        <v>0</v>
      </c>
      <c r="V208">
        <v>0</v>
      </c>
      <c r="W208">
        <v>0</v>
      </c>
      <c r="X208">
        <v>0</v>
      </c>
      <c r="Y208" t="s">
        <v>305</v>
      </c>
      <c r="Z208">
        <v>230</v>
      </c>
      <c r="AC208" t="str" cm="1">
        <f t="array" ref="AC208">INDEX(SubSummary!$B$4:$B$692,MATCH(1,($Y208=SubSummary!$B$4:$B$692)*($Z208=SubSummary!$C$4:$C$692),0))</f>
        <v>Laguna Bell</v>
      </c>
    </row>
    <row r="209" spans="2:29">
      <c r="C209" t="s">
        <v>1473</v>
      </c>
      <c r="D209" t="s">
        <v>36</v>
      </c>
      <c r="E209">
        <v>0.67</v>
      </c>
      <c r="G209">
        <v>0</v>
      </c>
      <c r="H209">
        <v>0</v>
      </c>
      <c r="I209" s="3">
        <v>45747</v>
      </c>
      <c r="J209" t="s">
        <v>627</v>
      </c>
      <c r="K209" t="s">
        <v>1474</v>
      </c>
      <c r="L209" t="s">
        <v>1475</v>
      </c>
      <c r="M209" t="s">
        <v>1469</v>
      </c>
      <c r="N209">
        <v>0</v>
      </c>
      <c r="O209">
        <v>0</v>
      </c>
      <c r="P209">
        <v>0</v>
      </c>
      <c r="Q209">
        <v>0</v>
      </c>
      <c r="R209">
        <v>0</v>
      </c>
      <c r="S209">
        <v>0.67</v>
      </c>
      <c r="T209">
        <v>0</v>
      </c>
      <c r="U209">
        <v>0</v>
      </c>
      <c r="V209">
        <v>0</v>
      </c>
      <c r="W209">
        <v>0</v>
      </c>
      <c r="X209">
        <v>0</v>
      </c>
      <c r="Y209" t="s">
        <v>305</v>
      </c>
      <c r="Z209">
        <v>230</v>
      </c>
      <c r="AC209" t="str" cm="1">
        <f t="array" ref="AC209">INDEX(SubSummary!$B$4:$B$692,MATCH(1,($Y209=SubSummary!$B$4:$B$692)*($Z209=SubSummary!$C$4:$C$692),0))</f>
        <v>Laguna Bell</v>
      </c>
    </row>
    <row r="210" spans="2:29">
      <c r="C210" t="s">
        <v>1476</v>
      </c>
      <c r="D210" t="s">
        <v>36</v>
      </c>
      <c r="E210">
        <v>1.32</v>
      </c>
      <c r="G210">
        <v>0</v>
      </c>
      <c r="H210">
        <v>0</v>
      </c>
      <c r="I210" s="3">
        <v>45747</v>
      </c>
      <c r="J210" t="s">
        <v>627</v>
      </c>
      <c r="K210" t="s">
        <v>1477</v>
      </c>
      <c r="L210" t="s">
        <v>1478</v>
      </c>
      <c r="M210" t="s">
        <v>1346</v>
      </c>
      <c r="N210">
        <v>0</v>
      </c>
      <c r="O210">
        <v>0</v>
      </c>
      <c r="P210">
        <v>0</v>
      </c>
      <c r="Q210">
        <v>0</v>
      </c>
      <c r="R210">
        <v>0</v>
      </c>
      <c r="S210">
        <v>1.32</v>
      </c>
      <c r="T210">
        <v>0</v>
      </c>
      <c r="U210">
        <v>0</v>
      </c>
      <c r="V210">
        <v>0</v>
      </c>
      <c r="W210">
        <v>0</v>
      </c>
      <c r="X210">
        <v>0</v>
      </c>
      <c r="Y210" t="s">
        <v>318</v>
      </c>
      <c r="Z210">
        <v>230</v>
      </c>
      <c r="AC210" t="str" cm="1">
        <f t="array" ref="AC210">INDEX(SubSummary!$B$4:$B$692,MATCH(1,($Y210=SubSummary!$B$4:$B$692)*($Z210=SubSummary!$C$4:$C$692),0))</f>
        <v>Lighthipe</v>
      </c>
    </row>
    <row r="211" spans="2:29">
      <c r="C211" t="s">
        <v>1479</v>
      </c>
      <c r="D211" t="s">
        <v>36</v>
      </c>
      <c r="E211">
        <v>1.38</v>
      </c>
      <c r="G211">
        <v>0</v>
      </c>
      <c r="H211">
        <v>0</v>
      </c>
      <c r="I211" s="3">
        <v>45747</v>
      </c>
      <c r="J211" t="s">
        <v>627</v>
      </c>
      <c r="K211" t="s">
        <v>1480</v>
      </c>
      <c r="L211" t="s">
        <v>1481</v>
      </c>
      <c r="M211" t="s">
        <v>1346</v>
      </c>
      <c r="N211">
        <v>0</v>
      </c>
      <c r="O211">
        <v>0</v>
      </c>
      <c r="P211">
        <v>0</v>
      </c>
      <c r="Q211">
        <v>0</v>
      </c>
      <c r="R211">
        <v>0</v>
      </c>
      <c r="S211">
        <v>0.96</v>
      </c>
      <c r="T211">
        <v>0</v>
      </c>
      <c r="U211">
        <v>0</v>
      </c>
      <c r="V211">
        <v>0</v>
      </c>
      <c r="W211">
        <v>0</v>
      </c>
      <c r="X211">
        <v>0</v>
      </c>
      <c r="Y211" t="s">
        <v>318</v>
      </c>
      <c r="Z211">
        <v>230</v>
      </c>
      <c r="AC211" t="str" cm="1">
        <f t="array" ref="AC211">INDEX(SubSummary!$B$4:$B$692,MATCH(1,($Y211=SubSummary!$B$4:$B$692)*($Z211=SubSummary!$C$4:$C$692),0))</f>
        <v>Lighthipe</v>
      </c>
    </row>
    <row r="212" spans="2:29">
      <c r="C212" t="s">
        <v>1482</v>
      </c>
      <c r="D212" t="s">
        <v>626</v>
      </c>
      <c r="E212">
        <v>15</v>
      </c>
      <c r="G212">
        <v>4</v>
      </c>
      <c r="H212">
        <v>60</v>
      </c>
      <c r="I212" s="3">
        <v>45747</v>
      </c>
      <c r="J212" t="s">
        <v>627</v>
      </c>
      <c r="K212" t="s">
        <v>1370</v>
      </c>
      <c r="L212" t="s">
        <v>1483</v>
      </c>
      <c r="M212" t="s">
        <v>784</v>
      </c>
      <c r="N212">
        <v>0</v>
      </c>
      <c r="O212">
        <v>0</v>
      </c>
      <c r="P212">
        <v>0</v>
      </c>
      <c r="Q212">
        <v>0</v>
      </c>
      <c r="R212">
        <v>0</v>
      </c>
      <c r="S212">
        <v>0</v>
      </c>
      <c r="T212">
        <v>0</v>
      </c>
      <c r="U212">
        <v>0</v>
      </c>
      <c r="V212">
        <v>15</v>
      </c>
      <c r="W212">
        <v>0</v>
      </c>
      <c r="X212">
        <v>0</v>
      </c>
      <c r="Y212" t="s">
        <v>590</v>
      </c>
      <c r="Z212">
        <v>230</v>
      </c>
      <c r="AC212" t="str" cm="1">
        <f t="array" ref="AC212">INDEX(SubSummary!$B$4:$B$692,MATCH(1,($Y212=SubSummary!$B$4:$B$692)*($Z212=SubSummary!$C$4:$C$692),0))</f>
        <v>Whirlwind</v>
      </c>
    </row>
    <row r="213" spans="2:29">
      <c r="C213" t="s">
        <v>1484</v>
      </c>
      <c r="D213" t="s">
        <v>626</v>
      </c>
      <c r="E213">
        <v>10</v>
      </c>
      <c r="G213">
        <v>4</v>
      </c>
      <c r="H213">
        <v>40</v>
      </c>
      <c r="I213" s="3">
        <v>45747</v>
      </c>
      <c r="J213" t="s">
        <v>627</v>
      </c>
      <c r="K213" t="s">
        <v>1370</v>
      </c>
      <c r="L213" t="s">
        <v>1485</v>
      </c>
      <c r="M213" t="s">
        <v>784</v>
      </c>
      <c r="N213">
        <v>0</v>
      </c>
      <c r="O213">
        <v>0</v>
      </c>
      <c r="P213">
        <v>0</v>
      </c>
      <c r="Q213">
        <v>0</v>
      </c>
      <c r="R213">
        <v>0</v>
      </c>
      <c r="S213">
        <v>0</v>
      </c>
      <c r="T213">
        <v>0</v>
      </c>
      <c r="U213">
        <v>0</v>
      </c>
      <c r="V213">
        <v>10</v>
      </c>
      <c r="W213">
        <v>0</v>
      </c>
      <c r="X213">
        <v>0</v>
      </c>
      <c r="Y213" t="s">
        <v>590</v>
      </c>
      <c r="Z213">
        <v>230</v>
      </c>
      <c r="AC213" t="str" cm="1">
        <f t="array" ref="AC213">INDEX(SubSummary!$B$4:$B$692,MATCH(1,($Y213=SubSummary!$B$4:$B$692)*($Z213=SubSummary!$C$4:$C$692),0))</f>
        <v>Whirlwind</v>
      </c>
    </row>
    <row r="214" spans="2:29">
      <c r="C214" t="s">
        <v>1486</v>
      </c>
      <c r="D214" t="s">
        <v>36</v>
      </c>
      <c r="E214">
        <v>30</v>
      </c>
      <c r="G214">
        <v>0</v>
      </c>
      <c r="H214">
        <v>0</v>
      </c>
      <c r="I214" s="3">
        <v>45747</v>
      </c>
      <c r="J214" t="s">
        <v>627</v>
      </c>
      <c r="K214" t="s">
        <v>1370</v>
      </c>
      <c r="L214" t="s">
        <v>1487</v>
      </c>
      <c r="M214" t="s">
        <v>784</v>
      </c>
      <c r="N214">
        <v>0</v>
      </c>
      <c r="O214">
        <v>0</v>
      </c>
      <c r="P214">
        <v>0</v>
      </c>
      <c r="Q214">
        <v>0</v>
      </c>
      <c r="R214">
        <v>0</v>
      </c>
      <c r="S214">
        <v>0</v>
      </c>
      <c r="T214">
        <v>0</v>
      </c>
      <c r="U214">
        <v>30</v>
      </c>
      <c r="V214">
        <v>0</v>
      </c>
      <c r="W214">
        <v>0</v>
      </c>
      <c r="X214">
        <v>0</v>
      </c>
      <c r="Y214" t="s">
        <v>590</v>
      </c>
      <c r="Z214">
        <v>230</v>
      </c>
      <c r="AC214" t="str" cm="1">
        <f t="array" ref="AC214">INDEX(SubSummary!$B$4:$B$692,MATCH(1,($Y214=SubSummary!$B$4:$B$692)*($Z214=SubSummary!$C$4:$C$692),0))</f>
        <v>Whirlwind</v>
      </c>
    </row>
    <row r="215" spans="2:29">
      <c r="C215" t="s">
        <v>1488</v>
      </c>
      <c r="D215" t="s">
        <v>626</v>
      </c>
      <c r="E215">
        <v>92</v>
      </c>
      <c r="G215">
        <v>4</v>
      </c>
      <c r="H215">
        <v>368</v>
      </c>
      <c r="I215" s="3">
        <v>45747</v>
      </c>
      <c r="J215" t="s">
        <v>627</v>
      </c>
      <c r="K215" t="s">
        <v>1373</v>
      </c>
      <c r="L215" t="s">
        <v>1489</v>
      </c>
      <c r="M215" t="s">
        <v>784</v>
      </c>
      <c r="N215">
        <v>0</v>
      </c>
      <c r="O215">
        <v>0</v>
      </c>
      <c r="P215">
        <v>0</v>
      </c>
      <c r="Q215">
        <v>0</v>
      </c>
      <c r="R215">
        <v>0</v>
      </c>
      <c r="S215">
        <v>0</v>
      </c>
      <c r="T215">
        <v>0</v>
      </c>
      <c r="U215">
        <v>0</v>
      </c>
      <c r="V215">
        <v>92</v>
      </c>
      <c r="W215">
        <v>0</v>
      </c>
      <c r="X215">
        <v>0</v>
      </c>
      <c r="Y215" t="s">
        <v>590</v>
      </c>
      <c r="Z215">
        <v>230</v>
      </c>
      <c r="AC215" t="str" cm="1">
        <f t="array" ref="AC215">INDEX(SubSummary!$B$4:$B$692,MATCH(1,($Y215=SubSummary!$B$4:$B$692)*($Z215=SubSummary!$C$4:$C$692),0))</f>
        <v>Whirlwind</v>
      </c>
    </row>
    <row r="216" spans="2:29">
      <c r="C216" t="s">
        <v>1490</v>
      </c>
      <c r="D216" t="s">
        <v>626</v>
      </c>
      <c r="E216">
        <v>450</v>
      </c>
      <c r="G216">
        <v>4</v>
      </c>
      <c r="H216">
        <v>1800</v>
      </c>
      <c r="I216" s="3">
        <v>45748</v>
      </c>
      <c r="J216" t="s">
        <v>627</v>
      </c>
      <c r="K216" t="s">
        <v>1491</v>
      </c>
      <c r="M216" t="s">
        <v>145</v>
      </c>
      <c r="N216">
        <v>0</v>
      </c>
      <c r="O216">
        <v>0</v>
      </c>
      <c r="P216">
        <v>0</v>
      </c>
      <c r="Q216">
        <v>0</v>
      </c>
      <c r="R216">
        <v>0</v>
      </c>
      <c r="S216">
        <v>0</v>
      </c>
      <c r="T216">
        <v>0</v>
      </c>
      <c r="U216">
        <v>0</v>
      </c>
      <c r="V216">
        <v>450</v>
      </c>
      <c r="W216">
        <v>0</v>
      </c>
      <c r="X216">
        <v>0</v>
      </c>
      <c r="Y216" t="s">
        <v>145</v>
      </c>
      <c r="Z216">
        <v>500</v>
      </c>
      <c r="AC216" t="str" cm="1">
        <f t="array" ref="AC216">INDEX(SubSummary!$B$4:$B$692,MATCH(1,($Y216=SubSummary!$B$4:$B$692)*($Z216=SubSummary!$C$4:$C$692),0))</f>
        <v>Cielo Azul</v>
      </c>
    </row>
    <row r="217" spans="2:29">
      <c r="C217" t="s">
        <v>1492</v>
      </c>
      <c r="D217" t="s">
        <v>626</v>
      </c>
      <c r="E217">
        <v>25</v>
      </c>
      <c r="G217">
        <v>4</v>
      </c>
      <c r="H217">
        <v>100</v>
      </c>
      <c r="I217" s="3">
        <v>45748</v>
      </c>
      <c r="J217" t="s">
        <v>627</v>
      </c>
      <c r="K217" t="s">
        <v>1493</v>
      </c>
      <c r="M217" t="s">
        <v>1494</v>
      </c>
      <c r="N217">
        <v>0</v>
      </c>
      <c r="O217">
        <v>0</v>
      </c>
      <c r="P217">
        <v>0</v>
      </c>
      <c r="Q217">
        <v>0</v>
      </c>
      <c r="R217">
        <v>0</v>
      </c>
      <c r="S217">
        <v>0</v>
      </c>
      <c r="T217">
        <v>0</v>
      </c>
      <c r="U217">
        <v>0</v>
      </c>
      <c r="V217">
        <v>25</v>
      </c>
      <c r="W217">
        <v>0</v>
      </c>
      <c r="X217">
        <v>0</v>
      </c>
      <c r="Y217" t="s">
        <v>282</v>
      </c>
      <c r="Z217">
        <v>115</v>
      </c>
      <c r="AB217">
        <v>1</v>
      </c>
      <c r="AC217" t="str" cm="1">
        <f t="array" ref="AC217">INDEX(SubSummary!$B$4:$B$692,MATCH(1,($Y217=SubSummary!$B$4:$B$692)*($Z217=SubSummary!$C$4:$C$692),0))</f>
        <v>Inyokern</v>
      </c>
    </row>
    <row r="218" spans="2:29">
      <c r="C218" t="s">
        <v>1495</v>
      </c>
      <c r="D218" t="s">
        <v>626</v>
      </c>
      <c r="E218">
        <v>20</v>
      </c>
      <c r="G218">
        <v>4</v>
      </c>
      <c r="H218">
        <v>80</v>
      </c>
      <c r="I218" s="3">
        <v>45748</v>
      </c>
      <c r="J218" t="s">
        <v>627</v>
      </c>
      <c r="K218" t="s">
        <v>1493</v>
      </c>
      <c r="M218" t="s">
        <v>1496</v>
      </c>
      <c r="N218">
        <v>0</v>
      </c>
      <c r="O218">
        <v>0</v>
      </c>
      <c r="P218">
        <v>0</v>
      </c>
      <c r="Q218">
        <v>0</v>
      </c>
      <c r="R218">
        <v>0</v>
      </c>
      <c r="S218">
        <v>0</v>
      </c>
      <c r="T218">
        <v>0</v>
      </c>
      <c r="U218">
        <v>0</v>
      </c>
      <c r="V218">
        <v>20</v>
      </c>
      <c r="W218">
        <v>0</v>
      </c>
      <c r="X218">
        <v>0</v>
      </c>
      <c r="Y218" t="s">
        <v>302</v>
      </c>
      <c r="Z218">
        <v>230</v>
      </c>
      <c r="AB218">
        <v>1</v>
      </c>
      <c r="AC218" t="str" cm="1">
        <f t="array" ref="AC218">INDEX(SubSummary!$B$4:$B$692,MATCH(1,($Y218=SubSummary!$B$4:$B$692)*($Z218=SubSummary!$C$4:$C$692),0))</f>
        <v>Kramer</v>
      </c>
    </row>
    <row r="219" spans="2:29">
      <c r="C219" t="s">
        <v>1497</v>
      </c>
      <c r="D219" t="s">
        <v>626</v>
      </c>
      <c r="E219">
        <v>125</v>
      </c>
      <c r="G219">
        <v>4</v>
      </c>
      <c r="H219">
        <v>500</v>
      </c>
      <c r="I219" s="3">
        <v>45748</v>
      </c>
      <c r="J219" t="s">
        <v>627</v>
      </c>
      <c r="K219" t="s">
        <v>1498</v>
      </c>
      <c r="M219" t="s">
        <v>745</v>
      </c>
      <c r="N219">
        <v>0</v>
      </c>
      <c r="O219">
        <v>0</v>
      </c>
      <c r="P219">
        <v>0</v>
      </c>
      <c r="Q219">
        <v>0</v>
      </c>
      <c r="R219">
        <v>0</v>
      </c>
      <c r="S219">
        <v>0</v>
      </c>
      <c r="T219">
        <v>0</v>
      </c>
      <c r="U219">
        <v>0</v>
      </c>
      <c r="V219">
        <v>125</v>
      </c>
      <c r="W219">
        <v>0</v>
      </c>
      <c r="X219">
        <v>0</v>
      </c>
      <c r="Y219" t="s">
        <v>547</v>
      </c>
      <c r="Z219">
        <v>230</v>
      </c>
      <c r="AC219" t="str" cm="1">
        <f t="array" ref="AC219">INDEX(SubSummary!$B$4:$B$692,MATCH(1,($Y219=SubSummary!$B$4:$B$692)*($Z219=SubSummary!$C$4:$C$692),0))</f>
        <v>Tesla</v>
      </c>
    </row>
    <row r="220" spans="2:29">
      <c r="C220" t="s">
        <v>1499</v>
      </c>
      <c r="D220" t="s">
        <v>626</v>
      </c>
      <c r="E220">
        <v>112.5</v>
      </c>
      <c r="G220">
        <v>4</v>
      </c>
      <c r="H220">
        <v>450</v>
      </c>
      <c r="I220" s="3">
        <v>45749</v>
      </c>
      <c r="J220" t="s">
        <v>627</v>
      </c>
      <c r="K220" t="s">
        <v>1500</v>
      </c>
      <c r="M220" t="s">
        <v>1501</v>
      </c>
      <c r="N220">
        <v>0</v>
      </c>
      <c r="O220">
        <v>0</v>
      </c>
      <c r="P220">
        <v>0</v>
      </c>
      <c r="Q220">
        <v>0</v>
      </c>
      <c r="R220">
        <v>0</v>
      </c>
      <c r="S220">
        <v>0</v>
      </c>
      <c r="T220">
        <v>0</v>
      </c>
      <c r="U220">
        <v>0</v>
      </c>
      <c r="V220">
        <v>112.5</v>
      </c>
      <c r="W220">
        <v>0</v>
      </c>
      <c r="X220">
        <v>0</v>
      </c>
      <c r="Y220" t="s">
        <v>274</v>
      </c>
      <c r="Z220">
        <v>500</v>
      </c>
      <c r="AC220" t="str" cm="1">
        <f t="array" ref="AC220">INDEX(SubSummary!$B$4:$B$692,MATCH(1,($Y220=SubSummary!$B$4:$B$692)*($Z220=SubSummary!$C$4:$C$692),0))</f>
        <v>Hoodoo Wash</v>
      </c>
    </row>
    <row r="221" spans="2:29">
      <c r="B221" t="s">
        <v>741</v>
      </c>
      <c r="C221" t="s">
        <v>1502</v>
      </c>
      <c r="D221" t="s">
        <v>36</v>
      </c>
      <c r="E221">
        <v>3</v>
      </c>
      <c r="G221">
        <v>0</v>
      </c>
      <c r="H221">
        <v>0</v>
      </c>
      <c r="I221" s="3">
        <v>45762</v>
      </c>
      <c r="J221" t="s">
        <v>627</v>
      </c>
      <c r="K221" t="s">
        <v>1503</v>
      </c>
      <c r="M221" t="s">
        <v>1504</v>
      </c>
      <c r="N221">
        <v>0</v>
      </c>
      <c r="O221">
        <v>0</v>
      </c>
      <c r="P221">
        <v>0</v>
      </c>
      <c r="Q221">
        <v>0</v>
      </c>
      <c r="R221">
        <v>0</v>
      </c>
      <c r="S221">
        <v>3</v>
      </c>
      <c r="T221">
        <v>0</v>
      </c>
      <c r="U221">
        <v>0</v>
      </c>
      <c r="V221">
        <v>0</v>
      </c>
      <c r="W221">
        <v>0</v>
      </c>
      <c r="X221">
        <v>0</v>
      </c>
      <c r="Y221" t="s">
        <v>236</v>
      </c>
      <c r="Z221">
        <v>230</v>
      </c>
      <c r="AC221" t="str" cm="1">
        <f t="array" ref="AC221">INDEX(SubSummary!$B$4:$B$692,MATCH(1,($Y221=SubSummary!$B$4:$B$692)*($Z221=SubSummary!$C$4:$C$692),0))</f>
        <v>Gates</v>
      </c>
    </row>
    <row r="222" spans="2:29">
      <c r="C222" t="s">
        <v>1505</v>
      </c>
      <c r="D222" t="s">
        <v>626</v>
      </c>
      <c r="E222">
        <v>200</v>
      </c>
      <c r="G222">
        <v>4</v>
      </c>
      <c r="H222">
        <v>800</v>
      </c>
      <c r="I222" s="3">
        <v>45777</v>
      </c>
      <c r="J222" t="s">
        <v>627</v>
      </c>
      <c r="K222" t="s">
        <v>1506</v>
      </c>
      <c r="L222" t="s">
        <v>1507</v>
      </c>
      <c r="M222" t="s">
        <v>1508</v>
      </c>
      <c r="N222">
        <v>0</v>
      </c>
      <c r="O222">
        <v>0</v>
      </c>
      <c r="P222">
        <v>0</v>
      </c>
      <c r="Q222">
        <v>0</v>
      </c>
      <c r="R222">
        <v>0</v>
      </c>
      <c r="S222">
        <v>0</v>
      </c>
      <c r="T222">
        <v>0</v>
      </c>
      <c r="U222">
        <v>0</v>
      </c>
      <c r="V222">
        <v>200</v>
      </c>
      <c r="W222">
        <v>0</v>
      </c>
      <c r="X222">
        <v>0</v>
      </c>
      <c r="Y222" t="s">
        <v>280</v>
      </c>
      <c r="Z222">
        <v>230</v>
      </c>
      <c r="AC222" t="str" cm="1">
        <f t="array" ref="AC222">INDEX(SubSummary!$B$4:$B$692,MATCH(1,($Y222=SubSummary!$B$4:$B$692)*($Z222=SubSummary!$C$4:$C$692),0))</f>
        <v>Imperial Valley</v>
      </c>
    </row>
    <row r="223" spans="2:29">
      <c r="C223" t="s">
        <v>863</v>
      </c>
      <c r="D223" t="s">
        <v>883</v>
      </c>
      <c r="E223">
        <v>52</v>
      </c>
      <c r="F223">
        <v>102</v>
      </c>
      <c r="G223">
        <v>4</v>
      </c>
      <c r="H223">
        <v>208</v>
      </c>
      <c r="I223" s="3">
        <v>45778</v>
      </c>
      <c r="J223" t="s">
        <v>627</v>
      </c>
      <c r="K223" t="s">
        <v>864</v>
      </c>
      <c r="L223" t="s">
        <v>865</v>
      </c>
      <c r="M223" t="s">
        <v>866</v>
      </c>
      <c r="N223">
        <v>0</v>
      </c>
      <c r="O223">
        <v>0</v>
      </c>
      <c r="P223">
        <v>0</v>
      </c>
      <c r="Q223">
        <v>0</v>
      </c>
      <c r="R223">
        <v>0</v>
      </c>
      <c r="S223">
        <v>0</v>
      </c>
      <c r="T223">
        <v>0</v>
      </c>
      <c r="U223">
        <v>0</v>
      </c>
      <c r="V223">
        <v>52</v>
      </c>
      <c r="W223">
        <v>0</v>
      </c>
      <c r="X223">
        <v>0</v>
      </c>
      <c r="Y223" t="s">
        <v>590</v>
      </c>
      <c r="Z223">
        <v>230</v>
      </c>
      <c r="AC223" t="str" cm="1">
        <f t="array" ref="AC223">INDEX(SubSummary!$B$4:$B$692,MATCH(1,($Y223=SubSummary!$B$4:$B$692)*($Z223=SubSummary!$C$4:$C$692),0))</f>
        <v>Whirlwind</v>
      </c>
    </row>
    <row r="224" spans="2:29">
      <c r="C224" t="s">
        <v>867</v>
      </c>
      <c r="D224" t="s">
        <v>883</v>
      </c>
      <c r="E224">
        <v>36</v>
      </c>
      <c r="F224">
        <v>72</v>
      </c>
      <c r="G224">
        <v>4</v>
      </c>
      <c r="H224">
        <v>144</v>
      </c>
      <c r="I224" s="3">
        <v>45778</v>
      </c>
      <c r="J224" t="s">
        <v>627</v>
      </c>
      <c r="K224" t="s">
        <v>864</v>
      </c>
      <c r="L224" t="s">
        <v>868</v>
      </c>
      <c r="M224" t="s">
        <v>866</v>
      </c>
      <c r="N224">
        <v>0</v>
      </c>
      <c r="O224">
        <v>0</v>
      </c>
      <c r="P224">
        <v>0</v>
      </c>
      <c r="Q224">
        <v>0</v>
      </c>
      <c r="R224">
        <v>0</v>
      </c>
      <c r="S224">
        <v>0</v>
      </c>
      <c r="T224">
        <v>0</v>
      </c>
      <c r="U224">
        <v>0</v>
      </c>
      <c r="V224">
        <v>36</v>
      </c>
      <c r="W224">
        <v>0</v>
      </c>
      <c r="X224">
        <v>0</v>
      </c>
      <c r="Y224" t="s">
        <v>590</v>
      </c>
      <c r="Z224">
        <v>230</v>
      </c>
      <c r="AC224" t="str" cm="1">
        <f t="array" ref="AC224">INDEX(SubSummary!$B$4:$B$692,MATCH(1,($Y224=SubSummary!$B$4:$B$692)*($Z224=SubSummary!$C$4:$C$692),0))</f>
        <v>Whirlwind</v>
      </c>
    </row>
    <row r="225" spans="2:29">
      <c r="B225" t="s">
        <v>741</v>
      </c>
      <c r="C225" t="s">
        <v>1509</v>
      </c>
      <c r="D225" t="s">
        <v>626</v>
      </c>
      <c r="E225">
        <v>99</v>
      </c>
      <c r="G225">
        <v>4</v>
      </c>
      <c r="H225">
        <v>240</v>
      </c>
      <c r="I225" s="3">
        <v>45778</v>
      </c>
      <c r="J225" t="s">
        <v>627</v>
      </c>
      <c r="K225" t="s">
        <v>1510</v>
      </c>
      <c r="L225" t="s">
        <v>1511</v>
      </c>
      <c r="M225" t="s">
        <v>1512</v>
      </c>
      <c r="N225">
        <v>0</v>
      </c>
      <c r="O225">
        <v>0</v>
      </c>
      <c r="P225">
        <v>0</v>
      </c>
      <c r="Q225">
        <v>0</v>
      </c>
      <c r="R225">
        <v>0</v>
      </c>
      <c r="S225">
        <v>0</v>
      </c>
      <c r="T225">
        <v>0</v>
      </c>
      <c r="U225">
        <v>0</v>
      </c>
      <c r="V225">
        <v>99</v>
      </c>
      <c r="W225">
        <v>0</v>
      </c>
      <c r="X225">
        <v>0</v>
      </c>
      <c r="Y225" t="s">
        <v>477</v>
      </c>
      <c r="Z225">
        <v>115</v>
      </c>
      <c r="AC225" t="str" cm="1">
        <f t="array" ref="AC225">INDEX(SubSummary!$B$4:$B$692,MATCH(1,($Y225=SubSummary!$B$4:$B$692)*($Z225=SubSummary!$C$4:$C$692),0))</f>
        <v>Ripon</v>
      </c>
    </row>
    <row r="226" spans="2:29">
      <c r="B226" t="s">
        <v>741</v>
      </c>
      <c r="C226" t="s">
        <v>1513</v>
      </c>
      <c r="D226" t="s">
        <v>813</v>
      </c>
      <c r="E226">
        <v>4</v>
      </c>
      <c r="F226">
        <v>4</v>
      </c>
      <c r="G226">
        <v>4</v>
      </c>
      <c r="H226">
        <v>5</v>
      </c>
      <c r="I226" s="3">
        <v>45778</v>
      </c>
      <c r="J226" t="s">
        <v>627</v>
      </c>
      <c r="K226" t="s">
        <v>1514</v>
      </c>
      <c r="M226" t="s">
        <v>1336</v>
      </c>
      <c r="N226">
        <v>0</v>
      </c>
      <c r="O226">
        <v>0</v>
      </c>
      <c r="P226">
        <v>0</v>
      </c>
      <c r="Q226">
        <v>0</v>
      </c>
      <c r="R226">
        <v>0</v>
      </c>
      <c r="S226">
        <v>4</v>
      </c>
      <c r="T226">
        <v>0</v>
      </c>
      <c r="U226">
        <v>0</v>
      </c>
      <c r="V226">
        <v>1.25</v>
      </c>
      <c r="W226">
        <v>0</v>
      </c>
      <c r="X226">
        <v>0</v>
      </c>
      <c r="Y226" t="s">
        <v>75</v>
      </c>
      <c r="Z226">
        <v>60</v>
      </c>
      <c r="AC226" t="str" cm="1">
        <f t="array" ref="AC226">INDEX(SubSummary!$B$4:$B$692,MATCH(1,($Y226=SubSummary!$B$4:$B$692)*($Z226=SubSummary!$C$4:$C$692),0))</f>
        <v>Arcata</v>
      </c>
    </row>
    <row r="227" spans="2:29">
      <c r="C227" t="s">
        <v>1515</v>
      </c>
      <c r="D227" t="s">
        <v>36</v>
      </c>
      <c r="E227">
        <v>2.6</v>
      </c>
      <c r="G227">
        <v>0</v>
      </c>
      <c r="H227">
        <v>0</v>
      </c>
      <c r="I227" s="3">
        <v>45792</v>
      </c>
      <c r="J227" t="s">
        <v>627</v>
      </c>
      <c r="K227" t="s">
        <v>1516</v>
      </c>
      <c r="M227" t="s">
        <v>1517</v>
      </c>
      <c r="N227">
        <v>0</v>
      </c>
      <c r="O227">
        <v>0</v>
      </c>
      <c r="P227">
        <v>0</v>
      </c>
      <c r="Q227">
        <v>0</v>
      </c>
      <c r="R227">
        <v>0</v>
      </c>
      <c r="S227">
        <v>2.6</v>
      </c>
      <c r="T227">
        <v>0</v>
      </c>
      <c r="U227">
        <v>0</v>
      </c>
      <c r="V227">
        <v>0</v>
      </c>
      <c r="W227">
        <v>0</v>
      </c>
      <c r="X227">
        <v>0</v>
      </c>
      <c r="Y227" t="s">
        <v>477</v>
      </c>
      <c r="Z227">
        <v>115</v>
      </c>
      <c r="AC227" t="str" cm="1">
        <f t="array" ref="AC227">INDEX(SubSummary!$B$4:$B$692,MATCH(1,($Y227=SubSummary!$B$4:$B$692)*($Z227=SubSummary!$C$4:$C$692),0))</f>
        <v>Ripon</v>
      </c>
    </row>
    <row r="228" spans="2:29">
      <c r="C228" t="s">
        <v>1518</v>
      </c>
      <c r="D228" t="s">
        <v>648</v>
      </c>
      <c r="E228">
        <v>3</v>
      </c>
      <c r="G228">
        <v>0</v>
      </c>
      <c r="H228">
        <v>0</v>
      </c>
      <c r="I228" s="3">
        <v>45808</v>
      </c>
      <c r="J228" t="s">
        <v>627</v>
      </c>
      <c r="K228" t="s">
        <v>1519</v>
      </c>
      <c r="M228" t="s">
        <v>1520</v>
      </c>
      <c r="N228">
        <v>0</v>
      </c>
      <c r="O228">
        <v>3</v>
      </c>
      <c r="P228">
        <v>0</v>
      </c>
      <c r="Q228">
        <v>0</v>
      </c>
      <c r="R228">
        <v>0</v>
      </c>
      <c r="S228">
        <v>0</v>
      </c>
      <c r="T228">
        <v>0</v>
      </c>
      <c r="U228">
        <v>0</v>
      </c>
      <c r="V228">
        <v>0</v>
      </c>
      <c r="W228">
        <v>0</v>
      </c>
      <c r="X228">
        <v>0</v>
      </c>
      <c r="Y228" t="s">
        <v>151</v>
      </c>
      <c r="Z228">
        <v>230</v>
      </c>
      <c r="AC228" t="str" cm="1">
        <f t="array" ref="AC228">INDEX(SubSummary!$B$4:$B$692,MATCH(1,($Y228=SubSummary!$B$4:$B$692)*($Z228=SubSummary!$C$4:$C$692),0))</f>
        <v>Colgate</v>
      </c>
    </row>
    <row r="229" spans="2:29">
      <c r="C229" s="4" t="s">
        <v>1521</v>
      </c>
      <c r="D229" t="s">
        <v>36</v>
      </c>
      <c r="E229">
        <v>50</v>
      </c>
      <c r="G229">
        <v>0</v>
      </c>
      <c r="H229">
        <v>0</v>
      </c>
      <c r="I229" s="3">
        <v>45809</v>
      </c>
      <c r="J229" t="s">
        <v>627</v>
      </c>
      <c r="K229" t="s">
        <v>702</v>
      </c>
      <c r="L229" s="4" t="s">
        <v>1522</v>
      </c>
      <c r="M229" t="s">
        <v>704</v>
      </c>
      <c r="N229">
        <v>0</v>
      </c>
      <c r="O229">
        <v>0</v>
      </c>
      <c r="P229">
        <v>0</v>
      </c>
      <c r="Q229">
        <v>0</v>
      </c>
      <c r="R229">
        <v>0</v>
      </c>
      <c r="S229">
        <v>0</v>
      </c>
      <c r="T229">
        <v>0</v>
      </c>
      <c r="U229">
        <v>50</v>
      </c>
      <c r="V229">
        <v>0</v>
      </c>
      <c r="W229">
        <v>0</v>
      </c>
      <c r="X229">
        <v>0</v>
      </c>
      <c r="Y229" t="s">
        <v>302</v>
      </c>
      <c r="Z229">
        <v>230</v>
      </c>
      <c r="AC229" t="str" cm="1">
        <f t="array" ref="AC229">INDEX(SubSummary!$B$4:$B$692,MATCH(1,($Y229=SubSummary!$B$4:$B$692)*($Z229=SubSummary!$C$4:$C$692),0))</f>
        <v>Kramer</v>
      </c>
    </row>
    <row r="230" spans="2:29">
      <c r="C230" t="s">
        <v>1523</v>
      </c>
      <c r="D230" t="s">
        <v>626</v>
      </c>
      <c r="E230">
        <v>75</v>
      </c>
      <c r="I230" s="3">
        <v>45809</v>
      </c>
      <c r="J230" t="s">
        <v>627</v>
      </c>
      <c r="K230" t="s">
        <v>702</v>
      </c>
      <c r="L230" s="4" t="s">
        <v>1524</v>
      </c>
      <c r="M230" t="s">
        <v>704</v>
      </c>
      <c r="N230">
        <v>0</v>
      </c>
      <c r="O230">
        <v>0</v>
      </c>
      <c r="P230">
        <v>0</v>
      </c>
      <c r="Q230">
        <v>0</v>
      </c>
      <c r="R230">
        <v>0</v>
      </c>
      <c r="S230">
        <v>0</v>
      </c>
      <c r="T230">
        <v>0</v>
      </c>
      <c r="U230">
        <v>0</v>
      </c>
      <c r="V230">
        <v>75</v>
      </c>
      <c r="W230">
        <v>0</v>
      </c>
      <c r="X230">
        <v>0</v>
      </c>
      <c r="Y230" t="s">
        <v>302</v>
      </c>
      <c r="Z230">
        <v>230</v>
      </c>
      <c r="AC230" t="str" cm="1">
        <f t="array" ref="AC230">INDEX(SubSummary!$B$4:$B$692,MATCH(1,($Y230=SubSummary!$B$4:$B$692)*($Z230=SubSummary!$C$4:$C$692),0))</f>
        <v>Kramer</v>
      </c>
    </row>
    <row r="231" spans="2:29">
      <c r="C231" t="s">
        <v>1525</v>
      </c>
      <c r="D231" t="s">
        <v>626</v>
      </c>
      <c r="E231">
        <v>500</v>
      </c>
      <c r="G231">
        <v>4</v>
      </c>
      <c r="H231">
        <v>2000</v>
      </c>
      <c r="I231" s="3">
        <v>45809</v>
      </c>
      <c r="J231" t="s">
        <v>627</v>
      </c>
      <c r="K231" t="s">
        <v>1526</v>
      </c>
      <c r="L231" t="s">
        <v>1527</v>
      </c>
      <c r="M231" t="s">
        <v>1528</v>
      </c>
      <c r="N231">
        <v>0</v>
      </c>
      <c r="O231">
        <v>0</v>
      </c>
      <c r="P231">
        <v>0</v>
      </c>
      <c r="Q231">
        <v>0</v>
      </c>
      <c r="R231">
        <v>0</v>
      </c>
      <c r="S231">
        <v>0</v>
      </c>
      <c r="T231">
        <v>0</v>
      </c>
      <c r="U231">
        <v>0</v>
      </c>
      <c r="V231">
        <v>500</v>
      </c>
      <c r="W231">
        <v>0</v>
      </c>
      <c r="X231">
        <v>0</v>
      </c>
      <c r="Y231" t="s">
        <v>594</v>
      </c>
      <c r="Z231">
        <v>230</v>
      </c>
      <c r="AC231" t="str" cm="1">
        <f t="array" ref="AC231">INDEX(SubSummary!$B$4:$B$692,MATCH(1,($Y231=SubSummary!$B$4:$B$692)*($Z231=SubSummary!$C$4:$C$692),0))</f>
        <v>Windhub</v>
      </c>
    </row>
    <row r="232" spans="2:29">
      <c r="C232" t="s">
        <v>1529</v>
      </c>
      <c r="D232" t="s">
        <v>36</v>
      </c>
      <c r="E232">
        <v>500</v>
      </c>
      <c r="G232">
        <v>0</v>
      </c>
      <c r="H232">
        <v>0</v>
      </c>
      <c r="I232" s="3">
        <v>45809</v>
      </c>
      <c r="J232" t="s">
        <v>627</v>
      </c>
      <c r="K232" t="s">
        <v>1526</v>
      </c>
      <c r="L232" t="s">
        <v>1530</v>
      </c>
      <c r="M232" t="s">
        <v>1528</v>
      </c>
      <c r="N232">
        <v>0</v>
      </c>
      <c r="O232">
        <v>0</v>
      </c>
      <c r="P232">
        <v>0</v>
      </c>
      <c r="Q232">
        <v>0</v>
      </c>
      <c r="R232">
        <v>0</v>
      </c>
      <c r="S232">
        <v>0</v>
      </c>
      <c r="T232">
        <v>0</v>
      </c>
      <c r="U232">
        <v>500</v>
      </c>
      <c r="V232">
        <v>0</v>
      </c>
      <c r="W232">
        <v>0</v>
      </c>
      <c r="X232">
        <v>0</v>
      </c>
      <c r="Y232" t="s">
        <v>594</v>
      </c>
      <c r="Z232">
        <v>230</v>
      </c>
      <c r="AC232" t="str" cm="1">
        <f t="array" ref="AC232">INDEX(SubSummary!$B$4:$B$692,MATCH(1,($Y232=SubSummary!$B$4:$B$692)*($Z232=SubSummary!$C$4:$C$692),0))</f>
        <v>Windhub</v>
      </c>
    </row>
    <row r="233" spans="2:29">
      <c r="C233" t="s">
        <v>1531</v>
      </c>
      <c r="D233" t="s">
        <v>36</v>
      </c>
      <c r="E233">
        <v>0.68</v>
      </c>
      <c r="G233">
        <v>0</v>
      </c>
      <c r="H233">
        <v>0</v>
      </c>
      <c r="I233" s="3">
        <v>45809</v>
      </c>
      <c r="J233" t="s">
        <v>627</v>
      </c>
      <c r="K233" t="s">
        <v>1532</v>
      </c>
      <c r="L233" t="s">
        <v>1533</v>
      </c>
      <c r="M233" t="s">
        <v>1534</v>
      </c>
      <c r="N233">
        <v>0</v>
      </c>
      <c r="O233">
        <v>0</v>
      </c>
      <c r="P233">
        <v>0</v>
      </c>
      <c r="Q233">
        <v>0</v>
      </c>
      <c r="R233">
        <v>0</v>
      </c>
      <c r="S233">
        <v>0.68</v>
      </c>
      <c r="T233">
        <v>0</v>
      </c>
      <c r="U233">
        <v>0</v>
      </c>
      <c r="V233">
        <v>0</v>
      </c>
      <c r="W233">
        <v>0</v>
      </c>
      <c r="X233">
        <v>0</v>
      </c>
      <c r="Y233" t="s">
        <v>270</v>
      </c>
      <c r="Z233">
        <v>230</v>
      </c>
      <c r="AC233" t="str" cm="1">
        <f t="array" ref="AC233">INDEX(SubSummary!$B$4:$B$692,MATCH(1,($Y233=SubSummary!$B$4:$B$692)*($Z233=SubSummary!$C$4:$C$692),0))</f>
        <v>Hinson</v>
      </c>
    </row>
    <row r="234" spans="2:29">
      <c r="C234" t="s">
        <v>1535</v>
      </c>
      <c r="D234" t="s">
        <v>813</v>
      </c>
      <c r="E234">
        <v>250</v>
      </c>
      <c r="F234">
        <v>231</v>
      </c>
      <c r="G234">
        <v>4</v>
      </c>
      <c r="H234">
        <f>4*231</f>
        <v>924</v>
      </c>
      <c r="I234" s="3">
        <v>45809</v>
      </c>
      <c r="J234" t="s">
        <v>627</v>
      </c>
      <c r="K234" t="s">
        <v>1536</v>
      </c>
      <c r="M234" t="s">
        <v>1061</v>
      </c>
      <c r="N234">
        <v>0</v>
      </c>
      <c r="O234">
        <v>0</v>
      </c>
      <c r="P234">
        <v>0</v>
      </c>
      <c r="Q234">
        <v>0</v>
      </c>
      <c r="R234">
        <v>0</v>
      </c>
      <c r="S234">
        <v>0</v>
      </c>
      <c r="T234">
        <v>0</v>
      </c>
      <c r="U234">
        <v>250</v>
      </c>
      <c r="V234">
        <v>231</v>
      </c>
      <c r="W234">
        <v>0</v>
      </c>
      <c r="X234">
        <v>0</v>
      </c>
      <c r="Y234" t="s">
        <v>556</v>
      </c>
      <c r="Z234">
        <v>230</v>
      </c>
      <c r="AC234" t="str" cm="1">
        <f t="array" ref="AC234">INDEX(SubSummary!$B$4:$B$692,MATCH(1,($Y234=SubSummary!$B$4:$B$692)*($Z234=SubSummary!$C$4:$C$692),0))</f>
        <v>Trout Canyon</v>
      </c>
    </row>
    <row r="235" spans="2:29">
      <c r="C235" t="s">
        <v>1537</v>
      </c>
      <c r="D235" t="s">
        <v>813</v>
      </c>
      <c r="E235">
        <v>48</v>
      </c>
      <c r="F235">
        <v>48</v>
      </c>
      <c r="G235">
        <v>4</v>
      </c>
      <c r="H235">
        <v>60</v>
      </c>
      <c r="I235" s="3">
        <v>45809</v>
      </c>
      <c r="J235" t="s">
        <v>627</v>
      </c>
      <c r="K235" t="s">
        <v>1538</v>
      </c>
      <c r="M235" t="s">
        <v>1539</v>
      </c>
      <c r="N235">
        <v>0</v>
      </c>
      <c r="O235">
        <v>0</v>
      </c>
      <c r="P235">
        <v>0</v>
      </c>
      <c r="Q235">
        <v>0</v>
      </c>
      <c r="R235">
        <v>0</v>
      </c>
      <c r="S235">
        <v>0</v>
      </c>
      <c r="T235">
        <v>48</v>
      </c>
      <c r="U235">
        <v>0</v>
      </c>
      <c r="V235">
        <v>15</v>
      </c>
      <c r="W235">
        <v>0</v>
      </c>
      <c r="X235">
        <v>0</v>
      </c>
      <c r="Y235" t="s">
        <v>594</v>
      </c>
      <c r="Z235">
        <v>500</v>
      </c>
      <c r="AC235" t="str" cm="1">
        <f t="array" ref="AC235">INDEX(SubSummary!$B$4:$B$692,MATCH(1,($Y235=SubSummary!$B$4:$B$692)*($Z235=SubSummary!$C$4:$C$692),0))</f>
        <v>Windhub</v>
      </c>
    </row>
    <row r="236" spans="2:29">
      <c r="C236" t="s">
        <v>1540</v>
      </c>
      <c r="D236" t="s">
        <v>30</v>
      </c>
      <c r="E236">
        <v>20</v>
      </c>
      <c r="G236">
        <v>0</v>
      </c>
      <c r="H236">
        <v>0</v>
      </c>
      <c r="I236" s="3">
        <v>45809</v>
      </c>
      <c r="J236" t="s">
        <v>627</v>
      </c>
      <c r="K236" t="s">
        <v>1541</v>
      </c>
      <c r="M236" t="s">
        <v>1542</v>
      </c>
      <c r="N236">
        <v>20</v>
      </c>
      <c r="O236">
        <v>0</v>
      </c>
      <c r="P236">
        <v>0</v>
      </c>
      <c r="Q236">
        <v>0</v>
      </c>
      <c r="R236">
        <v>0</v>
      </c>
      <c r="S236">
        <v>0</v>
      </c>
      <c r="T236">
        <v>0</v>
      </c>
      <c r="U236">
        <v>0</v>
      </c>
      <c r="V236">
        <v>0</v>
      </c>
      <c r="W236">
        <v>0</v>
      </c>
      <c r="X236">
        <v>0</v>
      </c>
      <c r="Y236" t="s">
        <v>332</v>
      </c>
      <c r="Z236">
        <v>500</v>
      </c>
      <c r="AA236" t="s">
        <v>698</v>
      </c>
      <c r="AC236" t="str" cm="1">
        <f t="array" ref="AC236">INDEX(SubSummary!$B$4:$B$692,MATCH(1,($Y236=SubSummary!$B$4:$B$692)*($Z236=SubSummary!$C$4:$C$692),0))</f>
        <v>Lugo</v>
      </c>
    </row>
    <row r="237" spans="2:29">
      <c r="C237" t="s">
        <v>1543</v>
      </c>
      <c r="D237" t="s">
        <v>813</v>
      </c>
      <c r="E237">
        <v>13</v>
      </c>
      <c r="F237">
        <v>13</v>
      </c>
      <c r="G237">
        <f>H237/13</f>
        <v>5</v>
      </c>
      <c r="H237">
        <v>65</v>
      </c>
      <c r="I237" s="3">
        <v>45809</v>
      </c>
      <c r="J237" t="s">
        <v>627</v>
      </c>
      <c r="K237" t="s">
        <v>1544</v>
      </c>
      <c r="M237" t="s">
        <v>334</v>
      </c>
      <c r="N237">
        <v>0</v>
      </c>
      <c r="O237">
        <v>0</v>
      </c>
      <c r="P237">
        <v>0</v>
      </c>
      <c r="Q237">
        <v>0</v>
      </c>
      <c r="R237">
        <v>0</v>
      </c>
      <c r="S237">
        <v>0</v>
      </c>
      <c r="T237">
        <v>0</v>
      </c>
      <c r="U237">
        <v>13</v>
      </c>
      <c r="V237">
        <v>10.199999999999999</v>
      </c>
      <c r="W237">
        <v>0</v>
      </c>
      <c r="X237">
        <v>0</v>
      </c>
      <c r="Y237" t="s">
        <v>334</v>
      </c>
      <c r="Z237">
        <v>115</v>
      </c>
      <c r="AC237" t="str" cm="1">
        <f t="array" ref="AC237">INDEX(SubSummary!$B$4:$B$692,MATCH(1,($Y237=SubSummary!$B$4:$B$692)*($Z237=SubSummary!$C$4:$C$692),0))</f>
        <v>Madison</v>
      </c>
    </row>
    <row r="238" spans="2:29">
      <c r="C238" t="s">
        <v>1545</v>
      </c>
      <c r="D238" t="s">
        <v>36</v>
      </c>
      <c r="E238">
        <v>0.68</v>
      </c>
      <c r="G238">
        <v>0</v>
      </c>
      <c r="H238">
        <v>0</v>
      </c>
      <c r="I238" s="3">
        <v>45809</v>
      </c>
      <c r="J238" t="s">
        <v>627</v>
      </c>
      <c r="K238" t="s">
        <v>1546</v>
      </c>
      <c r="M238" t="s">
        <v>1469</v>
      </c>
      <c r="N238">
        <v>0</v>
      </c>
      <c r="O238">
        <v>0</v>
      </c>
      <c r="P238">
        <v>0</v>
      </c>
      <c r="Q238">
        <v>0</v>
      </c>
      <c r="R238">
        <v>0</v>
      </c>
      <c r="S238">
        <v>0.68</v>
      </c>
      <c r="T238">
        <v>0</v>
      </c>
      <c r="U238">
        <v>0</v>
      </c>
      <c r="V238">
        <v>0</v>
      </c>
      <c r="W238">
        <v>0</v>
      </c>
      <c r="X238">
        <v>0</v>
      </c>
      <c r="Y238" t="s">
        <v>305</v>
      </c>
      <c r="Z238">
        <v>230</v>
      </c>
      <c r="AC238" t="str" cm="1">
        <f t="array" ref="AC238">INDEX(SubSummary!$B$4:$B$692,MATCH(1,($Y238=SubSummary!$B$4:$B$692)*($Z238=SubSummary!$C$4:$C$692),0))</f>
        <v>Laguna Bell</v>
      </c>
    </row>
    <row r="239" spans="2:29">
      <c r="C239" t="s">
        <v>1547</v>
      </c>
      <c r="D239" t="s">
        <v>813</v>
      </c>
      <c r="E239">
        <v>200</v>
      </c>
      <c r="F239">
        <v>200</v>
      </c>
      <c r="G239">
        <v>4</v>
      </c>
      <c r="H239">
        <f>4*168</f>
        <v>672</v>
      </c>
      <c r="I239" s="3">
        <v>45833</v>
      </c>
      <c r="J239" t="s">
        <v>627</v>
      </c>
      <c r="K239" t="s">
        <v>1548</v>
      </c>
      <c r="L239" t="s">
        <v>1549</v>
      </c>
      <c r="M239" t="s">
        <v>654</v>
      </c>
      <c r="N239">
        <v>0</v>
      </c>
      <c r="O239">
        <v>0</v>
      </c>
      <c r="P239">
        <v>0</v>
      </c>
      <c r="Q239">
        <v>0</v>
      </c>
      <c r="R239">
        <v>0</v>
      </c>
      <c r="S239">
        <v>0</v>
      </c>
      <c r="T239">
        <v>0</v>
      </c>
      <c r="U239">
        <v>200</v>
      </c>
      <c r="V239">
        <v>168</v>
      </c>
      <c r="W239">
        <v>0</v>
      </c>
      <c r="X239">
        <v>0</v>
      </c>
      <c r="Y239" t="s">
        <v>554</v>
      </c>
      <c r="Z239">
        <v>230</v>
      </c>
      <c r="AC239" t="str" cm="1">
        <f t="array" ref="AC239">INDEX(SubSummary!$B$4:$B$692,MATCH(1,($Y239=SubSummary!$B$4:$B$692)*($Z239=SubSummary!$C$4:$C$692),0))</f>
        <v>Tranquility</v>
      </c>
    </row>
    <row r="240" spans="2:29">
      <c r="C240" t="s">
        <v>1550</v>
      </c>
      <c r="D240" t="s">
        <v>626</v>
      </c>
      <c r="E240">
        <v>113.5</v>
      </c>
      <c r="F240">
        <v>113.5</v>
      </c>
      <c r="G240">
        <v>4</v>
      </c>
      <c r="H240">
        <v>454</v>
      </c>
      <c r="I240" s="3">
        <v>45836</v>
      </c>
      <c r="J240" t="s">
        <v>627</v>
      </c>
      <c r="K240" t="s">
        <v>1551</v>
      </c>
      <c r="L240" t="s">
        <v>1552</v>
      </c>
      <c r="M240" t="s">
        <v>1553</v>
      </c>
      <c r="N240">
        <v>0</v>
      </c>
      <c r="O240">
        <v>0</v>
      </c>
      <c r="P240">
        <v>0</v>
      </c>
      <c r="Q240">
        <v>0</v>
      </c>
      <c r="R240">
        <v>0</v>
      </c>
      <c r="S240">
        <v>0</v>
      </c>
      <c r="T240">
        <v>0</v>
      </c>
      <c r="U240">
        <v>0</v>
      </c>
      <c r="V240">
        <v>113.5</v>
      </c>
      <c r="W240">
        <v>0</v>
      </c>
      <c r="X240">
        <v>0</v>
      </c>
      <c r="Y240" t="s">
        <v>160</v>
      </c>
      <c r="Z240">
        <v>115</v>
      </c>
      <c r="AC240" t="str" cm="1">
        <f t="array" ref="AC240">INDEX(SubSummary!$B$4:$B$692,MATCH(1,($Y240=SubSummary!$B$4:$B$692)*($Z240=SubSummary!$C$4:$C$692),0))</f>
        <v>Coolwater</v>
      </c>
    </row>
    <row r="241" spans="2:29">
      <c r="C241" t="s">
        <v>1554</v>
      </c>
      <c r="D241" t="s">
        <v>36</v>
      </c>
      <c r="E241">
        <v>20</v>
      </c>
      <c r="G241">
        <v>0</v>
      </c>
      <c r="H241">
        <v>0</v>
      </c>
      <c r="I241" s="3">
        <v>45838</v>
      </c>
      <c r="J241" t="s">
        <v>627</v>
      </c>
      <c r="K241" t="s">
        <v>1555</v>
      </c>
      <c r="M241" t="s">
        <v>481</v>
      </c>
      <c r="N241">
        <v>0</v>
      </c>
      <c r="O241">
        <v>0</v>
      </c>
      <c r="P241">
        <v>0</v>
      </c>
      <c r="Q241">
        <v>0</v>
      </c>
      <c r="R241">
        <v>0</v>
      </c>
      <c r="S241">
        <v>0</v>
      </c>
      <c r="T241">
        <v>0</v>
      </c>
      <c r="U241">
        <v>20</v>
      </c>
      <c r="V241">
        <v>0</v>
      </c>
      <c r="W241">
        <v>0</v>
      </c>
      <c r="X241">
        <v>0</v>
      </c>
      <c r="Y241" t="s">
        <v>74</v>
      </c>
      <c r="Z241">
        <v>66</v>
      </c>
      <c r="AC241" t="str" cm="1">
        <f t="array" ref="AC241">INDEX(SubSummary!$B$4:$B$692,MATCH(1,($Y241=SubSummary!$B$4:$B$692)*($Z241=SubSummary!$C$4:$C$692),0))</f>
        <v>Antelope</v>
      </c>
    </row>
    <row r="242" spans="2:29">
      <c r="C242" t="s">
        <v>1556</v>
      </c>
      <c r="D242" t="s">
        <v>626</v>
      </c>
      <c r="E242">
        <v>50</v>
      </c>
      <c r="G242">
        <v>4</v>
      </c>
      <c r="H242">
        <v>200</v>
      </c>
      <c r="I242" s="3">
        <v>45839</v>
      </c>
      <c r="J242" t="s">
        <v>627</v>
      </c>
      <c r="K242" t="s">
        <v>1557</v>
      </c>
      <c r="M242" t="s">
        <v>1558</v>
      </c>
      <c r="N242">
        <v>0</v>
      </c>
      <c r="O242">
        <v>0</v>
      </c>
      <c r="P242">
        <v>0</v>
      </c>
      <c r="Q242">
        <v>0</v>
      </c>
      <c r="R242">
        <v>0</v>
      </c>
      <c r="S242">
        <v>0</v>
      </c>
      <c r="T242">
        <v>0</v>
      </c>
      <c r="U242">
        <v>0</v>
      </c>
      <c r="V242">
        <v>50</v>
      </c>
      <c r="W242">
        <v>0</v>
      </c>
      <c r="X242">
        <v>0</v>
      </c>
      <c r="Y242" t="s">
        <v>203</v>
      </c>
      <c r="Z242">
        <v>69</v>
      </c>
      <c r="AC242" t="str" cm="1">
        <f t="array" ref="AC242">INDEX(SubSummary!$B$4:$B$692,MATCH(1,($Y242=SubSummary!$B$4:$B$692)*($Z242=SubSummary!$C$4:$C$692),0))</f>
        <v>El Cajon</v>
      </c>
    </row>
    <row r="243" spans="2:29">
      <c r="C243" t="s">
        <v>1559</v>
      </c>
      <c r="D243" t="s">
        <v>813</v>
      </c>
      <c r="E243">
        <v>105</v>
      </c>
      <c r="F243">
        <v>105</v>
      </c>
      <c r="G243">
        <v>4</v>
      </c>
      <c r="H243">
        <v>320</v>
      </c>
      <c r="I243" s="3">
        <v>45852</v>
      </c>
      <c r="J243" t="s">
        <v>627</v>
      </c>
      <c r="K243" t="s">
        <v>1560</v>
      </c>
      <c r="M243" t="s">
        <v>1561</v>
      </c>
      <c r="N243">
        <v>0</v>
      </c>
      <c r="O243">
        <v>0</v>
      </c>
      <c r="P243">
        <v>0</v>
      </c>
      <c r="Q243">
        <v>0</v>
      </c>
      <c r="R243">
        <v>0</v>
      </c>
      <c r="S243">
        <v>0</v>
      </c>
      <c r="T243">
        <v>0</v>
      </c>
      <c r="U243">
        <v>105</v>
      </c>
      <c r="V243">
        <v>80</v>
      </c>
      <c r="W243">
        <v>0</v>
      </c>
      <c r="X243">
        <v>0</v>
      </c>
      <c r="Y243" t="s">
        <v>435</v>
      </c>
      <c r="Z243">
        <v>230</v>
      </c>
      <c r="AC243" t="str" cm="1">
        <f t="array" ref="AC243">INDEX(SubSummary!$B$4:$B$692,MATCH(1,($Y243=SubSummary!$B$4:$B$692)*($Z243=SubSummary!$C$4:$C$692),0))</f>
        <v>Pastoria</v>
      </c>
    </row>
    <row r="244" spans="2:29">
      <c r="C244" t="s">
        <v>1562</v>
      </c>
      <c r="E244">
        <v>2.9750000000000001</v>
      </c>
      <c r="G244">
        <v>0</v>
      </c>
      <c r="H244">
        <v>0</v>
      </c>
      <c r="I244" s="3">
        <v>45870</v>
      </c>
      <c r="J244" t="s">
        <v>627</v>
      </c>
      <c r="K244" t="s">
        <v>1563</v>
      </c>
      <c r="M244" t="s">
        <v>1564</v>
      </c>
      <c r="N244">
        <v>0</v>
      </c>
      <c r="O244">
        <v>0</v>
      </c>
      <c r="P244">
        <v>0</v>
      </c>
      <c r="Q244">
        <v>0</v>
      </c>
      <c r="R244">
        <v>0</v>
      </c>
      <c r="S244">
        <v>2.9750000000000001</v>
      </c>
      <c r="T244">
        <v>0</v>
      </c>
      <c r="U244">
        <v>0</v>
      </c>
      <c r="V244">
        <v>0</v>
      </c>
      <c r="W244">
        <v>0</v>
      </c>
      <c r="X244">
        <v>0</v>
      </c>
      <c r="Y244" t="s">
        <v>573</v>
      </c>
      <c r="Z244">
        <v>115</v>
      </c>
      <c r="AC244" t="str" cm="1">
        <f t="array" ref="AC244">INDEX(SubSummary!$B$4:$B$692,MATCH(1,($Y244=SubSummary!$B$4:$B$692)*($Z244=SubSummary!$C$4:$C$692),0))</f>
        <v>Vierra</v>
      </c>
    </row>
    <row r="245" spans="2:29">
      <c r="B245" t="s">
        <v>741</v>
      </c>
      <c r="C245" t="s">
        <v>1565</v>
      </c>
      <c r="D245" t="s">
        <v>626</v>
      </c>
      <c r="E245">
        <v>42</v>
      </c>
      <c r="G245">
        <v>4</v>
      </c>
      <c r="H245">
        <v>168</v>
      </c>
      <c r="I245" s="3">
        <v>45870</v>
      </c>
      <c r="J245" t="s">
        <v>627</v>
      </c>
      <c r="K245" t="s">
        <v>1566</v>
      </c>
      <c r="M245" t="s">
        <v>1567</v>
      </c>
      <c r="N245">
        <v>0</v>
      </c>
      <c r="O245">
        <v>0</v>
      </c>
      <c r="P245">
        <v>0</v>
      </c>
      <c r="Q245">
        <v>0</v>
      </c>
      <c r="R245">
        <v>0</v>
      </c>
      <c r="S245">
        <v>0</v>
      </c>
      <c r="T245">
        <v>0</v>
      </c>
      <c r="U245">
        <v>0</v>
      </c>
      <c r="V245">
        <v>42</v>
      </c>
      <c r="W245">
        <v>0</v>
      </c>
      <c r="X245">
        <v>0</v>
      </c>
      <c r="Y245" t="s">
        <v>364</v>
      </c>
      <c r="Z245">
        <v>230</v>
      </c>
      <c r="AC245" t="str" cm="1">
        <f t="array" ref="AC245">INDEX(SubSummary!$B$4:$B$692,MATCH(1,($Y245=SubSummary!$B$4:$B$692)*($Z245=SubSummary!$C$4:$C$692),0))</f>
        <v>Mira Loma</v>
      </c>
    </row>
    <row r="246" spans="2:29">
      <c r="C246" t="s">
        <v>1568</v>
      </c>
      <c r="D246" t="s">
        <v>36</v>
      </c>
      <c r="E246">
        <v>1.92</v>
      </c>
      <c r="G246">
        <v>0</v>
      </c>
      <c r="H246">
        <v>0</v>
      </c>
      <c r="I246" s="3">
        <v>45895</v>
      </c>
      <c r="J246" t="s">
        <v>627</v>
      </c>
      <c r="K246" t="s">
        <v>1569</v>
      </c>
      <c r="M246" t="s">
        <v>1570</v>
      </c>
      <c r="N246">
        <v>0</v>
      </c>
      <c r="O246">
        <v>0</v>
      </c>
      <c r="P246">
        <v>0</v>
      </c>
      <c r="Q246">
        <v>0</v>
      </c>
      <c r="R246">
        <v>0</v>
      </c>
      <c r="S246">
        <v>1.92</v>
      </c>
      <c r="T246">
        <v>0</v>
      </c>
      <c r="U246">
        <v>0</v>
      </c>
      <c r="V246">
        <v>0</v>
      </c>
      <c r="W246">
        <v>0</v>
      </c>
      <c r="X246">
        <v>0</v>
      </c>
      <c r="Y246" t="s">
        <v>357</v>
      </c>
      <c r="Z246">
        <v>230</v>
      </c>
      <c r="AC246" t="str" cm="1">
        <f t="array" ref="AC246">INDEX(SubSummary!$B$4:$B$692,MATCH(1,($Y246=SubSummary!$B$4:$B$692)*($Z246=SubSummary!$C$4:$C$692),0))</f>
        <v>Mesa (SCE)</v>
      </c>
    </row>
    <row r="247" spans="2:29">
      <c r="C247" t="s">
        <v>1571</v>
      </c>
      <c r="D247" t="s">
        <v>626</v>
      </c>
      <c r="E247">
        <v>10</v>
      </c>
      <c r="G247">
        <v>4</v>
      </c>
      <c r="H247">
        <v>40</v>
      </c>
      <c r="I247" s="3">
        <v>45901</v>
      </c>
      <c r="J247" t="s">
        <v>627</v>
      </c>
      <c r="K247" t="s">
        <v>1572</v>
      </c>
      <c r="M247" t="s">
        <v>1573</v>
      </c>
      <c r="N247">
        <v>0</v>
      </c>
      <c r="O247">
        <v>0</v>
      </c>
      <c r="P247">
        <v>0</v>
      </c>
      <c r="Q247">
        <v>0</v>
      </c>
      <c r="R247">
        <v>0</v>
      </c>
      <c r="S247">
        <v>0</v>
      </c>
      <c r="T247">
        <v>0</v>
      </c>
      <c r="U247">
        <v>0</v>
      </c>
      <c r="V247">
        <v>10</v>
      </c>
      <c r="W247">
        <v>0</v>
      </c>
      <c r="X247">
        <v>0</v>
      </c>
      <c r="Y247" t="s">
        <v>71</v>
      </c>
      <c r="Z247">
        <v>115</v>
      </c>
      <c r="AC247" t="str" cm="1">
        <f t="array" ref="AC247">INDEX(SubSummary!$B$4:$B$692,MATCH(1,($Y247=SubSummary!$B$4:$B$692)*($Z247=SubSummary!$C$4:$C$692),0))</f>
        <v>Alpaugh</v>
      </c>
    </row>
    <row r="248" spans="2:29">
      <c r="C248" t="s">
        <v>1574</v>
      </c>
      <c r="D248" t="s">
        <v>36</v>
      </c>
      <c r="E248">
        <v>20</v>
      </c>
      <c r="G248">
        <v>0</v>
      </c>
      <c r="H248">
        <v>0</v>
      </c>
      <c r="I248" s="3">
        <v>45901</v>
      </c>
      <c r="J248" t="s">
        <v>627</v>
      </c>
      <c r="K248" t="s">
        <v>1575</v>
      </c>
      <c r="M248" t="s">
        <v>1576</v>
      </c>
      <c r="N248">
        <v>0</v>
      </c>
      <c r="O248">
        <v>0</v>
      </c>
      <c r="P248">
        <v>0</v>
      </c>
      <c r="Q248">
        <v>0</v>
      </c>
      <c r="R248">
        <v>0</v>
      </c>
      <c r="S248">
        <v>0</v>
      </c>
      <c r="T248">
        <v>0</v>
      </c>
      <c r="U248">
        <v>20</v>
      </c>
      <c r="V248">
        <v>0</v>
      </c>
      <c r="W248">
        <v>0</v>
      </c>
      <c r="X248">
        <v>0</v>
      </c>
      <c r="Y248" t="s">
        <v>594</v>
      </c>
      <c r="Z248">
        <v>230</v>
      </c>
      <c r="AC248" t="str" cm="1">
        <f t="array" ref="AC248">INDEX(SubSummary!$B$4:$B$692,MATCH(1,($Y248=SubSummary!$B$4:$B$692)*($Z248=SubSummary!$C$4:$C$692),0))</f>
        <v>Windhub</v>
      </c>
    </row>
    <row r="249" spans="2:29">
      <c r="C249" t="s">
        <v>1577</v>
      </c>
      <c r="D249" t="s">
        <v>648</v>
      </c>
      <c r="E249">
        <v>1.988</v>
      </c>
      <c r="G249">
        <v>0</v>
      </c>
      <c r="H249">
        <v>0</v>
      </c>
      <c r="I249" s="3">
        <v>45904</v>
      </c>
      <c r="J249" t="s">
        <v>627</v>
      </c>
      <c r="K249" t="s">
        <v>1578</v>
      </c>
      <c r="M249" t="s">
        <v>1579</v>
      </c>
      <c r="N249">
        <v>0</v>
      </c>
      <c r="O249">
        <v>1.988</v>
      </c>
      <c r="P249">
        <v>0</v>
      </c>
      <c r="Q249">
        <v>0</v>
      </c>
      <c r="R249">
        <v>0</v>
      </c>
      <c r="S249">
        <v>0</v>
      </c>
      <c r="T249">
        <v>0</v>
      </c>
      <c r="U249">
        <v>0</v>
      </c>
      <c r="V249">
        <v>0</v>
      </c>
      <c r="W249">
        <v>0</v>
      </c>
      <c r="X249">
        <v>0</v>
      </c>
      <c r="Y249" t="s">
        <v>327</v>
      </c>
      <c r="Z249">
        <v>230</v>
      </c>
      <c r="AC249" t="str" cm="1">
        <f t="array" ref="AC249">INDEX(SubSummary!$B$4:$B$692,MATCH(1,($Y249=SubSummary!$B$4:$B$692)*($Z249=SubSummary!$C$4:$C$692),0))</f>
        <v>Los Banos</v>
      </c>
    </row>
    <row r="250" spans="2:29">
      <c r="C250" t="s">
        <v>1580</v>
      </c>
      <c r="D250" t="s">
        <v>36</v>
      </c>
      <c r="E250">
        <v>12</v>
      </c>
      <c r="G250">
        <v>0</v>
      </c>
      <c r="H250">
        <v>0</v>
      </c>
      <c r="I250" s="3">
        <v>45930</v>
      </c>
      <c r="J250" t="s">
        <v>627</v>
      </c>
      <c r="K250" t="s">
        <v>1581</v>
      </c>
      <c r="L250" t="s">
        <v>1582</v>
      </c>
      <c r="M250" t="s">
        <v>1583</v>
      </c>
      <c r="N250">
        <v>0</v>
      </c>
      <c r="O250">
        <v>0</v>
      </c>
      <c r="P250">
        <v>0</v>
      </c>
      <c r="Q250">
        <v>0</v>
      </c>
      <c r="R250">
        <v>0</v>
      </c>
      <c r="S250">
        <v>0</v>
      </c>
      <c r="T250">
        <v>0</v>
      </c>
      <c r="U250">
        <v>12</v>
      </c>
      <c r="V250">
        <v>0</v>
      </c>
      <c r="W250">
        <v>0</v>
      </c>
      <c r="X250">
        <v>0</v>
      </c>
      <c r="Y250" t="s">
        <v>597</v>
      </c>
      <c r="Z250">
        <v>115</v>
      </c>
      <c r="AC250" t="str" cm="1">
        <f t="array" ref="AC250">INDEX(SubSummary!$B$4:$B$692,MATCH(1,($Y250=SubSummary!$B$4:$B$692)*($Z250=SubSummary!$C$4:$C$692),0))</f>
        <v>Woodland</v>
      </c>
    </row>
    <row r="251" spans="2:29">
      <c r="C251" t="s">
        <v>1584</v>
      </c>
      <c r="D251" t="s">
        <v>36</v>
      </c>
      <c r="E251">
        <v>5</v>
      </c>
      <c r="G251">
        <v>0</v>
      </c>
      <c r="H251">
        <v>0</v>
      </c>
      <c r="I251" s="3">
        <v>45945</v>
      </c>
      <c r="J251" t="s">
        <v>627</v>
      </c>
      <c r="K251" t="s">
        <v>1585</v>
      </c>
      <c r="M251" t="s">
        <v>421</v>
      </c>
      <c r="N251">
        <v>0</v>
      </c>
      <c r="O251">
        <v>0</v>
      </c>
      <c r="P251">
        <v>0</v>
      </c>
      <c r="Q251">
        <v>0</v>
      </c>
      <c r="R251">
        <v>0</v>
      </c>
      <c r="S251">
        <v>5</v>
      </c>
      <c r="T251">
        <v>0</v>
      </c>
      <c r="U251">
        <v>0</v>
      </c>
      <c r="V251">
        <v>0</v>
      </c>
      <c r="W251">
        <v>0</v>
      </c>
      <c r="X251">
        <v>0</v>
      </c>
      <c r="Y251" t="s">
        <v>421</v>
      </c>
      <c r="Z251">
        <v>70</v>
      </c>
      <c r="AC251" t="str" cm="1">
        <f t="array" ref="AC251">INDEX(SubSummary!$B$4:$B$692,MATCH(1,($Y251=SubSummary!$B$4:$B$692)*($Z251=SubSummary!$C$4:$C$692),0))</f>
        <v>Oro Loma</v>
      </c>
    </row>
    <row r="252" spans="2:29">
      <c r="C252" t="s">
        <v>1586</v>
      </c>
      <c r="D252" t="s">
        <v>626</v>
      </c>
      <c r="E252">
        <v>3</v>
      </c>
      <c r="I252" s="3">
        <v>45981</v>
      </c>
      <c r="J252" t="s">
        <v>627</v>
      </c>
      <c r="K252" t="s">
        <v>1587</v>
      </c>
      <c r="L252" t="s">
        <v>1588</v>
      </c>
      <c r="M252" t="s">
        <v>1589</v>
      </c>
      <c r="N252">
        <v>0</v>
      </c>
      <c r="O252">
        <v>0</v>
      </c>
      <c r="P252">
        <v>0</v>
      </c>
      <c r="Q252">
        <v>0</v>
      </c>
      <c r="R252">
        <v>0</v>
      </c>
      <c r="S252">
        <v>0</v>
      </c>
      <c r="T252">
        <v>0</v>
      </c>
      <c r="U252">
        <v>0</v>
      </c>
      <c r="V252">
        <v>3</v>
      </c>
      <c r="W252">
        <v>0</v>
      </c>
      <c r="X252">
        <v>0</v>
      </c>
      <c r="Y252" t="s">
        <v>382</v>
      </c>
      <c r="Z252">
        <v>69</v>
      </c>
      <c r="AC252" t="str" cm="1">
        <f t="array" ref="AC252">INDEX(SubSummary!$B$4:$B$692,MATCH(1,($Y252=SubSummary!$B$4:$B$692)*($Z252=SubSummary!$C$4:$C$692),0))</f>
        <v>Murray</v>
      </c>
    </row>
    <row r="253" spans="2:29">
      <c r="C253" t="s">
        <v>1590</v>
      </c>
      <c r="D253" t="s">
        <v>626</v>
      </c>
      <c r="E253">
        <v>3</v>
      </c>
      <c r="I253" s="3">
        <v>45981</v>
      </c>
      <c r="J253" t="s">
        <v>627</v>
      </c>
      <c r="K253" t="s">
        <v>1591</v>
      </c>
      <c r="L253" t="s">
        <v>1592</v>
      </c>
      <c r="M253" t="s">
        <v>1589</v>
      </c>
      <c r="N253">
        <v>0</v>
      </c>
      <c r="O253">
        <v>0</v>
      </c>
      <c r="P253">
        <v>0</v>
      </c>
      <c r="Q253">
        <v>0</v>
      </c>
      <c r="R253">
        <v>0</v>
      </c>
      <c r="S253">
        <v>0</v>
      </c>
      <c r="T253">
        <v>0</v>
      </c>
      <c r="U253">
        <v>0</v>
      </c>
      <c r="V253">
        <v>3</v>
      </c>
      <c r="W253">
        <v>0</v>
      </c>
      <c r="X253">
        <v>0</v>
      </c>
      <c r="Y253" t="s">
        <v>382</v>
      </c>
      <c r="Z253">
        <v>69</v>
      </c>
      <c r="AC253" t="str" cm="1">
        <f t="array" ref="AC253">INDEX(SubSummary!$B$4:$B$692,MATCH(1,($Y253=SubSummary!$B$4:$B$692)*($Z253=SubSummary!$C$4:$C$692),0))</f>
        <v>Murray</v>
      </c>
    </row>
    <row r="254" spans="2:29">
      <c r="C254" t="s">
        <v>1593</v>
      </c>
      <c r="D254" t="s">
        <v>626</v>
      </c>
      <c r="E254">
        <v>3</v>
      </c>
      <c r="I254" s="3">
        <v>45981</v>
      </c>
      <c r="J254" t="s">
        <v>627</v>
      </c>
      <c r="K254" t="s">
        <v>1594</v>
      </c>
      <c r="L254" t="s">
        <v>1595</v>
      </c>
      <c r="M254" t="s">
        <v>1589</v>
      </c>
      <c r="N254">
        <v>0</v>
      </c>
      <c r="O254">
        <v>0</v>
      </c>
      <c r="P254">
        <v>0</v>
      </c>
      <c r="Q254">
        <v>0</v>
      </c>
      <c r="R254">
        <v>0</v>
      </c>
      <c r="S254">
        <v>0</v>
      </c>
      <c r="T254">
        <v>0</v>
      </c>
      <c r="U254">
        <v>0</v>
      </c>
      <c r="V254">
        <v>3</v>
      </c>
      <c r="W254">
        <v>0</v>
      </c>
      <c r="X254">
        <v>0</v>
      </c>
      <c r="Y254" t="s">
        <v>382</v>
      </c>
      <c r="Z254">
        <v>69</v>
      </c>
      <c r="AC254" t="str" cm="1">
        <f t="array" ref="AC254">INDEX(SubSummary!$B$4:$B$692,MATCH(1,($Y254=SubSummary!$B$4:$B$692)*($Z254=SubSummary!$C$4:$C$692),0))</f>
        <v>Murray</v>
      </c>
    </row>
    <row r="255" spans="2:29">
      <c r="C255" t="s">
        <v>1596</v>
      </c>
      <c r="D255" t="s">
        <v>36</v>
      </c>
      <c r="E255">
        <v>24</v>
      </c>
      <c r="G255">
        <v>0</v>
      </c>
      <c r="H255">
        <v>0</v>
      </c>
      <c r="I255" s="3">
        <v>45991</v>
      </c>
      <c r="J255" t="s">
        <v>627</v>
      </c>
      <c r="K255" t="s">
        <v>1236</v>
      </c>
      <c r="L255" t="s">
        <v>1597</v>
      </c>
      <c r="M255" t="s">
        <v>784</v>
      </c>
      <c r="N255">
        <v>0</v>
      </c>
      <c r="O255">
        <v>0</v>
      </c>
      <c r="P255">
        <v>0</v>
      </c>
      <c r="Q255">
        <v>0</v>
      </c>
      <c r="R255">
        <v>0</v>
      </c>
      <c r="S255">
        <v>0</v>
      </c>
      <c r="T255">
        <v>0</v>
      </c>
      <c r="U255">
        <v>24</v>
      </c>
      <c r="V255">
        <v>0</v>
      </c>
      <c r="W255">
        <v>0</v>
      </c>
      <c r="X255">
        <v>0</v>
      </c>
      <c r="Y255" t="s">
        <v>590</v>
      </c>
      <c r="Z255">
        <v>230</v>
      </c>
      <c r="AC255" t="str" cm="1">
        <f t="array" ref="AC255">INDEX(SubSummary!$B$4:$B$692,MATCH(1,($Y255=SubSummary!$B$4:$B$692)*($Z255=SubSummary!$C$4:$C$692),0))</f>
        <v>Whirlwind</v>
      </c>
    </row>
    <row r="256" spans="2:29">
      <c r="C256" t="s">
        <v>1490</v>
      </c>
      <c r="D256" t="s">
        <v>36</v>
      </c>
      <c r="E256">
        <v>200</v>
      </c>
      <c r="G256">
        <v>0</v>
      </c>
      <c r="H256">
        <v>0</v>
      </c>
      <c r="I256" s="3">
        <v>45992</v>
      </c>
      <c r="J256" t="s">
        <v>627</v>
      </c>
      <c r="K256" t="s">
        <v>1491</v>
      </c>
      <c r="M256" t="s">
        <v>145</v>
      </c>
      <c r="N256">
        <v>0</v>
      </c>
      <c r="O256">
        <v>0</v>
      </c>
      <c r="P256">
        <v>0</v>
      </c>
      <c r="Q256">
        <v>0</v>
      </c>
      <c r="R256">
        <v>0</v>
      </c>
      <c r="S256">
        <v>0</v>
      </c>
      <c r="T256">
        <v>0</v>
      </c>
      <c r="U256">
        <v>250</v>
      </c>
      <c r="V256">
        <v>0</v>
      </c>
      <c r="W256">
        <v>0</v>
      </c>
      <c r="X256">
        <v>0</v>
      </c>
      <c r="Y256" t="s">
        <v>145</v>
      </c>
      <c r="Z256">
        <v>500</v>
      </c>
      <c r="AC256" t="str" cm="1">
        <f t="array" ref="AC256">INDEX(SubSummary!$B$4:$B$692,MATCH(1,($Y256=SubSummary!$B$4:$B$692)*($Z256=SubSummary!$C$4:$C$692),0))</f>
        <v>Cielo Azul</v>
      </c>
    </row>
    <row r="257" spans="2:29">
      <c r="C257" t="s">
        <v>1598</v>
      </c>
      <c r="D257" t="s">
        <v>36</v>
      </c>
      <c r="E257">
        <v>5</v>
      </c>
      <c r="G257">
        <v>0</v>
      </c>
      <c r="H257">
        <v>0</v>
      </c>
      <c r="I257" s="3">
        <v>46006</v>
      </c>
      <c r="J257" t="s">
        <v>627</v>
      </c>
      <c r="K257" t="s">
        <v>1599</v>
      </c>
      <c r="M257" t="s">
        <v>1600</v>
      </c>
      <c r="N257">
        <v>0</v>
      </c>
      <c r="O257">
        <v>0</v>
      </c>
      <c r="P257">
        <v>0</v>
      </c>
      <c r="Q257">
        <v>0</v>
      </c>
      <c r="R257">
        <v>0</v>
      </c>
      <c r="S257">
        <v>5</v>
      </c>
      <c r="T257">
        <v>0</v>
      </c>
      <c r="U257">
        <v>0</v>
      </c>
      <c r="V257">
        <v>0</v>
      </c>
      <c r="W257">
        <v>0</v>
      </c>
      <c r="X257">
        <v>0</v>
      </c>
      <c r="Y257" t="s">
        <v>327</v>
      </c>
      <c r="Z257">
        <v>230</v>
      </c>
      <c r="AC257" t="str" cm="1">
        <f t="array" ref="AC257">INDEX(SubSummary!$B$4:$B$692,MATCH(1,($Y257=SubSummary!$B$4:$B$692)*($Z257=SubSummary!$C$4:$C$692),0))</f>
        <v>Los Banos</v>
      </c>
    </row>
    <row r="258" spans="2:29">
      <c r="C258" t="s">
        <v>1601</v>
      </c>
      <c r="D258" t="s">
        <v>626</v>
      </c>
      <c r="E258">
        <v>3.3</v>
      </c>
      <c r="I258" s="3">
        <v>46022</v>
      </c>
      <c r="J258" t="s">
        <v>627</v>
      </c>
      <c r="K258" t="s">
        <v>1602</v>
      </c>
      <c r="L258" t="s">
        <v>1603</v>
      </c>
      <c r="M258" t="s">
        <v>1604</v>
      </c>
      <c r="N258">
        <v>0</v>
      </c>
      <c r="O258">
        <v>0</v>
      </c>
      <c r="P258">
        <v>0</v>
      </c>
      <c r="Q258">
        <v>0</v>
      </c>
      <c r="R258">
        <v>0</v>
      </c>
      <c r="S258">
        <v>0</v>
      </c>
      <c r="T258">
        <v>0</v>
      </c>
      <c r="U258">
        <v>0</v>
      </c>
      <c r="V258">
        <v>3.3</v>
      </c>
      <c r="W258">
        <v>0</v>
      </c>
      <c r="X258">
        <v>0</v>
      </c>
      <c r="Y258" t="s">
        <v>329</v>
      </c>
      <c r="Z258">
        <v>115</v>
      </c>
      <c r="AC258" t="str" cm="1">
        <f t="array" ref="AC258">INDEX(SubSummary!$B$4:$B$692,MATCH(1,($Y258=SubSummary!$B$4:$B$692)*($Z258=SubSummary!$C$4:$C$692),0))</f>
        <v>Los Esteros</v>
      </c>
    </row>
    <row r="259" spans="2:29">
      <c r="C259" t="s">
        <v>1605</v>
      </c>
      <c r="D259" t="s">
        <v>813</v>
      </c>
      <c r="E259">
        <v>250</v>
      </c>
      <c r="F259">
        <v>250</v>
      </c>
      <c r="G259">
        <v>4</v>
      </c>
      <c r="H259">
        <v>225</v>
      </c>
      <c r="I259" s="3">
        <v>46022</v>
      </c>
      <c r="J259" t="s">
        <v>627</v>
      </c>
      <c r="K259" t="s">
        <v>1606</v>
      </c>
      <c r="M259" t="s">
        <v>894</v>
      </c>
      <c r="N259">
        <v>0</v>
      </c>
      <c r="O259">
        <v>0</v>
      </c>
      <c r="P259">
        <v>0</v>
      </c>
      <c r="Q259">
        <v>0</v>
      </c>
      <c r="R259">
        <v>0</v>
      </c>
      <c r="S259">
        <v>0</v>
      </c>
      <c r="T259">
        <v>83</v>
      </c>
      <c r="U259">
        <v>167</v>
      </c>
      <c r="V259">
        <v>225</v>
      </c>
      <c r="W259">
        <v>0</v>
      </c>
      <c r="X259">
        <v>0</v>
      </c>
      <c r="Y259" t="s">
        <v>236</v>
      </c>
      <c r="Z259">
        <v>230</v>
      </c>
      <c r="AC259" t="str" cm="1">
        <f t="array" ref="AC259">INDEX(SubSummary!$B$4:$B$692,MATCH(1,($Y259=SubSummary!$B$4:$B$692)*($Z259=SubSummary!$C$4:$C$692),0))</f>
        <v>Gates</v>
      </c>
    </row>
    <row r="260" spans="2:29">
      <c r="C260" t="s">
        <v>1607</v>
      </c>
      <c r="D260" t="s">
        <v>813</v>
      </c>
      <c r="E260">
        <v>125</v>
      </c>
      <c r="F260">
        <v>125</v>
      </c>
      <c r="G260">
        <v>4</v>
      </c>
      <c r="H260">
        <v>125</v>
      </c>
      <c r="I260" s="3">
        <v>46022</v>
      </c>
      <c r="J260" t="s">
        <v>627</v>
      </c>
      <c r="K260" t="s">
        <v>1608</v>
      </c>
      <c r="M260" t="s">
        <v>894</v>
      </c>
      <c r="N260">
        <v>0</v>
      </c>
      <c r="O260">
        <v>0</v>
      </c>
      <c r="P260">
        <v>0</v>
      </c>
      <c r="Q260">
        <v>0</v>
      </c>
      <c r="R260">
        <v>0</v>
      </c>
      <c r="S260">
        <v>0</v>
      </c>
      <c r="T260">
        <v>125</v>
      </c>
      <c r="U260">
        <v>0</v>
      </c>
      <c r="V260">
        <v>31.25</v>
      </c>
      <c r="W260">
        <v>0</v>
      </c>
      <c r="X260">
        <v>0</v>
      </c>
      <c r="Y260" t="s">
        <v>236</v>
      </c>
      <c r="Z260">
        <v>230</v>
      </c>
      <c r="AC260" t="str" cm="1">
        <f t="array" ref="AC260">INDEX(SubSummary!$B$4:$B$692,MATCH(1,($Y260=SubSummary!$B$4:$B$692)*($Z260=SubSummary!$C$4:$C$692),0))</f>
        <v>Gates</v>
      </c>
    </row>
    <row r="261" spans="2:29">
      <c r="C261" t="s">
        <v>1359</v>
      </c>
      <c r="D261" t="s">
        <v>626</v>
      </c>
      <c r="E261">
        <v>184</v>
      </c>
      <c r="G261">
        <v>4</v>
      </c>
      <c r="H261">
        <f>4*184</f>
        <v>736</v>
      </c>
      <c r="I261" s="3">
        <v>46022</v>
      </c>
      <c r="J261" t="s">
        <v>627</v>
      </c>
      <c r="K261" t="s">
        <v>1360</v>
      </c>
      <c r="M261" t="s">
        <v>1361</v>
      </c>
      <c r="N261">
        <v>0</v>
      </c>
      <c r="O261">
        <v>0</v>
      </c>
      <c r="P261">
        <v>0</v>
      </c>
      <c r="Q261">
        <v>0</v>
      </c>
      <c r="R261">
        <v>0</v>
      </c>
      <c r="S261">
        <v>0</v>
      </c>
      <c r="T261">
        <v>0</v>
      </c>
      <c r="U261">
        <v>0</v>
      </c>
      <c r="V261">
        <v>184</v>
      </c>
      <c r="W261">
        <v>0</v>
      </c>
      <c r="X261">
        <v>0</v>
      </c>
      <c r="Y261" t="s">
        <v>554</v>
      </c>
      <c r="Z261">
        <v>230</v>
      </c>
      <c r="AC261" t="str" cm="1">
        <f t="array" ref="AC261">INDEX(SubSummary!$B$4:$B$692,MATCH(1,($Y261=SubSummary!$B$4:$B$692)*($Z261=SubSummary!$C$4:$C$692),0))</f>
        <v>Tranquility</v>
      </c>
    </row>
    <row r="262" spans="2:29">
      <c r="C262" t="s">
        <v>1609</v>
      </c>
      <c r="D262" t="s">
        <v>36</v>
      </c>
      <c r="E262">
        <v>75</v>
      </c>
      <c r="G262">
        <v>0</v>
      </c>
      <c r="H262">
        <v>0</v>
      </c>
      <c r="I262" s="3">
        <v>46022</v>
      </c>
      <c r="J262" t="s">
        <v>627</v>
      </c>
      <c r="K262" t="s">
        <v>1610</v>
      </c>
      <c r="M262" t="s">
        <v>1611</v>
      </c>
      <c r="N262">
        <v>0</v>
      </c>
      <c r="O262">
        <v>0</v>
      </c>
      <c r="P262">
        <v>0</v>
      </c>
      <c r="Q262">
        <v>0</v>
      </c>
      <c r="R262">
        <v>0</v>
      </c>
      <c r="S262">
        <v>0</v>
      </c>
      <c r="T262">
        <v>0</v>
      </c>
      <c r="U262">
        <v>75</v>
      </c>
      <c r="V262">
        <v>0</v>
      </c>
      <c r="W262">
        <v>0</v>
      </c>
      <c r="X262">
        <v>0</v>
      </c>
      <c r="Y262" t="s">
        <v>263</v>
      </c>
      <c r="Z262">
        <v>500</v>
      </c>
      <c r="AC262" t="str" cm="1">
        <f t="array" ref="AC262">INDEX(SubSummary!$B$4:$B$692,MATCH(1,($Y262=SubSummary!$B$4:$B$692)*($Z262=SubSummary!$C$4:$C$692),0))</f>
        <v>Hassayampa</v>
      </c>
    </row>
    <row r="263" spans="2:29">
      <c r="C263" t="s">
        <v>1612</v>
      </c>
      <c r="D263" t="s">
        <v>1613</v>
      </c>
      <c r="E263">
        <v>5</v>
      </c>
      <c r="G263">
        <v>100</v>
      </c>
      <c r="H263">
        <v>500</v>
      </c>
      <c r="I263" s="3">
        <v>46022</v>
      </c>
      <c r="J263" t="s">
        <v>627</v>
      </c>
      <c r="K263" t="s">
        <v>1614</v>
      </c>
      <c r="M263" t="s">
        <v>1615</v>
      </c>
      <c r="N263">
        <v>0</v>
      </c>
      <c r="O263">
        <v>0</v>
      </c>
      <c r="P263">
        <v>0</v>
      </c>
      <c r="Q263">
        <v>0</v>
      </c>
      <c r="R263">
        <v>0</v>
      </c>
      <c r="S263">
        <v>0</v>
      </c>
      <c r="T263">
        <v>0</v>
      </c>
      <c r="U263">
        <v>0</v>
      </c>
      <c r="V263">
        <v>0</v>
      </c>
      <c r="W263">
        <v>0</v>
      </c>
      <c r="X263">
        <v>5</v>
      </c>
      <c r="Y263" t="s">
        <v>349</v>
      </c>
      <c r="Z263">
        <v>60</v>
      </c>
      <c r="AC263" t="str" cm="1">
        <f t="array" ref="AC263">INDEX(SubSummary!$B$4:$B$692,MATCH(1,($Y263=SubSummary!$B$4:$B$692)*($Z263=SubSummary!$C$4:$C$692),0))</f>
        <v>Mendocino</v>
      </c>
    </row>
    <row r="264" spans="2:29">
      <c r="B264" t="s">
        <v>741</v>
      </c>
      <c r="C264" t="s">
        <v>1616</v>
      </c>
      <c r="D264" t="s">
        <v>626</v>
      </c>
      <c r="E264">
        <v>92</v>
      </c>
      <c r="G264">
        <v>4</v>
      </c>
      <c r="H264">
        <v>368</v>
      </c>
      <c r="I264" s="3">
        <v>46022</v>
      </c>
      <c r="J264" t="s">
        <v>627</v>
      </c>
      <c r="K264" t="s">
        <v>674</v>
      </c>
      <c r="M264" t="s">
        <v>676</v>
      </c>
      <c r="N264">
        <v>0</v>
      </c>
      <c r="O264">
        <v>0</v>
      </c>
      <c r="P264">
        <v>0</v>
      </c>
      <c r="Q264">
        <v>0</v>
      </c>
      <c r="R264">
        <v>0</v>
      </c>
      <c r="S264">
        <v>0</v>
      </c>
      <c r="T264">
        <v>0</v>
      </c>
      <c r="U264">
        <v>0</v>
      </c>
      <c r="V264">
        <v>92</v>
      </c>
      <c r="W264">
        <v>0</v>
      </c>
      <c r="X264">
        <v>0</v>
      </c>
      <c r="Y264" t="s">
        <v>589</v>
      </c>
      <c r="Z264">
        <v>70</v>
      </c>
      <c r="AC264" t="str" cm="1">
        <f t="array" ref="AC264">INDEX(SubSummary!$B$4:$B$692,MATCH(1,($Y264=SubSummary!$B$4:$B$692)*($Z264=SubSummary!$C$4:$C$692),0))</f>
        <v>Wheeler Ridge</v>
      </c>
    </row>
    <row r="265" spans="2:29">
      <c r="B265" t="s">
        <v>741</v>
      </c>
      <c r="C265" t="s">
        <v>1617</v>
      </c>
      <c r="D265" t="s">
        <v>813</v>
      </c>
      <c r="E265">
        <v>2</v>
      </c>
      <c r="F265">
        <v>2</v>
      </c>
      <c r="G265">
        <v>4</v>
      </c>
      <c r="H265">
        <v>3.2</v>
      </c>
      <c r="I265" s="3">
        <v>46022</v>
      </c>
      <c r="J265" t="s">
        <v>627</v>
      </c>
      <c r="K265" t="s">
        <v>1618</v>
      </c>
      <c r="M265" t="s">
        <v>105</v>
      </c>
      <c r="N265">
        <v>0</v>
      </c>
      <c r="O265">
        <v>0</v>
      </c>
      <c r="P265">
        <v>0</v>
      </c>
      <c r="Q265">
        <v>0</v>
      </c>
      <c r="R265">
        <v>0</v>
      </c>
      <c r="S265">
        <v>2</v>
      </c>
      <c r="T265">
        <v>0</v>
      </c>
      <c r="U265">
        <v>0</v>
      </c>
      <c r="V265">
        <v>0.8</v>
      </c>
      <c r="W265">
        <v>0</v>
      </c>
      <c r="X265">
        <v>0</v>
      </c>
      <c r="Y265" t="s">
        <v>105</v>
      </c>
      <c r="Z265">
        <v>230</v>
      </c>
      <c r="AC265" t="str" cm="1">
        <f t="array" ref="AC265">INDEX(SubSummary!$B$4:$B$692,MATCH(1,($Y265=SubSummary!$B$4:$B$692)*($Z265=SubSummary!$C$4:$C$692),0))</f>
        <v>Brentwood</v>
      </c>
    </row>
    <row r="266" spans="2:29">
      <c r="B266" t="s">
        <v>741</v>
      </c>
      <c r="C266" t="s">
        <v>1619</v>
      </c>
      <c r="D266" t="s">
        <v>36</v>
      </c>
      <c r="E266">
        <v>5</v>
      </c>
      <c r="I266" s="3">
        <v>46022</v>
      </c>
      <c r="J266" t="s">
        <v>627</v>
      </c>
      <c r="K266" t="s">
        <v>1620</v>
      </c>
      <c r="M266" t="s">
        <v>1621</v>
      </c>
      <c r="N266">
        <v>0</v>
      </c>
      <c r="O266">
        <v>0</v>
      </c>
      <c r="P266">
        <v>0</v>
      </c>
      <c r="Q266">
        <v>0</v>
      </c>
      <c r="R266">
        <v>0</v>
      </c>
      <c r="S266">
        <v>5</v>
      </c>
      <c r="T266">
        <v>0</v>
      </c>
      <c r="U266">
        <v>0</v>
      </c>
      <c r="V266">
        <v>0</v>
      </c>
      <c r="W266">
        <v>0</v>
      </c>
      <c r="X266">
        <v>0</v>
      </c>
      <c r="Y266" t="s">
        <v>349</v>
      </c>
      <c r="Z266">
        <v>115</v>
      </c>
      <c r="AC266" t="str" cm="1">
        <f t="array" ref="AC266">INDEX(SubSummary!$B$4:$B$692,MATCH(1,($Y266=SubSummary!$B$4:$B$692)*($Z266=SubSummary!$C$4:$C$692),0))</f>
        <v>Mendocino</v>
      </c>
    </row>
    <row r="267" spans="2:29">
      <c r="B267" t="s">
        <v>741</v>
      </c>
      <c r="C267" t="s">
        <v>1622</v>
      </c>
      <c r="D267" t="s">
        <v>813</v>
      </c>
      <c r="E267">
        <v>4</v>
      </c>
      <c r="F267">
        <v>4</v>
      </c>
      <c r="G267">
        <v>4</v>
      </c>
      <c r="H267">
        <v>16</v>
      </c>
      <c r="I267" s="3">
        <v>46022</v>
      </c>
      <c r="J267" t="s">
        <v>627</v>
      </c>
      <c r="K267" t="s">
        <v>1623</v>
      </c>
      <c r="M267" t="s">
        <v>1624</v>
      </c>
      <c r="N267">
        <v>0</v>
      </c>
      <c r="O267">
        <v>0</v>
      </c>
      <c r="P267">
        <v>0</v>
      </c>
      <c r="Q267">
        <v>0</v>
      </c>
      <c r="R267">
        <v>0</v>
      </c>
      <c r="S267">
        <v>4</v>
      </c>
      <c r="T267">
        <v>0</v>
      </c>
      <c r="U267">
        <v>0</v>
      </c>
      <c r="V267">
        <v>4</v>
      </c>
      <c r="W267">
        <v>0</v>
      </c>
      <c r="X267">
        <v>0</v>
      </c>
      <c r="Y267" t="s">
        <v>121</v>
      </c>
      <c r="Z267">
        <v>115</v>
      </c>
      <c r="AC267" t="str" cm="1">
        <f t="array" ref="AC267">INDEX(SubSummary!$B$4:$B$692,MATCH(1,($Y267=SubSummary!$B$4:$B$692)*($Z267=SubSummary!$C$4:$C$692),0))</f>
        <v>Calpella</v>
      </c>
    </row>
    <row r="268" spans="2:29">
      <c r="B268" t="s">
        <v>741</v>
      </c>
      <c r="C268" t="s">
        <v>1625</v>
      </c>
      <c r="D268" t="s">
        <v>32</v>
      </c>
      <c r="E268">
        <v>300</v>
      </c>
      <c r="I268" s="3">
        <v>46022</v>
      </c>
      <c r="J268" t="s">
        <v>627</v>
      </c>
      <c r="K268" t="s">
        <v>1626</v>
      </c>
      <c r="M268" t="s">
        <v>1627</v>
      </c>
      <c r="N268">
        <v>0</v>
      </c>
      <c r="O268">
        <v>0</v>
      </c>
      <c r="P268">
        <v>300</v>
      </c>
      <c r="Q268">
        <v>0</v>
      </c>
      <c r="R268">
        <v>0</v>
      </c>
      <c r="S268">
        <v>0</v>
      </c>
      <c r="T268">
        <v>0</v>
      </c>
      <c r="U268">
        <v>0</v>
      </c>
      <c r="V268">
        <v>0</v>
      </c>
      <c r="W268">
        <v>0</v>
      </c>
      <c r="X268">
        <v>0</v>
      </c>
      <c r="Y268" t="s">
        <v>199</v>
      </c>
      <c r="Z268">
        <v>230</v>
      </c>
      <c r="AC268" t="str" cm="1">
        <f t="array" ref="AC268">INDEX(SubSummary!$B$4:$B$692,MATCH(1,($Y268=SubSummary!$B$4:$B$692)*($Z268=SubSummary!$C$4:$C$692),0))</f>
        <v>ECO</v>
      </c>
    </row>
    <row r="269" spans="2:29">
      <c r="C269" t="s">
        <v>1628</v>
      </c>
      <c r="D269" t="s">
        <v>36</v>
      </c>
      <c r="E269">
        <v>105</v>
      </c>
      <c r="G269">
        <v>0</v>
      </c>
      <c r="H269">
        <v>0</v>
      </c>
      <c r="I269" s="3">
        <v>46023</v>
      </c>
      <c r="J269" t="s">
        <v>627</v>
      </c>
      <c r="K269" t="s">
        <v>1538</v>
      </c>
      <c r="M269" t="s">
        <v>1539</v>
      </c>
      <c r="N269">
        <v>0</v>
      </c>
      <c r="O269">
        <v>0</v>
      </c>
      <c r="P269">
        <v>0</v>
      </c>
      <c r="Q269">
        <v>0</v>
      </c>
      <c r="R269">
        <v>0</v>
      </c>
      <c r="S269">
        <v>0</v>
      </c>
      <c r="T269">
        <v>105</v>
      </c>
      <c r="U269">
        <v>0</v>
      </c>
      <c r="V269">
        <v>0</v>
      </c>
      <c r="W269">
        <v>0</v>
      </c>
      <c r="X269">
        <v>0</v>
      </c>
      <c r="Y269" t="s">
        <v>594</v>
      </c>
      <c r="Z269">
        <v>500</v>
      </c>
      <c r="AC269" t="str" cm="1">
        <f t="array" ref="AC269">INDEX(SubSummary!$B$4:$B$692,MATCH(1,($Y269=SubSummary!$B$4:$B$692)*($Z269=SubSummary!$C$4:$C$692),0))</f>
        <v>Windhub</v>
      </c>
    </row>
    <row r="270" spans="2:29">
      <c r="C270" t="s">
        <v>1629</v>
      </c>
      <c r="D270" t="s">
        <v>813</v>
      </c>
      <c r="E270">
        <v>50</v>
      </c>
      <c r="G270">
        <v>4</v>
      </c>
      <c r="H270">
        <v>200</v>
      </c>
      <c r="I270" s="3">
        <v>46048</v>
      </c>
      <c r="J270" t="s">
        <v>627</v>
      </c>
      <c r="K270" t="s">
        <v>1630</v>
      </c>
      <c r="M270" t="s">
        <v>1631</v>
      </c>
      <c r="N270">
        <v>0</v>
      </c>
      <c r="O270">
        <v>0</v>
      </c>
      <c r="P270">
        <v>0</v>
      </c>
      <c r="Q270">
        <v>0</v>
      </c>
      <c r="R270">
        <v>0</v>
      </c>
      <c r="S270">
        <v>0</v>
      </c>
      <c r="T270">
        <v>0</v>
      </c>
      <c r="U270">
        <v>50</v>
      </c>
      <c r="V270">
        <v>50</v>
      </c>
      <c r="W270">
        <v>0</v>
      </c>
      <c r="X270">
        <v>0</v>
      </c>
      <c r="Y270" t="s">
        <v>570</v>
      </c>
      <c r="Z270">
        <v>230</v>
      </c>
      <c r="AC270" t="str" cm="1">
        <f t="array" ref="AC270">INDEX(SubSummary!$B$4:$B$692,MATCH(1,($Y270=SubSummary!$B$4:$B$692)*($Z270=SubSummary!$C$4:$C$692),0))</f>
        <v>Vestal</v>
      </c>
    </row>
    <row r="271" spans="2:29">
      <c r="C271" t="s">
        <v>1632</v>
      </c>
      <c r="D271" t="s">
        <v>813</v>
      </c>
      <c r="E271">
        <v>160</v>
      </c>
      <c r="F271">
        <v>160</v>
      </c>
      <c r="G271">
        <v>4</v>
      </c>
      <c r="H271">
        <v>640</v>
      </c>
      <c r="I271" s="3">
        <v>46082</v>
      </c>
      <c r="J271" t="s">
        <v>627</v>
      </c>
      <c r="K271" t="s">
        <v>1633</v>
      </c>
      <c r="M271" t="s">
        <v>1634</v>
      </c>
      <c r="N271">
        <v>0</v>
      </c>
      <c r="O271">
        <v>0</v>
      </c>
      <c r="P271">
        <v>0</v>
      </c>
      <c r="Q271">
        <v>0</v>
      </c>
      <c r="R271">
        <v>0</v>
      </c>
      <c r="S271">
        <v>0</v>
      </c>
      <c r="T271">
        <v>0</v>
      </c>
      <c r="U271">
        <v>160</v>
      </c>
      <c r="V271">
        <v>160</v>
      </c>
      <c r="W271">
        <v>0</v>
      </c>
      <c r="X271">
        <v>0</v>
      </c>
      <c r="Y271" t="s">
        <v>101</v>
      </c>
      <c r="Z271">
        <v>161</v>
      </c>
      <c r="AA271" t="s">
        <v>698</v>
      </c>
      <c r="AC271" t="str" cm="1">
        <f t="array" ref="AC271">INDEX(SubSummary!$B$4:$B$692,MATCH(1,($Y271=SubSummary!$B$4:$B$692)*($Z271=SubSummary!$C$4:$C$692),0))</f>
        <v>Blythe</v>
      </c>
    </row>
    <row r="272" spans="2:29">
      <c r="B272" t="s">
        <v>741</v>
      </c>
      <c r="C272" t="s">
        <v>1635</v>
      </c>
      <c r="D272" t="s">
        <v>626</v>
      </c>
      <c r="E272">
        <v>250</v>
      </c>
      <c r="G272">
        <v>4</v>
      </c>
      <c r="H272">
        <v>1000</v>
      </c>
      <c r="I272" s="3">
        <v>46082</v>
      </c>
      <c r="J272" t="s">
        <v>627</v>
      </c>
      <c r="K272" t="s">
        <v>1636</v>
      </c>
      <c r="M272" t="s">
        <v>1637</v>
      </c>
      <c r="N272">
        <v>0</v>
      </c>
      <c r="O272">
        <v>0</v>
      </c>
      <c r="P272">
        <v>0</v>
      </c>
      <c r="Q272">
        <v>0</v>
      </c>
      <c r="R272">
        <v>0</v>
      </c>
      <c r="S272">
        <v>0</v>
      </c>
      <c r="T272">
        <v>0</v>
      </c>
      <c r="U272">
        <v>0</v>
      </c>
      <c r="V272">
        <v>250</v>
      </c>
      <c r="W272">
        <v>0</v>
      </c>
      <c r="X272">
        <v>0</v>
      </c>
      <c r="Y272" t="s">
        <v>305</v>
      </c>
      <c r="Z272">
        <v>230</v>
      </c>
      <c r="AC272" t="str" cm="1">
        <f t="array" ref="AC272">INDEX(SubSummary!$B$4:$B$692,MATCH(1,($Y272=SubSummary!$B$4:$B$692)*($Z272=SubSummary!$C$4:$C$692),0))</f>
        <v>Laguna Bell</v>
      </c>
    </row>
    <row r="273" spans="2:29">
      <c r="B273" t="s">
        <v>741</v>
      </c>
      <c r="C273" t="s">
        <v>1638</v>
      </c>
      <c r="D273" t="s">
        <v>626</v>
      </c>
      <c r="E273">
        <v>128.69999999999999</v>
      </c>
      <c r="G273">
        <v>4</v>
      </c>
      <c r="H273">
        <v>514.79999999999995</v>
      </c>
      <c r="I273" s="3">
        <v>46099</v>
      </c>
      <c r="J273" t="s">
        <v>627</v>
      </c>
      <c r="K273" t="s">
        <v>1639</v>
      </c>
      <c r="M273" t="s">
        <v>877</v>
      </c>
      <c r="N273">
        <v>0</v>
      </c>
      <c r="O273">
        <v>0</v>
      </c>
      <c r="P273">
        <v>0</v>
      </c>
      <c r="Q273">
        <v>0</v>
      </c>
      <c r="R273">
        <v>0</v>
      </c>
      <c r="S273">
        <v>0</v>
      </c>
      <c r="T273">
        <v>0</v>
      </c>
      <c r="U273">
        <v>0</v>
      </c>
      <c r="V273">
        <v>128.69999999999999</v>
      </c>
      <c r="W273">
        <v>0</v>
      </c>
      <c r="X273">
        <v>0</v>
      </c>
      <c r="Y273" t="s">
        <v>302</v>
      </c>
      <c r="Z273">
        <v>230</v>
      </c>
      <c r="AC273" t="str" cm="1">
        <f t="array" ref="AC273">INDEX(SubSummary!$B$4:$B$692,MATCH(1,($Y273=SubSummary!$B$4:$B$692)*($Z273=SubSummary!$C$4:$C$692),0))</f>
        <v>Kramer</v>
      </c>
    </row>
    <row r="274" spans="2:29">
      <c r="C274" t="s">
        <v>1490</v>
      </c>
      <c r="D274" t="s">
        <v>36</v>
      </c>
      <c r="E274">
        <v>525</v>
      </c>
      <c r="G274">
        <v>0</v>
      </c>
      <c r="H274">
        <v>0</v>
      </c>
      <c r="I274" s="3">
        <v>46113</v>
      </c>
      <c r="J274" t="s">
        <v>627</v>
      </c>
      <c r="K274" t="s">
        <v>1491</v>
      </c>
      <c r="M274" t="s">
        <v>145</v>
      </c>
      <c r="N274">
        <v>0</v>
      </c>
      <c r="O274">
        <v>0</v>
      </c>
      <c r="P274">
        <v>0</v>
      </c>
      <c r="Q274">
        <v>0</v>
      </c>
      <c r="R274">
        <v>0</v>
      </c>
      <c r="S274">
        <v>0</v>
      </c>
      <c r="T274">
        <v>0</v>
      </c>
      <c r="U274">
        <v>525</v>
      </c>
      <c r="V274">
        <v>0</v>
      </c>
      <c r="W274">
        <v>0</v>
      </c>
      <c r="X274">
        <v>0</v>
      </c>
      <c r="Y274" t="s">
        <v>145</v>
      </c>
      <c r="Z274">
        <v>500</v>
      </c>
      <c r="AC274" t="str" cm="1">
        <f t="array" ref="AC274">INDEX(SubSummary!$B$4:$B$692,MATCH(1,($Y274=SubSummary!$B$4:$B$692)*($Z274=SubSummary!$C$4:$C$692),0))</f>
        <v>Cielo Azul</v>
      </c>
    </row>
    <row r="275" spans="2:29">
      <c r="C275" t="s">
        <v>1490</v>
      </c>
      <c r="D275" t="s">
        <v>626</v>
      </c>
      <c r="E275">
        <v>382.4</v>
      </c>
      <c r="G275">
        <v>4</v>
      </c>
      <c r="H275">
        <v>1528</v>
      </c>
      <c r="I275" s="3">
        <v>46113</v>
      </c>
      <c r="J275" t="s">
        <v>627</v>
      </c>
      <c r="K275" t="s">
        <v>1491</v>
      </c>
      <c r="M275" t="s">
        <v>145</v>
      </c>
      <c r="N275">
        <v>0</v>
      </c>
      <c r="O275">
        <v>0</v>
      </c>
      <c r="P275">
        <v>0</v>
      </c>
      <c r="Q275">
        <v>0</v>
      </c>
      <c r="R275">
        <v>0</v>
      </c>
      <c r="S275">
        <v>0</v>
      </c>
      <c r="T275">
        <v>0</v>
      </c>
      <c r="U275">
        <v>0</v>
      </c>
      <c r="V275">
        <v>382.4</v>
      </c>
      <c r="W275">
        <v>0</v>
      </c>
      <c r="X275">
        <v>0</v>
      </c>
      <c r="Y275" t="s">
        <v>145</v>
      </c>
      <c r="Z275">
        <v>500</v>
      </c>
      <c r="AC275" t="str" cm="1">
        <f t="array" ref="AC275">INDEX(SubSummary!$B$4:$B$692,MATCH(1,($Y275=SubSummary!$B$4:$B$692)*($Z275=SubSummary!$C$4:$C$692),0))</f>
        <v>Cielo Azul</v>
      </c>
    </row>
    <row r="276" spans="2:29">
      <c r="C276" t="s">
        <v>1640</v>
      </c>
      <c r="D276" t="s">
        <v>813</v>
      </c>
      <c r="E276">
        <v>85</v>
      </c>
      <c r="F276">
        <v>85</v>
      </c>
      <c r="G276">
        <v>4</v>
      </c>
      <c r="H276">
        <v>340</v>
      </c>
      <c r="I276" s="3">
        <v>46113</v>
      </c>
      <c r="J276" t="s">
        <v>627</v>
      </c>
      <c r="K276" t="s">
        <v>1641</v>
      </c>
      <c r="M276" t="s">
        <v>1611</v>
      </c>
      <c r="N276">
        <v>0</v>
      </c>
      <c r="O276">
        <v>0</v>
      </c>
      <c r="P276">
        <v>0</v>
      </c>
      <c r="Q276">
        <v>0</v>
      </c>
      <c r="R276">
        <v>0</v>
      </c>
      <c r="S276">
        <v>0</v>
      </c>
      <c r="T276">
        <v>0</v>
      </c>
      <c r="U276">
        <v>85</v>
      </c>
      <c r="V276">
        <v>85</v>
      </c>
      <c r="W276">
        <v>0</v>
      </c>
      <c r="X276">
        <v>0</v>
      </c>
      <c r="Y276" t="s">
        <v>263</v>
      </c>
      <c r="Z276">
        <v>500</v>
      </c>
      <c r="AC276" t="str" cm="1">
        <f t="array" ref="AC276">INDEX(SubSummary!$B$4:$B$692,MATCH(1,($Y276=SubSummary!$B$4:$B$692)*($Z276=SubSummary!$C$4:$C$692),0))</f>
        <v>Hassayampa</v>
      </c>
    </row>
    <row r="277" spans="2:29">
      <c r="C277" t="s">
        <v>1642</v>
      </c>
      <c r="D277" t="s">
        <v>626</v>
      </c>
      <c r="E277">
        <v>90</v>
      </c>
      <c r="G277">
        <v>4</v>
      </c>
      <c r="H277">
        <v>360</v>
      </c>
      <c r="I277" s="3">
        <v>46113</v>
      </c>
      <c r="J277" t="s">
        <v>627</v>
      </c>
      <c r="K277" t="s">
        <v>1643</v>
      </c>
      <c r="M277" t="s">
        <v>1644</v>
      </c>
      <c r="N277">
        <v>0</v>
      </c>
      <c r="O277">
        <v>0</v>
      </c>
      <c r="P277">
        <v>0</v>
      </c>
      <c r="Q277">
        <v>0</v>
      </c>
      <c r="R277">
        <v>0</v>
      </c>
      <c r="S277">
        <v>0</v>
      </c>
      <c r="T277">
        <v>0</v>
      </c>
      <c r="U277">
        <v>0</v>
      </c>
      <c r="V277">
        <v>90</v>
      </c>
      <c r="W277">
        <v>0</v>
      </c>
      <c r="X277">
        <v>0</v>
      </c>
      <c r="Y277" t="s">
        <v>137</v>
      </c>
      <c r="Z277">
        <v>230</v>
      </c>
      <c r="AC277" t="str" cm="1">
        <f t="array" ref="AC277">INDEX(SubSummary!$B$4:$B$692,MATCH(1,($Y277=SubSummary!$B$4:$B$692)*($Z277=SubSummary!$C$4:$C$692),0))</f>
        <v>Center</v>
      </c>
    </row>
    <row r="278" spans="2:29">
      <c r="C278" t="s">
        <v>1645</v>
      </c>
      <c r="D278" t="s">
        <v>626</v>
      </c>
      <c r="E278">
        <v>120</v>
      </c>
      <c r="G278">
        <v>4</v>
      </c>
      <c r="H278">
        <v>480</v>
      </c>
      <c r="I278" s="3">
        <v>46113</v>
      </c>
      <c r="J278" t="s">
        <v>627</v>
      </c>
      <c r="K278" t="s">
        <v>1646</v>
      </c>
      <c r="M278" t="s">
        <v>1647</v>
      </c>
      <c r="N278">
        <v>0</v>
      </c>
      <c r="O278">
        <v>0</v>
      </c>
      <c r="P278">
        <v>0</v>
      </c>
      <c r="Q278">
        <v>0</v>
      </c>
      <c r="R278">
        <v>0</v>
      </c>
      <c r="S278">
        <v>0</v>
      </c>
      <c r="T278">
        <v>0</v>
      </c>
      <c r="U278">
        <v>0</v>
      </c>
      <c r="V278">
        <v>120</v>
      </c>
      <c r="W278">
        <v>0</v>
      </c>
      <c r="X278">
        <v>0</v>
      </c>
      <c r="Y278" t="s">
        <v>436</v>
      </c>
      <c r="Z278">
        <v>230</v>
      </c>
      <c r="AC278" t="str" cm="1">
        <f t="array" ref="AC278">INDEX(SubSummary!$B$4:$B$692,MATCH(1,($Y278=SubSummary!$B$4:$B$692)*($Z278=SubSummary!$C$4:$C$692),0))</f>
        <v>Pauda</v>
      </c>
    </row>
    <row r="279" spans="2:29">
      <c r="C279" t="s">
        <v>1648</v>
      </c>
      <c r="D279" t="s">
        <v>626</v>
      </c>
      <c r="E279">
        <v>15</v>
      </c>
      <c r="G279">
        <v>4</v>
      </c>
      <c r="H279">
        <v>60</v>
      </c>
      <c r="I279" s="3">
        <v>46113</v>
      </c>
      <c r="J279" t="s">
        <v>627</v>
      </c>
      <c r="K279" t="s">
        <v>1649</v>
      </c>
      <c r="M279" t="s">
        <v>1650</v>
      </c>
      <c r="N279">
        <v>0</v>
      </c>
      <c r="O279">
        <v>0</v>
      </c>
      <c r="P279">
        <v>0</v>
      </c>
      <c r="Q279">
        <v>0</v>
      </c>
      <c r="R279">
        <v>0</v>
      </c>
      <c r="S279">
        <v>0</v>
      </c>
      <c r="T279">
        <v>0</v>
      </c>
      <c r="U279">
        <v>0</v>
      </c>
      <c r="V279">
        <v>15</v>
      </c>
      <c r="W279">
        <v>0</v>
      </c>
      <c r="X279">
        <v>0</v>
      </c>
      <c r="Y279" t="s">
        <v>433</v>
      </c>
      <c r="Z279">
        <v>230</v>
      </c>
      <c r="AC279" t="str" cm="1">
        <f t="array" ref="AC279">INDEX(SubSummary!$B$4:$B$692,MATCH(1,($Y279=SubSummary!$B$4:$B$692)*($Z279=SubSummary!$C$4:$C$692),0))</f>
        <v>Pardee</v>
      </c>
    </row>
    <row r="280" spans="2:29">
      <c r="B280" t="s">
        <v>741</v>
      </c>
      <c r="C280" t="s">
        <v>1651</v>
      </c>
      <c r="D280" t="s">
        <v>626</v>
      </c>
      <c r="E280">
        <v>70</v>
      </c>
      <c r="G280">
        <v>4</v>
      </c>
      <c r="H280">
        <v>280</v>
      </c>
      <c r="I280" s="3">
        <v>46113</v>
      </c>
      <c r="J280" t="s">
        <v>627</v>
      </c>
      <c r="K280" t="s">
        <v>1652</v>
      </c>
      <c r="M280" t="s">
        <v>1653</v>
      </c>
      <c r="N280">
        <v>0</v>
      </c>
      <c r="O280">
        <v>0</v>
      </c>
      <c r="P280">
        <v>0</v>
      </c>
      <c r="Q280">
        <v>0</v>
      </c>
      <c r="R280">
        <v>0</v>
      </c>
      <c r="S280">
        <v>0</v>
      </c>
      <c r="T280">
        <v>0</v>
      </c>
      <c r="U280">
        <v>0</v>
      </c>
      <c r="V280">
        <v>70</v>
      </c>
      <c r="W280">
        <v>0</v>
      </c>
      <c r="X280">
        <v>0</v>
      </c>
      <c r="Y280" t="s">
        <v>270</v>
      </c>
      <c r="Z280">
        <v>230</v>
      </c>
      <c r="AC280" t="str" cm="1">
        <f t="array" ref="AC280">INDEX(SubSummary!$B$4:$B$692,MATCH(1,($Y280=SubSummary!$B$4:$B$692)*($Z280=SubSummary!$C$4:$C$692),0))</f>
        <v>Hinson</v>
      </c>
    </row>
    <row r="281" spans="2:29">
      <c r="C281" t="s">
        <v>1654</v>
      </c>
      <c r="D281" t="s">
        <v>626</v>
      </c>
      <c r="E281">
        <v>17.25</v>
      </c>
      <c r="G281">
        <v>4</v>
      </c>
      <c r="H281">
        <v>69</v>
      </c>
      <c r="I281" s="3">
        <v>46127</v>
      </c>
      <c r="J281" t="s">
        <v>627</v>
      </c>
      <c r="M281" t="s">
        <v>1655</v>
      </c>
      <c r="N281">
        <v>0</v>
      </c>
      <c r="O281">
        <v>0</v>
      </c>
      <c r="P281">
        <v>0</v>
      </c>
      <c r="Q281">
        <v>0</v>
      </c>
      <c r="R281">
        <v>0</v>
      </c>
      <c r="S281">
        <v>0</v>
      </c>
      <c r="T281">
        <v>0</v>
      </c>
      <c r="U281">
        <v>0</v>
      </c>
      <c r="V281">
        <v>17.25</v>
      </c>
      <c r="W281">
        <v>0</v>
      </c>
      <c r="X281">
        <v>0</v>
      </c>
      <c r="Y281" t="s">
        <v>276</v>
      </c>
      <c r="Z281">
        <v>60</v>
      </c>
      <c r="AC281" t="str" cm="1">
        <f t="array" ref="AC281">INDEX(SubSummary!$B$4:$B$692,MATCH(1,($Y281=SubSummary!$B$4:$B$692)*($Z281=SubSummary!$C$4:$C$692),0))</f>
        <v>Humboldt</v>
      </c>
    </row>
    <row r="282" spans="2:29">
      <c r="C282" t="s">
        <v>1656</v>
      </c>
      <c r="D282" t="s">
        <v>626</v>
      </c>
      <c r="E282">
        <v>200</v>
      </c>
      <c r="G282">
        <v>4</v>
      </c>
      <c r="H282">
        <v>800</v>
      </c>
      <c r="I282" s="3">
        <v>46127</v>
      </c>
      <c r="J282" t="s">
        <v>627</v>
      </c>
      <c r="K282" t="s">
        <v>1657</v>
      </c>
      <c r="M282" t="s">
        <v>1658</v>
      </c>
      <c r="N282">
        <v>0</v>
      </c>
      <c r="O282">
        <v>0</v>
      </c>
      <c r="P282">
        <v>0</v>
      </c>
      <c r="Q282">
        <v>0</v>
      </c>
      <c r="R282">
        <v>0</v>
      </c>
      <c r="S282">
        <v>0</v>
      </c>
      <c r="T282">
        <v>0</v>
      </c>
      <c r="U282">
        <v>0</v>
      </c>
      <c r="V282">
        <v>200</v>
      </c>
      <c r="W282">
        <v>0</v>
      </c>
      <c r="X282">
        <v>0</v>
      </c>
      <c r="Y282" t="s">
        <v>270</v>
      </c>
      <c r="Z282">
        <v>230</v>
      </c>
      <c r="AC282" t="str" cm="1">
        <f t="array" ref="AC282">INDEX(SubSummary!$B$4:$B$692,MATCH(1,($Y282=SubSummary!$B$4:$B$692)*($Z282=SubSummary!$C$4:$C$692),0))</f>
        <v>Hinson</v>
      </c>
    </row>
    <row r="283" spans="2:29">
      <c r="B283" t="s">
        <v>741</v>
      </c>
      <c r="C283" t="s">
        <v>1659</v>
      </c>
      <c r="D283" t="s">
        <v>813</v>
      </c>
      <c r="E283">
        <v>17.399999999999999</v>
      </c>
      <c r="F283">
        <v>17.399999999999999</v>
      </c>
      <c r="G283">
        <v>4</v>
      </c>
      <c r="H283">
        <v>69.599999999999994</v>
      </c>
      <c r="I283" s="3">
        <v>46143</v>
      </c>
      <c r="J283" t="s">
        <v>627</v>
      </c>
      <c r="K283" t="s">
        <v>1660</v>
      </c>
      <c r="M283" t="s">
        <v>1661</v>
      </c>
      <c r="N283">
        <v>0</v>
      </c>
      <c r="O283">
        <v>0</v>
      </c>
      <c r="P283">
        <v>0</v>
      </c>
      <c r="Q283">
        <v>0</v>
      </c>
      <c r="R283">
        <v>0</v>
      </c>
      <c r="S283">
        <v>0</v>
      </c>
      <c r="T283">
        <v>0</v>
      </c>
      <c r="U283">
        <v>17.399999999999999</v>
      </c>
      <c r="V283">
        <v>17.399999999999999</v>
      </c>
      <c r="W283">
        <v>0</v>
      </c>
      <c r="X283">
        <v>0</v>
      </c>
      <c r="Y283" t="s">
        <v>104</v>
      </c>
      <c r="Z283">
        <v>69</v>
      </c>
      <c r="AC283" t="str" cm="1">
        <f t="array" ref="AC283">INDEX(SubSummary!$B$4:$B$692,MATCH(1,($Y283=SubSummary!$B$4:$B$692)*($Z283=SubSummary!$C$4:$C$692),0))</f>
        <v>Boulevard East</v>
      </c>
    </row>
    <row r="284" spans="2:29">
      <c r="C284" t="s">
        <v>1662</v>
      </c>
      <c r="D284" t="s">
        <v>32</v>
      </c>
      <c r="E284">
        <v>60.5</v>
      </c>
      <c r="G284">
        <v>0</v>
      </c>
      <c r="H284">
        <v>0</v>
      </c>
      <c r="I284" s="3">
        <v>46173</v>
      </c>
      <c r="J284" t="s">
        <v>627</v>
      </c>
      <c r="K284" t="s">
        <v>1663</v>
      </c>
      <c r="M284" t="s">
        <v>734</v>
      </c>
      <c r="N284">
        <v>0</v>
      </c>
      <c r="O284">
        <v>0</v>
      </c>
      <c r="P284">
        <v>60.5</v>
      </c>
      <c r="Q284">
        <v>0</v>
      </c>
      <c r="R284">
        <v>0</v>
      </c>
      <c r="S284">
        <v>0</v>
      </c>
      <c r="T284">
        <v>0</v>
      </c>
      <c r="U284">
        <v>0</v>
      </c>
      <c r="V284">
        <v>0</v>
      </c>
      <c r="W284">
        <v>0</v>
      </c>
      <c r="X284">
        <v>0</v>
      </c>
      <c r="Y284" t="s">
        <v>327</v>
      </c>
      <c r="Z284">
        <v>230</v>
      </c>
      <c r="AC284" t="str" cm="1">
        <f t="array" ref="AC284">INDEX(SubSummary!$B$4:$B$692,MATCH(1,($Y284=SubSummary!$B$4:$B$692)*($Z284=SubSummary!$C$4:$C$692),0))</f>
        <v>Los Banos</v>
      </c>
    </row>
    <row r="285" spans="2:29">
      <c r="C285" t="s">
        <v>1664</v>
      </c>
      <c r="D285" t="s">
        <v>626</v>
      </c>
      <c r="E285">
        <v>49.7</v>
      </c>
      <c r="G285">
        <v>4</v>
      </c>
      <c r="H285">
        <v>198.8</v>
      </c>
      <c r="I285" s="3">
        <v>46174</v>
      </c>
      <c r="J285" t="s">
        <v>627</v>
      </c>
      <c r="K285" t="s">
        <v>1665</v>
      </c>
      <c r="L285" t="s">
        <v>1666</v>
      </c>
      <c r="M285" t="s">
        <v>1667</v>
      </c>
      <c r="N285">
        <v>0</v>
      </c>
      <c r="O285">
        <v>0</v>
      </c>
      <c r="P285">
        <v>0</v>
      </c>
      <c r="Q285">
        <v>0</v>
      </c>
      <c r="R285">
        <v>0</v>
      </c>
      <c r="S285">
        <v>0</v>
      </c>
      <c r="T285">
        <v>0</v>
      </c>
      <c r="U285">
        <v>0</v>
      </c>
      <c r="V285">
        <v>49.7</v>
      </c>
      <c r="W285">
        <v>0</v>
      </c>
      <c r="X285">
        <v>0</v>
      </c>
      <c r="Y285" t="s">
        <v>423</v>
      </c>
      <c r="Z285">
        <v>69</v>
      </c>
      <c r="AC285" t="str" cm="1">
        <f t="array" ref="AC285">INDEX(SubSummary!$B$4:$B$692,MATCH(1,($Y285=SubSummary!$B$4:$B$692)*($Z285=SubSummary!$C$4:$C$692),0))</f>
        <v>Otay</v>
      </c>
    </row>
    <row r="286" spans="2:29">
      <c r="C286" t="s">
        <v>1668</v>
      </c>
      <c r="D286" t="s">
        <v>813</v>
      </c>
      <c r="E286">
        <v>70</v>
      </c>
      <c r="F286">
        <v>70</v>
      </c>
      <c r="G286">
        <v>4</v>
      </c>
      <c r="H286">
        <v>257.60000000000002</v>
      </c>
      <c r="I286" s="3">
        <v>46174</v>
      </c>
      <c r="J286" t="s">
        <v>627</v>
      </c>
      <c r="K286" t="s">
        <v>1669</v>
      </c>
      <c r="M286" t="s">
        <v>1159</v>
      </c>
      <c r="N286">
        <v>0</v>
      </c>
      <c r="O286">
        <v>0</v>
      </c>
      <c r="P286">
        <v>0</v>
      </c>
      <c r="Q286">
        <v>0</v>
      </c>
      <c r="R286">
        <v>0</v>
      </c>
      <c r="S286">
        <v>0</v>
      </c>
      <c r="T286">
        <v>0</v>
      </c>
      <c r="U286">
        <v>70</v>
      </c>
      <c r="V286">
        <v>64.400000000000006</v>
      </c>
      <c r="W286">
        <v>0</v>
      </c>
      <c r="X286">
        <v>0</v>
      </c>
      <c r="Y286" t="s">
        <v>306</v>
      </c>
      <c r="Z286">
        <v>70</v>
      </c>
      <c r="AC286" t="str" cm="1">
        <f t="array" ref="AC286">INDEX(SubSummary!$B$4:$B$692,MATCH(1,($Y286=SubSummary!$B$4:$B$692)*($Z286=SubSummary!$C$4:$C$692),0))</f>
        <v>Lakeview</v>
      </c>
    </row>
    <row r="287" spans="2:29">
      <c r="C287" t="s">
        <v>1670</v>
      </c>
      <c r="D287" t="s">
        <v>626</v>
      </c>
      <c r="E287">
        <v>75</v>
      </c>
      <c r="G287">
        <v>8</v>
      </c>
      <c r="H287">
        <v>600</v>
      </c>
      <c r="I287" s="3">
        <v>46174</v>
      </c>
      <c r="J287" t="s">
        <v>627</v>
      </c>
      <c r="K287" t="s">
        <v>1671</v>
      </c>
      <c r="M287" t="s">
        <v>688</v>
      </c>
      <c r="N287">
        <v>0</v>
      </c>
      <c r="O287">
        <v>0</v>
      </c>
      <c r="P287">
        <v>0</v>
      </c>
      <c r="Q287">
        <v>0</v>
      </c>
      <c r="R287">
        <v>0</v>
      </c>
      <c r="S287">
        <v>0</v>
      </c>
      <c r="T287">
        <v>0</v>
      </c>
      <c r="U287">
        <v>0</v>
      </c>
      <c r="V287">
        <v>0</v>
      </c>
      <c r="W287">
        <v>75</v>
      </c>
      <c r="X287">
        <v>0</v>
      </c>
      <c r="Y287" t="s">
        <v>185</v>
      </c>
      <c r="Z287">
        <v>230</v>
      </c>
      <c r="AC287" t="str" cm="1">
        <f t="array" ref="AC287">INDEX(SubSummary!$B$4:$B$692,MATCH(1,($Y287=SubSummary!$B$4:$B$692)*($Z287=SubSummary!$C$4:$C$692),0))</f>
        <v>Devers</v>
      </c>
    </row>
    <row r="288" spans="2:29">
      <c r="C288" t="s">
        <v>1672</v>
      </c>
      <c r="D288" t="s">
        <v>626</v>
      </c>
      <c r="E288">
        <v>30</v>
      </c>
      <c r="G288">
        <v>4</v>
      </c>
      <c r="H288">
        <v>120</v>
      </c>
      <c r="I288" s="3">
        <v>46174</v>
      </c>
      <c r="J288" t="s">
        <v>627</v>
      </c>
      <c r="K288" t="s">
        <v>1673</v>
      </c>
      <c r="M288" t="s">
        <v>1005</v>
      </c>
      <c r="N288">
        <v>0</v>
      </c>
      <c r="O288">
        <v>0</v>
      </c>
      <c r="P288">
        <v>0</v>
      </c>
      <c r="Q288">
        <v>0</v>
      </c>
      <c r="R288">
        <v>0</v>
      </c>
      <c r="S288">
        <v>0</v>
      </c>
      <c r="T288">
        <v>0</v>
      </c>
      <c r="U288">
        <v>0</v>
      </c>
      <c r="V288">
        <v>30</v>
      </c>
      <c r="W288">
        <v>0</v>
      </c>
      <c r="X288">
        <v>0</v>
      </c>
      <c r="Y288" t="s">
        <v>467</v>
      </c>
      <c r="Z288">
        <v>230</v>
      </c>
      <c r="AC288" t="str" cm="1">
        <f t="array" ref="AC288">INDEX(SubSummary!$B$4:$B$692,MATCH(1,($Y288=SubSummary!$B$4:$B$692)*($Z288=SubSummary!$C$4:$C$692),0))</f>
        <v>Red Bluff</v>
      </c>
    </row>
    <row r="289" spans="2:29">
      <c r="C289" t="s">
        <v>1674</v>
      </c>
      <c r="D289" t="s">
        <v>626</v>
      </c>
      <c r="E289">
        <v>188</v>
      </c>
      <c r="G289">
        <v>4</v>
      </c>
      <c r="H289">
        <f>188*4</f>
        <v>752</v>
      </c>
      <c r="I289" s="3">
        <v>46174</v>
      </c>
      <c r="J289" t="s">
        <v>627</v>
      </c>
      <c r="K289" t="s">
        <v>1675</v>
      </c>
      <c r="M289" t="s">
        <v>1676</v>
      </c>
      <c r="N289">
        <v>0</v>
      </c>
      <c r="O289">
        <v>0</v>
      </c>
      <c r="P289">
        <v>0</v>
      </c>
      <c r="Q289">
        <v>0</v>
      </c>
      <c r="R289">
        <v>0</v>
      </c>
      <c r="S289">
        <v>0</v>
      </c>
      <c r="T289">
        <v>0</v>
      </c>
      <c r="U289">
        <v>0</v>
      </c>
      <c r="V289">
        <v>188</v>
      </c>
      <c r="W289">
        <v>0</v>
      </c>
      <c r="X289">
        <v>0</v>
      </c>
      <c r="Y289" t="s">
        <v>342</v>
      </c>
      <c r="Z289">
        <v>115</v>
      </c>
      <c r="AC289" t="str" cm="1">
        <f t="array" ref="AC289">INDEX(SubSummary!$B$4:$B$692,MATCH(1,($Y289=SubSummary!$B$4:$B$692)*($Z289=SubSummary!$C$4:$C$692),0))</f>
        <v>Martin</v>
      </c>
    </row>
    <row r="290" spans="2:29">
      <c r="C290" t="s">
        <v>1677</v>
      </c>
      <c r="D290" t="s">
        <v>626</v>
      </c>
      <c r="E290">
        <v>73.8</v>
      </c>
      <c r="G290">
        <v>4</v>
      </c>
      <c r="H290">
        <v>295.2</v>
      </c>
      <c r="I290" s="3">
        <v>46174</v>
      </c>
      <c r="J290" t="s">
        <v>627</v>
      </c>
      <c r="K290" t="s">
        <v>1678</v>
      </c>
      <c r="M290" t="s">
        <v>1679</v>
      </c>
      <c r="N290">
        <v>0</v>
      </c>
      <c r="O290">
        <v>0</v>
      </c>
      <c r="P290">
        <v>0</v>
      </c>
      <c r="Q290">
        <v>0</v>
      </c>
      <c r="R290">
        <v>0</v>
      </c>
      <c r="S290">
        <v>0</v>
      </c>
      <c r="T290">
        <v>0</v>
      </c>
      <c r="U290">
        <v>0</v>
      </c>
      <c r="V290">
        <v>73.8</v>
      </c>
      <c r="W290">
        <v>0</v>
      </c>
      <c r="X290">
        <v>0</v>
      </c>
      <c r="Y290" t="s">
        <v>265</v>
      </c>
      <c r="Z290">
        <v>70</v>
      </c>
      <c r="AC290" t="str" cm="1">
        <f t="array" ref="AC290">INDEX(SubSummary!$B$4:$B$692,MATCH(1,($Y290=SubSummary!$B$4:$B$692)*($Z290=SubSummary!$C$4:$C$692),0))</f>
        <v>Henrietta</v>
      </c>
    </row>
    <row r="291" spans="2:29">
      <c r="C291" t="s">
        <v>1680</v>
      </c>
      <c r="D291" t="s">
        <v>30</v>
      </c>
      <c r="E291">
        <v>20</v>
      </c>
      <c r="G291">
        <v>0</v>
      </c>
      <c r="H291">
        <v>0</v>
      </c>
      <c r="I291" s="3">
        <v>46174</v>
      </c>
      <c r="J291" t="s">
        <v>627</v>
      </c>
      <c r="K291" t="s">
        <v>1681</v>
      </c>
      <c r="M291" t="s">
        <v>1682</v>
      </c>
      <c r="N291">
        <v>20</v>
      </c>
      <c r="O291">
        <v>0</v>
      </c>
      <c r="P291">
        <v>0</v>
      </c>
      <c r="Q291">
        <v>0</v>
      </c>
      <c r="R291">
        <v>0</v>
      </c>
      <c r="S291">
        <v>0</v>
      </c>
      <c r="T291">
        <v>0</v>
      </c>
      <c r="U291">
        <v>0</v>
      </c>
      <c r="V291">
        <v>0</v>
      </c>
      <c r="W291">
        <v>0</v>
      </c>
      <c r="X291">
        <v>0</v>
      </c>
      <c r="Y291" t="s">
        <v>332</v>
      </c>
      <c r="Z291">
        <v>500</v>
      </c>
      <c r="AA291" t="s">
        <v>698</v>
      </c>
      <c r="AC291" t="str" cm="1">
        <f t="array" ref="AC291">INDEX(SubSummary!$B$4:$B$692,MATCH(1,($Y291=SubSummary!$B$4:$B$692)*($Z291=SubSummary!$C$4:$C$692),0))</f>
        <v>Lugo</v>
      </c>
    </row>
    <row r="292" spans="2:29">
      <c r="C292" t="s">
        <v>1683</v>
      </c>
      <c r="D292" t="s">
        <v>30</v>
      </c>
      <c r="E292">
        <v>25</v>
      </c>
      <c r="G292">
        <v>0</v>
      </c>
      <c r="H292">
        <v>0</v>
      </c>
      <c r="I292" s="3">
        <v>46174</v>
      </c>
      <c r="J292" t="s">
        <v>1684</v>
      </c>
      <c r="K292" t="s">
        <v>1161</v>
      </c>
      <c r="M292" t="s">
        <v>234</v>
      </c>
      <c r="N292">
        <v>18</v>
      </c>
      <c r="O292">
        <v>0</v>
      </c>
      <c r="P292">
        <v>0</v>
      </c>
      <c r="Q292">
        <v>0</v>
      </c>
      <c r="R292">
        <v>0</v>
      </c>
      <c r="S292">
        <v>0</v>
      </c>
      <c r="T292">
        <v>0</v>
      </c>
      <c r="U292">
        <v>0</v>
      </c>
      <c r="V292">
        <v>0</v>
      </c>
      <c r="W292">
        <v>0</v>
      </c>
      <c r="X292">
        <v>0</v>
      </c>
      <c r="Y292" t="s">
        <v>234</v>
      </c>
      <c r="Z292">
        <v>230</v>
      </c>
      <c r="AB292">
        <v>1</v>
      </c>
      <c r="AC292" t="str" cm="1">
        <f t="array" ref="AC292">INDEX(SubSummary!$B$4:$B$692,MATCH(1,($Y292=SubSummary!$B$4:$B$692)*($Z292=SubSummary!$C$4:$C$692),0))</f>
        <v>Fulton</v>
      </c>
    </row>
    <row r="293" spans="2:29">
      <c r="C293" t="s">
        <v>1683</v>
      </c>
      <c r="D293" t="s">
        <v>30</v>
      </c>
      <c r="E293">
        <v>25</v>
      </c>
      <c r="G293">
        <v>0</v>
      </c>
      <c r="H293">
        <v>0</v>
      </c>
      <c r="I293" s="3">
        <v>46174</v>
      </c>
      <c r="J293" t="s">
        <v>1684</v>
      </c>
      <c r="K293" t="s">
        <v>1161</v>
      </c>
      <c r="M293" t="s">
        <v>1685</v>
      </c>
      <c r="N293">
        <v>7</v>
      </c>
      <c r="O293">
        <v>0</v>
      </c>
      <c r="P293">
        <v>0</v>
      </c>
      <c r="Q293">
        <v>0</v>
      </c>
      <c r="R293">
        <v>0</v>
      </c>
      <c r="S293">
        <v>0</v>
      </c>
      <c r="T293">
        <v>0</v>
      </c>
      <c r="U293">
        <v>0</v>
      </c>
      <c r="V293">
        <v>0</v>
      </c>
      <c r="W293">
        <v>0</v>
      </c>
      <c r="X293">
        <v>0</v>
      </c>
      <c r="Y293" t="s">
        <v>194</v>
      </c>
      <c r="Z293">
        <v>115</v>
      </c>
      <c r="AB293">
        <v>1</v>
      </c>
      <c r="AC293" t="str" cm="1">
        <f t="array" ref="AC293">INDEX(SubSummary!$B$4:$B$692,MATCH(1,($Y293=SubSummary!$B$4:$B$692)*($Z293=SubSummary!$C$4:$C$692),0))</f>
        <v>Eagle Rock (PGE)</v>
      </c>
    </row>
    <row r="294" spans="2:29">
      <c r="C294" s="4" t="s">
        <v>1686</v>
      </c>
      <c r="D294" t="s">
        <v>626</v>
      </c>
      <c r="E294">
        <v>80</v>
      </c>
      <c r="G294">
        <v>4</v>
      </c>
      <c r="H294">
        <v>320</v>
      </c>
      <c r="I294" s="3">
        <v>46174</v>
      </c>
      <c r="J294" t="s">
        <v>627</v>
      </c>
      <c r="K294" t="s">
        <v>1687</v>
      </c>
      <c r="M294" t="s">
        <v>1688</v>
      </c>
      <c r="N294">
        <v>0</v>
      </c>
      <c r="O294">
        <v>0</v>
      </c>
      <c r="P294">
        <v>0</v>
      </c>
      <c r="Q294">
        <v>0</v>
      </c>
      <c r="R294">
        <v>0</v>
      </c>
      <c r="S294">
        <v>0</v>
      </c>
      <c r="T294">
        <v>0</v>
      </c>
      <c r="U294">
        <v>0</v>
      </c>
      <c r="V294">
        <v>80</v>
      </c>
      <c r="W294">
        <v>0</v>
      </c>
      <c r="X294">
        <v>0</v>
      </c>
      <c r="Y294" t="s">
        <v>562</v>
      </c>
      <c r="Z294">
        <v>500</v>
      </c>
      <c r="AC294" t="str" cm="1">
        <f t="array" ref="AC294">INDEX(SubSummary!$B$4:$B$692,MATCH(1,($Y294=SubSummary!$B$4:$B$692)*($Z294=SubSummary!$C$4:$C$692),0))</f>
        <v>Valley (SCE)</v>
      </c>
    </row>
    <row r="295" spans="2:29">
      <c r="C295" t="s">
        <v>1689</v>
      </c>
      <c r="D295" t="s">
        <v>626</v>
      </c>
      <c r="E295">
        <v>55</v>
      </c>
      <c r="G295">
        <v>4</v>
      </c>
      <c r="H295">
        <v>220</v>
      </c>
      <c r="I295" s="3">
        <v>46174</v>
      </c>
      <c r="J295" t="s">
        <v>627</v>
      </c>
      <c r="K295" t="s">
        <v>1690</v>
      </c>
      <c r="M295" t="s">
        <v>1691</v>
      </c>
      <c r="N295">
        <v>0</v>
      </c>
      <c r="O295">
        <v>0</v>
      </c>
      <c r="P295">
        <v>0</v>
      </c>
      <c r="Q295">
        <v>0</v>
      </c>
      <c r="R295">
        <v>0</v>
      </c>
      <c r="S295">
        <v>0</v>
      </c>
      <c r="T295">
        <v>0</v>
      </c>
      <c r="U295">
        <v>0</v>
      </c>
      <c r="V295">
        <v>55</v>
      </c>
      <c r="W295">
        <v>0</v>
      </c>
      <c r="X295">
        <v>0</v>
      </c>
      <c r="Y295" t="s">
        <v>270</v>
      </c>
      <c r="Z295">
        <v>230</v>
      </c>
      <c r="AC295" t="str" cm="1">
        <f t="array" ref="AC295">INDEX(SubSummary!$B$4:$B$692,MATCH(1,($Y295=SubSummary!$B$4:$B$692)*($Z295=SubSummary!$C$4:$C$692),0))</f>
        <v>Hinson</v>
      </c>
    </row>
    <row r="296" spans="2:29" ht="15.6" customHeight="1">
      <c r="B296" t="s">
        <v>741</v>
      </c>
      <c r="C296" t="s">
        <v>1692</v>
      </c>
      <c r="D296" t="s">
        <v>813</v>
      </c>
      <c r="E296">
        <v>500</v>
      </c>
      <c r="F296">
        <v>500</v>
      </c>
      <c r="G296">
        <v>4</v>
      </c>
      <c r="H296">
        <f>267*4</f>
        <v>1068</v>
      </c>
      <c r="I296" s="3">
        <v>46174</v>
      </c>
      <c r="J296" t="s">
        <v>627</v>
      </c>
      <c r="K296" t="s">
        <v>1693</v>
      </c>
      <c r="M296" t="s">
        <v>145</v>
      </c>
      <c r="N296">
        <v>0</v>
      </c>
      <c r="O296">
        <v>0</v>
      </c>
      <c r="P296">
        <v>0</v>
      </c>
      <c r="Q296">
        <v>0</v>
      </c>
      <c r="R296">
        <v>0</v>
      </c>
      <c r="S296">
        <v>0</v>
      </c>
      <c r="T296">
        <v>0</v>
      </c>
      <c r="U296">
        <v>500</v>
      </c>
      <c r="V296">
        <v>267</v>
      </c>
      <c r="W296">
        <v>0</v>
      </c>
      <c r="X296">
        <v>0</v>
      </c>
      <c r="Y296" t="s">
        <v>145</v>
      </c>
      <c r="Z296">
        <v>500</v>
      </c>
      <c r="AC296" t="str" cm="1">
        <f t="array" ref="AC296">INDEX(SubSummary!$B$4:$B$692,MATCH(1,($Y296=SubSummary!$B$4:$B$692)*($Z296=SubSummary!$C$4:$C$692),0))</f>
        <v>Cielo Azul</v>
      </c>
    </row>
    <row r="297" spans="2:29">
      <c r="B297" t="s">
        <v>741</v>
      </c>
      <c r="C297" t="s">
        <v>1694</v>
      </c>
      <c r="D297" t="s">
        <v>626</v>
      </c>
      <c r="E297">
        <v>52</v>
      </c>
      <c r="G297">
        <v>1</v>
      </c>
      <c r="H297">
        <v>52</v>
      </c>
      <c r="I297" s="3">
        <v>46174</v>
      </c>
      <c r="J297" t="s">
        <v>627</v>
      </c>
      <c r="K297" t="s">
        <v>1161</v>
      </c>
      <c r="M297" t="s">
        <v>1695</v>
      </c>
      <c r="N297">
        <v>0</v>
      </c>
      <c r="O297">
        <v>0</v>
      </c>
      <c r="P297">
        <v>0</v>
      </c>
      <c r="Q297">
        <v>0</v>
      </c>
      <c r="R297">
        <v>0</v>
      </c>
      <c r="S297">
        <v>0</v>
      </c>
      <c r="T297">
        <v>0</v>
      </c>
      <c r="U297">
        <v>0</v>
      </c>
      <c r="V297">
        <v>13</v>
      </c>
      <c r="W297">
        <v>0</v>
      </c>
      <c r="X297">
        <v>0</v>
      </c>
      <c r="Y297" t="s">
        <v>424</v>
      </c>
      <c r="Z297">
        <v>230</v>
      </c>
      <c r="AB297">
        <v>1</v>
      </c>
      <c r="AC297" t="str" cm="1">
        <f t="array" ref="AC297">INDEX(SubSummary!$B$4:$B$692,MATCH(1,($Y297=SubSummary!$B$4:$B$692)*($Z297=SubSummary!$C$4:$C$692),0))</f>
        <v>Otay Mesa</v>
      </c>
    </row>
    <row r="298" spans="2:29">
      <c r="C298" t="s">
        <v>1696</v>
      </c>
      <c r="D298" t="s">
        <v>813</v>
      </c>
      <c r="E298">
        <v>175</v>
      </c>
      <c r="F298">
        <v>175</v>
      </c>
      <c r="G298">
        <v>4</v>
      </c>
      <c r="H298">
        <v>400</v>
      </c>
      <c r="I298" s="3">
        <v>46295</v>
      </c>
      <c r="J298" t="s">
        <v>627</v>
      </c>
      <c r="K298" t="s">
        <v>1697</v>
      </c>
      <c r="M298" t="s">
        <v>839</v>
      </c>
      <c r="N298">
        <v>0</v>
      </c>
      <c r="O298">
        <v>0</v>
      </c>
      <c r="P298">
        <v>0</v>
      </c>
      <c r="Q298">
        <v>0</v>
      </c>
      <c r="R298">
        <v>0</v>
      </c>
      <c r="S298">
        <v>0</v>
      </c>
      <c r="T298">
        <v>175</v>
      </c>
      <c r="U298">
        <v>0</v>
      </c>
      <c r="V298">
        <v>100</v>
      </c>
      <c r="W298">
        <v>0</v>
      </c>
      <c r="X298">
        <v>0</v>
      </c>
      <c r="Y298" t="s">
        <v>467</v>
      </c>
      <c r="Z298">
        <v>500</v>
      </c>
      <c r="AC298" t="str" cm="1">
        <f t="array" ref="AC298">INDEX(SubSummary!$B$4:$B$692,MATCH(1,($Y298=SubSummary!$B$4:$B$692)*($Z298=SubSummary!$C$4:$C$692),0))</f>
        <v>Red Bluff</v>
      </c>
    </row>
    <row r="299" spans="2:29">
      <c r="C299" t="s">
        <v>1698</v>
      </c>
      <c r="D299" t="s">
        <v>33</v>
      </c>
      <c r="E299">
        <v>1685</v>
      </c>
      <c r="G299">
        <v>0</v>
      </c>
      <c r="H299">
        <v>0</v>
      </c>
      <c r="I299" s="3">
        <v>46295</v>
      </c>
      <c r="J299" t="s">
        <v>627</v>
      </c>
      <c r="K299" t="s">
        <v>1363</v>
      </c>
      <c r="M299" t="s">
        <v>1699</v>
      </c>
      <c r="N299">
        <v>0</v>
      </c>
      <c r="O299">
        <v>0</v>
      </c>
      <c r="P299">
        <v>0</v>
      </c>
      <c r="Q299">
        <v>0</v>
      </c>
      <c r="R299">
        <v>1685</v>
      </c>
      <c r="S299">
        <v>0</v>
      </c>
      <c r="T299">
        <v>0</v>
      </c>
      <c r="U299">
        <v>0</v>
      </c>
      <c r="V299">
        <v>0</v>
      </c>
      <c r="W299">
        <v>0</v>
      </c>
      <c r="X299">
        <v>0</v>
      </c>
      <c r="Y299" t="s">
        <v>429</v>
      </c>
      <c r="Z299">
        <v>500</v>
      </c>
      <c r="AA299" t="s">
        <v>698</v>
      </c>
      <c r="AC299" t="str" cm="1">
        <f t="array" ref="AC299">INDEX(SubSummary!$B$4:$B$692,MATCH(1,($Y299=SubSummary!$B$4:$B$692)*($Z299=SubSummary!$C$4:$C$692),0))</f>
        <v>Palo Verde</v>
      </c>
    </row>
    <row r="300" spans="2:29">
      <c r="C300" t="s">
        <v>1700</v>
      </c>
      <c r="D300" t="s">
        <v>813</v>
      </c>
      <c r="E300">
        <v>90</v>
      </c>
      <c r="G300">
        <v>4</v>
      </c>
      <c r="H300">
        <v>280</v>
      </c>
      <c r="I300" s="3">
        <v>46326</v>
      </c>
      <c r="J300" t="s">
        <v>627</v>
      </c>
      <c r="K300" t="s">
        <v>1701</v>
      </c>
      <c r="L300" t="s">
        <v>1702</v>
      </c>
      <c r="M300" t="s">
        <v>1703</v>
      </c>
      <c r="N300">
        <v>0</v>
      </c>
      <c r="O300">
        <v>0</v>
      </c>
      <c r="P300">
        <v>0</v>
      </c>
      <c r="Q300">
        <v>0</v>
      </c>
      <c r="R300">
        <v>0</v>
      </c>
      <c r="S300">
        <v>0</v>
      </c>
      <c r="T300">
        <v>0</v>
      </c>
      <c r="U300">
        <v>90</v>
      </c>
      <c r="V300">
        <v>70</v>
      </c>
      <c r="W300">
        <v>0</v>
      </c>
      <c r="X300">
        <v>0</v>
      </c>
      <c r="Y300" t="s">
        <v>132</v>
      </c>
      <c r="Z300">
        <v>138</v>
      </c>
      <c r="AC300" t="str" cm="1">
        <f t="array" ref="AC300">INDEX(SubSummary!$B$4:$B$692,MATCH(1,($Y300=SubSummary!$B$4:$B$692)*($Z300=SubSummary!$C$4:$C$692),0))</f>
        <v>Carrizo Gorge</v>
      </c>
    </row>
    <row r="301" spans="2:29">
      <c r="B301" t="s">
        <v>741</v>
      </c>
      <c r="C301" t="s">
        <v>1704</v>
      </c>
      <c r="D301" t="s">
        <v>626</v>
      </c>
      <c r="E301">
        <v>52</v>
      </c>
      <c r="G301">
        <v>1</v>
      </c>
      <c r="H301">
        <v>52</v>
      </c>
      <c r="I301" s="3">
        <v>46357</v>
      </c>
      <c r="J301" t="s">
        <v>627</v>
      </c>
      <c r="K301" t="s">
        <v>1161</v>
      </c>
      <c r="M301" t="s">
        <v>1705</v>
      </c>
      <c r="N301">
        <v>0</v>
      </c>
      <c r="O301">
        <v>0</v>
      </c>
      <c r="P301">
        <v>0</v>
      </c>
      <c r="Q301">
        <v>0</v>
      </c>
      <c r="R301">
        <v>0</v>
      </c>
      <c r="S301">
        <v>0</v>
      </c>
      <c r="T301">
        <v>0</v>
      </c>
      <c r="U301">
        <v>0</v>
      </c>
      <c r="V301">
        <v>13</v>
      </c>
      <c r="W301">
        <v>0</v>
      </c>
      <c r="X301">
        <v>0</v>
      </c>
      <c r="Y301" t="s">
        <v>217</v>
      </c>
      <c r="Z301">
        <v>69</v>
      </c>
      <c r="AB301">
        <v>1</v>
      </c>
      <c r="AC301" t="str" cm="1">
        <f t="array" ref="AC301">INDEX(SubSummary!$B$4:$B$692,MATCH(1,($Y301=SubSummary!$B$4:$B$692)*($Z301=SubSummary!$C$4:$C$692),0))</f>
        <v>Escondido</v>
      </c>
    </row>
    <row r="302" spans="2:29">
      <c r="B302" t="s">
        <v>741</v>
      </c>
      <c r="C302" t="s">
        <v>1706</v>
      </c>
      <c r="D302" t="s">
        <v>626</v>
      </c>
      <c r="E302">
        <v>90.7</v>
      </c>
      <c r="G302">
        <v>4</v>
      </c>
      <c r="H302">
        <v>362.8</v>
      </c>
      <c r="I302" s="3">
        <v>46357</v>
      </c>
      <c r="J302" t="s">
        <v>627</v>
      </c>
      <c r="K302" t="s">
        <v>1707</v>
      </c>
      <c r="M302" t="s">
        <v>1708</v>
      </c>
      <c r="N302">
        <v>0</v>
      </c>
      <c r="O302">
        <v>0</v>
      </c>
      <c r="P302">
        <v>0</v>
      </c>
      <c r="Q302">
        <v>0</v>
      </c>
      <c r="R302">
        <v>0</v>
      </c>
      <c r="S302">
        <v>0</v>
      </c>
      <c r="T302">
        <v>0</v>
      </c>
      <c r="U302">
        <v>0</v>
      </c>
      <c r="V302">
        <v>90.7</v>
      </c>
      <c r="W302">
        <v>0</v>
      </c>
      <c r="X302">
        <v>0</v>
      </c>
      <c r="Y302" t="s">
        <v>293</v>
      </c>
      <c r="Z302">
        <v>230</v>
      </c>
      <c r="AC302" t="str" cm="1">
        <f t="array" ref="AC302">INDEX(SubSummary!$B$4:$B$692,MATCH(1,($Y302=SubSummary!$B$4:$B$692)*($Z302=SubSummary!$C$4:$C$692),0))</f>
        <v>Kelso</v>
      </c>
    </row>
    <row r="303" spans="2:29">
      <c r="C303" t="s">
        <v>1709</v>
      </c>
      <c r="D303" t="s">
        <v>813</v>
      </c>
      <c r="E303">
        <v>100</v>
      </c>
      <c r="F303">
        <v>100</v>
      </c>
      <c r="G303">
        <v>4</v>
      </c>
      <c r="H303">
        <v>400</v>
      </c>
      <c r="I303" s="3">
        <v>46387</v>
      </c>
      <c r="J303" t="s">
        <v>627</v>
      </c>
      <c r="K303" t="s">
        <v>1710</v>
      </c>
      <c r="M303" t="s">
        <v>1711</v>
      </c>
      <c r="N303">
        <v>0</v>
      </c>
      <c r="O303">
        <v>0</v>
      </c>
      <c r="P303">
        <v>0</v>
      </c>
      <c r="Q303">
        <v>0</v>
      </c>
      <c r="R303">
        <v>0</v>
      </c>
      <c r="S303">
        <v>0</v>
      </c>
      <c r="T303">
        <v>0</v>
      </c>
      <c r="U303">
        <v>100</v>
      </c>
      <c r="V303">
        <v>100</v>
      </c>
      <c r="W303">
        <v>0</v>
      </c>
      <c r="X303">
        <v>0</v>
      </c>
      <c r="Y303" t="s">
        <v>136</v>
      </c>
      <c r="Z303">
        <v>230</v>
      </c>
      <c r="AC303" t="str" cm="1">
        <f t="array" ref="AC303">INDEX(SubSummary!$B$4:$B$692,MATCH(1,($Y303=SubSummary!$B$4:$B$692)*($Z303=SubSummary!$C$4:$C$692),0))</f>
        <v>Cayetano</v>
      </c>
    </row>
    <row r="304" spans="2:29">
      <c r="B304" t="s">
        <v>741</v>
      </c>
      <c r="C304" t="s">
        <v>1712</v>
      </c>
      <c r="D304" t="s">
        <v>626</v>
      </c>
      <c r="E304">
        <v>160</v>
      </c>
      <c r="G304">
        <v>4</v>
      </c>
      <c r="H304">
        <v>640</v>
      </c>
      <c r="I304" s="3">
        <v>46387</v>
      </c>
      <c r="J304" t="s">
        <v>627</v>
      </c>
      <c r="K304" t="s">
        <v>652</v>
      </c>
      <c r="M304" t="s">
        <v>1713</v>
      </c>
      <c r="N304">
        <v>0</v>
      </c>
      <c r="O304">
        <v>0</v>
      </c>
      <c r="P304">
        <v>0</v>
      </c>
      <c r="Q304">
        <v>0</v>
      </c>
      <c r="R304">
        <v>0</v>
      </c>
      <c r="S304">
        <v>0</v>
      </c>
      <c r="T304">
        <v>0</v>
      </c>
      <c r="U304">
        <v>0</v>
      </c>
      <c r="V304">
        <v>160</v>
      </c>
      <c r="W304">
        <v>0</v>
      </c>
      <c r="X304">
        <v>0</v>
      </c>
      <c r="Y304" t="s">
        <v>554</v>
      </c>
      <c r="Z304">
        <v>230</v>
      </c>
      <c r="AC304" t="str" cm="1">
        <f t="array" ref="AC304">INDEX(SubSummary!$B$4:$B$692,MATCH(1,($Y304=SubSummary!$B$4:$B$692)*($Z304=SubSummary!$C$4:$C$692),0))</f>
        <v>Tranquility</v>
      </c>
    </row>
    <row r="305" spans="2:29">
      <c r="B305" t="s">
        <v>741</v>
      </c>
      <c r="C305" t="s">
        <v>1714</v>
      </c>
      <c r="D305" t="s">
        <v>36</v>
      </c>
      <c r="E305">
        <v>40</v>
      </c>
      <c r="G305">
        <v>0</v>
      </c>
      <c r="H305">
        <v>0</v>
      </c>
      <c r="I305" s="3">
        <v>46388</v>
      </c>
      <c r="J305" t="s">
        <v>627</v>
      </c>
      <c r="K305" t="s">
        <v>1715</v>
      </c>
      <c r="M305" t="s">
        <v>1716</v>
      </c>
      <c r="N305">
        <v>0</v>
      </c>
      <c r="O305">
        <v>0</v>
      </c>
      <c r="P305">
        <v>0</v>
      </c>
      <c r="Q305">
        <v>0</v>
      </c>
      <c r="R305">
        <v>0</v>
      </c>
      <c r="S305">
        <v>0</v>
      </c>
      <c r="T305">
        <v>40</v>
      </c>
      <c r="U305">
        <v>0</v>
      </c>
      <c r="V305">
        <v>0</v>
      </c>
      <c r="W305">
        <v>0</v>
      </c>
      <c r="X305">
        <v>0</v>
      </c>
      <c r="Y305" t="s">
        <v>417</v>
      </c>
      <c r="Z305">
        <v>115</v>
      </c>
      <c r="AC305" t="str" cm="1">
        <f t="array" ref="AC305">INDEX(SubSummary!$B$4:$B$692,MATCH(1,($Y305=SubSummary!$B$4:$B$692)*($Z305=SubSummary!$C$4:$C$692),0))</f>
        <v>Olive</v>
      </c>
    </row>
    <row r="306" spans="2:29">
      <c r="B306" t="s">
        <v>741</v>
      </c>
      <c r="C306" t="s">
        <v>1714</v>
      </c>
      <c r="D306" t="s">
        <v>626</v>
      </c>
      <c r="E306">
        <v>20</v>
      </c>
      <c r="G306">
        <v>4</v>
      </c>
      <c r="H306">
        <v>80</v>
      </c>
      <c r="I306" s="3">
        <v>46388</v>
      </c>
      <c r="J306" t="s">
        <v>627</v>
      </c>
      <c r="K306" t="s">
        <v>1715</v>
      </c>
      <c r="M306" t="s">
        <v>1716</v>
      </c>
      <c r="N306">
        <v>0</v>
      </c>
      <c r="O306">
        <v>0</v>
      </c>
      <c r="P306">
        <v>0</v>
      </c>
      <c r="Q306">
        <v>0</v>
      </c>
      <c r="R306">
        <v>0</v>
      </c>
      <c r="S306">
        <v>0</v>
      </c>
      <c r="T306">
        <v>0</v>
      </c>
      <c r="U306">
        <v>0</v>
      </c>
      <c r="V306">
        <v>20</v>
      </c>
      <c r="W306">
        <v>0</v>
      </c>
      <c r="X306">
        <v>0</v>
      </c>
      <c r="Y306" t="s">
        <v>417</v>
      </c>
      <c r="Z306">
        <v>115</v>
      </c>
      <c r="AC306" t="str" cm="1">
        <f t="array" ref="AC306">INDEX(SubSummary!$B$4:$B$692,MATCH(1,($Y306=SubSummary!$B$4:$B$692)*($Z306=SubSummary!$C$4:$C$692),0))</f>
        <v>Olive</v>
      </c>
    </row>
    <row r="307" spans="2:29">
      <c r="C307" t="s">
        <v>1680</v>
      </c>
      <c r="D307" t="s">
        <v>30</v>
      </c>
      <c r="E307">
        <v>70</v>
      </c>
      <c r="G307">
        <v>0</v>
      </c>
      <c r="H307">
        <v>0</v>
      </c>
      <c r="I307" s="3">
        <v>46388</v>
      </c>
      <c r="J307" t="s">
        <v>627</v>
      </c>
      <c r="K307" t="s">
        <v>1681</v>
      </c>
      <c r="M307" t="s">
        <v>1682</v>
      </c>
      <c r="N307">
        <v>70</v>
      </c>
      <c r="O307">
        <v>0</v>
      </c>
      <c r="P307">
        <v>0</v>
      </c>
      <c r="Q307">
        <v>0</v>
      </c>
      <c r="R307">
        <v>0</v>
      </c>
      <c r="S307">
        <v>0</v>
      </c>
      <c r="T307">
        <v>0</v>
      </c>
      <c r="U307">
        <v>0</v>
      </c>
      <c r="V307">
        <v>0</v>
      </c>
      <c r="W307">
        <v>0</v>
      </c>
      <c r="X307">
        <v>0</v>
      </c>
      <c r="Y307" t="s">
        <v>332</v>
      </c>
      <c r="Z307">
        <v>500</v>
      </c>
      <c r="AA307" t="s">
        <v>698</v>
      </c>
      <c r="AC307" t="str" cm="1">
        <f t="array" ref="AC307">INDEX(SubSummary!$B$4:$B$692,MATCH(1,($Y307=SubSummary!$B$4:$B$692)*($Z307=SubSummary!$C$4:$C$692),0))</f>
        <v>Lugo</v>
      </c>
    </row>
    <row r="308" spans="2:29">
      <c r="B308" t="s">
        <v>741</v>
      </c>
      <c r="C308" t="s">
        <v>1717</v>
      </c>
      <c r="D308" t="s">
        <v>813</v>
      </c>
      <c r="E308">
        <v>100</v>
      </c>
      <c r="F308">
        <v>100</v>
      </c>
      <c r="G308">
        <v>4</v>
      </c>
      <c r="H308">
        <v>400</v>
      </c>
      <c r="I308" s="3">
        <v>46477</v>
      </c>
      <c r="J308" t="s">
        <v>627</v>
      </c>
      <c r="K308" t="s">
        <v>1718</v>
      </c>
      <c r="M308" t="s">
        <v>1719</v>
      </c>
      <c r="N308">
        <v>0</v>
      </c>
      <c r="O308">
        <v>0</v>
      </c>
      <c r="P308">
        <v>0</v>
      </c>
      <c r="Q308">
        <v>0</v>
      </c>
      <c r="R308">
        <v>0</v>
      </c>
      <c r="S308">
        <v>0</v>
      </c>
      <c r="T308">
        <v>0</v>
      </c>
      <c r="U308">
        <v>100</v>
      </c>
      <c r="V308">
        <v>100</v>
      </c>
      <c r="W308">
        <v>0</v>
      </c>
      <c r="X308">
        <v>0</v>
      </c>
      <c r="Y308" t="s">
        <v>280</v>
      </c>
      <c r="Z308">
        <v>230</v>
      </c>
      <c r="AA308" t="s">
        <v>698</v>
      </c>
      <c r="AC308" t="str" cm="1">
        <f t="array" ref="AC308">INDEX(SubSummary!$B$4:$B$692,MATCH(1,($Y308=SubSummary!$B$4:$B$692)*($Z308=SubSummary!$C$4:$C$692),0))</f>
        <v>Imperial Valley</v>
      </c>
    </row>
    <row r="309" spans="2:29">
      <c r="C309" t="s">
        <v>1670</v>
      </c>
      <c r="D309" t="s">
        <v>626</v>
      </c>
      <c r="E309">
        <v>25</v>
      </c>
      <c r="G309">
        <v>8</v>
      </c>
      <c r="H309">
        <v>200</v>
      </c>
      <c r="I309" s="3">
        <v>46478</v>
      </c>
      <c r="J309" t="s">
        <v>627</v>
      </c>
      <c r="K309" t="s">
        <v>1671</v>
      </c>
      <c r="M309" t="s">
        <v>688</v>
      </c>
      <c r="N309">
        <v>0</v>
      </c>
      <c r="O309">
        <v>0</v>
      </c>
      <c r="P309">
        <v>0</v>
      </c>
      <c r="Q309">
        <v>0</v>
      </c>
      <c r="R309">
        <v>0</v>
      </c>
      <c r="S309">
        <v>0</v>
      </c>
      <c r="T309">
        <v>0</v>
      </c>
      <c r="U309">
        <v>0</v>
      </c>
      <c r="V309">
        <v>0</v>
      </c>
      <c r="W309">
        <v>25</v>
      </c>
      <c r="X309">
        <v>0</v>
      </c>
      <c r="Y309" t="s">
        <v>185</v>
      </c>
      <c r="Z309">
        <v>230</v>
      </c>
      <c r="AC309" t="str" cm="1">
        <f t="array" ref="AC309">INDEX(SubSummary!$B$4:$B$692,MATCH(1,($Y309=SubSummary!$B$4:$B$692)*($Z309=SubSummary!$C$4:$C$692),0))</f>
        <v>Devers</v>
      </c>
    </row>
    <row r="310" spans="2:29">
      <c r="C310" t="s">
        <v>1720</v>
      </c>
      <c r="D310" t="s">
        <v>626</v>
      </c>
      <c r="E310">
        <v>238.5</v>
      </c>
      <c r="G310">
        <v>4</v>
      </c>
      <c r="H310">
        <f>238.5*4</f>
        <v>954</v>
      </c>
      <c r="I310" s="3">
        <v>46478</v>
      </c>
      <c r="J310" t="s">
        <v>627</v>
      </c>
      <c r="K310" t="s">
        <v>1721</v>
      </c>
      <c r="M310" t="s">
        <v>1722</v>
      </c>
      <c r="N310">
        <v>0</v>
      </c>
      <c r="O310">
        <v>0</v>
      </c>
      <c r="P310">
        <v>0</v>
      </c>
      <c r="Q310">
        <v>0</v>
      </c>
      <c r="R310">
        <v>0</v>
      </c>
      <c r="S310">
        <v>0</v>
      </c>
      <c r="T310">
        <v>0</v>
      </c>
      <c r="U310">
        <v>0</v>
      </c>
      <c r="V310">
        <v>238.5</v>
      </c>
      <c r="W310">
        <v>0</v>
      </c>
      <c r="X310">
        <v>0</v>
      </c>
      <c r="Y310" t="s">
        <v>385</v>
      </c>
      <c r="Z310">
        <v>230</v>
      </c>
      <c r="AC310" t="str" cm="1">
        <f t="array" ref="AC310">INDEX(SubSummary!$B$4:$B$692,MATCH(1,($Y310=SubSummary!$B$4:$B$692)*($Z310=SubSummary!$C$4:$C$692),0))</f>
        <v>New Sub - Gates - Midway (Proposed)</v>
      </c>
    </row>
    <row r="311" spans="2:29">
      <c r="C311" t="s">
        <v>1720</v>
      </c>
      <c r="D311" t="s">
        <v>36</v>
      </c>
      <c r="E311">
        <v>440</v>
      </c>
      <c r="G311">
        <v>0</v>
      </c>
      <c r="H311">
        <v>0</v>
      </c>
      <c r="I311" s="3">
        <v>46478</v>
      </c>
      <c r="J311" t="s">
        <v>627</v>
      </c>
      <c r="K311" t="s">
        <v>1721</v>
      </c>
      <c r="M311" t="s">
        <v>1722</v>
      </c>
      <c r="N311">
        <v>0</v>
      </c>
      <c r="O311">
        <v>0</v>
      </c>
      <c r="P311">
        <v>0</v>
      </c>
      <c r="Q311">
        <v>0</v>
      </c>
      <c r="R311">
        <v>0</v>
      </c>
      <c r="S311">
        <v>0</v>
      </c>
      <c r="T311">
        <v>0</v>
      </c>
      <c r="U311">
        <v>440</v>
      </c>
      <c r="V311">
        <v>0</v>
      </c>
      <c r="W311">
        <v>0</v>
      </c>
      <c r="X311">
        <v>0</v>
      </c>
      <c r="Y311" t="s">
        <v>385</v>
      </c>
      <c r="Z311">
        <v>230</v>
      </c>
      <c r="AC311" t="str" cm="1">
        <f t="array" ref="AC311">INDEX(SubSummary!$B$4:$B$692,MATCH(1,($Y311=SubSummary!$B$4:$B$692)*($Z311=SubSummary!$C$4:$C$692),0))</f>
        <v>New Sub - Gates - Midway (Proposed)</v>
      </c>
    </row>
    <row r="312" spans="2:29">
      <c r="C312" t="s">
        <v>1723</v>
      </c>
      <c r="D312" t="s">
        <v>626</v>
      </c>
      <c r="E312">
        <v>500</v>
      </c>
      <c r="G312">
        <v>4</v>
      </c>
      <c r="H312">
        <v>2000</v>
      </c>
      <c r="I312" s="3">
        <v>46478</v>
      </c>
      <c r="J312" t="s">
        <v>627</v>
      </c>
      <c r="K312" t="s">
        <v>1724</v>
      </c>
      <c r="M312" t="s">
        <v>1528</v>
      </c>
      <c r="N312">
        <v>0</v>
      </c>
      <c r="O312">
        <v>0</v>
      </c>
      <c r="P312">
        <v>0</v>
      </c>
      <c r="Q312">
        <v>0</v>
      </c>
      <c r="R312">
        <v>0</v>
      </c>
      <c r="S312">
        <v>0</v>
      </c>
      <c r="T312">
        <v>0</v>
      </c>
      <c r="U312">
        <v>0</v>
      </c>
      <c r="V312">
        <v>500</v>
      </c>
      <c r="W312">
        <v>0</v>
      </c>
      <c r="X312">
        <v>0</v>
      </c>
      <c r="Y312" t="s">
        <v>594</v>
      </c>
      <c r="Z312">
        <v>230</v>
      </c>
      <c r="AC312" t="str" cm="1">
        <f t="array" ref="AC312">INDEX(SubSummary!$B$4:$B$692,MATCH(1,($Y312=SubSummary!$B$4:$B$692)*($Z312=SubSummary!$C$4:$C$692),0))</f>
        <v>Windhub</v>
      </c>
    </row>
    <row r="313" spans="2:29">
      <c r="C313" t="s">
        <v>1723</v>
      </c>
      <c r="D313" t="s">
        <v>36</v>
      </c>
      <c r="E313">
        <v>500</v>
      </c>
      <c r="G313">
        <v>0</v>
      </c>
      <c r="H313">
        <v>0</v>
      </c>
      <c r="I313" s="3">
        <v>46478</v>
      </c>
      <c r="J313" t="s">
        <v>627</v>
      </c>
      <c r="K313" t="s">
        <v>1724</v>
      </c>
      <c r="M313" t="s">
        <v>1528</v>
      </c>
      <c r="N313">
        <v>0</v>
      </c>
      <c r="O313">
        <v>0</v>
      </c>
      <c r="P313">
        <v>0</v>
      </c>
      <c r="Q313">
        <v>0</v>
      </c>
      <c r="R313">
        <v>0</v>
      </c>
      <c r="S313">
        <v>0</v>
      </c>
      <c r="T313">
        <v>0</v>
      </c>
      <c r="U313">
        <v>500</v>
      </c>
      <c r="V313">
        <v>0</v>
      </c>
      <c r="W313">
        <v>0</v>
      </c>
      <c r="X313">
        <v>0</v>
      </c>
      <c r="Y313" t="s">
        <v>594</v>
      </c>
      <c r="Z313">
        <v>230</v>
      </c>
      <c r="AC313" t="str" cm="1">
        <f t="array" ref="AC313">INDEX(SubSummary!$B$4:$B$692,MATCH(1,($Y313=SubSummary!$B$4:$B$692)*($Z313=SubSummary!$C$4:$C$692),0))</f>
        <v>Windhub</v>
      </c>
    </row>
    <row r="314" spans="2:29">
      <c r="C314" t="s">
        <v>1725</v>
      </c>
      <c r="D314" t="s">
        <v>36</v>
      </c>
      <c r="E314">
        <v>150</v>
      </c>
      <c r="G314">
        <v>0</v>
      </c>
      <c r="H314">
        <v>0</v>
      </c>
      <c r="I314" s="3">
        <v>46478</v>
      </c>
      <c r="J314" t="s">
        <v>627</v>
      </c>
      <c r="K314" t="s">
        <v>1726</v>
      </c>
      <c r="M314" t="s">
        <v>877</v>
      </c>
      <c r="N314">
        <v>0</v>
      </c>
      <c r="O314">
        <v>0</v>
      </c>
      <c r="P314">
        <v>0</v>
      </c>
      <c r="Q314">
        <v>0</v>
      </c>
      <c r="R314">
        <v>0</v>
      </c>
      <c r="S314">
        <v>0</v>
      </c>
      <c r="T314">
        <v>0</v>
      </c>
      <c r="U314">
        <v>150</v>
      </c>
      <c r="V314">
        <v>0</v>
      </c>
      <c r="W314">
        <v>0</v>
      </c>
      <c r="X314">
        <v>0</v>
      </c>
      <c r="Y314" t="s">
        <v>302</v>
      </c>
      <c r="Z314">
        <v>230</v>
      </c>
      <c r="AC314" t="str" cm="1">
        <f t="array" ref="AC314">INDEX(SubSummary!$B$4:$B$692,MATCH(1,($Y314=SubSummary!$B$4:$B$692)*($Z314=SubSummary!$C$4:$C$692),0))</f>
        <v>Kramer</v>
      </c>
    </row>
    <row r="315" spans="2:29">
      <c r="C315" t="s">
        <v>1727</v>
      </c>
      <c r="D315" t="s">
        <v>648</v>
      </c>
      <c r="E315">
        <v>0.2</v>
      </c>
      <c r="G315">
        <v>0</v>
      </c>
      <c r="H315">
        <v>0</v>
      </c>
      <c r="I315" s="3">
        <v>46499</v>
      </c>
      <c r="J315" t="s">
        <v>627</v>
      </c>
      <c r="K315" t="s">
        <v>1728</v>
      </c>
      <c r="M315" t="s">
        <v>1729</v>
      </c>
      <c r="N315">
        <v>0</v>
      </c>
      <c r="O315">
        <v>0.2</v>
      </c>
      <c r="P315">
        <v>0</v>
      </c>
      <c r="Q315">
        <v>0</v>
      </c>
      <c r="R315">
        <v>0</v>
      </c>
      <c r="S315">
        <v>0</v>
      </c>
      <c r="T315">
        <v>0</v>
      </c>
      <c r="U315">
        <v>0</v>
      </c>
      <c r="V315">
        <v>0</v>
      </c>
      <c r="W315">
        <v>0</v>
      </c>
      <c r="X315">
        <v>0</v>
      </c>
      <c r="Y315" t="s">
        <v>301</v>
      </c>
      <c r="Z315">
        <v>60</v>
      </c>
      <c r="AC315" t="str" cm="1">
        <f t="array" ref="AC315">INDEX(SubSummary!$B$4:$B$692,MATCH(1,($Y315=SubSummary!$B$4:$B$692)*($Z315=SubSummary!$C$4:$C$692),0))</f>
        <v>Konocti</v>
      </c>
    </row>
    <row r="316" spans="2:29">
      <c r="C316" t="s">
        <v>1730</v>
      </c>
      <c r="D316" t="s">
        <v>626</v>
      </c>
      <c r="E316">
        <v>300</v>
      </c>
      <c r="G316">
        <v>4</v>
      </c>
      <c r="H316">
        <v>1200</v>
      </c>
      <c r="I316" s="3">
        <v>46539</v>
      </c>
      <c r="J316" t="s">
        <v>627</v>
      </c>
      <c r="K316" t="s">
        <v>1731</v>
      </c>
      <c r="M316" t="s">
        <v>1732</v>
      </c>
      <c r="N316">
        <v>0</v>
      </c>
      <c r="O316">
        <v>0</v>
      </c>
      <c r="P316">
        <v>0</v>
      </c>
      <c r="Q316">
        <v>0</v>
      </c>
      <c r="R316">
        <v>0</v>
      </c>
      <c r="S316">
        <v>0</v>
      </c>
      <c r="T316">
        <v>0</v>
      </c>
      <c r="U316">
        <v>0</v>
      </c>
      <c r="V316">
        <v>300</v>
      </c>
      <c r="W316">
        <v>0</v>
      </c>
      <c r="X316">
        <v>0</v>
      </c>
      <c r="Y316" t="s">
        <v>575</v>
      </c>
      <c r="Z316">
        <v>230</v>
      </c>
      <c r="AC316" t="str" cm="1">
        <f t="array" ref="AC316">INDEX(SubSummary!$B$4:$B$692,MATCH(1,($Y316=SubSummary!$B$4:$B$692)*($Z316=SubSummary!$C$4:$C$692),0))</f>
        <v>Vincent</v>
      </c>
    </row>
    <row r="317" spans="2:29">
      <c r="C317" t="s">
        <v>1670</v>
      </c>
      <c r="D317" t="s">
        <v>626</v>
      </c>
      <c r="E317">
        <v>200</v>
      </c>
      <c r="G317">
        <v>4</v>
      </c>
      <c r="H317">
        <v>800</v>
      </c>
      <c r="I317" s="3">
        <v>46539</v>
      </c>
      <c r="J317" t="s">
        <v>627</v>
      </c>
      <c r="K317" t="s">
        <v>1671</v>
      </c>
      <c r="M317" t="s">
        <v>688</v>
      </c>
      <c r="N317">
        <v>0</v>
      </c>
      <c r="O317">
        <v>0</v>
      </c>
      <c r="P317">
        <v>0</v>
      </c>
      <c r="Q317">
        <v>0</v>
      </c>
      <c r="R317">
        <v>0</v>
      </c>
      <c r="S317">
        <v>0</v>
      </c>
      <c r="T317">
        <v>0</v>
      </c>
      <c r="U317">
        <v>0</v>
      </c>
      <c r="V317">
        <v>200</v>
      </c>
      <c r="W317">
        <v>0</v>
      </c>
      <c r="X317">
        <v>0</v>
      </c>
      <c r="Y317" t="s">
        <v>185</v>
      </c>
      <c r="Z317">
        <v>230</v>
      </c>
      <c r="AC317" t="str" cm="1">
        <f t="array" ref="AC317">INDEX(SubSummary!$B$4:$B$692,MATCH(1,($Y317=SubSummary!$B$4:$B$692)*($Z317=SubSummary!$C$4:$C$692),0))</f>
        <v>Devers</v>
      </c>
    </row>
    <row r="318" spans="2:29">
      <c r="C318" t="s">
        <v>1733</v>
      </c>
      <c r="D318" t="s">
        <v>626</v>
      </c>
      <c r="E318">
        <v>190</v>
      </c>
      <c r="G318">
        <v>4</v>
      </c>
      <c r="H318">
        <v>760</v>
      </c>
      <c r="I318" s="3">
        <v>46539</v>
      </c>
      <c r="J318" t="s">
        <v>627</v>
      </c>
      <c r="K318" t="s">
        <v>1734</v>
      </c>
      <c r="M318" t="s">
        <v>1735</v>
      </c>
      <c r="N318">
        <v>0</v>
      </c>
      <c r="O318">
        <v>0</v>
      </c>
      <c r="P318">
        <v>0</v>
      </c>
      <c r="Q318">
        <v>0</v>
      </c>
      <c r="R318">
        <v>0</v>
      </c>
      <c r="S318">
        <v>0</v>
      </c>
      <c r="T318">
        <v>0</v>
      </c>
      <c r="U318">
        <v>0</v>
      </c>
      <c r="V318">
        <v>190</v>
      </c>
      <c r="W318">
        <v>0</v>
      </c>
      <c r="X318">
        <v>0</v>
      </c>
      <c r="Y318" t="s">
        <v>236</v>
      </c>
      <c r="Z318">
        <v>500</v>
      </c>
      <c r="AC318" t="str" cm="1">
        <f t="array" ref="AC318">INDEX(SubSummary!$B$4:$B$692,MATCH(1,($Y318=SubSummary!$B$4:$B$692)*($Z318=SubSummary!$C$4:$C$692),0))</f>
        <v>Gates</v>
      </c>
    </row>
    <row r="319" spans="2:29">
      <c r="C319" t="s">
        <v>1733</v>
      </c>
      <c r="D319" t="s">
        <v>626</v>
      </c>
      <c r="E319">
        <v>35</v>
      </c>
      <c r="G319">
        <v>8</v>
      </c>
      <c r="H319">
        <f>8*35</f>
        <v>280</v>
      </c>
      <c r="I319" s="3">
        <v>46539</v>
      </c>
      <c r="J319" t="s">
        <v>627</v>
      </c>
      <c r="K319" t="s">
        <v>1734</v>
      </c>
      <c r="M319" t="s">
        <v>1735</v>
      </c>
      <c r="N319">
        <v>0</v>
      </c>
      <c r="O319">
        <v>0</v>
      </c>
      <c r="P319">
        <v>0</v>
      </c>
      <c r="Q319">
        <v>0</v>
      </c>
      <c r="R319">
        <v>0</v>
      </c>
      <c r="S319">
        <v>0</v>
      </c>
      <c r="T319">
        <v>0</v>
      </c>
      <c r="U319">
        <v>0</v>
      </c>
      <c r="V319">
        <v>0</v>
      </c>
      <c r="W319">
        <v>35</v>
      </c>
      <c r="X319">
        <v>0</v>
      </c>
      <c r="Y319" t="s">
        <v>236</v>
      </c>
      <c r="Z319">
        <v>500</v>
      </c>
      <c r="AC319" t="str" cm="1">
        <f t="array" ref="AC319">INDEX(SubSummary!$B$4:$B$692,MATCH(1,($Y319=SubSummary!$B$4:$B$692)*($Z319=SubSummary!$C$4:$C$692),0))</f>
        <v>Gates</v>
      </c>
    </row>
    <row r="320" spans="2:29">
      <c r="C320" t="s">
        <v>1736</v>
      </c>
      <c r="D320" t="s">
        <v>813</v>
      </c>
      <c r="E320">
        <v>75</v>
      </c>
      <c r="F320">
        <v>75</v>
      </c>
      <c r="G320">
        <v>4</v>
      </c>
      <c r="H320">
        <v>300</v>
      </c>
      <c r="I320" s="3">
        <v>46539</v>
      </c>
      <c r="J320" t="s">
        <v>627</v>
      </c>
      <c r="K320" t="s">
        <v>1737</v>
      </c>
      <c r="M320" t="s">
        <v>1738</v>
      </c>
      <c r="N320">
        <v>0</v>
      </c>
      <c r="O320">
        <v>0</v>
      </c>
      <c r="P320">
        <v>0</v>
      </c>
      <c r="Q320">
        <v>0</v>
      </c>
      <c r="R320">
        <v>0</v>
      </c>
      <c r="S320">
        <v>0</v>
      </c>
      <c r="T320">
        <v>0</v>
      </c>
      <c r="U320">
        <v>75</v>
      </c>
      <c r="V320">
        <v>75</v>
      </c>
      <c r="W320">
        <v>0</v>
      </c>
      <c r="X320">
        <v>0</v>
      </c>
      <c r="Y320" t="s">
        <v>354</v>
      </c>
      <c r="Z320">
        <v>70</v>
      </c>
      <c r="AC320" t="str" cm="1">
        <f t="array" ref="AC320">INDEX(SubSummary!$B$4:$B$692,MATCH(1,($Y320=SubSummary!$B$4:$B$692)*($Z320=SubSummary!$C$4:$C$692),0))</f>
        <v>Mercy Springs</v>
      </c>
    </row>
    <row r="321" spans="2:29">
      <c r="C321" t="s">
        <v>1739</v>
      </c>
      <c r="D321" t="s">
        <v>626</v>
      </c>
      <c r="E321">
        <v>350</v>
      </c>
      <c r="G321">
        <v>4</v>
      </c>
      <c r="H321">
        <v>1400</v>
      </c>
      <c r="I321" s="3">
        <v>46539</v>
      </c>
      <c r="J321" t="s">
        <v>627</v>
      </c>
      <c r="K321" t="s">
        <v>1740</v>
      </c>
      <c r="M321" t="s">
        <v>1741</v>
      </c>
      <c r="N321">
        <v>0</v>
      </c>
      <c r="O321">
        <v>0</v>
      </c>
      <c r="P321">
        <v>0</v>
      </c>
      <c r="Q321">
        <v>0</v>
      </c>
      <c r="R321">
        <v>0</v>
      </c>
      <c r="S321">
        <v>0</v>
      </c>
      <c r="T321">
        <v>0</v>
      </c>
      <c r="U321">
        <v>0</v>
      </c>
      <c r="V321">
        <v>350</v>
      </c>
      <c r="W321">
        <v>0</v>
      </c>
      <c r="X321">
        <v>0</v>
      </c>
      <c r="Y321" t="s">
        <v>373</v>
      </c>
      <c r="Z321">
        <v>230</v>
      </c>
      <c r="AC321" t="str" cm="1">
        <f t="array" ref="AC321">INDEX(SubSummary!$B$4:$B$692,MATCH(1,($Y321=SubSummary!$B$4:$B$692)*($Z321=SubSummary!$C$4:$C$692),0))</f>
        <v>Moorpark</v>
      </c>
    </row>
    <row r="322" spans="2:29">
      <c r="C322" t="s">
        <v>1742</v>
      </c>
      <c r="D322" t="s">
        <v>813</v>
      </c>
      <c r="E322">
        <v>500</v>
      </c>
      <c r="G322">
        <v>4</v>
      </c>
      <c r="H322">
        <v>120</v>
      </c>
      <c r="I322" s="3">
        <v>46539</v>
      </c>
      <c r="J322" t="s">
        <v>627</v>
      </c>
      <c r="K322" t="s">
        <v>1743</v>
      </c>
      <c r="M322" t="s">
        <v>825</v>
      </c>
      <c r="N322">
        <v>0</v>
      </c>
      <c r="O322">
        <v>0</v>
      </c>
      <c r="P322">
        <v>0</v>
      </c>
      <c r="Q322">
        <v>0</v>
      </c>
      <c r="R322">
        <v>0</v>
      </c>
      <c r="S322">
        <v>0</v>
      </c>
      <c r="T322">
        <v>0</v>
      </c>
      <c r="U322">
        <v>500</v>
      </c>
      <c r="V322">
        <v>30</v>
      </c>
      <c r="W322">
        <v>0</v>
      </c>
      <c r="X322">
        <v>0</v>
      </c>
      <c r="Y322" t="s">
        <v>154</v>
      </c>
      <c r="Z322">
        <v>230</v>
      </c>
      <c r="AC322" t="str" cm="1">
        <f t="array" ref="AC322">INDEX(SubSummary!$B$4:$B$692,MATCH(1,($Y322=SubSummary!$B$4:$B$692)*($Z322=SubSummary!$C$4:$C$692),0))</f>
        <v>Colorado River</v>
      </c>
    </row>
    <row r="323" spans="2:29">
      <c r="B323" t="s">
        <v>741</v>
      </c>
      <c r="C323" t="s">
        <v>1744</v>
      </c>
      <c r="D323" t="s">
        <v>626</v>
      </c>
      <c r="E323">
        <v>52</v>
      </c>
      <c r="G323">
        <v>4</v>
      </c>
      <c r="H323">
        <f>52*4</f>
        <v>208</v>
      </c>
      <c r="I323" s="3">
        <v>46539</v>
      </c>
      <c r="J323" t="s">
        <v>627</v>
      </c>
      <c r="K323" t="s">
        <v>1745</v>
      </c>
      <c r="M323" t="s">
        <v>1034</v>
      </c>
      <c r="N323">
        <v>0</v>
      </c>
      <c r="O323">
        <v>0</v>
      </c>
      <c r="P323">
        <v>0</v>
      </c>
      <c r="Q323">
        <v>0</v>
      </c>
      <c r="R323">
        <v>0</v>
      </c>
      <c r="S323">
        <v>0</v>
      </c>
      <c r="T323">
        <v>0</v>
      </c>
      <c r="U323">
        <v>0</v>
      </c>
      <c r="V323">
        <v>52</v>
      </c>
      <c r="W323">
        <v>0</v>
      </c>
      <c r="X323">
        <v>0</v>
      </c>
      <c r="Y323" t="s">
        <v>590</v>
      </c>
      <c r="Z323">
        <v>230</v>
      </c>
      <c r="AC323" t="str" cm="1">
        <f t="array" ref="AC323">INDEX(SubSummary!$B$4:$B$692,MATCH(1,($Y323=SubSummary!$B$4:$B$692)*($Z323=SubSummary!$C$4:$C$692),0))</f>
        <v>Whirlwind</v>
      </c>
    </row>
    <row r="324" spans="2:29">
      <c r="B324" t="s">
        <v>741</v>
      </c>
      <c r="C324" t="s">
        <v>1744</v>
      </c>
      <c r="D324" t="s">
        <v>626</v>
      </c>
      <c r="E324">
        <v>48</v>
      </c>
      <c r="G324">
        <v>8</v>
      </c>
      <c r="H324">
        <v>384</v>
      </c>
      <c r="I324" s="3">
        <v>46539</v>
      </c>
      <c r="J324" t="s">
        <v>627</v>
      </c>
      <c r="K324" t="s">
        <v>1745</v>
      </c>
      <c r="M324" t="s">
        <v>1034</v>
      </c>
      <c r="N324">
        <v>0</v>
      </c>
      <c r="O324">
        <v>0</v>
      </c>
      <c r="P324">
        <v>0</v>
      </c>
      <c r="Q324">
        <v>0</v>
      </c>
      <c r="R324">
        <v>0</v>
      </c>
      <c r="S324">
        <v>0</v>
      </c>
      <c r="T324">
        <v>0</v>
      </c>
      <c r="U324">
        <v>0</v>
      </c>
      <c r="V324">
        <v>0</v>
      </c>
      <c r="W324">
        <v>48</v>
      </c>
      <c r="X324">
        <v>0</v>
      </c>
      <c r="Y324" t="s">
        <v>590</v>
      </c>
      <c r="Z324">
        <v>230</v>
      </c>
      <c r="AC324" t="str" cm="1">
        <f t="array" ref="AC324">INDEX(SubSummary!$B$4:$B$692,MATCH(1,($Y324=SubSummary!$B$4:$B$692)*($Z324=SubSummary!$C$4:$C$692),0))</f>
        <v>Whirlwind</v>
      </c>
    </row>
    <row r="325" spans="2:29">
      <c r="B325" t="s">
        <v>741</v>
      </c>
      <c r="C325" t="s">
        <v>1746</v>
      </c>
      <c r="D325" t="s">
        <v>626</v>
      </c>
      <c r="E325">
        <v>265</v>
      </c>
      <c r="G325">
        <v>4</v>
      </c>
      <c r="H325">
        <f>400+4*65+400</f>
        <v>1060</v>
      </c>
      <c r="I325" s="3">
        <v>46556</v>
      </c>
      <c r="J325" t="s">
        <v>627</v>
      </c>
      <c r="K325" t="s">
        <v>1747</v>
      </c>
      <c r="M325" t="s">
        <v>1748</v>
      </c>
      <c r="N325">
        <v>0</v>
      </c>
      <c r="O325">
        <v>0</v>
      </c>
      <c r="P325">
        <v>0</v>
      </c>
      <c r="Q325">
        <v>0</v>
      </c>
      <c r="R325">
        <v>0</v>
      </c>
      <c r="S325">
        <v>0</v>
      </c>
      <c r="T325">
        <v>0</v>
      </c>
      <c r="U325">
        <v>0</v>
      </c>
      <c r="V325">
        <v>265</v>
      </c>
      <c r="W325">
        <v>0</v>
      </c>
      <c r="X325">
        <v>0</v>
      </c>
      <c r="Y325" t="s">
        <v>475</v>
      </c>
      <c r="Z325">
        <v>230</v>
      </c>
      <c r="AC325" t="str" cm="1">
        <f t="array" ref="AC325">INDEX(SubSummary!$B$4:$B$692,MATCH(1,($Y325=SubSummary!$B$4:$B$692)*($Z325=SubSummary!$C$4:$C$692),0))</f>
        <v>Rio Hondo</v>
      </c>
    </row>
    <row r="326" spans="2:29">
      <c r="C326" t="s">
        <v>1749</v>
      </c>
      <c r="D326" t="s">
        <v>626</v>
      </c>
      <c r="E326">
        <v>400</v>
      </c>
      <c r="G326">
        <v>4</v>
      </c>
      <c r="H326">
        <v>1600</v>
      </c>
      <c r="I326" s="3">
        <v>46556</v>
      </c>
      <c r="J326" t="s">
        <v>627</v>
      </c>
      <c r="K326" t="s">
        <v>1750</v>
      </c>
      <c r="M326" t="s">
        <v>1751</v>
      </c>
      <c r="N326">
        <v>0</v>
      </c>
      <c r="O326">
        <v>0</v>
      </c>
      <c r="P326">
        <v>0</v>
      </c>
      <c r="Q326">
        <v>0</v>
      </c>
      <c r="R326">
        <v>0</v>
      </c>
      <c r="S326">
        <v>0</v>
      </c>
      <c r="T326">
        <v>0</v>
      </c>
      <c r="U326">
        <v>0</v>
      </c>
      <c r="V326">
        <v>400</v>
      </c>
      <c r="W326">
        <v>0</v>
      </c>
      <c r="X326">
        <v>0</v>
      </c>
      <c r="Y326" t="s">
        <v>581</v>
      </c>
      <c r="Z326">
        <v>230</v>
      </c>
      <c r="AC326" t="str" cm="1">
        <f t="array" ref="AC326">INDEX(SubSummary!$B$4:$B$692,MATCH(1,($Y326=SubSummary!$B$4:$B$692)*($Z326=SubSummary!$C$4:$C$692),0))</f>
        <v>Walnut</v>
      </c>
    </row>
    <row r="327" spans="2:29">
      <c r="C327" t="s">
        <v>1746</v>
      </c>
      <c r="D327" t="s">
        <v>626</v>
      </c>
      <c r="E327">
        <v>10</v>
      </c>
      <c r="G327">
        <v>8</v>
      </c>
      <c r="H327">
        <v>80</v>
      </c>
      <c r="I327" s="3">
        <v>46556</v>
      </c>
      <c r="J327" t="s">
        <v>627</v>
      </c>
      <c r="K327" t="s">
        <v>1747</v>
      </c>
      <c r="M327" t="s">
        <v>1748</v>
      </c>
      <c r="N327">
        <v>0</v>
      </c>
      <c r="O327">
        <v>0</v>
      </c>
      <c r="P327">
        <v>0</v>
      </c>
      <c r="Q327">
        <v>0</v>
      </c>
      <c r="R327">
        <v>0</v>
      </c>
      <c r="S327">
        <v>0</v>
      </c>
      <c r="T327">
        <v>0</v>
      </c>
      <c r="U327">
        <v>0</v>
      </c>
      <c r="V327">
        <v>0</v>
      </c>
      <c r="W327">
        <v>10</v>
      </c>
      <c r="X327">
        <v>0</v>
      </c>
      <c r="Y327" t="s">
        <v>475</v>
      </c>
      <c r="Z327">
        <v>230</v>
      </c>
      <c r="AC327" t="str" cm="1">
        <f t="array" ref="AC327">INDEX(SubSummary!$B$4:$B$692,MATCH(1,($Y327=SubSummary!$B$4:$B$692)*($Z327=SubSummary!$C$4:$C$692),0))</f>
        <v>Rio Hondo</v>
      </c>
    </row>
    <row r="328" spans="2:29">
      <c r="B328" t="s">
        <v>741</v>
      </c>
      <c r="C328" t="s">
        <v>1752</v>
      </c>
      <c r="D328" t="s">
        <v>1753</v>
      </c>
      <c r="E328">
        <v>50</v>
      </c>
      <c r="G328">
        <f>486/50</f>
        <v>9.7200000000000006</v>
      </c>
      <c r="H328">
        <v>486</v>
      </c>
      <c r="I328" s="3">
        <v>46568</v>
      </c>
      <c r="J328" t="s">
        <v>627</v>
      </c>
      <c r="K328" t="s">
        <v>1754</v>
      </c>
      <c r="M328" t="s">
        <v>1755</v>
      </c>
      <c r="N328">
        <v>0</v>
      </c>
      <c r="O328">
        <v>0</v>
      </c>
      <c r="P328">
        <v>0</v>
      </c>
      <c r="Q328">
        <v>0</v>
      </c>
      <c r="R328">
        <v>0</v>
      </c>
      <c r="S328">
        <v>0</v>
      </c>
      <c r="T328">
        <v>0</v>
      </c>
      <c r="U328">
        <v>0</v>
      </c>
      <c r="V328">
        <v>0</v>
      </c>
      <c r="W328">
        <v>50</v>
      </c>
      <c r="X328">
        <v>0</v>
      </c>
      <c r="Y328" t="s">
        <v>441</v>
      </c>
      <c r="Z328">
        <v>69</v>
      </c>
      <c r="AC328" t="str" cm="1">
        <f t="array" ref="AC328">INDEX(SubSummary!$B$4:$B$692,MATCH(1,($Y328=SubSummary!$B$4:$B$692)*($Z328=SubSummary!$C$4:$C$692),0))</f>
        <v>Pendleton</v>
      </c>
    </row>
    <row r="329" spans="2:29">
      <c r="C329" t="s">
        <v>1756</v>
      </c>
      <c r="D329" t="s">
        <v>813</v>
      </c>
      <c r="E329">
        <v>400</v>
      </c>
      <c r="F329">
        <v>400</v>
      </c>
      <c r="G329">
        <v>4</v>
      </c>
      <c r="H329">
        <v>1600</v>
      </c>
      <c r="I329" s="3">
        <v>46568</v>
      </c>
      <c r="J329" t="s">
        <v>627</v>
      </c>
      <c r="K329" t="s">
        <v>1757</v>
      </c>
      <c r="M329" t="s">
        <v>1061</v>
      </c>
      <c r="N329">
        <v>0</v>
      </c>
      <c r="O329">
        <v>0</v>
      </c>
      <c r="P329">
        <v>0</v>
      </c>
      <c r="Q329">
        <v>0</v>
      </c>
      <c r="R329">
        <v>0</v>
      </c>
      <c r="S329">
        <v>0</v>
      </c>
      <c r="T329">
        <v>0</v>
      </c>
      <c r="U329">
        <v>400</v>
      </c>
      <c r="V329">
        <v>400</v>
      </c>
      <c r="W329">
        <v>0</v>
      </c>
      <c r="X329">
        <v>0</v>
      </c>
      <c r="Y329" t="s">
        <v>556</v>
      </c>
      <c r="Z329">
        <v>230</v>
      </c>
      <c r="AC329" t="str" cm="1">
        <f t="array" ref="AC329">INDEX(SubSummary!$B$4:$B$692,MATCH(1,($Y329=SubSummary!$B$4:$B$692)*($Z329=SubSummary!$C$4:$C$692),0))</f>
        <v>Trout Canyon</v>
      </c>
    </row>
    <row r="330" spans="2:29">
      <c r="C330" t="s">
        <v>1490</v>
      </c>
      <c r="D330" t="s">
        <v>813</v>
      </c>
      <c r="E330">
        <v>750</v>
      </c>
      <c r="G330">
        <v>4</v>
      </c>
      <c r="H330">
        <v>1800</v>
      </c>
      <c r="I330" s="3">
        <v>46647</v>
      </c>
      <c r="J330" t="s">
        <v>627</v>
      </c>
      <c r="K330" t="s">
        <v>1491</v>
      </c>
      <c r="M330" t="s">
        <v>145</v>
      </c>
      <c r="N330">
        <v>0</v>
      </c>
      <c r="O330">
        <v>0</v>
      </c>
      <c r="P330">
        <v>0</v>
      </c>
      <c r="Q330">
        <v>0</v>
      </c>
      <c r="R330">
        <v>0</v>
      </c>
      <c r="S330">
        <v>0</v>
      </c>
      <c r="T330">
        <v>0</v>
      </c>
      <c r="U330">
        <v>750</v>
      </c>
      <c r="V330">
        <v>450</v>
      </c>
      <c r="W330">
        <v>0</v>
      </c>
      <c r="X330">
        <v>0</v>
      </c>
      <c r="Y330" t="s">
        <v>145</v>
      </c>
      <c r="Z330">
        <v>500</v>
      </c>
      <c r="AC330" t="str" cm="1">
        <f t="array" ref="AC330">INDEX(SubSummary!$B$4:$B$692,MATCH(1,($Y330=SubSummary!$B$4:$B$692)*($Z330=SubSummary!$C$4:$C$692),0))</f>
        <v>Cielo Azul</v>
      </c>
    </row>
    <row r="331" spans="2:29">
      <c r="C331" t="s">
        <v>1758</v>
      </c>
      <c r="D331" t="s">
        <v>626</v>
      </c>
      <c r="E331">
        <v>92</v>
      </c>
      <c r="G331">
        <v>4</v>
      </c>
      <c r="H331">
        <f>4*92</f>
        <v>368</v>
      </c>
      <c r="I331" s="3">
        <v>46750</v>
      </c>
      <c r="J331" t="s">
        <v>627</v>
      </c>
      <c r="K331" t="s">
        <v>1759</v>
      </c>
      <c r="M331" t="s">
        <v>1760</v>
      </c>
      <c r="N331">
        <v>0</v>
      </c>
      <c r="O331">
        <v>0</v>
      </c>
      <c r="P331">
        <v>0</v>
      </c>
      <c r="Q331">
        <v>0</v>
      </c>
      <c r="R331">
        <v>0</v>
      </c>
      <c r="S331">
        <v>0</v>
      </c>
      <c r="T331">
        <v>0</v>
      </c>
      <c r="U331">
        <v>0</v>
      </c>
      <c r="V331">
        <v>92</v>
      </c>
      <c r="W331">
        <v>0</v>
      </c>
      <c r="X331">
        <v>0</v>
      </c>
      <c r="Y331" t="s">
        <v>573</v>
      </c>
      <c r="Z331">
        <v>115</v>
      </c>
      <c r="AC331" t="str" cm="1">
        <f t="array" ref="AC331">INDEX(SubSummary!$B$4:$B$692,MATCH(1,($Y331=SubSummary!$B$4:$B$692)*($Z331=SubSummary!$C$4:$C$692),0))</f>
        <v>Vierra</v>
      </c>
    </row>
    <row r="332" spans="2:29">
      <c r="C332" t="s">
        <v>1761</v>
      </c>
      <c r="E332">
        <v>74</v>
      </c>
      <c r="G332">
        <v>4</v>
      </c>
      <c r="H332">
        <v>296</v>
      </c>
      <c r="I332" s="3">
        <v>46752</v>
      </c>
      <c r="J332" t="s">
        <v>627</v>
      </c>
      <c r="K332" t="s">
        <v>1762</v>
      </c>
      <c r="M332" t="s">
        <v>1183</v>
      </c>
      <c r="N332">
        <v>0</v>
      </c>
      <c r="O332">
        <v>0</v>
      </c>
      <c r="P332">
        <v>0</v>
      </c>
      <c r="Q332">
        <v>0</v>
      </c>
      <c r="R332">
        <v>0</v>
      </c>
      <c r="S332">
        <v>0</v>
      </c>
      <c r="T332">
        <v>0</v>
      </c>
      <c r="U332">
        <v>0</v>
      </c>
      <c r="V332">
        <v>74</v>
      </c>
      <c r="W332">
        <v>0</v>
      </c>
      <c r="X332">
        <v>0</v>
      </c>
      <c r="Y332" t="s">
        <v>280</v>
      </c>
      <c r="Z332">
        <v>230</v>
      </c>
      <c r="AC332" t="str" cm="1">
        <f t="array" ref="AC332">INDEX(SubSummary!$B$4:$B$692,MATCH(1,($Y332=SubSummary!$B$4:$B$692)*($Z332=SubSummary!$C$4:$C$692),0))</f>
        <v>Imperial Valley</v>
      </c>
    </row>
    <row r="333" spans="2:29">
      <c r="C333" t="s">
        <v>1763</v>
      </c>
      <c r="D333" t="s">
        <v>30</v>
      </c>
      <c r="E333">
        <v>6</v>
      </c>
      <c r="G333">
        <v>0</v>
      </c>
      <c r="H333">
        <v>0</v>
      </c>
      <c r="I333" s="3">
        <v>46753</v>
      </c>
      <c r="J333" t="s">
        <v>627</v>
      </c>
      <c r="K333" t="s">
        <v>1541</v>
      </c>
      <c r="M333" t="s">
        <v>1764</v>
      </c>
      <c r="N333">
        <v>6</v>
      </c>
      <c r="O333">
        <v>0</v>
      </c>
      <c r="P333">
        <v>0</v>
      </c>
      <c r="Q333">
        <v>0</v>
      </c>
      <c r="R333">
        <v>0</v>
      </c>
      <c r="S333">
        <v>0</v>
      </c>
      <c r="T333">
        <v>0</v>
      </c>
      <c r="U333">
        <v>0</v>
      </c>
      <c r="V333">
        <v>0</v>
      </c>
      <c r="W333">
        <v>0</v>
      </c>
      <c r="X333">
        <v>0</v>
      </c>
      <c r="Y333" t="s">
        <v>332</v>
      </c>
      <c r="Z333">
        <v>500</v>
      </c>
      <c r="AA333" t="s">
        <v>698</v>
      </c>
      <c r="AC333" t="str" cm="1">
        <f t="array" ref="AC333">INDEX(SubSummary!$B$4:$B$692,MATCH(1,($Y333=SubSummary!$B$4:$B$692)*($Z333=SubSummary!$C$4:$C$692),0))</f>
        <v>Lugo</v>
      </c>
    </row>
    <row r="334" spans="2:29">
      <c r="C334" t="s">
        <v>1765</v>
      </c>
      <c r="D334" t="s">
        <v>1766</v>
      </c>
      <c r="E334">
        <v>200</v>
      </c>
      <c r="G334">
        <v>8</v>
      </c>
      <c r="H334">
        <v>1600</v>
      </c>
      <c r="I334" s="3">
        <v>46813</v>
      </c>
      <c r="J334" t="s">
        <v>627</v>
      </c>
      <c r="K334" t="s">
        <v>1767</v>
      </c>
      <c r="M334" t="s">
        <v>1034</v>
      </c>
      <c r="N334">
        <v>0</v>
      </c>
      <c r="O334">
        <v>0</v>
      </c>
      <c r="P334">
        <v>0</v>
      </c>
      <c r="Q334">
        <v>0</v>
      </c>
      <c r="R334">
        <v>0</v>
      </c>
      <c r="S334">
        <v>0</v>
      </c>
      <c r="T334">
        <v>0</v>
      </c>
      <c r="U334">
        <v>0</v>
      </c>
      <c r="V334">
        <v>0</v>
      </c>
      <c r="W334">
        <v>0</v>
      </c>
      <c r="X334">
        <v>200</v>
      </c>
      <c r="Y334" t="s">
        <v>590</v>
      </c>
      <c r="Z334">
        <v>230</v>
      </c>
      <c r="AC334" t="str" cm="1">
        <f t="array" ref="AC334">INDEX(SubSummary!$B$4:$B$692,MATCH(1,($Y334=SubSummary!$B$4:$B$692)*($Z334=SubSummary!$C$4:$C$692),0))</f>
        <v>Whirlwind</v>
      </c>
    </row>
    <row r="335" spans="2:29">
      <c r="C335" t="s">
        <v>1680</v>
      </c>
      <c r="D335" t="s">
        <v>30</v>
      </c>
      <c r="E335">
        <v>250</v>
      </c>
      <c r="G335">
        <v>0</v>
      </c>
      <c r="H335">
        <v>0</v>
      </c>
      <c r="I335" s="3">
        <v>46905</v>
      </c>
      <c r="J335" t="s">
        <v>627</v>
      </c>
      <c r="K335" t="s">
        <v>1681</v>
      </c>
      <c r="M335" t="s">
        <v>1682</v>
      </c>
      <c r="N335">
        <v>250</v>
      </c>
      <c r="O335">
        <v>0</v>
      </c>
      <c r="P335">
        <v>0</v>
      </c>
      <c r="Q335">
        <v>0</v>
      </c>
      <c r="R335">
        <v>0</v>
      </c>
      <c r="S335">
        <v>0</v>
      </c>
      <c r="T335">
        <v>0</v>
      </c>
      <c r="U335">
        <v>0</v>
      </c>
      <c r="V335">
        <v>0</v>
      </c>
      <c r="W335">
        <v>0</v>
      </c>
      <c r="X335">
        <v>0</v>
      </c>
      <c r="Y335" t="s">
        <v>332</v>
      </c>
      <c r="Z335">
        <v>500</v>
      </c>
      <c r="AA335" t="s">
        <v>698</v>
      </c>
      <c r="AC335" t="str" cm="1">
        <f t="array" ref="AC335">INDEX(SubSummary!$B$4:$B$692,MATCH(1,($Y335=SubSummary!$B$4:$B$692)*($Z335=SubSummary!$C$4:$C$692),0))</f>
        <v>Lugo</v>
      </c>
    </row>
    <row r="336" spans="2:29">
      <c r="C336" t="s">
        <v>1768</v>
      </c>
      <c r="D336" t="s">
        <v>626</v>
      </c>
      <c r="E336">
        <v>50</v>
      </c>
      <c r="G336">
        <v>4</v>
      </c>
      <c r="H336">
        <v>200</v>
      </c>
      <c r="I336" s="3">
        <v>46905</v>
      </c>
      <c r="J336" t="s">
        <v>627</v>
      </c>
      <c r="K336" t="s">
        <v>1769</v>
      </c>
      <c r="M336" t="s">
        <v>1770</v>
      </c>
      <c r="N336">
        <v>0</v>
      </c>
      <c r="O336">
        <v>0</v>
      </c>
      <c r="P336">
        <v>0</v>
      </c>
      <c r="Q336">
        <v>0</v>
      </c>
      <c r="R336">
        <v>0</v>
      </c>
      <c r="S336">
        <v>0</v>
      </c>
      <c r="T336">
        <v>0</v>
      </c>
      <c r="U336">
        <v>0</v>
      </c>
      <c r="V336">
        <v>50</v>
      </c>
      <c r="W336">
        <v>0</v>
      </c>
      <c r="X336">
        <v>0</v>
      </c>
      <c r="Y336" t="s">
        <v>307</v>
      </c>
      <c r="Z336">
        <v>115</v>
      </c>
      <c r="AC336" t="str" cm="1">
        <f t="array" ref="AC336">INDEX(SubSummary!$B$4:$B$692,MATCH(1,($Y336=SubSummary!$B$4:$B$692)*($Z336=SubSummary!$C$4:$C$692),0))</f>
        <v>Lakeville</v>
      </c>
    </row>
    <row r="337" spans="2:29">
      <c r="B337" t="s">
        <v>741</v>
      </c>
      <c r="C337" t="s">
        <v>1771</v>
      </c>
      <c r="D337" t="s">
        <v>813</v>
      </c>
      <c r="E337">
        <v>35</v>
      </c>
      <c r="F337">
        <v>35</v>
      </c>
      <c r="G337">
        <v>4</v>
      </c>
      <c r="H337">
        <f>4*35</f>
        <v>140</v>
      </c>
      <c r="I337" s="3">
        <v>46905</v>
      </c>
      <c r="J337" t="s">
        <v>627</v>
      </c>
      <c r="K337" t="s">
        <v>1772</v>
      </c>
      <c r="M337" t="s">
        <v>1773</v>
      </c>
      <c r="N337">
        <v>0</v>
      </c>
      <c r="O337">
        <v>0</v>
      </c>
      <c r="P337">
        <v>0</v>
      </c>
      <c r="Q337">
        <v>0</v>
      </c>
      <c r="R337">
        <v>0</v>
      </c>
      <c r="S337">
        <v>0</v>
      </c>
      <c r="T337">
        <v>0</v>
      </c>
      <c r="U337">
        <v>35</v>
      </c>
      <c r="V337">
        <v>35</v>
      </c>
      <c r="W337">
        <v>0</v>
      </c>
      <c r="X337">
        <v>0</v>
      </c>
      <c r="Y337" t="s">
        <v>171</v>
      </c>
      <c r="Z337">
        <v>70</v>
      </c>
      <c r="AC337" t="str" cm="1">
        <f t="array" ref="AC337">INDEX(SubSummary!$B$4:$B$692,MATCH(1,($Y337=SubSummary!$B$4:$B$692)*($Z337=SubSummary!$C$4:$C$692),0))</f>
        <v>Crescent</v>
      </c>
    </row>
    <row r="338" spans="2:29">
      <c r="B338" t="s">
        <v>741</v>
      </c>
      <c r="C338" t="s">
        <v>1774</v>
      </c>
      <c r="D338" t="s">
        <v>626</v>
      </c>
      <c r="E338">
        <v>400</v>
      </c>
      <c r="G338">
        <v>8</v>
      </c>
      <c r="H338">
        <v>3200</v>
      </c>
      <c r="I338" s="3">
        <v>48636</v>
      </c>
      <c r="J338" t="s">
        <v>627</v>
      </c>
      <c r="K338" t="s">
        <v>1775</v>
      </c>
      <c r="M338" t="s">
        <v>1034</v>
      </c>
      <c r="N338">
        <v>0</v>
      </c>
      <c r="O338">
        <v>0</v>
      </c>
      <c r="P338">
        <v>0</v>
      </c>
      <c r="Q338">
        <v>0</v>
      </c>
      <c r="R338">
        <v>0</v>
      </c>
      <c r="S338">
        <v>0</v>
      </c>
      <c r="T338">
        <v>0</v>
      </c>
      <c r="U338">
        <v>0</v>
      </c>
      <c r="V338">
        <v>0</v>
      </c>
      <c r="W338">
        <v>400</v>
      </c>
      <c r="X338">
        <v>0</v>
      </c>
      <c r="Y338" t="s">
        <v>590</v>
      </c>
      <c r="Z338">
        <v>230</v>
      </c>
      <c r="AC338" t="str" cm="1">
        <f t="array" ref="AC338">INDEX(SubSummary!$B$4:$B$692,MATCH(1,($Y338=SubSummary!$B$4:$B$692)*($Z338=SubSummary!$C$4:$C$692),0))</f>
        <v>Whirlwind</v>
      </c>
    </row>
    <row r="339" spans="2:29">
      <c r="B339" t="s">
        <v>741</v>
      </c>
      <c r="C339" t="s">
        <v>1774</v>
      </c>
      <c r="D339" t="s">
        <v>626</v>
      </c>
      <c r="E339">
        <v>200</v>
      </c>
      <c r="G339">
        <v>4</v>
      </c>
      <c r="H339">
        <v>800</v>
      </c>
      <c r="I339" s="3">
        <v>48636</v>
      </c>
      <c r="J339" t="s">
        <v>627</v>
      </c>
      <c r="K339" t="s">
        <v>1775</v>
      </c>
      <c r="M339" t="s">
        <v>1034</v>
      </c>
      <c r="N339">
        <v>0</v>
      </c>
      <c r="O339">
        <v>0</v>
      </c>
      <c r="P339">
        <v>0</v>
      </c>
      <c r="Q339">
        <v>0</v>
      </c>
      <c r="R339">
        <v>0</v>
      </c>
      <c r="S339">
        <v>0</v>
      </c>
      <c r="T339">
        <v>0</v>
      </c>
      <c r="U339">
        <v>0</v>
      </c>
      <c r="V339">
        <v>200</v>
      </c>
      <c r="W339">
        <v>0</v>
      </c>
      <c r="X339">
        <v>0</v>
      </c>
      <c r="Y339" t="s">
        <v>590</v>
      </c>
      <c r="Z339">
        <v>230</v>
      </c>
      <c r="AC339" t="str" cm="1">
        <f t="array" ref="AC339">INDEX(SubSummary!$B$4:$B$692,MATCH(1,($Y339=SubSummary!$B$4:$B$692)*($Z339=SubSummary!$C$4:$C$692),0))</f>
        <v>Whirlwind</v>
      </c>
    </row>
    <row r="340" spans="2:29">
      <c r="I340" s="3"/>
    </row>
  </sheetData>
  <autoFilter ref="A2:AF339" xr:uid="{F533B0B3-CF11-44C9-8262-52BF78B16C1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4B75E45E5BCE46965C34C396CCE5BA" ma:contentTypeVersion="15" ma:contentTypeDescription="Create a new document." ma:contentTypeScope="" ma:versionID="28de59c3918bcad3e3e8804fd51b2e83">
  <xsd:schema xmlns:xsd="http://www.w3.org/2001/XMLSchema" xmlns:xs="http://www.w3.org/2001/XMLSchema" xmlns:p="http://schemas.microsoft.com/office/2006/metadata/properties" xmlns:ns2="64776ad0-39d4-4130-bf63-b73fdd226409" xmlns:ns3="263dcc5b-2454-4d67-bfd0-48987ca6b20e" targetNamespace="http://schemas.microsoft.com/office/2006/metadata/properties" ma:root="true" ma:fieldsID="457adac1082aacda992f119b0b7e6a8b" ns2:_="" ns3:_="">
    <xsd:import namespace="64776ad0-39d4-4130-bf63-b73fdd226409"/>
    <xsd:import namespace="263dcc5b-2454-4d67-bfd0-48987ca6b20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776ad0-39d4-4130-bf63-b73fdd2264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58c64cc-ee56-435d-b6d0-239f1a5e0d9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cc5b-2454-4d67-bfd0-48987ca6b2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44fe8a9d-e986-4dab-81c8-a1881bcbad90}" ma:internalName="TaxCatchAll" ma:showField="CatchAllData" ma:web="263dcc5b-2454-4d67-bfd0-48987ca6b2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cc5b-2454-4d67-bfd0-48987ca6b20e" xsi:nil="true"/>
    <lcf76f155ced4ddcb4097134ff3c332f xmlns="64776ad0-39d4-4130-bf63-b73fdd22640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606952-32B5-4216-AAD6-79696ADD4FDC}"/>
</file>

<file path=customXml/itemProps2.xml><?xml version="1.0" encoding="utf-8"?>
<ds:datastoreItem xmlns:ds="http://schemas.openxmlformats.org/officeDocument/2006/customXml" ds:itemID="{37651531-106E-4364-BD63-5E706B46EE06}"/>
</file>

<file path=customXml/itemProps3.xml><?xml version="1.0" encoding="utf-8"?>
<ds:datastoreItem xmlns:ds="http://schemas.openxmlformats.org/officeDocument/2006/customXml" ds:itemID="{8E833464-9184-42C3-9E8F-C9FCB00615E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Ferguson, Jared</dc:creator>
  <cp:keywords/>
  <dc:description/>
  <cp:lastModifiedBy>Ferguson, Jared</cp:lastModifiedBy>
  <cp:revision/>
  <dcterms:created xsi:type="dcterms:W3CDTF">2024-10-13T15:11:13Z</dcterms:created>
  <dcterms:modified xsi:type="dcterms:W3CDTF">2025-01-11T00:27:32Z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0x010100E34B75E45E5BCE46965C34C396CCE5BA</vt:lpwstr>
  </property>
  <property fmtid="{D5CDD505-2E9C-101B-9397-08002B2CF9AE}" pid="3" name="MediaServiceImageTags">
    <vt:lpwstr/>
  </property>
</Properties>
</file>